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dobahl001/github/ICEDPaper1/data/"/>
    </mc:Choice>
  </mc:AlternateContent>
  <xr:revisionPtr revIDLastSave="0" documentId="13_ncr:1_{F5996305-D3BF-434E-9D21-2BA37E65396F}" xr6:coauthVersionLast="47" xr6:coauthVersionMax="47" xr10:uidLastSave="{00000000-0000-0000-0000-000000000000}"/>
  <bookViews>
    <workbookView xWindow="0" yWindow="740" windowWidth="29400" windowHeight="18380" activeTab="6" xr2:uid="{00000000-000D-0000-FFFF-FFFF00000000}"/>
  </bookViews>
  <sheets>
    <sheet name="LiteratureList" sheetId="1" r:id="rId1"/>
    <sheet name="Index" sheetId="2" r:id="rId2"/>
    <sheet name="buildUpOfBodyReserves_litResult" sheetId="3" r:id="rId3"/>
    <sheet name="eggAndLarvalDevelopment_litResu" sheetId="4" r:id="rId4"/>
    <sheet name="spawning_litResults" sheetId="5" r:id="rId5"/>
    <sheet name="overwintering_litResults" sheetId="6" r:id="rId6"/>
    <sheet name="AB_allData" sheetId="7" r:id="rId7"/>
    <sheet name="DB_allData" sheetId="8" r:id="rId8"/>
  </sheets>
  <definedNames>
    <definedName name="_xlnm._FilterDatabase" localSheetId="2" hidden="1">buildUpOfBodyReserves_litResult!$A$2:$R$556</definedName>
    <definedName name="_xlnm._FilterDatabase" localSheetId="0" hidden="1">LiteratureList!$A$1:$K$234</definedName>
    <definedName name="_xlnm._FilterDatabase" localSheetId="5" hidden="1">overwintering_litResults!$A$2:$R$578</definedName>
    <definedName name="Z_CED0F86C_F622_4AF1_9068_CC93D08BE4BA_.wvu.FilterData" localSheetId="0" hidden="1">LiteratureList!$B$1:$B$1000</definedName>
  </definedNames>
  <calcPr calcId="191029"/>
  <customWorkbookViews>
    <customWorkbookView name="Filter 1" guid="{CED0F86C-F622-4AF1-9068-CC93D08BE4B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818" i="8" l="1"/>
  <c r="M1773" i="8"/>
  <c r="M1771" i="8"/>
  <c r="M1769" i="8"/>
  <c r="M1767" i="8"/>
  <c r="M1765" i="8"/>
  <c r="M1763" i="8"/>
  <c r="M669" i="8"/>
  <c r="M668" i="8"/>
  <c r="M667" i="8"/>
  <c r="P666" i="8"/>
  <c r="M666" i="8"/>
  <c r="M1818" i="7"/>
  <c r="M1773" i="7"/>
  <c r="M1771" i="7"/>
  <c r="M1769" i="7"/>
  <c r="M1767" i="7"/>
  <c r="M1765" i="7"/>
  <c r="M1763" i="7"/>
  <c r="M669" i="7"/>
  <c r="M668" i="7"/>
  <c r="M667" i="7"/>
  <c r="P666" i="7"/>
  <c r="M666" i="7"/>
  <c r="M131" i="5"/>
  <c r="M86" i="5"/>
  <c r="M84" i="5"/>
  <c r="M82" i="5"/>
  <c r="M80" i="5"/>
  <c r="M78" i="5"/>
  <c r="M76" i="5"/>
  <c r="M116" i="4"/>
  <c r="M115" i="4"/>
  <c r="M114" i="4"/>
  <c r="P113" i="4"/>
  <c r="M113" i="4"/>
</calcChain>
</file>

<file path=xl/sharedStrings.xml><?xml version="1.0" encoding="utf-8"?>
<sst xmlns="http://schemas.openxmlformats.org/spreadsheetml/2006/main" count="127222" uniqueCount="5412">
  <si>
    <t xml:space="preserve">state of progress </t>
  </si>
  <si>
    <t>To be reviewed by (insert name):ro</t>
  </si>
  <si>
    <t>topic</t>
  </si>
  <si>
    <t>authors</t>
  </si>
  <si>
    <t>title</t>
  </si>
  <si>
    <t>journal</t>
  </si>
  <si>
    <t>abstract</t>
  </si>
  <si>
    <t>publishingDate</t>
  </si>
  <si>
    <t>publishingYear</t>
  </si>
  <si>
    <t>doi</t>
  </si>
  <si>
    <t>Comment</t>
  </si>
  <si>
    <t>closed</t>
  </si>
  <si>
    <t>Liszka</t>
  </si>
  <si>
    <t>autumn</t>
  </si>
  <si>
    <t>fielding, s; watkins, jl; collins, ma; enderlein, p; venables, hj</t>
  </si>
  <si>
    <t>acoustic determination of the distribution of fish and krill across the scotia sea in spring 2006, summer 2008 and autumn 2009</t>
  </si>
  <si>
    <t>deep-sea research part ii-topical studies in oceanography</t>
  </si>
  <si>
    <t>multifrequency acoustic backscatter data were examined from transects at eight stations across the scotia sea, from the south orkneys to the north west of south georgia. these transects were repeated in austral spring (november 2006), summer (december 2007/january 2008) and autumn (march 2009). a db identification window (sv120-38) identified two types of scatterers dominating the acoustic backscatter; a positive sv120-38 indicative of antarctic krill (euphausia superba) and a negative sv120-38 indicative of mesopelagic fish with swim bladders, such as myctophids. acoustic backscatter attributed to schooling myctophid fish was greater at stations in the north of the scotia sea across all seasons and found to increase significantly with increasing mean sea temperature and absolute dynamic height. a schools analysis identified more fish schools at the stations with high fish acoustic backscatter. the number of fish schools increased, were distributed further south, and occurred deeper from spring through to autumn. krill density, calculated using a target strength model, was similar in spring (27.7 g m(-2)) and summer (27.2 g m(-2)), but lower (2.2 g m(-2)) in autumn 2009. an analysis of swarm characteristics showed that during the spring cruise the high mean krill density resulted from a small number of swarms containing a large number of small krill, particularly in the south of the survey region. in contrast in the summer cruise the high mean krill density resulted from a large number of swarms containing a low number of large krill. finally, in autumn the low krill density resulted from a small number of swarms containing a small number of large krill. krill swarms were located at a mean depth of 58 m in spring, 94 m in summer and 123 m in autumn and were generally further apart, deeper, contained fewer krill and smaller in the north of the survey region. large-scale shifts in the latitudinal and vertical distribution of krill and schooling mesopelagic fish in the scotia sea were observed. this seasonal reorganisation in both horizontal and vertical distribution will alter the role of these prey items in the ecosystem. (c) 2011 elsevier ltd. all rights reserved.</t>
  </si>
  <si>
    <t>jan</t>
  </si>
  <si>
    <t>10.1016/j.dsr2.2011.08.002</t>
  </si>
  <si>
    <t>Halfter</t>
  </si>
  <si>
    <t>hellessey, n; johnson, r; ericson, ja; nichols, pd; kawaguchi, s; nicol, s; hoem, n; virtue, p</t>
  </si>
  <si>
    <t>antarctic krill lipid and fatty acid content variability is associated to satellite derived chlorophyll a and sea surface temperatures</t>
  </si>
  <si>
    <t>scientific reports</t>
  </si>
  <si>
    <t>antarctic krill (euphausia superba) are a key component of the antarctic food web with considerable lipid reserves that are vital for their health and higher predator survival. krill lipids are primarily derived from their diet of plankton, in particular diatoms and flagellates. few attempts have been made to link the spatial and temporal variations in krill lipids to those in their food supply. remotely-sensed environmental parameters provide large-scale information on the potential availability of krill food, although relating this to physiological and biochemical differences has only been performed on small scales and with limited samples. our study utilised remotely-sensed data (chlorophyll a and sea surface temperature) coupled with krill lipid data obtained from 3 years of fishery-derived samples. we examined within and between year variation of trends in both the environment and krill biochemistry data. chlorophyll a levels were positively related to krill lipid levels, particularly triacylglycerol. plankton fatty acid biomarkers analysed in krill (such as n-3 polyunsaturated fatty acids) increased with decreasing sea surface temperature and increasing chlorophyll a levels. our study demonstrates the utility of combining remote-sensing and biochemical data in examining biological and physiological relationships between antarctic krill and the southern ocean environment.</t>
  </si>
  <si>
    <t>10.1038/s41598-020-62800-7</t>
  </si>
  <si>
    <t>Bahl</t>
  </si>
  <si>
    <t>virtue, p; nicol, s; nichols, pd</t>
  </si>
  <si>
    <t>changes in the digestive gland of euphausia-superba during short-term starvation - lipid class, fatty-acid and sterol content and composition</t>
  </si>
  <si>
    <t>marine biology</t>
  </si>
  <si>
    <t>during a period of short-term (19 d) starvation, total lipid in the digestive gland of euphausia superba dana decreased from 21 to 9% dry weight. total lipid per digestive gland decreased significantly during starvation compared to day 0 individuals, falling from 1960 (+/-172) to 385 (+/-81) mu g. polar lipid was the major lipid class utilised during starvation, falling from 1510 (+/-225) to 177 (+/-46) mu g per digestive gland (76 to 45%). absolute levels of triacylglycerol fell from 300 (+/-41) to 76 (+/-5) mu g; however, relative levels remained unchanged. the relative level of free fatty acid increased significantly with starvation (4 to 39%) with absolute levels ranging from 79 (+/-1) to 156 (+/-20) mu g per digestive gland. absolute levels of all fatty acids per digestive gland declined continually until the end of the starvation period. the long-chain polyunsaturated acids eicosapentaenoic (20:5 omega 3) and docosahexaenoic (22:6 omega 3), decreased with starvation from 37 to 26% and 15 to 10%, respectively whereas the saturated fatty acid, palmitic acid (16:0), increased from 15 to 22%. cholesterol, the major sterol in this organ, increased from 17 (+/-20) to 44 (+/-13) mu g per digestive gland by day 3, and by day 19 had returned to levels found in the digestive gland of day 0 individuals. desmosterol followed a similar pattern to cholesterol, increasing from 3 (+/-1) mu g per digestive gland on day 0 to 11 (+/-4) mu g on day 3, and falling to 2 (+/-1) mu g on day 19. other sterols in the digestive gland, predominantly of algal origin, fell from the levels found in day 0 individuals to near zero amounts by day 6. the digestive gland of e. superba plays a dynamic role during shortterm starvation in terms of lipid content and composition. the relative levels of polar lipids, free fatty acids and cholesterol in the digestive gland may provide reliable indices of the nutritional condition of e. superba in the field. sterols in the digestive gland are indicative of recent dietary composition of krill, and may also be used to quantify dietary input from individual phytoplanktonic species.</t>
  </si>
  <si>
    <t>nov</t>
  </si>
  <si>
    <t>farber-lorda, j; gaudy, r; mayzaud, p</t>
  </si>
  <si>
    <t>elemental composition, biochemical composition and caloric value of antarctic krill. implications in energetics and carbon balances</t>
  </si>
  <si>
    <t>journal of marine systems</t>
  </si>
  <si>
    <t>samples of antarctic krill were analyzed for elemental composition, biochemical composition, weight and caloric content. sexes and maturity stages were separated. mature females showed the highest caloric values (joules) and juveniles the lowest in a per animal basis. on unit of wet weight per animal basis, spent females showed the lowest caloric values. for the caloric values by animal, a significant difference was found between males, mature females, spent females and juveniles, either on a per animal basis or in the basis of 1 g of wet weight, showing a real difference between the groups, regardless of their individual size. significant differences were found for carbon, nitrogen and lipids, but not for proteins, analyzed in % of dry weight. carbon was lowest for spent females and highest for mature females. on the contrary, nitrogen values were lowest for mature females and highest for males. mature females had the highest lipid content and males the lowest. all variables were significantly correlated. for the linear regression analysis, the best correlation found was between joules and carbon, followed by carbon vs. dry weight and joules vs. dry weight. in an analysis with two independent variables, the best correlation was found for joules vs. lipids and dry weight, followed by joules vs. carbon and nitrogen, and joules vs. lipids and proteins. the results obtained were used to make an analysis of the energy and carbon fluxes through the food chain in the sampled area, showing higher energetic and carbon "densities" in frontal areas, the pom calorific values showed an opposite pattern than that of krill. (c) 2009 elsevier b.v. all rights reserved.</t>
  </si>
  <si>
    <t>10.1016/j.jmarsys.2008.12.021</t>
  </si>
  <si>
    <t>phleger, cf; nelson, mm; mooney, bd; nichols, pd</t>
  </si>
  <si>
    <t>interannual and between species comparison of the lipids, fatty acids and sterols of antarctic krill from the us amlr elephant island survey area</t>
  </si>
  <si>
    <t>comparative biochemistry and physiology b-biochemistry &amp; molecular biology</t>
  </si>
  <si>
    <t>antarctic euphausiids, euphausia superba, e. tricantha, e. frigida and thysanoessa macrura were collected near elephant i island 1 during 1997 and 1998. total lipid was highest in e. superba small juveniles (16 mg g(-1) wet mass), ranging from 12 to 15 mg in other euphausiids. polar lipid (56-81% of total lipid) and triacylglycerol (12-38%) were the major lipids with wax esters (6%) only present in e. tricantha. cholesterol was the major sterol (80-100% of total sterols) with desmosterol second in abundance (1-18%). 1997 t macrura and e. superba contained a more diverse sterol profile, including 24-nordehydrocholesterol (0.1-1.7%), trans-dehydrocholesterol (1.1-1.5%), brassicasterol (0.5-1.7%). 24-methylenecholesterol (0.1-0.4%) and two stanols (0.1-0.2%). monounsaturated fatty acids included primarily 18:1(n-9)c (7-21%), 18:1(n-7)c (3-13%) and 16:1(n-7)c (2-7%). the main saturated fatty acids in krill were 16:0 (18-29%), 14:0 (2-15%) and 18:0 (1-13%). highest eicosapentaenoic acid [epa, 20:5 (n-3)] and docosahexaenoic acid [dha, 22:6(n-3)] occurred in e. superba (epa, 15-21%; dha, 9-14%), and were less abundant in other krill. e. superba is a good source of epa and dha for consideration of direct or indirect use as a food item for human consumption. lower levels of 18:4(n-3) in e. tricantha, e. frigida and t macrura (0.4-0.7% of total fatty acids) are more consistent with a carnivorous or omnivorous diet as compared with herbivorous e. superba (3.7-9.4%). the polyunsaturated fatty acid (pufa) 18:5(n-3) and the very-long chain (vlc-pufa), c-26 and c-28 pufa, were not present in 1997 samples, but were detected at low levels in most 1998 euphausiids. interannual differences in these biomarkers suggest greater importance of dinoflagellates or some other phytoplankton group in the elephant island area during 1998. the data have enabled between year comparisons of trophodynamic interactions of krill collected in the elephant island region, and will be of use to groups using signature lipid methodology. (c) 2002 elsevier science inc. all rights reserved.</t>
  </si>
  <si>
    <t>apr</t>
  </si>
  <si>
    <t>10.1016/s1096-4959(02)00021-0</t>
  </si>
  <si>
    <t>O'Sullivan</t>
  </si>
  <si>
    <t>horing, f; teschke, m; suberg, l; kawaguchi, s; meyer, b</t>
  </si>
  <si>
    <t>light regime affects the seasonal cycle of antarctic krill (euphausia superba): impacts on growth, feeding, lipid metabolism, and maturity</t>
  </si>
  <si>
    <t>canadian journal of zoology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</si>
  <si>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</si>
  <si>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10.1139/cjz-2017-0353</t>
  </si>
  <si>
    <t>Bahlburg</t>
  </si>
  <si>
    <t>kawaguchi, s; candy, sg; king, r; naganobu, m; nicol, s</t>
  </si>
  <si>
    <t>modelling growth of antarctic krill. i. growth trends with sex, length, season, and region</t>
  </si>
  <si>
    <t>marine ecology progress series</t>
  </si>
  <si>
    <t>growth trends of antarctic krill with sex, length, season, and region as independent variables were modelled with a linear mixed model (lmm) using 10 yr of accumulated instantaneous growth rate (igr) measurements. a model of inter-moult period (imp) as a function of temperature, required to convert igr to daily growth rate, was fitted to data from published constant-tempera lure rearing studies; this model was used to predict seasonal imp using a model of the average sea surface temperature seasonal trend for each region. smaller krill exhibited higher growth rates and, in general, we observed a progressive decrease in igr and daily growth with increasing size (from over 0.2 mm d(-1) down to 0.05 mm d(-1) for 20 and 50 rum krill, respectively, in december in the indian ocean sector of the southern ocean). igr decreased from summer to autumn, with small to negative values predominating across all length classes by autumn. december was a period of rapid growth in the indian ocean sector of the southern ocean, whereas a similar peak in growth rates appeared to occur a few months earlier in the southwest atlantic sector. significantly lower growth rates were exhibited by females in january and february (e.g. 0.063 and 0.050 mm d(-1) for 40 mm females) compared to males (0.119 and 0.090 mm d(-1) for 40 mm males) in the indian ocean sector. since these estimates were based on growth measurements of individual animals, they may reflect the occurrence of sex-differentiated growth patterns in the natural environment. growth rate differences between sexes suggested that growth rate estimates based on composite length frequency distributions without sex differentiation may be problematic.</t>
  </si>
  <si>
    <t>10.3354/meps306001</t>
  </si>
  <si>
    <t>brierley, as; goss, c; grant, sa; watkins, jl; reid, k; belchier, m; everson, i; jessop, mj; afanasyev, v; robst, j</t>
  </si>
  <si>
    <t>significant intra-annual variability in krill distribution and abundance at south georgia revealed by multiple acoustic surveys during 2000/01</t>
  </si>
  <si>
    <t>ccamlr science</t>
  </si>
  <si>
    <t>three separate acoustic surveys of antarctic krill (euphausia superba) were conducted around south georgia in the 2000/01 season: in october 2000 (early-season); during late december/early january 2000/01 (mid-season), and in march 2001 (late-season). the surveys were the first in a newly planned five-year series of observations designed to complement and extend an existing time series regularly maintained by the british antarctic survey since 1996 (and on a more ad hoc basis since the early 1980s). we hoped that conducting several surveys in one season would provide information on short-term variability that could be used to set data from more restricted once-per-season 'snap-shot' cruises in a broader context. the early- and late-season surveys were associated with logistic support voyages to south georgia and were restricted to four transects within a box to the northwest of south georgia. the dedicated mid-season survey covered that box in more detail (twice as many transects) and, in addition, examined boxes to the north, northeast and southwest of the island. together these surveys provided temporally and spatially extensive coverage around south georgia. krill density in the western box in the early-season survey was very low (3.5 g m(-2)) but rose significantly (p = 0.020) by mid-season (to 34.7 g m(-2)). in a pattern that is consistent with observations from previous years, krill density in the western box in the mid-season survey was less than that in the eastern box (80.4 g m(-2)). analysis of transect data obtained in the western box in the mid-season survey revealed no significant difference in the mean krill density derived from only those four transects surveyed early- and late-season, or from the full eight transects. our first occupation of a survey box off the central north coast of south georgia in mid-season revealed a krill density of 47.2 g m(-2) that was intermediate between the eastern and western areas. the size structure of the krill in the central region also reflected a mix of those to the east (generally small) and west (generally large). krill density to the southwest of south georgia was 32.1 g m(-2) in mid-season. by march, krill density in the western survey area had fallen significantly (p = 0.037) from the mid-season high to 7.8 g m(-2). our multiple surveys at south georgia have revealed major intra-annual changes in krill density at the island and have shown that the timing of the acoustic survey can affect significantly the estimate of krill density. the multiple estimates of krill density will allow reproductive performance indices for top level predators to be compared to prey availability at more appropriate time-scales than previous single 'snap-shot' acoustic survey data have allowed. this is a crucial step in the elucidation of response functions of dependent species to changes in krill abundance, and could be a useful contribution to ecosystem management.</t>
  </si>
  <si>
    <t>Thorpe</t>
  </si>
  <si>
    <t>development</t>
  </si>
  <si>
    <t>daly k.l., macaulay m.c.</t>
  </si>
  <si>
    <t>abundance and distribution of krill in the ice edge zone of the weddell sea, austral spring 1983</t>
  </si>
  <si>
    <t>deep sea research part a, oceanographic research papers</t>
  </si>
  <si>
    <t>the effect of the ice edge zone on the abundance and distribution of antarctic krill was investigated by acoustic and net sampling methods in the northwestern weddell sea during austral spring, 1983. the dominant acoustic target was euphausia superba which occurred over the entire study area in the upper 100 m of the water column, either in aggregations or loosely defined layers. the vertical depth distribution under the pack ice was similar to that of open water. average krill biomass under the ice ranged from 1 to 68 g m-2 and in open water range from 10 to 100 g m-2. another euphausiid, thysanoessa macrura, appeared to be ubiquitous but was much less abundant than e. superba. t. macrura also formed aggregations. all stages were found in open water, but only adults and juveniles under the ice. a few adults and larvae of a third euphausiid, e. frigida, were found only in open water. salps, which were abundant in open water, were not present under the pack ice. the pack ice directly influenced the abundance and distribution of young krill. juvenile e. superba were much more abundant under the ice than in open water north of the ice edge. numerous observations were made of juvenile krill feeding on the undersurface of ice floes where chlorophyll concentrations were much greater than in the water column below. these observations appear to indicate that the pack ice serves as a giant nursery area for young krill, providing a refugium from predators as well as a vast food resource that may be critical to the survival of overwintering juvenile e. superba. © 1988.</t>
  </si>
  <si>
    <t>10.1016/0198-0149(88)90055-6</t>
  </si>
  <si>
    <t>frazer, tk; quetin, lb; ross, rm</t>
  </si>
  <si>
    <t>abundance, sizes and developmental stages of larval krill, euphausia superba, during winter in ice-covered seas west of the antarctic peninsula</t>
  </si>
  <si>
    <t>journal of plankton research</t>
  </si>
  <si>
    <t>larval krill were sampled west of the antarctic peninsula during three winter cruises: september 1991, june 1993 and september 1993. larval abundances were estimated from net catches and compared directly to visual counts (made by a scuba diver) of larvae occupying the ice habitat at the same sampling stations. the number of larvae per square meter sampled with nets was more often greater than that observed by the diver, irrespective of the sampling period. however, comparisons of larval abundance within sampling periods were not statistically significant. larval krill collected by divers were significantly larger than those collected with nets for each of the three cruises. the stage composition of larval krill also depended on the collection method: net-collected samples contained a disproportionately high number of early furcilia larvae in june 1993 (early winter), and a disproportionately low number of early juveniles during september 1991 and 1993 (late winter). these results lead us to suggest that larval/juvenile krill occupy both the water column and sea ice habitat during the austral winter, and that there are often differences in the sizes and developmental stages of the two groups. for larval krill that occupied the sea ice habitat, aggregations were larger and more numerous during late winter than in early winter. in addition, larvae within aggregations occupied structurally complex microhabitats, provided by over-rafted ice floes, more often than they occupied smooth, downward-facing ice surfaces where ice was not over-rafted.</t>
  </si>
  <si>
    <t>oct</t>
  </si>
  <si>
    <t>10.1093/plankt/24.10.1067</t>
  </si>
  <si>
    <t>voronina n.m.</t>
  </si>
  <si>
    <t>an attempt at a functional analysis of the distributional range of euphausia superba</t>
  </si>
  <si>
    <t>the literature on the distribution of different developmental stages of euphausia superba is discussed. it is suggested that the reason why the mass concentrations of e. superba larvae are confined to the circulations of the weddell sea and the eastern drift is the high level of the upper boundary of dense bottom water which prevents the sinking of eggs to great depths. outside these regions the hatched larvae seem unable to cover the great distance separating them from the upper water layers. © 1974 springer-verlag.</t>
  </si>
  <si>
    <t>10.1007/bf00396101</t>
  </si>
  <si>
    <t>review, no numbers extracted</t>
  </si>
  <si>
    <t>melnikov, ia; spiridonov, va</t>
  </si>
  <si>
    <t>antarctic krill under perennial sea ice in the western weddell sea</t>
  </si>
  <si>
    <t>antarctic science</t>
  </si>
  <si>
    <t>the results of underwater observations and sampling of krill (euphausia superba) in the western weddell sea during the joint russian-usa ice station weddell-1 expedition (11 february-9 june 1992) are presented. krill was sampled from the same large ice flee composed of both 1- and 2-year ice as it drifted northward for a distance of c. 700 km. abundance estimates for krill under this flee were in the range 0.1-6.25 ind m(-2). krill aggregate in areas where rafting of ice floes and formation of new ice occur, or around a protected diving hole. the krill sampled consisted mainly of furcilia 6 and post-larvae which did not belong to the 0+ group originating in this (1991-92) year, but presumably hatched in the summer season of 1990-91 and developed very slowly so that at the end of the following summer season, larval stages were still present in the population. no increase of the mean krill size was observed during 2.5 months of observation. the role of larval advection for the maintenance of krill population in the weddell sea is discussed.</t>
  </si>
  <si>
    <t>dec</t>
  </si>
  <si>
    <t>10.1017/s0954102096000491</t>
  </si>
  <si>
    <t>o'brien, c; virtue, p; kawaguchi, s; nichols, pd</t>
  </si>
  <si>
    <t>aspects of krill growth and condition during late winter-early spring off east antarctica (110-130 degrees e)</t>
  </si>
  <si>
    <t>antarctic krill, euphausia superba, is a keystone species in the southern ocean. however, information on growth, diet and condition during winter and early spring is limited, hampering our understanding of these fundamental biological parameters at this important period in their lifecycle. our study assessed diet and condition of larval and postlarval krill collected from open water and below the ice off east antarctica (110-130 degrees e) in september/october 2007. condition was assessed using lipid content, growth rates and digestive gland size; feeding history was assessed using fatty acid profiles and stomach content analysis; and a 207-day starvation study investigated the response of krill to long-term food deprivation. potential food items (calanus propinquus and sea-ice biota) were analysed for lipid and fatty acid composition to compare with krill samples. krill were found to be in good condition, with mean growth rate of 0.95% per moult for postlarvae and 14.79% for larvae, and mean lipid content of 24.1% for postlarvae and 6.6% for larvae. fatty acid profiles and stomach content analysis revealed two main feeding strategies - krill below the ice were feeding mostly on sea-ice diatoms, while those in open water were ingesting copepods and detritus. krill below the ice had larger digestive glands than those in open water. furciliae fatty acid profiles indicated a diet of heterotrophic flagellates and/or detritus. postlarval krill survived 207 days of food deprivation by using body protein and lipid reserves for energy. in contrast, krill furciliae were severely depleted after just 5 days of food deprivation, indicating that they must feed continually at this time of year. krill, copepods and sea-ice biota were all low in polyunsaturated fatty acids, indicating that krill must rely on later spring phytoplankton blooms to obtain these essential nutrients required for reproduction. (c) 2010 elsevier ltd. all rights reserved.</t>
  </si>
  <si>
    <t>may</t>
  </si>
  <si>
    <t>10.1016/j.dsr2.2010.11.001</t>
  </si>
  <si>
    <t>hamner, wm; hamner, pp</t>
  </si>
  <si>
    <t>behavior of antarctic krill (euphausia superba): schooling, foraging, and antipredatory behavior</t>
  </si>
  <si>
    <t>canadian journal of fisheries and aquatic sciences</t>
  </si>
  <si>
    <t>aspects of the behavior of pelagic euphausiids are reviewed, emphasizing the behavioral biology of antarctic krill (euphausia superba). euphausia superba makes an abrupt behavioral transition after the last larval molt from an individualistic. planktonic lifestyle to that of a highly social, nektonic juvenile. then and throughout the rest of its life, most aspects of krill behavior are expressed within the context of highly organized, polarized schools. a krill school is an integrated whole that displays properties greater than the sum of its parts. emergent attributes of the aggregate evolve in response to a suite of positive and negative selective factors that act on entire schools as well as individuals. we evaluate the individual advantages and disadvantages of living within large schools of conspecific euphausiids primarily for foraging, antipredator behavior, and epidemiology. we review the history of research on krill behavior, comment on the current state of knowledge, and suggest new avenues for future investigations.</t>
  </si>
  <si>
    <t>10.1139/cjfas-57-s3-192</t>
  </si>
  <si>
    <t>amsler m.o., george r.y.</t>
  </si>
  <si>
    <t>changes in the biochemical composition of euphausia superba dana embryos during early development</t>
  </si>
  <si>
    <t>polar biology</t>
  </si>
  <si>
    <t>the biochemical composition of developing euphausia superba dana embryos has been examined at three stages: fresh spawned, gastrula, and limb bud. fresh spawn embryos had 31% lipid, 1.0% carbohydrate, and 57% protein on a gram dry weight basis. throughout development lipids were utilized more slowly than in other crustacean embryos for a total utilization of 37.5%. overall, 35.6% of the starting protein was utilized. on a weight basis, twice as much protein than lipid was used during development, and it appeared that, energetically, protein and lipid contributed equally to the energetics of the developing embryo. carbohydrate was evidently a minor substrate in early development, although the level increased 38% during development. average water content was 86% in fresh spawned embryos and 88% in the gastrula stage. the average dry weight of the embryos throughout development was 30 μg. the features of planktonic embryos are contrasted with demersal embryos and the atypical metabolic pattern of krill embryos is discussed. © 1985 springer-verlag.</t>
  </si>
  <si>
    <t>10.1007/bf00442901</t>
  </si>
  <si>
    <t>ju, sj; kang, hk; kim, ws; harvey, hr</t>
  </si>
  <si>
    <t>comparative lipid dynamics of euphausiids from the antarctic and northeast pacific oceans</t>
  </si>
  <si>
    <t>to better understand the feeding and reproductive ecology of euphausiids (krill) in different ocean environments, lipid classes and individual lipid components of four different species of euphausiids from northeast pacific (temperate species) and southern ocean (antarctic species) were analyzed in animals from multiple life stages and seasons. the dominant krill species in the northeast pacific euphausia pacifica and thysanoessa spinifera, were compared to the two major antarctic species, euphausia superba and e. crystallorophias. analysis comprised total lipid and lipid classes together with individual fatty acid and sterol composition in adults, juveniles, and larvae. antarctic krill had much higher lipid content than their temperate relatives (10-50 and 5-20% of dry mass for antarctic and temperate species, respectively) with significant seasonal variations observed. phospholipids were the dominant lipid class in both temperate krill species, while neutral storage lipids (wax esters and triacylglycerols for e. crystallorophias and e. superba, respectively) were the major lipid class in antarctic krill and accounted for up to 40% of the total lipid content. important fatty acids, specifically 16:0, 18:1 omega 9, 20:5 omega 3, and 22:6 omega 3, were detected in all four krill species, with minor differences between species and seasons. detailed lipid profiles suggest that krill alter their lipid composition with life stage and season. in particular, larval antarctic krill appear to utilize alternate food resources (i.e., sea-ice associated organisms) during austral winter in contrast to juveniles and adults (i.e., seston and copepods). lipid dynamics in krill among krill in both systems appear closely linked to their life cycle and environmental conditions including food availability, and can provide a more complete comparative ecology of euphausiids in these environmentally distinct systems.</t>
  </si>
  <si>
    <t>jun</t>
  </si>
  <si>
    <t>10.1007/s00227-009-1186-1</t>
  </si>
  <si>
    <t>daly, kl; zimmerman, jj</t>
  </si>
  <si>
    <t>comparisons of morphology and neritic distributions of euphausia crystallorophias and euphausia superba furcilia during autumn and winter west of the antarctic peninsula</t>
  </si>
  <si>
    <t>euphausia crystallorophias and e. superba larvae often overlap in distribution in antarctic coastal regions. here, we describe the morphology and ecology of e. crystallorophias furcilia stages f3-f6,. with emphasis on characteristics that distinguish them from e. superba, based on samples collected west of the antarctic peninsula during autumn and winter 2001 and 2002. during autumn most e. crystallorophias occurred as f4s (53%) and f5s (35%), while e. superba occurred in all furcilia stages (f1-f6). during winter, f6 was the dominant stage (&gt;67%) for both species. on average, body lengths of e. crystallorophias larval stages were significantly greater than those of e. superba. during autumn, densities of the two species were similar (range: 0.003-11.8 m(-3)) at many on-shelf stations, with lower densities during winter. where both species occurred, &gt; 58% of e. crystallorophias furcilia were collected between 50 and 100 m depth, while 82% of e. superba were shallower (25-50 m). younger stages of e. crystallorophias occurred more frequently (54% of f3s) in water &gt; 100 m than older stages (11% of f6s). thus, many larval e. crystallorophias were vertically segregated from e. superba, thereby reducing grazing competition between the young of these morphologically similar species.</t>
  </si>
  <si>
    <t>10.1007/s00300-004-0660-y</t>
  </si>
  <si>
    <t>ryabov, ab; de roos, am; meyer, b; kawaguchi, s; blasius, b</t>
  </si>
  <si>
    <t>competition-induced starvation drives large-scale population cycles in antarctic krill</t>
  </si>
  <si>
    <t>nature ecology &amp; evolution</t>
  </si>
  <si>
    <t>antarctic krill (euphausia superba)- one of the most abundant animal species on earth-exhibits a five to six year population cycle, with oscillations in biomass exceeding one order of magnitude. previous studies have postulated that the krill cycle is induced by periodic climatological factors, but these postulated drivers neither show consistent agreement, nor are they supported by quantitative models. here, using data analysis complemented with modelling of krill ontogeny and population dynamics, we identify intraspecific competition for food as the main driver of the krill cycle, while external climatological factors possibly modulate its phase and synchronization over large scales. our model indicates that the cycle amplitude increases with reduction of krill loss rates. thus, a decline of apex predators is likely to increase the oscillation amplitude, potentially destabilizing the marine food web, with drastic consequences for the entire antarctic ecosystem.</t>
  </si>
  <si>
    <t>jul</t>
  </si>
  <si>
    <t>10.1038/s41559-017-0177</t>
  </si>
  <si>
    <t>virtue p., meyer b., freier u., nichols p.d., jia z., king r., virtue j., swadling k.m., meiners k.m., kawaguchi s.</t>
  </si>
  <si>
    <t>condition of larval (furcilia vi) and one year old juvenile euphausia superba during the winter–spring transition in east antarctica</t>
  </si>
  <si>
    <t>deep-sea research part ii: topical studies in oceanography</t>
  </si>
  <si>
    <t>antarctic krill, euphausia superba, is an important species in the southern ocean ecosystem. information on krill condition during winter and early spring is slowly evolving with our enhanced ability to sample at this time of year. however, because of the limited spatial and temporal data, our understanding of fundamental biological parameters for krill during winter is limited. our study assessed the condition of larval (furcilia vi) and one year old juvenile krill collected in east antarctica (115°e–130°e and 64°s–66°s) from september to october 2012. krill condition was assessed using morphometric, elemental and biochemical body composition, growth rates, oxygen uptake and lipid content and composition. diet was assessed using fatty acid biomarkers analysed in the krill. the growth rate of larvae was 0.0038 mm day with an inter-moult period of 14 days. the average oxygen uptake of juvenile krill was 0.30±0.02 μl oxygen consumed per mg dry weight per hour. although protein was not significantly different amongst the krill analysed, the lipid content of krill was highly variable ranging from 9% to 27% dry weight in juveniles and from 4% to 13% dry weight in larvae. specific algal biomarkers, fatty acids ratios, levels of both long-chain (≥c20) monounsaturated fatty acids and bacterial fatty acids found in krill were indicative of the mixed nature of dietary sources and the opportunistic feeding capability of larval and juvenile krill at the end of winter. © 2016 elsevier ltd</t>
  </si>
  <si>
    <t>10.1016/j.dsr2.2016.02.001</t>
  </si>
  <si>
    <t>Pakhomov</t>
  </si>
  <si>
    <t>pakhomov, ea; atkinson, a; meyer, b; oettl, b; bathmann, u</t>
  </si>
  <si>
    <t>daily rations and growth of larval krill euphausia superba in the eastern bellingshausen sea during austral autumn</t>
  </si>
  <si>
    <t>as the german contribution to the southern ocean global ocean ecosystems dynamics study (so globec), rv polarstern visited the eastern bellingshausen sea between 18 april and 1 may 2001. this paper examines in situ feeding cycles, ingestion rates and growth of larval krill euphausia superba. larval krill were exceptionally numerous, especially over the shelf break and continental slope: mean 8872 larvae m(-2), maximum 30 084 larvae m-2. the developmental stage composition of krill larvae over the shelf was advanced compared to that at continental slope stations, which may have resulted from enhanced food availability over the shelf. despite the season being late autumn, the feeding activity of larval krill was similar to published summer rates. the intermoult period of larval krill ranged from 6 to 17 days, with daily growth rates reaching 2.2% of body length, 8.7% of body wet mass and 5.7% of body carbon. daily ingestion rates were 8.5-17.6 mug c ind(-1) d(-1) for calyptopis 3 to furcilia 2 and 35.1-57.4 mug c ind(-1) d(-1) for furcilia 3-5, and were positively correlated with ambient chlorophyll a concentrations. daily rations showed the same tendency, ranging from 21.5 to 44.5% of body cd-1 (catyptopis 3 to furcilia 2) and from 17.8 to 29.2% of body cd-1 (furcilia 3-5). comparison of daily rations between open water and sea ice stations supports the notion that larval krill at low pelagic food supply under the sea ice have to exploit ice biota to sustain their metabolic demands. (c) 2004 elsevier ltd. all rights reserved.</t>
  </si>
  <si>
    <t>10.1016/j.dsr2.2004.08.003</t>
  </si>
  <si>
    <t>Rombolá</t>
  </si>
  <si>
    <t>rombola, e; franzosi, c; tosonotto, g; vivequin, s; alder, v; marschoff, e</t>
  </si>
  <si>
    <t>density and distribution of euphausiid larvae in the scotia sea in the 2011 summer</t>
  </si>
  <si>
    <t>monitoring of early euphausiid larvae provides valuable information on the mechanisms involved in recruitment to the adult populations. as the antarctic is undergoing rapid environmental change, these mechanisms are key to ecosystem-based management of the krill fishery. we analyzed the distribution and abundance of early euphausiid larvae (calyptopes i to late furciliae) from 76 plankton samples from surface to 300 m depth in the atlantic sector in january 2011 in relation with a previous survey and published information. thysanoessa macrura (mean density: 209 ind m(-2)) dominated the sampling while euphausia superba (mean density: 13.63 ind m(-2)) and euphausia frigida (mean density: 10.05 ind m(-2)) were also present. t. macrura density increased while e. superba experienced a high decrease respect to historical data. clustering of stations and correspondence analysis showed that the associations of larvae and water masses are in agreement with literature reports, so the differences on the abundance of early larvae are within the observed variability and cannot be attributed to any single factor, suggesting that it is due to more subtle changes such as the stability of the water column and/or vorticity in the fronts.</t>
  </si>
  <si>
    <t>10.1007/s00300-021-02836-1</t>
  </si>
  <si>
    <t>Bernard</t>
  </si>
  <si>
    <t>quetin l.b., ross r.m.</t>
  </si>
  <si>
    <t>depth distribution of developing euphausia superba embryos, predicted from sinking rates</t>
  </si>
  <si>
    <t>sinking rates of the embryos of euphausia superba were measured during development in the laboratory at palmer station. antarctic peninsula, during austral summer 1982. two densities of seawater were used in these experiments; the lower density (1.027 g cm-3) is characteristic of the upper 300 m of the water column, the higher (1.029 g cm-3) is characteristic of the deeper "circumpolar deep water". during development, the eggs sank at an initial average rate of 175 m d-1, declining to 51 m d-1 during the gastrula to early limb bud stages and increasing before hatching to near initial rates. the larvae hatched within 6 d. we predict that the majority of the embryos of e. superba should hatch at a depth of about 850 m. © 1984 springer-verlag.</t>
  </si>
  <si>
    <t>10.1007/bf00404984</t>
  </si>
  <si>
    <t>george r.y., strömberg j.-o.</t>
  </si>
  <si>
    <t>development of eggs of antarctic krill euphausia superba in relation to pressure</t>
  </si>
  <si>
    <t>this paper focuses upon the influence of increasing hydrostatic pressure on the development of krill eggs at 2°c. this experimental study on the embryology of euphausia superba was conducted at the palmer station, antarctica during the 1982-1983 austral summer. the gravid females were captured from bransfield strait aboard the r/v hero. the various embryological stages such as early cleavage, blastula, gastrula and limb-bud nauplius larva were defined and described. the duration for these various developmental stages at 1 atm was also established at +2°c and compared with the timing of this event at negative temperature. krill embryonic development is inhibited at 4°c. the sinking rate of eggs and embryos was also measured at various pressure. the data suggest that pressure does not significantly influence the sinking rate. there appears to be a wide variation of sinking rates of eggs within the same brood. based on a simulated model of sinking rate, egg development was studied at increasing pressure. pressure of 5-20 atm accelerates the rate of cleavage and therefore the 32-celled stage is attained within 5-8 h, while at 1 atm it took 13 h to reach the same stage. pressure thus seems to have some influence on the duration of the development of different developmental stages of krill embryos. © 1985 springer-verlag.</t>
  </si>
  <si>
    <t>10.1007/bf00263875</t>
  </si>
  <si>
    <t>ikeda t.</t>
  </si>
  <si>
    <t>development of the larvae of the antarctic krill (euphausia superba dana) observed in the laboratory</t>
  </si>
  <si>
    <t>journal of experimental marine biology and ecology</t>
  </si>
  <si>
    <t>euphausia superba dana larvae were raised successfully from eggs in the laboratory. nauplii hatched within 8 days, and developed to calyptopis i in 30 days at 0 °c. growth of calyptopis i to the final larval stage (furcilia vi) took an additional 97 days, using a mixture of artemia nauplii and the diatom phaeodactylum tricornutum bohlin as food. total development time from the egg to furcilia vi was 127 days. the larvae (after calyptopis i) showed a general preference for artemia nauplii over phaeodactylum cells. overall gross growth efficiency determined on calyptopis i through furcilia vi was 45.9% for carbon and 44.7% for nitrogen, but was low when based on dry weight (29.7%). calyptopis i ceased its continuous swimming mode within 6 days when kept in filtered sea water, suggesting that immediate food availability is an important factor in determining the successful further development of the larvae in the field. © 1984.</t>
  </si>
  <si>
    <t>10.1016/0022-0981(84)90175-8</t>
  </si>
  <si>
    <t>marschoff, er; calcagno, ja; amieiro, p</t>
  </si>
  <si>
    <t>diel variation in catches of euphausia superba dana 1854 early larvae: vertical migration or avoidance reaction?</t>
  </si>
  <si>
    <t>samples were obtained with two pairs of black and white nets towed simultaneously at varying light conditions in the weddell-scotia confluence region. the statistical analysis (anova, regression and kruskal-wallis test) of the log transformed counts of euphausia superba calyptopes larvae (ci, cii and ciii) shows that the significant difference between the white and black nets found in daytime are not present in darkness. a negative regression coefficient was detected between the difference in catches and sun's height, pointing to a light dependent avoidance reaction. these results demonstrate that the day/night differences in observed densities of krill larvae are due to net avoidance rather than to vertical migration, a result confirmed by hydroacoustical observations; and that the habitat of these stages is restricted at all times to the upper layers of the ocean. (c) 1998 elsevier science b.v. all rights reserved.</t>
  </si>
  <si>
    <t>10.1016/s0022-0981(98)00012-4</t>
  </si>
  <si>
    <t>guzman f.o.</t>
  </si>
  <si>
    <t>distribution and abundance of antarctic krill ( euphausia superba) in the bransfield strait.</t>
  </si>
  <si>
    <t>berichte zur polarforschung, special issue</t>
  </si>
  <si>
    <t>krill maintains an important biomass and shows swarming behavior through the year in bransfield strait; under the pack-ice that surrounds the south shetland islands during winter, high larvae densities and juvenile krill were found. the marine currents prevailing in the zone and the influence of the pack-ice could be the most important factors for the distribution of the advanced larval stages as well as for the recruitment of juvenile krill from the adult population fraction. -from current antarctic literature</t>
  </si>
  <si>
    <t>rong w.</t>
  </si>
  <si>
    <t>distribution and abundance of eggs and larvae of antarctic krill (enphausua superba dana) in antarctic peninsula area</t>
  </si>
  <si>
    <t>chinese journal of oceanology and limnology</t>
  </si>
  <si>
    <t>during the first chinese antarctic expedition zooplankton samples were collected at each of the oceanography stations in the waters around south sheltland islands (s.s.is.) and in the northern part of the bellinshausen sea from 20 january to 12 february, 1985 by vertical tows of an 80 cm diameter conical net from 200 m to surface. two deep tows with a closing net. were performed in slope water north of s.s. is, and in the basin of bransfield strait. eggs and larvae of euphausia superba dana in zooplankton samples were identified and counted. there were four records of eggs from 27 stations. most catches were of small number and restricted to within the nearshore area south of s.s. is. the largest number (1500/1000 cubic meters) was found in the outer side of smith island. no nauplius was found. the earliest stage we found was metanauplius, in two deep tows. the distribution of calyptopis i-ii and furcili i-iii were quite similar. they were found mainly in three areas: 1) nearshore water along the south coast of s. s. is.; 2) slope water north of smith island; 3) gerlache strait. in a station close to the north entrance of gerlache strait all the developmental stages from calyptopis i to furcilia iv were found. © 1989 science press.</t>
  </si>
  <si>
    <t>10.1007/bf02842745</t>
  </si>
  <si>
    <t>Johnston</t>
  </si>
  <si>
    <t>mujica a., asencio v.</t>
  </si>
  <si>
    <t>distribution and abundance of krill larvae ( euphausia superba dana).</t>
  </si>
  <si>
    <t>revealed the presence of intermediate developmental stages (metanauplius, calyptopes and first furcilias). the absence of the first phases may indicate their deeper distribution and the absence of the most advanced is possibly related to the reproductive period. the highest concentration of the larvae with a maximum density of 190 650 larvae/1000 m3 was found at both ends of the south shetland islands. -from current antarctic literature</t>
  </si>
  <si>
    <t>?</t>
  </si>
  <si>
    <t>could only find this: https://epic.awi.de/id/eprint/27237/1/Sch1993r.pdf</t>
  </si>
  <si>
    <t>ashjian, cj; davis, cs; gallager, sm; wiebe, ph; lawson, gl</t>
  </si>
  <si>
    <t>distribution of larval krill and zooplankton in association with hydrography in marguerite bay, antarctic peninsula, in austral fall and winter 2001 described using the video plankton recorder</t>
  </si>
  <si>
    <t>the western antarctic peninsula is a critical locus of antarctic krill euphausia superba abundance and thought to be a site of successful overwintering, particularly for the larval stages. a primary goal of the southern ocean globec program was to describe factors that contribute to the overwintering success of krill in this region. as part of this effort we conducted video plankton recorder (vpr) surveys during austral fall and winter, 2001. the vpr survey yielded high-resolution distributions of larval krill, other plankton, and marine snow in relation to hydrography from a series of transect lines orthogonal to the coast on the continental shelf of the western antarctic peninsula. four taxa (larval krill, copepods, polychaetes, pteropods) and marine snow were numerous during fall; much lower abundances of all categories were present during winter, with only larval krill, copepods, and polychaetes present in any abundance. distributions of plankton and marine snow were associated with water-mass types and the vertical structure of the environment, particularly for larval krill that were primarily associated with the pycnocline. during fall, larval krill were present across the entire shelf, with high abundances at the shelf break. copepods were most numerous at depth during fall, consistent with ontogenetic migration to depth at the onset of winter. (c) 2008 elsevier ltd. all rights reserved.</t>
  </si>
  <si>
    <t>10.1016/j.dsr2.2007.11.016</t>
  </si>
  <si>
    <t>makarov r.r.</t>
  </si>
  <si>
    <t>dominance of larval forms in euphausiid (crustacea:eucarida) ontogenesis</t>
  </si>
  <si>
    <t>variability and dominance of euphausia superba dana larval forms (furcilia-i and furcilia-ii stages) in the plankton of the scotia and weddell seas have been investigated. new forms (1′, 2″, 3″ and 1″4′) have been recorded. the dominant forms of furcilia-i stage are proposed to represent the initial dominants. in accordance with the initial dominance, five types of larval form combinations have been established. during the initial dominance change - from 5′ to 2′, the larval form number increases. this phenomenon is due to parallel development of euphauiid larvae; it results from a developmental pathway change in the main larval mass. such deviations are reflected in an initial dominance change. in each pathway, the larvae pass through an unequal number of moults before reaching form 5″ (in accordance with the proposed moult scheme of furcilia-i stage larvae). in the case of initial dominance of less-developed forms, the presence of different parallel pathways increases. as a result, the total number of larval forms present in the plankton changes, causing increased variability of the total number of larval forms. each type of larval form combination is the result of summation of all larval forms, which derive from different developmental pathways of the larvae in different localities. the most usual developmental pathway for euphausia superba is through form 5′, which may, thus, be regarded as the main developmental pathway for this species. this pathway probably corresponds to optimal environment conditions for larval growth and morphogenesis with maximal synchronisation of both processes. consequently, it may be suggested that changes in developmental pathways of larvae are connected with suboptimal environmental conditions. © 1974 springer-verlag.</t>
  </si>
  <si>
    <t>10.1007/bf00389061</t>
  </si>
  <si>
    <t>quetin, lb; ross, rm; fritsen, ch; vernet, m</t>
  </si>
  <si>
    <t>ecological responses of antarctic krill to environmental variability: can we predict the future?</t>
  </si>
  <si>
    <t>antarctic krill are a key species in the southern ocean ecosystem, and their life cycle appears to be correlated with, and by implication dependent upon, seasonal sea ice dynamics. moving from correlations with environmental parameters to an understanding of the mechanisms that lead to these correlations may allow predictions of the consequences of climate change on the distribution of favourable habitat for antarctic krill. during winter cruises in 2001 and 2002 in the region west of the antarctic peninsula, one of the most rapidly warming regions on the planet, ice camps were established for periods of 3-9 days. timing of sea ice advance, chlorophyll a concentrations in ice cores, and growth rates and pigment content of larval krill all differed significantly between winters. growth rates and pigment content of larval krill from the same ice floe were correlated, suggesting that growth rates in winter are a function of the biomass of the sea ice microbial community. a possible mechanism underlying the correlation between recruitment success and timing of ice advance is proposed. in conjunction with other postulated habitat requirements, this proposed mechanism allows for speculation about future changes in the geographic location of favourable habitat for antarctic krill.</t>
  </si>
  <si>
    <t>10.1017/s0954102007000363</t>
  </si>
  <si>
    <t>ban, s; ohi, n; leong, scy; takahashi, kt; riser, cw; taguchi, s</t>
  </si>
  <si>
    <t>effect of solar ultraviolet radiation on survival of krill larvae and copepods in antarctic ocean</t>
  </si>
  <si>
    <t>the effect of solar ultraviolet radiation on the survival rate of antarctic zooplankton was examined in february-march in 2002. we investigated survival rate of calyptopis larvae of euphausia superba and late copepodite stages (iv and v) of large dominant calanoid species, calanoides acutus and calanus propinquus reared in quartz jars with three different radiation regimes (total radiation, exclusion of uvb, exclusion of uva and uvb) and a dark control. the survival rates of the krill larvae decreased after 3 days from start of the experiment, being below 50% at 4 days in the treatments with total radiation and exclusion of uvb, although most individuals could survive until the end of the experiments in the treatments with exclusion of both uva and uvb and dark control. the calanoid juveniles showed almost same pattern of survival curves as the krill larvae did, but survived slightly longer. although &gt; 10% of surface uva radiation at 340 and 380 nm penetrated down to 30 m, both c. acutus and c. propinquus were mostly distributed above 20 m. surface swarm of the krill larvae can be often recognized in the previous studies. these results suggest that not only solar uvb but also uva radiation potentially lower the survival rate of antarctic zooplankton at depth less than 20 m.</t>
  </si>
  <si>
    <t>sep</t>
  </si>
  <si>
    <t>10.1007/s00300-007-0290-2</t>
  </si>
  <si>
    <t>yoshida, t; toda, t; hirano, y; matsuda, t; kawaguchi, s</t>
  </si>
  <si>
    <t>effect of temperature on embryo development time and hatching success of the antarctic krill euphausia superba dana in the laboratory</t>
  </si>
  <si>
    <t>marine and freshwater behaviour and physiology</t>
  </si>
  <si>
    <t>embryos released by gravid females of antarctic krill ( euphausia superba dana) at the port of nagoya public aquarium, japan were incubated in the laboratory to determine the development time and hatching success of embryos at -2.1, -1.7, -1.2, -0.6, -0.1, 0.8 and 2.4degreesc. embryo development time was significantly related to temperature, and could be expressed either in an exponential model or belehradek's equation. the belehradek's equation. d = 2.7 e (-0.27t) + 2.92 d = 65.3(t + 8.8)(-1.13) the belehradek's equation was compared with previous studies, and also with those on other marine crustaceans. the curve calculated by this equation was similar to those for other arctic zooplankton species. hatching success ranged from 7 to 58%, and varied between each gravid female. the physical condition of gravid females may affect the embryo quality and the hatching success. the factors that determine embryo development time and hatching success are discussed by comparing the data with those from previous studies performed on euphausiids and other marine crustaceans.</t>
  </si>
  <si>
    <t>10.1080/10236240410001705789</t>
  </si>
  <si>
    <t>effects of oxygen, temperature and age on the metabolic rate of the embryos and early larval stages of the antarctic krill euphausia superba dana</t>
  </si>
  <si>
    <t>during their developmental descent and ascent, the embryos and early larvae of the antarctic krill euphausia superba dana encounter a range of temperatures and partial pressures of oxygen. oxygen consumption rates of known age embryos and early larvae were measured at 0 ° c and at partial pressures ranging from 90 to 0% of air saturation. four of the five stages of embryos (single cell, multiple cell, gastrula, and limb bud) and the larval stages (nauplius i, nauplius ii, metanauplius, and calyptopis 1, the first feeding stage) regulated their oxygen uptake down to 7.3 kpa. younger stages of embryos and larvae were able to regulate oxygen uptake at lower partial pressures of oxygen than older stages. embryos close to hatching (twitch) were not good regulators. the oxygen consumption rates of the developing embryos and larvae usually will be independent of the partial pressure of oxygen in the environment. the pattern of oxygen consumption with age was similar to that of many fish: a low respiration rate at fertilization, increasing slowly until the embryos hatch, then a sharp increase at hatching when the larvae begin to swim, with a two-fold variability between the oxygen consumption rates of larvae of the same stage and age determined in different experiments. embryo metabolism was only 3.45% of the total metabolic demand of all the non-feeding stages. thus, most of the lipid reserves can be passed on to the larvae for use during development to the first feeding stage. only the larvae were used in experiments to determine the effect of temperature on oxygen consumption rates. experimental temperatures were -1,0, and 2 ° c, spanning nearly the full range of temperatures that the larvae encounter in the environment during early development. the effect of temperature on oxygen consumption was not linear. oxygen consumption rates for the same age or stage larvae at 0 and 2 ° c were the same, and much higher than those at -1 ° c. the metabolism-temperature response suggests that oxygen consumption rates are temperature independent for the calyptopis 1 larvae in the surface waters, where temperatures are usually &gt; 0 ° c during the summer when these larvae appear. © 1989.</t>
  </si>
  <si>
    <t>10.1016/0022-0981(89)90215-3</t>
  </si>
  <si>
    <t>Conroy</t>
  </si>
  <si>
    <t>loeb, v; siegel, v; holmhansen, o; hewitt, r; fraser, w; trivelpiece, w; trivelpiece, s</t>
  </si>
  <si>
    <t>effects of sea-ice extent and krill or salp dominance on the antarctic food web</t>
  </si>
  <si>
    <t>nature</t>
  </si>
  <si>
    <t>krill (euphausia superba) provide a direct link between primary producers and higher trophic levels in the antarctic marine food web(1-6). the pelagic tunicate salpa thompsoni can also be important during spring and summer through the formation of extensive and dense blooms(6-9). although salps are not a major dietary item for antarctic vertebrate predators(7,10), their blooms can affect adult krill reproduction and survival of krill larvae. here we provide data from 1995 and 1996 that support hypothesized relationships between krill, salps and region-wide sea-ice conditions(11,12). we have assessed salp consumption as a proportion of net primary production, and found correlations between herbivore densities and integrated chlorophyll-a that indicate that there is a degree of competition between krill and salps. our analysis of the relationship between annual sea-ice cover and a longer time series of air temperature measurements(12,13) indicates a decreased frequency of winters with extensive sea-ice development over the last five decades. our data suggest that decreased krill availability may affect the levels of their vertebrate predators. regional warming and reduced krill abundance therefore affect the marine food web and krill resource management.</t>
  </si>
  <si>
    <t>10.1038/43174</t>
  </si>
  <si>
    <t>meyer, b; oettl, b</t>
  </si>
  <si>
    <t>effects of short-term starvation on composition and metabolism of larval antarctic krill euphausia superba</t>
  </si>
  <si>
    <t>metabolic rates and elemental and biochemical composition of furcilia iv (fiv) larvae of euphausia superba were studied during 12 d of starvation at the onset of winter in the bellings-hausen sea. this time of the year may be a critical period in the krill life cycle because their larvae must switch from feeding on summer phytoplankton blooms to winter ice algae. fiv utilized mainly lipids overall, but also protein during the second half of the 12 d period. after 6 d of starvation most of the larvae lost half of their body c. body lipid content decreased from 12.7 to 1.5 % of dry mass (dm), whereas protein fell from 32.7 to 25.8% of dm, respiration rates decreased from 1.3 to 0.7-0.8 mu m o-2 (mg dm)(-1) h(-1) in the first 3 d, after which they remained roughly constant. these rates correspond to c losses of 2.7 and 2.0% body c d(-1) respectively. excretion rates decreased from 0.04 to 0.02 mu g nh4 (mg dm)(-1) h(-1) until the middle of the starvation period and then rose to 0.05 mu g nh4 (mg dm)(-1) h(-1) by the end, which is probably related to the increase in protein breakdown. based on these losses of body c and lipid, the fiv larvae may pass their point of no return, where they lose their ability to recover from nutritional stress, after 6 d.</t>
  </si>
  <si>
    <t>10.3354/meps292263</t>
  </si>
  <si>
    <t>frazer, tk; quetin, lb; ross, ra</t>
  </si>
  <si>
    <t>energetic demands of larval krill, euphausia superba, in winter</t>
  </si>
  <si>
    <t>metabolic rates of larval and juvenile krill, euphausia superba, were measured on board ship during three winter cruises west of the antarctic peninsula (june-july 1987, june 1993, and june 1994), and also under different temperature regimes and feeding conditions during long-term maintenance in the laboratory (palmer station, winter 1993). a mean oxygen consumption and nitrogen excretion ratio of 31.1 measured on board ship at ambient ocean temperatures suggested that larval and juvenile krill from ice-covered waters were primarily herbivorous. results from both shipboard and laboratory experiments demonstrated that oxygen consumption increased with temperature, but that larvae subjected to acute temperature increases exhibited higher rates. experiments conducted at near ambient water temperatures for winter were also conducted to test the effect of habitat on the energy requirements of larval and juvenile krill. a comparison of the field and laboratory studies conducted at -1.5 to -1.8 degreesc showed that larvae from ice-covered waters and fed larvae in the laboratory had oxygen consumption rates significantly higher than those of larvae collected from open, i.e. ice-free, water and those starved in the laboratory. results of the comparison lend support to the concept that in winter, larval and juvenile krill are better fed in ice-covered waters than in open water, and to the hypothesis that ice biota in the pack ice are an important food resource in winter for larval and juvenile krill. (c) 2002 elsevier science b.v. all rights reserved.</t>
  </si>
  <si>
    <t>10.1016/s0022-0981(02)00328-3</t>
  </si>
  <si>
    <t>makarov r.r., solyankin y.v., shevtsov v.v.</t>
  </si>
  <si>
    <t>environmental conditions and adaptive features of the biology of euphausia superba dana in the lazarev sea</t>
  </si>
  <si>
    <t>polar geography and geology</t>
  </si>
  <si>
    <t>extensive sampling of krill (euphausia superba dana) was carried out from the polar research vessel akademik knipovich in the lazarev sea in march 1981. analysis of the results revealed some very interesting patterns in the distribution and age structure of the population of these crustaceans. the highest concentrations of e. superba were found in the extreme south near the antarctic coast, in the waters of the antarctic coastal current; a secondary, minor concentration was found farther north in the waters of the weddell drift. larvae concentrations revealed the same pattern. most interestingly, the size of larvae and the state of the females revealed that e. superba spawns earlier in the south than in the north of the lazarev sea. the authors hypothesize that the control may be the occurrence of a plankton “oasis,”; i.e., an area of particularly abundant phytoplankton, in the south of the lazarev sea, linked to an area of abnormally fresh water associated with ice retreat and with quasi‐stationary gyrals on the margins of the antarctic coastal current. © 1985 taylor &amp; francis group, llc.</t>
  </si>
  <si>
    <t>10.1080/10889378509377246</t>
  </si>
  <si>
    <t>quetin, lb; ross, rm</t>
  </si>
  <si>
    <t>episodic recruitment in antarctic krill euphausia superba in the palmer lter study region</t>
  </si>
  <si>
    <t>as part of the palmer long-term ecological research (lter) program, the size structure of the population of antarctic krill found between anvers and adelaide islands west of the antarctic peninsula has been analyzed for patterns in recruitment success. the data were from a series of 11 cruises, 1 in spring (november 199 1) and 10 in summer (january 1993 to january 2002). a maximum-likelihood fitting procedure was used to fit a mixture of normal distributions to the length-density distributions derived from net data. the recruitment index was calculated as the proportion of age-class 1 krill of the total. antarctic krill in the palmer lter region showed a pattern of episodic recruitment, with 2 strong year classes in succession followed by 3 or 4 moderate or poor year classes. the 2 strong year classes represented 85 to 90% of the krill caught for 5 or 6 yr, and as the absolute abundance of the year class declined due to mortality, so did the abundance of antarctic krill in the region. the recruitment index was positively correlated with the absolute value of a seasonal el nino/southern oscillation (enso) index, with strongest recruitment during the neutral or moderate periods of enso. the mechanism underlying the strong link between the recruitment index and enso is most likely the effects of seasonal sea-ice dynamics on both reproduction and winter-over survival of the resulting larvae as previously documented.</t>
  </si>
  <si>
    <t>10.3354/meps259185</t>
  </si>
  <si>
    <t>kittel w.</t>
  </si>
  <si>
    <t>euphausiid larvae in the scotia front west of elephant island (biomass iii, october-november 1986)</t>
  </si>
  <si>
    <t>polish polar research</t>
  </si>
  <si>
    <t>dominant (occurring in all stations) were larvae of thysanoessa macrura. furcilia vi of euphausia superba were found only twice. the distribution of euphausiid larvae was influenced by the stratification and circulation of water masses. -from author</t>
  </si>
  <si>
    <t>euphausiid larvae in the southern part of the pacific sector of antarctic in february to march, 1992</t>
  </si>
  <si>
    <t>oceanology</t>
  </si>
  <si>
    <t>the material was collected along a latitudinal transect in the middle of the pacific sector of the antarctic (67°s) and in the area northeast of the balleny islands during woce cruise 6 of r/v akademik ioffe in february and march 1992. four water modifications were studied: low latitude (antarctic circumpolar current), high latitude (coastal antarctic current), mixed, and shelf waters. plankton was collected with 170 μm-mesh juday closing nets at depths to 1500 m or to the bottom. larvae of two euphausiid species were found: euphausia superba and thysanoessa macrura. the former were caught only in the southwestern part of the survey region and were relatively abundant (&amp;gt; 500 m-2) on only two coastal stations. t. macrura larvae were found everywhere but were limited by the 0 to 200-m layer. their mean numbers were 36 ± 13 m-2 and, unlike the previous data, they did not differ in different water modifications; the reasons are discussed. three t. macrura local peaks were located on intersections of the frontal zones and in the vicinity of intense water upwelling. the data of the stations show that postlarval development of t. macrura can be completed during the first period of growth only in part of the survey region. the quantitative distribution of euphausiids is discussed on the basis of the obtained and published data. we do not find evidence for the existence of an independent ecosystem characterized by an abundance of this group and its predominance in the community in the pacific sector of the antarctic to the south of the seasonal northern ice boundary.</t>
  </si>
  <si>
    <t>yoshida, t; virtue, p; kawaguchi, s; nichols, pd</t>
  </si>
  <si>
    <t>factors determining the hatching success of antarctic krill euphausia superba embryo: lipid and fatty acid composition</t>
  </si>
  <si>
    <t>the present study addresses the effect of maternal diet on hatching success and condition of embryos and larvae of antarctic krill euphausia superba. lipid and fatty acid content and composition were determined in field and laboratory samples. developmental stages analyzed in embryos included: multiple-cell, gastrula, and limb-bud stages. larval stages analyzed included: nauplius i, nauplius ii, and metanauplius. laboratory-reared embryos were spawned by gravid females incubated under three feeding groups: (1) phytoplankton mixture, (2) phytoplankton mixture and minced clam, and (3) phytoplankton mixture, minced clam, and commercial larval food. hatching success was highest in group 3 (100%), lowest in group 1 (0%), and highly variable in field samples (0-48%). lipid decreased slightly in embryos during embryonic development, while large decreases in lipid were found during nauplius development. high levels of 18: 2(n-6), 20: 4(n-6), and 22: 6(n-3) observed with group 3 samples coincided with high hatching success in krill embryos. the ratio of 22: 6(n-3)/20: 5(n-3) also correlated to hatching success of embryos. the fatty acid profile of embryos in group 3 was similar to that of the field-collected embryos, reflecting the contribution of the commercial larval food in the maternal diet. in our study, the maternal diet was found to influence the fatty acid composition of embryos and in turn affects the hatching success of krill. specific polyunsaturated fatty acids appeared to play important roles in embryogenesis in krill.</t>
  </si>
  <si>
    <t>10.1007/s00227-011-1735-2</t>
  </si>
  <si>
    <t>meyer, b; atkinson, a; stubing, d; oettl, b; hagen, w; bathmann, uv</t>
  </si>
  <si>
    <t>feeding and energy budgets of antarctic krill euphausia superba at the onset of winter - i. furcilia iii larvae</t>
  </si>
  <si>
    <t>limnology and oceanography</t>
  </si>
  <si>
    <t>physiological condition and feeding behavior of furcilia larvae were investigated in autumn (april 1999) in the southwestern lazarev sea prior to the critical overwintering period. furcilia stage iii (fiii) larvae were most abundant, so only these were used for all analyses (dry mass [dm], elemental and biochemical composition, gut content) and experiments (metabolic and ingestion rates, selective feeding behavior). chlorophyll a (ch1 a) concentrations in the mixed layer were &lt;0.1 mug l-1. respiration rates of freshly caught fiii larvae were between 0.4 and 1.2 mul o-2 mg(-1) dm h(-1), similar to larvae fed for 7 d on high food concentrations (4 mug ch1 a l-1). excretion rates ranged between 0.01 and 0.02 mug nh4 mg(-1) dm h(-1). their atomic o:n ratio of 72 indicated that lipids were the main metabolic substrate of fiii larvae in the field. the daily c ration ranged from 0.4% at the lowest food concentration of 3 mug c l-1 to 28% at the highest enriched food concentration of 216 mug c l-1, whereas clearance rates decreased with increasing food concentrations. in natural seawater, 115 ml mg(-1) c h(-1), and in natural seawater enriched with ice biota, 24 ml mg(-1) c h(-1), the clearance rates on specific phytoplankton taxa revealed no significant difference across a food size range of 12-220 mum. the study suggests that during periods of low food supply in the water column, larvae have to exploit ice biota to cover their metabolic demands.</t>
  </si>
  <si>
    <t>10.4319/lo.2002.47.4.0943</t>
  </si>
  <si>
    <t>in progress</t>
  </si>
  <si>
    <t>atkinson, a; meyer, b; stubing, d; hagen, w; schmidt, k; bathmann, uv</t>
  </si>
  <si>
    <t>feeding and energy budgets of antarctic krill euphausia superba at the onset of winter - ii. juveniles and adults</t>
  </si>
  <si>
    <t>the overwintering success of euphausia superba is a key factor that dictates population size, but there is uncertainty over how they cope with the scarcity of pelagic food. both nonfeeding strategies (reduced metabolism, lipid use, or shrinkage in size) and switching to other foods (carnivory, ice algae, or detritus) have been suggested. we examined these alternatives in the southwest lazarev sea in autumn (april 1999), when sea ice was forming and phytoplankton was at winter concentrations. both juveniles and adults had a very high lipid content (36% and 44% of dry mass, respectively) of which &gt;40% was phospholipid. however, their low o:n ratios suggested that these reserves were not being used. results from gut contents analysis and large volume incubations agreed that juveniles fed mainly on phytoplankton and adults fed on small (&lt;3 mm) copepods. this dietary difference was supported possibly by elevated concentrations of 20:1 and 22:1 fatty acids in the adults. the feeding methods also confirmed that feeding rates were low compared with those in summer. even when acclimated to high food concentrations, clearance and ingestion rates were &lt;30% of summer rates. respiration and ammonium excretion rates of freshly caught krill were 60%-80% of those in summer and declined significantly during 18 d of starvation. these findings suggest both switch feeding and energy conservation strategies, with a trend of reduced and more carnivorous feeding with ontogeny. this points to a "compromise" strategy for postlarvae, but there are alternative explanations. first, the krill may have reduced their feeding in an autumn transition to a nonfeeding mode, and, second, some of the population may have maintained a high feeding effort whereas the remainder was not feeding.</t>
  </si>
  <si>
    <t>10.4319/lo.2002.47.4.0953</t>
  </si>
  <si>
    <t>meyer, b; atkinson, a; blume, b; bathmann, uv</t>
  </si>
  <si>
    <t>feeding and energy budgets of larval antarctic krill euphausia superba in summer</t>
  </si>
  <si>
    <t>the physiological condition and feeding activity of the dominant larval stages of euphausia superba (calyptopis stage iii, furcilia stages i and ii) were investigated from february to march 2000 at the rothera time series monitoring station (67degrees34's, 68degrees07'w, adelaide island, western antarctic peninsula). a dense phytoplankton bloom (5 to 25 mug chl a l(-1)) occupied the mixed layer throughout the study period. the feeding of larvae was measured by incubating the animals in natural seawater. food concentrations ranged from 102 to 518 mug c l(-1) across experiments, and the mean daily c rations were 28% body c for calyptosis stage ill (ciii), 25% for furcilia stage i (fi) and 15% for fii. the phytoplankton, dominated by diatoms and motile prey taxa, ranged from 8 to 79 pm in size. across this size spectrum of diatoms, ciii cleared small cells most efficiently, as did fi to a lesser degree. fii, however, showed no clear tendency for a specific cell size. across the measured size spectrum of the motile taxa, all larvae stages showed a clear preference towards the larger cells. estimated c assimilation efficiencies were high, from 70 to 92% (mean 84%). respiration rates of freshly caught larvae were 0.7 to 1.1 mul o-2 mg dm-1 h(-1). the calculated respiratory c loss showed a significant increase with increasing food concentration in all larval stages, ranging from 0.9 to 2.4% body c d(-1). these respiratory losses, combined with the high assimilation efficiencies, thus give the larvae ample capacity for growth at these food concentrations. critical concentrations of food to achieve maximum daily rations were in the range of 100 to 200 mug c l(-1) (similar to2 to 4 mug chl a l(-1)). thus productive shelf sites along the antarctic peninsula, such as rothera, may act as good 'nursery' areas for krill larvae.</t>
  </si>
  <si>
    <t>10.3354/meps257167</t>
  </si>
  <si>
    <t>schmidt, k; atkinson, a; pond, dw; ireland, lc</t>
  </si>
  <si>
    <t>feeding and overwintering of antarctic krill across its major habitats: the role of sea ice cover, water depth, and phytoplankton abundance</t>
  </si>
  <si>
    <t>antarctic krill (euphausia superba) were sampled in contrasting habitats: a seasonally ice-covered deep ocean (lazarev sea), ice-free shelves at their northern range (south georgia) and the antarctic peninsula (bransfield strait), and shelf and oceanic sites in the scotia sea. across 92 stations, representing a year-round average, the food volume in krill stomachs comprised 71 +/- 29% algae, 17 +/- 21% protozoans, and 12 +/- 25% metazoans. fatty acid trophic markers showed that copepods were consistently part of krill diet, not a switch food. in open waters, both diatom and copepod consumption increased with phytoplankton abundance. under sea ice, ingestion of diatoms became rare, whereas feeding on copepods remained constant. during winter, larvae contained high but variable proportions of diatom markers, whereas in postlarvae the role of copepods increased with krill body length. overwintering differed according to habitat. krill from south georgia had lower lipid stores than those from the bransfield strait or lazarev sea. feeding effort was much reduced in lazarev sea krill, whereas most individuals from the bransfield strait and south georgia contained phytoplankton and seabed detritus in their stomachs. their retention of essential body reserves indicates that krill experienced most winter hardship in the lazarev sea, followed by south georgia and then bransfield strait. this was reflected in the delayed development from juveniles to adults in the lazarev sea. circumpolar comparisons of length frequencies suggest that krill growth conditions are more favorable in the southwest atlantic than in the lazarev sea or off east antarctica because of longer phytoplankton bloom periods and rewarding access to benthic food.</t>
  </si>
  <si>
    <t>10.4319/lo.2014.59.1.0017</t>
  </si>
  <si>
    <t>hempel i., hempel g.</t>
  </si>
  <si>
    <t>field observations on the developmental ascent of larval euphausia superba (crustacea)</t>
  </si>
  <si>
    <t>marr's (1962) hypothesis on the descent of eggs and ascent of early larvae of euphausia superba is examined in the light of investigations prior to and including field investigations in january 1985. two deep stations (4100 m) west of the south orkney islands yielded more than 6600 eggs and early larvae per 100 m3 in the 1000 to 2000 m layer; also below 2000 m eggs and naupliar stages occurred. sinking speed and sinking depth of krill eggs are discussed in the light of laboratory experiments of marschall (1983), quetin and ross (1984), and george and strömberg (1985). hatching depths calculated from the experimental data on sinking rate and incubation time tend to be shallower than the deep occurrence of krill eggs at sea. possibly krill may spawn not only near the surface but also at depths of several hundred meters. the high abundance of naupliar stages in smaples from our deepest layer corrobrate the presumption of marschall and hirche (1984) that the nearly immobile nauplii still sink and that the larvae begin to rise only when they have reached the metanaupliar stage. © 1986 springer-verlag.</t>
  </si>
  <si>
    <t>10.1007/bf00258263</t>
  </si>
  <si>
    <t>walsh, j; reiss, cs; watters, gm</t>
  </si>
  <si>
    <t>flexibility in antarctic krill euphausia superba decouples diet and recruitment from overwinter sea-ice conditions in the northern antarctic peninsula</t>
  </si>
  <si>
    <t>winter sea-ice conditions are considered important for antarctic krill euphausia superba survival and recruitment, yet few broad-scale longitudinal studies have examined the underlying relationships between winter conditions and krill recruitment. we used data from a 4 yr winter study of krill condition (lipid content), diet (stable isotopes and fatty acids), and length distributions around the northern antarctic peninsula to examine relationships among environmental variables (annual sea-ice cover, water column chlorophyll a [chl a], and upper mixed-layer water temperature), the condition and diet of krill, and recruitment success the following year. diet indicators (lipid content, delta n-15, delta c-1(3), and the fatty acid ratios 16:1n-7/18:4n-3 and 18:1n-9/18:1n-7) in post-larvae were consistent among years regardless of sea-ice cover, suggesting that post-larval krill do not rely on sea-ice resources for overwinter survival. diet indicators in larvae were more variable and suggest that larvae may feed on sea-ice resources when they are available but can still persist in the water column when they are not. principal component analysis between environmental variables and diet indicators showed that water-column chl a was the only variable that significantly affected diet, regardless of annual changes in sea-ice cover. extensive winter ice in one year did not translate into successful recruitment the following year. krill demonstrate a high degree of flexibility with respect to overwinter habitat and diet, and the degree to which sea ice is important during different times of year and at different life stages may be more complex than previously thought.</t>
  </si>
  <si>
    <t>10.3354/meps13325</t>
  </si>
  <si>
    <t>ross, rm; quetin, lb; newberger, t; oakes, sa</t>
  </si>
  <si>
    <t>growth and behavior of larval krill (euphausia superba) under the ice in late winter 2001 west of the antarctic peninsula</t>
  </si>
  <si>
    <t>in situ growth rates are one measure of the physiological condition of larval antarctic krill in winter. during the southern ocean global ecosystem dynamics (so globec) research cruise in july/august 2001 aboard the arsv laurence m. gould west of adelaide island and marguerite bay, larval krill were observed in the under-ice habitat. ten instantaneous growth rate experiments were conducted with larvae collected from the under-ice habitat on the outer shelf, mid-shelf, and just south of adelaide island in the mouth of marguerite bay. for all experiments, average growth increments for larval krill were about -1.6% per intermolt period, with a median intermolt period of 30.6d. larvae were observed feeding on the ice, even though no color was visible in the ice. pigment (chlorophyll a equivalents) content of larvae from three of the sites was measured as an indicator of ingestion of sea-ice microalgae. pigment values were above those found in starved controls, but only about 20% of maximum possible values. although feeding, the data suggested that the larval krill were unable to ingest enough food to maintain growth. the results from this first so globec winter process cruise were compared to growth rates of larval krill during previous winter cruises that covered all months from late may through september, except for the month of august. (c) 2004 elsevier ltd. all rights reserved.</t>
  </si>
  <si>
    <t>10.1016/j.dsr2.2004.07.001</t>
  </si>
  <si>
    <t>quetin, lb; ross, rm; frazer, tk; amsler, mo; wyatt-evens, c; oakes, sa</t>
  </si>
  <si>
    <t>growth of larval krill, euphausia superba, in fall and winter west of the antarctic peninsula</t>
  </si>
  <si>
    <t>a quantitative characterization of growth-related parameters for larval and juvenile antarctic krill, euphausia superba (dana), is essential to understanding the early life history of this key species in the southern ocean ecosystem. to this end, instantaneous growth rate experiments were conducted with larval and juvenile krill to determine growth increments and molting frequency in situ. all experiments were carried out during fall and winter months (april through september) on nine separate cruises west of the antarctic peninsula between 1987 and 1999. a consistent seasonal pattern across years was observed: growth rates decreased during fall (april/may), were minimal in early winter (june), and increased to maximum rates by late winter (september). habitat-specific differences (water column vs under-ice) in growth rates of larvae collected on the same cruise were not observed in early winter (june 1993; within-year comparison). however, in a between-year comparison, larvae from the under-ice habitat (june/july 1987) had significantly higher growth increments than larvae from the open-water habitat (july 1989). the difference between these two comparisons may be a function of the degree of contrast in food availability in the water column and the sea ice at different times in the winter. daylength at the time of collection explained 74% of the variation in larval and juvenile growth rates. this correlation may be an indirect effect of the influence of diel cycles on krill behavior and/or primary production in both the water column and ice.</t>
  </si>
  <si>
    <t>10.1007/s00227-003-1130-8</t>
  </si>
  <si>
    <t>wiebe, ph; ashjian, cj; lawson, gl; pinones, a; copley, nj</t>
  </si>
  <si>
    <t>horizontal and vertical distribution of euphausiid species on the western antarctic peninsula u.s. globec southern ocean study site</t>
  </si>
  <si>
    <t>the western antarctic peninsula (wap) is a site of high krill abundance and a likely source region for krill populations found to the north and east of the area. the u.s. globec southern ocean program studied factors that contribute to the overwintering success of krill in the region of marguerite bay, wap. a mocness net system was used to sample the vertical distribution and abundance of zooplankton relative to physical features (hydrography and circulation) during four broad-scale survey cruises in the fall and winter of 2001 and 2002. four species were found throughout the study area on all four cruises: euphausia superba, euphausia crystallorophias. euphausia triacantha, and thysanoessa macrura. the species had significantly different horizontal and vertical distributions. both e. superba and t. macrura were broadly distributed throughout the area, but the central 50% of their vertical distributions were distinct with e. superba most abundant in the upper 100 m in the coldest, freshest water (average temperature and salinity: -1.13 degrees c; 33.80) and t. macrura occurring between 100 and 250 m (at 0.01 degrees c; 34.228). e. crystailorophias had a more coastal distribution and was usually found deeper in slightly warmer and saltier water (-0.44 degrees c; 33.9982) than e. superba and either overlapped or was above t. macrura in depth. e. triacantha was much rarer and sporadically distributed in the study area and was found substantially deeper (center of distribution about 300 m) in the warmest saltiest water (1.40 degrees c; 34.65) than the other three euphausiid species. larval distributions for e. superba indicated that at least some proportion of the populations resulted from reproduction and development on the continental shelf, and not solely from offshore reproduction and transport onto the shelf. a neutral particle tracking model was used to gain insight into the relative importance of shelf versus off-shelf origins for the larvae. the results suggest that a combination of offshore and onshore reproduction can account for the observed e. superba larval distributions in the u.s. so globec study site. (c) 2010 elsevier ltd. all rights reserved.</t>
  </si>
  <si>
    <t>jul-aug</t>
  </si>
  <si>
    <t>10.1016/j.dsr2.2010.11.015</t>
  </si>
  <si>
    <t>groeneveld, j; johst, k; kawaguchi, s; meyer, b; teschke, m; grimm, v</t>
  </si>
  <si>
    <t>how biological clocks and changing environmental conditions determine local population growth and species distribution in antarctic krill (euphausia superba): a conceptual model</t>
  </si>
  <si>
    <t>ecological modelling</t>
  </si>
  <si>
    <t>the southern ocean ecosystem is characterized by extreme seasonal changes in environmental factors such as day length, sea ice extent and food availability. the key species antarctic krill (euphausia superba) has evolved metabolic and behavioural seasonal rhythms to cope with these seasonal changes. we investigate the switch between a physiological less active and active period for adult krill, a rhythm which seems to be controlled by internal biological clocks. these biological clocks can be synchronized by environmental triggers such as day length and food availability. they have evolved for particular environmental regimes to synchronize predictable seasonal environmental changes with important life cycle functions of the species. in a changing environment the time when krill is metabolically active and the time of peak food availability may not overlap if krill's seasonal activity is solely determined by photoperiod (day length). this is especially true for the atlantic sector of the southern ocean where the spatio-temporal ice cover dynamics are changing substantially with rising average temperatures. we developed an individual-based model for krill to explore the impact of photoperiod and food availability on the growth and demographics of krill. we simulated dynamics of local krill populations (with no movement of krill assumed) along a south-north gradient for different triggers of metabolic activity and different levels of food availability below the ice. we also observed the fate of larval krill which cannot switch to low metabolism and therefore are likely to overwinter under ice. krill could only occupy the southern end of the gradient, where algae bloom only lasts for a short time, when alternative food supply under the ice was high and metabolic activity was triggered by photoperiod. the northern distribution was limited by lack of overwintering habitat for krill larvae due to short duration of sea ice cover even for high food content under the ice. the variability of the krill's length-frequency distributions varied for different triggers of metabolic activity, but did not depend on the sea ice extent. our findings suggest a southward shift of krill populations due to reduction in the spatial sea ice extent, which is consistent with field observations. overall, our results highlight the importance of the explicit consideration of spatio-temporal sea ice dynamics especially for larval krill together with temporal synchronization through internal clocks, triggered by environmental factors (photoperiod and food) in adult krill for the population modelling of krill. (c) 2015 elsevier b.v. all rights reserved.</t>
  </si>
  <si>
    <t>10.1016/j.ecolmodel.2015.02.009</t>
  </si>
  <si>
    <t>kohlbach, d; lange, ba; schaafsma, fl; david, c; vortkamp, m; graeve, m; van franeker, ja; krumpen, t; flores, h</t>
  </si>
  <si>
    <t>ice algae-produced carbon is critical for overwintering of antarctic krill euphausia superba</t>
  </si>
  <si>
    <t>frontiers in marine science</t>
  </si>
  <si>
    <t>antarctic krill euphausia superba ("krill") constitute a fundamental food source for antarctic seabirds and mammals, and a globally important fisheries resource. the future resilience of krill to climate change depends critically on the winter survival of young krill. to survive periods of extremely low production by pelagic algae during winter, krill are assumed to rely partly on carbon produced by ice algae. the true dependency on ice algae-produced carbon, however, is so far unquantified. this confounds predictions on the future resilience of krill stocks to sea ice decline. fatty acid (fa) analysis, bulk stable isotope analysis (bsia), and compound-specific stable isotope analysis (csia) of diatom- and dinoflagellate-associated marker fas were applied to quantify the dependency of overwintering larval, juvenile, and adult krill on ice algae-produced carbon (alpha(ice)) during winter 2013 in the weddell-scotia confluence zone. our results demonstrate that the majority of the carbon uptake of the overwintering larval and juvenile krill originated from ice algae (up to 88% of the carbon budget), and that the dependency on ice algal carbon decreased with ontogeny, reaching 56% of the carbon budget in adults. spatio-temporal variability in the utilization of ice algal carbon was more pronounced in larvae and juvenile krill than in adults. differences between uice estimates derived from short- vs. long-term fa-specific isotopic compositions suggested that ice algae-produced carbon gained importance as the winter progressed, and might become critical at the late winter-spring transition, before the phytoplankton bloom commences. where the sea ice season shortens, reduced availability of ice algae might possibly not be compensated by surplus phytoplankton production during wintertime. hence, sea ice decline could seriously endanger the winter survival of recruits, and subsequently overall biomass of krill.</t>
  </si>
  <si>
    <t>10.3389/fmars.2017.00310</t>
  </si>
  <si>
    <t>flores, h; atkinson, a; kawaguchi, s; krafft, ba; milinevsky, g; nicol, s; reiss, c; tarling, ga; werner, r; rebolledo, eb; cirelli, v; cuzin-roudy, j; fielding, s; groeneveld, jj; haraldsson, m; lombana, a; marschoff, e; meyer, b; pakhomov, ea; rombola, e; schmidt, k; siegel, v; teschke, m; tonkes, h; toullec, jy; trathan, pn; tremblay, n; van de putte, ap; van franeker, ja; werner, t</t>
  </si>
  <si>
    <t>impact of climate change on antarctic krill</t>
  </si>
  <si>
    <t>antarctic krill euphausia superba (hereafter 'krill') occur in regions undergoing rapid environmental change, particularly loss of winter sea ice. during recent years, harvesting of krill has in creased, possibly enhancing stress on krill and antarctic ecosystems. here we review the overall impact of climate change on krill and antarctic ecosystems, discuss implications for an ecosystem-based fisheries management approach and identify critical knowledge gaps. sea ice decline, ocean warming and other environmental stressors act in concert to modify the abundance, distribution and life cycle of krill. although some of these changes can have positive effects on krill, their cumulative impact is most likely negative. recruitment, driven largely by the winter survival of larval krill, is probably the population parameter most susceptible to climate change. predicting changes to krill populations is urgent, because they will seriously impact antarctic ecosystems. such predictions, however, are complicated by an intense inter-annual variability in recruitment success and krill abundance. to improve the responsiveness of the ecosystem-based management approach adopted by the commission for the conservation of antarctic marine living resources (ccamlr), critical knowledge gaps need to be filled. in addition to a better understanding of the factors influencing recruitment, management will require a better understanding of the resilience and the genetic plasticity of krill life stages, and a quantitative understanding of under-ice and benthic habitat use. current precautionary management measures of ccamlr should be maintained until a better understanding of these processes has been achieved. [graphics] .</t>
  </si>
  <si>
    <t>10.3354/meps09831</t>
  </si>
  <si>
    <t>review - no relevant numbers, but good background info</t>
  </si>
  <si>
    <t>lehette, p; tovar-sanchez, a; duarte, cm; hernandez-leon, s</t>
  </si>
  <si>
    <t>krill excretion and its effect on primary production</t>
  </si>
  <si>
    <t>during the austral summer, zooplankton excretion along the western antarctic peninsula was studied in a contrasting hydrographic regime including coastal and oceanic waters. in coastal waters, ammonium supply by mesozooplankton indicated a low contribution to fuel primary production. in oceanic waters, however, antarctic krill euphausia superba contributed a significant percentage to the nitrogen requirements of primary producers. thus, the ontogenetic migration of adult krill during austral summer should be a key factor regulating the regenerated ammonium for primary production. a significant coupling of ammonium concentration in the water column and in situ krill biomass supported the significant role of krill excretion in the epipelagic realm. results from short-term experiments with e. superba indicated that ammonium excretion rates were much higher than previously found. because the use of experimental metabolic rates that are close to field rates would be more appropriate, we suggest to re-assess the ammonium supplied by the epipelagic marine biota. moreover, the outcomes of experimental krill excretion rates, in situ measurements of ammonium and a review of data on primary production suggest that antarctic krill sustain a high proportion of the daily phytoplankton production.</t>
  </si>
  <si>
    <t>10.3354/meps09746</t>
  </si>
  <si>
    <t>wickham, sa; berninger, ug</t>
  </si>
  <si>
    <t>krill larvae, copepods and the microbial food web: interactions during the antarctic fall</t>
  </si>
  <si>
    <t>aquatic microbial ecology</t>
  </si>
  <si>
    <t>experiments were run in the antarctic bellinghausen sea during the austral fall to ascertain the interactive effects of krill larvae (furcilia) and copepods on the microbial food web. a cross-classified design with addition of the small cyclopoid copepod oithona similis and either the furcilia larvae of euphausia superba or the calanoid copepod metridia gerlachei to the natural planktonic community was used, as well as a single experiment with varying densities of o. similis. the experiments showed furcilia to have much higher grazing rates on copepods and ciliates than on algae, with positive selection for ciliates that was not influenced by the presence or absence of o. similis. m gerlachei had a grazing impact on ciliates that was much less than that of furcilia larvae, but due to a high taxonomic resolution of the ciliate community it could be shown that there were groups of grazing-vulnerable and -resistant forms. contrary to expectations, o. similis had very low grazing rates on both ciliates and algae, but here too grazing-vulnerable and -resistant groups of ciliates could be distinguished. neither the very strong impact of furcilia on ciliates, copepods and algae nor the more moderate impact of m gerlachei cascaded down to heterotrophic and phototrophic nanoplankton or to bacteria. at least at the time of our experiments, ciliates were tightly bound to the 'classic' aquatic food web, but do not serve to transmit atrophic cascade from the classic and microbial food webs.</t>
  </si>
  <si>
    <t>10.3354/ame046001</t>
  </si>
  <si>
    <t>nicol, s</t>
  </si>
  <si>
    <t>krill, currents, and sea ice: euphausia superba and its changing environment</t>
  </si>
  <si>
    <t>bioscience</t>
  </si>
  <si>
    <t>investigations of antarctic krill (euphausia superba) over the last 40 years have examined almost every aspect of the biology of these ecologically important animals. various elements of krill biology have been brought together to provide concepts of how, this species interacts with its environment, but there have been few recent attempts to generate a generalized conceptual model of its life history in this article i present such a model, based art previous descriptions, observations, and recent data from the scientific literature. this model takes into account a range of findings on krill biology and on the relationships between antarctic krill and its biotic and abiotic environment. krill life history is thus viewed as all evolved product of interactions between the species and its environment. the model places particular emphasis oil the different forces that act on the larval and adult stages, and on the interaction between krill behavior, systems of ocean currents, and sea ice.</t>
  </si>
  <si>
    <t>feb</t>
  </si>
  <si>
    <t>10.1641/0006-3568(2006)056[0111:kcasie]2.0.co;2</t>
  </si>
  <si>
    <t>makarov r.r., menshenina l.l.</t>
  </si>
  <si>
    <t>larvae of euphausiids off queen maud land</t>
  </si>
  <si>
    <t>in a march 1981 study of the lazare sea, a sector of the southern ocean along queen maud land, euphausia superba and thysanoessa macrura larvae were abundant in the north and northwest part of the region near the frontal zone between the weddell warm countercurrent (wwc) and weddell gyre, 5°w-15°e. toward the south, e. superba and e. crystallorophias larvae were numerous in the frontal zone between the wwc and the antarctic coastal current. only t. macrura larvae occurred in the central part of the sea. the age composition of larvae was most advanced in t. macrura, probably due to the drift of larvae from the northwest. because the ice cover diminishes later in the flow from the weddell gyre (northernmost area of the region) than in the south, e. superba larvae were younger in that oceanic subregion than near the shore. t. macrura larvae were sparse near the coast and an onshore-offshore age difference was not pronounced. both frontal zones correspond to reproductive areas of e. superba and t. macrura. e. crystallorophias spawns only in the southern area. © 1992 springer-verlag.</t>
  </si>
  <si>
    <t>10.1007/bf00237944</t>
  </si>
  <si>
    <t>witek z., kittel w.</t>
  </si>
  <si>
    <t>larvae of the species of the genus euphausia ( euphausiacea, crustacea) in the southern part of drake passage and the bransfield strait during the biomass-sibex (december 1983-january 1984).</t>
  </si>
  <si>
    <t>in plankton samples, collected in 3 water layers downwards to a depth of 500 m, larvae and eggs of euphausia superba were found as well as the larvae of e. crystallorophias and e. frigida. eggs of the species e. superba predominated and among the larvae most numerous were calyptopis i and metanauplius stages. eggs and larvae of e. superba occurred in small quantities, mainly in bransfield strait. larvae of e. crystallorophias were found in the southeastern part of bransfield strait. metanauplius, calyptopis i and ii stages were predominant. larvae of e. frigida, mostly calyptopis i stage, were very scarce and occurred only at the stations located in drake passage. -authors</t>
  </si>
  <si>
    <t>maas, a; waloszek, d</t>
  </si>
  <si>
    <t>larval development of euphausia superba dana, 1852 and a phylogenetic analysis of the euphausiacea</t>
  </si>
  <si>
    <t>hydrobiologia</t>
  </si>
  <si>
    <t>literature data and new investigations by sem of selected ontogenetic stages of the antarctic krill, euphausia superba dana, 1852 revealed morphological characters that are either missing in, or significantly changed towards, the adult. besides adult features, such ontogenetic characters enabled us to propose a hypothesis of the phylogenetic relationships of and within the euphausiacea on the basis of a computer aided cladistic analysis. these are of the form (bentheuphausia amblyops + euphausiidae = (' thysanopoda' + nematobrachion + euphausiinae = (meganyctiphanes norvegica + euphausiini, new name + nematoscelini, new name = ( nyctiphanes + nematoscelina, new name)))). from this analysis the taxon names 'euphausiina', 'nematoscelini', and 'nematoscelina' are introduced for in-groups of the taxon euphausiacea as representing monophyletic units. the position of a set of ontogenetic characters remains relatively uncertain due to the still unknown larval development of bentheuphausia amblyops (g. o. sars, 1883).</t>
  </si>
  <si>
    <t>10.1023/a:1017549321961</t>
  </si>
  <si>
    <t>conroy, ja; reiss, cs; gleiber, mr; steinberg, dk</t>
  </si>
  <si>
    <t>linking antarctic krill larval supply and recruitment along the antarctic peninsula</t>
  </si>
  <si>
    <t>integrative and comparative biology</t>
  </si>
  <si>
    <t>antarctic krill (euphausia superba) larval production and overwinter survival drive recruitment variability, which in turn determines abundance trends. the antarctic peninsula has been described as a recruitment hot spot and as a potentially important source region for larval and juvenile krill dispersal. however, there has been no analysis to spatially resolve regional-scale krill population dynamics across life stages. we assessed spatiotemporal patterns in krill demography using two decades of austral summer data collected along the north and west antarctic peninsula since 1993. we identified persistent spatial segregation in the summer distribution of euphausiid larvae (e. superba plus other species), which were concentrated in oceanic waters along the continental slope, and e. superba recruits, which were concentrated in shelf and coastal waters. mature females of e. superba were more abundant over the continental shelf than the slope or coast. euphausiid larval abundance was relatively localized and weakly correlated between the north and west antarctic peninsula, while e. superba recruitment was generally synchronized throughout the entire region. euphausiid larval abundance along the west antarctic peninsula slope explained e. superba recruitment in shelf and coastal waters the next year. given the localized nature of krill productivity, it is critical to evaluate the connectivity between upstream and downstream areas of the antarctic peninsula and beyond. krill fishery catch distributions and population projections in the context of a changing climate should account for ontogenetic habitat partitioning, regional population connectivity, and highly variable recruitment.</t>
  </si>
  <si>
    <t>10.1093/icb/icaa111</t>
  </si>
  <si>
    <t>hagen, w; kattner, g; terbruggen, a; van vleet, es</t>
  </si>
  <si>
    <t>lipid metabolism of the antarctic krill euphausia superba and its ecological implications</t>
  </si>
  <si>
    <t>various developmental stages (early larvae to adults) of euphausia superba have been collected in different seasons in the weddell sea, the lazarev sea and off the antarctic peninsula to investigate the role of lipids and fatty acids in the life cycle of the antarctic krill. the total-lipid data for e. superba exhibited seasonal variations, with low lipid levels in late winter/early spring and the highest levels in autumn. seasonal changes were most pronounced in the immature and adult specimens. increasing from about 10% lipid of dry mass to more than 40%. the fatty-acid compositions of the younger stages were dominated by 20:5(n-3), 22:6(n-3) and 16:0. these are typical phospholipid fatty acids, which are major biomembrane constituents. the phospholipid composition was similar in the older stages. with increasing storage of triacylglycerols in the lipid-rich immature and adult stages, the fatty acids 14:0, 16:0 and 18:1(n-9) prevailed, comprising about 70% of total triacylglycerol fatty acids. the trophic-marker fatty acids 16:1(n-7) and 18:4(n-3), indicating phytoplankton ingestion, were less abundant. they reflected, however, the dependence of the larvae on phytoplankton as well as the seasonal changes in algal composition. the generally close linear relationships between fatty acids and lipid suggest that the fatty-acid compositions of the collected specimens were largely independent of the respective developmental stage, season and region. the linear fit indicates that triacylglycerol accumulation started at a level of about 5% of total lipid. considering the various overwintering scenarios under discussion, the life cycle and reproductive strategies of krill are discussed in the context of the lipid metabolism and fatty-acid composition of e. superba. lipid production is effective enough to accumulate large energy reserves for the dark season, but e. superba does not exhibit the sophisticated biosynthetic pathways known from other antarctic euphausiids and copepods. although important, lipid utilisation appears to be just one of several strategies of e. superba to thrive under the extreme antarctic conditions, and this pronounced versatility may explain the success of this species in the southern ocean.</t>
  </si>
  <si>
    <t>10.1007/s002270000527</t>
  </si>
  <si>
    <t>ju, sj; harvey, hr</t>
  </si>
  <si>
    <t>lipids as markers of nutritional condition and diet in the antarctic krill euphausia superba and euphausia crystallorophias during austral winter</t>
  </si>
  <si>
    <t>to understand the nutritional condition and feeding history of antarctic krill during winter, euphausia superba and e. crystallorophias were collected by mocness during july august 2001 in maguerite bay southeast of adelaide island. total lipid, lipid classes, fatty acids, fatty alcohols and sterols were analyzed in animals among several life stages. lipids in seston and major copepods representing potential diets were collected from the water column and quantified to compare with krill. stomach contents also were examined in selected adult krill to provide a visual snapshot of ingested material and comparison with lipid biomarkers. total lipids in adult e. crystallorophias were significantly higher than adult e. superba (30.0% and 20.2% of dry weight, respectively). wax esters were the major storage lipid in e. crystallorophias, accounting for over half (mean of 55.9%) of the total lipid in adult animals. in contrast, k superba contained triacylglycerols as the dominant storage lipid in adults (mean of 45.5% of total lipid). fatty acid and sterol distributions in krill showed minor differences between species and life stages. larval krill, however, contained higher polyunsaturated fatty acids (pufa) than sub- and adult krill. while only trace amounts of fatty alcohols were found in e superba, significant amounts were found in e. crystallorophias, particularly 14:0 and 16:0, which were major components of wax esters. results for lipid classes, individual lipids, and stomach content suggest that e superba is less dependent on stored lipid for overwintering than e crystallorophias. e superba are omnivorous, with copepods representing a significant dietary source for adults in winter. furciliae of both species contain lower levels of lipid storage in winter and feed largely on detritus or organisms associated with ice. (c) 2004 elsevier ltd. all rights reserved.</t>
  </si>
  <si>
    <t>10.1016/j.dsr2.2004.08.004</t>
  </si>
  <si>
    <t>huntley, m; brinton, e</t>
  </si>
  <si>
    <t>mesoscale variation in growth and early development of euphausia-superba dana in the western bransfield strait region</t>
  </si>
  <si>
    <t>deep-sea research part a-oceanographic research papers</t>
  </si>
  <si>
    <t>development and growth of larval euphausia superba were measured in field and laboratory populations in the western bransfield strait during the period from december 1986 to march 1987. three principal biogeographic zones were identified: northern gerlache strait, bransfield strait and drake passage; these were recognizable by consistent patterns of physical circulation. two cohorts of e. superba larvae were produced. the first cohort appeared as c1 larvae in mid-january, and the second appeared in mid-february; the second cohort did not occur in gerlache strait waters. larvae in gerlache strait were more abundant, larger in size and weight, better fed, and developed and grew more rapidly than larvae of the same stages in both bransfield strait and drake passage. in gerlache strait abundance reached 12,000 individuals m-2, intermolt periods were &lt; 8 days for early calyptopis stages, and growth rates were higher than any previously reported. growth of early stages was exponential during late january, but slowed markedly by late march as the population entered late furcilia stages. calptopis stages were estimated to ingest up to 19.7% of their body carbon per day, and 14.5% of body nitrogen per day. the daily ration of late furcilia stages was reduced to 4.4% body carbon per day, and 1.9% body nitrogen per day. gross growth efficiencies ranged, in terms of carbon, from 13.2% for furcilia to 52.5% for calyptopis stages; in terms of nitrogen they ranged from 29.9 to 65.5%. it is proposed that the northern gerlache strait is a primary nursery area for e. superba, and that local circulation promotes high primary productivity and prolongs the residence time of larvae in a nearshore environment which is favorable to development and growth. coastal environments such as gerlache strait may make a disproportionately large contribution to annual krill recruitment.</t>
  </si>
  <si>
    <t>aug-sep</t>
  </si>
  <si>
    <t>10.1016/0198-0149(91)90103-m</t>
  </si>
  <si>
    <t>metabolic rate and elemental composition (c and n) of embryos and non-feeding early larval stages of antarctic krill (euphausia superba dana)</t>
  </si>
  <si>
    <t>the metabolic rate (oxygen consumption, ammonia excretion) and elemental composition (c, n) of embryos and early larval stages (nauplius ii, metanauplius) of antarctic krill (euphausia superba dana) were measured at -1 °c. oxygen consumption was constant during embryonic development, but increased rapidly after hatching. ammonia excretion was not detected in embryos and larvae. body c and n were stable during embryonic development, but decreased during early larval development. the ratio of body c to n remained unchanged ( c n = 5.7) during development from embryo to metanauplius. sem examination of larval morphology confirmed that the metanauplius is still a non-feeding stage. integrated losses from embryo release to first feeding stage of body c and n for metabolism (plus minor amounts in embryo shells and moults) were estimated to be 32-45% and 3-71%, respectively, of initial c and n contents of the embryo. extrapolation of the observed loss rates of body c and n gave similar results, indicating that krill embryos develop to the end of the metanauplius stage without external food. © 1985.</t>
  </si>
  <si>
    <t>10.1016/0022-0981(85)90114-5</t>
  </si>
  <si>
    <t>Young</t>
  </si>
  <si>
    <t>pinones, a; hofmann, ee; daly, kl; dinniman, ms; klinck, jm</t>
  </si>
  <si>
    <t>modeling environmental controls on the transport and fate of early life stages of antarctic krill (euphausia superba) on the western antarctic peninsula continental shelf</t>
  </si>
  <si>
    <t>deep-sea research part i-oceanographic research papers</t>
  </si>
  <si>
    <t>a one-dimensional, temperature-dependent model was used to simulate the descent ascent cycle of the embryos and early larval stages of antarctic krill to determine which regions of the western antarctic peninsula (wap) continental shelf support successful completion of this cycle under present environmental conditions and those projected to occur as a result of climate change. the transport and fate of the embryo and larva under present and modified conditions was investigated with lagrangian particle tracking simulations. the two modeling studies were implemented using temperature and density (embryo larva model) and circulation distributions (lagrangian particle tracking) obtained from a high resolution version of the regional ocean modeling system configured for the wap shelf region. additional simulations used temperature and circulation distributions obtained from simulations that were forced with increased wind speed and increased transport of the antarctic circumpolar current (acc), both projected to possibly occur with climate change in the wap region. simulations using present conditions showed that successful completion of the descent ascent cycle occurred along the outer shelf and on the shelf in regions with bottom depths of 600-700 m. estimated residence times for the shelf regions that support success of the embryo and larva were 20-30 days. thus, krill spawned in the mid and inner shelf regions can be retained in these regions through development to the first feeding stage (calyptopis 1). increased winds and acc transport resulted in more onshelf transport of circumpolar deep water (cdw), which increased the volume of warm (1-1.5 degrees c) water at depth. these conditions supported a moderate increase in success of the krill embryo and larva, but only for limited areas of the shelf where hatching depths decreased by 10-30 m (&lt;5%) and development time to the calyptopis 1 stage decreased by 15-20%. the modified circulation conditions also supported increased advection of krill larvae into areas of the shelf that would experience the largest reduction of sea ice, especially in winter. projected changes in wind strength and cow transport may potentially enhance larval survival and advection onto the wap shelf, but recruitment may be decreased by modifications to local sea ice distributions that would impede survival of antarctic krill that overwinter on the shelf. (c) 2013 elsevier ltd. all rights reserved.</t>
  </si>
  <si>
    <t>10.1016/j.dsr.2013.08.001</t>
  </si>
  <si>
    <t>fach, ba; hofmann, ee; murphy, ej</t>
  </si>
  <si>
    <t>modeling studies of antarctic krill euphausia superba survival during transport across the scotia sea</t>
  </si>
  <si>
    <t>antarctic krill euphausia superba spawned on the outer continental shelf of the west antarctic peninsula can be entrained into the southern front of the antarctic circumpolar current and transported across the scotia sea to south georgia. a time-dependent, size-structured, physiologically based krill growth model was used to assess the food resources that are needed to sustain antarctic krill during transport across the scotia sea and to allow them to grow to a size observed at south georgia. initial lagrangian simulations provide trajectories that are followed by particles released on the west antarctic peninsula shelf. pelagic phytoplankton concentrations along these trajectories are extracted from historical coastal zone color scanner measurements from the antarctic peninsula-scotia sea region and are input to the growth model. the results of these simulations show that pelagic phytoplankton concentrations are not sufficient to support continuous growth of antarctic krill during the 140 to 160 d needed for transport to south georgia. the inclusion of a supplemental food source during part of the transport time, such as sea ice algae (up to 80 mg chl a m(-3)), does not significantly alter this result. survival and growth of larval krill during modeled transport is, however, enhanced by encounters with mesoscale patches of high chlorophyll concentrations (1 mg m(-3)), while subadults and adults benefit less from these conditions. further simulations show the importance of an additional food source, such as heterotrophic food, for the survival of subadult and adult antarctic krill. for all planktonic food scenarios tested, krill that begin transport at the antarctic peninsula did not reach the smallest age group often observed at south georgia, the 2+ group, during the 140 to 160 d of transport. including the effect of increasing temperature across the scotia sea on krill growth rate does not significantly alter these results, since the maximum increase in growth due to increased temperature obtained in the simulations was 1.0 mm for both 2 and 22 mm antarcic krill. these simulations suggest the possibility of alternative transport scenarios, such as antarctic krill beginning transport at the antarctic peninsula in austral summer and overwintering under the sea ice that extends northward from the weddell sea into the scotia sea. such an interrupted transport would allow the antarctic krill to overwinter in a potentially better food environment and begin transport again the following year, growing to a size that is within the range observed for antarctic krill populations at south georgia.</t>
  </si>
  <si>
    <t>10.3354/meps231187</t>
  </si>
  <si>
    <t>hofmann, ee; lascara, cm</t>
  </si>
  <si>
    <t>modeling the growth dynamics of antarctic krill euphausia superba</t>
  </si>
  <si>
    <t>a time-dependent, size-structured, bioenergetically based model was developed to examine the growth dynamics of antarctic krill euphausia superba 2 to 60 mm in size. the metabolic processes included in the model are ingestion, a baseline respiration, respiratory losses due to feeding and digestion, and an activity-based respiration factor. the total of these processes, net production, was used as the basis for determining the growth or shrinkage of individuals. size-dependent parameterizations for the metabolic processes were constructed from field and laboratory measurements. environmental effects were included through time series of pelagic phytoplankton concentration that were derived from data sets collected west of the antarctic peninsula. simulated growth rates during the spring and summer for all brill size classes were consistent with published growth rates; however, initial results indicated that winter shrinkage rates were too large. although the use of a seasonally varying respiration activity factor (reduced winter respiration rates) resulted in winter shrinkage rates of adults that were consistent with observations of experimentally starved individuals, the annual change in length of specific size classes was still inconsistent with observations. subsequent simulations examined the effect of ingestion of sea ice algae by krill in the late winter and early spring. the annual growth cycle best matched observations, particularly those for larval and subadult krill (&lt;35 mm), when reduced winter respiration rates and ingestion of sea ice algae were both included. these results suggest that the ability of krill to exploit a range of food sources and reduced winter metabolism rates are the mechanisms that allow krill to successfully overwinter. the need for additional observations of krill physiological processes, especially during winter, is clearly indicated.</t>
  </si>
  <si>
    <t>10.3354/meps194219</t>
  </si>
  <si>
    <t>martin, dl; ross, rm; quetin, lb; murray, ae</t>
  </si>
  <si>
    <t>molecular approach (pcr-dgge) to diet analysis in young antarctic krill euphausia superba</t>
  </si>
  <si>
    <t>antarctic krill euphausia superba dana comprise a key component of the southern ocean food web, yet despite decades of research, questions concerning the regional, seasonal and ontogenetic differences in their diet remain. all current methods used to characterize krill diet have limitations for identifying the full complement of the diet. using dna as a marker molecule, our goal in this study has been to evaluate the efficacy of a pcr-dgge (denaturing gradient gel electrophoresis) approach targeting the 18s rdna gene to discriminate among diet constituents in gut and fecal pellet samples from young antarctic krill relative to their feeding environment-the seawater and sea ice microbial community. we conducted 2 laboratory-based feeding experiments with known food items and 3 field samplings of both the krill and their feeding environment. sequenced pcr-dgge phylotypes from laboratory trials clearly distinguished diatom and copepod prey, while in situ feeding analyses revealed that a broad diversity of taxa were ingested, including diatoms (bacillariophyta, the most prevalent group detected), dinoflagellates, cryptomonads, prasinophytes, ciliates, cercozoans, choanoflagellates, turbellarians and (possibly) sponge larvae. band image analyses allowed environmental and diet phylotypes to be matched. on average, 32% of those from the environment were present in the diet; conversely, of the phylotypes detected in the diet, an average of 59% were in common with the environment. changes in environmental phylotypes among sampling dates were reflected by similar changes in the krill diet as potential prey diversity (richness) decreased during a phytoplankton bloom.</t>
  </si>
  <si>
    <t>10.3354/meps319155</t>
  </si>
  <si>
    <t>zhu, gp; deng, b; zhang, ht; yang, qy</t>
  </si>
  <si>
    <t>ontogenetic and temporal diet variation in adult antarctic krill euphausia superba at south georgia during austral winter revealed by stable isotope analysis</t>
  </si>
  <si>
    <t>fisheries research</t>
  </si>
  <si>
    <t>understanding the ontogenetic and temporal shifts in krill diet during winter is crucial to elucidate the over wintering of krill in the southern ocean. stable isotope analyses (n-15/n-14 and c-13/c-12) were utilized to explore the variation in diet of adult krill with size and month during the winter season (june to september 2016) at the south georgia. stable isotope signatures indicated that there were no significant differences in delta c-13 and delta n-15 values between sexes of krill. nitrogen isotope signatures suggested increasing carnivory with size of adults throughout winter. carbon isotope signatures revealed reduced food sources for the larger adults during early winter, but all adults could feed on similar food items during middle to late winter. the trophic niche of adults was similar during the winter season at the south georgia. our results provide insight for the diet of adult krill in the food-limited season and should be useful in understanding the energy transfer in the marine food web in the south georgia ecosystem. moreover, the information derived from this study can also be used to support krill fishery management and understand the interaction between krill population, top predators and fishery.</t>
  </si>
  <si>
    <t>10.1016/j.fishres.2019.02.011</t>
  </si>
  <si>
    <t>zhang, y; li, cl; yang, g; wang, yq; tao, zc; zhang, ys; wang, aj</t>
  </si>
  <si>
    <t>ontogenetic diet shift in antarctic krill (euphausia superba) in the prydz bay: a stable isotope analysis</t>
  </si>
  <si>
    <t>acta oceanologica sinica</t>
  </si>
  <si>
    <t>as one of the most common and dominant species in the southern ocean, antarctic krill (euphausia superba) play a significant role in food web structure and the process of energy flow. the diet of antarctic krill in the prydz bay during austral summer of 2012/2013 was investigated and the ontogenetic shift in krill diet was evaluated using the stable isotope method. the nitrogen stable isotope values (delta n-15) of adults ((2.78 +/- 0.58)aeuro degrees) were much higher than those of juveniles ((1.69 +/- 0.70)aeuro degrees), whereas the carbon stable isotope values (delta c-13) of adults (-(28.26 +/- 1.08)aeuro degrees) were slightly lower than those of juveniles (-(27.48 +/- 1.35)aeuro degrees). particulate organic matter (pom) from 0, 25, and 50 m depth combined (0/25/50 m) represented phytoplankton food items. the results showed that phytoplankton food items in surface water and mesozooplankton were two essential food items for antarctic krill in the prydz bay during summer. pom (0/25/50 m) contributes 56%-69% and 26%-34% to the diet of juvenile and adult krill, respectively, whereas mesozooplankton composes 13%-34% and 58%-71% of the diet of juvenile and adult krill, respectively. thus, an ontogenetic diet shift from pom (0/25/50 m), which consists mainly of phytoplankton, to a higher trophic level diet containing mesozooplankton, was detected. the capacity for adults to consume more zooplankton food items may minimize their food competition with juveniles, which rely mostly on phytoplankton food items. this suggests "diet shift with ontogeny" which may somehow help krill keep their dietary energy budget balanced and well adapted to the antarctic marine ecosystem as a dominant species.</t>
  </si>
  <si>
    <t>10.1007/s13131-017-1049-4</t>
  </si>
  <si>
    <t>veytia, d; bestley, s; kawaguchi, s; meiners, km; murphy, ej; fraser, ad; kusahara, k; kimura, n; corney, s</t>
  </si>
  <si>
    <t>overwinter sea-ice characteristics important for antarctic krill recruitment in the southwest atlantic</t>
  </si>
  <si>
    <t>ecological indicators</t>
  </si>
  <si>
    <t>climate change alters the extent and structure of sea-ice environments, which affects how they function as a habitat for polar species. identifying sea-ice characteristics that serve as indicators of habitat quality will be crucial to the monitoring and management of climate change impacts. in the southern ocean, antarctic krill is a key prey species and fishery target. krill larvae depend upon sea-ice habitats to survive the winter and recruit to the population in spring. existing observations of sea-ice characteristics lack sufficient spatiotemporal coverage to quantify which ones contribute to favourable overwintering habitat, leading to uncertainties in how current and future changes in sea ice affect krill populations. here, we derive regional-scale indices of annual krill recruitment spanning 35 years across the southwest atlantic. to develop meaningful indicators of sea-ice habitat, we selected variables from a high-resolution sea-ice model that are hypothesized as relevant for larval habitat use. the resulting correlations between recruitment and sea-ice indicators vary by region and show remote connections to sea ice that correspond with established theories of larval transport. through an improved representation of sea-ice habitat quality, as compared with using more traditional satellite-derived variables such as sea-ice extent and duration, we highlight plausible regions of overwintering habitat. our findings improve current understanding of how krill are likely responding to changing sea ice and support emerging views that larval habitat use is complex. furthermore, regional variation in larval dependence on sea ice may provide pockets of resilience to change for the broader krill population.</t>
  </si>
  <si>
    <t>10.1016/j.ecolind.2021.107934</t>
  </si>
  <si>
    <t>daly, kl</t>
  </si>
  <si>
    <t>overwintering development, growth, and feeding of larval euphausia-superba in the antarctic marginal ice-zone</t>
  </si>
  <si>
    <t>seasonal extent of pack ice has enormous influence on the antarctic ecosystem. an investigation of the marginal ice zone in winter took place in the scotia-weddell seas, a major nursery ground for the antarctic krill euphausia superba. krill larvae were abundant at the ice edge and on the undersurfaces of ice floes where the pack ice provided greater concentrations of food and a superior refuge compared to the water column. larval development and growth, which is dependent on food supply, progressed steadily from june through august. in early june, furcilia stages f3-f5 were most abundant but, by august, f6s and juveniles predominated. krill molted about every 20 d and growth rates (0.07 mm d-1) were similar to reported summer rates. gut fullness indicated that 98% of the larvae were feeding both day and night. ingestion rates based on gut pigments, however, were inadequate to meet respiratory requirements. dietary analysis revealed that in addition to diatoms, larvae ingest protozoans and possibly detritus. if heterotrophic c is considered, larval krill feeding on sea ice biota could ingest sufficient c to support observed growth. seasonal pack ice coverage over nursery grounds thus plays an important role in the overwintering of larval krill.</t>
  </si>
  <si>
    <t>10.4319/lo.1990.35.7.1564</t>
  </si>
  <si>
    <t>overwintering growth and development of larval euphausia superba: an interannual comparison under varying environmental conditions west of the antarctic peninsula</t>
  </si>
  <si>
    <t>growth, molting, and development of larval antarctic krill were investigated near marguerite bay during four cruises in austral autumn and winter 2001 and 2002, as part of the us southern ocean globec program. overwintering survival of larvae has been linked to annual sea-ice formation and extent, as sea-ice biota may provide food when other sources are scarce in the water column. during autumn 2001, larvae were very abundant (1-19 individuals m(-3)), with younger stages dominant offshelf and older stages dominant on-shelf. on-shelf larvae were in better condition than offshore larvae. during autumn 2002, larvae again were abundant offshelf (0.01-110 m(-3)), whereas all stages were scarce on-shelf. declining diatom and radiolarian blooms were present during autumn in both years. average chlorophyll concentrations were low (0.10 vs. 0.22 mug 1(-1)) in autumn and an order of magnitude lower in winter. carbon content of larvae during autumn 2001 and 2002 (41% vs. 38% c of dw) suggested that lipid storage was moderate. the median autumn larval growth rate (0.027 mm d(-1)) was lower and the intermolt period (19 d) longer than reported summer values. during winter, larvae appeared to be food-limited based on the following observations: (1) the median growth rate decreased (0.00 mm d(-1)) and the intermolt period increased (40 d), (2) larval length-specific dry weight (dw) and % carbon and nitrogen of dw decreased, and (3) 88 % of furcilia 6 did not develop to the juvenile stage, but remained at the same stage after molting. experimental results demonstrated that some larvae could survive starvation for a month by combusting body reserves (ca. 1 % decrease in dw and body c and nd-1), implying that a portion of the population was resilient to the suboptimal food supply. although sea ice formed up to 2 months earlier in 2002, ice algae at the ice-water interface, where it is accessible to krill, was not an abundant food source in either year (0.05 vs. 0.07 mug chl 1(-1)). in winter 2001, furcilia were commonly observed near the undersurface of sea-ice, but only rarely in 2002 until mid-september, when ice algae began to accumulate. low gut fluorescence values also indicate that little nutrition was derived from autotrophs in winter. instead, larvae were likely opportunistic scavengers exploiting all available food sources, including microzooplankton, benthic larvae, detritus, scarce phytoplankton and sea-ice biota. in summary, larval krill exhibited several overwintering behaviors: (1) flexible feeding, (2) flexible morphology (i.e., delayed development), (3) flexible physiology (i.e., increased intermolt period, reduced growth), (4) moderate lipid storage, and (5) ability to withstand starvation by combusting body c and n. because most larvae did not shrink in length, this measure may not be a good indicator of the body combustion strategy. at these high latitudes, sea-ice biota may not be a primary source of food during winter, but progressively more important in spring as irradiance levels increase. winter survivors during 2001 resulted in a significant recruitment to the juvenile size class during spring. (c) 2004 elsevier ltd. all rights reserved.</t>
  </si>
  <si>
    <t>10.1016/j.dsr2.2004.07.010</t>
  </si>
  <si>
    <t>meyer, b; fuentes, v; guerra, c; schmidt, k; atkinson, a; spahic, s; cisewski, b; freier, u; olariaga, a; bathmann, u</t>
  </si>
  <si>
    <t>physiology, growth, and development of larval krill euphausia superba in autumn and winter in the lazarev sea, antarctica</t>
  </si>
  <si>
    <t>the physiological condition of larval antarctic krill was investigated during austral autumn 2004 and winter 2006 in the lazarev sea. the condition of larvae was quantified in both seasons by determining their body length (bl), dry weight (dw), elemental and biochemical composition, stomach content analysis, and rates of metabolism and growth. overall the larvae in autumn were in better condition under the ice than in open water, and for those under the ice, condition decreased from autumn to winter. thus, growth rates of furcilia larvae in open water in autumn were similar to winter values under the ice (mean, 0.008 mm d(-1)), whereas autumn under-ice values were higher (0.015 mm d(-1)). equivalent larval stages in winter had up to 30% shorter bl and 70% lower dw than in autumn. mean respiration rates of winter larvae were 43% lower than of autumn larvae. however, their ammonium excretion rates doubled in winter from 0.03 to 0.06 mu g nh4 dw-1 h(-1), resulting in mean o:n ratios of 46 in autumn and 15 in winter. thus, differing metabolic substrates were used between autumn and winter, which supports a degree of flexibility for overwintering of larval krill. the larvae were eating small copepods (oithona spp.) and protozoans, as well as autotrophic food under the ice. the interplay between under-ice topography, apparent current speed under sea ice, and the swimming ability of larval krill is probably critical to whether larval krill can maintain position and exploit suitable feeding areas under the ice.</t>
  </si>
  <si>
    <t>10.4319/lo.2009.54.5.1595</t>
  </si>
  <si>
    <t>nicol s., kitchener j., king r., hosie g., de la mare w.k.</t>
  </si>
  <si>
    <t>population structure and condition of antarctic krill (euphausia superba) off east antarctica (80-150 °e) during the austral summer of 1995/1996</t>
  </si>
  <si>
    <t>this paper summarises the results of krill demographic studies from broke - a large-scale survey off east antarctica conducted in january - march, 1996. the survey progressed from 80 °e in late january to 150 °e in mid march. krill varied in mean size across the survey area, and the various maturity stages showed some longitudinal and latitudinal trends. males, early stage females, and juveniles were, on average, larger in the east of the survey area whereas gravid and spent females differed little in length across the survey area. gravid females were only found north of the shelf break; juveniles, males and other stages of females were found throughout the latitudinal extent of the survey. growth rate measurements resulted in comparable figures to other studies in the indian ocean and were greatest in february for all stages. observed growth rates were sufficient to account for the changes in mean sizes of krill observed across the survey area. the mean density of krill revealed by nets (2.65 krill per 1000 m-3) was low compared to other areas that have been surveyed. similarly, the overall estimates of proportional recruitment were below average when compared to the range of reported values. krill larvae were moderately abundant in the survey area but were more frequently encountered in the east, which is probably a function of the lateness of the season when the larvae would be rising into the surface layer sampled by the net. (c) 2000 elsevier science ltd.</t>
  </si>
  <si>
    <t>10.1016/s0967-0645(00)00033-3</t>
  </si>
  <si>
    <t>marschoff e.r.</t>
  </si>
  <si>
    <t>profile analysis of euphausia superba larvae vertical distribution in the scotia sea, related to time factor</t>
  </si>
  <si>
    <t>the vertical distribution of euphausia superba larvae caught during the january-february 1981 cruise of bip dr eduardo l holmberg to the scotia sea, was studied by means of the multivariate linear model. the profile analysis technique was applied to vertical distribution of different stages, using a variable composed by counts at each one of the four sampling depths. after the logarithmic transformation of data, this technique showed significantly larger numbers of larvae by night than by daytime in the upper 100 m. no significant differenc was found between 100 to 200 m, which was the lowest level sampled. no vertical migration was observed. younger larvae distributions suggest that ascending larvae were not present in significant quantities in the whole area. net avoidance is proposed as the simplest explanation for night - day differences, in view that a supposed migration out of sampling limits in light hours, has no support in present or literature data. © 1985 springer-verlag.</t>
  </si>
  <si>
    <t>10.1007/bf00446043</t>
  </si>
  <si>
    <t>schmidt, k; atkinson, a; petzke, kj; voss, m; pond, dw</t>
  </si>
  <si>
    <t>protozoans as a food source for antarctic krill, euphausia superba: complementary insights from stomach content, fatty acids, and stable isotopes</t>
  </si>
  <si>
    <t>we studied the diet of antarctic krill, euphausia superba, at five stations across the southwest atlantic sector in summer 2003 by analyzing stomach content, fatty acids, and stable isotopes on the same individuals. our aim was to examine what each method could contribute to our understanding of krill nutrition and whether differences seen in growth rates were linked to their food. all three methods indicated clear regional differences in diet, but small ontogenetic and sex-related differences. overall, diatoms were the most abundant item in the stomach, but at three of the stations, tintinnids, large dinoflagellates, and other armored flagellates dominated the identifiable biomass. copepod remains were rare. fatty acids profiles gave additional information about feeding on weakly silicified diatoms and athecate heterotrophic dinoflagellates, with the latter being the main food source at one of the stations. two independent indices of carnivory, delta n-15 and the fatty acid ratio 18:1(n-9)/18:1(n-7), were correlated among krill from the same swarm, suggesting consistent differences in diet between individuals. an internal index of trophic position, (i.e., delta n-15(glutamic) (acid)-delta n-15(phenylalanine)) underlined the importance of heterotrophic food for the nutrition of krill, even in summer. highest growth rates of krill were found during a diatom bloom and coincided with a mixed diet, large digestive gland, and fast stomach passage. however, even in a nonbloom, flagellate-dominated system, krill were able to sustain medium growth rates when feeding on heterotrophic dinoflagellates. each method supplied specific information on krill nutrition, and the true picture is only revealed when the various methods are used together.</t>
  </si>
  <si>
    <t>10.4319/lo.2006.51.5.2409</t>
  </si>
  <si>
    <t>gulliksen b., lønne o.j.</t>
  </si>
  <si>
    <t>sea ice macrofauna in the antarctic and the arctic</t>
  </si>
  <si>
    <t>sea ice faunal assemblages (= sympagic assemblages) with invertebrates and fish are recorded both in the antarctic and the arctic. primary structuring factors of the assemblages are age and drift pattern of the ice, hydrography and water currents in the immediate vicinity of the ice, and distance to the benthic habitat. animals of both sexes and all developmental stages in the sea ice (= autochthonous sympagic animals) are only recorded from the arctic. examples are the amphipods gammarus wilkitzkii and apherusa glacialis and the mysid mysis polaris. allochthonous sympagic organisms (temporary occupants of the ice) are recorded both in the antarctic and the arctic. they may be pelago-sympagic or bentho-sympagic according to their habitat when not living in the ice. examples of pelago-sympagic organisms from the antarctic are the krill (euphausia superba) and the notothenoid fish pagothenia borchgrevincki; examples from the arctic are the polar cod (boreogadus saida) and copepods (calanus glacialis). examples of bentho-sympagic organisms are especially amphipods, but also larvae of benthic organisms such as polychaetes, pelecypods, gastropods, tunicates, turbellarians and cirripeds. nematodes and copepods dominate the meiofaunal assemblages. © 1991.</t>
  </si>
  <si>
    <t>10.1016/0924-7963(91)90013-k</t>
  </si>
  <si>
    <t>david, cl; schaafsma, fl; van franeker, ja; pakhomov, ea; hunt, bpv; lange, ba; castellani, g; brandt, a; flores, h</t>
  </si>
  <si>
    <t>sea-ice habitat minimizes grazing impact and predation risk for larval antarctic krill</t>
  </si>
  <si>
    <t>survival of larval antarctic krill (euphausia superba) during winter is largely dependent upon the presence of sea ice as it provides an important source of food and shelter. we hypothesized that sea ice provides additional benefits because it hosts fewer competitors and provides reduced predation risk for krill larvae than the water column. to test our hypothesis, zooplankton were sampled in the weddell-scotia confluence zone at the ice-water interface (0-2 m) and in the water column (0-500 m) during august-october 2013. grazing by mesozooplankton, expressed as a percentage of the phytoplankton standing stock, was higher in the water column (1.97 +/- 1.84%) than at the ice-water interface (0.08 +/- 0.09%), due to a high abundance of pelagic copepods. predation risk by carnivorous macrozooplankton, expressed as a percentage of the mesozooplankton standing stock, was significantly lower at the ice-water interface (0.83 +/- 0.57%; main predators amphipods, siphonophores and ctenophores) than in the water column (4.72 +/- 5.85%; main predators chaetognaths and medusae). these results emphasize the important role of sea ice as a suitable winter habitat for larval krill with fewer competitors and lower predation risk. these benefits should be taken into account when considering the response of antarctic krill to projected declines in sea ice. whether reduced sea-ice algal production may be compensated for by increased water column production remains unclear, but the shelter provided by sea ice would be significantly reduced or disappear, thus increasing the predation risk on krill larvae.</t>
  </si>
  <si>
    <t>10.1007/s00300-021-02868-7</t>
  </si>
  <si>
    <t>meyer, b; saborowski, r; atkinson, a; buchholz, f; bathmann, u</t>
  </si>
  <si>
    <t>seasonal differences in citrate synthase and digestive enzyme activity in larval and postlarval antarctic krill, euphausia superba</t>
  </si>
  <si>
    <t>antarctic krill maintain large population sizes despite dramatic seasonal fluctuations in food availability, but the mechanisms for this are still debated. the aim of this study was to compare seasonal differences in enzyme activity and respiration rates of larval and postlarval krill to provide insights into their overwintering strategies. respiration rates, activity of the metabolic enzyme citrate synthase (cs), and those of the digestive enzymes laminarinase and total proteinase were measured in austral summer west of the antarctic peninsula, and in autumn in the southwestern lazarev sea. the 100-fold difference in chlorophyll a concentrations between the two studies is representative of the classic transition from a summer bloom to sparse winter conditions. correspondingly, adult krill showed reduced respiration rates and cs activity in autumn. however, their digestive enzyme activity was significantly higher, suggesting more efficient assimilation of food, at low food levels. similar-sized larvae showed no summer-autumn differences in respiration rates and enzyme activity, supporting suggestions that they need to feed and grow year-round. however, trends in enzymatic activity varied between the larval stages measured, implying ontogenetic changes in body structure and function.</t>
  </si>
  <si>
    <t>10.1007/s00227-002-0877-7</t>
  </si>
  <si>
    <t>lowe, at; ross, rm; quetin, lb; vernet, m; fritsen, ch</t>
  </si>
  <si>
    <t>simulating larval antarctic krill growth and condition factor during fall and winter in response to environmental variability</t>
  </si>
  <si>
    <t>the first winter in the life cycle of antarctic krill euphausia superba is a critical period in which larval survival and recruitment to the adult population are highly sensitive to environmental conditions, yet little is known about larval physiological dynamics during this period. an individual-based model was developed to investigate patterns of larval krill growth and condition factor in response to environmental variability during fall and winter, west of the antarctic peninsula. field and experimental observations from southern ocean global ocean ecosystems dynamics cruises in 2001 and 2002 and the palmer long-term ecological research program were used to parameterize the model. growth was modeled by partitioning total body carbon between length and condition factor. total body carbon was simulated with empirical temperature-dependent rates of ingestion of phytoplankton and respiration, and ingestion of algae grown on a surface to simulate sea ice algae. light-driven diel vertical migration modulated ingestion of phytoplankton and sea ice algae as a function of latitude, season and sea ice cover. simulations highlighted 3 environmental processes that controlled food availability, and consequently, physiological condition of krill: the fall phytoplankton decline, sea ice advance and development of sea ice microbial communities, and the late winter increase in sea ice microbial community biomass. fall phytoplankton dynamics were identified as a major driver of the physiological condition of larval krill throughout this critical period. the model presents a mechanism that links larval krill survival and recruitment to fall and winter variability in phytoplankton and sea ice dynamics along the western antarctic peninsula.</t>
  </si>
  <si>
    <t>10.3354/meps09409</t>
  </si>
  <si>
    <t>schaafsma, fl; david, c; pakhomov, ea; hunt, bpv; lange, ba; flores, h; van franeker, ja</t>
  </si>
  <si>
    <t>size and stage composition of age class 0 antarctic krill (euphausia superba) in the ice-water interface layer during winter/early spring</t>
  </si>
  <si>
    <t>the condition and survival of antarctic krill (euphausia superba) strongly depends on sea ice conditions during winter. how krill utilize sea ice depends on several factors such as region and developmental stage. a comprehensive understanding of sea ice habitat use by krill, however, remains largely unknown. the aim of this study was to improve the understanding of the krill's interaction with the sea ice habitat during winter/early spring by conducting large-scale sampling of the ice-water interface (0-2 m) and comparing the size and developmental stage composition of krill with the pelagic population (0-500 m). results show that the population in the northern weddell sea consisted mainly of krill that were &lt;1 year old (age class 0; ac0), and that it was comprised of multiple cohorts. size per developmental stage differed spatially, indicating that the krill likely were advected from various origins. the size distribution of krill differed between the two depth strata sampled. larval stages with a relatively small size (mean 7-8 mm) dominated the upper two metre layer of the water column, while larger larvae and ac0 juveniles (mean 14-15 mm) were proportionally more abundant in the 0- to 500-m stratum. our results show that, as krill mature, their vertical distribution and utilization of the sea ice appear to change gradually. this could be the result of changes in physiology and/or behaviour, as, e.g., the krill's energy demand and swimming capacity increase with size and age. the degree of sea ice association will have an effect on large-scale spatial distribution patterns of ac0 krill and on predictions of the consequences of sea ice decline on their survival over winter.</t>
  </si>
  <si>
    <t>10.1007/s00300-015-1877-7</t>
  </si>
  <si>
    <t>schaafsma, fl; kohlbach, d; david, c; lange, ba; graeve, m; flores, h; van franeker, ja</t>
  </si>
  <si>
    <t>spatio-temporal variability in the winter diet of larval and juvenile antarctic krill, euphausia superba, in ice-covered waters</t>
  </si>
  <si>
    <t>antarctic krill euphausia superba is an ecological key species in the southern ocean and a major fisheries resource. the winter survival of age class 0 (ac0) krill is susceptible to changes in the sea-ice environment due to their association with sea ice and their need to feed during their first winter. however, our understanding of their overwintering diet and its variability is limited. we studied the spatio-temporal variability of the diet in 4 cohorts of ac0 krill in the northern weddell sea during late winter 2013 using stomach contents, fatty acids (fas) and bulk stable isotope analysis (bsia). stomach contents were dominated by diatoms in numbers and occasionally contained large volumes of copepods. many of the prey species found in the stomachs were sea ice-associated. our results show that the diet of overwintering ac0 krill varies significantly in space and time. variability in stomach content composition was related to environmental factors, including chlorophyll a concentration, copepod abundance and sea-ice cover. in contrast, fa composition mainly varied between cohorts, indicating variation in the long-term diet. the condition of the ac0 krill was reflected in fa and bsia analysis, suggesting that the availability of sea ice-derived food sources over a long period may impact the condition of developing ac0 krill significantly. the spatio-temporal availability of sea-ice resources is a potentially important factor for ac0 krill winter survival.</t>
  </si>
  <si>
    <t>10.3354/meps12309</t>
  </si>
  <si>
    <t>frazer, tk</t>
  </si>
  <si>
    <t>stable isotope composition (delta c-13 and delta n-15) of larval krill, euphausia superba, and two of its potential food sources in winter</t>
  </si>
  <si>
    <t>natural abundances of c-13 (delta(13)c) and n-15 (delta(15)n) were measured in larval krill (euphausia superba), suspended particulate organic matter (pom) and ice associated pom during early and late winter along the west coast of the antarctic peninsula. larval krill were enriched in c-13 (delta(13)c greater than or equal to 27 parts per thousand) relative to both larvae and adults sampled during summer months (delta(13)c generally less than or equal to 27 parts per thousand). elevated delta(13)c values were also recorded in suspended pom (delta(13)c greater than or equal to 21 parts per thousand) during early winter. these data imply that (i) seasonal shifts in the isotopic composition of larval krill need not result from changes in diet and (ii) mechanisms other than co2 limitation in the ice can account for c-13 enrichments in ice-associated pom. stable carbon isotopes could not be used, in this study, to discern between suspended pom and ice-associated pom as alternative food sources for larval krill. during one early winter sampling period, larval krill were markedly depleted in n-15 (delta(15)n &lt; 1 parts per thousand), suggesting that they are primarily herbivorous prior to exploiting ice-associated food resources. mechanisms are proposed to explain variation in the isotopic composition of pom and larval krill, and will be of particular interest to those investigating food web dynamics and biogeochemical processes in the region.</t>
  </si>
  <si>
    <t>aug</t>
  </si>
  <si>
    <t>10.1093/plankt/18.8.1413</t>
  </si>
  <si>
    <t>polito, mj; reiss, cs; trivelpiece, wz; patterson, wp; emslie, sd</t>
  </si>
  <si>
    <t>stable isotopes identify an ontogenetic niche expansion in antarctic krill (euphausia superba) from the south shetland islands, antarctica</t>
  </si>
  <si>
    <t>antarctic krill (euphausia superba) occupy a key position in the southern ocean linking primary production to secondary consumers. while krill is a dominant grazer of phytoplankton, it also consumes heterotrophic prey and the relative importance of these two resources may differ with ontogeny. we used stable isotope analyses to evaluate body size-dependent trophic and habitat shifts in krill during the austral summer around the south shetland islands, antarctica. we found evidence for an asymmetric, ontogenetic niche expansion with adults of both sexes having higher and more variable delta n-15 values but consistent delta c-13 values in comparison with juveniles. this result suggests that while phytoplankton likely remains an important life-long resource, krill in our study area expand their dietary niche to include higher trophic food sources as body size increases. the broader dietary niches observed in adults may help buffer them from recent climate-driven shifts in phytoplankton communities that negatively affect larval or juvenile krill that rely predominately on autotrophic resources.</t>
  </si>
  <si>
    <t>10.1007/s00227-013-2182-z</t>
  </si>
  <si>
    <t>Kawaguchi</t>
  </si>
  <si>
    <t>marschall h.-p.</t>
  </si>
  <si>
    <t>structural and functional analyses of the feeding appendages of krill larvae.</t>
  </si>
  <si>
    <t>antarctic nutrient cycles and food webs</t>
  </si>
  <si>
    <t>krill euphausia superba larvae might be able to feed on particles with a minimum diameter of approx 1mu m. there is some evidence for larvae cracking larger particles before the food reaches the mandibles. mandibular structures are well suited for grinding food. hence, only small fragments of ingested food are present in the gut. diatoms are an important food source. size of ingested diatoms covered a wide range, including thalassiosira sp. (approx 5mu m in diam.), and chaetoceros sp., and corethron criophilum (&gt;200mu m in length). -from author euphausia superba diatoms thalassiosira chaetoceros corethron criophilum</t>
  </si>
  <si>
    <t>10.1007/978-3-642-82275-9_49</t>
  </si>
  <si>
    <t>yoshida, t; kawaguchi, s; meyer, b; virtue, p; penschow, j; nash, g</t>
  </si>
  <si>
    <t>structural changes in the digestive glands of larval antarctic krill (euphausia superba) during starvation</t>
  </si>
  <si>
    <t>the effects of starvation on ultrastructure of digestive gland cells were studied in furcilia larvae of antarctic krill (euphausia superba: hereafter krill). under laboratory conditions, larvae were starved for 0, 5, 10, 15, 20 and 25 days, and their r-cells were investigated by transmission electron microscope. r-cells are thought to play a role in the storage and absorption of nutrients. in fed larvae, numerous mitochondria scattered homogenously, and densely packed microvilli were observed on the apical surface of r-cells. after 5 days of starvation, mitochondria were swollen and were found concentrated in the apical region in r-cells. a decrease in cell volume and an increase in thickness of the basal lamina with many irregular infoldings were observed after 10-15 days of starvation. lipid droplets were rarely found in the r-cells regardless of whether larvae had been fed or starved suggesting an inability to store lipid. without the ability to store energy in the form of lipid, survival would be dependant on sourcing continuous food until maturation.</t>
  </si>
  <si>
    <t>mar</t>
  </si>
  <si>
    <t>10.1007/s00300-008-0569-y</t>
  </si>
  <si>
    <t>hempel i.</t>
  </si>
  <si>
    <t>studies in eggs and larvae of euphausia superba and euphausia crystallorophias in the atlantic sector of the southern ocean.</t>
  </si>
  <si>
    <t>revealed a vertical stratification of the eggs and early larvae of e. superba in the scotia sea with calyptopes near the surface while eggs and nauplii were mainly below 500 m. expeditions to the e and s parts of weddell sea demonstrated the southern limits of the larvae of various species of euphausiids except larvae of e. crystallorophias which were widely distributed all along the edge of the filchner ice shelf. -from current antarctic literature</t>
  </si>
  <si>
    <t>kittel w., jazdzewski k.</t>
  </si>
  <si>
    <t>studies on the larval stages of euphausia superba dana ( crustacea, euphausiacea) in the southern drake passage and in the bransfield strait in february and march 1981 during the biomass- fibex expedition.</t>
  </si>
  <si>
    <t>main concentrations of krill larvae were noted over great depths near the continental slope. high densities of krill larvae were encountered in stations where phytoplankton was moderately abundant. -from authors</t>
  </si>
  <si>
    <t>putland, j; sutton, t</t>
  </si>
  <si>
    <t>survey of larval euphausia superba lipid content along the western antarctic peninsula during late autumn 2006</t>
  </si>
  <si>
    <t>polar science</t>
  </si>
  <si>
    <t>a survey of larval euphausia superba (furcilia stages four and six) was conducted in waters along the western antarctic peninsula during late autumn (may and june 2006). larvae were collected from stations in four regions to estimate dry weight and lipid content. there were no statistically significant differences in the dry weight or lipid content among the regions sampled. the overall average (+/- s.d.) dry weight was 1.51 +/- 0.32 mg indiv.(-1) and 0.85 +/- 0.12 mg indiv.(-1) for f6 and f4 larvae, respectively. the average (+/- s.d.) lipid content was 21.6 +/- 9.6 %dw and 27.9 +/- 13.7 %dw for f6 and f4 larvae, respectively. (c) 2011 elsevier b.v. and nipr. all rights reserved.</t>
  </si>
  <si>
    <t>10.1016/j.polar.2011.01.001</t>
  </si>
  <si>
    <t>flores, h; van franeker, ja; siegel, v; haraldsson, m; strass, v; meesters, eh; bathmann, u; wolff, wj</t>
  </si>
  <si>
    <t>the association of antarctic krill euphausia superba with the under-ice habitat</t>
  </si>
  <si>
    <t>plos one</t>
  </si>
  <si>
    <t>the association of antarctic krill euphausia superba with the under-ice habitat was investigated in the lazarev sea (southern ocean) during austral summer, autumn and winter. data were obtained using novel surface and under ice trawls (suit), which sampled the 0-2 m surface layer both under sea ice and in open water. average surface layer densities ranged between 0.8 individuals m(-2) in summer and autumn, and 2.7 individuals m(-2) in winter. in summer, under-ice densities of antarctic krill were significantly higher than in open waters. in autumn, the opposite pattern was observed. under winter sea ice, densities were often low, but repeatedly far exceeded summer and autumn maxima. statistical models showed that during summer high densities of antarctic krill in the 0-2 m layer were associated with high ice coverage and shallow mixed layer depths, among other factors. in autumn and winter, density was related to hydrographical parameters. average under-ice densities from the 0-2 m layer were higher than corresponding values from the 0-200 m layer collected with rectangular midwater trawls (rmt) in summer. in winter, under-ice densities far surpassed maximum 0-200 m densities on several occasions. this indicates that the importance of the ice-water interface layer may be under-estimated by the pelagic nets and sonars commonly used to estimate the population size of antarctic krill for management purposes, due to their limited ability to sample this habitat. our results provide evidence for an almost year-round association of antarctic krill with the under-ice habitat, hundreds of kilometres into the ice-covered area of the lazarev sea. local concentrations of postlarval antarctic krill under winter sea ice suggest that sea ice biota are important for their winter survival. these findings emphasise the susceptibility of an ecological key species to changing sea ice habitats, suggesting potential ramifications on antarctic ecosystems induced by climate change.</t>
  </si>
  <si>
    <t>10.1371/journal.pone.0031775</t>
  </si>
  <si>
    <t>bernard, ks; gunther, la; mahaffey, sh; qualls, km; sugla, m; saenz, bt; cossio, am; walsh, j; reiss, cs</t>
  </si>
  <si>
    <t>the contribution of ice algae to the winter energy budget of juvenile antarctic krill in years with contrasting sea ice conditions</t>
  </si>
  <si>
    <t>ices journal of marine science</t>
  </si>
  <si>
    <t>krill overwintering strategies vary with ontogeny and year; understanding this variability is essential to predicting how the species will respond to climate change in the future. overwintering studies have focused on larval and adult krill, but we know little about how juvenile krill overwinter. the late winter diet of juvenile krill is important because it will determine their growth and development rates and consequently their reproductive potential the following spring. a diet rich in ice algae would promote growth and reproductive development. the bransfield strait (northern antarctic peninsula, ap) is an important overwintering ground for krill; it has been proposed this region offers a food-rich winter environment. we examined the contribution of ice algae to the energy budget of overwintering juvenile krill during 2 years with contrasting sea ice conditions. grazing on ice algae contributed approximate to 146% to their winter energy budget in 2015, even though ice concentrations were 50% and consisted of newly formed pancake ice. however, when sea ice advanced late in the bransfield strait (2016), ice algae contributed significantly less (approximate to 16%) to the winter energy budget of juvenile krill. delayed sea ice advance may negatively affect growth and reproductive development of overwintering juvenile krill.</t>
  </si>
  <si>
    <t>jan-feb</t>
  </si>
  <si>
    <t>10.1093/icesjms/fsy145</t>
  </si>
  <si>
    <t>ross r.m., quetin l.b.</t>
  </si>
  <si>
    <t>the effect of pressure on the sinking rates of the embryos of the antarctic krill, euphausia superba</t>
  </si>
  <si>
    <t>the sinking rates of embryos of the antarctic krill, euphausia superba, were measured during development in the laboratory. the sinking rates were determined at two hydrostatic pressures, 10 and 1000 dbar. there was no significant difference in the sinking rates of the eggs measured at the two pressures at any time during development. the two possible effects of hydrostatic pressure-increasing the density of the seawater and compressing the embryo-are antagonistic and of the same relative magnitude. in a static water column, the effect of the physical environment on the developmentaltime and not the sinking rate appears to be the most important factor determining the depth where the embryos of e. superba hatch. © 1985.</t>
  </si>
  <si>
    <t>10.1016/0198-0149(85)90116-5</t>
  </si>
  <si>
    <t>brinton e.</t>
  </si>
  <si>
    <t>the oceanographic structure of the eastern scotia sea-iii. distributions of euphausiid species and their developmental stages in 1981 in relation to hydrography</t>
  </si>
  <si>
    <t>euphausia superba (krill), e. frigida, and thysanoessa macrura are the dominant euphausiids inhabiting the region (33 to 50°w) where water from the weddell sea mixes with the antartic circumpolar current flowing out of the drake passage into the scotia sea. five north-south transects during january to february 1981 showed that the earliest larval stages (calyptopes) of e. superba in the 0 to 200 m layer were throughout the mixing region, but most of the high densities were associated with subsurface thermal domes. this suggests that these were places where ascent of larvae from greater (hatching) depths was associated with mixing processes. vertical transport may have aided larvae, resulting in high local survivorship. high chlorophyll a concentrations tended to be near, but not coincident with, high abundances of youngest e. superba larvae. adult and sub-adult krill were widely dispersed. swarms were found only near islands. a month later, in mid-march, dense concentrations of later larvae (furciliae), presumed to have developed from january to february calytopes, were still/again near the persistent front northeast of the south orkneys (59 to 60°s). regional groupings of larvae, previously distinguished by differing stage-frequency structures, occur in relation to segments of fronts in march. e. frigida is, numerically, a minor species. calytopes were also concentrated near the front during january to february. the younger the stage, the farther south was its limit of distribution, indicating either southward progression in recruitment, or northeasterly dispersal of developing stages. t. macrura was the most broadly distributed species; high abundances of calyptopes 2 and 3-but not other larval stages-were associated with the frontal zone. recruitment in t. macrura seems to have been more continuous, of longer duration, and more widespread than in the other two euphausiids. relative abundances of e. superba larvae, e. superba adults, and t. macrura (larvae and adults) were examined along several march series of closely spaced samples. highest numbers of e. superba adults usually co-occured with low numbers both of its larvae and of t. macrura. maxima of e. superba larvae were associated with few or no adult e. superba. t. macrura were in nearly uniform proportion to e. superba larvae, along a transect of chlorophyll-depleted open ocean. nearshore, abundances and relative proportions of these two species were less consistent, evidently reflecting variability in the coastal environment. © 1985.</t>
  </si>
  <si>
    <t>10.1016/0198-0149(85)90001-9</t>
  </si>
  <si>
    <t>Ryabov</t>
  </si>
  <si>
    <t>meyer, b</t>
  </si>
  <si>
    <t>the overwintering of antarctic krill, euphausia superba, from an ecophysiological perspective</t>
  </si>
  <si>
    <t>a major aim of this review is to determine which physiological functions are adopted by adults and larvae to survive the winter season with low food supply and their relative importance. a second aim is to clarify the extent to which seasonal variation in larval and adult krill physiology is mediated by environmental factors with a strong seasonality, such as food supply or day light. experimental studies on adult krill have demonstrated that specific physiological adaptations during autumn and winter, such as reduced metabolic rates and feeding activity, are not caused simply by the scarcity of food, as was previously assumed. these adaptations appear to be influenced by the local light regime. the physiological functions that larval krill adopt during winter (reduced metabolism, delayed development, lipid utilisation, and variable growth rates) are, in contrast to the adults, under direct control by the available food supply. during winter, the adults often seem to have little association with sea ice (at least until early spring). the larvae, however, feed within sea ice but mainly on the grazers of the ice algal community rather than on the algae themselves. in this respect, a miss-match in timing of the occurrence of the last phytoplankton blooms in autumn and the start of the sea ice formation, as has been increasingly observed in the west antarctic peninsula (wap) region, will impact larval krill development during winter in terms of food supply and consequently the krill stock in this region.</t>
  </si>
  <si>
    <t>10.1007/s00300-011-1120-0</t>
  </si>
  <si>
    <t>meyer, b; freier, u; grimm, v; groeneveld, j; hunt, bpv; kerwath, s; kin, r; klaas, c; pakhomov, e; meiners, km; melbourne-thomas, j; murphy, ej; thorpe, se; stammerjohn, s; wolf-gladrow, d; auerswald, l; gotz, a; halbach, l; jarman, s; kawaguchi, s; krumpen, t; nehrke, g; ricker, r; sumner, m; teschke, m; trebilco, r; yilmaz, ni</t>
  </si>
  <si>
    <t>the winter pack-ice zone provides a sheltered but food-poor habitat for larval antarctic krill</t>
  </si>
  <si>
    <t>a dominant antarctic ecological paradigm suggests that winter sea ice is generally the main feeding ground for krill larvae. observations from our winter cruise to the southwest atlantic sector of the southern ocean contradict this view and present the first evidence that the pack-ice zone is a food-poor habitat for larval development. in contrast, the more open marginal ice zone provides a more favourable food environment for high larval krill growth rates. we found that complex under-ice habitats are, however, vital for larval krill when water column productivity is limited by light, by providing structures that offer protection from predators and to collect organic material released from the ice. the larvae feed on this sparse ice-associated food during the day. after sunset, they migrate into the water below the ice (upper 20 m) and drift away from the ice areas where they have previously fed. model analyses indicate that this behaviour increases both food uptake in a patchy food environment and the likelihood of overwinter transport to areas where feeding conditions are more favourable in spring.</t>
  </si>
  <si>
    <t>10.1038/s41559-017-0368-3</t>
  </si>
  <si>
    <t>thorpe, se; heywood, kj; stevens, dp; brandon, ma</t>
  </si>
  <si>
    <t>tracking passive drifters in a high resolution ocean model: implications for interannual variability of larval krill transport to south georgia</t>
  </si>
  <si>
    <t>a particle tracking scheme that uses velocity output from an interannually varying forced run of a global ocean circulation model (parallel ocean climate model; pocm_4c) allows variability in the transport pathways across the scotia sea to south georgia to be examined for the first time. the time-variant surface fluxes introduce realistic variability into the model velocity fields. this causes large variations in near-surface, mixed-layer transport from the antarctic peninsula region to south georgia, an island in the southwest atlantic sector of the southern ocean. the variability occurs on a variety of timescales with seasonal and longer periods of variability apparent in the 18 year time series of results. a quasi-four year period of variability is evident across the region in the sea surface temperature fields of pocm_4c and appears in the particle tracking results. this period, noted in other southern ocean data sets and ascribed to the antarctic circumpolar wave, has been observed in the reproductive success of higher marine predators breeding on the island. the predicted oceanographic variability is likely to be significant for the south georgia ecosystem by affecting the influx into the region of antarctic krill (euphausia superba), the main prey of the higher predators. (c) 2004 elsevier ltd. all rights reserved.</t>
  </si>
  <si>
    <t>10.1016/j.dsr.2004.02.008</t>
  </si>
  <si>
    <t>melbourne-thomas, j; corney, sp; trebilco, r; meiners, km; stevens, rp; kawaguchi, s; sumner, md; constable, aj</t>
  </si>
  <si>
    <t>under ice habitats for antarctic krill larvae: could less mean more under climate warming?</t>
  </si>
  <si>
    <t>geophysical research letters</t>
  </si>
  <si>
    <t>overwintering of larvae underneath antarctic pack ice is a critical stage in the life cycle of antarctic krill. however, there are no circumpolar assessments of available habitat for larval krill, making it difficult to evaluate how climate change may impact this life stage. we use outputs from a circumpolar sea ice model, together with a set of simple assumptions regarding key habitat features, to identify possible regions of larval krill habitat around antarctica during winter. we assume that the location and suitability of habitat is determined by both food availability and three-dimensional complexity of the sea ice. a comparison of the combined area of these regions under current conditions with a warm climate scenario indicates that while total areal sea ice extent decreases, there is a consistently larger area of potential larval krill habitat under warm conditions. these findings suggest that decreases in sea ice extent may not necessarily be detrimental for krill populations.</t>
  </si>
  <si>
    <t>10.1002/2016gl070846</t>
  </si>
  <si>
    <t>brinton e., loeb v.j., macaulay m.c., shulenberger e.</t>
  </si>
  <si>
    <t>variability of euphausia superba populations near elephant island and the south shetlands: 1981 vs. 1984</t>
  </si>
  <si>
    <t>march 1981 and 1984 euphausia superba populations were compared using acoustics and net catches near elephant island, the south shetlands, and in the bransfield strait. in 1981, krill tended to form large, thick swarms and in 1984, smaller, more dispersed, shallower patches. march body lengths of juvenile-adult krill were 22-59 mm in 1981 and 13-59 mm in 1984. near elephant i. in 1981, krill &amp;gt;45 mm were most numerous; in 1984 sizes &amp;lt;45 mm were dominant. in march 1984, the larger (&amp;gt;45 mm) body-size group was prereproductive and occurred from just west of elephant i. westward into waters north of the south shetlands; in 1981 the larger krill were postreproductive and more widely distributed in the elephant i. area. overall, netted postlarval krill, 1981 vs. 1984, averaged 73 vs. 48 individuals/m2, or 54 vs. 16 g/m2; acoustic biomass estimates were 229 vs. 134-201 g/m2. larvae near elephant i. averaged &amp;gt;2000/m2 in 1981 vs. &amp;lt;1/m2 in 1984-compatible with respective march reproductive states. net-type comparisons revealed short-term (15 min to 6h) variability of a similar scale in both mocness and bongo net catches, but bongo abundances averaged greater. variation in maturity composition across 1981 swarms, patches, and random transects was like variation among the random 1984 tows; spatial distributions were more heterogeneous in 1984. the march 1984 krill of 20-44 mm (year-2, mode 34 mm) relate to november 1983 krill of 9-30 mm (mode 21 mm), indicating growth averaging 12 mm during the season. body-lengths and size-frequency modes of year-2 and combined years-3,3+ krill from comparable feb-mar data collected since 1968 suggest trends between times when (1) year-2 krill average small and peak reproduction seems to be late in the season and/or weak (1979, 1982-1984), and (2) year-2 krill are larger, and reproduction is possibly earlier and more successful (1976, 1980, 1981). © 1987 springer-verlag.</t>
  </si>
  <si>
    <t>10.1007/bf00293225</t>
  </si>
  <si>
    <t>rombola, ef; franzosi, ca; tosonotto, gv; alder, va; marschoff, er</t>
  </si>
  <si>
    <t>variability of euphausiid larvae densities during the 2011, 2012, and 2014 summer seasons in the atlantic sector of the antarctic</t>
  </si>
  <si>
    <t>euphausiid larvae were collected in the weddell scotia confluence region in summer 2011, in the west antarctic peninsula and scotia sea in 2012, and in the south orkneys shelf in 2014. from 2011 to 2014 the larval stages geographic distribution and the distribution of water masses were consistent with published information. the densities observed were compared between the cruises and with the 1981 and 1995 values by means of a kernel estimate of absolute and relative densities at a fixed grid of points. the values of thysanoessa macrura were higher in 2011 and 2012 and those of euphausia superba were lower than those observed in 1981 and 1995. euphausia frigida did not show significant variations in absolute density but their relative values were higher than those of e. superba. no significant variations were observed in absolute values between 1981 and 1995. the opposite pattern was found in 2014, with significantly higher densities of e. superba than those of t. macrura. no single factor could be identified to explain these variations in density, suggesting the existence of complex mechanisms coupling the reproductive biology with oceanographic phenomena. their description will require ample spatial and temporal monitoring rather than locally detailed observations.</t>
  </si>
  <si>
    <t>10.1016/j.polar.2018.11.004</t>
  </si>
  <si>
    <t>xue, m; zhu, gp</t>
  </si>
  <si>
    <t>variation in fatty acids of antarctic krill (euphausia superba) preserved under constant dry conditions: does storage time and ontogeny matter?</t>
  </si>
  <si>
    <t>journal of food processing and preservation</t>
  </si>
  <si>
    <t>as a key species in the antarctic food web, antarctic krill (euphausia superba) is a potentially healthy source of lipids, containing two of the most important omega 3 fatty acids. however, the degree of unsaturation of long-chain polyunsaturated fatty acids, especially those from the omega 3 family, makes dry samples of the species vulnerable to oxidative degradation during long-term storage. the ontogenetic and temporal variation in fatty acids of dry krill tissues preserved under ambient temperature is unclear. to investigate the effects of long-term storage at ambient temperatures on degradation of fatty acids in krill, variation in the fatty acid composition of dried tissues at 0, 4, and 8 months was investigated. the results showed that storage time had a significant effect on fatty acid composition. when preserved for up to 4 months, the fatty acid content of krill changed dramatically, after which the proportion of fatty acids stabilized. sensitivity to oxidation varied with the type of fatty acid, and krill size had an effect on the antioxidant capacity of fatty acids. novelty impact statement the ontogenetic and temporal variation in fatty acids of dry antarctic krill (euphausia superba) tissues preserved under ambient temperature was investigated. storage time had a significant effect on fatty acid composition for long-term storage of dried krill tissue preserved at a constant temperature. krill size affected the degree of fatty acid oxidation and larger individuals lost more polyunsaturated fatty acids in the long term (8 months). four months is a valuable reference for studying the effects of storage time on fatty acid degradation of krill tissue to maximize its nutritional value.</t>
  </si>
  <si>
    <t>10.1111/jfpp.15357</t>
  </si>
  <si>
    <t>vertical distribution of larvae of antarctic krill, euphausia superba.</t>
  </si>
  <si>
    <t>during january 1981, in the scotia sea, krill nauplii were scattered over a wide range of depths, whereas metanauplii were found concentrated between 500-1000m. calyptopes were not found &lt;1000m but large numbers were present in the upper 500m, predominantly in the 30-100m layer. the herbivorous copopod, calanoides acutus, was confined closer to the surface. the omnivorous copepod, metridia gerlachei, occurred at depths &gt;100m, down to 500m. it was the most abundant copepod found in the central scotia sea. in the e weddell sea, e. superba larvae occurred together with larvae to e. crystallorophias which were more abundant. e. superba larvae tended to congregate at greater depths (200-300m).-from author</t>
  </si>
  <si>
    <t>10.1007/978-3-642-82275-9_44</t>
  </si>
  <si>
    <t>overwintering</t>
  </si>
  <si>
    <t>zhou, m; nordhausen, w; huntley, m</t>
  </si>
  <si>
    <t>adcp measurements of the distribution and abundance of euphausiids near the antarctic peninsula in winter</t>
  </si>
  <si>
    <t>euphausiid populations were observed in gerlache strait, antarctic peninsula region, during austral winter 1992 (12 july-14 aug) using a hull-mounted 153-khz acoustic doppler current profiler and a multiple opening and closing net and environmental sensing system (mocness). theoretical estimates of target strength based on a straight cylinder model and applied to the numbers and sizes of euphausiids in net samples yielded estimates of mean volume backscattering strength (mvbs) that compared favorably with observed values at low abundances. however, net samples underestimated biomass by almost two orders of magnitude at high abundances, a feature we attribute to net avoidance. other taxonomic groups of macrozooplankton did not appear to contribute significantly to acoustic backscatter. distributions of euphausiids were similar to those observed in summer; we found no evidence for abundant aggregations immediately below surface sea-ice. euphausia superba dominated the biomass at all stations; individuals of approximately 22 mm were most abundant at 30-70 m depth, whereas 40-mm individuals were most abundant at 90-130 m. thysanoessa macrura was positioned deeper in the water column, from 150 to 250 m, and euphausia crystallorophias was centered on 100 m. the first two species were distributed throughout the study area, but e. crystallorophias was concentrated in coastal embayments. total wet weight biomass ranged from 0.009 to 92 g m-3, dry weight ranged from 0.002 to 18 g m-3, and protein ranged from 0.0009 to 9 g m-3, mostly concentrated in the 30-70 m depth stratum. over the upper 200 m of the water column integrated wet weight biomass estimated from adcp data was in the range from 29 g m-2 to 92 kg m-2.</t>
  </si>
  <si>
    <t>10.1016/0967-0637(94)90106-6</t>
  </si>
  <si>
    <t>hewitt, rp; demer, da; emery, jh</t>
  </si>
  <si>
    <t>an 8-year cycle in krill biomass density inferred from acoustic surveys conducted in the vicinity of the south shetland islands during the austral summers of 1991-1992 through 2001-2002</t>
  </si>
  <si>
    <t>aquatic living resources</t>
  </si>
  <si>
    <t>data from single and multi-frequency active acoustic surveys conducted annually in the vicinity of the south shetland islands, antarctica were re-analyzed using updated procedures for delineating volume backscattering due to antarctic krill, adjusting for signal contamination due to noise, and compensating for diel vertical migration of krill outside of the acoustic observation window. intra-and inter-seasonal variations in krill biomass density and dispersion were derived from the re-processed data set for surveys conducted in the austral summers of 1991/1992 through 2001/2002. estimated biomass density ranged from i to 60 g m(-2), decreasing from mid-range levels in 1991/1992 to a minimum in 1992/1993-1993/1994, increasing to a peak in 1996/1997-1997/1998, and decreasing again through 2000/2001-2001/2002. although this variability may be attributed to changes in the spatial distribution of krill relative to the survey area, comparisons with the proportion of juvenile krill in simultaneous net samples suggest that the changes in biomass density are consistent with apparent changes in reproductive success. a truncated fourier series fit to the biomass density time series is dominated by an 8-year cycle and predicts all increase in krill biomass density in 2002/2003 and 2003/2004. this prediction is supported by an apparent association between cycles in the extent of sea ice cover and per-capita krill recruitment over the last 23 years and indications that ice cover in the winter of 2002 is seasonally early and extensive. (c) 2003 editions scientifiques et medicales elsevier sas and ifremer/ird/inra/cemagref. all rights reserved.</t>
  </si>
  <si>
    <t>10.1016/s0990-7440(03)00019-6</t>
  </si>
  <si>
    <t>Green</t>
  </si>
  <si>
    <t>brierley, as; fernandes, pg; brandon, ma; armstromg, f; millard, nw; mcphail, sd; stevenson, p; pebody, m; perrett, j; squires, m; bone, dg; griffiths, g</t>
  </si>
  <si>
    <t>antarctic krill under sea ice: elevated abundance in a narrow band just south of ice edge</t>
  </si>
  <si>
    <t>science</t>
  </si>
  <si>
    <t>we surveyed antarctic krill (euphausia superba) under sea ice using the autonomous underwater vehicle autosub-2. krill were concentrated within a band under ice between 1 and 13 kilometers south of the ice edge. within this band, krill densities were fivefold greater than that of open water. the under-ice environment has tong been considered an important habitat for krill, but sampling difficulties have previously prevented direct observations under ice over the scale necessary for robust krill density estimation. autosub-2 enabled us to make continuous high-resolution measurements of krill density under ice reaching 27 kilometers beyond the ice edge.</t>
  </si>
  <si>
    <t>10.1126/science.1068574</t>
  </si>
  <si>
    <t>espinasse, b; zhou, m; zhu, yw; hazen, el; friedlaender, as; nowacek, dp; chu, dz; carlotti, f</t>
  </si>
  <si>
    <t>austral fall-winter transition of mesozooplankton assemblages and krill aggregations in an embayment west of the antarctic peninsula</t>
  </si>
  <si>
    <t>to assess krill aggregations and humpback whale megaptera novaeangliae foraging behavior, spatial and temporal relationships between antarctic krill euphausia superba and zooplankton taxonomic groups were studied during an interdisciplinary cruise conducted in may and june 2009 within wilhelmina bay on the western side of the antarctic peninsula. a vessel-mounted acoustic doppler current profiler (adcp) and a calibrated ek-60 echo sounder were used to assess circulation patterns and krill distributions in the bay, and a multiple opening and closing net (with 333 mu m mesh) and environmental sensing system (mocness) was used to collect live samples of mesozooplankton and krill for taxonomic composition analysis. the results from this field study complement a previous one that examined an anticyclonic bay-scale circulation of antarctic krill. this super-aggregation of krill covered similar to 100 km(2), had a concentration of 1000s of individuals m(-2) and was associated with more than 306 humpback whales present in wilhelmina bay. our results from the mesozooplankton study revealed that krill continuously conducted diel vertical migrations and formed aggregations in the inner bay, while the chlorophyll concentration at the surface decreased from 2.2 to 0.6 g c m(-2) due to the decrease of daylight, and zooplankton concentrations increased from 0.5 to 1.5 g c m(-2) probably from advective influx. most zooplankton were distributed below 200 m while krill fed in the upper 150 m. the spatial and temporal correlations between krill and small-to medium-sized mesozooplankton imply that krill may become omnivorous when there is a lack of phytoplankton in the late austral fall. though both phytoplankton and zooplankton biomasses contributed only small fractions of the daily ration needed for krill metabolism in wilhelmina bay, it is not clear what caused krill to aggregate on such a large scale, as this led to high mortality as a result of starvation and predation by whales and other top predators.</t>
  </si>
  <si>
    <t>10.3354/meps09626</t>
  </si>
  <si>
    <t>behavioral and physiological characteristics of the antarctic krill, euphausia superba</t>
  </si>
  <si>
    <t>the antarctic krill, euphausia superba, is considered a success in the intensely seasonal environment of the southern ocean because of its abundance and central role as an important food item for many of the larger carnivores in the ecosystem. the behavioral and physiological characteristics that foster this success are: (1) the ability to find concentrations of food in several types of habitat and efficiently exploit whatever food is available; (2) the close correspondence of the life cycle with seasonal cycles of food availability; and (3) a combination of physiological mechanisms that enable krill to survive the long winter period of low food availability. we evaluated the relative importance of the following four major winter-over mechanisms that have been proposed for adult krill west of the antarctic peninsula. the three-fold reduction in metabolic rate is the most important winter-over mechanism for these adults, although lipid utilization and shrinkage also help satisfy energy requirements in the winter. alternate food sources did not appear to contribute significantly as a winter energy source. however, the extent, predictability and complexity of the ice cover in a region during winter may have a great influence on the relative importance of these winter-over mechanisms for different populations. ice cover in the waters west of the antarctic peninsula is unpredictable and smooth surfaced when it occurs, providing the krill with little refuge from predation. in multi-year pack ice of the weddell sea, however, ice cover is predictable and extensive, and there is a complex undersurface that provides hiding places. in this multi-year ice, adult krill have been observed under the ice feeding, whereas west of the antarctic peninsula most adult krill are in the water column in the winter and are not feeding. the balance between acquiring energy and avoiding predation may be different in these two regions in the winter because of differences in predictability and complexity of the ice cover. © 1991 by the american society of zoologists.</t>
  </si>
  <si>
    <t>10.1093/icb/31.1.49</t>
  </si>
  <si>
    <t>ligowski, r</t>
  </si>
  <si>
    <t>benthic feeding by krill, euphausia superba dana, in coastal waters off west antarctica and in admiralty bay, south shetland islands</t>
  </si>
  <si>
    <t>diatoms in the food of krill caught in the summer in coastal waters close to the south shetland islands and in the summer and three winters in admiralty bay, king george island were investigated. the diatoms were used as indicators of sources of krill food. principal component analysis divided the diatom taxa into two groups, one being pelagic diatoms and from the food of krill in coastal waters, and the other being benthic diatoms and taxa from the food of krill in admiralty bay. all pelagic taxa of diatoms were consumed by krill. in the summer in coastal waters, benthic diatoms in krill food originated from the sublittoral. in the summer in admiralty bay, besides phytoplankton, diatoms were noted from the sublittoral and littoral in the food of krill. however, in the winter mostly sublittoral and epiphytic diatoms were present in krill food.</t>
  </si>
  <si>
    <t>10.1007/s003000000131</t>
  </si>
  <si>
    <t>fach, ba; meyer, b; wolf-gladrow, d; bathmann, u</t>
  </si>
  <si>
    <t>biochemically based modeling study of antarctic krill euphausia superba growth and development</t>
  </si>
  <si>
    <t>a biochemical model of antarctic krill euphausia superba was developed to investigate the physiological mechanisms which enable krill to survive winter, when food is scarce. in this modeling approach data sets on the biochemical composition of krill and its food sources are combined into a model that takes food quality into account rather than just food availability during different seasons. krill is defined in terms of protein, neutral lipid, polar lipid, carbohydrate, chitin, and ash content, and the model tracks krill neutral lipid content separately from weight. the model includes parameterizations of filtration, ingestion, and metabolic processes which determine krill growth rate. initial ratios of protein, neutral lipid, polar lipid, carbohydrate and ash change in chitin response to the biochemical composition of food as krill grows. model results show that a diet of phytoplankton food alone may be sufficient for krill to grow to observed sizes but may not be sufficient to provide the summer lipid resources that are observed in the field and that are necessary for krill to reproduce and survive winter. the inclusion of sea ice algae as an additional food is beneficial for krill at the end of winter but does not significantly change summer krill lipid content. however, the amount of lipids accumulated within krill increases significantly when krill feeds on lipid-rich heterotrophic food, which points to the importance of carnivory, even in times when phytoplankton food is available. the strategy of combusting body components to produce energy (shrinking) is found to provide the greatest source of energy for krill of all sizes during times of prolonged starvation.</t>
  </si>
  <si>
    <t>10.3354/meps07366</t>
  </si>
  <si>
    <t>ichii, t; mori, y; mahapatra, k; trathan, pn; okazaki, m; hayashi, t; okuda, t</t>
  </si>
  <si>
    <t>body length-dependent diel vertical migration of antarctic krill in relation to food availability and predator avoidance in winter at south georgia</t>
  </si>
  <si>
    <t>we analyzed diel vertical migration (dvm) of overwintering antarctic krill at south georgia, a region that remains ice-free during the austral winter. we considered dvm in relation to krill body length, based on japanese krill fishery data (1990-2012), and examined dvm in relation to food availability and predator (antarctic fur seal) avoidance. we report that diel changes in median trawling depth (a proxy for krill vertical distribution) showed significant interannual variation; the overall trend was such that during both daytime and nighttime, the larger the average size of krill, the deeper their median depth. consistent with the literature, this size-dependent dvm relates to food availability and size-dependent diet; that is, with increasing body length, krill tend to rely less on phytoplankton (which are available in surface layers) as a winter food source. concerning predator avoidance, and based on analyses using an optimal foraging dive model for fur seals, dvm showed close agreement with size-dependent predation risk; that is, larger krill remained deeper, thereby reducing mortality from fur seals. therefore, dvm of overwintering krill appears to reflect a compromise between adequate feeding conditions and minimizing predation risk. there was, however, an exception that krill occurred at a shallow depth in winter 2006 when phytoplankton abundance was particularly low and krill density was very high. this supports the hypothesis that physiological demands (i.e. hunger) may become a more important factor affecting dvm than predator avoidance under conditions of insufficient food availability.</t>
  </si>
  <si>
    <t>10.3354/meps13508</t>
  </si>
  <si>
    <t>ikeda t., dixon p.</t>
  </si>
  <si>
    <t>body shrinkage as a possible over-wintering mechanism of the antarctic krill, euphausia superba dana</t>
  </si>
  <si>
    <t>antarctic krill (euphausia superba dana) were maintained successfully for 211 days without food. a significant reduction in body size (32.1-56.1% of initial wet wt) was observed. compared with wild animals starved e. superba decreased their oxygen uptake, ammonia excretion and phosphate excretion considerably (24-52%), but no significant changes in wet: dry wt ratio, and chemical compositions (c, n, p) were observed. the mortality of the starved group was similar to that of controls fed tetra marin and frozen copepods and less than that of controls fed a mixture of microalgae (dunaliella and phaeodactylum). because of insufficient lipid storage, e. superba is hypothesized to switch from herbivorous feeding to omnivorous or carnivorous during the antarctic winter. the present results suggest, however, that body shrinkage could be an alternative way for this animal to conserve energy during the winter. the advantage of this is discussed in the light of the characteristics of body structure and life style of e. superba. © 1982.</t>
  </si>
  <si>
    <t>10.1016/0022-0981(82)90088-0</t>
  </si>
  <si>
    <t>cripps, gc; hill, hj</t>
  </si>
  <si>
    <t>changes in lipid composition of copepods and euphausia superba associated with diet and environmental conditions in the marginal ice zone, bellingshausen sea, antarctica</t>
  </si>
  <si>
    <t>the effect of varying diet and environmental conditions at the marginal ice zone (miz) on the fatty acid and hydrocarbon compositions of five species of copepod and krill, euphausia superba, was investigated. zooplankton at the miz experienced a range of conditions, from a low algal biomass (mainly flagellates) under pack-ice to a spring bloom dominated by diatoms in the open ocean. principal component analysis classified the copepods into three dietary regimes: (i) omnivores or general algal feeders under the pack ice, (ii) dinoflagellate feeders, and (iii) diatom feeders in the open ocean. this classification was supported by the distribution of the diatom marker n-heneicosahexaene (n-c-21:6) and a general indicator of herbivory, the isoprenoid pristane. the fatty acid and hydrocarbon composition reflected dietary preferences and availability as the season progressed. of the copepods under the pack-ice, oithona spp. was omnivorous whereas calanus propinquus was feeding preferentially on flagellates. metridia gerlachei fed on flagellates in all conditions, but also included diatoms in its diet during the bloom. calanoides acutus and rhincalanus gigas, which passed the winter in diapause, were feeding almost exclusively on diatoms in the open ocean. euphausia superba, which were also mainly diatom feeders in the open ocean, were feeding on the sea-ice algae (diatoms) and suspended material from the water column (dinoflagellates) under the pack-ice. (c) 1998 elsevier science ltd. all rights reserved.</t>
  </si>
  <si>
    <t>10.1016/s0967-0637(98)00022-3</t>
  </si>
  <si>
    <t>nicol, s; worby, a; leaper, r</t>
  </si>
  <si>
    <t>changes in the antarctic sea ice ecosystem: potential effects on krill and baleen whales</t>
  </si>
  <si>
    <t>marine and freshwater research</t>
  </si>
  <si>
    <t>the annual formation and loss of some 15 million km(2) of sea ice around the antarctic significantly affects global ocean circulation, particularly through the formation of dense bottom water. as one of the most profound seasonal changes on earth, the formation and decay of sea ice plays a major role in climate processes. it is also likely to be impacted by climate change, potentially changing the productivity of the antarctic region. the sea ice zone supports much wildlife, particularly large vertebrates such as seals, seabirds and whales, some exploited to near extinction. cetacean species in the southern ocean will be directly irnpacted by changes in sea ice patterns as well as indirectly by changes in their principal prey, antarctic krill, affected by modifications to their own environment through climate change. understanding how climate change will affect species at all trophic levels in the southern ocean requires new approaches and integrated research programs. this review focuses on the current state of knowledge of the sea ice zone and examines the potential for climatic and ecological change in the region. in the context of changes already documented for seals and seabirds, it discusses potential effects on the most conspicuous vertebrate of the region, baleen whales.</t>
  </si>
  <si>
    <t>10.1071/mf07161</t>
  </si>
  <si>
    <t>thorpe, se; murphy, ej; watkins, jl</t>
  </si>
  <si>
    <t>circumpolar connections between antarctic krill (euphausia superba dana) populations: investigating the roles of ocean and sea ice transport</t>
  </si>
  <si>
    <t>antarctic krill, euphausia superba dana, has a heterogeneous circumpolar distribution in the southern ocean. krill have a close association with sea ice which provides access to a critical food source and shelter, particularly in the early life stages. advective modelling of transport pathways of krill have until now been on regional scales and have not taken explicit account of sea ice. here we present lagrangian modelling studies at the circumpolar scale that include interaction with sea ice. the advection scheme uses ocean velocity output from the ocean circulation and climate advanced modelling (occam) project model together with satellite-derived sea ice motion vectors to examine the potential roles of the ocean and sea ice in maintaining the observed circumpolar krill distribution. we show that the antarctic coastal current is likely to be important in generating the large-scale distribution and that sea ice motion can substantially modify the ocean transport pathways, enhancing retention or dispersal depending upon location. within the major krill region of the scotia sea, the effect of temporal variability in both the ocean and sea ice velocity fields is examined. variability in sea ice motion increases variability of influx to south georgia, at times concentrating the influx into pulses of arrival. this variability has implications for the ecosystem around the island. the inclusion of sea ice motion leads to the identification of source regions for the south georgia krill populations additional to those identified when only ocean motion is considered. this study indicates that the circumpolar oceanic circulation and interaction with sea ice is important in determining the large-scale distribution of krill and its associated variability. (c) 2007 elsevier ltd. all rights reserved.</t>
  </si>
  <si>
    <t>10.1016/j.dsr.2007.01.008</t>
  </si>
  <si>
    <t>wiedenmann, j; cresswell, ka; mangel, m</t>
  </si>
  <si>
    <t>connecting recruitment of antarctic krill and sea ice</t>
  </si>
  <si>
    <t>we develop an age-structured model for two krill populations near the antarctic peninsula and estimate the relative recruitment events that reproduce observed trends in krill abundance and age structure. estimates of recruitment in both regions show a nonlinear relationship between recruitment and sea ice area in the combined bellingshausen and amundsen seas from the previous winter and spring, with large recruitment events occurring over a narrow range of ice area, and minimal recruitment otherwise. this finding may allow for an adaptive approach in which future catch limits are adjusted based on predictions of biomass. this result also suggests that the ecosystem may change dramatically once average ice area drops below the recruitment threshold.</t>
  </si>
  <si>
    <t>10.4319/lo.2009.54.3.0799</t>
  </si>
  <si>
    <t>siegel v., bergström b., strömberg j.o., schalk p.h.</t>
  </si>
  <si>
    <t>distribution, size frequencies and maturity stages of krill, euphausia superba, in relation to sea-ice in the northern weddell sea</t>
  </si>
  <si>
    <t>the spring (november) and early summer (december) distribution pattern and demography of euphausia superba in the seasonally ice covered areas of the north-western weddell sea are described. sampling with a rectangular midwater trawl (rmt) and during scuba diving were undertaken in the pack-ice during the epos expedition 1988/1989 of rv polarstern. these data were compared with former cruises during late winter (october) and summer (february). the biomass values of krill (1-27 g/m2) in the water column within the ice covered areas were of the same order of magnitude as earlier acoustic estimates in the ice-edge region of the same area. no significant correlation between percentage ice cover and krill abundance in the water column was found. cluster analyses of size frequency distributions and maturity stage composition revealed the demography of the animals sampled. samples obtained by scuba and rmt are compatible and results show a geographic and demographic separation of the krill. it is proposed that krill in the northern zone are largely emigrants from the bellingshausen sea, while the krill in the southern zone are of eastern weddell sea origin. further studies concentrating on the under-ice distribution of krill are recommended. © 1990 springer-verlag.</t>
  </si>
  <si>
    <t>10.1007/bf00233705</t>
  </si>
  <si>
    <t>ju s.-j., harvey h.r., shin h.-c., kim y., kang s.-h.</t>
  </si>
  <si>
    <t>does antarctic krill employ body shrinkage as an overwintering strategy?</t>
  </si>
  <si>
    <t>ocean and polar research</t>
  </si>
  <si>
    <t>to determine if antarctic krill employ body shrinkage as one of its overwintering mechanisms in the field, euphausia superba and euphausia crystallorophias were collected during fall and winter in and around marguerite bay through us southern ocean globec field programs during fall and winter 2001 and 2002. the relationships between the body length and weight of both krill species were exponentially correlated with no significant differences between the two species (p&gt;0.05). the ratio between eye diameter and body length of individual krill was examined in an expectation that it could be used as an indicator of the body shrinkage as previously suggested by shin and nicol (2002). these ratios were significantly different between the two krill species. especially, e. crystallorophias had bigger eyes than e. superba. in both krill species, eye diameters were highly correlated with body lengths (regression coefficients ≥ 0.70). for e. crystallorophias, no significant differences of the ratio of eye diameter/body length were detected between fall and winter. even though the ratios for e. superba were seasonally varied, it was not clear whether body shrinkage was an actual and critical overwintering mechanism for the krill population found in this study area. these results suggest that some individuals of e. superba might experience the body shrinkage during a part of their life, but this morphological index alone (eye diameter/body length) may be insufficient to unambiguously separate the shrunk krill from the non-shrunk ones in the field-collected animals.</t>
  </si>
  <si>
    <t>10.4217/opr.2004.26.4.679</t>
  </si>
  <si>
    <t>trathan, pn; ratcliffe, n; masden, ea</t>
  </si>
  <si>
    <t>ecological drivers of change at south georgia: the krill surplus, or climate variability</t>
  </si>
  <si>
    <t>ecography</t>
  </si>
  <si>
    <t>macaroni penguins eudyptes chrysolophus are thought to be one of the most important mesopredators in the southern ocean having a greater impact on prey availability and abundance than any other seabird species. their population centre has long been held to be south georgia where populations were thought to comprise many million animals. here we report the results of a recent census of the macaroni population at south georgia undertaken using aerial survey methods. we report dramatic declines in numbers (similar to 1.0 million breeding pairs) compared to numbers observed in the late 1970s (similar to 5.4 million pairs), but show that these reductions have occurred principally at sites where numbers had previously been very large. during the breeding season, the main foraging grounds of birds from these sites overlap with the foraging grounds of antarctic fur seals arctocephalus gazella, a major competitor for their principal prey, antarctic krill euphausia superba. we suggest that the redistribution of the macaroni penguin population at south georgia reflects the recent recovery of fur seal populations and thus the ongoing consequences of human intervention at south georgia, a process which started more than 2 centuries previously. the implied resource competition and the observed population changes may also be exacerbated by recent reductions in antarctic krill abundance which have been linked with reductions in seasonal sea ice following recent, rapid, regional warming in the antarctic; however, the recovery of fur seal populations, and the ongoing recovery of krill-eating whale populations argues that tropho-dynamic interactions may be sufficient to explain the observed changes.</t>
  </si>
  <si>
    <t>10.1111/j.1600-0587.2012.07330.x</t>
  </si>
  <si>
    <t>no information extracted; results presented are macaroni penguin colony size change in context of recovering predator populations, krill surplus hypothesis &amp; climatic change</t>
  </si>
  <si>
    <t>auerswald, l; pape, c; stubing, d; lopata, a; meyer, b</t>
  </si>
  <si>
    <t>effect of short-term starvation of adult antarctic krill, euphausia superba, at the onset of summer</t>
  </si>
  <si>
    <t>we investigated the effect of short-term starvation (18 days) on the physiology of adult euphausia superba from the lazarev sea at the onset of summer. metabolic data, elemental and biochemical composition as well as morphological parameters revealed that, at the beginning of the experiment, krill was in transition from winter to summer physiology, with some features typical for late winter/spring (low lipid reserves, low c:n ratio, elevated on ratio) and others for summer (high respiration rates, high mdh activity, large green digestive gland, short intermoult period (imp) and fast growth). starvation reduced body reserves drastically by more than 1% c per day. in relative terms, lipids (40%) and glycogen (30%) were reduced most and proteins by 10% of the initial value. absolute consumption, however, was approximately 4% dm for lipids and proteins each, whereas contribution of glycogen was negligible. within lipids, triacylglycerols (tag) and phospholipids (pl) fell most dramatically from already low levels by 84% and 39%, respectively. phosphatylcholine (pc) constituted 57% of pl and declined by 46%. as a result, proportions of the lipid classes changed with sterols increasing relatively. metabolite changes were similar in cephalothorax and abdomen, although tag in the cephalothorax fell more drastically. high metabolic activity at the beginning of starvation was quickly reduced to reach 53% after 18 days, accompanied by a reduction in the abdominal activity of malate dehydrogenase (mdh) by 25%. our results may provide some explanation why recruitment of some year-classes of krill fails. despite execution of the experiment in spring (i.e. transitional physiology state) and its short duration, some changes in the activity of metabolic enzymes in the abdomen, representing lipolytic, glycolytic and proteolytic pathways, respectively, were measured. rising activities of 3-hydroxyacyl-coa dehydrogenase (hoad) and glyceralaldehyde-3-phosphate dehydrogenase (gapdh) indicated increased lipolytic and glycolytic fluxes, respectively, whereas declining glutamate dehydrogenase (gludh) activity suggests reduced proteolytic flux. activities of other enzymes from protein catabolism, alanine aminotransferase (alaat) and aspartate aminotransferase (aspat), however, remained unchanged. ratios calculated from these trends indicated a declining importance of protein use during the course of starvation compared with consumption of lipids and glycogen. these results suggest that constant-proportion enzymes from different catabolic pathways, and calculated ratios thereof, may be useful in detecting shifts between the consumption of different body reserves. (c) 2009 elsevier b.v. all rights reserved.</t>
  </si>
  <si>
    <t>10.1016/j.jembe.2009.09.011</t>
  </si>
  <si>
    <t>brierley, as; watkins, jl</t>
  </si>
  <si>
    <t>effects of sea ice cover on the swarming behaviour of antarctic krill, euphausia superba</t>
  </si>
  <si>
    <t>much of the distribution range of antarctic krill, euphausia superba, is covered by permanent or seasonal sea ice. sea ice extent has been implicated as a major factor affecting reproductive success of krill and krill dispersal, but little is known of the way in which ice cover may influence krill behaviour. this is largely because the under-ice environment is difficult to study. ship-borne echosounders have, however, detected krill aggregations in midwater in ice-covered regions. we used 120-khz echograms collected underway during three cruises that crossed ice-covered and adjacent open waters in the bellingshausen, weddell, and scotia seas to compare morphological and next-neighbour characteristics of krill swarms within and without ice cover. no significant differences were detected between the horizontal and vertical extent of swarms or swarm next-neighbour distance in ice-covered or open waters. distributions of swarm mid-depths did, however, differ significantly between ice-covered and open areas in all three seas, although the direction of difference was not the same in each instance: swarms in the weddell and scotia seas were generally shallower under ice than in open water, whereas in the bellingshausen sea the opposite prevailed.</t>
  </si>
  <si>
    <t>10.1139/cjfas-57-s3-24</t>
  </si>
  <si>
    <t>teschke, m; kawaguchi, s; meyer, b</t>
  </si>
  <si>
    <t>effects of simulated light regimes on maturity and body composition of antarctic krill, euphausia superba</t>
  </si>
  <si>
    <t>the effect of different light regimes on the development of sexual maturity and body composition (carbon, nitrogen, lipid and protein) of antarctic krill, euphausia superba, was studied over 12 weeks under laboratory conditions. krill were exposed to light-cycle regimes of variable intensity to simulate southern ocean summer, autumn and winter conditions, respectively using: (1) continuous light (ll; 200 lux max), (2) 12-h light and 12-h darkness (ld 12:12; 50 lux max), and (3) continuous darkness (dd). the sexual maturity of female and male krill exposed to ll and ld 12:12 showed an accelerated succession of external maturity stages during the experimental period, while krill exposed to continuous darkness showed no changes in external maturity during the course of the study. changes in the maturity development of krill between the different light regimes are reflected in changes in body composition. krill exposed to ll and ld 12:12 showed an increase in lipid utilization, indicating that the development of external maturation may be fuelled preferentially by lipid reserves. in contrast, values of total lipid content of krill held under continuous darkness indicated an unchanged lipid catabolism during the course of the study. thus, the maturity development of krill was affected either directly or indirectly by the different simulated light conditions. based on these results, and observations on the effects of simulated light regimes on feeding and metabolic rates of krill available from a previous study, we suggest that the antarctic light regime is an essential cue governing the seasonal cycle of krill physiology and maturity, and highlight the importance of this environmental factor in the life history of krill.</t>
  </si>
  <si>
    <t>10.1007/s00227-008-0925-z</t>
  </si>
  <si>
    <t>huntley m.e., nordhausen w., lopez m.d.g.</t>
  </si>
  <si>
    <t>elemental composition, metabolic activity and growth of antarctic krill euphausia superba during winter</t>
  </si>
  <si>
    <t>[no abstract available]</t>
  </si>
  <si>
    <t>10.3354/meps107023</t>
  </si>
  <si>
    <t>mayzaud, p; albessard, e; virtue, p; boutoute, m</t>
  </si>
  <si>
    <t>environmental constraints on the lipid composition and metabolism of euphausiids: the case of euphausia superba and meganyctiphanes norvegica</t>
  </si>
  <si>
    <t>antarctic (euphausia superba) and northern krill (meganyctiphanes norvegica) are characterised by large scale spatial distributions. euphausia superba is limited to the southern ocean, while m. norvegica is present from the arctic ocean to the mediterranean sea. euphausia superba structural lipids showed little mesoscale variability. specific differences between phosphatidylcholine and phosphatidylethanolamine fatty acid composition exceeded variability related to sampling stations. on a larger scale (southern ocean), fatty acid composition of both total polar lipids and phosphatidylcholine confirmed the reduced level of regional variability. similar comparisons between female m. norvegica collected at two extreme sites in terms of temperature regime (kattegat and ligurian sea) during two season (spring-summer and fall-winter) suggested a more complex picture. levels of phosphatidylethanolamine, lysophosphatidylcholine. and diphosphatidylglycerol showed significant differences between sites. during spring-summer, a lower content of phosphatidylethanolamine and lysophosphatidylcholine was observed for the ligurian sea population. fatty acid composition of total polar lipids was significantly different at both sites. comparisons between spring-summer populations at both sites showed higher percentages of 22:6n-3 and a lower content in saturated and monoenoic acids for the ligurian sea, suggesting some degree of adaptation to temperature regime.</t>
  </si>
  <si>
    <t>https://doi.org/10.1139/f00-181</t>
  </si>
  <si>
    <t>Corrected doi, no information extracted</t>
  </si>
  <si>
    <t>silk, jrd; thorpe, se; fielding, s; murphy, ej; trathan, pn; watkins, jl; hill, sl</t>
  </si>
  <si>
    <t>environmental correlates of antarctic krill distribution in the scotia sea and southern drake passage</t>
  </si>
  <si>
    <t>antarctic krill is a key prey species for many vertebrate and invertebrate predators in the southern ocean; it is also an abundant fishery resource in the scotia sea and southern drake passage. here, we identify environmental correlates of krill distribution utilizing acoustic data collected during an extensive international survey in january 2000. separate models (at scales of 10-80 nautical miles) were derived for the full study area and for each of four subregions: northern and southern shelf waters, the seasonally ice-covered open ocean, and the generally ice-free open ocean. krill distribution was strongly correlated with bathymetry; densities were higher over island shelves and shelf breaks and decreased with increasing distance offshore. low krill densities occurred in areas of low chlorophyll concentration and high geostrophic velocity. krill distribution was also related to sea level anomaly but relationships were not consistent between subregions. the models explained a maximum of 44% of the observed deviance in krill density, but did not reliably identify areas of high krill density in the open ocean, and explained a small proportion of the deviance (16%) in offshore areas covered seasonally by sea ice, probably because of the strong, residual influence of retreated ice. the commercial krill fishery is currently concentrated in shelf areas, where high densities of krill are most predictable. as krill are not predictable in the open ocean, the fishery is likely to remain principally a near-shore operation, and should be managed accordingly.</t>
  </si>
  <si>
    <t>sep-oct</t>
  </si>
  <si>
    <t>10.1093/icesjms/fsw097</t>
  </si>
  <si>
    <t>no information extracted; parameters contained within paper are results of a GAM correlating krill density with environmental variables</t>
  </si>
  <si>
    <t>liu, mt; tao, zc; zhang, y; yang, g; sun, s; li, cl; le, ff</t>
  </si>
  <si>
    <t>feeding strategies of euphausia superba in the eastern south shetland islands in austral summer</t>
  </si>
  <si>
    <t>euphausia superba is a key species in the southern ocean that serves as a link between primary production and higher trophic levels. to investigate the feeding strategies of e. superba from the eastern south shetland islands, fatty acid biomarkers, stable isotope signatures, and an incubation experiment were conducted. the results of the incubation experiment proved that adult e. superba mainly fed on 2-20 mu m particles, demonstrating the importance of nanoplankton in their diet. moreover, significant positive relationships between delta n-15 and body size demonstrated that size-related dietary shifts were present in e. superba. evidence from principal component analysis and the c16:1 omega 7/c18:4 omega 3 ratio showed that juveniles preferentially fed on dinoflagellates and adults were more likely to feed on diatoms. fatty acid profiles in adult e. superba roughly mirrored the different trophic conditions and feeding strategies between stations. adult e. superba at stas d2-07, d5-07, da-01 and da-02 exhibited elevated levels of c16:1 omega 7, c18:4 omega 3, c18:1 omega 9 and c18:1 omega 9/c18:1 omega 7, indicating higher levels of feeding on both phytoplankton and higher trophic diets. in contrast, adult e. superba at stas d1-03 and d1-04 were characterized by high levels of polyunsaturated fatty acids/saturated fatty acids ratios and low levels of c16:1 omega 7, c18:1 omega 7, c18:4 omega 3, c18:1 omega 9 and total fatty acids. we inferred that adult krill at stas d1-03 and d1-04 still suffered from difficult dietary conditions after overwintering. the different dietary conditions between stations suggest a highly plastic feeding strategy of e. superba in the eastern south shetland islands.</t>
  </si>
  <si>
    <t>10.1007/s13131-019-1392-8</t>
  </si>
  <si>
    <t>tarling, ga; hill, s; peat, h; fielding, s; reiss, c; atkinson, a</t>
  </si>
  <si>
    <t>growth and shrinkage in antarctic krill euphausia superba is sex-dependent</t>
  </si>
  <si>
    <t>the ability of antarctic krill euphausia superba dana to withstand the overwintering period is critical to their success. laboratory evidence suggests that krill may shrink in body length during this time in response to the low availability of food. nevertheless, verification that krill can shrink in the natural environment is lacking because winter data are difficult to obtain. one of the few sources of winter krill population data is from commercial vessels. we examined length-frequency data of adult krill (&gt; 35 mm total body length) obtained from commercial vessels in the scotia-weddell region and compared our results with those obtained from a combination of science and commercial sampling operations carried out in this region at other times of the year. our analyses revealed body-length shrinkage in adult females but not males during winter, based on both the tracking of modal size classes over seasons and sex-ratio patterns. other explanatory factors, such as differential mortality, immigration and emigration, could not explain the observed differences. the same pattern was also observed at south georgia and in the western antarctic peninsula. fitted seasonally modulated von bertalanffy growth functions predicted a pattern of overwintering shrinkage in all body-length classes of females, but only stagnation in growth in males. this shrinkage most likely reflects morphometric changes resulting from the contraction of the ovaries and is not necessarily an outcome of winter hardship. the sex-dependent changes that we observed need to be incorporated into life cycle and population dynamic models of this species, particularly those used in managing the fishery.</t>
  </si>
  <si>
    <t>10.3354/meps11634</t>
  </si>
  <si>
    <t>miwa, s; kamaishi, t; matsuyama, t; hayashi, t; naganobu, m</t>
  </si>
  <si>
    <t>histopathology of antarctic krill, euphausia superba, bearing black spots</t>
  </si>
  <si>
    <t>journal of invertebrate pathology</t>
  </si>
  <si>
    <t>small black spots have been noticed on the cephalothorax of antarctic krill, euphausia superba, since january, 2001. to study the nature of the black spots, the krill were sampled in the winter of 2003, 2006, and 2007 in the south georgia region, the antarctic ocean. histological observations revealed that the black spots were melanized nodules that were composed of hemocytes surrounding either bacteria of amorphous material. in the 2007 samples, 42% of the krill had melanized nodules. most of the nodules had an opening on the body surface of the krill. a single melanized nodule often contained more than one type of morphologically distinct bacterial cell. three bacteria were isolated from these black spots, and classified into either psychrobacter or pseudoalteromonas based on the sequences of 16s rrna genes. more than three bacterial species or strains were also confirmed by in situ hybridization for 16s rrna. the melanized nodules were almost always accompanied by a mass of atypical, large heteromorphic cells, which were not observed in apparently healthy krill. unidentified parasites were observed in some of the krill that had melanized nodules. these parasites were directly surrounded by the large heteromorphic cells. histological observations suggested that these heteromorphic cells were attacking the parasites. these results suggest the possibility that the krill had been initially affected by parasite infections, and the parasitized spots were secondary infected by environmental bacteria after the parasites had escaped from the host body. (c) 2008 elsevier inc. all rights reserved.</t>
  </si>
  <si>
    <t>10.1016/j.jip.2008.04.004</t>
  </si>
  <si>
    <t>zhu, gp; zhang, ht; song, q; yang, y; wang, sq; yang, qy</t>
  </si>
  <si>
    <t>inferring trophic variation for antarctic krill (euphausia superba) in the antarctic peninsula from the austral fall to early winter using stable isotope analysis</t>
  </si>
  <si>
    <t>the antarctic krill (euphausia superba) is a key species in the southern ocean ecosystem and an important link in the food web of the antarctic ecosystem. the trophic information for this species during the transition from the austral fall to the winter is important to understand its poorly known overwintering mechanisms. however, the few studies on the topic differ in their results, in terms of both spatial and temporal variables. we investigated the size dependence and monthly and regional variation in delta c-13 and delta n-15 values of adult krill in the antarctic peninsula, in the austral fall (april to may) and the early winter (june). we aimed to examine the trophic variations of krill occurred during this period, and the relationship between krill and their feeding environment in the antarctic marine ecosystem. the following results were obtained: (1) no significant relationship was observed between size and the delta c-13 value of krill, but the delta n-15 value of krill presented a remarkable association with size; (2) the delta c-13 values of krill increased during the austral fall, but no remarkable variation existed at the onset of winter, and the delta n-15 values were not significant different during this period; (3) mean delta n-15 values of krill differed significantly between the bransfield strait and the south shetland islands. our data imply that adult krill present size-, season-, and region-dependent trophic variation during the transition from austral fall to early winter in the antarctic peninsula.</t>
  </si>
  <si>
    <t>10.1007/s13131-018-1176-6</t>
  </si>
  <si>
    <t>fielding, s; watkins, jl; trathan, pn; enderlein, p; waluda, cm; stowasser, g; tarling, ga; murphy, ej</t>
  </si>
  <si>
    <t>interannual variability in antarctic krill (euphausia superba) density at south georgia, southern ocean: 1997-2013</t>
  </si>
  <si>
    <t>antarctic krill (euphausia superba) are a key species in southern ocean ecosystems, maintaining very large numbers of predators, and fluctuations in their abundance can affect the overall structure and functioning of the ecosystems. the interannual variability in the abundance and biomass of krill was examined using a 17-year time-series of acoustic observations undertaken in the western core box (wcb) survey area to the northwest of south georgia, southern ocean. krill targets were identified in acoustic data using a multifrequency identification window and converted to krill density using the stochastic distorted-wave born approximation target strength model. krill density ranged over several orders of magnitude (0-10 000 g m(-2)) and its distribution was highly skewed with many zero observations. within each survey, the mean krill density was significantly correlated with the top 7% of the maximum krill densities observed. hence, only the densest krill swarms detected in any one year drove the mean krill density estimates for the wcb in that year. wcb krill density (mu, mean density for the area) showed several years (1997/1998, 2001-2003, 2005-2007) of high values (mu, 30 g m(-2)) interspersed with years (1999/2000, 2004, 2009/2010) of low density (mu, 30 g m(-2)). this pattern showed three different periods, with fluctuations every 4-5 years. cross correlation analyses of variability in krill density with current and lagged indices of ocean (sea surface temperature, sst and el nino/southern oscillation) and atmospheric variability (southern annular mode) found the highest correlation between krill density and winter sst (august sst) from the preceding year. a quadratic regression (r(2) = 0.42, p &lt; 0.05) provides a potentially valuable index for forecasting change in this ecosystem.</t>
  </si>
  <si>
    <t>nov-dec</t>
  </si>
  <si>
    <t>10.1093/icesjms/fsu104</t>
  </si>
  <si>
    <t>saunders, ra; brierley, as; watkins, jl; reid, k; murphy, ej; enderlein, p; bone, dg</t>
  </si>
  <si>
    <t>intra-annual variability in the density of antarctic krill (euphausia superba) at south georgia, 2002-2005: within-year variation provides a new framework for interpreting previous 'annual' estimates of krill density</t>
  </si>
  <si>
    <t>upward-looking acoustic doppler current profilers (300 khz) and echo sounders (125 khz) were deployed on moorings on- and off-shelf to the northwest of south georgia between 14 october 2002 and 29 december 2005 to measure density of antarctic krill and environmental parameters continuously. a distinct seasonal pattern in krill density, recurring consistently over all three years, was detected. krill densities in winter were predominantly low (mean = 18.7 g m(-2), sd = 24.3), but had risen substantially by summer in each year (mean = 89.5 g m(-2), sd = 64.2). a sinusoidal regression model (period = 52 weeks) with time as the independent variable explained 64% of the observed week-to-week variation. estimates of krill density from moored instruments were not statistically different (p &gt; 0.05) from estimates derived from standard ship-based krill surveys in adjacent time periods, suggesting that the point estimates from moored instruments were representative of krill density in a wider spatial context (ship surveys cover c. 100 x 100 km). data from moored instruments were used to explore whether high-frequency temporal variation (i.e. within-year) could have led to the perceived between-year variation in krill density arising from previous summer surveys in the south georgia western core box region between 1990 and 2005. comparison of these 'snap-shot' ship survey estimates with the observed pattern of within-year variability showed that some of the apparent 'year-to-year' variation could simply be attributed to sampling on different dates of the year (e.g. november cf. february). however, there were some survey estimates that were significantly different (p &lt; 0.01) from the regression-predicted within-year variation. years that stand out for markedly low krill density (i.e. densities below the range expected due to intra-annual variation) were 1993/94, 1998/99 and 1999/2000. moored instruments provide valuable data that could be important for ecosystem-based management at south georgia because, for example, they will enable predator-prey functional responses to be explored there for the first time at appropriate temporal scales, and will enable hypotheses relating variation in krill abundance to physical oceanographic variability to be tested.</t>
  </si>
  <si>
    <t>virtue, p; kawaguchi, s; mcivor, j; nicol, s; wotherspoon, s; brown, m; casper, r; davenport, s; finley, l; foster, j; yoshida, t; yoshiki, t</t>
  </si>
  <si>
    <t>krill growth and condition in western indian ocean sector of the southern ocean 30-80 degrees e in austral summer 2006</t>
  </si>
  <si>
    <t>krill growth and physiological condition were measured during the baseline research on oceanography, krill and the environment - west (broke-west) large-scale survey of the western indian ocean sector (30-80 degrees e) of the southern ocean. krill growth and condition were related to sea-surface temperature (sst) and chlorophyll a levels. estimates of antarctic krill growth were obtained using the instantaneous growth rate (igr) technique, which reflects in situ growth of krill during the intermoult period prior to capture. a total of 10,362 krill were incubated in the igr experiments conducted on board the research vessel. the average growth rate ranged between 1.8-9.6% of body length throughout the study area (n=1557). juvenile and sub-adult krill showed higher growth rates compared to adults. growth decreased with size for krill of all maturity classes, with the largest krill (total length &gt;50 mm) expressing negative growth. on average, mean growth was higher (6.5%) in the western section (30-55 degrees e) of the study area compared to the east (56-80 degrees e) (4.2%). in the western section significantly higher growth rates were recorded for krill sampled close to the ice-edge (8.4%) compared to the open ocean (4.2%), which may be due to the presence of phytoplankton blooms associated with the retreating sea ice. however, in the eastern sector higher growth rates occurred in krill from the open ocean compared to the krill caught in areas closer to the coast (5.4% and 2.6% respectively). krill condition was measured in terms of digestive gland size as a percentage of carapace length. the size of krill digestive gland relative to carapace length ranged from 0.46 to 0.66 (n=2403). a significant positive correlation was found between growth rate and size of the digestive gland (r(2)=0.7), indicating that growth is related to feeding events. both digestive gland size and krill growth significantly increased with increasing chlorophyll a levels and declining sst. crown copyright (c) 2009 published by elsevier ltd. all rights reserved.</t>
  </si>
  <si>
    <t>10.1016/j.dsr2.2008.11.035</t>
  </si>
  <si>
    <t>atkinson, a; ward, p; hill, a; brierley, as; cripps, gc</t>
  </si>
  <si>
    <t>krill-copepod interactions at south georgia, antarctica, ii. euphausia superba as a major control on copepod abundance</t>
  </si>
  <si>
    <t>euphausia superba thereafter 'krill') and copepods are major zooplankton taxa in the southern ocean, but there is little information on how they interact. this paper investigates their coincidence across a wide range of temporal and spatial scales to examine whether copepod distribution is related to that of krill. during 2 summers of high krill abundance near south georgia (1996 and 1993) copepod abundance was &lt;40% of that during an abnormally low krill year (1994). no such depletion was found north of the polar front, where krill were rare. analysis of 2 mesoscale data sets showed that krill, rather than food or environmental factors, were most strongly implicated in copepod distribution. an area of persistently high krill abundance just north of south georgia was characterised by exceptionally few copepods. fine-scale relationships between patches of krill and copepods were studied with a longhurst hardy plankton recorder. within krill swarms copepod abundance was low, but more dispersed krill associated with high concentrations of copepods. copepods also appeared to live deeper and to make more extensive vertical migrations when krill were present. the inverse relationship between krill and copepod abundances thus occurred repeatedly and across a wide range of scales. the facts that krill swarms are mobile and were unrelated to hydrography further suggest that the inverse relationship was caused by krill. this could arise from competitive exclusion, direct predation or both. evidence for competition is that south georgia copepods rely on high phytoplankton biomass for recruitment and krill can remove this. predation is suggested by the fact that crustaceans were found in krill guts in this region during both summer and winter. during the 1996 summer, experiment tally derived predation rates on copepods, combined with krill biomass values, suggested a significant impact on small copepods. therefore we suggest that copepod numbers can be controlled by a combination of competition and predation by krill.</t>
  </si>
  <si>
    <t>10.3354/meps176063</t>
  </si>
  <si>
    <t>regressions are contained within the paper which relate krill biomass to copepod abundance but I have not entered them into the spreadsheet as krill biomass is the predictor variable for copepod abundance and results are interpreted as relating to top-down effects of krill presence on copepods (via predation or competition).</t>
  </si>
  <si>
    <t>ikeda t., dixon p., kirkwood j.</t>
  </si>
  <si>
    <t>laboratory observations of moulting, growth and maturation in antarctic krill (euphausia superba dana)</t>
  </si>
  <si>
    <t>observations of intermoult period, growth and maturation were made on krill which were transported from antarctic waters and maintained in the laboratory in australia over a three year period. the mean intermoult period (ip) for each of 10 specimens, with initial body lengths of 24.7=46.8 mm, kept at -0.5° c varied from 22.0 to 29.8 days (overall mean = 26.6 days). these measurements of ip are significantly longer than those obtained in some previous studies. differences in experimental temperatures, light, body sizes and growth patterns of the specimens between studies are unlikely to be causes of these dissimilar results. the pattern of changes in body length (bl) varies from one individual to the next. the greatest increase in bl over a series of 4-5 moults ranged from 0.024 to 0.070 mm/day, which is equivalent to 0.0020 to 0.0086/day in body weight, assuming exponential growth. this maximum growth rate is about half the rate predicted from the growth scheme of mauchline (1980) for wild krill. comparison of growth data for other euphausiids suggests that mauchline's scheme produces anomalous growth rate. the slower growth rate observed in the present study would extend the estimated life span of krill from 3-4 years, as calculated by mauchline (1980), to 4-7 years. if krill undergo body shrinkage during the antarctic winter the estimated life span might be even longer. examination of the external sexual characters of moults showed both progression and regression of maturity stage in association with changes in bl. © 1985 springer-verlag.</t>
  </si>
  <si>
    <t>10.1007/bf00286811</t>
  </si>
  <si>
    <t>falk-petersen, s; hagen, w; kattner, g; clarke, a; sargent, j</t>
  </si>
  <si>
    <t>lipids, trophic relationships, and biodiversity in arctic and antarctic krill</t>
  </si>
  <si>
    <t>environmental seasonality is a critical factor in structuring polar marine ecosystems. the extensive data now available on the lipids of arctic and antarctic euphausiids show that all species are characterised by a seasonally high lipid content. and neutral lipids. whether wax esters or triacylglycerols, are primarily accumulated for reproduction. the arctic thysanoessa inermis and the antarctic euphausia crystallorophias contain high levels of wax esters and higher concentrations of 18:4(n-3) and 20:5(n-3) and a lower ratio of 18:1(n-9)/(n-7) fatty acids in their neutral lipids than the arctic thysanoessa raschii and the antarctic thysanoessa macrura and euphausia superba. large amounts of phytol in the lipids of t. raschii and e. crystallorophias during winter suggest the ingestion of decaying algae originating in sedimenting material or in sea ice. thysanoessa raschii, t. macrura, and e. superba have a high ratio of 18:1(n-9)/(n-7) fatty acids, indicating animal carnivory. we conclude that t. inermis and e. crystallorophias are true high polar herbivores. while t. raschii. t. macrura. and e. superba are omnivores with a more boreal distribution. the arctic species thysanoessa longicaudata and meganyctiphanes norvegica are carnivores feeding on calanus, as indicated by high amounts of 20:1(n-9) and 22:1(n-11) fatty acids.</t>
  </si>
  <si>
    <t>https://doi.org/10.1139/f00-194</t>
  </si>
  <si>
    <t>corrected doi, no information extracted</t>
  </si>
  <si>
    <t>kane m.k., atkinson a., menden-deuer s.</t>
  </si>
  <si>
    <t>lowered cameras reveal hidden behaviors of antarctic krill</t>
  </si>
  <si>
    <t>current biology</t>
  </si>
  <si>
    <t>antarctic krill (euphausia superba, hereafter ‘krill’) exemplify the methodological challenges of studying small, mobile, aggregating pelagic organisms.1 krill are a central species in the southern ocean food web, provide important biogeochemical functions and support a valuable commercial fishery.2 most of what we know about krill has been derived from acoustic surveys and net samples, the former being essential for estimating krill biomass and catch limits. however, understanding krill behavior, particularly in the poorly-studied autumn–winter seasons, is key for management and conservation. here, we used seasonal video observations collected with a profiling camera system of krill along the western antarctic peninsula to reveal krill vertical distribution, aggregation density and individual behaviors that have remained hidden from traditional sampling methods.3 kane et al. used a lowered camera system to observe krill behaviors, including novel benthic feeding methods and links between individual behaviors and aggregation densities. © 2021 elsevier inc.</t>
  </si>
  <si>
    <t>10.1016/j.cub.2021.01.091</t>
  </si>
  <si>
    <t>pape, c; teschke, m; meyer, b</t>
  </si>
  <si>
    <t>melatonin and its possible role in mediating seasonal metabolic changes of antarctic krill, euphausia superba</t>
  </si>
  <si>
    <t>comparative biochemistry and physiology a-molecular &amp; integrative physiology</t>
  </si>
  <si>
    <t>melatonin, the chief secretory product of the vertebrate pineal gland is suspected to be a ubiquitous molecule principally involved in the transduction of photoperiodic information. besides vertebrates, melatonin has been detected throughout phylogeny in numerous non-vertebrate taxa. in the present study, the occurrence of melatonin in antarctic krill euphausia superba and its possible role in mediating seasonal metabolic changes was evaluated. melatonin was quantified by enzyme linked immunosorbent assay (elisa) in high performance liquid chromatography (hplc) purified extracts of eyestalks and hemolymph of krill sampled in the lazarev sea during the antarctic winter and summer. in addition, oxygen uptake rates and the activities of the metabolic enzyme malate dehydrogenase (mdh) were recorded to assess the metabolic status of krill. validation of melatonin measurements was carried out on the basis of three different extraction methods with parallel determination of melatonin by elisa in crude extracts and in hplc purified extracts, and after derivatization of melatonin under alkaline conditions in the presence of hydrogen peroxide. a significantly higher respiration rate and mdh activity was found in summer krill than in winter krill indicating that krill was in a state of reduced metabolic activity during winter. however, neither during winter nor during summer there were detectable melatonin concentrations in the visual system or hemolymph of krill. based on these results, we question a mediating role of melatonin in the control of seasonal metabolic changes in antarctic krill. (c) 2008 elsevier inc. all rights reserved.</t>
  </si>
  <si>
    <t>10.1016/j.cbpa.2008.02.001</t>
  </si>
  <si>
    <t>no information extracted</t>
  </si>
  <si>
    <t>mori, m; corney, sp; melbourne-thomas, j; klocker, a; kawaguchi, s; constable, a; sumner, m</t>
  </si>
  <si>
    <t>modelling dispersal of juvenile krill released from the antarctic ice edge: ecosystem implications of ocean movement</t>
  </si>
  <si>
    <t>sea ice retreat is a key event affecting southern ocean ecosystems during spring and summer. the impacts of this change can be seen in these ecosystems from primary producers to top predators, through biological, chemical and physical systems. we apply a lagrangian particle tracking method to investigate transport processes from the retreating sea ice edge in the southern ocean during spring and summer. the resulting distribution of surface krill patches is used as a case study for our modelling approach. antarctic krill (euphausia superba), a secondary producer, plays a key role in the southern ocean ecosystems. antarctic krill are highly abundant in the southern ocean with a complex distribution pattern both in the horizontal and vertical dimensions. observations dating back to the 1930s show that juvenile krill often form surface patches - high density clusters of krill at the ocean surface - throughout the southern ocean during the spring and summer seasons. we develop a hypothesis, based on historical observations, that surface krill patches composed of juvenile krill move passively with ocean currents after their release from the sea ice edge zone in spring. applying this hypothesis and method to the southern hemisphere spring/summer, leads to results that indicate that the observed changes in distribution of krill patches from historical to contemporary records could be related to the southward shift of the sea ice edge over the last century.</t>
  </si>
  <si>
    <t>10.1016/j.jmarsys.2018.09.005</t>
  </si>
  <si>
    <t>candy, sg; kawaguchi, s</t>
  </si>
  <si>
    <t>modelling growth of antarctic krill. ii. novel approach to describing the growth trajectory</t>
  </si>
  <si>
    <t>von bertalanffy (vb) growth models for antarctic krill have been calibrated from population-level data consisting of modal lengths obtained from a time sequence of length frequency samples. we developed an alternative approach to predicting the trajectory of length over time, using a step-growth function that combines models of instantaneous growth rate (igr) at moult calibrated from direct measurements of individual pre- and post-moult krill sampled from the wild with a model of temperature-dependent inter-moult period (imp), using summer and early autumn data for juveniles and males sampled from the indian ocean sector of the southern ocean, we modelled igr as a function of pre-moult length and season using linear mixed models (lmm) incorporating cubic smoothing splines. we generated a number of growth trajectories starting from an age 1+ yr mean length, for different scenarios of winter and spring growth. we then provided convenient parametric approximations to these step trajectories for use in population dynamic modelling systems using either a punctuated-growth model based on an f-distribution or a seasonal-growth vb model. alternatively, step-trajectories could be used directly. our models indicated that, when allowing for shrinkage, at the start of the sixth winter after hatch (age 5+ yr) the mean length of krill for the indian ocean sector was close to 53 mm, compared to 56 mm obtained from studies for the southwest atlantic ocean sector. in contrast, when shrinkage was not allowed for, a slightly higher mean length was obtained for krill from the indian ocean sector (57.5 mm) compared to krill from the southwest atlantic ocean sector.</t>
  </si>
  <si>
    <t>10.3354/meps306017</t>
  </si>
  <si>
    <t>ericson, ja; hellessey, n; nichols, pd; nicol, s; kawaguchi, s; hoem, n; virtue, p</t>
  </si>
  <si>
    <t>new insights into the seasonal diet of antarctic krill using triacylglycerol and phospholipid fatty acids, and sterol composition</t>
  </si>
  <si>
    <t>fatty acid analysis for estimating dietary sources in marine predators is a powerful tool in food web research. however, questions have been raised about using fatty acids as dietary indicators from whole lipid samples, rather than from separate lipid classes. a drawback of scientific field-based studies is that samples are rarely collected over extended periods, precluding seasonal dietary comparisons. we used fisheries samples obtained over one year to investigate seasonal variations in the fatty acid composition of separated phospholipids and triacylglycerols of antarctic krill (euphausia superba). seasonal variation was observed in fatty acid biomarkers within triacylglycerol and phospholipid fractions of krill. fatty acids in krill triacylglycerols (thought to best represent recent diet), reflected omnivorous feeding with highest percentages of flagellate biomarkers (18:4n-3) in summer, and diatom biomarkers (16:1n-7c) in autumn, winter and spring. carnivory biomarkers ( n-ary sumation 20:1 + 22:1 and 18:1n-9c/18:1n-7c) in krill were higher in autumn. phospholipid fatty acids were less variable and higher in 20:5n-3 and 22:6n-3, which are essential components of cell membranes. sterol composition did not yield detailed dietary information, but percentages and quantities of cholesterol, the major krill sterol, were significantly higher in winter and spring compared with summer and autumn. copepod markers n-ary sumation 20:1 + 22:1 were not strongly associated with the triacylglycerol fraction during some seasons, and neither was 18:4n-3. krill might mobilise 18:4n-3 from triacylglycerols to phospholipids for conversion to long-chain (&gt;= c-20) polyunsaturated fatty acids, which would have implications for its role as a dietary biomarker. for the first time, we demonstrate the dynamic seasonal relationship between specific biomarkers and krill lipid classes.</t>
  </si>
  <si>
    <t>10.1007/s00300-019-02573-6</t>
  </si>
  <si>
    <t>morris d.j., priddle j.</t>
  </si>
  <si>
    <t>observations on the feeding and moulting of the antarctic krill, euphausia superba dana, in winter.</t>
  </si>
  <si>
    <t>british antarctic survey bulletin</t>
  </si>
  <si>
    <t>levels of plant pigment in the alimentary tract and the moult stage of krill were assessed at different times and locations around south georgia and off elephant island. krill moult and feed during the winter, with higher proportions of krill both in the intermoult phase and empty alimentary tracts than in summer. a smaller proportion of the krill was feeding on phytoplankton in winter than in summer. this is partly explained by a reduction in feeding activity and partly by an increase in the depth range occupied by krill. -from authors</t>
  </si>
  <si>
    <t>price h.j., boyd k.r., boyd c.m.</t>
  </si>
  <si>
    <t>omnivorous feeding behavior of the antarctic krill euphausia superba</t>
  </si>
  <si>
    <t>feeding experiments were conducted at palmer station from december 1985 to february 1986 to examine the potential role of copepod prey as an alternative food source for euphausia superba. copepod concentration, copepod size, phytoplankton concentration, the duration of krill starvation and the volume of experimental vessels were altered to determine effects on ingestion and clearance rates. krill allowed to feed on phytoplankton and copepods in 50-litre tubs showed greatly increased feeding rates relative to animals feeding in the much smaller volumes of water traditionally used for krill-feeding studies. clearance rates on copepods remained constant over the range of concentrations offered, but clearance rates on phytoplankton increased linearly with phytoplankton concentration. feeding rates increased when larger copepods were offered and when krill were starved for two weeks prior to experiments. clearance rates of krill feeding on copepods were higher than, but not correlated with, their clearance rates on phytoplankton in the same vessel. e. superba may have a distinct mechanism for capturing copepods, perhaps through mechanoreception. although our observed clearance rate of 1055 ml krill-1 h-1 indicates that krill can feed very efficiently on copepod prey, such feeding would meet less than 10% of their minimum metabolic requirements at the "typical" copepod concentrations reported for antarctic waters. however, substantial energy could be gained if krill fed on the patches of high copepod concentrations occasionally reported during the austral summer, or if krill and copepods were concentrated beneath the sea ice during the winter or spring months. our results, indicating efficient feeding on zooplankton and higher clearance rates on phytoplankton than previously believed, represent a step towards balancing the energy budget of e. superba in antarctic waters. © 1988 springer-verlag.</t>
  </si>
  <si>
    <t>10.1007/bf00391246</t>
  </si>
  <si>
    <t>reiss, cs; cossio, a; santora, ja; dietrich, ks; murray, a; mitchell, bg; walsh, j; weiss, el; gimpel, c; jones, cd; watters, gm</t>
  </si>
  <si>
    <t>overwinter habitat selection by antarctic krill under varying sea-ice conditions: implications for top predators and fishery management</t>
  </si>
  <si>
    <t>climate change will affect antarctic krill euphausia superba, krill-dependent predators, and fisheries in the southern ocean as areas typically covered by sea ice become ice-free in some winters. research cruises conducted around the south shetland islands of the antarctic peninsula during winters with contrasting ice conditions provide the first acoustic estimates of krill biomass, habitat use, and association with top predators to examine potential interactions with the krill fishery. krill abundance was very low in offshore waters during all winters. in bransfield strait, median krill abundance was an order of magnitude higher (8 krill m(-2)) compared to summer (0.25 krill m(-2)), and this pattern was ob served in all winters regardless of ice cover. acoustic estimates of krill biomass were also an order of magnitude higher (similar to 5 500 000 metric tons [t] in 2014) than a 15 yr summer average (520 000 t). looking at krill-dependent predators, during winter, crabeater seals lobodon carcinophagus were concentrated in brans-field strait where ice provided habitat, while antarctic fur seals arctocephalus gazella were more broadly distributed. krill overwinter in coastal basin environments independent of ice and primary production and in an area that is becoming more frequently ice-free. while long-term projections of climate change have focused on changing krill habitat and productivity declines, more immediate impacts of ongoing climate change include increased risks of negative fishery-krill-predator interactions, alteration of upper trophic level community structure, and changes in the pelagic ecology of this system. development of management strategies to mitigate the increased risk to krill populations and their dependent predators over management timescales will be necessary to minimize the impacts of long-term climate change.</t>
  </si>
  <si>
    <t>10.3354/meps12099</t>
  </si>
  <si>
    <t>piccolin, f; meyer, b; biscontin, a; de pitta, c; kawaguchi, s; teschke, m</t>
  </si>
  <si>
    <t>photoperiodic modulation of circadian functions in antarctic krill euphausia superba dana, 1850 (euphausiacea)</t>
  </si>
  <si>
    <t>journal of crustacean biology</t>
  </si>
  <si>
    <t>an endogenous circadian clock influences metabolic output rhythms in the antarctic krill (euphausia superba dana, 1850), a key species in the southern ocean ecosystem. seasonal changes in photoperiod in antarctica, ranging from midnight sun (24 h light) during mid-summer to very short days (3-4 h light) during mid-winter, represent a challenge for the synchronization of the krill circadian clock. we analyzed clock gene activity and clock output functions in krill exposed to different light conditions during a long-term photoperiodic simulation in the laboratory. in simulated early-autumn (light/dark or ld 16: 8) and late-winter (ld 8: 16) conditions, the circadian clock of krill was functional and the metabolic output was synchronized to the light/dark cycle, the clock genes esper and esclk peaked in antiphase around simulated dusk/dawn and most metabolic-related genes showed upregulation around simulated dusk. in contrast, in simulated mid-summer (light/light or ll) and mid-winter (ld 3: 21) conditions, the synchronization of the circadian clock and the metabolic output appeared to be weaker, with clock gene expression becoming arrhythmic and upregulation of metabolic genes occurring at different times during the day. early-autumn and late-winter photoperiodic cues in the laboratory thus seem to be sufficient to entrain the krill clock and promote metabolic synchronization, whereas midwinter and mid-summer photoperiodic cues seem to be insufficient for krill entrainment. krill in the field may overcome the seasonal lack of overt photoperiodic cycle occurring during midsummer and mid-winter by using alternative light-related zeitgebers (i.e., varying light intensity rather than the presence or absence of light) to promote basic homeostatic rhythms over 24 h.</t>
  </si>
  <si>
    <t>10.1093/jcbiol/ruy035</t>
  </si>
  <si>
    <t>results were not provided in a way that fit within the spreadsheet but the study is of interest as it links clock gene expression under different light regimes typical of different times of year, with expression of genes related to the metabolic cycle. Specifically, the circadian clock was well-regulated by light and synchronised with metabolic output during simulated early autumn and late winter (LD16:8 or 8:16 respectively) but less so/ not during simulated mid-winter and mid summer (LD 3:21 and LL respectively).</t>
  </si>
  <si>
    <t>auerswald, l; freier, u; lopata, a; meyer, b</t>
  </si>
  <si>
    <t>physiological and morphological colour change in antarctic krill, euphausia superba: a field study in the lazarev sea</t>
  </si>
  <si>
    <t>journal of experimental biology</t>
  </si>
  <si>
    <t>antarctic krill, euphausia superba, is very susceptible to harmful solar radiation because of its unique genetic setup. exposure occurs in spring to autumn during vertical diel migration and during occasional daytime surface-swarming. we have investigated colour change in antarctic krill, euphausia superba, during summer and winter in the lazarev sea in response to ultraviolet radiation (uvr) and photosynthetically active radiation (par). short-term physiological colour change and long-term (seasonal) morphological colour change are present. both are facilitated by a single type of monochromatic red chromatophore, i.e. erythrophores, of 20-450 mu m diameter. superficial erythrophores cover large dorsal areas, especially above vital organs (brain, sinus glands), additional 'profound' erythrophores cover internal organs (heart, gut, nerve cords). short-term change in light regime causes rapid physiological colour change along dense bundles of microtubules: pigment disperses into chromorhizae upon exposure to par and uva and to a lesser extent to uvb. darkness leads to aggregation of pigment in the centre and hence blanching. there is no circadian rhythm in the dispersal state of erythrophores present in winter. physiological colour change in adult krill is two to three times more rapid in summer than in winter. furthermore, seasonal changes in light regime also result in a profound morphological colour change: in summer animals, abdominal astaxanthin concentration is 450% and erythrophore count is 250-480% higher than in winter krill. we conclude from our results, that pigmentation of e. superba serves in the protection from harmful solar radiation and is adapted to the varying diel and seasonal light conditions.</t>
  </si>
  <si>
    <t>10.1242/jeb.024232</t>
  </si>
  <si>
    <t>auerswald, l; meyer, b; teschke, m; hagen, w; kawaguchi, s</t>
  </si>
  <si>
    <t>physiological response of adult antarctic krill, euphausia superba, to long-term starvation</t>
  </si>
  <si>
    <t>adult euphausia superba survive winter without or with little feeding. it is not exactly known whether the scarcity of food or an internal clock, set by the natural antarctic light regime, are responsible for non-feeding. our research questions were therefore the following: (1) how will physiological and biochemical conditions of krill change during long-term starvation at constant light regime? (2) if and how do enzyme activities change during such starvation? (3) what is the influence of food availability versus that of light regime? to answer these questions, adult krill were starved under laboratory conditions for 12 weeks with constant light regime (12:12; dark/light) and the impact on physiological functions was studied. initial experimental condition of krill resembled the condition of late spring krill in the field with fully active metabolism and low lipid reserves. metabolic activity and activities of enzymes catabolising lipids decreased after the onset of starvation and remained low throughout, whereas lipid reserves declined and lipid composition changed. mass and size of krill decreased while the inter-moult period increased. depletion of storage- and structural metabolites occurred in the order of depot lipids and glycogen reserves after onset of starvation until proteins were almost exclusively used after 6-7 weeks of starvation. results confirmed various proposed overwintering mechanisms such as metabolic slowdown, slow growth or shrinkage and use of lipid reserves. however, these changes were set in motion by food shortage only, i.e. without the trigger of a changing light regime.</t>
  </si>
  <si>
    <t>10.1007/s00300-014-1638-z</t>
  </si>
  <si>
    <t>ruck, ke; steinberg, dk; canuel, ea</t>
  </si>
  <si>
    <t>regional differences in quality of krill and fish as prey along the western antarctic peninsula</t>
  </si>
  <si>
    <t>the warming trend in the northern part of the western antarctic peninsula (wap) has led to a decrease in perennial and summer sea ice, an increase in heat content over the shelf, and lower phytoplankton biomass, which could affect the prey quality of krill and fish that are utilized by apex predators. we compared prey quality metrics, including elemental (c, n) content; total, neutral, and polar lipid content; and energy densities of known penguin prey items including krill (euphausia superba, thysanoessa macrura, and e. crystallorophias) and fish (silverfish pleuragramma antarcticum and the myctophid electrona antarctica) along the wap latitudinal gradient each january from 2009 to 2011. e. antarctica had the highest prey quality in terms of lipid content and energy density, followed by t. macrura and p. antarcticum, then e. crystallorophias and e. superba. for all species, variations in c and n content were most strongly correlated with the animals' neutral lipid content, in that animals with the larger neutral lipid stores had significantly higher c and lower n content. across all sexes and maturity stages, e. superba in the southern study region had ca. 20% higher total lipid content than e. superba in the north, and a stepwise multiple linear regression analysis showed that latitude, sexual differences, and upper water column temperatures best explained this regional difference in lipid content. this regional variability in e. superba prey quality could affect the ability of apex predators that rely on e. superba to meet their energetic demands, and should be considered in future modeling efforts.</t>
  </si>
  <si>
    <t>10.3354/meps10868</t>
  </si>
  <si>
    <t>cuzin-roudy j.</t>
  </si>
  <si>
    <t>reproductive strategies of the mediterranean krill, meganyctiphanes norvegica and the antarctic krill, euphausia superba (crustacea: euphausiacea)</t>
  </si>
  <si>
    <t>invertebrate reproduction and development</t>
  </si>
  <si>
    <t>reproductive strategy was studied in two euphausiid species. euphausia superba occurs in large aggregations south of the antarctic convergence, living in extreme climatic conditions. in the mediterranean sea, populations of meganyctiphanes norvegica experience moderate seasonal variations and a stable temperature regime (13 °c). both species release their eggs in the water column and have similar basic patterns of development. the early seasonal development of the gonads of e. superba (especially ovarian previtellogenesis) is associated with the ice-edge in spring. egg production is strictly limited to the summer (december, january and february), but multiple spawns are then produced by individual females through a succession of short vitellogenic cycles. both males and females undergo a sexual regression in winter when only basic activity of the gonads (gametogenesis) is maintained. ovarian development of m. norvegica starts in january (previtellogenesis) in the ligurian sea before the spring bloom. eggs are produced from february to may by successive vitellogenic cycles. gonadal activity is reduced during summer and autumn. this timing is different from the northern populations of the species that rather spawn in spring and summer. in both species the seasonal variability in food availability is tempered by storage of carbohydrates and lipids in the fat body for subsequent yolk accumulation in the eggs. these two krill species appear to have adapted their reproductive cycle to different habitats by using the flexibility of the physiological cycles involved in gonad development, a strategy that allows them to enhance fecundity and to tune the reproductive effort with food availability for the offspring. © taylor &amp; francis group, llc.</t>
  </si>
  <si>
    <t>10.1080/07924259.1993.9672301</t>
  </si>
  <si>
    <t>bockmann, s; koch, f; meyer, b; pausch, f; iversen, m; driscoll, r; laglera, lm; hassler, c; trimborn, s</t>
  </si>
  <si>
    <t>salp fecal pellets release more bioavailable iron to southern ocean phytoplankton than krill fecal pellets</t>
  </si>
  <si>
    <t>over the last decades, it has been reported that the habitat of the southern ocean (so) key species antarctic krill (euphausia superba) has contracted to high latitudes, putatively due to reduced winter sea ice coverage, while salps as salpa thompsoni have extended their dispersal to the former krill habitats. to date, the potential implications of this population shift on the biogeochemical cycling of the limiting micronutrient iron (fe) and its bioavailability to so phytoplankton has never been tested. based on uptake of fecal pellet (fp)released fe by so phytoplankton, this study highlights how efficiently krill and salps recycle fe. to test this, we collected fps of natural populations of salps and krill, added them to the same so phytoplankton community, andmeasured the community's fe uptake rates. our results reveal that both fp additions yielded similar dissolved iron concentrations in the seawater. per fp carbon added to the seawater, 4.8 +/- 1.5 times more fe was taken up by the same phytoplankton community from salp fp than from krill fp, suggesting that salp fp increased the fe bioavailability, possibly through the release of ligands. with respect to the ongoing shift from krill to salps, the potential for carbon fixation of the fe-limited so could be strengthened in the future, representing a negative feedback to climate change.</t>
  </si>
  <si>
    <t>10.1016/j.cub.2021.02.033</t>
  </si>
  <si>
    <t>pakhomov, ea</t>
  </si>
  <si>
    <t>salp/krill interactions in the eastern atlantic sector of the southern ocean</t>
  </si>
  <si>
    <t>spatial distribution and feeding ecophysiology of the antarctic krill, euphausia superba, and the tunicate, salpa thompsoni, were investigated along the 6degreese meridian between 49 and 65degreess. krill and salps displayed pronounced spatial segregation along the transect. salps clearly dominated north of the 56degreess parallel, while krill dominated south of it. overlap in krill/salp distribution occurred only at approximate to56degreess. this region coincided with the northernmost expansion of the subsurface cold water layer and with the winter ice edge (wie) region suggesting a clear biotopical separation of these key-stone species in the antarctic pelagic food web. krill and salp grazing rates determined using the in situ gut fluorescence technique were low (&lt;1% of daily primary production) to moderate (&lt;25%) in the areas south and north of the wie region. however, in the region of their overlap, krill and salps alone consumed up to 86% of daily primary production. assuming that all faecal pellets produced sink, krill and salp would be able to re-package and remove from surface layers &lt;2%, up to 37% and 3-12% of primary production per day in the regions south, within and north of the wie, respectively. in real terms, krill/salp mediated in situ carbon flux range from 0.01 to 3.7 and from 9.6 to 23.8 mg c m(-2)d(-1) south and north of the wie region, respectively, and would be as high as 48 mg c m(-2)d(-1) in the wie region. (c) 2004 elsevier ltd. all rights reserved.</t>
  </si>
  <si>
    <t>10.1016/j.dsr2.2001.03.001</t>
  </si>
  <si>
    <t>hellessey, n; ericson, ja; nichols, pd; kawaguchi, s; nicol, s; hoem, n; virtue, p</t>
  </si>
  <si>
    <t>seasonal and interannual variation in the lipid content and composition of euphausia superba dana, 1850 (euphausiacea) samples derived from the scotia sea fishery</t>
  </si>
  <si>
    <t>the antarctic krill (euphausia superba dana, 1850) is an important trophic link between phytoplankton and higher trophic levels. knowledge of the lipid biochemistry of krill assists in understanding their seasonal biology and predicting their responses to ecological changes. we collected daily samples of krill from a commercial fishing vessel operating in the atlantic sector of the southern ocean from 2014 to 2016. we analysed the total lipid content of krill sampled every two weeks and the relative distribution of lipid class levels to examine seasonal trends. krill total lipid content varied significantly within and between seasons and sexes. an annual sinusoidal trend was seen in total lipid content with the highest values in autumn and the lowest in spring (average 380 and 87 mg/g dry mass, respectively). total lipids in krill increased during summer, peaking in autumn, with the total lipids in winter individuals decreasing towards spring. the relative distribution of lipid class levels varied between season and year. levels of triacylglycerol showed the same seasonal trend as total lipid content, whilst phospholipid showed the inverse trend indicating the contrasting roles of these two dominant lipid classes. these data provide high-resolution information on the seasonality of krill lipid content and composition. this information has both ecological and commercial utility.</t>
  </si>
  <si>
    <t>10.1093/jcbiol/ruy053</t>
  </si>
  <si>
    <t>ericson, ja; hellessey, n; nichols, pd; kawaguchi, s; nicol, s; hoem, n; virtue, p</t>
  </si>
  <si>
    <t>seasonal and interannual variations in the fatty acid composition of adult euphausia superba dana, 1850 (euphausiacea) samples derived from the scotia sea krill fishery</t>
  </si>
  <si>
    <t>the fatty acid content and composition of the antarctic krill euphausia superba dana, 1850 were investigated using samples collected by a commercial fishing vessel. this dataset allowed comparison between seasons, years (2013-2016), and different fishing locations. quantities of omega 3 fatty acids 20: 5n-3 and 22: 6n-3 (mg/g dry mass; dm) were highest in autumn and decreased through winter to reach a spring low. quantities of the flagellate marker 18: 4n-3 and diatom marker 16: 1n-7c were variable and did not display the same seasonal fluctuations. in summer, krill had high percentages (% total fatty acids) of 20: 5n-3 and 22: 6n-3, total pufa, and low 18: 1n-9c/18: 1n-7c ratios, indicating a more herbivorous diet. krill became more omnivorous from autumn to spring, indicated by increasing ratios of 18: 1n-9c/18: 1n-7c and percentages of sigma 20: 1 + 22: 1 isomers. bacterial fatty acids (sigma c-15 + c-17 + c-19 isomers) were minor components year-round (0.9-1.8 %). seasonal levels of herbivory and omnivory differed between years, and levels of specific fatty acid ratios differed between fishing locations. the fatty acid 18: 4n-3 was a major driver of variability in krill fatty acid composition, with no obvious seasonal driver. this is the first study to report krill fatty acid data during all four seasons over consecutive years. this large-scale study highlights the value of using fisheries samples to examine seasonal and annual fluctuations in krill diet and condition.</t>
  </si>
  <si>
    <t>10.1093/jcbiol/ruy032</t>
  </si>
  <si>
    <t>hoering, f; biscontin, a; harms, l; sales, g; reiss, cs; de pitta, c; meyer, b</t>
  </si>
  <si>
    <t>seasonal gene expression profiling of antarctic krill in three different latitudinal regions</t>
  </si>
  <si>
    <t>marine genomics</t>
  </si>
  <si>
    <t>the antarctic krill, euphausia superba, has evolved seasonal rhythms of physiology and behaviour to survive under the extreme photoperiodic conditions in the southern ocean. however, the molecular mechanisms generating these rhythms remain far from understood. the aim of this study was to investigate seasonal differences in gene expression in three different latitudinal regions (south georgia, south orkneys/bransfield strait, lazarev sea) and to identify genes with potential regulatory roles in the seasonal life cycle of antarctic krill. the rna-seq data were analysed (a) for seasonal differences between summer and winter krill sampled from each region, and (b) for regional differences within each season. a large majority of genes showed an up-regulation in summer krill in all regions with respect to winter krill. however, seasonal differences in gene expression were less pronounced in antarctic krill from south georgia, most likely due to the milder seasonal conditions of the lower latitudes of this region, with a less extreme light regime and food availability between summer and winter. our results suggest that in the south orkneys/bransfield strait and lazarev sea region, antarctic krill entered a state of metabolic depression and regressed development (winter quiescence) in winter. moreover, seasonal gene expression signatures seem to be driven by a photoperiodic timing system that may adapt the flexible behaviour and physiology of antarctic krill to the highly seasonal environment according to the latitudinal region. however, at the lower latitude south georgia region, food availability might represent the main environmental cue influencing seasonal physiology.</t>
  </si>
  <si>
    <t>10.1016/j.margen.2020.100806</t>
  </si>
  <si>
    <t>hagen, w; vanvleet, es; kattner, g</t>
  </si>
  <si>
    <t>seasonal lipid storage as overwintering strategy of antarctic krill</t>
  </si>
  <si>
    <t>conflicting hypotheses prevail on the overwintering strategies of the antarctic krill euphausia superba due to the difficult accessibility of antarctic waters, especially in winter, and hence, to the lack of seasonal data. this study reports on the seasonal lipid dynamics of e. superba (25 to 56 mm) collected in the weddell sea in late winter/spring, summer, autumn and mid-winter. total lipid data provide evidence of large seasonal accumulation of reserve lipids in austral summer with a mean lipid content of 28.2% of dry mass and particularly in autumn, when mean lipid levels peak with 39.2% of dry mass. after the overwintering period mean lipid contents decrease to a minimum of 10.5% of dry mass, indicating extensive utilisation of lipid reserves during winter. these data suggest that lipids contribute significantly to the overwintering success of this extremely versatile species. lipid class analyses of spring and summer specimens (10 to 56 mm) from the antarctic peninsula and the weddell sea revealed that not only triacylglycerol, but also phosphatidylcholine may serve as important storage lipids of e. superba. in the other dominant antarctic krill species, e. crystallorophias (10 to 40 mm) and thysanoessa macrura (10 to 27 mm), wax esters are the primary depot lipid, but phosphatidylcholine also functions as a storage lipid in these species. phosphatidylcholine is unusual as a reserve lipid, being an essential component of biomembranes. in contrast, phosphatidylethanolamine, the other major phospholipid class, seems to have exclusively membrane functions, since it does not increase (in percent of dry mass) with increasing lipid levels in these 3 euphausiid species.</t>
  </si>
  <si>
    <t>10.3354/meps134085</t>
  </si>
  <si>
    <t>lascara, cm; hofmann, ee; ross, rm; quetin, lb</t>
  </si>
  <si>
    <t>seasonal variability in the distribution of antarctic krill, euphausia superba, west of the antarctic peninsula</t>
  </si>
  <si>
    <t>a unique antarctic data set from four multidisciplinary cruises (spring, nov 1991; summer, jan-feb 1993; fall, mar-may 1993; winter, aug-sept 1993) was analyzed to provide a description of seasonal variability in the distribution and abundance of antarctic krill, euphausia superba, west of the antarctic peninsula. analyses of acoustic observations revealed distinct seasonal variations in estimates of krill abundance, the dimensional parameters used to characterize individual krill aggregations, the geographic area over which krill were acoustically detected, and the depth distribution of krill biomass. spatially averaged estimates of krill biomass were an order of magnitude higher in spring (32 g m(-2)) and summer (95 g m(-2)) compared to fall (12 g m(-2)) and winter (8 g m(-2)). in summer, krill were detected throughout the region and most of the krill biomass was associated with aggregations of small cross-sectional area (&lt; 2000 m(2)) and high mean biomass (&gt; 150 g m(-3)), which were positioned in the upper 50 m of the water column. winter observations, in contrast, were characterized by the absence of krill throughout most of the region and aggregations occurring deeper than 100 m with large cross-sectional area (&gt;10000 m(2)) and low mean biomass (&lt;10 g m(-3)). two features common to all seasons were the presence of higher krill biomass (&gt; 50 g m(-2)) at selected locations on the inner shelf and the disproportionate contribution, in terms of total krill biomass (&gt;80%), by a small number of aggregations (&lt;20%). the length frequency distributions of krill collected by nets showed an across-shelf pattern of larger (&gt;40 mm) krill positioned offshore of smaller krill (32-38 mm) in all seasons except winter. synthesis of these data and historical observations suggest that there is a seasonal shift in the primary habitat of krill and that changes in krill behavior are an important factor affecting variations in krill distributions. (c) 1999 elsevier science ltd. all rights reserved.</t>
  </si>
  <si>
    <t>10.1016/s0967-0637(98)00099-5</t>
  </si>
  <si>
    <t>cullen, m; kaufmann, rs; lowery, ms</t>
  </si>
  <si>
    <t>seasonal variation in biochemical indicators of physiological status in euphausia superba from port foster, deception island, antarctica</t>
  </si>
  <si>
    <t>seasonal changes in biochemical indicators of physiological status were analyzed in abdominal muscle of the antarctic krill, euphausia superba, collected from port foster, deception island, an active volcano located in the shetland island chain west of the antarctic peninsula. krill were collected with a 10m(2) mocness trawl during four cruises (november 1999, february, may, november 2000). rna:dna mirrored the chlorophyll a concentration, with the highest values found during seasons of abundant phytoplankton. activities of the glycolytic enzyme lactate dehydrogenase (ldh) and the mitochondrial enzyme citrate synthase (cs) were significantly higher in male krill when compared to females of similar size, indicating that their burst and aerobic swimming performance may be higher than females throughout the year. rna:dna ratio and enzyme activities were highly elevated in summer as compared to the earliest spring sampling period. krill showed significant seasonal changes in ldh activity, with lowest values in spring and highest values in summer (females) or autumn (males). krill showed significant seasonal changes in cs activity with highest values in summer. protein and % water varied significantly among seasons for both males and females. lower cs activity and rna:dna ratio suggest krill exhibit reduced metabolism during the winter when phytoplankton production is reduced, perhaps enhancing survival. lower enzyme activities in female krill in early spring suggest they may achieve greater metabolic suppression during overwintering. (c) 2003 elsevier science ltd. all rights reserved.</t>
  </si>
  <si>
    <t>10.1016/s0967-0645(03)00088-2</t>
  </si>
  <si>
    <t>meyer, b; auerswald, l; siegel, v; spahic, s; pape, c; fach, ba; teschke, m; lopata, al; fuentes, v</t>
  </si>
  <si>
    <t>seasonal variation in body composition, metabolic activity, feeding, and growth of adult krill euphausia superba in the lazarev sea</t>
  </si>
  <si>
    <t>we investigated physiological parameters (elemental and biochemical composition, metabolic rates, feeding activity and growth) of adult antarctic krill in the lazarev sea in late spring (december), mid autumn (april) and mid winter (july and august) to evaluate proposed hypotheses of overwintering mechanisms. our major observations are: (1) respiration rates were reduced by 30 to 50% in autumn and winter, compared to values in late spring; (2) feeding activity was reduced by 80 to 86% in autumn and winter, compared to late spring, at similar food concentrations; (3) feeding was omnivorous during winter; (4) with each moult, krill grew by 0.5 to 3.8%, in length; (5) body lipids and, to a small extent, body proteins were consumed during winter. adult euphausia superba thus adopt metabolic slowdown and omnivorous feeding activity at low rates to survive the winter season in the lazarev sea. by mid autumn, metabolic activity is reduced, most likely being influenced by the antarctic light regime, which is accompanied by a reduction in feeding activity and growth. although at a low level, the feeding activity during winter seems to provide an important energy input.</t>
  </si>
  <si>
    <t>10.3354/meps08371</t>
  </si>
  <si>
    <t>simulated light regimes affect feeding and metabolism of antarctic krill, euphausia superba</t>
  </si>
  <si>
    <t>the effect of different light regimes on physiological parameters (feeding activity, oxygen consumption, and activity of the metabolic enzyme malate dehydrogenase [mdh]) of antarctic krill, euphausia superba, was studied over 12 weeks under laboratory conditions. krill were exposed to light-cycle regimes of variable intensity to simulate southern ocean summer, autumn, and winter conditions, respectively, using: (1) continuous light (ll; 200 lux max), (2) 12-h light and 12-h darkness (ld 12 : 12; 50 lux max), and (3) continuous darkness (dd). in all experimental groups, the food concentration was kept at high levels (similar to 800 mu g c l-1). krill exposed to ll and ld 12 : 12 showed an increase in all measured parameters over the experimental period. physiological parameters of krill held under ld 12 : 12 showed a more consistent increase and remained below those of krill held under ll. no change was recorded for krill exposed to dd; clearance rates and daily c rations did not respond to the high food availability, and oxygen consumption rates and mdh activity were significantly lower (p &lt; 0.05) than those of krill exposed to summer light condition. thus, changes in the environmental light regime have an important effect on physiological parameters of krill, such as feeding and metabolic rates, and may indicate an inherent overwinter adaptation strategy triggered by the antarctic light regime.</t>
  </si>
  <si>
    <t>10.4319/lo.2007.52.3.1046</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</si>
  <si>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</si>
  <si>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</si>
  <si>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philosophical transactions of the royal society b-biological sciences</t>
  </si>
  <si>
    <t>the scotia sea ecosystem is a major component of the circumpolar southern ocean system, where productivity and predator demand for prey are high. the eastward-flowing antarctic circumpolar current (acc) and waters from the weddell-scotia confluence dominate the physics of the scotia sea, leading to a strong advective flow, intense eddy activity and mixing. there is also strong seasonality, manifest by the changing irradiance and sea ice cover, which leads to shorter summers in the south. summer phytoplankton blooms, which at times can cover an area of more than 0.5 million km(2), probably result from the mixing of micronutrients into surface waters through the flow of the acc over the scotia arc. this production is consumed by a range of species including antarctic krill, which are the major prey item of large seabird and marine mammal populations. the flow of the acc is steered north by the scotia arc, pushing polar water to lower latitudes, carrying with it krill during spring and summer, which subsidize food webs around south georgia and the northern scotia arc. there is also marked interannual variability in winter sea ice distribution and sea surface temperatures that is linked to southern hemisphere-scale climate processes such as the el nino-southern oscillation. this variation affects regional primary and secondary production and influences biogeochemical cycles. it also affects krill population dynamics and dispersal, which in turn impacts higher trophic level predator foraging, breeding performance and population dynamics. the ecosystem has also been highly perturbed as a result of harvesting over the last two centuries and significant ecological changes have also occurred in response to rapid regional warming during the second half of the twentieth century. this combination of historical perturbation and rapid regional change highlights that the scotia sea ecosystem is likely to show significant change over the next two to three decades, which may result in major ecological shifts.</t>
  </si>
  <si>
    <t>10.1098/rstb.2006.1957</t>
  </si>
  <si>
    <t>chen g.-w., chen l.-f., zhu g.-p., xu y.-c., tian j.-h., ding b.</t>
  </si>
  <si>
    <t>spatial-temporal distribution of fishing ground for antarctic krill fishery in the south georgia island during the austral winter and its drivers</t>
  </si>
  <si>
    <t>chinese journal of ecology</t>
  </si>
  <si>
    <t>based on the data collected by scientific observers onboard chinese antarctic krill fishing vessel, the present study analyzed the effect of month, bottom depth and fishing depth on catch per unit effort (cpue) of antarctic krill fishery operated in the south georgia island dur- ing the austral winter 2013-2016 using geographically weighted regression (gwr) model and further revealed the drivers of the spatial-temporal differences. the results indicated that higher cpues were distributed in the first 10 days of july to the last 10 days of august. the highest mean cpue was 20.5±21.1 t·h-1 in 2014, and the lowest mean cpue was 10.4±10.5 t·h-1 in 2015. a significant difference was also found in average cpue values among months. fishing ground was concentrated in 53°00's-54°30' s, 35°15'w-38°30'w. the goodness of fit for gwr model was the highest in 2015, but the lowest in 2016. the spatial effect (positive correla- tion) of fishing depth on cpue of antarctic krill fishery was strengthened increasingly from south to north, but no consistent trend was observed for the spatial effect of bottom depth on cpue. the goodness of fit for gwr model was higher than that of ordinary least square (ols) model, indicating that gwr model was more suitable to present the spatial effect of drivers on cpue. the results derived from the present study can provide effective references for studying forming mechanism of fishing ground and fishery management of antarctic krill fishery in the south geor- gia island. © 2017, editorial board of chinese journal of ecology. all rights reserved.</t>
  </si>
  <si>
    <t>10.13292/j.1000-4890.201710.016</t>
  </si>
  <si>
    <t>bergström b.i., strömberg j.-o., hempel g., marschall h.-p., north a., siegel v.</t>
  </si>
  <si>
    <t>spring distribution, size composition and behaviour of krill euphausia superba in the western weddell sea</t>
  </si>
  <si>
    <t>polar record</t>
  </si>
  <si>
    <t>distribution, size composition and behaviour of euphausia superba were investigated in the northwestern weddell sea (59–63°s, 45–52°w) in october-november 1988 using rmt trawling, scuba diving and visual examination of the ice undersurface using a remotely-operated vehicle (rov). amounts of krill washed onto the ice during ice-breaking along transects were noted. juvenile and sub-adult krill were found, often in high numbers, in association with seasonal pack-ice, from the outer marginal ice zone to at least 200 nautical miles [3 50 km] into the closed pack-ice zone. krill caught with the rmt or observed within or close to the ice usually had full guts. they were frequently seen feeding on ice algae, and seemed to concentrate in pressure zones, melting ice and infiltration layers, ie where ice provided both confining crevices and rich algal growth. during twilight numbers of krill increased in open water close to the ice, though rov observations at night revealed even greater numbers remaining in ice cavities. direct observations from deck, by divers and by rov, confirmed that most of the krill population in the uppermost water layer was confined to ice habitats, though in three out of 20 rmt catches krill reached densities of 0.1 m3 ie normal summer values. ‘miniswarms’ forming in early november may indicate seasonal transition of at least part of the krill population from winter ice habitat and grazing on ice-algae, to summer pelagic life and filter-feeding on phytoplankton. © 1990, cambridge university press. all rights reserved.</t>
  </si>
  <si>
    <t>10.1017/s0032247400011128</t>
  </si>
  <si>
    <t>mcclatchie s., rakusa-suszczewski s., filcek k.</t>
  </si>
  <si>
    <t>seasonal growth and mortality of euphausia superba in admiralty bay, south shetland islands, antarctica</t>
  </si>
  <si>
    <t>the mean size of adult and juvenile euphausia superha in populations sampled during 1979-1986 in admiralty bay, south shetland islands, antarctica shows a sinusoidal seasonal oscillation; mean krill size is reduced in winter. this has previously been interpreted as evidence of negative growth. monthly total mortality was highest over winter, between july and october: there was notable interannual variability. we suggest that the winter-time decrease in mean krill size in admiralty bay results from predation reducing the numbers of larger, but less abundant krill, at a time when juvenile krill spawned the previous summer are recruiting to the population. this mechanism can explain the seasonal oscillation of mean krill size, without invoking negative growth. © 1991 conseil international pour l'exploration de la mer.</t>
  </si>
  <si>
    <t>10.1093/icesjms/48.3.335</t>
  </si>
  <si>
    <t>de pitta, c; biscontin, a; albiero, a; sales, g; millino, c; mazzotta, gm; bertolucci, c; costa, r</t>
  </si>
  <si>
    <t>the antarctic krill euphausia superba shows diurnal cycles of transcription under natural conditions</t>
  </si>
  <si>
    <t>background: polar environments are characterized by extreme seasonal changes in day length, light intensity and spectrum, the extent of sea ice during the winter, and food availability. a key species of the southern ocean ecosystem, the antarctic krill (euphausia superba) has evolved rhythmic physiological and behavioral mechanisms to adapt to daily and seasonal changes. the molecular organization of the clockwork underlying these biological rhythms is, nevertheless, still only partially understood. methodology/principal findings: the genome sequence of the antarctic krill is not yet available. a normalized cdna library was produced and pyrosequenced in the attempt to identify large numbers of transcripts. all available e. superba sequences were then assembled to create the most complete existing oligonucleotide microarray platform with a total of 32,217 probes. gene expression signatures of specimens collected in the ross sea at five different time points over a 24-hour cycle were defined, and 1,308 genes differentially expressed were identified. of the corresponding transcripts, 609 showed a significant sinusoidal expression pattern; about 40% of these exibithed a 24-hour periodicity while the other 60% was characterized by a shorter (about 12-hour) rhythm. we assigned the differentially expressed genes to functional categories and noticed that those concerning translation, proteolysis, energy and metabolic process, redox regulation, visual transduction and stress response, which are most likely related to daily environmental changes, were significantly enriched. two transcripts of peroxiredoxin, thought to represent the ancestral timekeeping system that evolved about 2.5 billion years ago, were also identified as were two isoforms of the esrh1 opsin and two novel arrestin1 sequences involved in the visual transduction cascade. conclusions: our work represents the first characterization of the krill diurnal transcriptome under natural conditions and provides a first insight into the genetic regulation of physiological changes, which occur around the clock during an antarctic summer day.</t>
  </si>
  <si>
    <t>10.1371/journal.pone.0068652</t>
  </si>
  <si>
    <t>the overwintering strategy of antarctic krill under the pack-ice of the weddell sea</t>
  </si>
  <si>
    <t>antarctic krill (euphausia superba dana) occurs in enormous swarms in antarctic waters during the ice-free summer months. the winter whereabouts of this stock were hitherto unknown. evidence collected during the winter weddell sea project 1986 (wwsp'86, g. hempel 1988) covering a large area of the eastern and southern weddell sea indicates that the seasonal sea ice cover sustains the bulk of the krill population. results presented here, show that known aspects of krill morphology and behavior are actually adaptations to the ice habitat, suggesting that the dominance of krill in the antarctic marine ecosystem is a result of its capacity to grow and reproduce in the water column in summer, and find both food and shelter in the ice cover during the rest of the year. this conclusion has far-reaching implications for our understanding of southern ocean biology and ecology. © 1988 springer-verlag.</t>
  </si>
  <si>
    <t>10.1007/bf00442041</t>
  </si>
  <si>
    <t>piccolin, f; suberg, l; king, r; kawaguchi, s; meyer, b; teschke, m</t>
  </si>
  <si>
    <t>the seasonal metabolic activity cycle of antarctic krill (euphausia superba): evidence for a role of photoperiod in the regulation of endogenous rhythmicity</t>
  </si>
  <si>
    <t>frontiers in physiology</t>
  </si>
  <si>
    <t>antarctic krill (euphausia superba), a key species in the southern ocean, reduce their metabolism as an energy saving mechanism in response to the harsh environmental conditions during the antarctic winter. although the adaptive significance of this seasonal metabolic shift seems obvious, the driving factors are still unclear. in particular, it is debated whether the seasonal metabolic cycle is driven by changes in food availability, or if an endogenous timing system entrained by photoperiod might be involved. in this study, we used different long-term photoperiodic simulations to examine the influence of light regime and endogenous rhythmicity on the regulation of krill seasonal metabolic cycle. krill showed a seasonal cycle of growth characterized by null-to-negative growth rates during autumn-winter and positive growth rates during spring-summer, which was manifested also in constant darkness, indicating strong endogenous regulation. similar endogenous cycles were observed for the activity of the key-metabolic enzyme malate dehydrogenase (mdh) and for the expression levels of a selection of metabolic-related genes, with higher values in spring-summer and lower values in autumn-winter. on the other side, a seasonal cycle of oxygen consumption was observed only when krill were exposed to simulated seasonal changes in photoperiod, indicating that light-related cues might play a major role in the regulation of krill oxygen consumption. the influence of light-regime on oxygen consumption was minimal during winter, when light-phase duration was below 8 h, and it was maximal during summer, when light-phase duration was above 16 h. significant upregulation of the krill clock genes clk, cry2, and tim1, as well as of the circadian-related opsins rh1a and rrh, was observed after light-phase duration had started to decrease in early autumn, suggesting the presence of a signaling cascade linking specific seasonal changes in the antarctic light regime with clock gene activity and the regulation of krill metabolic dormancy over the winter.</t>
  </si>
  <si>
    <t>10.3389/fphys.2018.01715</t>
  </si>
  <si>
    <t>young, ef; thorpe, se; banglawala, n; murphy, ej</t>
  </si>
  <si>
    <t>variability in transport pathways on and around the south georgia shelf, southern ocean: implications for recruitment and retention</t>
  </si>
  <si>
    <t>journal of geophysical research-oceans</t>
  </si>
  <si>
    <t>the waters around south georgia are among the most productive in the southern ocean, with zooplankton populations close to the island, in particular antarctic krill, supporting vast colonies of higher predators. however, our understanding of the processes governing variability in the supply of these food resources is limited by the poor spatial and temporal resolution of available data. here, we use a numerical modeling approach to examine the underlying physical processes driving the recruitment and retention of zooplankton to the south georgia shelf. variability in the magnitude and spatial distribution of recruitment was dominated by the proximity and orientation of the southern antarctic circumpolar current front to the shelf edge. shelf retention was highest for source sites on the southwest shelf, with the main transport routes off the shelf to the north and northwest. retention was lowest in the austral summer and winter; in summer increased glacial melt drives stronger off-shelf near-surface currents, while in winter, stronger winds lead to an increase in off-shelf transport. of particular note was the prediction of a significant increase in retention for particles released throughout the shelf in april and july 2000. this period coincided with the development of pronounced anticlockwise shelf flows, associated with horizontal density gradients due to reduced wind mixing of shelf waters, and differences between shelf and oceanic waters, which significantly reduced off-shelf transport rates. such findings are crucial for understanding the influence of variability in physical processes on the ecosystem at south georgia. key points &lt;list list-type="bulleted"&gt; recruitment and retention simulated using high-resolution modeling southern antarctic circumpolar current front impacts recruitment to the shelf retention influenced by local winds and seasonal horizontal density gradients</t>
  </si>
  <si>
    <t>10.1002/2013jc009348</t>
  </si>
  <si>
    <t>kohlbach, d; langel, ba; graeve, m; vortkamp, m; flores, h</t>
  </si>
  <si>
    <t>varying dependency of antarctic euphausiids on ice algae- and phytoplankton-derived carbon sources during summer</t>
  </si>
  <si>
    <t>sea ice algae can constitute an important carbon source for high-antarctic euphausiids during winter. to quantify the importance of this sympagic carbon' during summer, the three most abundant antarctic euphausiids, euphausia superba, e. crystallorophias, and thysanoessa macrura, collected off the filchner ice shelf, were analyzed regarding their fatty acid (fa) and stable isotope compositions. fingerprints of diatom- and dinoflagellate-associated fas in the euphausiids indicated a mixed carbon source composition for all three species. bulk and fa-specific carbon stable isotope compositions (c-13) were used to quantify the contribution of sympagic carbon versus phytoplankton-produced carbon to the euphausiids' carbon budget, suggesting a lower proportional contribution of sympagic carbon in e. superba (5-18%) compared to e. crystallorophias (16-36%) and t. macrura (15-36%). the latter two species probably received sympagic carbon through heterotrophic prey, a hitherto overlooked source of sympagic carbon for pelagic species. euphausiids collected close to the surface indicated a higher importance of sympagic carbon to their carbon budget compared to individuals caught at greater depths. our results imply that, in the southern weddell sea, ice algae play a significant, but possibly not critical role as a carbon source for the three euphausiids during summer. their ability to utilize carbon of different origins implies a certain resilience to environmental change during summer. the winter period, however, remains the critical bottle neck of survival when antarctic sea ice declines, because during this season of minimal pelagic productivity, ice algae standing stocks constitute the only dependable carbon source.</t>
  </si>
  <si>
    <t>10.1007/s00227-019-3527-z</t>
  </si>
  <si>
    <t>nordhausen w.</t>
  </si>
  <si>
    <t>winter abundance and distribution of euphausia superba, e.crystallorophias, and thysanoessa macrura in gerlache strait and crystal sound, antarctica</t>
  </si>
  <si>
    <t>10.3354/meps109131</t>
  </si>
  <si>
    <t>cleary, ac; durbin, eg; casas, mc; zhou, m</t>
  </si>
  <si>
    <t>winter distribution and size structure of antarctic krill euphausia superba populations in-shore along the west antarctic peninsula</t>
  </si>
  <si>
    <t>antarctic krill euphausia superba are a key component of food webs in the maritime west antarctic peninsula, and their life history is tied to the seasonal cycles of sea ice and primary production in the region. previous work has shown a general in-shore migration of krill in winter in this region; however, the very near-shore has not often been sampled as part of these surveys. we investigated distribution, abundance, and size structure of krill in 3 fjordic bays along the peninsula, and in the adjacent gerlache strait area using vertically stratified mocness net tows and adcp acoustic biomass estimates. krill abundance was high within bays, with net estimated densities exceeding 60 krill m(-3), while acoustic estimates were an order of magnitude higher. krill within bays were larger than krill in the gerlache strait. within bays, krill aggregations were observed near the seafloor during the day with aggregations extending to the sediment interface, and exhibited diel vertical migration higher into the water column at night. we suggest these high winter krill abundances within fjords are indicative of an active seasonal migration by krill in the peninsula region. potential drivers for such a migration include reduced advective losses and costs, and availability of sediment food resources within fjords. seasonally near-shore krill may also affect stock and recruitment assessments and may have implications for managing the krill fishery in this area.</t>
  </si>
  <si>
    <t>10.3354/meps11772</t>
  </si>
  <si>
    <t>reiss, cs; walsh, j; goebel, me</t>
  </si>
  <si>
    <t>winter preconditioning determines feeding ecology of euphausia superba in the antarctic peninsula</t>
  </si>
  <si>
    <t>we examined the feeding ecology and lipid composition of antarctic krill euphausia superba around the northern antarctic peninsula from 2001 to 2012. we used lipid biomarkers to quantify feeding patterns and relate the variability in biomarkers to environmental conditions that structure the phytoplankton community. fatty acid profiles varied among years, with some years dominated by lipids indicative of herbivory, while other years were indicative of greater omnivory. principal component analysis of 60 fatty acids showed that 3 principal components (pcs) explained approximately 50% of the variability in fatty acid profiles. the first pc separated the fatty acid indicators along a herbivory-omnivory-carnivory gradient. correlations between the gradient of herbivory and carnivory, as summarized by the first pc, were found with both winter sea ice extent (r = 0.55, p &lt; 0.01) and with enso conditions the previous winter (r = 0.88, p &lt; 0.001). these findings suggest that climatic conditions during the late winter precondition the pelagic ecosystem around the antarctic peninsula, impacting the trophic ecology of antarctic krill the following summer.</t>
  </si>
  <si>
    <t>10.3354/meps11082</t>
  </si>
  <si>
    <t>kolakowska a., kolakowski e., szczygielski m.</t>
  </si>
  <si>
    <t>winter season krill (euphausia superba d.) as a source of n‐3 polyunsaturated fatty acids</t>
  </si>
  <si>
    <t>food / nahrung</t>
  </si>
  <si>
    <t>krill (euphausia superba d.) caught in winter near south georgia were examined as a raw, intermediate product, precipitate and by product. the following assayes were performed: lipid composition (tlc), fatty acid composition (gc), lipid susceptibility to oxidation, and carotenoids content. the krill harvested in july/august was found to contain about 3% of lipids. the amount of n‐3 polyunsaturated fatty acids (pufa; eicosapentaenoic and docosahexaenoic acids) in total lipids of whole krill accounts for 19.0 ± 1.7% of fatty acids. there was no any lost of n‐3 pufa during processes used to obtain the precipitate and the lipid formula. euphausia superba is a valuable source of n‐3 pufa, primarily because of their stability in krill. copyright © 1994 wiley‐vch verlag gmbh &amp; co. kgaa, weinheim</t>
  </si>
  <si>
    <t>10.1002/food.19940380204</t>
  </si>
  <si>
    <t>spawning</t>
  </si>
  <si>
    <t>hofmann, ee; husrevoglu, ys</t>
  </si>
  <si>
    <t>a circumpolar modeling study of habitat control of antarctic krill (euphausia superba) reproductive success</t>
  </si>
  <si>
    <t>a one-dimensional, temperature-dependent model is implemented to simulate the descent-ascent cycle of antarctic krill (euphausia superba) embryos and larvae. inputs to the model are monthly mean climatologies of ambient temperature and density fields obtained from the world ocean atlas database for southern ocean waters. simulations are done with a 1degrees resolution at a circumpolar scale, south of 60degreess, and the results are interpolated to a 5' grid to match the resolution of the bottom bathymetry data. simulations of the descent-ascent cycle using environmental conditions corresponding to the antarctic krill spawning season (december-march) resulted in unconstrained success in completion of the cycle in water deeper than 1000 in. continental shelf regions favorable to successful hatching of antarctic krill embryos are limited to areas along the west antarctic peninsula, large areas in the bellingshausen and amundsen seas, offshore of wilkes land, and to the east and west of prydz bay. these are regions where the southern antarctic circumpolar current front is along the shelf slope, the antarctic slope front is absent, and circumpolar deep water is present. the effect of seasonal variability in temperature on the descent-ascent cycle tends to enhance the probability of success in regions offshore of wilkes land, queen maud land, and the eastern shelf of the antarctic peninsula later in the spawning season. the simulations show that success of the descent-ascent cycle is sensitive to initial embryo diameter and larval ascent rate. initial embryo diameter may provide an additional constraint on success of the descent-ascent cycle, especially in continental shelf waters, where small embryos tend to encounter the bottom before hatching. the circumpolar distributions of simulated embryo hatching depth and larval success show that all regions of the antarctic are not equal in the ability to support successful completion of the antarctic krill descent-ascent cycle, which has implications for the overall circum-antarctic krill distribution and for the development of nutrient and material budgets, especially for antarctic continental shelf areas. (c) 2003 elsevier ltd. all rights reserved.</t>
  </si>
  <si>
    <t>10.1016/j.dsr2.2003.07.012</t>
  </si>
  <si>
    <t>astheimer h.</t>
  </si>
  <si>
    <t>a length class model of the population dynamics of the antarctic krill euphausia superba dana</t>
  </si>
  <si>
    <t>in a location-independent simulation, krill frequency and weight are modelled in 0.5 mm length classes. population dynamics are defined by time- and length-dependent birth, growth and death rates. in a steady state (constant death rate of 98.7% p. a.) krill frequency and weight oscillate by a factor of 32 and 3, respectively. larval catch curves from german antarctic expeditions and published mortality rates for older krill suggest a hyperbolic form of the survival function with age (i.e. mortality decreases with increasing body length). a krill fishery can be simulated indirectly through manipulation of the mortality rate or through direct elimination of individuals. for example, a complete elimination of the upper length classes does not lead to extinction even if performed each year before the spawning season, as long as the size at fist capture is greater than 45 mm. the antarctic krill seems to be a classical example of r-selection with its high fertility, high mortality and large stock fluctuations. © 1986 springer-verlag.</t>
  </si>
  <si>
    <t>10.1007/bf00443399</t>
  </si>
  <si>
    <t>ettershank g.</t>
  </si>
  <si>
    <t>age structure and cyclical annual size change in the antarctic krill, euphausia superba dana</t>
  </si>
  <si>
    <t>the traditional method of studying age structure of krill populations through length-frequenc histograms is negated by laboratory and field observations that krill revert to an immature form and regress in size after spawning-indeed, this is part of their over-wintering strategy. study of the age pigment lipofuscin reveals that, in the prydz bay population, five age classes of adult krill were present. it is suggested that these classes correspond to year cohorts. the size as measured by the length from the rostrum to the rear of the cephalothorax, remained relatively constant. however, when length data for a complete year of samples from the south atlantic was re-analysed, evidence was found in support of the size regression hypothesis. © 1983 springer-verlag.</t>
  </si>
  <si>
    <t>10.1007/bf00448969</t>
  </si>
  <si>
    <t>nicol s.</t>
  </si>
  <si>
    <t>apparent independence of the spawning and moulting cycles in female antarctic krill (euphausia superba dana)</t>
  </si>
  <si>
    <t>sixty female antarctic krill (euphausia superba dana) spawned in shipboard experiments and the interval between egg-laying and ecdysis was noted. the number of eggs laid per female ranged from 263-3662, most females produced only one batch of eggs before moulting, and the post-spawn ovaries of all females contained few, if any, mature oocytes. as reported in other studies, the total number of eggs produced per female was not well correlated with body size. females appeared to spawn at all times during the moulting cycle and although no diurnal rhythm in spawning was observed, moulting occurred mainly at night-time despite the animals being kept in near-constant darkness. no evidence of synchronous moutling was detected. © 1989 springer-verlag.</t>
  </si>
  <si>
    <t>10.1007/bf00442527</t>
  </si>
  <si>
    <t>endo, y; asari, h; watanuki, y; kato, a; kuroki, m; nishikawa, j</t>
  </si>
  <si>
    <t>biological characteristics of euphausiids preyed upon by adelie penguins in relation to sea-ice conditions in lutzow-holm bay, antarctica</t>
  </si>
  <si>
    <t>we examined the biological characteristics of euphausiids found in the stomachs of adelie penguins in relation to sea-ice conditions in lutzow-holm bay over three seasons. euphausiids, especially euphausia superba, proved to be a staple food for adelie penguins irrespective of the ice condition. body length and maturity-stage compositions of euphausiids were different among seasons, probably reflecting sea-ice condition in summer. the mean body length decreased and maturity regressed during each season in e. superba, which was partly attributable to the selective feeding on large, mature female krill by adelie penguins. the 1995/1996 year class of e. superba, which was spawned when the sea ice was most developed, was strong and conspicuous in the 1996/1997 and 1997/1998 seasons. this vigor indicates that sea ice provided females with good spawning conditions and larvae with good growth and survival rates.</t>
  </si>
  <si>
    <t>10.1007/s00300-002-0410-y</t>
  </si>
  <si>
    <t>hirano, y; matsuda, t; kawaguchi, s</t>
  </si>
  <si>
    <t>breeding antarctic krill in captivity</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</si>
  <si>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</si>
  <si>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10.1080/10236240310001614448</t>
  </si>
  <si>
    <t>mayzaud, p; albessard, e; cuzin-roudy, j</t>
  </si>
  <si>
    <t>changes in lipid composition of the antarctic krill euphausia superba in the indian sector of the antarctic ocean: influence of geographical location, sexual maturity stage and distribution among organs</t>
  </si>
  <si>
    <t>lipid content and lipid class composition of euphausia superba were studied at different levels for populations and individuals sampled in the indian sector of the antarctic ocean. strong site-to-site variability was recorded which could only partially be related to sex or development stage differences. three groups of stations could be differentiated. northern stations were characterized by 'high lipid-high triglyceride' content, western and eastern locations by 'high lipid-high phosphatidyl choline' content and southern areas by 'low lipid-high phosphatidyl ethanolamine/glycolipid' content. such variability was likely related to advected populations having spent variable lengths of time in the area studied. lipid content and class among organs were studied in 5 body fractions: abdomen, stomach, digestive gland, gonad and fat body. in absolute terms, the highest concentrations were observed in the ovaries of mature females and the abdomens of the other stages. in relative terms (% dry weight), the digestive gland displayed the highest level, except in mature females. distribution varied with stages, with low triglyceride levels in abdomen tissues of most stages and in the fat body and stomach fractions of subadults. high triglyceride levels were recorded in the other fractions for post spawning females and males, as well as in the fat body fraction for mature females and in subadult gonads. a reverse pattern was observed for the relative content of phosphatidyl choline. phosphatidyl ethanolamine showed maximum values in the abdomen and the gonad. glycolipid percentages were maximum in the abdomen, suggesting a structural role. the roles of the different lipid classes are discussed with respect to the function of the organ.</t>
  </si>
  <si>
    <t>10.3354/meps173149</t>
  </si>
  <si>
    <t>taki, k; hayashi, t; naganobu, m</t>
  </si>
  <si>
    <t>characteristics of seasonal variation in diurnal vertical migration and aggregation of antarctic krill (euphausia superba) in the scotia sea, using japanese fishery data</t>
  </si>
  <si>
    <t>seasonal variation in the diurnal vertical migration and aggregation of antarctic krill (euphausia superba) associated with the daylight phase over the diurnal cycle (i.e. brightness categories) was examined for the scotia sea (south shetland islands (ss), south orkney islands (so) and south georgia (sg) areas) using japanese fishery data. average trawling depth usually showed a marked diurnal change during summer and winter in ss and so. daily average trawling depth tended to be shallower during austral summer and early autumn, deepened gradually from autumn and reached maximum depth in winter in the scotia sea, shifting to shallower depths again in early spring. the average catch-per-unit-effort (cpue) was highest during the day and lowest at night in autumn and winter in each area, but lower during the day in summer in ss and so. it is suggested that the seasonal and diurnal changes in vertical migration and aggregation of krill are closely related to its feeding and spawning ecology and avoidance of visual predators.</t>
  </si>
  <si>
    <t>thorpe, se; tarling, ga; murphy, ej</t>
  </si>
  <si>
    <t>circumpolar patterns in antarctic krill larval recruitment: an environmentally driven model</t>
  </si>
  <si>
    <t>larval recruitment in antarctic krill is known to be episodic and regional. we consider the importance of a range of recruitment factors using an environmentally driven model of larval development from spawning to post-larvae. our model examines the timing of spawning, interaction with bathymetry, susceptibility to cold temperatures, temperature-driven development and the seasonal cycle of sea ice to identify those factors with the greatest impact. the model predicts that the seasonal location of sea ice is the main limiting factor for successful larval recruitment. spawning in january leads to the greatest area of viable larval recruitment habitat. dense sea ice cover, which we assume that adult krill do not spawn under, prevents spawning in large areas early in the breeding season (december). nevertheless, later spawning in february, when sea ice is at a minimum, means there is often insufficient time for the larvae to reach a viable developmental stage before the sea ice advances. meanwhile, although spawning is possible in more northerly areas throughout the breeding season, these are generally remote from winter sea ice, which is assumed to be necessary for larvae to overwinter. interaction with bathymetry before hatching further limits suitable habitat. over a 12 yr period, the model predicted larval recruitment from january spawning in all years in the cooperation, ross and weddell seas, with episodic larval recruitment in the bransfield strait in 9 of the 12 years. additional understanding of the overwintering requirements of larvae, together with regional studies at higher spatial resolution, particularly in shelf regions, will better constrain the uncertainties in the model.</t>
  </si>
  <si>
    <t>10.3354/meps12887</t>
  </si>
  <si>
    <t>demography and life cycle of antarctic krill, euphausia superba, in the indian sector of the southern ocean: long-term comparison between coastal and open-ocean regions</t>
  </si>
  <si>
    <t>size/age composition and reproductive status of antarctic krill. euphausia superba, in the central part of the indian sector of the southern ocean. e.g., the cooperation sea (prydz bay region) and the cosmonaut sea, during austral summers 1977-1990 were summarized to estimate growth rates, longevity, reproduction, recruitment, life span, and mortality rates. the life span of antarctic krill exceeds 5 years in both the cosmonaut and cooperation seas. the age composition of the southern and northern groupings differs markedly, with substantial reduction in numbers of early ape groups in the northern grouping. long-term observations of spawning success, recruitment, and age composition suggest that a self-sustained grouping of krill persists in the cooperation sea south of the antarctic divergence. how ever, periodic gene flow via recruits from surrounding regions most probably accounts for the lack of spatial genetic differences between the cooperation sea and adjacent areas, thus preventing the establishment of an isolated subpopulation in the region investigated. the major factor responsible for the substantial interannual variability in krill dynamics appears to be macroscale oceanographic and atmospheric circulations. which determine a level of environmental isolation of the cooperation sea from adjacent waters.</t>
  </si>
  <si>
    <t>10.1139/cjfas-57-s3-68</t>
  </si>
  <si>
    <t>marin, vh; brinton, e; huntley, m</t>
  </si>
  <si>
    <t>depth relationships of euphausia-superba eggs, larvae and adults near the antarctic peninsula, 1986-87</t>
  </si>
  <si>
    <t>relationships of depths of adult euphausia superba to depths of its eggs and larval stages were examined during 4 months of the 1986-87 summer at three localities west of the antarctic peninsula. data were obtained relating to spawning depth and to extents to which larval stages co-occur and vary in depth through the season. reproductive adults occurred at all depths sampled in late december in bransfield strait and in all but one stratum in late january to a depth of 2000 m in drake passage. mature males were caught together with gravid females and freely sinking eggs down to at least 1000 m in drake passage and to more than 500 m in bransfield strait, providing indirect evidence that spawning can take place over extensive ranges of depth. in the 300-400 m deep gerlache strait, where larvae were particularly numerous (january to march), only a few reproductive adults were caught, and only in december at 100-200 m. sampling methods were clearly inappropriate for quantitative estimates of adults.</t>
  </si>
  <si>
    <t>10.1016/0198-0149(91)90104-n</t>
  </si>
  <si>
    <t>marschall h.-p., hirche h.-j.</t>
  </si>
  <si>
    <t>development of eggs and nauplii of euphausia superba</t>
  </si>
  <si>
    <t>the development of eggs and nauplii was studied over 19 days. at 1.5°c nauplii hatched after 5 days. abdominal spines changed their appearance successively during nauplius development, but no moulting was observed in the course of naupliar development. moulting occurred between the nauplius and the metanauplius stage 13 days after spawning. swimming activity was weak in the nauplius, while it was vigorous in the metanauplius. a model is presented for the depth distribution of eggs and larval stages. it is also suggested that present collection techniques may inadequately sample eggs and nauplii based on experiments that show that eggs are extremely sensitive to sieving. © 1984 springer-verlag.</t>
  </si>
  <si>
    <t>10.1007/bf00263631</t>
  </si>
  <si>
    <t>siegel, v; reiss, cs; dietrich, ks; haraldsson, m; rohardt, g</t>
  </si>
  <si>
    <t>distribution and abundance of antarctic krill (euphausia superba) along the antarctic peninsula</t>
  </si>
  <si>
    <t>net-based data on the abundance, distribution, and demographic patterns of antarctic krill are quantified from a contemporaneous two ship survey of the antarctic peninsula during austral summer 2011. two survey areas were sampled focussed on marguerite bay in the south, and the tip of the antarctic peninsula in the north. data from 177 stations showed that the highest concentrations of krill were found in the southern sampling area. differences between areas were associated with a few large catches of one year old krill found in anomalously warm and productive waters in marguerite bay, and small krill catches in the less-productive, offshore waters in the north. estimated krill density across the survey area was 3.4 krill m(-2), and was low compared to the long-term average of 45 krill m(-2) for the elephant island area. overall recruitment between the two survey regions was similar, but per capita recruitment was about 60% lower than historical mean recruitment levels measured at elephant island since the late 1970s. demographic patterns showed small krill concentrated near the coast, and large krill concentrated offshore on the shelf and slope all along the survey area. the offshore distribution of adult krill was delineated by the warm (similar to 1 degrees c), low salinity (33.8) water at 30 m, suggesting that most krill were present shoreward of the southern boundary of antarctic circumpolar current front. distributions of larvae indicated that three hotspot areas were important for the production of krill: slope areas outside marguerite bay and north of the south shetland islands, and near the coast around antarctic sound. successful spawning, as inferred from larval abundance, was roughly coincident with the shelf break and not with inshore waters. given the rapid changes in climate along the antarctic peninsula and the lower per capita recruitment observed in recent years, studies comparing and contrasting production, growth, and recruitment across the peninsula will be critical to better understand how climate change will impact krill populations and their dependent predators in the scotia sea. (c) 2013 elsevier ltd. all rights reserved.</t>
  </si>
  <si>
    <t>10.1016/j.dsr.2013.02.005</t>
  </si>
  <si>
    <t>hosie, gw</t>
  </si>
  <si>
    <t>distribution and abundance of euphausiid larvae in the prydz bay region, antarctica</t>
  </si>
  <si>
    <t>in january 1985 a net sampling survey was carried out on the distribution and abundance of euphausiid larvae in the prydz bay region. euphausia superba occurred in low abundance, probably due to sampling preceding the main spawning period. thysanoessa macrura occurred thorughout the study area in consistently high abundance. euphausia crystallorophias was marginally more abundant within its restricted range. distinct north-south variations in larval age and developmental stages of t. macrura were observed indicating regional differences in spawning. euphausia frigida was mainly confined to the upper 200 m of the antarctic circumpolar current. e. superba larvae produced north of the shelf break, between 70-degrees-83-degrees-e, moved north-east into the antarctic circumpolar current. larvae originating on the shelf moved rapidly west in the east wind drift. e. crystallorophias has the same westward dispersion, but some larvae appeared to return eastward via the prydz bay gyre and remain in the region. the data indicate that most e. superba larvae, providing they survive injurious cold temperature and food deprivation, will leave the area, suggests that prydz bay krill may not be a self maintaining stock.</t>
  </si>
  <si>
    <t>10.1017/s0954102091000202</t>
  </si>
  <si>
    <t>miquel j.c.</t>
  </si>
  <si>
    <t>distribution and abundance of post-larval krill (euphausia superba dana) near prydz bay in summer with reference to environmental conditions</t>
  </si>
  <si>
    <t>data on the distribution, abundance and population structure of krill in the prydz bay area during january-february 1985 are considered in relation to hydrography and phytoplankton standing stocks. stratified mean density and biomass estimated for the whole surveyed area from rmt-8 hauls were among the lowest recorded (3.3 individuals 1000 m-3 and 3.1 g 1000 m-3) confirming prydz bay as a low krill abundance area in the southern ocean. age cohorts 1+ to 4+ were present, the size of the animals increased from south to north and juveniles were mostly found in surface waters near the pack-ice. adults were in an active reproductive phase: 98% of the females were mated and 35% were ready to spawn whereas 86% of the males carried spermatophores. breeding was taking place in oceanic waters over deep zones with the spawning season limited to january-april. phytoplankton biomass was also very low in the area (mean of 29 mg chl a m-2in the upper 200 m) and currents speed low, never reaching 10 cm s-1. krill distribution was strongly related to water circulation pattern but not related to phytoplankton distribution. © 1991, antarctic science ltd. all rights reserved.</t>
  </si>
  <si>
    <t>10.1017/s0954102091000342</t>
  </si>
  <si>
    <t>brinton, e</t>
  </si>
  <si>
    <t>distribution and population structures of immature and adult euphausia-superba in the western bransfield strait region during the 1986-87 summer</t>
  </si>
  <si>
    <t>interrelationships among body size, maturity state and spatial distribution in immature and adult euphausia superba were examined through the course of the 1986-87 reproductive season in a region centered in western bransfield strait and extending northward into drake passage and southward into gerlache strait. during an initial (december to january) peak in production of phytoplankton and krill larvae in gerlache strait and adjacent parts of bransfield strait, so few post-larvae and adults were caught that the parent stock of those larvae could not be identified with certainty. however, small adults of 36-42 mm body length were caught in abundance later in the summer (february to march), after larval recruitment in and near gerlache strait had ceased. many of these small adults then appeared to be post-reproductive. in bransfield strait during late summer (late february to march) there was a nearly equal mixture of small adults (which dominated in gerlache strait) and large adults (&gt; 42 mm); the large adults showed most evidence of recent reproductive activity and could have been responsible for much of the late summer larval recruitment in bransfield strait. in drake passage, large adults were usually dominant; the few caught in december were undergoing maturation near the south shetlands, and in january they were reproductive and dispersed in more offshore oceanic waters. during late february to march, krill became more available in drake passage with many having reassembled in aggregations near livingston island (south shetlands). by then, not only small adults but also large adults appeared post-reproductive in all areas. evidence relating to growth rate in adults was obscured by erratic variations in ratios of body-length classes, month-to-month, considered artifacts on sampling. however, adult growth appeared negligible during january to march. after midsummer (january) there were distinct changes in relative abundances of males to females of &gt; 42 mm: within 43-47 mm the modal frequencies favored females, and within 48-55 mm males were dominant, suggesting differential survivorship. the gerlache-bransfield straits and similar coastal habitats must be considered nursery areas, not only for immature krill as has been previously proposed, but also for early summer larvae. in particularly productive years, as in 1986-87, these coastal waters may become spawning localities for small adult krill before reproduction by large adults develops farther away from the peninsula. immatures of &lt; 12 mm in december and ca 16-30 mm by march, comprised a subgroup of the smallest immature krill though not consistently abundant enough to be distinguished as a year class. their distributions suggest origins and early growth outside of the study area, possibly in the weddell sea and coastal waters of the bellingshausen sea.</t>
  </si>
  <si>
    <t>10.1016/0198-0149(91)90101-k</t>
  </si>
  <si>
    <t>hosie g.w., ikeda t., stolp m.</t>
  </si>
  <si>
    <t>distribution, abundance and population structure of the antarctic krill (euphausia superba dana) in the prydz bay region, antarctica</t>
  </si>
  <si>
    <t>this paper presents results of net sampling carried out on four marine science cruises, between 1981 and 1985, in the prydz bay region of antarctica by the australian antarctic division. krill exhibited a patchy distribution and overall low abundance. the majority of sampling sites in january 1985 returned no post-larval krill or densities of &amp;lt;1 individual 1000 m-3. the estimated mean abundance of e. superba in january 1985 was 6 individuals or 2 g (wet wt.) 1000 m-3 integrated for the upper 200 m of the water column which represented 3.4% of the total zooplankton biomass. no more than five years-groups, including the larvae, were observed in prydz bay, with mean lengths of groups 1+, 2+, 3+ and 4+ being 24, 38, 46 and 53 mm (standard 1), respectively in the middle of january. a high proportion of naupliar stages observed in january 1985 indicated that spawning in prydz bay begins in january and examination of adult maturation showed that the spawning continues at least to march. © 1988 springer-verlag.</t>
  </si>
  <si>
    <t>10.1007/bf00443453</t>
  </si>
  <si>
    <t>schmidt, k; atkinson, a; venables, hj; pond, dw</t>
  </si>
  <si>
    <t>early spawning of antarctic krill in the scotia sea is fuelled by "superfluous" feeding on non-ice associated phytoplankton blooms</t>
  </si>
  <si>
    <t>the spawning success of antarctic krill (euphausia superba) is generally assumed to depend on substantial winter sea ice extent, as ice biota can serve as a food source during winter/spring and the seasonal ice melt conditions the upper water column for extensive phytoplankton blooms. however, direct observations during spring are rare. here we studied krill body condition and maturity stage in relation to feeding (i.e. stomach fullness, diet, absorption of individual fatty acids and defecation rate) across the scotia sea in november 2006. the phytoplankton concentrations were low at the marginal ice zone (miz) in the southern scotia sea (stn. 1, 2, and 3), high in open waters of the southern antarctic circumpolar current front (saccf) in the central scotia sea (stn. 5), and moderate further north (stn. 6 and 7). krill had low lipid reserves (similar to 6.5% of dry mass. dm), low mass:length ratios (similar to 1.7 mg dm mm(-1)), and small digestive glands (similar to 7% of total dm) near the ice edge. the stomachs contained lithogenic particles, diatom debris, and bacterial fatty acids, but low proportions of diatom-indicating fatty acids, which suggest that these krill were feeding on detritus rather than on fresh ice algae. in the saccf, krill had higher lipid reserves (similar to 10% of dm), high mass:length ratios (similar to 2.2 mg dm mm(-1)), and large digestive glands (similar to 16% of total dm). stomach content and tissue composition indicate feeding on diatoms. in the north, moderate food concentrations co-occurred with low lipid reserves in krill, and moderate mass:length ratios and digestive gland sizes. only in the phytoplankton bloom in the saccf had the mating season already started and some females were about to spawn. based on the way krill processed their food at the different stations, we indicate two mechanisms that can lead to fast regeneration of body reserves and oocyte maturation in e. superba. one is "superfluous" feeding at high food concentrations, which maximises the overall nutrient gain. the other is a preferential absorption of crucial fatty acids: 20:5(n-3) and 22:6(n-3) when regaining body condition after the winter, and 14:0 and 16:1(n-7) during accumulation of oocyte yolk. multi-year time series of phytoplankton distribution show that an early spring bloom, as found in 2006, is not unusual for the central scotia sea and coincides with high krill larval concentrations in this area. in conclusion, the scotia sea is a main spawning ground of antarctic krill and this is linked to phytoplankton blooms in open waters of the saccf rather than to ice edge blooms. (c) 2011 elsevier ltd. all rights reserved.</t>
  </si>
  <si>
    <t>10.1016/j.dsr2.2011.05.002</t>
  </si>
  <si>
    <t>cuzinroudy, j; labat, jp</t>
  </si>
  <si>
    <t>early summer distribution of antarctic krill sexual development in the scotia-weddell region - a multivariate approach</t>
  </si>
  <si>
    <t>the sexual development of antarctic krill was studied during the epos leg 2 cruise (november 1988-january 1989) in the seasonally ice covered scotia-weddell confluence area. multiple correspondence analysis (mca) was used to elucidate the general trends of variation of biological (body-size, molt stage) and environmental data (geographical position, sea-ice extension, sampling time) associated with female development. in november, female krill from the ice covered area (weddell sea) had a juvenile ovary, while pelagic female krill from scotia sea were in advanced previtellogenesis, and one third of them had already spawned. the successive samples from the confluence illustrated a rapid advance of sexual development during the whole period. both observation of live krill maintained on board and the mca confirmed the general trend of distribution of sexual development in relation with size structure and environmental factors. previtellogenesis occurs in relation with the ice-edge, while vitellogenesis is performed in short cycles in the summer pelagic habitat. the degree of sexual development attained by krill samples (measured by the sexual development index, sdi) is then a good indicator of the biological activity of the krill population and of its impact on the pelagic ecosystem.</t>
  </si>
  <si>
    <t>ecological physiology of larval euphausiids, euphausia superba (euphausiacea)</t>
  </si>
  <si>
    <t>memoirs - queensland museum</t>
  </si>
  <si>
    <t>there are several critical periods during the first year of life that will affect survival, and thus recruitment of young krill into the adult population. the first critical period occurs during development of the non-feeding stages. release of embryos over warm deep water (250-400 m) is advantageous for these early larval stages. the geographical distribution of spawning populations combined with the observed pattern in sinking rates of embryos during development form a reproductive strategy that maximises survival of the early non-feeding stages. the first winter is the second critical period. physiological condition of larvae and juveniles is an index of their nutritional history and ability to survive and enter the adult population the following summer. significant differences were found in the physiological condition of larvae collected during two winters which differed primarily in the degree of ice cover. larvae in the heavy ice winter had higher growth rates, higher condition factor and more lipid. although phytoplankton in the water column were scarce in both winters, ice biota were an additional possible source of food during the heavy ice winter. -from authors</t>
  </si>
  <si>
    <t>ross r.m., quetin l.b., kirsch e.</t>
  </si>
  <si>
    <t>effect of temperature on developmental times and survival of early larval stages of euphausia superba dana</t>
  </si>
  <si>
    <t>larvae of euphausia superba dana were reared from embryo to calyptopis 3 in the laboratory at four temperatures characteristic of the range found in the environment (-1, 0, 1, and 2°c). the relationship between temperature and developmental times was curvilinear, with a sharp decrease in developmental time between -1 and 0°c, followed by a gradual flattening of the curve. the relationship was best described by the exponential model d = b0* e-b1(t) + b2, where d is developmental time in days, t is the temperature, and b0, b1, and b2 are fitted constants. in three of the four batches of larvae reared at -1°c, all larvae died within 3 days of metamorphosis to calyptopis 1, while siblings at higher temperatures developed normally. these results suggests that a cold sensitive period exists during early larval development. the type of food available also affected the survival of three groups of siblings. larvae fed a diatom mixture developed normally, while those fed a small flagellate or starved all died before metamorphosis to calyptopis 2. the effects of temperature and food type on the development and survival of the early larval stages have important ecological implications for the recruitment of e. superba. if spawning occurs in areas where the embryos or larvae encounter subzero water during a temperature sensitive period, recruitment in these waters may be very low, independent of food availability. if the embryos and larvae do not encounter subzero water during a sensitive period, recruitment may be more dependent on the type and concentration of food available. © 1988.</t>
  </si>
  <si>
    <t>10.1016/0022-0981(88)90023-8</t>
  </si>
  <si>
    <t>tarling, ga; cuzin-roudy, j; wootton, k; johnson, ml</t>
  </si>
  <si>
    <t>egg-release behaviour in antarctic krill</t>
  </si>
  <si>
    <t>the process of egg release is a complex and crucial step in the life cycle of euphausiids, especially with regards mortality and recruitment success. we examined this process in antarctic krill (euphausia superba) in terms of the functioning of the female genital apparatus and associated swimming behaviour. a tethering technique combined with video analysis was used to make observations of three females during the release process. we found eggs were steadily extruded over a period of up to 10 h, during which time the krill released between 1,600 and 4,000 eggs and the ovary reduced by a half in length and a third in height. eggs were mainly released individually or, less commonly, in batches of between 2 and 4 eggs. release rates were between 5 and 30 eggs min(-1). the steady release of eggs fits well with histological evidence that mature oocytes must pass individually through tight genital ducts with narrow apertures, before coming in to close contact with the sperm plug for fertilisation, and then expulsion from the thelycum as fertilised eggs. during spawning, the female alternated between slow and rapid rates of pleopod beating with egg release occurring at the moment of beat acceleration. at the point of release, the descent of the egg was accelerated through downward beats of the 7th thoracic leg. the cyclic pattern in pleopod beat-rate during spawning may alter swimming performance and contribute to the widely reported sex- and maturity-based biases within krill swarms.</t>
  </si>
  <si>
    <t>10.1007/s00300-009-0617-2</t>
  </si>
  <si>
    <t>steinke, lkb; bernardi, ks; ross, rm; quetin, lb</t>
  </si>
  <si>
    <t>environmental drivers of the physiological condition of mature female antarctic krill during the spawning season: implications for krill recruitment</t>
  </si>
  <si>
    <t>southern ocean pelagic productivity relies on the abundance of antarctic krill euphausia superba, which fluctuates on a 5-7 yr cycle and is driven by interannual variability in recruitment. the western antarctic peninsula (wap) is home to a significant proportion of the circum-antarctic krill biomass and is the focus of the krill fishery. the wap is warming at a rate quicker than most other places on earth, with notable regional changes in the pelagic ecosystem. there is a major gap in our understanding of how environmental variability affects the reproductive success of krill. we used historical krill population data collected at the wap (january 1993-2008, palmer antarctica long term ecological research) to assess the effects of environmental variability on the condition of mature female krill during the spawning season and its relationship with krill recruitment. mature female krill condition during the spawning season was positively correlated with recruitment the subsequent year. results of generalized additive models indicated that the predominant drivers of krill condition during the spawning season were climatological (southern annular mode and multivariate el nino southern oscillation index), though the timing of sea ice advance and retreat, and diatom concentrations were also important gaining a better understanding of the oceanographic and climatological factors that affect the physiological condition of mature female krill is critical for predicting future demographic patterns and responses to change. results from our study emphasize the importance of including the effects of climate change in the management models for the antarctic krill fishery.</t>
  </si>
  <si>
    <t>10.3354/meps13720</t>
  </si>
  <si>
    <t>environmental variability and its impact on the reproductive cycle of antarctic krill</t>
  </si>
  <si>
    <t>american zoologist</t>
  </si>
  <si>
    <t>"recruitment potential" in antarctic krill in the palmer long-term ecological research (lter) study region west of the antarctic peninsula varied significantly over the 7-yr time series between january 1993 and january 1999. timing of ovarian maturation, the percent of the population reproducing, and individual reproductive output (batch volume, embryo diameter) were measured. indices have been developed to quantify the timing and intensity of reproduction in antarctic krill. one finding important to estimates of population fecundity for this long-lived species is that the percent of the population reproducing can vary widely, from 10 to 98%. each season was characterized as having delayed, average or advanced ovarian development. in this study we relate these indices to direct and indirect indicators of spring or annual food availability. the timing of the spring sea ice retreat and the extent of sea ice in the spring (september through november) appear to significantly affect the intensity and timing of reproduction in the population. intensity of reproduction was highest under "average" conditions, and oocyte development fastest with conditions of a late retreat and high spring sea ice extent.</t>
  </si>
  <si>
    <t>10.1668/0003-1569(2001)041[0074:evaiio]2.0.co;2</t>
  </si>
  <si>
    <t>kinzey, d; watters, gm; reiss, cs</t>
  </si>
  <si>
    <t>estimating recruitment variability and productivity in antarctic krill</t>
  </si>
  <si>
    <t>three alternative forms of the spawner-recruit relationship - the beverton-holt and two expressions of the ricker function - and a fourth form representing annual recruitment deviations without an explicit relationship to spawning biomass, were applied in an integrated assessment model for antarctic krill. model data were from the international krill fishery and u.s. amlr surveys in the commission for the conservation of antarctic marine living resources (ccamlr) subarea 48.1, the area around the antarctic peninsula where the majority of recent fishing for krill has taken place. sensitivity tests using pre-specified values for the standard deviation of the logarithm of annual recruitment residuals (sigma(r)) and productivity (steepness, h) for the relationship between spawning biomass and subsequent recruitment indicated that neither the beverton-holt nor ricker functions were superior to configurations of the model that did not assume a spawner-recruit relationship. as the predictive power of the spawner-recruit functions was reduced by increasing the value of sigma(r) the fit to the data improved. all the functions fitted the data best when sigma(r) was large enough so that random recruitment with respect to spawning biomass was produced. the alternative functions produced the same time series of recruitment and spawning biomass estimates when they were determined by the data rather than forced towards an assumed relationship. although the beverton-holt and ricker models were poor predictors of the data, cross correlations of the recruitment predictions with the spawning biomass predictions from the best models indicated that recruitment was statistically correlated with spawning biomasses in the previous two to four years. the highest correlation (0.58) was with spawning biomass three years previously. correlations in the reverse direction, with spawning biomass following recruitment were insignificant. these results suggest that recruitment variability does not influence subsequent spawning biomass in krill. they leave open the possibility that krill spawning biomass could influence subsequent recruitment, but not as modeled in the beverton-holt or ricker functions with a one-year lag and the pre-specified von bertalanffy growth.</t>
  </si>
  <si>
    <t>10.1016/j.fishres.2018.09.027</t>
  </si>
  <si>
    <t>ross r.m., quetin i.r.</t>
  </si>
  <si>
    <t>euphausia superba: fecundity and physiological ecology of its eggs and larvae.</t>
  </si>
  <si>
    <t>antarctic journal of the united states</t>
  </si>
  <si>
    <t>for 6 of the 7 schools of krill sampled the spawning frequency was between 15-20%, suggesting that the total fecundity over the 2- 4 month spawning season is probably 10 times that previously thought. eggs hatched in 5-6 days at 0-1oc and developed to the first feeding stage in 21-25 days. -from current antarctic literature</t>
  </si>
  <si>
    <t>ono a., moteki m., amakasu k., toda r., horimoto n., hirano d., ishimaru t., hosie g.w.</t>
  </si>
  <si>
    <t>euphausiid community structure and population structure of euphausia superba off adélie land in the southern ocean during austral summer 2003, 2005 and 2008</t>
  </si>
  <si>
    <t>the distribution and community structure of euphausiids and the population structure of euphausia superba were investigated mainly along 140°e off adélie land in the indian ocean sector of the southern ocean during the austral summers of 2003, 2005 and 2008. euphausiids were collected from six discrete depth layers, primarily between 0 and 2000 m, using an rmt 8 net. euphausia frigida and euphausia triacantha mainly occurred north of the southern boundary of the antarctic circumpolar current (sb) whereas e. superba was distributed south of the sb, and occurred abundantly in the continental slope area where antarctic winter water was observed. e. frigida and e. triacantha occurred in the upper 200 m during the night whereas they were mainly found below 200 m during the daytime. cluster analysis on stations suggested that the sb is an important biological boundary for euphausiid communities. the population structure of e. superba in 2003 was different from that of 2005 and 2008. while large mature individuals dominated in 2003, small immature krill (juveniles and subadult males) were more abundant in 2005 and 2008. further sea-ice extension in the preceding winter in 2005 and 2008 likely provided favourable conditions for spawning and survival. a cluster analysis based on similarity of the maturity stages of e. superba revealed that mature males and gravid females (stage iiic-e) were mainly distributed in the offshore area and mesopelagic zone, while juveniles and subadult males were found in the epipelagic zone of the continental slope area. therefore, it is considered that e. superba migrates to the offshore area and mesopelagic zone as it grows. © 2011 elsevier b.v. and nipr.</t>
  </si>
  <si>
    <t>10.1016/j.polar.2011.04.006</t>
  </si>
  <si>
    <t>denys c.j., mcwhinnie m.a.</t>
  </si>
  <si>
    <t>fecundity and ovarian cycles of the antarctic krill euphausia superba ( crustacea: euphausiacea).</t>
  </si>
  <si>
    <t>number of eggs per female is directly proportional to body length and inversely proportional to the stage of maturity. spawning is biphasic, occurring in 2 closely spaced bursts. maximum total yearly brood size for females 30-50 mm in length is c.200-8800 eggs. after spawning is complete, the ovary reorganizes and reverts to a juvenile appearance within 6 wk. reorganization is followed by a prolonged reproductive diapause. -from authors</t>
  </si>
  <si>
    <t>10.1139/z82-309</t>
  </si>
  <si>
    <t>gao, q; xu, zl; huang, hl; chen, xz; feng, cl; li, lz</t>
  </si>
  <si>
    <t>geographical distribution and age composition of euphausia superba larvae (crustacea: euphausiacea) in the south shetland islands region and southern scotia sea in relation to environmental conditions</t>
  </si>
  <si>
    <t>spatial distribution patterns of the different life stages of euphausia superba in the region of the south shetland islands and southern scotia sea (antarctica) were assessed based on scientific survey data collected in january and february of 2010. adults, eggs, nauplii, metanauplii, calyptopis i-iii, and furcilia i-ii were found in the investigation. the abundance of larvae averaged 1 172.8 ind./m(2), with calyptopis i and ii as the dominant stages. habitat occupancy patterns varied among euphausia superba at different stages, and three sub-regionswere identified by cluster analysis. the degree of larval development increased fromwest to east. larvae were not observed north of the south shetland islands. calyptopis i was predominant in the water between elephant island and the south orkney islands, which featured no thermocline. older stages, including calyptopis ii and iii and furcilia i and ii, were common in north and northeast of the south orkney islands, which were characterized by high temperature and high chlorophyll concentration. distribution and abundance of the early life stages of e. superba were associated with specific environmental conditions. according to biota-environment matching (bioenv), the distributions of e. superba larvae were correlated with a combination of temperature at the surface and 200m, and 0-100 mintegrated chlorophyll a concentration.</t>
  </si>
  <si>
    <t>10.1007/s13131-013-0378-1</t>
  </si>
  <si>
    <t>perry, fa; atkinson, a; sailley, sf; tarling, ga; hill, sl; lucas, ch; mayor, dj</t>
  </si>
  <si>
    <t>habitat partitioning in antarctic krill: spawning hotspots and nursery areas</t>
  </si>
  <si>
    <t>antarctic krill, euphausia superba, have a circumpolar distribution but are concentrated within the south-west atlantic sector, where they support a unique food web and a commercial fishery. within this sector, our first goal was to produce quantitative distribution maps of all six ontogenetic life stages of krill (eggs, nauplii plus metanauplii, calyptopes, furcilia, juveniles, and adults), based on a compilation of all available post 1970s data. using these maps, we then examined firstly whether "hotspots" of egg production and early stage nursery occurred, and secondly whether the available habitat was partitioned between the successive life stages during the austral summer and autumn, when krill densities can be high. to address these questions, we compiled larval krill density records and extracted data spanning 41 years (1976-2016) from the existing krillbase-abundance and krillbase-length-frequency databases. although adult males and females of spawning age were widely distributed, the distribution of eggs, nauplii and metanauplii indicates that spawning is most intense over the shelf and shelf slope. this contrasts with the distributions of calyptope and furcilia larvae, which were concentrated further offshore, mainly in the southern scotia sea. juveniles, however, were strongly concentrated over shelves along the scotia arc. simple environmental analyses based on water depth and mean water temperature suggest that krill associate with different habitats over the course of their life cycle. from the early to late part of the austral season, juvenile distribution moves from ocean to shelf, opposite in direction to that for adults. such habitat partitioning may reduce intraspecific competition for food, which has been suggested to occur when densities are exceptionally high during years of strong recruitment. it also prevents any potential cannibalism by adults on younger stages. understanding the location of krill spawning and juvenile development in relation to potentially overlapping fishing activities is needed to protect the health of the south-west atlantic sector ecosystem.</t>
  </si>
  <si>
    <t>10.1371/journal.pone.0219325</t>
  </si>
  <si>
    <t>vallet, c; labat, jp; smith, m; koubbi, p</t>
  </si>
  <si>
    <t>interannual variations in euphausiid life stage distribution in the dumont d'urville sea from 2004 to 2008</t>
  </si>
  <si>
    <t>euphausiid larvae were caught by oblique tows of a double-framed bongo net at 118 stations along the coast of terre adelie during every summer from 2004-2008. larvae of euphausia crystallorophias holt and tattersall and thysanoessa macrura g.o. sars were observed in the study area every year in contrast to larvae of euphausia superba which were absent during the entire period of sampling. highest abundances of both species were observed during the summer of 2005 and the lowest in the summer of 2004. larvae of e. crystallorophias dominated every year and comprised more than 80% of the total abundance of euphausiid larvae. within species, the calyptopis stages especially calyptopis 1 of e. crystallorophias dominated compared to furcilia stages of t. macrura which were less abundant. for both species, spatio-temporal variations in abundances of developmental stages were significantly correlated to density and salinity of the deep water layer. in the case of calyptopis 3 of e. crystallorophias, spatio-temporal variations were correlated with the number of days between the end of the sea ice retreat and the sampling day and for t. macrura inversely correlated to temperature of surface water layer. these variations are discussed and related to the timing of sea ice retreat, the sea ice concentration as well as metabolic conditions of adults of both species during their spawning period. (c) 2011 elsevier b.v. and nipr. all rights reserved.</t>
  </si>
  <si>
    <t>10.1016/j.polar.2011.03.006</t>
  </si>
  <si>
    <t>atkinson, a; hill, sl; pakhomov, ea; siegel, v; reiss, cs; loeb, vj; steinberg, dk; schmidt, k; tarling, ga; gerrish, l; sailley, sf</t>
  </si>
  <si>
    <t>krill (euphausia superba) distribution contracts southward during rapid regional warming</t>
  </si>
  <si>
    <t>nature climate change</t>
  </si>
  <si>
    <t>high-latitude ecosystems are among the fastest warming on the planet(1). polar species may be sensitive to warming and ice loss, but data are scarce and evidence is conflicting(2-4). here, we show that, within their main population centre in the southwest atlantic sector, the distribution of euphausia superba (hereafter, 'krill') has contracted southward over the past 90 years. near their northern limit, numerical densities have declined sharply and the population has become more concentrated towards the antarctic shelves. a concomitant increase in mean body length reflects reduced recruitment of juvenile krill. we found evidence for environmental controls on recruitment, including a reduced density of juveniles following positive anomalies of the southern annular mode. such anomalies are associated with warm, windy and cloudy weather and reduced sea ice, all of which may hinder egg production and the survival of larval krill(5). however, the total post-larval density has declined less steeply than the density of recruits, suggesting that survival rates of older krill have increased. the changing distribution is already perturbing the krill-centred food web(6) and may affect biogeochemical cycling(7,8). rapid climate change, with associated nonlinear adjustments in the roles of keystone species, poses challenges for the management of valuable polar ecosystems(3).</t>
  </si>
  <si>
    <t>10.1038/s41558-018-0370-z</t>
  </si>
  <si>
    <t>fevolden s.e.</t>
  </si>
  <si>
    <t>krill off bouvetöya and in the southern weddell sea with a description of larval stages of euphausia crystallorophias</t>
  </si>
  <si>
    <t>sarsia</t>
  </si>
  <si>
    <t>in the austral summer 1978/79 samples of krill were taken off bouvetöya and in the southern weddell sea. off bouvetöya euphausia superba dana was the dominant species, but the population pattern indicates that the individuals found there were expatriates from other areas. for the first time larvae of e. superba were found in significant amounts in the southern weddell sea. except from shallow water and the most southern position, they were equal in abundance to the larvae of e. crystallorophias holt&amp;tattersall. larval stages of the latter are described as is the successive spawning that takes place among the three species of krill found in the southern weddell sea. © 1980 taylor &amp; francis group, llc.</t>
  </si>
  <si>
    <t>10.1080/00364827.1980.10431481</t>
  </si>
  <si>
    <t>siegel, v</t>
  </si>
  <si>
    <t>krill stocks in high latitudes of the antarctic lazarev sea: seasonal and interannual variation in distribution, abundance and demography</t>
  </si>
  <si>
    <t>the motivation of the lakris project (lazarev krill study) was to investigate the seasonal and interannual variability in distribution, demography, phenology and population dynamics of antarctic krill euphausia superba in poorly studied high-latitude areas. the core data set consists of four rmt-net-sampling surveys that were conducted in early summer (december 2005 and 2007), autumn (april 2004) and winter (july to august 2006). supplementary data were analysed from the 1980s to view the results in a wider geographical context. the major observations are the following: (1) krill abundance and distribution showed geographical, seasonal and interannual fluctuations. krill abundance was almost one order of magnitude lower compared to the southwest atlantic. (2) krill density showed substantial differences between day and night for autumn and winter surveys. (3) a spatial gradient was observed for krill size groups, with larger sized (adult spawning) krill further south and medium-sized juveniles and immatures mainly between 60a degrees and 67a degrees s. (4) data on maturity stage composition and larvae occurrence indicate an active and successful spawning in these high-latitude areas even under the conditions of sea-ice cover. at the end of the spawning season, females and males regressed in their external sexual characteristics ('re-juvenation') to overwintering immature stages. major conclusions relate to a conceptual view of the spatial distribution of krill size classes and the occurrence of larvae in the context of major oceanographic features and current systems in the lazarev sea and adjacent ocean sectors. the lazarev sea obviously does not support a single self-maintaining population, but represents a complex transition zone of stocks with different origins from the scotia sea and the cosmonaut sea.</t>
  </si>
  <si>
    <t>10.1007/s00300-012-1162-y</t>
  </si>
  <si>
    <t>hofmann, ee; klinck, jm; locarnini, ra; fach, b; murphy, e</t>
  </si>
  <si>
    <t>krill transport in the scotia sea and environs</t>
  </si>
  <si>
    <t>historical observations of the large-scale flow and frontal structure of the antarctic circumpolar current in the scotia sea region were combined with the wind-induced surface ekman transport to produce a composite bow field. this was used with a lagrangian model to investigate transport of antarctic krill. particle displacements from known krill spawning areas that result from surface ekman drift, a composite large-scale now, and the combination of the two were calculated surface ekman drift alone only transports particles a few kilometres over the 150-day krill larval development time. the large-scale composite flow moves particles several hundreds of kilometres over the same time, suggesting this is the primary transport mechanism. an important contribution of the surface ekman drift on particles released along the continental shelf break west of the antarctic peninsula is moving them north-northeast into the high-speed core of the southern antarctic circumpolar current front, which then transports the particles to south georgia in about 140-160 days. similar particle displacement calculations using surface now fields obtained from the fine resolution antarctic model do not show overall transport from the antarctic peninsula to south georgia due to the inaccurate position of the southern antarctic circumpolar current front in the simulated circulation fields. the particle transit times obtained with the composite large-scale flow field are consistent with regional abundances of larval krill developmental stages collected in the scotia sea. these results strongly suggest that krill populations west of the antarctic peninsula provide the source for the krill populations found around south georgia.</t>
  </si>
  <si>
    <t>10.1017/s0954102098000492</t>
  </si>
  <si>
    <t>harrington s.a., ikeda t.</t>
  </si>
  <si>
    <t>laboratory observations on spawning, brood size and egg hatchability of the antarctic krill euphausia superba from prydz bay, antarctica</t>
  </si>
  <si>
    <t>marine biology: international journal on life in oceans and coastal waters</t>
  </si>
  <si>
    <t>forty-three female euphausia superba were collected from three sites in prydz bay, antarctica in january 1985. most gravid females took 3 to 14 d to spawn after capture and some less mature females released eggs after 21 d. most females spawned only once; overall mean brood size was 2 809 eggs and mean hatchability for eggs from the premoult females was 69.7%. for seven females spawning a second time, overall mean brood size was 597 eggs. mean hatchability for second-spawn eggs from five premoult females was 67.1%. possible origins of the second-spawned eggs were small numbers of matured eggs left in the ovaries after the first spawning or eggs developed from those of peripheral nucleolus and vitellogenic stages. throughout the 8 wk of observations, there was no apparent development of eggs in females which had released all their eggs at one spawning. © 1986, springer-verlag. all rights reserved.</t>
  </si>
  <si>
    <t>10.1007/bf00392840</t>
  </si>
  <si>
    <t>life under antarctic pack ice: a krill perspective</t>
  </si>
  <si>
    <t>smithsonian at the poles: contributions to international polar year science: a smithsonian contribution to knowledge</t>
  </si>
  <si>
    <t>the life cycle of the antarctic krill, euphausia superba, intersects in space and time with the expansion and contraction of annual pack ice. consequently, the circumpolar distribution of krill has often been defined as generally limited to an area bounded by the maximum extent of pack ice. pack ice has both direct and indirect effects on the life cycle of krill. during the austral winter, larval krill are found in direct association with the underside of the ice and feed on the small plants and animals that constitute the sea ice microbial community, a food source relatively abundant in winter compared to food sources in the water column. indirectly, melting pack ice in late winter or early spring stabilizes the water column and promotes growth of the preferred food of krill, which, in turn, likely provides the fuel for egg production during the summer months. thus, the warming trend west of the antarctic peninsula with attendant changes in both the timing and duration of winter ice has implications for the population dynamics of krill. given the complexity of the habitat-life cycle interaction, research on antarctic krill involves diverse sampling tools that are dependent on the size and habitat of krill during a particular stage of their life cycle, and the nature of the study itself. in particular, and pertinent to the topic of diving in polar research, the research has been greatly enhanced by diving techniques developed to allow both observation and sampling of krill in their winter pack-ice habitat.</t>
  </si>
  <si>
    <t>10.5479/si.097884601x.21</t>
  </si>
  <si>
    <t>green, db; bestley, s; corney, sp; trebilco, r; lehodey, p; hindell, ma</t>
  </si>
  <si>
    <t>modeling antarctic krill circumpolar spawning habitat quality to identify regions with potential to support high larval production</t>
  </si>
  <si>
    <t>antarctic krill (krill) are important within southern ocean ecosystems and support an expanding fishery. toward understanding krill's response to environmental change, it is necessary to identify regions that support high krill larval production (spawning habitat). we develop a mechanistic model combining thermal and food requirements for krill egg production, with predation pressure post-spawning, to predict regions of high-quality spawning habitat. we optimize our model regionally and generate circumpolar predictions of spawning habitat quality. our results indicate the southwest atlantic accounts for almost half of all predicted high-quality spawning habitat. small-scale management units (ssmus) around the antarctic peninsula had high coverage of high-quality spawning habitat. in contrast, the remaining ssmus (except around south georgia) were poorly covered, suggestive of population sinks reliant on input from external sources upstream. this implies strong potential for downstream impacts of fishing in key spawning areas, with implications for management of ssmus and the krill fishery.</t>
  </si>
  <si>
    <t>10.1029/2020gl091206</t>
  </si>
  <si>
    <t>murphy, ej; thorpe, se; watkins, jl; hewitt, r</t>
  </si>
  <si>
    <t>modeling the krill transport pathways in the scotia sea: spatial and environmental connections generating the seasonal distribution of krill</t>
  </si>
  <si>
    <t>a coupled physical-biological model analysis was undertaken to examine the seasonal development of the distribution of antarctic krill (euphausia superba dana) in the scotia sea. the origin and fate of krill observed during the ccamlr 2000 survey were studied using output from the occam model. lagrangian particle tracking for the period prior to the survey showed the expected dominance of the west to east flow of material associated with the main direction of the current flow, but there was no simple association of particle transport with any of the fronts of the antarctic circumpolar current. most of the krill were associated with areas to the south of the antarctic circumpolar current in the weddell-scotia confluence (wsc) and farther east in weddell sea-influenced waters. examining the pathways of krill transport in relation to satellite-derived sea-ice distributions suggests that particles present in the high krill biomass regions in january would have come from areas that were covered by sea-ice during late winter/early spring (september-october). the results of eulerian grid-based simulations of the development of the biomass distribution after the survey period showed transport of particles around south georgia, probably in association with the southern antarctic circumpolar current front. however, many of the krill encountered in the eastern scotia sea would have exited toward the east, passing north of the south sandwich islands, probably in association with the southern boundary of the antarctic circumpolar current and weddell sea waters that penetrate to the north in this area. these krill may return to more southern regions where further spawning is possible in later years. simulations of particle tracks that included diurnal vertical migration showed that krill behavior could modify the pathways of transport, although the current flows probably dominate the movement of krill in open ocean regions. this study suggests that the summer distribution of krill in the scotia sea is connected to the winter sea-ice distribution and probably to the pattern and rate of the spring sea-ice retreat. many of the krill in the survey region in the summer of 1999/2000 came from under the sea-ice in the eastern scotia sea, the southern scotia arc, and the northern weddell sea. this highlights that the spatial association of the sea-ice with the weddell-scotia confluence and frontal regions of the antarctic circumpolar current during winter and spring will be crucial in determining the summer krill distribution. variation in the extent and timing of sea-ice retreat, and fluctuations in weddell-scotia confluence and scotia sea flows, will change the pathways of transport resulting in large changes in the distribution of the krill during summer. (c) 2004 elsevier ltd. all rights reserved.</t>
  </si>
  <si>
    <t>10.1016/j.dsr2.2004.06.019</t>
  </si>
  <si>
    <t>modeling the remote and local connectivity of antarctic krill populations along the western antarctic peninsula</t>
  </si>
  <si>
    <t>the abundance and distribution of antarctic krill euphausia superba over the western antarctic peninsula (wap) continental shelf suggest that these populations are maintained by inputs from upstream sources via advection of individuals that originated in the bellingshausen sea, in addition to local spawning and retention. the objective of our study was to evaluate these 2 mechanisms (remote and local inputs) and the consequences for wap antarctic krill populations. the relative effect of local versus remote connectivity was investigated using lagrangian particle tracking experiments. particles released in the bellingshausen sea were transported to the wap shelf in 120 d, which is consistent with the time required for antarctic krill eggs to develop into late-stage larvae. an estimated 23% of the particles released along the shelf break crossed the outer shelf and were transported to the mid and inner regions of the wap shelf via 3 pathways that provide conduits for onshore intrusions of circumpolar deep water (cdw). of the particles that moved onto the wap shelf, 54% were transported to inner shelf regions that are associated with areas of enhanced biological production. of the particles at the outer shelf similar to 33% continued transport northeastward with the antarctic circumpolar current. particles released in the mid and inner shelf showed limited connectivity and low export from the shelf (&lt;20%). the lagrangian experiments indicate that antarctic krill populations in the marguerite bay region of the wap continental shelf are maintained by local and remote inputs of larvae. regions influenced by intrusions of cdw are more dependent on remote inputs of antarctic krill larvae.</t>
  </si>
  <si>
    <t>10.3354/meps10256</t>
  </si>
  <si>
    <t>pinones, a; hofmann, ee; dinniman, ms; davis, lb</t>
  </si>
  <si>
    <t>modeling the transport and fate of euphausiids in the ross sea</t>
  </si>
  <si>
    <t>antarctic krill (euphausia superba) and crystal krill (euphausia crystallorophias), important components of the ross sea food web, differ in their population distribution. the objective of this study was to determine whether these differing distributions result primarily from differences in spawning locations, larval development times, and transport by the ross sea circulation. to address this objective, lagrangian particle tracking experiments were used to simulate the transport of larvae of antarctic krill and crystal krill. the particle simulations showed that regions providing inputs of antarctic krill to the ross sea were along the outer shelf/slope. crystal krill transport and retention were along the shallow banks on the outer ross sea shelf. particles initialized in the inner shelf off victoria land showed high retention in the region south and along the terra nova bay polynya, with timescales consistent with development times of crystal krill. these results suggest that the cyclonic circulation over the shelf contributes significantly to the dispersion and retention of crystal krill in parts of the inner ross sea continental shelf that overlaps with regions with high concentrations of krill-dependent top predators. the westward circulation along the shelf break contributes to the transport and aggregation of antarctic krill in regions where circumpolar deep water is observed on the outer continental shelf and along the shelf break. the transport pathways and connectivity obtained from this study provide a baseline for assessing the effects of projected changes in the ross sea circulation on the distribution of two important krill species.</t>
  </si>
  <si>
    <t>10.1007/s00300-015-1798-5</t>
  </si>
  <si>
    <t>hofmann e.e., capella j.e., ross r.m., quetin l.b.</t>
  </si>
  <si>
    <t>models of the early life history of euphausia superba-part i. time and temperature dependence during the descent-ascent cycle</t>
  </si>
  <si>
    <t>a time- and temperature-dependent model was developed to simulate the descent-ascent behavior of the embryos and early larval stages of the antarctic krill, euphausia superba. this model combines laboratory measurements of temperature effects on developmental times, density and physiology of krill embryos and larvae and the observed water temperature structure in the bransfield strait-south shetland islands region. simulations with observed vertical temperature profiles from this region show that embryos that develop at temperatures less than 0°c hatch relatively deep (≈1000 m) or hit the bottom before hatching. the presence of warm (1-2°c) circumpolar deep water (cdw), between 200 and 700 m, results in hatching depths of about 700 m. the sinking rate pattern characteristic of the embryos of euphausia superba retains the embryos in the cdw, where development is accelerated. larval ascent rate through the cdw is rapid, so larvae reach the surface before metamorphosing into the first feeding stage, and have sufficient carbon reserves to drift at the surface for several weeks before needing to find food. these results suggest that the sinking rate pattern characteristic of embryos of antarctic krill may be part of a reproductive strategy that evolved in response to the thermal structure of its environment. the complementary component of this reproductive strategy is the observed correlation between the distribution of krill schools containing reproducing individuals and the presence of cdw. with this reproductive strategy, the spawning regions of antarctic krill are in areas where oceanic conditions enhance the probability of survival of its embryos and non-feeding larvae. © 1992.</t>
  </si>
  <si>
    <t>10.1016/0198-0149(92)90063-y</t>
  </si>
  <si>
    <t>capella j.e., quetin l.b., hofmann e.e., ross r.m.</t>
  </si>
  <si>
    <t>models of the early life history of euphausia superba-part ii. lagrangian calculations</t>
  </si>
  <si>
    <t>a three-dimensional time-dependent model of the circulation in the bransfield strait-south shetland islands region and a physiologically-based, temperature-dependent model of the descent-ascent behavior of the embryos and larvae of euphausia superba were combined in a lagrangian particle tracing model to simulate trajectories of krill embryos and larvae. the lagrangian calculations show that: (1) surface flow is the primary factor influencing the final location of the embryo-larva particle; and (2) timing of krill spawning affects the eventual position of the feeding larvae. seasonal changes in the wind stress field result in variability in direction and velocity of surface currents, which affects the embryo-larva trajectories. conditions favourable for the transport of larvae to bransfield strait occur early in the spawning season. east of the antarctic peninsula larvae have a greater probability of entering bransfield strait if the krill embryos are released in mid-summer, january to february. embryos released to the north of the south shetland islands, west of 62°w are transported into drake passage. embryos released to the north of the south shetland islands and east of livingston island are transported westward where they can eventually enter bransfield strait. krill larvae also are transported into bransfield strait from the bellingshausen and weddell seas. the lagrangian trajectories show that the western bransfield strait is a region of potentially high larval concentration due to transport from surrounding areas as well as local production. this is in agreement with observed krill larvae distributions, which show higher concentrations in this region. © 1992.</t>
  </si>
  <si>
    <t>10.1016/0198-0149(92)90064-z</t>
  </si>
  <si>
    <t>buchholz, f; watkins, jl; priddle, j; morris, dj; ricketts, c</t>
  </si>
  <si>
    <t>moult in relation to some aspects of reproduction and growth in swarms of antarctic krill, euphausia superba</t>
  </si>
  <si>
    <t>in a 14-d period 38 swarms of antarctic krill, euphausia superba dana, were sampled in an area 55.5 x 55.5 km to the southwest of elephant island, at the north of the south shetland islands. moult stage, maturity stage, and size of ca. 100 krill from each swarm were measured. each of the characteristics varied greatly between swarms. moulting krill were found in most swarms, but in one swarm all of the krill were just about to moult. ways in which moulting may act as a possible sorting mechanism are discussed. data for all the analysed krill (ca. 3000 specimens) were used to investigate the interdependence of moult rate, sexual maturation and growth. while all immature krill moulted at approximately the same rate in the study, there were significant differences in the moulting rates of mature male and female krill. gravid female krill continued to moult, although less frequently than mature males. as a con sequence males had to attach spermatophores to females after each moult. it is likely that variation in moult rate of females and males was related to the energy expenditure required for ovary development in females and spermatophore production and searching behaviour in males. spawning and moulting were only partly coupled in gravid females. spawning appeared to take place predominantly during moult stage d-2. there was no evidence of intermoult growth by intersegmental dilation.</t>
  </si>
  <si>
    <t>10.1007/bf00942104</t>
  </si>
  <si>
    <t>cuzinroudy, j; amsler, mo</t>
  </si>
  <si>
    <t>ovarian development and sexual maturity staging in antarctic krill, euphausia-superba dana (euphausiacea)</t>
  </si>
  <si>
    <t>several lines of evidence suggest that reproductive development in antarctic krill is not a simple stepwise process. we present a new method for staging sexual development of female krill, and a key which can be used for live animals and formalin-fixed samples. the key takes into account female general appearance, thelycum development, ovarian morphology, and developmental steps of changes in the ovarian cells. this staging method is based on the results of a histological study of ovarian development, but the use of the key itself involves only simple observations and rapid execution of a squash from a piece of the ovary. the reproductive cycle of krill is divided into 10 stages: 8 stages for ovarian development leading to egg production, and 2 stages for sexual regression and reorganization after spawning periods. we believe that such a method could be useful for predicting spawning events and their timing for antarctic krill, and for a better estimation of fecundity and related energy requirements. similar keys devised for other euphausiids and free-spawning pelagic crustaceans will allow comparisons among different reproductive strategies.</t>
  </si>
  <si>
    <t>10.2307/1548361</t>
  </si>
  <si>
    <t>jager, t; ravagnan, e</t>
  </si>
  <si>
    <t>parameterising a generic model for the dynamic energy budget of antarctic krill euphausia superba</t>
  </si>
  <si>
    <t>dynamic energy budget (deb) theory is a generic and comprehensive framework for understanding bioenergetics over the entire life cycle of an organism. here, we apply a simplified model derived from this theory (debkiss) to antarctic krill euphausia superba. the model was parameterised using growth curves, and conversion factors for body composition and length-weight relationships. subsequently, the model was used to predict a series of life-history traits (as function of body size) that were not used for parameterisation: instantaneous growth rates, ingestion and respiration rates, weight loss on starvation, and the number of eggs produced at spawning. within the deb framework, these traits are not intrinsic properties of the organism, but tightly coupled model outputs that depend on body size, life stage, and environmental conditions. overall, the model predictions are consistent with the patterns in the (rather uncertain) observations, lending credence to the model assumptions underlying the debkiss model. more work is needed to fully elucidate the bioenergetics of the e. superba life cycle, but this analysis demonstrates how a dynamic budgeting framework can ensure consistency among the different life-history traits. thereby, such models help in the interpretation of experimental results and the comparison of species, but can also form the basis for predicting population dynamics and the impacts of stressors.</t>
  </si>
  <si>
    <t>10.3354/meps11098</t>
  </si>
  <si>
    <t>pinones, a; fedorov, av</t>
  </si>
  <si>
    <t>projected changes of antarctic krill habitat by the end of the 21st century</t>
  </si>
  <si>
    <t>climate change is rapidly shaping the living environment of the most abundant keystone species of the antarctic marine food web, antarctic krill. projected future changes for the krill habitat include a sustained increase in ocean temperature and changes in sea ice and chlorophyll a. here we investigate how these factors affect the early life history of krill and identify the regions around antarctica where the impact will be greatest. our tool is a temperature-dependent krill growth model forced by data from comprehensive greenhouse warming simulations. we find that by the year 2100 localized regions along the western weddell sea, isolated areas of the indian antarctic , and the amundsen/bellingshausen sea will support successful spawning habitats for krill. the failure of potentially successful spawning will have a strong impact on the already declining adult populations with consequences for the antarctic marine food web, having both ecological and commercial ramifications.</t>
  </si>
  <si>
    <t>10.1002/2016gl069656</t>
  </si>
  <si>
    <t>tarling, ga; cuzin-roudy, j; thorpe, se; shreeve, rs; ward, p; murphy, ej</t>
  </si>
  <si>
    <t>recruitment of antarctic krill euphausia superba in the south georgia region: adult fecundity and the fate of larvae</t>
  </si>
  <si>
    <t>the high concentration of adult antarctic krill euphausia superba dana around south georgia, antarctica, is a product of immigration and not local recruitment. we investigated whether reproduction and early larval development are the cause of local recruitment failure. it was found that the majority of adult females were reproductively active in summer and that there was a comparatively high investment in the ovary, reaching up to 46% of the total wet weight of the krill. the corresponding egg batches were amongst the largest ever reported for e. superba. a semi-empirical model predicted that 11% of females completed just 1 spawning episode per year, 60% completed 2, and 29% completed 3 or more. on average, a south georgian krill released 12 343 eggs yr(-1). the eggs were unable to complete the descent-ascent developmental cycle on-shelf because the bathymetry was too shallow but, off-shelf, they were predicted to sink to between 490 and 520 m and return to the surface either as a metanauplius or 1st calyptopis stage with plenty of energy reserves remaining. feeding conditions were adequate for the development of later larval stages once these reserves were exhausted. although net surveys found calyptopis and early stage furcilia in the vicinity of south georgia, numbers were mostly lower than predicted. overall, reproduction or early stage development are successful in this region, leaving predation on larvae and advective export during winter as the main potential causes of local recruitment failure.</t>
  </si>
  <si>
    <t>10.3354/meps331161</t>
  </si>
  <si>
    <t>siegel, v; loeb, v</t>
  </si>
  <si>
    <t>recruitment of antarctic krill euphausia-superba and possible causes for its variability</t>
  </si>
  <si>
    <t>between-year variability of krill euphausia superba year class success and recruitment during the 1977 to 1994 period are described based on data from german expeditions and u.s. antarctic marine living resources program cruises in the elephant island area. the recruitment index (r(1)), based on the relative abundance of the 1+ age class, varies substantially between years, whereas it is quite similar between different surveys within the same field season. the overall mean recruitment index for all years was r(mean) = 0.210. good recruitment was observed for the 1980/81, 1985/86, 1987/88, and 1990/91 year classes; exceedingly poor recruitment occurred for the 1976/77, 1982/83, 1983/84, 1988/89, 1991/92 and 1992/93 year classes. pairwise correlations between the stock parameters, recruitment indices, and available environmental data indicate that good and poor year class success are directly and indirectly related to sea ice conditions during the preceding winter season, the timing of krill spawning, and the occurrence of dense salp concentrations. no correlation is shown with upper water column temperature or krill stock/spawning stock size. a concept is developed describing the interactions of various parameters leading to good or poor krill recruitment.</t>
  </si>
  <si>
    <t>10.3354/meps123045</t>
  </si>
  <si>
    <t>kawaguchi, s</t>
  </si>
  <si>
    <t>reproduction and larval development in antarctic krill (euphausia superba)</t>
  </si>
  <si>
    <t>biology and ecology of antarctic krill</t>
  </si>
  <si>
    <t>an understanding of the reproduction and larval development of antarctic krill is important since reproductive output is a key factor influencing their overall population size. seasonal cycles of maturity in krill are known to be finely synchronized with seasonal cycles of food, sea-ice and the light regime in the antarctic environment. this chapter will describe the progression of antarctic krill development throughout their life cycle, including their maturation process, fecundity, spawning, and larval development, in relation to various environmental factors that are thought to govern these processes. the chapter will close with some remarks on possible effects of climate change on krill life history.</t>
  </si>
  <si>
    <t>10.1007/978-3-319-29279-3_6</t>
  </si>
  <si>
    <t>cuzin-roudy, j</t>
  </si>
  <si>
    <t>seasonal reproduction, multiple spawning, and fecundity in northern krill, meganyctiphanes norvegica, and antarctic krill, euphausia superba</t>
  </si>
  <si>
    <t>both northern krill, meganyctiphanes norvegica, and antarctic krill, euphausia superba, release eggs seasonally in multiple spawning events. fecundity estimates were determined based on counts of mature oocytes in the ovary of females in preserved field samples. principal components analysis and allometry were used to analyze the covariation of egg-batch size with female characteristics. in both krill species, egg-batch size scaled isometrically with ovarian weight but showed a positive allometry with body size. predicted egg-batch size ranged from 200 to 4000 eggs for m. norvegica of 25.5-35 mm body length and from 1500 to 6000 eggs for e. superba of 36-55 mm. allometric relationships can be used to predict annual fecundity from size structure data of krill populations. in this study, the effect of temperature on the duration of molting and spawning cycles was used to infer a number of reproductive cycles per year. taking into account climate and seasonal variation.</t>
  </si>
  <si>
    <t>10.1139/cjfas-57-s3-6</t>
  </si>
  <si>
    <t>thomas p.g., ikeda t.</t>
  </si>
  <si>
    <t>sexual regression, shrinkage, re-maturation and growth of spent female euphausia superba in the laboratory</t>
  </si>
  <si>
    <t>live female euphausia superba, dana were collected from prydz bay, east antarctica in january 1985, and observations of intermoult period, growth and maturation changes were made on individuals which spawned and were subsequently maintained in the laboratory for 12 mo. over this experimental period an instrinsic cyclic reproductive pattern was observed. following spawning, there was a regression of the female copulatory organ, the thelycum, coupled with a decrease in body length and an increase in the krill's mean intermoult period. this was followed by a period of sexual re-maturation, associated with positive growth and a decrease in the mean intermoult period. this study indicates multi-year spawning of e. superba and a life-span greater than 4 yr. © 1987 springer-verlag.</t>
  </si>
  <si>
    <t>10.1007/bf00409565</t>
  </si>
  <si>
    <t>spiridonov v.a.</t>
  </si>
  <si>
    <t>spatial and temporal variability in reproductive timing of antarctic krill (euphausia superba dana)</t>
  </si>
  <si>
    <t>spawning dates of antarctic krill, euphausia superba dana, were calculated from larval stage compositions, and corrected using data on maturity stage composition of the adult krill. both original and literature data obtained from the antarctic peninsula-bellingshausen sea area and around the antarctic continent were used. a time series (1975/76-1986/87) for several subareas of the antarctic peninsula-bellingshausen sea area indicates considerable variation in the krill spawning start, maxima and completion. in particular years (1975/76, 1980/81), krill spawning in the western atlantic sector began relatively early, was intensive, and completed early. some years (1977/78, 1981/82) were characterised by long and non-synchronised krill spawning. compiled data sets for the atlantic sector (1980/81), the entire antarctic (1983/84) and the east indian-west pacific antarctic waters (1981-85) reveal some spatial patterns in krill reproductive timing. in relation to spawning timing variation, the habitats of the krill population fall into five categories: (1) areas with an early beginning (late novemberearly december) and a variable, but normally long, duration (3-3.5 months) of krill spawning; this is generally the southern boundary of the antarctic circumpolar current, (2) areas with an early beginning, but a short duration of krill spawning (gerlache strait), (3) areas with a highly variable (within 1-1.5 months) beginning and a relatively long duration (ca. 3 months) of krill spawning (bransfield strait, palmer archipelago), (4) areas with a late beginning (late december-january) and a long duration of krill spawning (bellingshausen sea, d'urville sea, and balleny islands area), and (5) areas with a delayed beginning, but a very short duration (ca. 1.5 months) of krill spawning (ross sea slope, probably the coastal current area off the lasarev sea shelf and in the south-eastern weddell sea. these patterns can be partly explained by peculiarities of the ice regime in particular areas and by routes of krill movement within water circulation systems. © 1995 springer-verlag.</t>
  </si>
  <si>
    <t>10.1007/bf00239056</t>
  </si>
  <si>
    <t>spawning frequency and fecundity of the antarctic krill euphausia superba</t>
  </si>
  <si>
    <t>the spawning frequency of euphausia superba was estimated from observations of egg production by live individual females in captivity on board ship. the females were collected during the austral summer of 1982 near the south shetland islands and elephant island, antarctica. on the average, 15.6% of the females spawned each day, which indicates an interval between spawnings of 6.7 d. this evidence contradicts earlier descriptions of the spawning behavior of e. superba. the females appear to be continually producing eggs and releasing them periodically over the entire spawning season, and thus have much higher fecundities than previously estimated. © 1983 springer-verlag.</t>
  </si>
  <si>
    <t>10.1007/bf00395807</t>
  </si>
  <si>
    <t>meyer, b; atkinson, a; bernard, ks; brierley, as; driscoll, r; hill, sl; marschoff, e; maschette, d; perry, fa; reiss, cs; rombola, e; tarling, ga; thorpe, se; trathan, pn; zhu, gp; kawaguchi, s</t>
  </si>
  <si>
    <t>successful ecosystem-based management of antarctic krill should address uncertainties in krill recruitment, behaviour and ecological adaptation</t>
  </si>
  <si>
    <t>communications earth &amp; environment</t>
  </si>
  <si>
    <t>antarctic krill, euphausia superba, supports a valuable commercial fishery in the southwest atlantic, which holds the highest krill densities and is warming rapidly. the krill catch is increasing, is concentrated in a small area, and has shifted seasonally from summer to autumn/winter. the fishery is managed by the commission for the conservation of antarctic marine living resources, with the main goal of safeguarding the large populations of krill-dependent predators. here we show that, because of the restricted distribution of successfully spawning krill and high inter-annual variability in their biomass, the risk of direct fishery impacts on the krill stock itself might be higher than previously thought. we show how management benefits could be achieved by incorporating uncertainty surrounding key aspects of krill ecology into management decisions, and how knowledge can be improved in these key areas. this improved information may be supplied, in part, by the fishery itself. understanding of antarctic krill must be at the heart of krill fishery management in order to protect the stock and its predators, according to a synthesis of krill ecology research.</t>
  </si>
  <si>
    <t>10.1038/s43247-020-00026-1</t>
  </si>
  <si>
    <t>perry, fa; kawaguchi, s; atkinson, a; sailley, sf; tarling, ga; mayor, dj; lucas, ch; king, r; cooper, a</t>
  </si>
  <si>
    <t>temperature-induced hatch failure and nauplii malformation in antarctic krill</t>
  </si>
  <si>
    <t>antarctic krill inhabit areas of the southern ocean that can exceed 4.0 degrees c, yet they preferentially inhabit regions with temperatures of -1.5 to &lt;= 1.5 degrees c. successful embryonic development and hatching are key to their life cycle, but despite the rapid climatic warming seen across their main spawning areas, the effects of elevated temperatures on embryogenesis, hatching success, and nauplii malformations are unknown. we incubated 24,483 krill embryos in two independent experiments to investigate the hypothesis that temperatures exceeding 1.5 degrees c have a negative impact on hatching success and increase the numbers of malformed nauplii. field experiments were on krill collected from near the northern, warm limit of their range and embryos incubated soon after capture, while laboratory experiments were on embryos from krill acclimated to laboratory conditions. the hatching success of embryo batches varied enormously, from 0 to 98% (mean 27%). both field and laboratory experiments showed that hatching success decreased markedly above 3.0 degrees c. our field experiments also showed an approximate doubling of the percentage of malformed nauplii at elevated temperatures, reaching 50% at 5.0 degrees c. at 3.0 degrees c or below, however, temperature was not the main factor driving the large variation in embryo hatching success. our observations of highly variable and often low success of hatching to healthy nauplii suggest that indices of reproductive potential of female krill relate poorly to the subsequent production of viable krill larvae and may help to explain spatial discrepancies between the distribution of the spawning stock and larval distribution.</t>
  </si>
  <si>
    <t>10.3389/fmars.2020.00501</t>
  </si>
  <si>
    <t>chapman, ew; hofmann, ee; patterson, dl; fraser, wr</t>
  </si>
  <si>
    <t>the effects of variability in antarctic krill (euphausia superba) spawning behavior and sex/maturity stage distribution on adelie penguin (pygoscelis adeliae) chick growth: a modeling study</t>
  </si>
  <si>
    <t>factors that control variability in energy density of antarctic krill (euphausia superba) populations, and the consequences of this variability for growth and fledging mass of adelie penguin (pygoscelis adeliae) chicks, were investigated using an individual-based energetics model. lipid content as a function of sex/maturity stage and season was used to calculate the energy density of krill ingested by chicks. simulations tested the influence of variability in krill size-class distribution, sex-ratio, length-at-maturity, and the timing of spawning on krill population energy density and penguin chick fledging mass. of the parameters included in simulations, variability in the timing of krill spawning had the greatest influence on predicted adelie penguin fledging mass, with fledging mass decreasing from 3.30 to 2.92 kg when peak spawning was shifted from early december to early march. adelie penguin chicks that fledge from colonies along the western antarctic peninsula (wap) and survive to recruit into the breeding population are 0.117 kg heavier than those that do not survive to breed. thus, it appears that small differences in fledging mass potentially have significant implications for adelie penguin chick survivorship. therefore, the timing of krill spawning may have important consequences for adelie penguins, and other top-predator species, that may time critical activities to coincide with a period of dependable prey availability with maximum energy density. (c) 2009 elsevier ltd. all rights reserved.</t>
  </si>
  <si>
    <t>10.1016/j.dsr2.2009.10.005</t>
  </si>
  <si>
    <t>nicol s., de la mare w.k., stolp m.</t>
  </si>
  <si>
    <t>the energetic cost of egg production in antarctic krill (euphausia superba dana)</t>
  </si>
  <si>
    <t>a female antarctic krill loses 34% of its body mass when it lays a batch of eggs. this represents a considerable input of energy which was estimated using a combination of measured mass and energy differences in female krill and from the measured energetic content of ovarian tissue. large (c. 50 mm) female krill lose 2.9-3.8 kj each time a batch of eggs is laid. calculations using this figure indicate that multiple spawning by antarctic krill in a season would require above average phytoplankton concentrations (; 0.5 µg chl a l-1) and filtration rates which are close to the maximum reported (; 101 h-1). © 1995, antarctic science ltd. all rights reserved.</t>
  </si>
  <si>
    <t>10.1017/s0954102095000058</t>
  </si>
  <si>
    <t>bahlburg, d; meyer, b; berger, u</t>
  </si>
  <si>
    <t>the impact of seasonal regulation of metabolism on the life history of antarctic krill</t>
  </si>
  <si>
    <t>antarctic krill up- and down-regulate their metabolism as a strategy to cope with the strong seasonal environmental fluctuations in the southern ocean. in this study, we investigate the impact of this light- and temperature dependent metabolic regulation on growth, reproduction and winter survival of krill. therefore, we advance a bioenergetic growth model of krill by adding a data-derived scaling function of krill activity. with serbik (seasonally regulated bioenergetic krill growth model), we conduct a numerical experiment which tests the impact of such scaling on krill life history under two different winter food conditions: in the first scenario, we simulate life history of krill when winter food availability is low; in the second scenario, winter food availability is increased within realistic ranges. the results demonstrate that the scaling of metabolism is especially important during low food winters. reducing metabolism during winter permits individuals to grow to larger body length, reproduce successfully and release a greater number of eggs. it further significantly reduces within-year size fluctuations caused by starvation during months with low food availability. finally, serbik can be used in future spatial modelling studies which include movement of krill along latitudinal gradients and thus spatiotemporal gradients in light- and temperature.</t>
  </si>
  <si>
    <t>10.1016/j.ecolmodel.2021.109427</t>
  </si>
  <si>
    <t>fach, ba; klinck, jm</t>
  </si>
  <si>
    <t>transport of antarctic krill (euphausia superba) across the scotia sea. part i: circulation and particle tracking simulations</t>
  </si>
  <si>
    <t>the harvard ocean prediction system (hops) is configured to simulate the circulation of the scotia sea and environs. this is part of a study designed to test the hypothesis that antarctic krill (euphausia superba) populations at south georgia in the eastern scotia sea are sustained by import of individuals from upstream regions, such as the western antarctic peninsula. comparison of the simulated circulation fields obtained from hops with observations showed good agreement. the surface circulation, particularly through the drake passage and across the scotia sea, matches observations, with its northeastward flow characterized by three high-speed fronts. also, the weddell sea and the brazil current, and their associated transports match observations. in addition, mesoscale variability, an important component of the flow in this region, is found in the simulated circulation and the model is overall well suited to model krill transport. drifter simulations conducted with hops showed that krill spawned in areas coinciding with known krill spawning sites along the west antarctic peninsula continental shelf can be entrained into the southern antarctic circumpolar current front (saccf). they are transported across the scotia sea to south georgia in 10 months or less. drifters originating on the continental shelf of the weddell sea can reach south georgia as well; however, transport from this region averages about 20 months. additional simulations show that such transport is sensitive to changes in wind stress and the location of the saccf. the results of this study show that krill populations along the antarctic peninsula and the weddell sea are possible source populations that can provide krill to the south georgia population. however, successful transport of krill to south georgia is shown to depend on a multitude of factors, such as the location of the spawning area and timing of spawning, and variations in the location of the saccf. therefore, this study provides insight into which environmental factors control the successful transport of krill across the scotia sea and with it a better understanding of krill distribution in the region. (c) 2006 elsevier ltd. all rights reserved.</t>
  </si>
  <si>
    <t>10.1016/j.dsr.2006.03.006</t>
  </si>
  <si>
    <t>fach b.a., hofmann e.e., murphy e.j.</t>
  </si>
  <si>
    <t>transport of antarctic krill (euphausia superba) across the scotia sea. part ii: krill growth and survival</t>
  </si>
  <si>
    <t>deep-sea research part i: oceanographic research papers</t>
  </si>
  <si>
    <t>a time-dependent, size-structured, physiologically based krill growth model was used in conjunction with a circulation model to test the hypothesis that antarctic krill (euphausia superba) populations at south georgia are sustained by import of individuals from upstream regions. surface phytoplankton concentrations along the simulated drifter trajectories were extracted from historical coastal zone color scanner (czcs) measurements and sea ice biota concentrations were calculated from sea ice concentration and extent extracted along drifter trajectories from special sensor microwave/imager measurements. as additional food sources, a time series of heterotrophic food was constructed from historical data, and time series of detritus concentrations were calculated using phytoplankton concentrations extracted from czcs measurements together with measured particulate organic carbon to chlorophyll a ratios. these food resources along specified drifter trajectories were then input to the krill growth model to determine the size and viability of krill during transport from the source region to south georgia. the krill growth model simulations showed that no single food source can support continuous growth of krill during the 58-306 days needed for transport to south georgia. however, under the current assumptions results indicate that combinations of food sources during the transport time enhanced krill survival, with heterotrophic food and detritus being particularly important during periods of low phytoplankton concentrations. the growth model simulations also showed that larval and juvenile krill originating along the western antarctic peninsula can grow to 1 + (14-36 mm) and 2 + (26-45 mm) age and size classes observed at south georgia during the time needed for transport to this region. krill originating in the weddell sea need 20 months for transport, which allows retention in a potentially high food environment, provided by sea ice, for almost 1 year. krill then complete transport to south georgia in the following year and larval and juvenile krill grow to 2 + (26-45 mm) and 3 + (35-60 mm) age and size classes during transport. the results of this study show that the successful transport of krill to south georgia depends on a multitude of factors, such as the location of the spawning area and timing of spawning, food concentrations during transport, predation, and variations in the location of the southern antarctic circumpolar current front (saccf) and in sea ice extent. © 2006 elsevier ltd. all rights reserved.</t>
  </si>
  <si>
    <t>10.1016/j.dsr.2006.03.007</t>
  </si>
  <si>
    <t>variation in geographical distribution and abundance of larvae of antarctic krill, euphausia superba, in the southern atlantic ocean.</t>
  </si>
  <si>
    <t>in jan-march 1981, larval abundance was highest in the open ocean of the central scotia sea and in the shelf region close to elephant island. abundance was significantly lower in 1978 when only a few 'rich' catches were made ne of the south orkney islands and in the bransfield strait. in 1976, krill larvae occurred in fair numbers in both the bransfield strait and the n scotia sea. the bransfield strait region appears to be a major spawning area. spawning in the open ocean apparently varies from year to year, in both space and time.-from author krill scotia sea elephant island south orkney islands bransfield strait</t>
  </si>
  <si>
    <t>10.1007/978-3-642-82275-9_43</t>
  </si>
  <si>
    <t>Variable(s)</t>
  </si>
  <si>
    <t>Definition</t>
  </si>
  <si>
    <t>Drop-down selection</t>
  </si>
  <si>
    <t>Type of study</t>
  </si>
  <si>
    <t>The type of study will fall under 1 of the 3 categories included in the drop-down. Observational studies provide a measure of a parameter without manipulating the variables themselves. Model studies only include simulation model methods. Hybrid studies include a combination of observational and experimental (includes statistical methods or models)</t>
  </si>
  <si>
    <t>observation</t>
  </si>
  <si>
    <t>Study duration</t>
  </si>
  <si>
    <t>(hours, days, months, years)</t>
  </si>
  <si>
    <t>Timepoint (spring, summer, fall, winter)</t>
  </si>
  <si>
    <t xml:space="preserve">List season(s) applicable to study time period (include comma for more than one season)
If the study duration is in months, indicate the appropriate seasonal timepoint
Spring (Aug, Sept, Oct)
Summer (Nov, Dec, Jan)
Autumn (Feb, Mar, Apr)
Winter (May, Jun, Jul)
</t>
  </si>
  <si>
    <t>Year(s) - STARTYEAR_DASH_ENDYEAR</t>
  </si>
  <si>
    <t>If the study is for one year, list it as 2012-2012
If the study covers a yearly range, list it as 2012-2015
If the study covers a ten-year time period, for example 2002-2012, but doesn’t capture the year 2007, state in the comments column which year is not included
If the study occurs from Dec 2011 - Feb 2012, for example, use the second year (2012-2012) and state the Study Duration column as months</t>
  </si>
  <si>
    <t>Region</t>
  </si>
  <si>
    <t>Study region the data/model output are from (e.g. Peninsula, Scotia Sea, East Antarctica)</t>
  </si>
  <si>
    <t>individual parameter name</t>
  </si>
  <si>
    <t>Name of parameter used in study</t>
  </si>
  <si>
    <t>parameter value origin</t>
  </si>
  <si>
    <t>Description of how the parameter value originated. For example, observational studies originate parameters from measurement, while hybrid studies might apply a statistical test to originate the parameter value</t>
  </si>
  <si>
    <t>parameter unit</t>
  </si>
  <si>
    <t>Unit of measurement used to define parameter value</t>
  </si>
  <si>
    <t>sample size</t>
  </si>
  <si>
    <t>Number of observations or replicates used to define parameter value. Individual variable = 1; aggregated variables (e.g. mean values) = &gt;1</t>
  </si>
  <si>
    <t>Life stage</t>
  </si>
  <si>
    <t>one of egg, larvae, juvenile, adult</t>
  </si>
  <si>
    <t xml:space="preserve">parameter value </t>
  </si>
  <si>
    <t>The value of the parameter provided in the study</t>
  </si>
  <si>
    <t>Significance</t>
  </si>
  <si>
    <t xml:space="preserve">Significane of the parameter value
This column has been changed to a drop-down option, where you can select ‘True’, ‘False’, or ‘NA’
If statistically significant (generally interpreted as less than or equal to 0.05, e.g. 'p ≤ 0.05') select, ‘True’
</t>
  </si>
  <si>
    <t>applicable to other sub-mechanisms (egg &amp; larval development, build-up of body reserves, overwintering)</t>
  </si>
  <si>
    <t xml:space="preserve">Is this parameter used to quantify other sub-mechanisms (i.e. spwaning, egg&amp;larval development, the build-up of body reserves, or overwintering)? For this variable, consider the topic you are reviewing a paper for and determine if the parameter is used to define other topics, if applicable. </t>
  </si>
  <si>
    <t xml:space="preserve"> </t>
  </si>
  <si>
    <r>
      <rPr>
        <b/>
        <sz val="10"/>
        <color theme="1"/>
        <rFont val="Arial"/>
        <family val="2"/>
      </rPr>
      <t>author et al. (YEAR)</t>
    </r>
    <r>
      <rPr>
        <b/>
        <sz val="10"/>
        <color rgb="FF4285F4"/>
        <rFont val="Arial"/>
        <family val="2"/>
      </rPr>
      <t>_CHARACTER</t>
    </r>
  </si>
  <si>
    <r>
      <rPr>
        <b/>
        <sz val="10"/>
        <color theme="1"/>
        <rFont val="Arial"/>
        <family val="2"/>
      </rPr>
      <t>paper title</t>
    </r>
    <r>
      <rPr>
        <b/>
        <sz val="10"/>
        <color rgb="FF4285F4"/>
        <rFont val="Arial"/>
        <family val="2"/>
      </rPr>
      <t>_CHARACTER</t>
    </r>
  </si>
  <si>
    <r>
      <rPr>
        <b/>
        <sz val="10"/>
        <color rgb="FF000000"/>
        <rFont val="Arial"/>
        <family val="2"/>
      </rPr>
      <t>type of study</t>
    </r>
    <r>
      <rPr>
        <b/>
        <sz val="10"/>
        <color rgb="FF4285F4"/>
        <rFont val="Arial"/>
        <family val="2"/>
      </rPr>
      <t>_CHOICE</t>
    </r>
  </si>
  <si>
    <r>
      <rPr>
        <b/>
        <sz val="10"/>
        <color rgb="FF000000"/>
        <rFont val="Arial"/>
        <family val="2"/>
      </rPr>
      <t>study duration</t>
    </r>
    <r>
      <rPr>
        <b/>
        <sz val="10"/>
        <color rgb="FF4285F4"/>
        <rFont val="Arial"/>
        <family val="2"/>
      </rPr>
      <t>_CHOICE</t>
    </r>
  </si>
  <si>
    <r>
      <rPr>
        <b/>
        <sz val="10"/>
        <color rgb="FF000000"/>
        <rFont val="Arial"/>
        <family val="2"/>
      </rPr>
      <t>time point</t>
    </r>
    <r>
      <rPr>
        <b/>
        <sz val="10"/>
        <color rgb="FF4285F4"/>
        <rFont val="Arial"/>
        <family val="2"/>
      </rPr>
      <t>_CHOICE</t>
    </r>
  </si>
  <si>
    <r>
      <rPr>
        <b/>
        <sz val="10"/>
        <color rgb="FF000000"/>
        <rFont val="Arial"/>
        <family val="2"/>
      </rPr>
      <t>year(s)</t>
    </r>
    <r>
      <rPr>
        <b/>
        <sz val="10"/>
        <color rgb="FF4285F4"/>
        <rFont val="Arial"/>
        <family val="2"/>
      </rPr>
      <t>_STARTYEAR_DASH_ENDYEAR</t>
    </r>
  </si>
  <si>
    <r>
      <rPr>
        <b/>
        <sz val="10"/>
        <color rgb="FF000000"/>
        <rFont val="Arial"/>
        <family val="2"/>
      </rPr>
      <t>region</t>
    </r>
    <r>
      <rPr>
        <b/>
        <sz val="10"/>
        <color rgb="FF4285F4"/>
        <rFont val="Arial"/>
        <family val="2"/>
      </rPr>
      <t>_CHARACTER</t>
    </r>
  </si>
  <si>
    <r>
      <rPr>
        <b/>
        <sz val="10"/>
        <color rgb="FF000000"/>
        <rFont val="Arial"/>
        <family val="2"/>
      </rPr>
      <t>individual parameter name</t>
    </r>
    <r>
      <rPr>
        <b/>
        <sz val="10"/>
        <color rgb="FF4285F4"/>
        <rFont val="Arial"/>
        <family val="2"/>
      </rPr>
      <t>_CHARACTER</t>
    </r>
  </si>
  <si>
    <r>
      <rPr>
        <b/>
        <sz val="11"/>
        <color rgb="FF000000"/>
        <rFont val="Arial"/>
        <family val="2"/>
      </rPr>
      <t>parameter value origin</t>
    </r>
    <r>
      <rPr>
        <b/>
        <sz val="11"/>
        <color rgb="FF4285F4"/>
        <rFont val="Arial"/>
        <family val="2"/>
      </rPr>
      <t>_CHARACTER</t>
    </r>
  </si>
  <si>
    <r>
      <rPr>
        <b/>
        <sz val="10"/>
        <color rgb="FF000000"/>
        <rFont val="Arial"/>
        <family val="2"/>
      </rPr>
      <t>parameter unit</t>
    </r>
    <r>
      <rPr>
        <b/>
        <sz val="10"/>
        <color rgb="FF4285F4"/>
        <rFont val="Arial"/>
        <family val="2"/>
      </rPr>
      <t>_CHARACTER</t>
    </r>
  </si>
  <si>
    <r>
      <rPr>
        <b/>
        <sz val="10"/>
        <color rgb="FF000000"/>
        <rFont val="Arial"/>
        <family val="2"/>
      </rPr>
      <t>sample size</t>
    </r>
    <r>
      <rPr>
        <b/>
        <sz val="10"/>
        <color rgb="FF4285F4"/>
        <rFont val="Arial"/>
        <family val="2"/>
      </rPr>
      <t>_NUMERIC</t>
    </r>
  </si>
  <si>
    <r>
      <rPr>
        <b/>
        <sz val="10"/>
        <color rgb="FF000000"/>
        <rFont val="Arial"/>
        <family val="2"/>
      </rPr>
      <t>life-stage</t>
    </r>
    <r>
      <rPr>
        <b/>
        <sz val="10"/>
        <color rgb="FF4285F4"/>
        <rFont val="Arial"/>
        <family val="2"/>
      </rPr>
      <t>_CHOICE</t>
    </r>
  </si>
  <si>
    <r>
      <rPr>
        <b/>
        <sz val="10"/>
        <color rgb="FF000000"/>
        <rFont val="Arial"/>
        <family val="2"/>
      </rPr>
      <t>parameter value</t>
    </r>
    <r>
      <rPr>
        <b/>
        <sz val="10"/>
        <color rgb="FF4285F4"/>
        <rFont val="Arial"/>
        <family val="2"/>
      </rPr>
      <t>_NUMERIC</t>
    </r>
  </si>
  <si>
    <r>
      <rPr>
        <b/>
        <sz val="10"/>
        <color rgb="FF000000"/>
        <rFont val="Arial"/>
        <family val="2"/>
      </rPr>
      <t>significance</t>
    </r>
    <r>
      <rPr>
        <b/>
        <sz val="10"/>
        <color rgb="FF4285F4"/>
        <rFont val="Arial"/>
        <family val="2"/>
      </rPr>
      <t>_CHOICE</t>
    </r>
  </si>
  <si>
    <r>
      <rPr>
        <b/>
        <sz val="10"/>
        <color rgb="FF000000"/>
        <rFont val="Arial"/>
        <family val="2"/>
      </rPr>
      <t>R_squared_</t>
    </r>
    <r>
      <rPr>
        <b/>
        <sz val="10"/>
        <color theme="4"/>
        <rFont val="Arial"/>
        <family val="2"/>
      </rPr>
      <t>NUMERIC</t>
    </r>
  </si>
  <si>
    <r>
      <rPr>
        <b/>
        <sz val="10"/>
        <color rgb="FF000000"/>
        <rFont val="Arial"/>
        <family val="2"/>
      </rPr>
      <t>StandardDeviation_</t>
    </r>
    <r>
      <rPr>
        <b/>
        <sz val="10"/>
        <color rgb="FF4285F4"/>
        <rFont val="Arial"/>
        <family val="2"/>
      </rPr>
      <t>NUMERIC</t>
    </r>
  </si>
  <si>
    <r>
      <rPr>
        <b/>
        <sz val="10"/>
        <color theme="1"/>
        <rFont val="Arial"/>
        <family val="2"/>
      </rPr>
      <t>comments</t>
    </r>
    <r>
      <rPr>
        <b/>
        <sz val="10"/>
        <color rgb="FF4285F4"/>
        <rFont val="Arial"/>
        <family val="2"/>
      </rPr>
      <t>_CHARACTER</t>
    </r>
  </si>
  <si>
    <t>Hellesey et al. 2020</t>
  </si>
  <si>
    <t>Antarctic krill lipid and fatty acid content variability is associated to satellite derived chlorophyll a and sea surface temperatures</t>
  </si>
  <si>
    <t>hybrid</t>
  </si>
  <si>
    <t>years</t>
  </si>
  <si>
    <t>spring, summer, autumn, winter</t>
  </si>
  <si>
    <t>2014-2016</t>
  </si>
  <si>
    <t>South Orkney Islands (SOI), South Georgia (SG), West Antarctic Peninsula (WAP)</t>
  </si>
  <si>
    <t>SST:total lipid content</t>
  </si>
  <si>
    <t>one-way ANOVA</t>
  </si>
  <si>
    <t>NA</t>
  </si>
  <si>
    <t>adult</t>
  </si>
  <si>
    <t>chla:total lipid content</t>
  </si>
  <si>
    <t>−0.004</t>
  </si>
  <si>
    <t xml:space="preserve"> mean standard length</t>
  </si>
  <si>
    <t>measurement</t>
  </si>
  <si>
    <t>mm</t>
  </si>
  <si>
    <t>average dry weight</t>
  </si>
  <si>
    <t>g</t>
  </si>
  <si>
    <t>summer</t>
  </si>
  <si>
    <t>mean standard length</t>
  </si>
  <si>
    <t>winter</t>
  </si>
  <si>
    <t>spring</t>
  </si>
  <si>
    <t>total lipid content</t>
  </si>
  <si>
    <t>mg g-1 dw</t>
  </si>
  <si>
    <t>148.9 </t>
  </si>
  <si>
    <t>males</t>
  </si>
  <si>
    <t>329.8  </t>
  </si>
  <si>
    <t>210.6 </t>
  </si>
  <si>
    <t>59.8 </t>
  </si>
  <si>
    <t>234.1 </t>
  </si>
  <si>
    <t>138.9 </t>
  </si>
  <si>
    <t>271.8 </t>
  </si>
  <si>
    <t>209.0  </t>
  </si>
  <si>
    <t>90.7 </t>
  </si>
  <si>
    <t>2014</t>
  </si>
  <si>
    <t>148.0 </t>
  </si>
  <si>
    <t>females</t>
  </si>
  <si>
    <t>268.6 </t>
  </si>
  <si>
    <t>114.8 </t>
  </si>
  <si>
    <t>2015</t>
  </si>
  <si>
    <t>166.7 </t>
  </si>
  <si>
    <t>233.5 </t>
  </si>
  <si>
    <t>131.3 </t>
  </si>
  <si>
    <t>2016</t>
  </si>
  <si>
    <t>217.2 </t>
  </si>
  <si>
    <t>361.3 </t>
  </si>
  <si>
    <t>208.0 </t>
  </si>
  <si>
    <t>120.1 </t>
  </si>
  <si>
    <t>Phleger et al. 2002</t>
  </si>
  <si>
    <t>Interannual and between species comparison of the lipids, fatty acids and sterols of Antarctic krill from the US AMLR Elephant Island survey area</t>
  </si>
  <si>
    <t>months</t>
  </si>
  <si>
    <t>autumn, summer</t>
  </si>
  <si>
    <t>1997-1998</t>
  </si>
  <si>
    <t>Elephant Island</t>
  </si>
  <si>
    <t>total mean fatty acid composition</t>
  </si>
  <si>
    <t>Pearson’s correlation coefficient and non-metric multidimensional scaling (MDS)</t>
  </si>
  <si>
    <t>mg g wet mass</t>
  </si>
  <si>
    <t>Jan-Feb, 1997</t>
  </si>
  <si>
    <t>Jan-Feb, 1998</t>
  </si>
  <si>
    <t>juvenile</t>
  </si>
  <si>
    <t>Juvenile - large; Jan-Feb, 1998</t>
  </si>
  <si>
    <t>Juvenile - small; Jan-Feb, 1998</t>
  </si>
  <si>
    <t>mean lipid class composition/individual</t>
  </si>
  <si>
    <t>measurement and multidimensional scaling</t>
  </si>
  <si>
    <t>1998 individuals</t>
  </si>
  <si>
    <t>Juvenile - large; 1998 individuals</t>
  </si>
  <si>
    <t>Juvenile - small;  1998 individuals</t>
  </si>
  <si>
    <t>Virtue et al. 1993</t>
  </si>
  <si>
    <t>days</t>
  </si>
  <si>
    <t>1991-1991</t>
  </si>
  <si>
    <t>Prydz Bay Region</t>
  </si>
  <si>
    <t xml:space="preserve">Total lipid, lipid class and lipid class ratios of digestive gland </t>
  </si>
  <si>
    <t>measurement and ANOVA</t>
  </si>
  <si>
    <t xml:space="preserve">ug per digestive gland </t>
  </si>
  <si>
    <t>Standard error: +/- 172</t>
  </si>
  <si>
    <t>total fatty acids as a proportion of total lipid</t>
  </si>
  <si>
    <t>correlation matrix analysis and least-squares regression analysis</t>
  </si>
  <si>
    <t>% of total lipid</t>
  </si>
  <si>
    <t>Horing et al. 2014</t>
  </si>
  <si>
    <t>2013-2015</t>
  </si>
  <si>
    <t>mean carapace length</t>
  </si>
  <si>
    <t>mean feeding index [digestive gland length × (carapace length)−1 × 100]</t>
  </si>
  <si>
    <t>%</t>
  </si>
  <si>
    <t>mean lipid content</t>
  </si>
  <si>
    <t>critical photoperiod (when the probability to be fully mature is 50%) in natural light conditions at 52°S</t>
  </si>
  <si>
    <t>binomial generalized linear mixed model</t>
  </si>
  <si>
    <t>hours</t>
  </si>
  <si>
    <t>critical photoperiod (when the probability to be fully mature is 50%) in natural light conditions at 66°S</t>
  </si>
  <si>
    <t>Hagen et al. 2001</t>
  </si>
  <si>
    <t>1983</t>
  </si>
  <si>
    <t>Antarctic Peninsula</t>
  </si>
  <si>
    <t>dry mass</t>
  </si>
  <si>
    <t>mg</t>
  </si>
  <si>
    <t>larvae</t>
  </si>
  <si>
    <t>winter/spring; furcilia stage</t>
  </si>
  <si>
    <t>lipid mass</t>
  </si>
  <si>
    <t>% lipid of DM</t>
  </si>
  <si>
    <t>winter/spring</t>
  </si>
  <si>
    <t>winter/spring; subadult</t>
  </si>
  <si>
    <t>1985</t>
  </si>
  <si>
    <t>subadult</t>
  </si>
  <si>
    <t>female</t>
  </si>
  <si>
    <t>male</t>
  </si>
  <si>
    <t>1986</t>
  </si>
  <si>
    <t>Lazarev Sea</t>
  </si>
  <si>
    <t>winter/spring; furcilia</t>
  </si>
  <si>
    <t>winter/spring; female</t>
  </si>
  <si>
    <t>winter/spring; male</t>
  </si>
  <si>
    <t>Wedell Sea</t>
  </si>
  <si>
    <t>CI, CII</t>
  </si>
  <si>
    <t>1992</t>
  </si>
  <si>
    <t>CIII</t>
  </si>
  <si>
    <t>FI-FIV</t>
  </si>
  <si>
    <t>1985-1992</t>
  </si>
  <si>
    <t>southeastern Weddell Sea &amp; northern Lazarev Sea</t>
  </si>
  <si>
    <t>fatty acid 14:00</t>
  </si>
  <si>
    <t>mass %</t>
  </si>
  <si>
    <t>calyptopis; all seasons one year</t>
  </si>
  <si>
    <t>fatty acid 16:00</t>
  </si>
  <si>
    <t>fatty acid 16:1 (n-7)</t>
  </si>
  <si>
    <t>fatty acid 18:0</t>
  </si>
  <si>
    <t>fatty acid 18:1 (n-9)</t>
  </si>
  <si>
    <t>fatty acid 18:1 (n-7)</t>
  </si>
  <si>
    <t>fatty acid 18:2 (n-6)</t>
  </si>
  <si>
    <t>fatty acid 18:3 (n-3)</t>
  </si>
  <si>
    <t>fatty acid 18:4 (n-3)</t>
  </si>
  <si>
    <t>fatty acid 20:1 (n-9)</t>
  </si>
  <si>
    <t>fatty acid 20:4 (n-6)</t>
  </si>
  <si>
    <t>fatty acid 20:5 (n-3)</t>
  </si>
  <si>
    <t>fatty acid 22:6 (n-3)</t>
  </si>
  <si>
    <t>furciliae</t>
  </si>
  <si>
    <t>fatty acids 14:00 (mass %) of phospholipids (PL)</t>
  </si>
  <si>
    <t>calyptopis</t>
  </si>
  <si>
    <t>fatty acids 16:00 (mass %) of phospholipids (PL)</t>
  </si>
  <si>
    <t>fatty acids 16:1 (n-7) (mass %) of phospholipids (PL)</t>
  </si>
  <si>
    <t>fatty acids 18:0 (mass %) of phospholipids (PL)</t>
  </si>
  <si>
    <t>fatty acids 18:1 (n-9) (mass %) of phospholipids (PL)</t>
  </si>
  <si>
    <t>fatty acids 18:1 (n-7) (mass %) of phospholipids (PL)</t>
  </si>
  <si>
    <t>fatty acids 18:2 (n-6) (mass %) of phospholipids (PL)</t>
  </si>
  <si>
    <t>fatty acids 18:3 (n-3) (mass %) of phospholipids (PL)</t>
  </si>
  <si>
    <t>fatty acids 18:4 (n-3) (mass %) of phospholipids (PL)</t>
  </si>
  <si>
    <t>fatty acids 20:1 (n-9) (mass %) of phospholipids (PL)</t>
  </si>
  <si>
    <t>fatty acids 20:4 (n-6) (mass %) of phospholipids (PL)</t>
  </si>
  <si>
    <t>fatty acids 20:5 (n-3) (mass %) of phospholipids (PL)</t>
  </si>
  <si>
    <t>fatty acids 22:6 (n-3) (mass %) of phospholipids (PL)</t>
  </si>
  <si>
    <t>fatty acids 14:00 (mass %) of triacylglycerols (TAG)</t>
  </si>
  <si>
    <t>fatty acids 16:00 (mass %) of triacylglycerols (TAG)</t>
  </si>
  <si>
    <t>fatty acids 16:1 (n-7) (mass %) of triacylglycerols (TAG)</t>
  </si>
  <si>
    <t>fatty acids 18:0 (mass %) of triacylglycerols (TAG)</t>
  </si>
  <si>
    <t>fatty acids 18:1 (n-9) (mass %) of triacylglycerols (TAG)</t>
  </si>
  <si>
    <t>fatty acids 18:1 (n-7) (mass %) of triacylglycerols (TAG)</t>
  </si>
  <si>
    <t>fatty acids 18:2 (n-6) (mass %) of triacylglycerols (TAG)</t>
  </si>
  <si>
    <t>fatty acids 18:3 (n-3) (mass %) of triacylglycerols (TAG)</t>
  </si>
  <si>
    <t>fatty acids 18:4 (n-3) (mass %) of triacylglycerols (TAG)</t>
  </si>
  <si>
    <t>fatty acids 20:1 (n-9) (mass %) of triacylglycerols (TAG)</t>
  </si>
  <si>
    <t>fatty acids 20:4 (n-6) (mass %) of triacylglycerols (TAG)</t>
  </si>
  <si>
    <t>fatty acids 20:5 (n-3) (mass %) of triacylglycerols (TAG)</t>
  </si>
  <si>
    <t>fatty acids 22:6 (n-3) (mass %) of triacylglycerols (TAG)</t>
  </si>
  <si>
    <t>female; mean of 3 analyses</t>
  </si>
  <si>
    <t>male; mean of 2 analyses</t>
  </si>
  <si>
    <t>Fieldling et al. 2014</t>
  </si>
  <si>
    <t>Interannual variability in Antarctic krill (Euphausia superba) density at South Georgia, Southern Ocean: 1997 - 2013</t>
  </si>
  <si>
    <t>1997-2013</t>
  </si>
  <si>
    <t>South Georgia, Scotia Sea</t>
  </si>
  <si>
    <t>min single krill length (over all years)</t>
  </si>
  <si>
    <t>sample size = 100 krill from each net taken on variable numbers of transects over multiple years; observed 2002</t>
  </si>
  <si>
    <t>max single krill length (over all years)</t>
  </si>
  <si>
    <t>sample size = 100 krill from each net taken on variable numbers of transects over multiple years; observed 1998</t>
  </si>
  <si>
    <t>min mean krill length (all years)</t>
  </si>
  <si>
    <t>sample size = 100 krill from each net taken on variable numbers of transects over multiple years; observed 2010</t>
  </si>
  <si>
    <t>max mean krill length (all years)</t>
  </si>
  <si>
    <t>sample size = 100 krill from each net taken on variable numbers of transects over multiple years; observed 1999</t>
  </si>
  <si>
    <t>min krill density (over 16 year period)</t>
  </si>
  <si>
    <t>acoustic survey and derived from equations, value from all years except 2011</t>
  </si>
  <si>
    <t>g m-2</t>
  </si>
  <si>
    <t>max krill density (over 16 year period)</t>
  </si>
  <si>
    <t>acoustic survey and derived from equations; value from 2012</t>
  </si>
  <si>
    <t>min median krill density (over 16 year period)</t>
  </si>
  <si>
    <t>acoustic survey and derived from equations</t>
  </si>
  <si>
    <t>max median krill density (over 16 year period)</t>
  </si>
  <si>
    <t>min mean krill density (over 16 year period)</t>
  </si>
  <si>
    <t>acoustic survey and derived from equations; value from 2000</t>
  </si>
  <si>
    <t>mean density significantly correlated with with krill density (Spearman's rank, p &lt; 0.05, n= 16)</t>
  </si>
  <si>
    <t>max mean krill density (over 16 year period)</t>
  </si>
  <si>
    <t>acoustic survey and derived from equations; value from 2002</t>
  </si>
  <si>
    <t>1997</t>
  </si>
  <si>
    <t>krill density, SDWBA 3 freq model</t>
  </si>
  <si>
    <t>CV not SD</t>
  </si>
  <si>
    <t>krill density, Greene 2 freq model</t>
  </si>
  <si>
    <t>1998</t>
  </si>
  <si>
    <t>1999</t>
  </si>
  <si>
    <t>2000</t>
  </si>
  <si>
    <t>2001</t>
  </si>
  <si>
    <t>2002</t>
  </si>
  <si>
    <t>2003</t>
  </si>
  <si>
    <t>2004</t>
  </si>
  <si>
    <t>2005</t>
  </si>
  <si>
    <t>2006</t>
  </si>
  <si>
    <t>2007</t>
  </si>
  <si>
    <t>2009</t>
  </si>
  <si>
    <t>2010</t>
  </si>
  <si>
    <t>2011</t>
  </si>
  <si>
    <t>2012</t>
  </si>
  <si>
    <t>2013</t>
  </si>
  <si>
    <t>Pearson's correlation probability (p)</t>
  </si>
  <si>
    <t>Pearson's correlation with Bonferroni correction, quadratic regression</t>
  </si>
  <si>
    <t>quadratic regression equation</t>
  </si>
  <si>
    <t>94.38-30.01SST - 85.91SST^2</t>
  </si>
  <si>
    <t>density sig correlated with SST in preceding August</t>
  </si>
  <si>
    <t>Farber Lorda et al. 2009</t>
  </si>
  <si>
    <t>1981</t>
  </si>
  <si>
    <t>southern part of Indian Ocean</t>
  </si>
  <si>
    <t>protein composition (%)</t>
  </si>
  <si>
    <t>samples collected during February 1981 but experimented on in the laboratory</t>
  </si>
  <si>
    <t>lipid composition (%)</t>
  </si>
  <si>
    <t>N composition (%)</t>
  </si>
  <si>
    <t>C composition (%)</t>
  </si>
  <si>
    <t>C/N ratio</t>
  </si>
  <si>
    <t>ratio</t>
  </si>
  <si>
    <t>Joules (J.ind-1)</t>
  </si>
  <si>
    <t>J.ind-1</t>
  </si>
  <si>
    <t>Joules (J.P.Hum g-1)</t>
  </si>
  <si>
    <t>J.P.Hum gr-1</t>
  </si>
  <si>
    <t>mature females</t>
  </si>
  <si>
    <t>spent females</t>
  </si>
  <si>
    <t>C:J regression index</t>
  </si>
  <si>
    <t>regression</t>
  </si>
  <si>
    <t>regression index</t>
  </si>
  <si>
    <t>no sample size or life stage given but method states all data were used which would equal 42 animals including juveniles, males, mature females and spent females</t>
  </si>
  <si>
    <t>N:J regression index</t>
  </si>
  <si>
    <t>lipid:J regression index</t>
  </si>
  <si>
    <t>protein:J regression index</t>
  </si>
  <si>
    <t>length:J regression index</t>
  </si>
  <si>
    <t>WW:J regression index</t>
  </si>
  <si>
    <t>DW:J regression index</t>
  </si>
  <si>
    <t>N:C regression index</t>
  </si>
  <si>
    <t>lipid:C regression index</t>
  </si>
  <si>
    <t>protein:C regression index</t>
  </si>
  <si>
    <t>length:C regression index</t>
  </si>
  <si>
    <t>WW:C regression index</t>
  </si>
  <si>
    <t>DW:C regression index</t>
  </si>
  <si>
    <t>lipid:N regression index</t>
  </si>
  <si>
    <t>protein:N regression index</t>
  </si>
  <si>
    <t>length:N regression index</t>
  </si>
  <si>
    <t>WW:N regression index</t>
  </si>
  <si>
    <t>DW:N regression index</t>
  </si>
  <si>
    <t>protein:lipid regression index</t>
  </si>
  <si>
    <t>length:lipid regression index</t>
  </si>
  <si>
    <t>WW:lipid regression index</t>
  </si>
  <si>
    <t>DW:lipid regression index</t>
  </si>
  <si>
    <t>length:protein regression index</t>
  </si>
  <si>
    <t>WW:protein regression index</t>
  </si>
  <si>
    <t>DW:protein regression index</t>
  </si>
  <si>
    <t>WW:length regression index</t>
  </si>
  <si>
    <t>DW:length regression index</t>
  </si>
  <si>
    <t>DW:WW regression index</t>
  </si>
  <si>
    <t>J (corrected for N):C regression - intercept</t>
  </si>
  <si>
    <t>linear regression (Y = a + bX)</t>
  </si>
  <si>
    <t>regression intercept</t>
  </si>
  <si>
    <t>J (corrected for N):C regression - slope</t>
  </si>
  <si>
    <t>regression slope</t>
  </si>
  <si>
    <t>J (corrected for N):DW regression - intercept</t>
  </si>
  <si>
    <t>.256.4</t>
  </si>
  <si>
    <t>J (corrected for N):DW regression - slope</t>
  </si>
  <si>
    <t>J (corrected for N):lipid regression - intercept</t>
  </si>
  <si>
    <t>J (corrected for N):lipid regression - slope</t>
  </si>
  <si>
    <t>J (corrected for N):protein regression - intercept</t>
  </si>
  <si>
    <t>J (corrected for N):protein regression - slope</t>
  </si>
  <si>
    <t>J:C regression - intercept</t>
  </si>
  <si>
    <t>J:C regression - slope</t>
  </si>
  <si>
    <t>J:DW regression - intercept</t>
  </si>
  <si>
    <t>J:DW regression - slope</t>
  </si>
  <si>
    <t>J:lipid regression - intercept</t>
  </si>
  <si>
    <t>J:lipid regression - slope</t>
  </si>
  <si>
    <t>J:protein regression - intercept</t>
  </si>
  <si>
    <t>J:protein regression - slope</t>
  </si>
  <si>
    <t>C:DW regression - intercept</t>
  </si>
  <si>
    <t>C:DW regression - slope</t>
  </si>
  <si>
    <t>protein:DW regression - intercept</t>
  </si>
  <si>
    <t>protein:DW regression - slope</t>
  </si>
  <si>
    <t>N:DW regression - intercept</t>
  </si>
  <si>
    <t>N:DW regression - slope</t>
  </si>
  <si>
    <t>1993-2003</t>
  </si>
  <si>
    <t>IndianSector</t>
  </si>
  <si>
    <t>dailyGrowthRate20mmDec</t>
  </si>
  <si>
    <t>fittedSplineModel</t>
  </si>
  <si>
    <t>mm d-1</t>
  </si>
  <si>
    <t>1620 (sum of all stages)</t>
  </si>
  <si>
    <t>standard error instead of standard deviation!</t>
  </si>
  <si>
    <t>dailyGrowthRate20mmJan</t>
  </si>
  <si>
    <t>dailyGrowthRate20mmFeb</t>
  </si>
  <si>
    <t>dailyGrowthRate20mmMar</t>
  </si>
  <si>
    <t>dailyGrowthRate20mmApr</t>
  </si>
  <si>
    <t>dailyGrowthRate30mmDec</t>
  </si>
  <si>
    <t>dailyGrowthRate30mmJan</t>
  </si>
  <si>
    <t>dailyGrowthRate30mmFeb</t>
  </si>
  <si>
    <t>dailyGrowthRate30mmMar</t>
  </si>
  <si>
    <t>dailyGrowthRate30mmApr</t>
  </si>
  <si>
    <t>dailyGrowthRate40mmDecMale</t>
  </si>
  <si>
    <t>dailyGrowthRate40mmJanMale</t>
  </si>
  <si>
    <t>dailyGrowthRate40mmFebMale</t>
  </si>
  <si>
    <t>dailyGrowthRate40mmMarMale</t>
  </si>
  <si>
    <t>dailyGrowthRate40mmAprMale</t>
  </si>
  <si>
    <t>dailyGrowthRate40mmDecFemale</t>
  </si>
  <si>
    <t>dailyGrowthRate40mmJanFemale</t>
  </si>
  <si>
    <t>dailyGrowthRate40mmFebFemale</t>
  </si>
  <si>
    <t>dailyGrowthRate40mmMarFemale</t>
  </si>
  <si>
    <t>dailyGrowthRate40mmAprFemale</t>
  </si>
  <si>
    <t>dailyGrowthRate50mmDecMale</t>
  </si>
  <si>
    <t>dailyGrowthRate50mmJanMale</t>
  </si>
  <si>
    <t>dailyGrowthRate50mmFebMale</t>
  </si>
  <si>
    <t>dailyGrowthRate50mmMarMale</t>
  </si>
  <si>
    <t>dailyGrowthRate50mmAprMale</t>
  </si>
  <si>
    <t>dailyGrowthRate50mmDecFemale</t>
  </si>
  <si>
    <t>dailyGrowthRate50mmJanFemale</t>
  </si>
  <si>
    <t>dailyGrowthRate50mmFebFemale</t>
  </si>
  <si>
    <t>dailyGrowthRate50mmMarFemale</t>
  </si>
  <si>
    <t>dailyGrowthRate50mmAprFemale</t>
  </si>
  <si>
    <r>
      <rPr>
        <b/>
        <sz val="10"/>
        <color theme="1"/>
        <rFont val="Arial"/>
        <family val="2"/>
      </rPr>
      <t>author et al. (YEAR)</t>
    </r>
    <r>
      <rPr>
        <b/>
        <sz val="10"/>
        <color rgb="FF4285F4"/>
        <rFont val="Arial"/>
        <family val="2"/>
      </rPr>
      <t>_CHARACTER</t>
    </r>
  </si>
  <si>
    <r>
      <rPr>
        <b/>
        <sz val="10"/>
        <color theme="1"/>
        <rFont val="Arial"/>
        <family val="2"/>
      </rPr>
      <t>paper title</t>
    </r>
    <r>
      <rPr>
        <b/>
        <sz val="10"/>
        <color rgb="FF4285F4"/>
        <rFont val="Arial"/>
        <family val="2"/>
      </rPr>
      <t>_CHARACTER</t>
    </r>
  </si>
  <si>
    <r>
      <rPr>
        <b/>
        <sz val="10"/>
        <color rgb="FF000000"/>
        <rFont val="Arial"/>
        <family val="2"/>
      </rPr>
      <t>type of study</t>
    </r>
    <r>
      <rPr>
        <b/>
        <sz val="10"/>
        <color rgb="FF4285F4"/>
        <rFont val="Arial"/>
        <family val="2"/>
      </rPr>
      <t>_CHOICE</t>
    </r>
  </si>
  <si>
    <r>
      <rPr>
        <b/>
        <sz val="10"/>
        <color rgb="FF000000"/>
        <rFont val="Arial"/>
        <family val="2"/>
      </rPr>
      <t>study duration</t>
    </r>
    <r>
      <rPr>
        <b/>
        <sz val="10"/>
        <color rgb="FF4285F4"/>
        <rFont val="Arial"/>
        <family val="2"/>
      </rPr>
      <t>_CHOICE</t>
    </r>
  </si>
  <si>
    <r>
      <rPr>
        <b/>
        <sz val="10"/>
        <color rgb="FF000000"/>
        <rFont val="Arial"/>
        <family val="2"/>
      </rPr>
      <t>time point</t>
    </r>
    <r>
      <rPr>
        <b/>
        <sz val="10"/>
        <color rgb="FF4285F4"/>
        <rFont val="Arial"/>
        <family val="2"/>
      </rPr>
      <t>_CHOICE</t>
    </r>
  </si>
  <si>
    <r>
      <rPr>
        <b/>
        <sz val="10"/>
        <color rgb="FF000000"/>
        <rFont val="Arial"/>
        <family val="2"/>
      </rPr>
      <t>year(s)</t>
    </r>
    <r>
      <rPr>
        <b/>
        <sz val="10"/>
        <color rgb="FF4285F4"/>
        <rFont val="Arial"/>
        <family val="2"/>
      </rPr>
      <t>_STARTYEAR_DASH_ENDYEAR</t>
    </r>
  </si>
  <si>
    <r>
      <rPr>
        <b/>
        <sz val="10"/>
        <color rgb="FF000000"/>
        <rFont val="Arial"/>
        <family val="2"/>
      </rPr>
      <t>region</t>
    </r>
    <r>
      <rPr>
        <b/>
        <sz val="10"/>
        <color rgb="FF4285F4"/>
        <rFont val="Arial"/>
        <family val="2"/>
      </rPr>
      <t>_CHARACTER</t>
    </r>
  </si>
  <si>
    <r>
      <rPr>
        <b/>
        <sz val="10"/>
        <color rgb="FF000000"/>
        <rFont val="Arial"/>
        <family val="2"/>
      </rPr>
      <t>individual parameter name</t>
    </r>
    <r>
      <rPr>
        <b/>
        <sz val="10"/>
        <color rgb="FF4285F4"/>
        <rFont val="Arial"/>
        <family val="2"/>
      </rPr>
      <t>_CHARACTER</t>
    </r>
  </si>
  <si>
    <r>
      <rPr>
        <b/>
        <sz val="11"/>
        <color rgb="FF000000"/>
        <rFont val="Arial"/>
        <family val="2"/>
      </rPr>
      <t>parameter value origin</t>
    </r>
    <r>
      <rPr>
        <b/>
        <sz val="11"/>
        <color rgb="FF4285F4"/>
        <rFont val="Arial"/>
        <family val="2"/>
      </rPr>
      <t>_CHARACTER</t>
    </r>
  </si>
  <si>
    <r>
      <rPr>
        <b/>
        <sz val="10"/>
        <color rgb="FF000000"/>
        <rFont val="Arial"/>
        <family val="2"/>
      </rPr>
      <t>parameter unit</t>
    </r>
    <r>
      <rPr>
        <b/>
        <sz val="10"/>
        <color rgb="FF4285F4"/>
        <rFont val="Arial"/>
        <family val="2"/>
      </rPr>
      <t>_CHARACTER</t>
    </r>
  </si>
  <si>
    <r>
      <rPr>
        <b/>
        <sz val="10"/>
        <color rgb="FF000000"/>
        <rFont val="Arial"/>
        <family val="2"/>
      </rPr>
      <t>sample size</t>
    </r>
    <r>
      <rPr>
        <b/>
        <sz val="10"/>
        <color rgb="FF4285F4"/>
        <rFont val="Arial"/>
        <family val="2"/>
      </rPr>
      <t>_NUMERIC</t>
    </r>
  </si>
  <si>
    <r>
      <rPr>
        <b/>
        <sz val="10"/>
        <color rgb="FF000000"/>
        <rFont val="Arial"/>
        <family val="2"/>
      </rPr>
      <t>life-stage</t>
    </r>
    <r>
      <rPr>
        <b/>
        <sz val="10"/>
        <color rgb="FF4285F4"/>
        <rFont val="Arial"/>
        <family val="2"/>
      </rPr>
      <t>_CHOICE</t>
    </r>
  </si>
  <si>
    <r>
      <rPr>
        <b/>
        <sz val="10"/>
        <color rgb="FF000000"/>
        <rFont val="Arial"/>
        <family val="2"/>
      </rPr>
      <t>parameter value</t>
    </r>
    <r>
      <rPr>
        <b/>
        <sz val="10"/>
        <color rgb="FF4285F4"/>
        <rFont val="Arial"/>
        <family val="2"/>
      </rPr>
      <t>_NUMERIC</t>
    </r>
  </si>
  <si>
    <r>
      <rPr>
        <b/>
        <sz val="10"/>
        <color rgb="FF000000"/>
        <rFont val="Arial"/>
        <family val="2"/>
      </rPr>
      <t>significance</t>
    </r>
    <r>
      <rPr>
        <b/>
        <sz val="10"/>
        <color rgb="FF4285F4"/>
        <rFont val="Arial"/>
        <family val="2"/>
      </rPr>
      <t>_CHOICE</t>
    </r>
  </si>
  <si>
    <r>
      <rPr>
        <b/>
        <sz val="10"/>
        <color rgb="FF000000"/>
        <rFont val="Arial"/>
        <family val="2"/>
      </rPr>
      <t>R_squared_</t>
    </r>
    <r>
      <rPr>
        <b/>
        <sz val="10"/>
        <color theme="4"/>
        <rFont val="Arial"/>
        <family val="2"/>
      </rPr>
      <t>NUMERIC</t>
    </r>
  </si>
  <si>
    <r>
      <rPr>
        <b/>
        <sz val="10"/>
        <color rgb="FF000000"/>
        <rFont val="Arial"/>
        <family val="2"/>
      </rPr>
      <t>StandardDeviation_</t>
    </r>
    <r>
      <rPr>
        <b/>
        <sz val="10"/>
        <color rgb="FF4285F4"/>
        <rFont val="Arial"/>
        <family val="2"/>
      </rPr>
      <t>NUMERIC</t>
    </r>
  </si>
  <si>
    <r>
      <rPr>
        <b/>
        <sz val="10"/>
        <color theme="1"/>
        <rFont val="Arial"/>
        <family val="2"/>
      </rPr>
      <t>comments</t>
    </r>
    <r>
      <rPr>
        <b/>
        <sz val="10"/>
        <color rgb="FF4285F4"/>
        <rFont val="Arial"/>
        <family val="2"/>
      </rPr>
      <t>_CHARACTER</t>
    </r>
  </si>
  <si>
    <t>Marschoff, E R; Calcagno, JA; Amieiro, P (1998)</t>
  </si>
  <si>
    <t>Diel variation in catches of euphausia superba dana 1854 early larvae: vertical migration or avoidance reaction?</t>
  </si>
  <si>
    <t>1995</t>
  </si>
  <si>
    <t>Weddell-Scotia Confluence</t>
  </si>
  <si>
    <t>krill larvae log mean catches</t>
  </si>
  <si>
    <t>two way mixed anova</t>
  </si>
  <si>
    <t>calyptopis between stations p&lt;0.001</t>
  </si>
  <si>
    <t>These two papers demonstrated that krill larvae, up to fucilia I do not migrate vertically.</t>
  </si>
  <si>
    <t>Marschoff E.R. (1985)</t>
  </si>
  <si>
    <t>Profile analysis of euphausia superba larvae vertical distribution in the scotia sea, related to time factor</t>
  </si>
  <si>
    <t>Scotia Sea (Fibex 1981)</t>
  </si>
  <si>
    <t>multivariate analysis of variance model</t>
  </si>
  <si>
    <t xml:space="preserve">λ and F statistics </t>
  </si>
  <si>
    <t>This allowed to analyze their distribution based on the upper 100 meters circulation</t>
  </si>
  <si>
    <t>classified accordingly to time factor</t>
  </si>
  <si>
    <t xml:space="preserve">  comparisons between stage and profile</t>
  </si>
  <si>
    <t>A general picture of larvae and, consequently adult, distributions was obtained.</t>
  </si>
  <si>
    <t>Rombola, et al (2021)</t>
  </si>
  <si>
    <t>Density and distribution of euphausiid larvae in the scotia sea in the 2011 summer</t>
  </si>
  <si>
    <t>Weddel-Scotia Confluence</t>
  </si>
  <si>
    <t>krill larvae densities</t>
  </si>
  <si>
    <t xml:space="preserve">             Correspondence analisys/Permanova</t>
  </si>
  <si>
    <t>ind/m2</t>
  </si>
  <si>
    <t>76 (31 for 1981 comparison)</t>
  </si>
  <si>
    <t xml:space="preserve">ACC-WSC:0.0002 </t>
  </si>
  <si>
    <t>ACC:Antarctic Circumpolar Current</t>
  </si>
  <si>
    <t xml:space="preserve">Rombola, et al (2021) </t>
  </si>
  <si>
    <t>Mahalanobis distances</t>
  </si>
  <si>
    <t>WS-WSC:0.0001</t>
  </si>
  <si>
    <t>WSC: Weddell Scotia Confluence</t>
  </si>
  <si>
    <t>77 (31 for 1981 comparison)</t>
  </si>
  <si>
    <t xml:space="preserve">WS-ACC: 0.0358 </t>
  </si>
  <si>
    <t>WSC: Weddell Sea</t>
  </si>
  <si>
    <t>78 (31 for 1981 comparison)</t>
  </si>
  <si>
    <t>MF-WS: 0.0164</t>
  </si>
  <si>
    <t>MF: Mar de la Flota</t>
  </si>
  <si>
    <t>Melnikov, I. A., &amp; Spiridonov, V. A.</t>
  </si>
  <si>
    <t>Antarctic krill under perennial ice in the western Weddell Sea</t>
  </si>
  <si>
    <t>winter, fall</t>
  </si>
  <si>
    <t>1992-1992</t>
  </si>
  <si>
    <t>western Weddell Sea</t>
  </si>
  <si>
    <t>density of krill per unit area in the ice/water interface</t>
  </si>
  <si>
    <t>underwater scuba, video camera, and net sampling</t>
  </si>
  <si>
    <t>april-may</t>
  </si>
  <si>
    <t>density of krill calculated per unit volume</t>
  </si>
  <si>
    <t>ind/m3</t>
  </si>
  <si>
    <t>march-april</t>
  </si>
  <si>
    <t>Ikeda (1984)</t>
  </si>
  <si>
    <t>1982-1983</t>
  </si>
  <si>
    <t>Standard length</t>
  </si>
  <si>
    <t>laboratory observation</t>
  </si>
  <si>
    <t>furcilia larvae VI, range 9.81-10.99, at 0 degr C</t>
  </si>
  <si>
    <t>Wet weight</t>
  </si>
  <si>
    <t>laboratory study, furcilia larvae VI, range 4.82-8.63, at 0 degr C</t>
  </si>
  <si>
    <t>Dry weight</t>
  </si>
  <si>
    <t xml:space="preserve"> furcilia larvae VI, at 0 degr C</t>
  </si>
  <si>
    <t>gross growth efficiency</t>
  </si>
  <si>
    <t>% dw</t>
  </si>
  <si>
    <t>furcilia larvae VI, at 0 degr C</t>
  </si>
  <si>
    <t>Body length</t>
  </si>
  <si>
    <t>egg</t>
  </si>
  <si>
    <t>egg at 0 degr C</t>
  </si>
  <si>
    <t>NI at 0 degr C</t>
  </si>
  <si>
    <t>NII at 0 degr C</t>
  </si>
  <si>
    <t>MN at 0 degr C</t>
  </si>
  <si>
    <t>CI at 0 degr C</t>
  </si>
  <si>
    <t>CII at 0 degr C</t>
  </si>
  <si>
    <t>CIII at 0 degr C</t>
  </si>
  <si>
    <t>FI at 0 degr C</t>
  </si>
  <si>
    <t>FII at 0 degr C</t>
  </si>
  <si>
    <t>FIII at 0 degr C</t>
  </si>
  <si>
    <t>FIV at 0 degr C</t>
  </si>
  <si>
    <t>FV at 0 degr C</t>
  </si>
  <si>
    <t>FVI at 0 degr C</t>
  </si>
  <si>
    <t>Preserved wet weigth</t>
  </si>
  <si>
    <t>Wiebe et al. (2011)</t>
  </si>
  <si>
    <t>Marguerite Bay, Western Antarctic Peninsula</t>
  </si>
  <si>
    <t>abundance</t>
  </si>
  <si>
    <t>net sampling</t>
  </si>
  <si>
    <t xml:space="preserve"> all life stages combined</t>
  </si>
  <si>
    <t>all life stages combined</t>
  </si>
  <si>
    <t>chl a: abundance (p-value)</t>
  </si>
  <si>
    <t>Linear regression</t>
  </si>
  <si>
    <t xml:space="preserve"> r=0.99</t>
  </si>
  <si>
    <t>r=0.53</t>
  </si>
  <si>
    <t>Flores et al. (2012)</t>
  </si>
  <si>
    <t>2007-2008</t>
  </si>
  <si>
    <t>mean abundance</t>
  </si>
  <si>
    <t>RMT net sampling</t>
  </si>
  <si>
    <t>post-larval krill, open water</t>
  </si>
  <si>
    <t>net sampling (SUIT)</t>
  </si>
  <si>
    <t>post-larval krill, ice</t>
  </si>
  <si>
    <t>mean length</t>
  </si>
  <si>
    <t>post-larval krill, 0-2 m</t>
  </si>
  <si>
    <t>post-larval krill, 0-200 m</t>
  </si>
  <si>
    <t>summer, autumn, winter</t>
  </si>
  <si>
    <t>2007-2008, 2004, 2006</t>
  </si>
  <si>
    <t>season: 0-2 m surface density</t>
  </si>
  <si>
    <t>ANOVA</t>
  </si>
  <si>
    <t>&lt;0.01</t>
  </si>
  <si>
    <t>post-larval krill</t>
  </si>
  <si>
    <t>season: 0-200 m surface density</t>
  </si>
  <si>
    <t>sea ice presence: 0-200 m surface density</t>
  </si>
  <si>
    <t>&gt;0.1</t>
  </si>
  <si>
    <t>GAM linear estimate of ice thickness: surface density</t>
  </si>
  <si>
    <t>GAM</t>
  </si>
  <si>
    <t>post-larval krill, deviance explained: 96.6%</t>
  </si>
  <si>
    <t>GAM linear estimate of ATC(MLD): surface density</t>
  </si>
  <si>
    <t>GAM linear estimate of temperature (MLD): surface density</t>
  </si>
  <si>
    <t>post-larval krill, deviance explained: 70.8%</t>
  </si>
  <si>
    <t>GAM linear estimate of depth: surface density</t>
  </si>
  <si>
    <t>post-larval krill, deviance explained: 72.2%</t>
  </si>
  <si>
    <t>GAM linear estimate of MLD: surface density</t>
  </si>
  <si>
    <t>Rombolá et al  (2019)</t>
  </si>
  <si>
    <t>2011-2012, 2014</t>
  </si>
  <si>
    <t>WAP, Weddel-Scotia Confluence</t>
  </si>
  <si>
    <t>bootsrapped-t method averaged across the overlapping points</t>
  </si>
  <si>
    <t>76(2011), 34(2012), 27(2014)</t>
  </si>
  <si>
    <t>D11-H81:-0.568</t>
  </si>
  <si>
    <t>larval development</t>
  </si>
  <si>
    <t>only E. superba larvae data</t>
  </si>
  <si>
    <t>D:Deseado-H:Holmberg</t>
  </si>
  <si>
    <t>Weddell Sea</t>
  </si>
  <si>
    <t>D11-H95:-0.784</t>
  </si>
  <si>
    <t>D12-H95:-0.564</t>
  </si>
  <si>
    <t>D14-H95: -0.683</t>
  </si>
  <si>
    <t>Quetin and Ross (2003)</t>
  </si>
  <si>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</si>
  <si>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t>1991-2002</t>
  </si>
  <si>
    <t>Western Antarctic Peninsula</t>
  </si>
  <si>
    <t>mean total length for age class 1 (AC1)</t>
  </si>
  <si>
    <t>maximum likelihood fitting procedure of de la Mare (1994) using the program CMIX</t>
  </si>
  <si>
    <t>anything that depends on length</t>
  </si>
  <si>
    <t>Average and standard deviation calculated from values provided in Table 2 for each "age class"</t>
  </si>
  <si>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</si>
  <si>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t>mean total length for age class 1 (AC2)</t>
  </si>
  <si>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</si>
  <si>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t>mean total length for age class 1 (AC3)</t>
  </si>
  <si>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</si>
  <si>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t>mean total length for age class 1 (AC4)</t>
  </si>
  <si>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</si>
  <si>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t>mean total length for age class 1 (AC5)</t>
  </si>
  <si>
    <t>Quetin et al. (2003)</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</si>
  <si>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</si>
  <si>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1991-1993</t>
  </si>
  <si>
    <t>inter molt period (IMP)</t>
  </si>
  <si>
    <t>instantaneous growth rate expiments</t>
  </si>
  <si>
    <t>Parameter value is median for all larvae in autumn cruises</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</si>
  <si>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</si>
  <si>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1987-1994</t>
  </si>
  <si>
    <t>Parameter value is median for all larvae in early winter cruises</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</si>
  <si>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</si>
  <si>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Parameter value is median for all larvae in late winter cruises</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</si>
  <si>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</si>
  <si>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F=1.59; P=0.21</t>
  </si>
  <si>
    <t>IMP was not significantly different between fall, early winter and late winter. Tested using ANOVA</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</si>
  <si>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</si>
  <si>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F-0.75; P=0.42</t>
  </si>
  <si>
    <t>IMP was not significantly different for larvae found under ice versus those found in open water. Tested using ANOVA</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</si>
  <si>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</si>
  <si>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1987-1999</t>
  </si>
  <si>
    <t>growth increment</t>
  </si>
  <si>
    <t>% IMP-1</t>
  </si>
  <si>
    <t>0-3</t>
  </si>
  <si>
    <t>Growth increment range for early winter cruises in 1987, 1993, 1994 and 1999 (states 1999 in text, but am wondering if they meant 1989 because Table 2 doesn't show any experiments conducted in 1999)</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</si>
  <si>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</si>
  <si>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Growth increment range for late winter cruises in 1991 and 1993</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</si>
  <si>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</si>
  <si>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1993</t>
  </si>
  <si>
    <t>Growth increment range for early winter larvae from under the ice in 1993</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</si>
  <si>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</si>
  <si>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Growth increment range for early winter larvae from open water in 1993</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</si>
  <si>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</si>
  <si>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66 and 62</t>
  </si>
  <si>
    <t>F=0.064; P=0.8</t>
  </si>
  <si>
    <t>Growth increment range for early winter larvae in 1993 was not significantly different between those caught under ice or in open water. Tested using an ANOVA</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</si>
  <si>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</si>
  <si>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daily growth rate</t>
  </si>
  <si>
    <t>mm day-1</t>
  </si>
  <si>
    <t>0.04; 0.055</t>
  </si>
  <si>
    <t>The only growth rate values that were provided in the paper are the maximum values that were observed in September. No other actual values were presented. Not clear which years these values come from either.</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</si>
  <si>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</si>
  <si>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slope - growth increment v day length</t>
  </si>
  <si>
    <t>linear regression</t>
  </si>
  <si>
    <t>Linear regression applied to growth increment data versus daylength. The data span autumn and winter, note that only winter was selected in the season column though.</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</si>
  <si>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</si>
  <si>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intercept - growth increment v day length</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</si>
  <si>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</si>
  <si>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molt frequency</t>
  </si>
  <si>
    <t>% day-1</t>
  </si>
  <si>
    <t>Mean molting frequency for larvae held at -1.5˚C for 2.5 months and provided food</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</si>
  <si>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</si>
  <si>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Mean molting frequency for larvae held at -1.5˚C for 2.5 months and starved</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</si>
  <si>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</si>
  <si>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molting synchrony</t>
  </si>
  <si>
    <t>correlation</t>
  </si>
  <si>
    <t>P=0.02; r=0.31</t>
  </si>
  <si>
    <t>"Molting frequency for fed larvae was positively correlated with its lagged value" (text directly from paper)</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</si>
  <si>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</si>
  <si>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P=0.4; r=0.16</t>
  </si>
  <si>
    <t>Molting frequency for starved larvae was not positively correlated with its lagged value</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</si>
  <si>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</si>
  <si>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Median IMP for larvae held at -1.5˚C for 2.5 months and provided with food. Range 11.48-47.53</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</si>
  <si>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</si>
  <si>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Median IMP for larvae held at -1.5˚C for 2.5 months and starved. Range 36.36-400</t>
  </si>
  <si>
    <t>Ross et al. (2004)</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</si>
  <si>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</si>
  <si>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Western Antarctic Peninsula; Adelaide Island</t>
  </si>
  <si>
    <t>slope - total length (mm) v telson length</t>
  </si>
  <si>
    <t>Regression of total length with telson length (TelL, mm)</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</si>
  <si>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</si>
  <si>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constant - total length (mm) v telson length</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</si>
  <si>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</si>
  <si>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exponent - wet weight (mg) with telson length</t>
  </si>
  <si>
    <t>exponential regression</t>
  </si>
  <si>
    <t>Exponential regression of wet weight with telson length (TelL, mm). R-square not provided, n not provided either.</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</si>
  <si>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</si>
  <si>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constant - wet weight (mg) with telson length</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</si>
  <si>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</si>
  <si>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exponent - dry weight (mg) with telson length</t>
  </si>
  <si>
    <t>Exponential regression of dry weight with telson length (TelL, mm).</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</si>
  <si>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</si>
  <si>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constant - dry weight (mg) with telson length</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</si>
  <si>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</si>
  <si>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exponent - carbon content (µg) with total length</t>
  </si>
  <si>
    <t>Exponential regression of carbon content with total length (TL, mm)</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</si>
  <si>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</si>
  <si>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constant - carbon content (µg) with total length</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</si>
  <si>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</si>
  <si>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Daily growth rates in terms of linear dimension (mm of total length). N=10 experiments.</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</si>
  <si>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</si>
  <si>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mg dwt day-1</t>
  </si>
  <si>
    <t>Daily growth rates in terms of dry mass (mg dwt). N=10 experiments.</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</si>
  <si>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</si>
  <si>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µg C day-1</t>
  </si>
  <si>
    <t>Daily growth rates in terms of carbon content (µg C). N=10 experiments.</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</si>
  <si>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</si>
  <si>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Growth increment of furciliar 6 (F6) larvae advancing a stage at ecdysis (Table 4)</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</si>
  <si>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</si>
  <si>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Growth increment of furciliar 6 (F6) larvae NOT advancing a stage at ecdysis (Table 4)</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</si>
  <si>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</si>
  <si>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total length</t>
  </si>
  <si>
    <t>Total length (mm) of furciliar 6 (F6) larvae advancing a stage at ecdysis (Table 4)</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</si>
  <si>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</si>
  <si>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Total length (mm) of furciliar 6 (F6) larvae NOT advancing a stage at ecdysis (Table 4)</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</si>
  <si>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</si>
  <si>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anova</t>
  </si>
  <si>
    <t>7 and 71</t>
  </si>
  <si>
    <t>F=6.05; p=0.02</t>
  </si>
  <si>
    <t>Total length (mm) of furciliar 6 (F6) larvae were significantly larger in those that advanced a stage at ecdysis compared to those that did not advance a stage at ecdysis (Table 4)</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</si>
  <si>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</si>
  <si>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F=0.44; p=0.5</t>
  </si>
  <si>
    <t>Growth increment (% IMP-1) of furciliar 6 (F6) larvae was NOT significantly different in those that advanced a stage at ecdysis compared to those that did not advance a stage at ecdysis (Table 4)</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</si>
  <si>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</si>
  <si>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Average total length (mm) of larval krill used in 10 IGR experiments. Table 2.</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</si>
  <si>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</si>
  <si>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developmental stage index (DSI)</t>
  </si>
  <si>
    <t>Developmental stage index (DSI) of larval krill used in 10 IGR experiments. Table 2.</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</si>
  <si>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</si>
  <si>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percent furcilia advancing to next stage</t>
  </si>
  <si>
    <t>Percent of furcilia stage larvae advancing to the next stage in 10 IGR. Table 2.</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</si>
  <si>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</si>
  <si>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percent molters showing positive growth</t>
  </si>
  <si>
    <t>Percent of molters showing positive growth in 10 IGR. Table 2.</t>
  </si>
  <si>
    <t>Guzman (1983)</t>
  </si>
  <si>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</si>
  <si>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t>1976</t>
  </si>
  <si>
    <t>Bransfield Strait and NW Weddell Sea</t>
  </si>
  <si>
    <t>krill density</t>
  </si>
  <si>
    <t>acoustic observations</t>
  </si>
  <si>
    <t>ton nm-1</t>
  </si>
  <si>
    <t>All life stages. Rough estimate of density calculated as tons per square nautical mile from survey in May-June 1976</t>
  </si>
  <si>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</si>
  <si>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t>Bransfield Strait</t>
  </si>
  <si>
    <t>All life stages. Rough estimate of density calculated as tons per square nautical mile from survey in Sep-Oct 1976 (so late winter/early spring)</t>
  </si>
  <si>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</si>
  <si>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t>Bransfield Strait; tip of Antarctic Peninsula</t>
  </si>
  <si>
    <t>Possibly overwintering as estimate of winter density is given</t>
  </si>
  <si>
    <t>All life stages. Rough estimate of density calculated as tons per square nautical mile from survey in Feb 1981</t>
  </si>
  <si>
    <t>Schmidt et al. (2014)</t>
  </si>
  <si>
    <t>Feeding and overwintering of antarctic krill across its major habitats: the role of sea ice cover, water depth, and phytoplankton abundance</t>
  </si>
  <si>
    <t xml:space="preserve">Body length of krill </t>
  </si>
  <si>
    <t>25.5-49.3</t>
  </si>
  <si>
    <t>krill with empty stomach</t>
  </si>
  <si>
    <t>Yes</t>
  </si>
  <si>
    <t>South Georgia Sea</t>
  </si>
  <si>
    <t>fatty acid 16:4(n-1) (diatom indicating FA)</t>
  </si>
  <si>
    <t>µg / [mg dry mass]</t>
  </si>
  <si>
    <t>fatty acid 18:4(n-3) (flagellate indicating FA)</t>
  </si>
  <si>
    <t>fatty acid 20:1+22:1 isomers (copepod indicating FA)</t>
  </si>
  <si>
    <t>Rong (1989)</t>
  </si>
  <si>
    <t>South Shetland Islands and northern Bellingshausen Sea</t>
  </si>
  <si>
    <t>Abundance of eggs</t>
  </si>
  <si>
    <t>net samples</t>
  </si>
  <si>
    <t>ind/1000 m^-3</t>
  </si>
  <si>
    <t>0-1500</t>
  </si>
  <si>
    <t>Abundance calculated at 27 stations from net tows in upper 200 m; sampling in Jan-Feb 1985</t>
  </si>
  <si>
    <t>Abundance of calytopis 1</t>
  </si>
  <si>
    <t>0-83600</t>
  </si>
  <si>
    <t>Abundance of calytopis 2</t>
  </si>
  <si>
    <t>0-44900</t>
  </si>
  <si>
    <t>Abundance of calytopis 3</t>
  </si>
  <si>
    <t>0-2100</t>
  </si>
  <si>
    <t>Abundance of furcilia 1</t>
  </si>
  <si>
    <t>0-780</t>
  </si>
  <si>
    <t>Abundance of furcilia 2</t>
  </si>
  <si>
    <t>0-300</t>
  </si>
  <si>
    <t>Abundance of furcilia 3</t>
  </si>
  <si>
    <t>0-80</t>
  </si>
  <si>
    <t>Abundance of furcilia 4</t>
  </si>
  <si>
    <t>0-10</t>
  </si>
  <si>
    <t>Abundance of metanauplius</t>
  </si>
  <si>
    <t>Abundance calculated at 27 stations from net tows in upper 200 m; sampling in Jan-Feb 1985. MN were found at deeper tows but given as presence only, no values</t>
  </si>
  <si>
    <t>Depth-resolved distribution of eggs</t>
  </si>
  <si>
    <t>Abundance calculated at 2 stations for distinct depth layers (0-100, 100-200, 200-500, 500-1000 m and 0-50, 50-100, 100-200, 200-500 and 500-1000 m)</t>
  </si>
  <si>
    <t>Depth-resolved distribution of larval stages: MN, C1, C2</t>
  </si>
  <si>
    <t>0-19623</t>
  </si>
  <si>
    <t>Abundance for metanauplius, calyptopis 1 and calyptopis 2 calculated at 2 stations for distinct depth layers (0-100, 100-200, 200-500, 500-1000 m and 0-50, 50-100, 100-200, 200-500 and 500-1000 m)</t>
  </si>
  <si>
    <t>Piñones et al (2013)</t>
  </si>
  <si>
    <t>model</t>
  </si>
  <si>
    <t>2000_2002</t>
  </si>
  <si>
    <t>WAP</t>
  </si>
  <si>
    <t>1D descent-ascent model for successful completion of early stages (to C1) used to identify successful spawning areas along WAP. Only a small proportion of the shelf supports successful development if particles 'die' when hit the sea bed. Such data could be used to prescribe source areas of C1 larvae in a model.</t>
  </si>
  <si>
    <t>ROMS and Lagrangian model combined to simulate source sites (mainly Bellingshausen Sea, shelf break, shelf regions to SW) and ages of recruits to specific WAP hot spots (all ages, largest proportions early stages N1 to juveniles). Not clear how these model outputs could be used in a model parameterisation as recruitment %s are specific to 3 defined hot spots.</t>
  </si>
  <si>
    <t>Fach et al (2002)</t>
  </si>
  <si>
    <t>Pseudo-climatological</t>
  </si>
  <si>
    <t>Scotia Sea</t>
  </si>
  <si>
    <t>Applies a spatially-explicit physiologically-based krill growth model to the Scotia Sea for selected Lagrangian pathways from WAP to South Georgia. Food availability from composite of satellite phytoplankton and sea ice, artifically-generated mesoscale food patches, and a mean heterotrophic food source. Parameter choices derived from other cited literature, but could be a useful reference source for future application of a similar model.</t>
  </si>
  <si>
    <t>Veytia et al (2021)</t>
  </si>
  <si>
    <t>Overwinter sea-ice characteristics important for antarctic krill recruitment in the southwest atlantic</t>
  </si>
  <si>
    <t>1981-2016</t>
  </si>
  <si>
    <t>Southwest Atlantic</t>
  </si>
  <si>
    <t>interannual trend of log10 transformed recruit density</t>
  </si>
  <si>
    <t>log10(recruit density no/ m2)/year</t>
  </si>
  <si>
    <t>WAP South</t>
  </si>
  <si>
    <t>Recruit density</t>
  </si>
  <si>
    <t>calculation</t>
  </si>
  <si>
    <t>0.83-158.36</t>
  </si>
  <si>
    <t>WAP mid</t>
  </si>
  <si>
    <t>0-527.39</t>
  </si>
  <si>
    <t>WAP North</t>
  </si>
  <si>
    <t>0-1045.1</t>
  </si>
  <si>
    <t>Bransfield</t>
  </si>
  <si>
    <t>0-89.95</t>
  </si>
  <si>
    <t>Drake Passage</t>
  </si>
  <si>
    <t>0-66.78</t>
  </si>
  <si>
    <t>Weddell N.E.</t>
  </si>
  <si>
    <t>0-4.4</t>
  </si>
  <si>
    <t>Weddell N.W.</t>
  </si>
  <si>
    <t>0-23.77</t>
  </si>
  <si>
    <t>S. Georgia E.</t>
  </si>
  <si>
    <t>0-100.21</t>
  </si>
  <si>
    <t>S. Georgia W.</t>
  </si>
  <si>
    <t>0-25.49</t>
  </si>
  <si>
    <t>Krill density</t>
  </si>
  <si>
    <t>2.4-240</t>
  </si>
  <si>
    <t>2.2-600</t>
  </si>
  <si>
    <t>2.1-190</t>
  </si>
  <si>
    <t>4.6-190</t>
  </si>
  <si>
    <t>1.2-120</t>
  </si>
  <si>
    <t>0-750</t>
  </si>
  <si>
    <t>0.41-550</t>
  </si>
  <si>
    <t>0.11-200</t>
  </si>
  <si>
    <t>0.03-900</t>
  </si>
  <si>
    <t>Quetin and Ross (1984)</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</si>
  <si>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</si>
  <si>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1982</t>
  </si>
  <si>
    <t>South Shetland Islands</t>
  </si>
  <si>
    <t>time to development of blastula</t>
  </si>
  <si>
    <t>embryo development experiments</t>
  </si>
  <si>
    <t>24-38 hours after release</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</si>
  <si>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</si>
  <si>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time to development of gastrula</t>
  </si>
  <si>
    <t>23-91 hours after release</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</si>
  <si>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</si>
  <si>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time to development of limb bud</t>
  </si>
  <si>
    <t>72-120 hours after release</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</si>
  <si>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</si>
  <si>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time to embryo twitching or hatching</t>
  </si>
  <si>
    <t>101-156 hours after release</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</si>
  <si>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</si>
  <si>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sinking rate</t>
  </si>
  <si>
    <t>sinking rate experiments</t>
  </si>
  <si>
    <t>m day-1</t>
  </si>
  <si>
    <t>Sinking rate of embryos within 12 hours of release at 1.027 g cm^-1 density.</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</si>
  <si>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</si>
  <si>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Sinking rate of embryos within 12 hours of release at 1.029 g cm^-1 density.</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</si>
  <si>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</si>
  <si>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sinking rate (gastrula and early limb bud stages)</t>
  </si>
  <si>
    <t>Sinking rate of embryos at gastrula and early limb bud stages at 1.028 g cm^-1.</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</si>
  <si>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</si>
  <si>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sinking rate (limb bud stage)</t>
  </si>
  <si>
    <t>Sinking rate of embryos at limb bud stages at 1.028 g cm^-1.</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</si>
  <si>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</si>
  <si>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diameter (single cell)</t>
  </si>
  <si>
    <t>µm</t>
  </si>
  <si>
    <t>Average outer diameter of single-celled embryos from 3 females.</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</si>
  <si>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</si>
  <si>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diameter (multiple cell)</t>
  </si>
  <si>
    <t>Average outer diameter of multiple-celled embryos from 1 female.</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</si>
  <si>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</si>
  <si>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diameter (early gastrula)</t>
  </si>
  <si>
    <t>Average outer diameter of early gastrula embryos from 3 females.</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</si>
  <si>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</si>
  <si>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diameter (gastrula)</t>
  </si>
  <si>
    <t>Average outer diameter of gastrula embryos from 3 females.</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</si>
  <si>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</si>
  <si>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diameter (early limb bud)</t>
  </si>
  <si>
    <t>Average outer diameter of early limb bud embryos from 2 females.</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</si>
  <si>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</si>
  <si>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diameter (limb bud)</t>
  </si>
  <si>
    <t>Average outer diameter of limb bud embryos from 4 females.</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</si>
  <si>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</si>
  <si>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diameter (late limb bud)</t>
  </si>
  <si>
    <t>Average outer diameter of late limb bud embryos from 3 females.</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</si>
  <si>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</si>
  <si>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embryo diameter (twitching stage)</t>
  </si>
  <si>
    <t>Average outer diameter of single-celled embryos from 2 females.</t>
  </si>
  <si>
    <t>Quetin et al. (2007)</t>
  </si>
  <si>
    <t>Ecological responses of Antarctic krill to environmental variability: can we predict the future?</t>
  </si>
  <si>
    <t>1991-2003</t>
  </si>
  <si>
    <t>exponent - recruitment index (RI) with month of sea ice advance</t>
  </si>
  <si>
    <t>Exponential fit to 11 of the 13 years from 1991-2003. 1992 and 2001 were outliers so were excluded from the regression. Same data as for Quetin and Ross 2003, but with two more years added.</t>
  </si>
  <si>
    <t>constant - recruitment index (RI) with month of sea ice advance</t>
  </si>
  <si>
    <t>Quetin and Ross (1989)</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</si>
  <si>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</si>
  <si>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1982-1985</t>
  </si>
  <si>
    <t>wet weight (nauplius)</t>
  </si>
  <si>
    <t>µg</t>
  </si>
  <si>
    <t>Wet weight of larvae at hatching, i.e. nauplius, at 1˚C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</si>
  <si>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</si>
  <si>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wet weight (calyptopus 1)</t>
  </si>
  <si>
    <t>Wet weight of calyptopus 1, at 1˚C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</si>
  <si>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</si>
  <si>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critical partial pressure (Pc for single cell embryos)</t>
  </si>
  <si>
    <t>kPa</t>
  </si>
  <si>
    <t>Critical partial pressure (Pc) for single cell embryos, range 1.0-5.8 kPa - related to stage, age, oxygen consumption rate. Increased linearly with stage of embryo.</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</si>
  <si>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</si>
  <si>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Critical partial pressure (Pc) for limb bud stage, range 4.8-6.9 kPa - related to stage, age, oxygen consumption rate. Increased linearly with stage of embryo.</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</si>
  <si>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</si>
  <si>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critical partial pressure (Pc for newly hatched nauplius)</t>
  </si>
  <si>
    <t>Critical partial pressure (Pc) for newly hatched nauplius. Range 0.7-2.1 kPa.</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</si>
  <si>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</si>
  <si>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critical partial pressure (Pc for calyptopus 1)</t>
  </si>
  <si>
    <t>Critical partial pressure (Pc) for calyptopus 1. Range 4.8-6.9 kPa</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</si>
  <si>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</si>
  <si>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slope - critical partial pressure (Pc) with age (embryos)</t>
  </si>
  <si>
    <t>Critical partial pressure in kPa at 0˚C as a function of age in days.</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</si>
  <si>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</si>
  <si>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intercept - critical partial pressure (Pc) with age (embryos)</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</si>
  <si>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</si>
  <si>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slope - critical partial pressure (Pc) with age (larvae)</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</si>
  <si>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</si>
  <si>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intercept - critical partial pressure (Pc) with age (larvae)</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</si>
  <si>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</si>
  <si>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slope - metabolic rate (Vo2) with age (embryos)</t>
  </si>
  <si>
    <t>Metabolic rate at 0˚C as a function of age in days.</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</si>
  <si>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</si>
  <si>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intercept - metabolic rate (Vo2) with age (embryos)</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</si>
  <si>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</si>
  <si>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slope - metabolic rate (Vo2) with age (larvae)</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</si>
  <si>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</si>
  <si>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intercept - metabolic rate (Vo2) with age (larvae)</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</si>
  <si>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</si>
  <si>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slope - metabolic rate (Vo2) with age (larvae at -1˚C)</t>
  </si>
  <si>
    <t>Metabolic rate of early larvae at -1˚C as a function of age in days.</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</si>
  <si>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</si>
  <si>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intercept - metabolic rate (Vo2) with age (larvae at -1˚C)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</si>
  <si>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</si>
  <si>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slope - metabolic rate (Vo2) with age (larvae at 0˚C)</t>
  </si>
  <si>
    <t>Metabolic rate of early larvae at 0˚C as a function of age in days.</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</si>
  <si>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</si>
  <si>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intercept - metabolic rate (Vo2) with age (larvae at 0˚C)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</si>
  <si>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</si>
  <si>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slope - metabolic rate (Vo2) with age (larvae at 2˚C)</t>
  </si>
  <si>
    <t>Metabolic rate of early larvae at 2˚C as a function of age in days.</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</si>
  <si>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</si>
  <si>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intercept - metabolic rate (Vo2) with age (larvae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</si>
  <si>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</si>
  <si>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nauplius I (NI) at 0˚C</t>
  </si>
  <si>
    <t>nL O2 ind-1 h-1</t>
  </si>
  <si>
    <t>Metabolic rate of NI at 0˚C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</si>
  <si>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</si>
  <si>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nauplius I (NI) at 2˚C</t>
  </si>
  <si>
    <t>Metabolic rate of NI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</si>
  <si>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</si>
  <si>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nauplius II (NII) at -1˚C</t>
  </si>
  <si>
    <t>Metabolic rate of NII at -1˚C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</si>
  <si>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</si>
  <si>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nauplius II (NII) at 0˚C</t>
  </si>
  <si>
    <t>Metabolic rate of NII at 0˚C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</si>
  <si>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</si>
  <si>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nauplius II (NII) at 2˚C</t>
  </si>
  <si>
    <t>Metabolic rate of NII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</si>
  <si>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</si>
  <si>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metnauplius (MN) at -1˚C</t>
  </si>
  <si>
    <t>Metabolic rate of MN at -1˚C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</si>
  <si>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</si>
  <si>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metnauplius (MN) at 0˚C</t>
  </si>
  <si>
    <t>Metabolic rate of MN at 0˚C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</si>
  <si>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</si>
  <si>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metnauplius (MN) at 2˚C</t>
  </si>
  <si>
    <t>Metabolic rate of MN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</si>
  <si>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</si>
  <si>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calyptopus I (CI) at -1˚C</t>
  </si>
  <si>
    <t>Metabolic rate of CI at -1˚C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</si>
  <si>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</si>
  <si>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calyptopus I (CI) at 0˚C</t>
  </si>
  <si>
    <t>Metabolic rate of CI at 0˚C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</si>
  <si>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</si>
  <si>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metabolic rate (Vo2) of calyptopus I (CI) at 2˚C</t>
  </si>
  <si>
    <t>Metabolic rate of CI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</si>
  <si>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</si>
  <si>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weight-specific metabolic rate of NI at 0˚C</t>
  </si>
  <si>
    <t>µL O2 µg wet weight-1 h-1</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</si>
  <si>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</si>
  <si>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weight-specific metabolic rate of NI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</si>
  <si>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</si>
  <si>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weight-specific metabolic rate of NII at 0˚C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</si>
  <si>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</si>
  <si>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weight-specific metabolic rate of NII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</si>
  <si>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</si>
  <si>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weight-specific metabolic rate of MN at 0˚C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</si>
  <si>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</si>
  <si>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weight-specific metabolic rate of MN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</si>
  <si>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</si>
  <si>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weight-specific metabolic rate of CI at 0˚C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</si>
  <si>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</si>
  <si>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weight-specific metabolic rate of CI at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</si>
  <si>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</si>
  <si>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slope - metabolic rate (Vo2) with age of larvae in days</t>
  </si>
  <si>
    <t>least squares linear regression</t>
  </si>
  <si>
    <t>nL O2 ind-1 h-1 for early larvae at temperatures between 0 and 2˚C</t>
  </si>
  <si>
    <t>From text: "The significant effect of temperature was due to differences in oxygen consumption rates at -1˚C and at temperatures ≥0˚C. Therefore we combined the 0 and 2˚C data and used a least-squares regression analysis to derive a linear equation that described the effect of age on oxygen consumption rate at temperatures between 0 and 2˚C."</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</si>
  <si>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</si>
  <si>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intercept - metabolic rate (Vo2) with age of larvae in days</t>
  </si>
  <si>
    <t>Melbourne-Thomas et al. (2016)</t>
  </si>
  <si>
    <t>Under ice habitats for Antarctic krill larvae: Could less mean more under climate warming?</t>
  </si>
  <si>
    <t>1998-2008</t>
  </si>
  <si>
    <t>Southern Ocean</t>
  </si>
  <si>
    <t>Study identifies potential habitat for krill larvae using a sea-ice model. Model results indicate the area of larval krill habitat may increase under climate change. Variables identified as relevant for the model were snow depth, ice thickness, ice concentration, movement, ridging rate, day length, radiation above and below the ice.</t>
  </si>
  <si>
    <t>George and Strömberg (1985)</t>
  </si>
  <si>
    <t>sinking rate of eggs/embryos under varying hydrostatic pressure</t>
  </si>
  <si>
    <t>m per 24 h</t>
  </si>
  <si>
    <t>48-183</t>
  </si>
  <si>
    <t>Tested sinking rate of eggs at various development stages at various hydrostatic pressures (Table 1, 2). Found wide variation of sinking rates between egg broods but no relationship to pressure. Relationship of sinking rate to development stage not statistically significant.</t>
  </si>
  <si>
    <t>mortality of embryos at 4.5 ˚C</t>
  </si>
  <si>
    <t>Temperature of incubation water accidentally increased</t>
  </si>
  <si>
    <t>time to reach embryological stages at 2 ˚C under varying hydrostatic pressure</t>
  </si>
  <si>
    <t>2-117</t>
  </si>
  <si>
    <t>Table 3 gives timing to individual embryonic stages at different pressures; individual table entries not reported here but can output if needed. Experiments used unspecified number of eggs from 13 gravid females at 1 atm pressure, then two batches of 5 eggs for pressure experiments. Effect of pressure varies according to development stage.</t>
  </si>
  <si>
    <t>Yoshida et al (2004)</t>
  </si>
  <si>
    <t>1999-2000</t>
  </si>
  <si>
    <t>Lab experiments carried out in Japan; see comments</t>
  </si>
  <si>
    <t>Embryo development time: exponential model for -2.1 to 2.4 ˚C</t>
  </si>
  <si>
    <t>best fit equations</t>
  </si>
  <si>
    <t>Samples collected from unspecified location from R/V Kaiyo-maru's 8th Antarctic cruise, from 28 Nov 1999 to 6 Feb 2000. Total of 750 eggs used across 7 temperature intervals. D = 2.7e^-0.27*T + 2.92 where D = development time (days), T = temperature (degC)</t>
  </si>
  <si>
    <t>Embryo development time: Belehradek's equation for -2.1 to 2.4 ˚C</t>
  </si>
  <si>
    <t>As above re samples. D = 65.3*(T+8.8)^-1.13 where D = development time (days), T = temperature (degC)</t>
  </si>
  <si>
    <t>hatching success vs temperature</t>
  </si>
  <si>
    <t>As above re samples. Hatching success ranged from 7.0 to 58.0% from samples of 50-200 embryos at various temperatures. Mean across all temperatures reported here.</t>
  </si>
  <si>
    <t>Lipid content digestive gland</t>
  </si>
  <si>
    <t>% dry mass</t>
  </si>
  <si>
    <t>Build-up of body reserves</t>
  </si>
  <si>
    <t>mass:length ratio</t>
  </si>
  <si>
    <t>mg/mm</t>
  </si>
  <si>
    <t>polyunsaturated fatty acids</t>
  </si>
  <si>
    <t>2002-2006</t>
  </si>
  <si>
    <t>2004, 2007</t>
  </si>
  <si>
    <t>Mass of digestive gland</t>
  </si>
  <si>
    <t>algae in krill stomach</t>
  </si>
  <si>
    <t>protozoan in krill stomach</t>
  </si>
  <si>
    <t>metazoan in krill stomach</t>
  </si>
  <si>
    <t>Frazer et al. (2002)</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</si>
  <si>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</si>
  <si>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1991</t>
  </si>
  <si>
    <t>abundance of larvae</t>
  </si>
  <si>
    <t>observation: diver-collected</t>
  </si>
  <si>
    <t>number per m^2</t>
  </si>
  <si>
    <t>2.99-95.62</t>
  </si>
  <si>
    <t>Overwintering</t>
  </si>
  <si>
    <t>September 1991.</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</si>
  <si>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</si>
  <si>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observation: net-collected</t>
  </si>
  <si>
    <t>3.54-260.50</t>
  </si>
  <si>
    <t>September 1991. Used various types of net and mesh sizes</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</si>
  <si>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</si>
  <si>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0.02-4.52</t>
  </si>
  <si>
    <t>June 1993.</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</si>
  <si>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</si>
  <si>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0.00-32.50</t>
  </si>
  <si>
    <t>June 1993. Consistent net/mesh size across sites.</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</si>
  <si>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</si>
  <si>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0.74-67.44</t>
  </si>
  <si>
    <t>Aug-Sep 1993.</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</si>
  <si>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</si>
  <si>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0.00-144.99</t>
  </si>
  <si>
    <t>Aug-Sep 1993. Consistent net/mesh size across sites.</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</si>
  <si>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</si>
  <si>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krill total length</t>
  </si>
  <si>
    <t>T-test</t>
  </si>
  <si>
    <t>Comparison of lengths for June and September 1993 shows later winter larvae significantly larger than those in early winter of the same year.</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</si>
  <si>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</si>
  <si>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mean krill total length</t>
  </si>
  <si>
    <t>June 1993. Standard error of mean = 0.06</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</si>
  <si>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</si>
  <si>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June 1993. Standard error of mean = 0.17</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</si>
  <si>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</si>
  <si>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Sep 1993. Standard error of mean = 0.04</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</si>
  <si>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</si>
  <si>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Abundance, sizes and developmental stages of larval krill, Euphausia superba, during winter in ice-covered seas west of the Antarctic Peninsula</t>
  </si>
  <si>
    <t>Sep 1991. Standard error of mean = 0.06</t>
  </si>
  <si>
    <t>Sep 1991. Standard error of mean = 0.11</t>
  </si>
  <si>
    <t>Under-ice habit association</t>
  </si>
  <si>
    <t>Chi-squared goodness of fit</t>
  </si>
  <si>
    <t>Data from Sep 1991, June 1993, Sep 1993. Disproved null hypothesis was 'larval aggregations occupy areas of complex structure, i.e. areas with two or more ice equal proportion to smooth, downward-facing ice surfaces'. Result = larval krill occupied upward-facing ice surfaces and structurally complex microhabitats more often.</t>
  </si>
  <si>
    <t>Hamner et al. (2000)</t>
  </si>
  <si>
    <t>visual observation</t>
  </si>
  <si>
    <t>number per m^3</t>
  </si>
  <si>
    <t>build-up of body reserves</t>
  </si>
  <si>
    <t>Reference Marr 1962</t>
  </si>
  <si>
    <t>photography</t>
  </si>
  <si>
    <t>Reference Ragulin 1969</t>
  </si>
  <si>
    <t>Reference Makarov et al. 1970</t>
  </si>
  <si>
    <t>Reference Hamner et al. 1983</t>
  </si>
  <si>
    <t>Amsler &amp; George (1984)</t>
  </si>
  <si>
    <t>1981-1982</t>
  </si>
  <si>
    <t>Drake passage, Bransfield Strait, Bismarck Strait</t>
  </si>
  <si>
    <t xml:space="preserve">total lipid </t>
  </si>
  <si>
    <t>biochemical analysis, General linear model multiple range test</t>
  </si>
  <si>
    <t>mean % of gram DW</t>
  </si>
  <si>
    <t>total protein</t>
  </si>
  <si>
    <t>total carbohydrate</t>
  </si>
  <si>
    <t>lipid dry weight</t>
  </si>
  <si>
    <t>micrograms</t>
  </si>
  <si>
    <t>protein dry weight</t>
  </si>
  <si>
    <t>carbohydrate dry weight</t>
  </si>
  <si>
    <t>Ju et al. (2009)</t>
  </si>
  <si>
    <t>chromatography, Fisher's least significant difference</t>
  </si>
  <si>
    <t>total lipid conent % dry mass</t>
  </si>
  <si>
    <t>relative abundance of total fatty acids present</t>
  </si>
  <si>
    <t>capillary gas chromatography–mass spectrometry, Principle component analysis</t>
  </si>
  <si>
    <t>mg g^-1 dry mass</t>
  </si>
  <si>
    <t>Loeb et al. (1997)</t>
  </si>
  <si>
    <t>1976-1996</t>
  </si>
  <si>
    <t>Correlation: recruitment index and winter ice extent</t>
  </si>
  <si>
    <t>Kendall's correlation Tau</t>
  </si>
  <si>
    <t>Text page 1</t>
  </si>
  <si>
    <t>1976-1997</t>
  </si>
  <si>
    <t>Correlation: spawning index and winter ice extent</t>
  </si>
  <si>
    <t>1976-1998</t>
  </si>
  <si>
    <t>Correlation: krill density and chlorophyll a</t>
  </si>
  <si>
    <t>Text page 2</t>
  </si>
  <si>
    <t>1976-1999</t>
  </si>
  <si>
    <t>Mean krill density</t>
  </si>
  <si>
    <t>Annual net survey time series</t>
  </si>
  <si>
    <t>no. 1000 m^-3</t>
  </si>
  <si>
    <t>Summarized from Table 1</t>
  </si>
  <si>
    <t>1976-2000</t>
  </si>
  <si>
    <t>Mean spawning index</t>
  </si>
  <si>
    <t>1976-2001</t>
  </si>
  <si>
    <t>Mean recruitment index</t>
  </si>
  <si>
    <t>1976-2002</t>
  </si>
  <si>
    <t>Mean krill biomass January 1994</t>
  </si>
  <si>
    <t>Annual net survey</t>
  </si>
  <si>
    <t>mg C m^-2</t>
  </si>
  <si>
    <t>From Table 2</t>
  </si>
  <si>
    <t>1976-2003</t>
  </si>
  <si>
    <t>Median krill biomass January 1994</t>
  </si>
  <si>
    <t>1976-2004</t>
  </si>
  <si>
    <t>Maximum krill biomass January 1994</t>
  </si>
  <si>
    <t>1976-2005</t>
  </si>
  <si>
    <t>Mean krill biomass January 1995</t>
  </si>
  <si>
    <t>1976-2006</t>
  </si>
  <si>
    <t>Median krill biomass January 1995</t>
  </si>
  <si>
    <t>1976-2007</t>
  </si>
  <si>
    <t>Maximum krill biomass January 1995</t>
  </si>
  <si>
    <t>1976-2008</t>
  </si>
  <si>
    <t>Mean krill biomass January 1996</t>
  </si>
  <si>
    <t>1976-2009</t>
  </si>
  <si>
    <t>Median krill biomass January 1996</t>
  </si>
  <si>
    <t>1976-2010</t>
  </si>
  <si>
    <t>Maximum krill biomass January 1996</t>
  </si>
  <si>
    <t>Walsh et al. (2020)</t>
  </si>
  <si>
    <t>2013-2016</t>
  </si>
  <si>
    <t>Mean post-larval krill abundance Elephant Island</t>
  </si>
  <si>
    <t>Four annual net surveys</t>
  </si>
  <si>
    <t>no. m^-2</t>
  </si>
  <si>
    <t>Mean post-larval krill abundance Joinville Island</t>
  </si>
  <si>
    <t>Mean post-larval krill abundance South Area (Bransfield Strait)</t>
  </si>
  <si>
    <t>Mean post-larval krill abundance West Area (shelf break)</t>
  </si>
  <si>
    <t>Mean larval abundance 2013</t>
  </si>
  <si>
    <t>Annual net survey of four sectors</t>
  </si>
  <si>
    <t>Mean larval abundance 2014</t>
  </si>
  <si>
    <t>Mean larval abundance 2015</t>
  </si>
  <si>
    <t>Mean larval abundance 2016</t>
  </si>
  <si>
    <t>Mean post-larval length 2013</t>
  </si>
  <si>
    <t>Pooled samples for lipid and fatty acid analysis</t>
  </si>
  <si>
    <t>Table 3</t>
  </si>
  <si>
    <t>Mean post-larval length 2014</t>
  </si>
  <si>
    <t>Mean post-larval length 2015</t>
  </si>
  <si>
    <t>Mean post-larval length 2016</t>
  </si>
  <si>
    <t>Mean post-larvae percent lipid 2013</t>
  </si>
  <si>
    <t>percent</t>
  </si>
  <si>
    <t>Mean post-larvae percent lipid 2014</t>
  </si>
  <si>
    <t>Mean post-larvae percent lipid 2015</t>
  </si>
  <si>
    <t>Mean post-larvae percent lipid 2016</t>
  </si>
  <si>
    <t>Mean larvae percent lipid 2013</t>
  </si>
  <si>
    <t>Mean larvae percent lipid 2014</t>
  </si>
  <si>
    <t>Mean larvae percent lipid 2015</t>
  </si>
  <si>
    <t>Mean larvae percent lipid 2016</t>
  </si>
  <si>
    <t>Proportional recruitment 2013</t>
  </si>
  <si>
    <t>Text section 3.6</t>
  </si>
  <si>
    <t>Proportional recruitment 2014</t>
  </si>
  <si>
    <t>Proportional recruitment 2015</t>
  </si>
  <si>
    <t>Proportional recruitment 2016</t>
  </si>
  <si>
    <t>Conroy et al. (2020)</t>
  </si>
  <si>
    <t>1993-2018</t>
  </si>
  <si>
    <t>Correlation: log larval euphasuiid abundance at northern vs. western Antarctic Peninsula</t>
  </si>
  <si>
    <t>Figure 3</t>
  </si>
  <si>
    <t>Correlation: log E. superba recruit abundance at northern vs. western Antarctic Peninsula</t>
  </si>
  <si>
    <t>Deviance explained: log E. superba recruit abundance on northern shelf vs. previous year's log larval euphausiid abundance on western slope</t>
  </si>
  <si>
    <t>Thin plate regression</t>
  </si>
  <si>
    <t>Text page 7</t>
  </si>
  <si>
    <t>Deviance explained: log E. superba recruit abundance on western shelf vs. previous year's log larval euphausiid abundance on western slope</t>
  </si>
  <si>
    <t>Meyer et al. (2002)</t>
  </si>
  <si>
    <t>Dry mass</t>
  </si>
  <si>
    <t>Net sampling</t>
  </si>
  <si>
    <t xml:space="preserve">mg </t>
  </si>
  <si>
    <t>Calyptopis III</t>
  </si>
  <si>
    <t>Furcilia I</t>
  </si>
  <si>
    <t>Furcilia III</t>
  </si>
  <si>
    <t>Respiration carbon loss</t>
  </si>
  <si>
    <t>% body C d-1</t>
  </si>
  <si>
    <t>% body C d-2</t>
  </si>
  <si>
    <t>% body C d-3</t>
  </si>
  <si>
    <t>% body C d-4</t>
  </si>
  <si>
    <t>% body C d-5</t>
  </si>
  <si>
    <t xml:space="preserve">Respiration rate </t>
  </si>
  <si>
    <t>uL O2 mg-1 DM h-1</t>
  </si>
  <si>
    <t>Schmidt et al. (2006)</t>
  </si>
  <si>
    <t>Mean percent lipid in muscle Station 1</t>
  </si>
  <si>
    <t>Measurement</t>
  </si>
  <si>
    <t>percent dry mass</t>
  </si>
  <si>
    <t>Summarized from Table 3</t>
  </si>
  <si>
    <t>Mean percent lipid in muscle Station 2</t>
  </si>
  <si>
    <t>Mean percent lipid in muscle Station 3</t>
  </si>
  <si>
    <t>Mean percent lipid in muscle Station 4</t>
  </si>
  <si>
    <t>Mean percent lipid in muscle Station 5</t>
  </si>
  <si>
    <t>Digestive gland to muscle lipid content ratio</t>
  </si>
  <si>
    <t>Calculation</t>
  </si>
  <si>
    <t>Calculated from Table 3, and see text</t>
  </si>
  <si>
    <t>Polito et al. (2013)</t>
  </si>
  <si>
    <t>2007-2009</t>
  </si>
  <si>
    <t xml:space="preserve"> Regression slope: Standard length vs delta 15N</t>
  </si>
  <si>
    <t>Figure 2d</t>
  </si>
  <si>
    <t xml:space="preserve"> Regression intercept: Standard length vs delta 15N</t>
  </si>
  <si>
    <t>Daly &amp; Zimmerman (2004)</t>
  </si>
  <si>
    <t>2001-2002</t>
  </si>
  <si>
    <t>Marguerite Bay</t>
  </si>
  <si>
    <t>Average total body length</t>
  </si>
  <si>
    <t>2001-2001</t>
  </si>
  <si>
    <t>offshelf abundance</t>
  </si>
  <si>
    <t>ind. m^-3</t>
  </si>
  <si>
    <t>0.068-211</t>
  </si>
  <si>
    <t>onshelf abundance</t>
  </si>
  <si>
    <t>0.003-329</t>
  </si>
  <si>
    <t>Ryabov et al. (2017)</t>
  </si>
  <si>
    <t>1993-2013</t>
  </si>
  <si>
    <t>total mean krill biomass above 3 mg dry weight (DW)</t>
  </si>
  <si>
    <t>total mean krill biomass below 3 mg dry weight (DW)</t>
  </si>
  <si>
    <t>Background mortality per year</t>
  </si>
  <si>
    <t>bioenergetic model</t>
  </si>
  <si>
    <t>yr^-1</t>
  </si>
  <si>
    <t>maximal starvation mortality rate</t>
  </si>
  <si>
    <t>larvae age</t>
  </si>
  <si>
    <t>Juvenile age</t>
  </si>
  <si>
    <t>Reproductive age</t>
  </si>
  <si>
    <t>Life span</t>
  </si>
  <si>
    <t>Minimal Larvae size</t>
  </si>
  <si>
    <t>Minimal length for reproduction</t>
  </si>
  <si>
    <t>Length at which 50% of female reproduce</t>
  </si>
  <si>
    <t>Reference Harrington et al. (1986)</t>
  </si>
  <si>
    <t>Egg size</t>
  </si>
  <si>
    <t>Egg dry weight</t>
  </si>
  <si>
    <t>Relative weight of eggs in ovary tissue</t>
  </si>
  <si>
    <t>Maintenance coefficient</t>
  </si>
  <si>
    <t>1/day</t>
  </si>
  <si>
    <t>Maintenance of larvae</t>
  </si>
  <si>
    <t>d-1</t>
  </si>
  <si>
    <t>Reference Ikeda &amp; Dixon (1982)</t>
  </si>
  <si>
    <t>Mortality of embryos</t>
  </si>
  <si>
    <t>year^-1</t>
  </si>
  <si>
    <t>Mortality of larvae</t>
  </si>
  <si>
    <t>Mortality of juveniles</t>
  </si>
  <si>
    <t>Reference Kawaguchi et al. (2006)</t>
  </si>
  <si>
    <t>Mortality of adults</t>
  </si>
  <si>
    <t>Maximum starvation mortality</t>
  </si>
  <si>
    <t>Half-saturation constant for growth rate and ingestion rage</t>
  </si>
  <si>
    <t>mg C/m3</t>
  </si>
  <si>
    <t>Reference Meyer et al. (2010)</t>
  </si>
  <si>
    <t>Maximal ingestion rate</t>
  </si>
  <si>
    <t>(% body C/d-1)</t>
  </si>
  <si>
    <t>Reference Atkinson et al. (2002)</t>
  </si>
  <si>
    <t>Assimilation efficiency of consumed carbon into dry weight</t>
  </si>
  <si>
    <t>mg DW /mg consumed C
Assimilation</t>
  </si>
  <si>
    <t>Recruitment</t>
  </si>
  <si>
    <t>1993-1993</t>
  </si>
  <si>
    <t>0.03+/-0.012</t>
  </si>
  <si>
    <t>1994-1994</t>
  </si>
  <si>
    <t>0.071+/-0.027</t>
  </si>
  <si>
    <t>1995-1995</t>
  </si>
  <si>
    <t>0.22+/-0.029</t>
  </si>
  <si>
    <t>1996-1996</t>
  </si>
  <si>
    <t>0.76+/-0.09</t>
  </si>
  <si>
    <t>1997-1997</t>
  </si>
  <si>
    <t>0.5+/-0.093</t>
  </si>
  <si>
    <t>1998-1998</t>
  </si>
  <si>
    <t>0.11+/-0.031</t>
  </si>
  <si>
    <t>1999-1999</t>
  </si>
  <si>
    <t>0.0021+/-0.00054</t>
  </si>
  <si>
    <t>2000-2000</t>
  </si>
  <si>
    <t>0.066+/-0.024</t>
  </si>
  <si>
    <t>0.076+/-0.02</t>
  </si>
  <si>
    <t>2002-2002</t>
  </si>
  <si>
    <t>0.87+/-0.052</t>
  </si>
  <si>
    <t>2003-2003</t>
  </si>
  <si>
    <t>0.4+/-0.05</t>
  </si>
  <si>
    <t>2004-2004</t>
  </si>
  <si>
    <t>0.13+/-0.041</t>
  </si>
  <si>
    <t>2005-2005</t>
  </si>
  <si>
    <t>0.086+/-0.018</t>
  </si>
  <si>
    <t>2006-2006</t>
  </si>
  <si>
    <t>0.15+/-0.032</t>
  </si>
  <si>
    <t>2007-2007</t>
  </si>
  <si>
    <t>0.66+/-0.069</t>
  </si>
  <si>
    <t>2008-2008</t>
  </si>
  <si>
    <t>0.75+/-0.075</t>
  </si>
  <si>
    <t>2009-2009</t>
  </si>
  <si>
    <t>0.18+/-0.021</t>
  </si>
  <si>
    <t>2010-2010</t>
  </si>
  <si>
    <t>0.16+/-0.031</t>
  </si>
  <si>
    <t>2011-2011</t>
  </si>
  <si>
    <t>0.66+/-0.17</t>
  </si>
  <si>
    <t>2012-2012</t>
  </si>
  <si>
    <t>0.64+/-0.1</t>
  </si>
  <si>
    <t>Virtue et al. (2016)</t>
  </si>
  <si>
    <t>East Antarctica</t>
  </si>
  <si>
    <t>mean growth rate</t>
  </si>
  <si>
    <t>mm/day</t>
  </si>
  <si>
    <t>intermoult period</t>
  </si>
  <si>
    <t>length</t>
  </si>
  <si>
    <t>8.2-10.2</t>
  </si>
  <si>
    <t>17.9-31</t>
  </si>
  <si>
    <t>weight</t>
  </si>
  <si>
    <t>0.7-1.3</t>
  </si>
  <si>
    <t>7.9-36.8</t>
  </si>
  <si>
    <t>carbon</t>
  </si>
  <si>
    <t>32.1-43.7</t>
  </si>
  <si>
    <t>36.6-46.2</t>
  </si>
  <si>
    <t>nitrogen</t>
  </si>
  <si>
    <t>7.4-9.9</t>
  </si>
  <si>
    <t>8-11.3</t>
  </si>
  <si>
    <t>carbon:nitrogen ratio</t>
  </si>
  <si>
    <t>3.9-5.8</t>
  </si>
  <si>
    <t>3.6-5.4</t>
  </si>
  <si>
    <t>% dry weight</t>
  </si>
  <si>
    <t>protein content</t>
  </si>
  <si>
    <t>42-50.6</t>
  </si>
  <si>
    <t>33.4-45.8</t>
  </si>
  <si>
    <t>mean oxygen uptake rates</t>
  </si>
  <si>
    <t>μl O2 mg-1 DW h-1</t>
  </si>
  <si>
    <t>relative digestive gland size</t>
  </si>
  <si>
    <t>% carapace length</t>
  </si>
  <si>
    <t>Bernard et al. (2018)</t>
  </si>
  <si>
    <t>The contribution of ice algae to the winter energy budget of juvenile Antarctic krill in years with contrasting sea ice conditions</t>
  </si>
  <si>
    <t>2015-2016</t>
  </si>
  <si>
    <t>Antarctic Peninsula; South Shetland Islands; Elephant Island; Bransfield Strait</t>
  </si>
  <si>
    <t>slope - respiration rate (µL O2 ind-1 hour-1) with dry weight (mg)</t>
  </si>
  <si>
    <t>intercept - respiration rate (µL O2 ind-1 hour-1) with dry weight (mg)</t>
  </si>
  <si>
    <t>exponent - dry weight (DW, mg) from total length (TL, mm)</t>
  </si>
  <si>
    <t>From Supplemental Materials</t>
  </si>
  <si>
    <t>constant - dry weight (DW, mg) from total length (TL, mm)</t>
  </si>
  <si>
    <t>slope - body carbon (BC, mg) from dry weight (DW, mg)</t>
  </si>
  <si>
    <t>intercept - body carbon (BC, mg) from dry weight (DW, mg)</t>
  </si>
  <si>
    <t>mean respiration rate</t>
  </si>
  <si>
    <t>µL O2 ind-1 hour-1</t>
  </si>
  <si>
    <t>From Supplemental Materials; From 11 experiments at temps ranging from -0.6 to 0˚C. Average TL of krill 41mm (SD=7). Average DW of krill 134 mg (SD=77.6)</t>
  </si>
  <si>
    <t>mean dry weight-standardized respiration rate</t>
  </si>
  <si>
    <t>µL O2 (mg DW)-1 hour-1</t>
  </si>
  <si>
    <t>gut evacuation rate (k)</t>
  </si>
  <si>
    <t>hour-1</t>
  </si>
  <si>
    <t>For AC2+ krill</t>
  </si>
  <si>
    <t>For AC1 krill</t>
  </si>
  <si>
    <t>daily ingestion rates</t>
  </si>
  <si>
    <t>µg (Chl) mg DW-1 day-1</t>
  </si>
  <si>
    <t>&lt;0.001-0.08</t>
  </si>
  <si>
    <t>&lt;0.001-0.62</t>
  </si>
  <si>
    <t>daily rations</t>
  </si>
  <si>
    <t>% DW</t>
  </si>
  <si>
    <t>0.002-7.6</t>
  </si>
  <si>
    <t>&lt;0.001-0.8</t>
  </si>
  <si>
    <t>Ross &amp; Quetin (1985)</t>
  </si>
  <si>
    <r>
      <rPr>
        <sz val="10"/>
        <color theme="1"/>
        <rFont val="Arial"/>
        <family val="2"/>
      </rPr>
      <t xml:space="preserve">The effect of pressure on the sinking rates of the embryos of Antarctic krill, </t>
    </r>
    <r>
      <rPr>
        <i/>
        <sz val="10"/>
        <color theme="1"/>
        <rFont val="Arial"/>
        <family val="2"/>
      </rPr>
      <t>Euphausia superba</t>
    </r>
  </si>
  <si>
    <t>Charlotte Bay and Bransfield Strait, Antarctic Peninsula</t>
  </si>
  <si>
    <t>expected depth of embryos after 0 hours from release</t>
  </si>
  <si>
    <t>calculation based on sinking rates</t>
  </si>
  <si>
    <t>m</t>
  </si>
  <si>
    <t>The paper doesn't provide any tables with actual sinking rates for all stages, only Table 2 which gives calculated expected depths after X hours based on their experimentally determined but unreported sinking rates.</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</si>
  <si>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</si>
  <si>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12 hours from release</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</si>
  <si>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</si>
  <si>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24 hours from release</t>
  </si>
  <si>
    <t>222-245</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</si>
  <si>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</si>
  <si>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36 hours from release</t>
  </si>
  <si>
    <t>272-339</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</si>
  <si>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</si>
  <si>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48 hours from release</t>
  </si>
  <si>
    <t>311-418</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</si>
  <si>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</si>
  <si>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60 hours from release</t>
  </si>
  <si>
    <t>348-496</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</si>
  <si>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</si>
  <si>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72 hours from release</t>
  </si>
  <si>
    <t>380-560</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</si>
  <si>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</si>
  <si>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84 hours from release</t>
  </si>
  <si>
    <t>412-652</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</si>
  <si>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</si>
  <si>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96 hours from release</t>
  </si>
  <si>
    <t>462-745</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</si>
  <si>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</si>
  <si>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108 hours from release</t>
  </si>
  <si>
    <t>508-836</t>
  </si>
  <si>
    <t>The paper doesn't provide any tables with actual sinking rates for all stages, only Table 2 which gives calculated expected depths after X hours based on their experimentally determined but unreported sinking rates. Note that no actual sinking rates were recorded for this time point, so the authors used a majority sinking rate of 182 m day-1 and a low sinking rate of 89.25 m day-1.</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</si>
  <si>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</si>
  <si>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120 hours from release</t>
  </si>
  <si>
    <t>554-926</t>
  </si>
  <si>
    <r>
      <rPr>
        <sz val="10"/>
        <color theme="1"/>
        <rFont val="Arial"/>
        <family val="2"/>
      </rPr>
      <t xml:space="preserve">The effect of pressure on the sinking rates of the embryos of Antarctic krill, </t>
    </r>
    <r>
      <rPr>
        <i/>
        <sz val="10"/>
        <color theme="1"/>
        <rFont val="Arial"/>
        <family val="2"/>
      </rPr>
      <t>Euphausia superba</t>
    </r>
  </si>
  <si>
    <t>expected depth of embryos after 132 hours from release</t>
  </si>
  <si>
    <t>612-1013</t>
  </si>
  <si>
    <t>This was also the hatch depth. The paper doesn't provide any tables with actual sinking rates for all stages, only Table 2 which gives calculated expected depths after X hours based on their experimentally determined but unreported sinking rates.</t>
  </si>
  <si>
    <r>
      <rPr>
        <sz val="10"/>
        <color theme="1"/>
        <rFont val="Arial"/>
        <family val="2"/>
      </rPr>
      <t xml:space="preserve">The effect of pressure on the sinking rates of the embryos of Antarctic krill, </t>
    </r>
    <r>
      <rPr>
        <i/>
        <sz val="10"/>
        <color theme="1"/>
        <rFont val="Arial"/>
        <family val="2"/>
      </rPr>
      <t>Euphausia superba</t>
    </r>
  </si>
  <si>
    <t>sinking rate of 13-24h old embryos</t>
  </si>
  <si>
    <t>Sinking rate for embryo with mean radius of 0.0313 µm</t>
  </si>
  <si>
    <t>Steinke et al. (2021)</t>
  </si>
  <si>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</si>
  <si>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t>1993-2008</t>
  </si>
  <si>
    <t>slope - krill recruitment (SQRT) predicted by mature female condition (µg/mm^3.71) 1 year prior</t>
  </si>
  <si>
    <t>F-statistic = 5.598 on 1 and 13 DF; p-value = 0.0342. Equation obtained from original data as not presented in paper.</t>
  </si>
  <si>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</si>
  <si>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t>intercept - krill recruitment (SQRT) predicted by mature female condition (µg/mm^3.71) 1 year prior</t>
  </si>
  <si>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</si>
  <si>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t>average mature female krill condition</t>
  </si>
  <si>
    <t>µg/mm^3.71</t>
  </si>
  <si>
    <t>Average across all years - 1993-2008</t>
  </si>
  <si>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</si>
  <si>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t>average egg batch size for females</t>
  </si>
  <si>
    <t>number of eggs</t>
  </si>
  <si>
    <t>O'Brien et al. (2011)</t>
  </si>
  <si>
    <t>Aspects of krill growth and condition during late winter-early spring off east antarctica (110-130 degrees e)</t>
  </si>
  <si>
    <t>total lipid</t>
  </si>
  <si>
    <t>µg/sample</t>
  </si>
  <si>
    <t>62.8-238.3</t>
  </si>
  <si>
    <t>saturated fatty acids</t>
  </si>
  <si>
    <t>% of total fatty acids</t>
  </si>
  <si>
    <t>38.1-77.2</t>
  </si>
  <si>
    <t>monounsaturated fatty acids</t>
  </si>
  <si>
    <t>12.6-52.5</t>
  </si>
  <si>
    <t>poly unsaturated fatty acids</t>
  </si>
  <si>
    <t>6-32</t>
  </si>
  <si>
    <t>dry mass on day sample taken</t>
  </si>
  <si>
    <t>mg/sample</t>
  </si>
  <si>
    <t>dry mass after 5 days of starvation</t>
  </si>
  <si>
    <t>dry mass digestive gland</t>
  </si>
  <si>
    <t>stomach total lipid</t>
  </si>
  <si>
    <t>total lipid digestive gland</t>
  </si>
  <si>
    <t>BellinghausenSea</t>
  </si>
  <si>
    <t>intermoultPeriod</t>
  </si>
  <si>
    <t>starvationMortalityMean</t>
  </si>
  <si>
    <t>%Ind</t>
  </si>
  <si>
    <t>mean over duration of experiment (12 days)</t>
  </si>
  <si>
    <t>CarbonIntake</t>
  </si>
  <si>
    <t>gC gBodyC-1 d-1</t>
  </si>
  <si>
    <t>authors describe only range of 12-14 (mean used as a value here, food concentration in experiment: 63-86 mugC l-1)</t>
  </si>
  <si>
    <t>starvationMortality</t>
  </si>
  <si>
    <t>%Ind d-1</t>
  </si>
  <si>
    <t>oxygenUptakeRate at t0</t>
  </si>
  <si>
    <t>mulO2 mgDryMass-1 h-1</t>
  </si>
  <si>
    <t>at t0 (start of experiment)</t>
  </si>
  <si>
    <t>oxygenUptakeRate after 6d</t>
  </si>
  <si>
    <t>after 6 days</t>
  </si>
  <si>
    <t>oxygenUptakeRate after 12d</t>
  </si>
  <si>
    <t>after 12 days</t>
  </si>
  <si>
    <t>ammoniumExcretionRate at t0</t>
  </si>
  <si>
    <t>mugNH4 mgDryMass-1 h-1</t>
  </si>
  <si>
    <t>ammoniumExcretionRate after 6d</t>
  </si>
  <si>
    <t>ammoniumExcretionRate after 12d</t>
  </si>
  <si>
    <t>nitrogenLossRate at t0</t>
  </si>
  <si>
    <t>%N d-1</t>
  </si>
  <si>
    <t>nitrogenLossRate after 6d</t>
  </si>
  <si>
    <t>nitrogenLossRate after 12d</t>
  </si>
  <si>
    <t>decreaseDryMassMean after 6d</t>
  </si>
  <si>
    <t>%dryMass</t>
  </si>
  <si>
    <t>decreaseDryMassMean after 12d</t>
  </si>
  <si>
    <t>lipidConcentration at t0</t>
  </si>
  <si>
    <t>mgLipids mgDryMass-1</t>
  </si>
  <si>
    <t>lipidConcentration after 6d</t>
  </si>
  <si>
    <t>lipidConcentration after 12d</t>
  </si>
  <si>
    <t>proteinConcentration at t0</t>
  </si>
  <si>
    <t>mgProteins mgDryMass-1</t>
  </si>
  <si>
    <t>proteinConcentration after 6d</t>
  </si>
  <si>
    <t>proteinConcentration after 12d</t>
  </si>
  <si>
    <t>decreaseCarbonMassMean after 6d</t>
  </si>
  <si>
    <t>%CarbonMass</t>
  </si>
  <si>
    <t>decreaseCarbonMassMean after 12d</t>
  </si>
  <si>
    <t>decreaseNitrogenMassMean after 6d</t>
  </si>
  <si>
    <t>%NitrogenMass</t>
  </si>
  <si>
    <t>AntarcticPeninsula</t>
  </si>
  <si>
    <t>slopeOxygenConsumptionTemperature</t>
  </si>
  <si>
    <t>larvae, juveniles</t>
  </si>
  <si>
    <t>temperature range: -2 to 2 deg C</t>
  </si>
  <si>
    <t>interceptOxygenConsumptionTemperature</t>
  </si>
  <si>
    <t>oxygenConsumptionRateIceHabitatMean</t>
  </si>
  <si>
    <t>mulO2 mgWetMass-1 h-1</t>
  </si>
  <si>
    <t>at ambient winter temperature, predominantly furcilica 4-6</t>
  </si>
  <si>
    <t>oxygenConsumptionRateOpenWaterMean</t>
  </si>
  <si>
    <t>oxygenConsumptionRateFed</t>
  </si>
  <si>
    <t>at -1.5 deg C</t>
  </si>
  <si>
    <t>at 1.5 deg C</t>
  </si>
  <si>
    <t>oxygenConsumptionRateStarved</t>
  </si>
  <si>
    <t>carbonMetabolismFed</t>
  </si>
  <si>
    <t>conversion</t>
  </si>
  <si>
    <t>10mg larva, lipid based metabolism</t>
  </si>
  <si>
    <t>carbonMetabolismStarved</t>
  </si>
  <si>
    <t>10mg larva, protein based metabolism</t>
  </si>
  <si>
    <t>weeks</t>
  </si>
  <si>
    <t>LazarevSea</t>
  </si>
  <si>
    <t>metabolicSwitchingDayLength</t>
  </si>
  <si>
    <t>mechanistic model</t>
  </si>
  <si>
    <t>larvae, juveniles, adults</t>
  </si>
  <si>
    <t>maximum day length at which metabolism is reduced</t>
  </si>
  <si>
    <t>halfSaturationFoodDensity</t>
  </si>
  <si>
    <t>unitless but analogous to mug Chla l-1</t>
  </si>
  <si>
    <t>dailyBertalanffyGrowthRate</t>
  </si>
  <si>
    <t>maximumBodyLength</t>
  </si>
  <si>
    <t>adults</t>
  </si>
  <si>
    <t>minimumBodyLengthAdults</t>
  </si>
  <si>
    <t>spawningThreshold</t>
  </si>
  <si>
    <t>maxAge</t>
  </si>
  <si>
    <t>maxAgeLarvae</t>
  </si>
  <si>
    <t>larvae include juveniles</t>
  </si>
  <si>
    <t>lethalShrinkage</t>
  </si>
  <si>
    <t>%bodyLength</t>
  </si>
  <si>
    <t>when individual loses more than 50% of its body length, it dies</t>
  </si>
  <si>
    <t>ammoniumExcretionRate</t>
  </si>
  <si>
    <t>nmol NH4 mg-1 h-1</t>
  </si>
  <si>
    <t>juveniles, adults</t>
  </si>
  <si>
    <t>grazingFurcilia:Chla</t>
  </si>
  <si>
    <t>build-up of body reserves, overwintering</t>
  </si>
  <si>
    <t>significant grazing effect determined by ANOVA</t>
  </si>
  <si>
    <t>grazingFurcilia:Dinoflagellates</t>
  </si>
  <si>
    <t>grazingFurcilia:Ciliates</t>
  </si>
  <si>
    <t>grazingFurcilia:Bacteria</t>
  </si>
  <si>
    <t>grazingFurcilia:heterotrophicNanoplankton</t>
  </si>
  <si>
    <t>grazingFurcilia:phototrophicNanoplankton</t>
  </si>
  <si>
    <t>grazingFurcilia:Oithona</t>
  </si>
  <si>
    <t>monounsaturated fatty acids of krill on day sample taken</t>
  </si>
  <si>
    <t>% total fatty acids</t>
  </si>
  <si>
    <t>monounsaturated fatty acids of krill after 5 days of starvation</t>
  </si>
  <si>
    <t>poly unsaturated fatty acids of krill on day sample taken</t>
  </si>
  <si>
    <t>poly unsaturated fatty acids of krill after 5 days starvation</t>
  </si>
  <si>
    <t>saturated fatty acids of krill on day sample taken</t>
  </si>
  <si>
    <t>saturated fatty acids of krill 5 days after sample taken</t>
  </si>
  <si>
    <t>monounsaturated fatty acids of digestive gland</t>
  </si>
  <si>
    <t>monounsaturated fatty acids of stomach</t>
  </si>
  <si>
    <t>poly unsaturated fatty acids of digestive gland</t>
  </si>
  <si>
    <t>poly unsaturated fatty acids of stomach</t>
  </si>
  <si>
    <t>saturated fatty acids of digestive gland</t>
  </si>
  <si>
    <t>saturated fatty acids of stomach</t>
  </si>
  <si>
    <t>mean growth increment</t>
  </si>
  <si>
    <t>measurment</t>
  </si>
  <si>
    <t>% per moult</t>
  </si>
  <si>
    <t>digestive gland of krill below ice</t>
  </si>
  <si>
    <t>% of carapace length</t>
  </si>
  <si>
    <t>digestive gland of open ocean krill</t>
  </si>
  <si>
    <t>dry mass whole animal day 0</t>
  </si>
  <si>
    <t>dry mass digestive gland day 0</t>
  </si>
  <si>
    <t>dry mass abdomen day 0</t>
  </si>
  <si>
    <t>dry mass stomach day 0</t>
  </si>
  <si>
    <t>dry mass whole animal after 207 days starvation</t>
  </si>
  <si>
    <t>dry mass digestive gland 207 days after starvation</t>
  </si>
  <si>
    <t>dry mass abdomen 207 days after starvation</t>
  </si>
  <si>
    <t>Kohlbach et al. (2017)</t>
  </si>
  <si>
    <t>Weddell-Scotia Confluence Zone</t>
  </si>
  <si>
    <t>fatty acid content</t>
  </si>
  <si>
    <t>build-up of body reserves, egg &amp; larval development, overwintering</t>
  </si>
  <si>
    <t>bulk nitrogen stable isotope composition</t>
  </si>
  <si>
    <t>δ15N</t>
  </si>
  <si>
    <t>bulk carbon stable isotope composition</t>
  </si>
  <si>
    <t>δ 13C</t>
  </si>
  <si>
    <t>up to two-thirds of the carbon demand of young krill during their first winter is covered from ice algae production. the decline of sea-ice and ice-algae habitat causes a serious threat to young overwintering krill and in turn krill recruitment and biomass.</t>
  </si>
  <si>
    <t>Voronina 1974</t>
  </si>
  <si>
    <t>Southern Ocean (circumpolar)</t>
  </si>
  <si>
    <t>Overwintering, build-up of body reserves</t>
  </si>
  <si>
    <t>Review, circumpolar distribution of krill described, larval development related to low temperatures at depth</t>
  </si>
  <si>
    <t>Flores et al. 2012</t>
  </si>
  <si>
    <t>Overwintering, build-up of body reserves, spawning</t>
  </si>
  <si>
    <t xml:space="preserve">Review, climate change impact on krill recruitment (ocean warming, retreat of sea ice, changing circulations, ocean acidification, UV radiation), useful background information </t>
  </si>
  <si>
    <t>Ban et al. (2007)</t>
  </si>
  <si>
    <t>Long-exposure mortality rate</t>
  </si>
  <si>
    <t>KJ m^-2</t>
  </si>
  <si>
    <t>long-exposure of UVB at 305 nm corresponding to 50% mortality</t>
  </si>
  <si>
    <t>3 days of total solar radiation exposure mean survival rate</t>
  </si>
  <si>
    <t>Build up of body reserves, overwintering</t>
  </si>
  <si>
    <t>includes UVA and UVB radiation</t>
  </si>
  <si>
    <t>4 days of total solar radiation exposure mean survival rate</t>
  </si>
  <si>
    <t>7 days of total solar radiation exposure mean survival rate</t>
  </si>
  <si>
    <t>3 days of total solar UVA radiation exposure mean survival rate</t>
  </si>
  <si>
    <t>-UVB radiation</t>
  </si>
  <si>
    <t>4 days of total solar UVA radiation exposure mean survival rate</t>
  </si>
  <si>
    <t>7 days of total solar UVA radiation exposure mean survival rate</t>
  </si>
  <si>
    <t>-UVA and UVB</t>
  </si>
  <si>
    <t>Makarov &amp; Menshenina (1991)</t>
  </si>
  <si>
    <t>1981-1981</t>
  </si>
  <si>
    <t>Queen Maud Land, Lazarev Sea</t>
  </si>
  <si>
    <t>max abundance of larvae</t>
  </si>
  <si>
    <t>field experiment</t>
  </si>
  <si>
    <t>ind. m^-2</t>
  </si>
  <si>
    <t>Spawning</t>
  </si>
  <si>
    <t>68-69 S near the continent</t>
  </si>
  <si>
    <t>average abundance of larvae</t>
  </si>
  <si>
    <t>65-66 northern boundary</t>
  </si>
  <si>
    <t>Daly and Macaulay (1988)</t>
  </si>
  <si>
    <t>Northwestern Weddell Sea [58-63degS, 36-41degW]</t>
  </si>
  <si>
    <t>Average krill biomass under sea ice</t>
  </si>
  <si>
    <t>acoustic sampling</t>
  </si>
  <si>
    <t>g m^-2</t>
  </si>
  <si>
    <t>1-68</t>
  </si>
  <si>
    <t>Surveyed November to December; density not stage-specific</t>
  </si>
  <si>
    <t>Average krill biomass in open water</t>
  </si>
  <si>
    <t>10-100</t>
  </si>
  <si>
    <t>Mean depth of 90% cumulative biomass under sea ice</t>
  </si>
  <si>
    <t>Surveyed November to December; 95% confidence limit = 7.9 m; not stage-specific</t>
  </si>
  <si>
    <t>Mean depth of 90% cumulative biomass in open ocean</t>
  </si>
  <si>
    <t>Surveyed November to December; 95% confidence limit = 8.0 m; not stage-specific</t>
  </si>
  <si>
    <t>Correlation coefficient between depths of the 50% krill biomass and chlorophyll maxima</t>
  </si>
  <si>
    <t>correlation coefficient</t>
  </si>
  <si>
    <t>Surveyed November to December; P = 0.0038; not stage-specific</t>
  </si>
  <si>
    <t>Proportion of swarms in upper 100 m</t>
  </si>
  <si>
    <t xml:space="preserve">Surveyed November to December; not stage-specific. In both day and night samples, 96% of swarms in upper 100 m (81% in upper 50 m). </t>
  </si>
  <si>
    <t>Mean depth of swarms for day</t>
  </si>
  <si>
    <t>Surveyed November to December; not stage-specific. 95% confidence limit = 6.1 m</t>
  </si>
  <si>
    <t>Mean depth of swarms for night</t>
  </si>
  <si>
    <t>Surveyed November to December; not stage-specific. 95% confidence limit = 4.2 m</t>
  </si>
  <si>
    <t>Percentage swarms found during the day</t>
  </si>
  <si>
    <t xml:space="preserve">Surveyed November to December; not stage-specific. </t>
  </si>
  <si>
    <t>Percentage swarms found during the night</t>
  </si>
  <si>
    <t>Mean depth of swarms at ice-edge/open water stations</t>
  </si>
  <si>
    <t>Mean depth of swarms for under-ice stations</t>
  </si>
  <si>
    <t>Length of larvae (F5, F6) and juveniles</t>
  </si>
  <si>
    <t>larvae, juvenile</t>
  </si>
  <si>
    <t>Surveyed November to December</t>
  </si>
  <si>
    <t>Mean length of juveniles</t>
  </si>
  <si>
    <t>Mean length of adult males</t>
  </si>
  <si>
    <t>predator stomach contents</t>
  </si>
  <si>
    <t>Surveyed November to December; range of 43-56 mm</t>
  </si>
  <si>
    <t>Mean length of adult females</t>
  </si>
  <si>
    <t>Surveyed November to December; range of 33-52 mm</t>
  </si>
  <si>
    <t xml:space="preserve">Mean biomass of krill </t>
  </si>
  <si>
    <t>mg m^-3</t>
  </si>
  <si>
    <t>0.0-1161.61</t>
  </si>
  <si>
    <t>Surveyed November to December. No adults in net tows.</t>
  </si>
  <si>
    <t>Mean density of krill</t>
  </si>
  <si>
    <t>0.00-38.42</t>
  </si>
  <si>
    <t>Thorpe et al (2004)</t>
  </si>
  <si>
    <t>1979-1997</t>
  </si>
  <si>
    <t>Particle tracking study to investigate near-surface (25 m) variability in transport to South Georgia from the Antarctic Peninsula and associated transport times. No parameters specific to krill in the model (other than since we modelled passive transport, we assumed the results relevant to larval transport), purely oceanic advection and diffusion based on ocean model velocity fields but time series of results potentially useful in future studies.</t>
  </si>
  <si>
    <t>Eastern Bellinghausen Sea</t>
  </si>
  <si>
    <t>intermolt period</t>
  </si>
  <si>
    <t>krill larvae: furcilia</t>
  </si>
  <si>
    <t>range: 6-17</t>
  </si>
  <si>
    <t>% body length</t>
  </si>
  <si>
    <t>range: 11.1-18.5</t>
  </si>
  <si>
    <t>% body wet mass</t>
  </si>
  <si>
    <t>range: 37.5-75.9</t>
  </si>
  <si>
    <t>% body dry mass</t>
  </si>
  <si>
    <t>range: 23.8-45.7</t>
  </si>
  <si>
    <t>% body carbon</t>
  </si>
  <si>
    <t>range: 25.2-48.7</t>
  </si>
  <si>
    <t>% body nitrogen</t>
  </si>
  <si>
    <t>range: 17.2-49.9</t>
  </si>
  <si>
    <t>daily ingestion rate</t>
  </si>
  <si>
    <t>µg carbon per ind per day</t>
  </si>
  <si>
    <t>range: 8.5-57.4</t>
  </si>
  <si>
    <t>daily ration</t>
  </si>
  <si>
    <t>% body carbon per day</t>
  </si>
  <si>
    <t>range: 16.5-44.5</t>
  </si>
  <si>
    <t>Eastern Bellinghausen Sea (slope)</t>
  </si>
  <si>
    <t>larval density</t>
  </si>
  <si>
    <t>larvae per m2</t>
  </si>
  <si>
    <t>range: shelf break/slope 14164-30084</t>
  </si>
  <si>
    <t>Eastern Bellinghausen Sea (shelf)</t>
  </si>
  <si>
    <t>range: shelf region: 4-26516</t>
  </si>
  <si>
    <t>summer-autumn</t>
  </si>
  <si>
    <t>1965, 1967, 1969, 1970</t>
  </si>
  <si>
    <t>Scotia and Weddell Seas</t>
  </si>
  <si>
    <t>larvae developmnet pathways</t>
  </si>
  <si>
    <t>krill furcilia larvae</t>
  </si>
  <si>
    <t>describes water mass specific development pathways of krill furcilia. Develops an index of the larvae origin based on their developmental paths.</t>
  </si>
  <si>
    <t>range: 0.3-9.8</t>
  </si>
  <si>
    <t>Pacific Sector of the Southern Ocean</t>
  </si>
  <si>
    <t>larval density and composition</t>
  </si>
  <si>
    <t>range: 50-1300, decribes distribution, developmental stage compsotion and abundance. Suggests spawning period.</t>
  </si>
  <si>
    <t>2012-2013</t>
  </si>
  <si>
    <t>Indian Sector of the SO, Prydz Bay</t>
  </si>
  <si>
    <t>juvenile krill distribution</t>
  </si>
  <si>
    <t>ind per 1000 m3</t>
  </si>
  <si>
    <t>juvenile krill</t>
  </si>
  <si>
    <t>range: 10-880, diet shifts with onthogeny inferred using stable isotopes</t>
  </si>
  <si>
    <t>adult krill distribution</t>
  </si>
  <si>
    <t>adult krill</t>
  </si>
  <si>
    <t>range: 10-100, diet shifts with onthogeny inferred using stable isotopes</t>
  </si>
  <si>
    <t>mm per day</t>
  </si>
  <si>
    <t>µg DW per day</t>
  </si>
  <si>
    <t>µg carbon per day</t>
  </si>
  <si>
    <t>µg nitrogen per day</t>
  </si>
  <si>
    <t>respiration rate</t>
  </si>
  <si>
    <t>µL O2 mg-1 DW h-1</t>
  </si>
  <si>
    <t>excretion rate</t>
  </si>
  <si>
    <t>µg NH3 mg-1 DW h-1</t>
  </si>
  <si>
    <t>lipid content</t>
  </si>
  <si>
    <t>% lipid</t>
  </si>
  <si>
    <t>% lipid=3.66C:N-0.01</t>
  </si>
  <si>
    <t>build up of body reserves</t>
  </si>
  <si>
    <t>lipid</t>
  </si>
  <si>
    <t>lipid=0.35C-0.01</t>
  </si>
  <si>
    <t>% lipid=11.24C:N-35.36</t>
  </si>
  <si>
    <t>lipid=0.46C-0.05</t>
  </si>
  <si>
    <t>protein</t>
  </si>
  <si>
    <t>protein=5.34N-0.01</t>
  </si>
  <si>
    <t>protein=3.37N+0.02</t>
  </si>
  <si>
    <t>range: 14-31</t>
  </si>
  <si>
    <t>range: 24-41</t>
  </si>
  <si>
    <t>1995-1996</t>
  </si>
  <si>
    <t>Indian Sector of the SO</t>
  </si>
  <si>
    <t>recruitment, R1</t>
  </si>
  <si>
    <t>proportion</t>
  </si>
  <si>
    <t>krill juv to adults</t>
  </si>
  <si>
    <t>recruitment, R2</t>
  </si>
  <si>
    <t>instantaneous growth rate</t>
  </si>
  <si>
    <t>% body length per moult</t>
  </si>
  <si>
    <t>krill juveniles</t>
  </si>
  <si>
    <t>range: 1.3 - 11.9</t>
  </si>
  <si>
    <t>krill males</t>
  </si>
  <si>
    <t>range: -0.8 - 9.6</t>
  </si>
  <si>
    <t>krill females</t>
  </si>
  <si>
    <t>range: -0.4 - 6.7</t>
  </si>
  <si>
    <t>krill abundance</t>
  </si>
  <si>
    <t>krill per 1000 m3</t>
  </si>
  <si>
    <t>krill biomass</t>
  </si>
  <si>
    <t>g.m-2</t>
  </si>
  <si>
    <t>range: 0 - 46.03</t>
  </si>
  <si>
    <t>winter-spring</t>
  </si>
  <si>
    <t>1991, 1993</t>
  </si>
  <si>
    <t>carbon stable isotopes</t>
  </si>
  <si>
    <t>‰</t>
  </si>
  <si>
    <t>krill larvae</t>
  </si>
  <si>
    <t>range: -24.5 - -24.9, stable isotopes sugegst switch form herbivorous dies in early winter to ice algae diet during winter</t>
  </si>
  <si>
    <t>nitrogen stable isotopes</t>
  </si>
  <si>
    <t>range: -0.6 - 3.3, stable isotopes sugegst switch form herbivorous dies in early winter to ice algae diet during winter</t>
  </si>
  <si>
    <t>1975-1981</t>
  </si>
  <si>
    <t>Antarctic Peninsula, Scotia Sea</t>
  </si>
  <si>
    <t>larvae distribution and composition</t>
  </si>
  <si>
    <t>descriptive</t>
  </si>
  <si>
    <t>paper presents vertical and horizontal distribuiton of krill larvae by developmetal stage. It reveals vertical stratification of eggs (mainly below 500 m) and early larvae (near the surface).</t>
  </si>
  <si>
    <t>range: 3-53520</t>
  </si>
  <si>
    <t>individual mass</t>
  </si>
  <si>
    <t>mg DW per individual</t>
  </si>
  <si>
    <t>larvae, furcilia 6</t>
  </si>
  <si>
    <t>larvae, furcilia 4</t>
  </si>
  <si>
    <t>disrtribution and satge composition</t>
  </si>
  <si>
    <t>larvae to adults</t>
  </si>
  <si>
    <t>paper looks into a detailed spatial and stage distribution of krill in relation to environmental paperameters. It suggests areas of the larval ascent, particularly in areas with enhamced mixing.</t>
  </si>
  <si>
    <t>distribution</t>
  </si>
  <si>
    <t>vertical migration</t>
  </si>
  <si>
    <t>association with ice</t>
  </si>
  <si>
    <t>growth</t>
  </si>
  <si>
    <t>larval growth rate=28.16*Chla/(chla + 0.47)</t>
  </si>
  <si>
    <t>Weddell Sea, open waters</t>
  </si>
  <si>
    <t>growth increment (%)</t>
  </si>
  <si>
    <t>Weddell Sea, MIZ</t>
  </si>
  <si>
    <t>Weddell Sea, pack ice</t>
  </si>
  <si>
    <t>foraging model</t>
  </si>
  <si>
    <t>advection model</t>
  </si>
  <si>
    <t>witek &amp; kittel (1985)</t>
  </si>
  <si>
    <t>1984-1984</t>
  </si>
  <si>
    <t>average diameter of eggs</t>
  </si>
  <si>
    <t>diameter range of larvae preserved in formaldehyde</t>
  </si>
  <si>
    <t>0.52-0.061</t>
  </si>
  <si>
    <t>max density of eggs sampled to 500 m</t>
  </si>
  <si>
    <t>ind/1000 m^3</t>
  </si>
  <si>
    <t>NE Bransfield Strait</t>
  </si>
  <si>
    <t>max density of larvae sampled to 500 m</t>
  </si>
  <si>
    <t>SW Bransfield Strait</t>
  </si>
  <si>
    <t>max density of larvae sampled to 100 m</t>
  </si>
  <si>
    <t>autum, winter</t>
  </si>
  <si>
    <t>ivlevFunctionalResponseParameterA1WaterColumn</t>
  </si>
  <si>
    <t>temperature and wet weight dependent ingestion rate water column</t>
  </si>
  <si>
    <t>ivlevFunctionalResponseParameterA2WaterColumn</t>
  </si>
  <si>
    <t>ivlevFunctionalResponseParameterR1WaterColumn</t>
  </si>
  <si>
    <t>ivlevFunctionalResponseParameterR2WaterColumn</t>
  </si>
  <si>
    <t>SeaIceBiotaIngestionParameter1</t>
  </si>
  <si>
    <t>temperature and wet weight dependent ingestion rate sea ice biota</t>
  </si>
  <si>
    <t>SeaIceBiotaIngestionParameter2</t>
  </si>
  <si>
    <t>SeaIceBiotaIngestionParameter3</t>
  </si>
  <si>
    <t>SeaIceBiotaIngestionParameter4</t>
  </si>
  <si>
    <t>tempDependentRespirationRateParameter1</t>
  </si>
  <si>
    <t>ul O2 mgWW-1</t>
  </si>
  <si>
    <t>temperature and wet weight dependent, exponential function</t>
  </si>
  <si>
    <t>tempDependentRespirationRateParameter2</t>
  </si>
  <si>
    <t>1/C</t>
  </si>
  <si>
    <t>oxygenToCo2Conversion</t>
  </si>
  <si>
    <t>ugCO2 ulO2-1</t>
  </si>
  <si>
    <t>assimilationEfficiency</t>
  </si>
  <si>
    <t>feedingTimeSeaIceWaterColumn</t>
  </si>
  <si>
    <t>a function of day length and sea ice concentration (latitude-dependent) that defines the time larvae feed on different food sources (from sea ice, mixed layer, deep water)</t>
  </si>
  <si>
    <t>lethalConditionFactor</t>
  </si>
  <si>
    <t>ugC mm-3</t>
  </si>
  <si>
    <t>metabolicSwitchConditionFactor</t>
  </si>
  <si>
    <t>impacts carbon allocation constant and allows for positive growth only when cf&gt;0.55</t>
  </si>
  <si>
    <t>carbonAllocatedToGrowth</t>
  </si>
  <si>
    <t>0.7, 0.5</t>
  </si>
  <si>
    <t>0.7 when cf&gt;0.55, 0.5 otherwise</t>
  </si>
  <si>
    <t>empirical function of "day of the year"</t>
  </si>
  <si>
    <t>winter, spring</t>
  </si>
  <si>
    <t>WeddellScotiaInfluenceZone</t>
  </si>
  <si>
    <t>abundanceLarvaeUnderIce</t>
  </si>
  <si>
    <t>ind m-2</t>
  </si>
  <si>
    <t>0.001-3.572</t>
  </si>
  <si>
    <t>abundanceJuvenilesUnderIce</t>
  </si>
  <si>
    <t>juveniles</t>
  </si>
  <si>
    <t>0.009-0.286</t>
  </si>
  <si>
    <t>abundanceAdultsUnderIce</t>
  </si>
  <si>
    <t>0-0.335</t>
  </si>
  <si>
    <t>abundanceLarvaeWaterColumn</t>
  </si>
  <si>
    <t>0-33.04</t>
  </si>
  <si>
    <t>sampling depth 1-500m</t>
  </si>
  <si>
    <t>abundanceJuvenilesWaterColumn</t>
  </si>
  <si>
    <t>0-33.57</t>
  </si>
  <si>
    <t>abundanceAdultsWaterColumn</t>
  </si>
  <si>
    <t>0-0.95</t>
  </si>
  <si>
    <t>chlorophyllASeaIceInterface</t>
  </si>
  <si>
    <t>mug m-3</t>
  </si>
  <si>
    <t>0.1-0.27</t>
  </si>
  <si>
    <t>chlorophyllAWithinSeaIce</t>
  </si>
  <si>
    <t>mug m-2</t>
  </si>
  <si>
    <t>chlorophyllAWaterColumn</t>
  </si>
  <si>
    <t>0.04-0.33</t>
  </si>
  <si>
    <t>grazingImpactKrillLarvaeSeaIceInterface</t>
  </si>
  <si>
    <t>%Chla d-1</t>
  </si>
  <si>
    <t>0.001-0.071</t>
  </si>
  <si>
    <t>derived with grazing rates from Meyer et al. (2017)</t>
  </si>
  <si>
    <t>grazingImpactKrillLarvaeWaterColumn</t>
  </si>
  <si>
    <t>0.001-0.013</t>
  </si>
  <si>
    <t>larvaePredationRiskSeaIce</t>
  </si>
  <si>
    <t>% d-1</t>
  </si>
  <si>
    <t>0.24-2.25</t>
  </si>
  <si>
    <t>larvaePredationRiskWaterColumn</t>
  </si>
  <si>
    <t>1.68-19.98</t>
  </si>
  <si>
    <t>the paper is more like a review but does not contain relevant information</t>
  </si>
  <si>
    <t>summer, autumn, winter, spring</t>
  </si>
  <si>
    <t>lengthToWetWeightWW0</t>
  </si>
  <si>
    <t>reference</t>
  </si>
  <si>
    <t>mm mgWW-1</t>
  </si>
  <si>
    <t>2-5mm, exponential regression function</t>
  </si>
  <si>
    <t>lengthToWetWeightLExponent</t>
  </si>
  <si>
    <t>10-40mm, exponential regression function</t>
  </si>
  <si>
    <t>larvae,juveniles, adults</t>
  </si>
  <si>
    <t>40-60mm, exponential regression function</t>
  </si>
  <si>
    <t>wetWeightToDryWeightConversionConstant</t>
  </si>
  <si>
    <t>mgDW mgWW-1</t>
  </si>
  <si>
    <t>2-60mm</t>
  </si>
  <si>
    <t>dryWeightToCarbonWeightDW0</t>
  </si>
  <si>
    <t>dryWeightToCarbonWeightExponent</t>
  </si>
  <si>
    <t>mgC mgDW-1</t>
  </si>
  <si>
    <t>dryWeightToFiltrationRateFR0</t>
  </si>
  <si>
    <t>m3 d-1 mgDW-1</t>
  </si>
  <si>
    <t>dryWeightToFiltrationRateExponent</t>
  </si>
  <si>
    <t>dryWeightToRespirationRateRR0</t>
  </si>
  <si>
    <t>muL h-1 mgDW-1</t>
  </si>
  <si>
    <t>dryWeightToRespirationRateExponent</t>
  </si>
  <si>
    <t>feedingTimeConstant</t>
  </si>
  <si>
    <t>seaIceAlgaeForagingFraction</t>
  </si>
  <si>
    <t>a factor multiplied with the "normal filtration rate" for foraging in the water column</t>
  </si>
  <si>
    <t>mgCW mgC-1</t>
  </si>
  <si>
    <t>oxygenToCarbonConversion</t>
  </si>
  <si>
    <t>mgC mlO2-1</t>
  </si>
  <si>
    <t>feedingActivityFactor</t>
  </si>
  <si>
    <t>0-1</t>
  </si>
  <si>
    <t>respiration surplus factor that scales linearly with amount of ingested food (relative to body weight)</t>
  </si>
  <si>
    <t>seasonalActivityFactorSummer</t>
  </si>
  <si>
    <t>respiration surplus factor that scales with season</t>
  </si>
  <si>
    <t>seasonalActivityFactorWinter</t>
  </si>
  <si>
    <t>respiration surplus factor that scales with season (50% reduced metabolism during winter)</t>
  </si>
  <si>
    <t>seasonalActivityFactorTransition</t>
  </si>
  <si>
    <t>-0.5-0</t>
  </si>
  <si>
    <t>experiment, observation</t>
  </si>
  <si>
    <t>hatchingRateAlgaeMix</t>
  </si>
  <si>
    <t>hatchingRateAlgaeMixClams</t>
  </si>
  <si>
    <t>hatchingRateAlgaeMixClamsLarvaFeed</t>
  </si>
  <si>
    <t>hatchingRateField</t>
  </si>
  <si>
    <t>totalLipidContentMultipleCellsAlgaeMix</t>
  </si>
  <si>
    <t>totalLipidContentGastrulaAlgaeMix</t>
  </si>
  <si>
    <t>totalLipidContentLimbBudAlgaeMix</t>
  </si>
  <si>
    <t>totalLipidContentMultipleCellsAlgaeMixClams</t>
  </si>
  <si>
    <t>totalLipidContentGastrulaAlgaeMixClams</t>
  </si>
  <si>
    <t>totalLipidContentLimbBudAlgaeMixClams</t>
  </si>
  <si>
    <t>totalLipidContentMultipleCellsAlgaeMixClamsLarvaFeed</t>
  </si>
  <si>
    <t>totalLipidContentGastrulaAlgaeMixClamsLarvaFeed</t>
  </si>
  <si>
    <t>totalLipidContentLimbBudAlgaeMixClamsLarvaFeed</t>
  </si>
  <si>
    <t>totalLipidContentNaupliusIAlgaeMixClamsLarvaFeed</t>
  </si>
  <si>
    <t>totalLipidContentNaupliusIIAlgaeMixClamsLarvaFeed</t>
  </si>
  <si>
    <t>totalLipidContentMetanaupliusAlgaeMixClamsLarvaFeed</t>
  </si>
  <si>
    <t>totalLipidContentMultipleCellsField</t>
  </si>
  <si>
    <t>totalLipidContentGastrulaField</t>
  </si>
  <si>
    <t>totalLipidContentLimbBudField</t>
  </si>
  <si>
    <t>Tarling et al. (2009)</t>
  </si>
  <si>
    <t>collected from South Georgia (experiments on RRS James Clark Ross)</t>
  </si>
  <si>
    <t>total body length</t>
  </si>
  <si>
    <t>experimental observation</t>
  </si>
  <si>
    <t>experimental observation; Krill A (1 individual) - 3 individuals studied and results were presented for each; all were gravid female</t>
  </si>
  <si>
    <t>overy length at start of spawning</t>
  </si>
  <si>
    <t>ovary length at end of spawning</t>
  </si>
  <si>
    <t>% reduction in ovary length during spawning</t>
  </si>
  <si>
    <t>ovary height at start of spawning</t>
  </si>
  <si>
    <t>ovary height at end of spawning</t>
  </si>
  <si>
    <t>% reduction in ovary height during spawning</t>
  </si>
  <si>
    <t>number of eggs released during spawning</t>
  </si>
  <si>
    <t>number</t>
  </si>
  <si>
    <t>% eggs released in batches of 1</t>
  </si>
  <si>
    <t>% eggs released in batches of 2</t>
  </si>
  <si>
    <t>% eggs released in batches of 3</t>
  </si>
  <si>
    <t>% eggs released in batches of 4</t>
  </si>
  <si>
    <t>experimental observation; Krill B (1 individual) - 3 individuals studied and results were presented for each; all were gravid female</t>
  </si>
  <si>
    <t>experimental observation; Krill C (1 individual) - 3 individuals studied and results were presented for each; all were gravid female</t>
  </si>
  <si>
    <t>start rate of egg release (Krill A)</t>
  </si>
  <si>
    <t>egg release min-1</t>
  </si>
  <si>
    <t>egg release had already started by the time experiment started so this is slightly too high</t>
  </si>
  <si>
    <t>peak rate of egg release (Krill A)</t>
  </si>
  <si>
    <t>time to peak egg release varied between 26-58 mins from start of observations (n=3)</t>
  </si>
  <si>
    <t>start rate of egg release (Krill B)</t>
  </si>
  <si>
    <t>peak rate of egg release (Krill B)</t>
  </si>
  <si>
    <t>start rate of egg release (Krill C)</t>
  </si>
  <si>
    <t>peak rate of egg release (Krill C)</t>
  </si>
  <si>
    <t>Hempel (1985)</t>
  </si>
  <si>
    <t>vertical distribution of larvae of antarctic krill, euphausia superba</t>
  </si>
  <si>
    <t>1980-1981</t>
  </si>
  <si>
    <t>Scotia Sea and Bransfield Strait</t>
  </si>
  <si>
    <t>relative abundance at 140-500 m depth</t>
  </si>
  <si>
    <t>net tows</t>
  </si>
  <si>
    <t>survival of krill is influenced by the extent to which competitiors remain at the same depths as larvae themselves</t>
  </si>
  <si>
    <t>metanauplii</t>
  </si>
  <si>
    <t>calyptopes</t>
  </si>
  <si>
    <t>relative abundance at 500-1000 m depth</t>
  </si>
  <si>
    <t>nauplii</t>
  </si>
  <si>
    <t>relative abundance at 1000-2000 m depth</t>
  </si>
  <si>
    <t>Ju &amp; Harvey (2004)</t>
  </si>
  <si>
    <t xml:space="preserve">total lipid concentration </t>
  </si>
  <si>
    <t>Fisher's least significant difference</t>
  </si>
  <si>
    <t>mg/g dry weight</t>
  </si>
  <si>
    <t>West Antarctic Peninsula</t>
  </si>
  <si>
    <t>total saturate fatty acid composition</t>
  </si>
  <si>
    <t>Principle component analysis</t>
  </si>
  <si>
    <t xml:space="preserve">total monounsaturated fatty acid composition </t>
  </si>
  <si>
    <t xml:space="preserve">total polyunsaturated fatty acid composition </t>
  </si>
  <si>
    <t xml:space="preserve">total branched fatty acid composition </t>
  </si>
  <si>
    <t xml:space="preserve">total fatty acid composition </t>
  </si>
  <si>
    <t>total saturate fatty acid composition in stomach contents</t>
  </si>
  <si>
    <t>total monounsaturated fatty acid composition in stomach contents</t>
  </si>
  <si>
    <t>total polyunsaturated fatty acid composition in stomach contents</t>
  </si>
  <si>
    <t>total branched fatty acid composition in stomach contents</t>
  </si>
  <si>
    <t>total fatty acid composition in stomach contents</t>
  </si>
  <si>
    <t>mg g^-1/ind. dry weight</t>
  </si>
  <si>
    <t>total alcohol composition of neutral lipid</t>
  </si>
  <si>
    <t>total phytol alcohol composition of neutral lipid</t>
  </si>
  <si>
    <t>total sterol composition of neutral lipid</t>
  </si>
  <si>
    <t>total alcohol composition in stomach contents</t>
  </si>
  <si>
    <t>total phytol alcohol composition in stomach contents</t>
  </si>
  <si>
    <t>total sterol composition in stomach contents</t>
  </si>
  <si>
    <t>Ikeda (1985)</t>
  </si>
  <si>
    <t>Prydz Bay</t>
  </si>
  <si>
    <t>embryo total developmental period at 1 C</t>
  </si>
  <si>
    <t>incubation</t>
  </si>
  <si>
    <t>nauplis II total developmental period at 1 C</t>
  </si>
  <si>
    <t>metanauplius total developmental period at 1 C</t>
  </si>
  <si>
    <t>mean embryo I body size diameter 0 days after release</t>
  </si>
  <si>
    <t>mean embryo I body carbon 0 days after release</t>
  </si>
  <si>
    <t>ug</t>
  </si>
  <si>
    <t>mean embryo I body nitrogen 0 days after release</t>
  </si>
  <si>
    <t>embryo I carbonNitrogen ratio 0 days after release</t>
  </si>
  <si>
    <t>mean embryo II body size diameter 2 days after release</t>
  </si>
  <si>
    <t>mean embryo II body carbon 2 days after release</t>
  </si>
  <si>
    <t>mean embryo II body nitrogen 2 days after release</t>
  </si>
  <si>
    <t>embryo II carbonNitrogen ratio 2 days after release</t>
  </si>
  <si>
    <t>mean embryo III body size diameter 4 days after release</t>
  </si>
  <si>
    <t>mean embryo III body carbon 4 days after release</t>
  </si>
  <si>
    <t>mean embryo III body nitrogen 4 days after release</t>
  </si>
  <si>
    <t>embryo III carbonNitrogen ratio 4 days after release</t>
  </si>
  <si>
    <t>mean embryo IV body size diameter 6 days after release</t>
  </si>
  <si>
    <t>mean embryo IV body carbon 6 days after release</t>
  </si>
  <si>
    <t>mean embryo IV body nitrogen 6 days after release</t>
  </si>
  <si>
    <t>embryo IV carbonNitrogen ratio 6 days after release</t>
  </si>
  <si>
    <t>mean nauplius II body size diameter 16 days after release</t>
  </si>
  <si>
    <t>mean nauplius II body carbon 16 days after release</t>
  </si>
  <si>
    <t>mean nauplius II body nitrogen 16 days after release</t>
  </si>
  <si>
    <t>nauplius II carbonNitrogen ratio 16 days after release</t>
  </si>
  <si>
    <t>mean metanauplius body size diameter 21 days after release</t>
  </si>
  <si>
    <t>mean metanauplius body carbon 21 days after release</t>
  </si>
  <si>
    <t>mean metanauplius body nitrogen 21 days after release</t>
  </si>
  <si>
    <t>metanauplius carbonNitrogen ratio 21 days after release</t>
  </si>
  <si>
    <t>embryo I and II oxygen consumption rate at 1 C 0-2 days after release</t>
  </si>
  <si>
    <t>ul O2 ind^-1 h^-1</t>
  </si>
  <si>
    <t>embryo II and III oxygen consumption rate at 1 C 2-4 days after release</t>
  </si>
  <si>
    <t>embryo III and IV oxygen consumption rate at 1 C 4-6 days after release</t>
  </si>
  <si>
    <t>nauplius II oxygen consumption rate at 1 C 14-16 days after release</t>
  </si>
  <si>
    <t>metanauplius oxygen consumption rate at 1 C 19-21 days after release</t>
  </si>
  <si>
    <t>metanauplius stage duration</t>
  </si>
  <si>
    <t>metabolic carbon loss from embryo I to metanauplius</t>
  </si>
  <si>
    <t>4.8-6.5</t>
  </si>
  <si>
    <t>in this calculation, losses of C and N as embryo shells and moults from nauplius II to metanauplius are not taken into account</t>
  </si>
  <si>
    <t>metabolic nitrogen loss from embryo I to metanauplius</t>
  </si>
  <si>
    <t>0.0-2.2</t>
  </si>
  <si>
    <t>total loss of carbon during early development</t>
  </si>
  <si>
    <t xml:space="preserve">ug </t>
  </si>
  <si>
    <t>5.4-7.5</t>
  </si>
  <si>
    <t>corresponds to 32-45% of the C content of 0-day-old embryos</t>
  </si>
  <si>
    <t>total loss of nitrogen during early development</t>
  </si>
  <si>
    <t>0.1-2.3</t>
  </si>
  <si>
    <t>corresponds to 3-71% of the N content of 0-day-old embryos</t>
  </si>
  <si>
    <t>body C/N ratio from embryo to metanauplius</t>
  </si>
  <si>
    <t>total losses of body carbon in 28-day developmental span</t>
  </si>
  <si>
    <t>total losses of body nitrogen in 28-day developmental span</t>
  </si>
  <si>
    <t>Zhu et al. (2019)</t>
  </si>
  <si>
    <t>2016-2016</t>
  </si>
  <si>
    <t>NESouthGeorgia</t>
  </si>
  <si>
    <t>female mean carbon stable isotope composition</t>
  </si>
  <si>
    <t>%o</t>
  </si>
  <si>
    <t>female mean nitrogen stable isotope composition</t>
  </si>
  <si>
    <t>male mean carbon stable isotope composition</t>
  </si>
  <si>
    <t>male mean nitrogen stable isotope composition</t>
  </si>
  <si>
    <t>all months carbon isotope concentration v total length</t>
  </si>
  <si>
    <t>linear regression slope</t>
  </si>
  <si>
    <t>cm</t>
  </si>
  <si>
    <t>linear regression yintercept</t>
  </si>
  <si>
    <t>all months nitrogen isotope concentration v total length</t>
  </si>
  <si>
    <t>june carbon isotope concentration v total length</t>
  </si>
  <si>
    <t>june nitrogen isotope concentration v total length</t>
  </si>
  <si>
    <t>july carbon isotope concentration v total length</t>
  </si>
  <si>
    <t>july nitrogen isotope concentration v total length</t>
  </si>
  <si>
    <t>august carbon isotope concentration v total length</t>
  </si>
  <si>
    <t>august nitrogen isotope concentration v total length</t>
  </si>
  <si>
    <t>september carbon isotope concentration v total length</t>
  </si>
  <si>
    <t>september nitrogen isotope concentration v total length</t>
  </si>
  <si>
    <t>algae concentration in stomach contents</t>
  </si>
  <si>
    <t>protozoan concentration in stomach contents</t>
  </si>
  <si>
    <t>metazoan concentration in stomach contents</t>
  </si>
  <si>
    <t>lithogenic particle size class in diet</t>
  </si>
  <si>
    <t>30-39</t>
  </si>
  <si>
    <t>diatom particle size class in diet</t>
  </si>
  <si>
    <t>&gt;40</t>
  </si>
  <si>
    <t xml:space="preserve"> Mujica &amp; Asencio (1983)</t>
  </si>
  <si>
    <t>Bransfield Straight &amp; Drake Passage</t>
  </si>
  <si>
    <t>larval development stage</t>
  </si>
  <si>
    <t>net tows (200m to surface)</t>
  </si>
  <si>
    <t>no/1000 m3</t>
  </si>
  <si>
    <t>Metanauplius</t>
  </si>
  <si>
    <t>Calytopis I</t>
  </si>
  <si>
    <t>Calyposis II</t>
  </si>
  <si>
    <t>Calyptopsis III</t>
  </si>
  <si>
    <t>Furcilia II</t>
  </si>
  <si>
    <t>Meyer et al (2002)</t>
  </si>
  <si>
    <t>Southwest Lazarev Sea</t>
  </si>
  <si>
    <t>Dry mass (DM)</t>
  </si>
  <si>
    <t>net tows (350 um bongo, 5 L closed cod end, towed vertically 150m to surface)</t>
  </si>
  <si>
    <t>mean ug</t>
  </si>
  <si>
    <t>Carbon</t>
  </si>
  <si>
    <t>mean % of DM</t>
  </si>
  <si>
    <t>N</t>
  </si>
  <si>
    <t>C:N</t>
  </si>
  <si>
    <t>Lipid</t>
  </si>
  <si>
    <t>mean % DM</t>
  </si>
  <si>
    <t>Protein</t>
  </si>
  <si>
    <t>Carbohydrate</t>
  </si>
  <si>
    <t>Fatty acid 14:0</t>
  </si>
  <si>
    <t>mean %</t>
  </si>
  <si>
    <t>Fatty acid  15:0</t>
  </si>
  <si>
    <t>Fatty acid  16:0</t>
  </si>
  <si>
    <t>Fatty acid  16:1</t>
  </si>
  <si>
    <t>Fatty acid  16:2</t>
  </si>
  <si>
    <t>Fatty acid  16:3</t>
  </si>
  <si>
    <t>Fatty acid  16:4</t>
  </si>
  <si>
    <t>Fatty acid  17:0</t>
  </si>
  <si>
    <t>Fatty acid  18:0</t>
  </si>
  <si>
    <t>Fatty acid  18:1</t>
  </si>
  <si>
    <t>Fatty acid  18:2</t>
  </si>
  <si>
    <t>Fatty acid  18:3</t>
  </si>
  <si>
    <t>Fatty acid  18:4</t>
  </si>
  <si>
    <t>Fatty acid  19:0</t>
  </si>
  <si>
    <t>Fatty acid  20:1</t>
  </si>
  <si>
    <t>Fatty acid  20:4</t>
  </si>
  <si>
    <t>Fatty acid  20:5</t>
  </si>
  <si>
    <t>Fatty acid  22:1</t>
  </si>
  <si>
    <t>Fatty acid  22:4</t>
  </si>
  <si>
    <t>Fatty acid  22:5</t>
  </si>
  <si>
    <t>Fatty acid  22:6</t>
  </si>
  <si>
    <t>Fatty acid  24:1</t>
  </si>
  <si>
    <t>Total PIFA</t>
  </si>
  <si>
    <t>mean % FA</t>
  </si>
  <si>
    <t>Total SFA</t>
  </si>
  <si>
    <t>Gut clearance rates in natural seawater enriched with sea ice biota</t>
  </si>
  <si>
    <t>Feeding experiment, incubated with enriched sea water  for 24hrs</t>
  </si>
  <si>
    <t>ml mg chl-1per hour</t>
  </si>
  <si>
    <t>24-41</t>
  </si>
  <si>
    <t>0.83 (combined)</t>
  </si>
  <si>
    <t>Gut clearance rates in ambient sea water</t>
  </si>
  <si>
    <t>Feeding experiment, incubated with ambient sea water  for 24hrs</t>
  </si>
  <si>
    <t>84-115</t>
  </si>
  <si>
    <t>oxygen uptake</t>
  </si>
  <si>
    <t>incubation in situ temp of - 1 C in filtered seawater (i.e. starved) for 15 hrs, measured after 7 d</t>
  </si>
  <si>
    <t>mean ul O2 (mg-3 DM)-1 h-1</t>
  </si>
  <si>
    <t>incubated at in situ temp of - 1 C in high chla  seawater for 15 hrs, measured after 7 d</t>
  </si>
  <si>
    <t>range ul O2 (mg-3 DM)-1 h-1</t>
  </si>
  <si>
    <t>0.9-1.5</t>
  </si>
  <si>
    <t xml:space="preserve">freshly caught larvae </t>
  </si>
  <si>
    <t>0.4-1.2</t>
  </si>
  <si>
    <t>ammonium excretion</t>
  </si>
  <si>
    <t>range ul NH4 (mg-3 DM)-1 h-1</t>
  </si>
  <si>
    <t>0.02-0.14</t>
  </si>
  <si>
    <t>mean ul NH4 (mg-3 DM)-1 h-1</t>
  </si>
  <si>
    <t>0.01-0.02</t>
  </si>
  <si>
    <t>O:N ratios</t>
  </si>
  <si>
    <t>N loss</t>
  </si>
  <si>
    <t>% body N d-1</t>
  </si>
  <si>
    <t>Daily C ration</t>
  </si>
  <si>
    <t>%body  C d-1</t>
  </si>
  <si>
    <t>0.4-1.3</t>
  </si>
  <si>
    <t>RECRUITMENT TOPIC: SPAWNING</t>
  </si>
  <si>
    <r>
      <rPr>
        <b/>
        <sz val="10"/>
        <color theme="1"/>
        <rFont val="Arial"/>
        <family val="2"/>
      </rPr>
      <t>author et al. (YEAR)</t>
    </r>
    <r>
      <rPr>
        <b/>
        <sz val="10"/>
        <color rgb="FF4285F4"/>
        <rFont val="Arial"/>
        <family val="2"/>
      </rPr>
      <t>_CHARACTER</t>
    </r>
  </si>
  <si>
    <r>
      <rPr>
        <b/>
        <sz val="10"/>
        <color theme="1"/>
        <rFont val="Arial"/>
        <family val="2"/>
      </rPr>
      <t>paper title</t>
    </r>
    <r>
      <rPr>
        <b/>
        <sz val="10"/>
        <color rgb="FF4285F4"/>
        <rFont val="Arial"/>
        <family val="2"/>
      </rPr>
      <t>_CHARACTER</t>
    </r>
  </si>
  <si>
    <r>
      <rPr>
        <b/>
        <sz val="10"/>
        <color rgb="FF000000"/>
        <rFont val="Arial"/>
        <family val="2"/>
      </rPr>
      <t>type of study</t>
    </r>
    <r>
      <rPr>
        <b/>
        <sz val="10"/>
        <color rgb="FF4285F4"/>
        <rFont val="Arial"/>
        <family val="2"/>
      </rPr>
      <t>_CHOICE</t>
    </r>
  </si>
  <si>
    <r>
      <rPr>
        <b/>
        <sz val="10"/>
        <color rgb="FF000000"/>
        <rFont val="Arial"/>
        <family val="2"/>
      </rPr>
      <t>study duration</t>
    </r>
    <r>
      <rPr>
        <b/>
        <sz val="10"/>
        <color rgb="FF4285F4"/>
        <rFont val="Arial"/>
        <family val="2"/>
      </rPr>
      <t>_CHOICE</t>
    </r>
  </si>
  <si>
    <r>
      <rPr>
        <b/>
        <sz val="10"/>
        <color rgb="FF000000"/>
        <rFont val="Arial"/>
        <family val="2"/>
      </rPr>
      <t>time point</t>
    </r>
    <r>
      <rPr>
        <b/>
        <sz val="10"/>
        <color rgb="FF4285F4"/>
        <rFont val="Arial"/>
        <family val="2"/>
      </rPr>
      <t>_CHOICE</t>
    </r>
  </si>
  <si>
    <r>
      <rPr>
        <b/>
        <sz val="10"/>
        <color rgb="FF000000"/>
        <rFont val="Arial"/>
        <family val="2"/>
      </rPr>
      <t>year(s)</t>
    </r>
    <r>
      <rPr>
        <b/>
        <sz val="10"/>
        <color rgb="FF4285F4"/>
        <rFont val="Arial"/>
        <family val="2"/>
      </rPr>
      <t>_STARTYEAR_DASH_ENDYEAR</t>
    </r>
  </si>
  <si>
    <r>
      <rPr>
        <b/>
        <sz val="10"/>
        <color rgb="FF000000"/>
        <rFont val="Arial"/>
        <family val="2"/>
      </rPr>
      <t>region</t>
    </r>
    <r>
      <rPr>
        <b/>
        <sz val="10"/>
        <color rgb="FF4285F4"/>
        <rFont val="Arial"/>
        <family val="2"/>
      </rPr>
      <t>_CHARACTER</t>
    </r>
  </si>
  <si>
    <r>
      <rPr>
        <b/>
        <sz val="10"/>
        <color rgb="FF000000"/>
        <rFont val="Arial"/>
        <family val="2"/>
      </rPr>
      <t>individual parameter name</t>
    </r>
    <r>
      <rPr>
        <b/>
        <sz val="10"/>
        <color rgb="FF4285F4"/>
        <rFont val="Arial"/>
        <family val="2"/>
      </rPr>
      <t>_CHARACTER</t>
    </r>
  </si>
  <si>
    <r>
      <rPr>
        <b/>
        <sz val="11"/>
        <color rgb="FF000000"/>
        <rFont val="Arial"/>
        <family val="2"/>
      </rPr>
      <t>parameter value origin</t>
    </r>
    <r>
      <rPr>
        <b/>
        <sz val="11"/>
        <color rgb="FF4285F4"/>
        <rFont val="Arial"/>
        <family val="2"/>
      </rPr>
      <t>_CHARACTER</t>
    </r>
  </si>
  <si>
    <r>
      <rPr>
        <b/>
        <sz val="10"/>
        <color rgb="FF000000"/>
        <rFont val="Arial"/>
        <family val="2"/>
      </rPr>
      <t>parameter unit</t>
    </r>
    <r>
      <rPr>
        <b/>
        <sz val="10"/>
        <color rgb="FF4285F4"/>
        <rFont val="Arial"/>
        <family val="2"/>
      </rPr>
      <t>_CHARACTER</t>
    </r>
  </si>
  <si>
    <r>
      <rPr>
        <b/>
        <sz val="10"/>
        <color rgb="FF000000"/>
        <rFont val="Arial"/>
        <family val="2"/>
      </rPr>
      <t>sample size</t>
    </r>
    <r>
      <rPr>
        <b/>
        <sz val="10"/>
        <color rgb="FF4285F4"/>
        <rFont val="Arial"/>
        <family val="2"/>
      </rPr>
      <t>_NUMERIC</t>
    </r>
  </si>
  <si>
    <r>
      <rPr>
        <b/>
        <sz val="10"/>
        <color rgb="FF000000"/>
        <rFont val="Arial"/>
        <family val="2"/>
      </rPr>
      <t>life-stage</t>
    </r>
    <r>
      <rPr>
        <b/>
        <sz val="10"/>
        <color rgb="FF4285F4"/>
        <rFont val="Arial"/>
        <family val="2"/>
      </rPr>
      <t>_CHOICE</t>
    </r>
  </si>
  <si>
    <r>
      <rPr>
        <b/>
        <sz val="10"/>
        <color rgb="FF000000"/>
        <rFont val="Arial"/>
        <family val="2"/>
      </rPr>
      <t>parameter value</t>
    </r>
    <r>
      <rPr>
        <b/>
        <sz val="10"/>
        <color rgb="FF4285F4"/>
        <rFont val="Arial"/>
        <family val="2"/>
      </rPr>
      <t>_NUMERIC</t>
    </r>
  </si>
  <si>
    <r>
      <rPr>
        <b/>
        <sz val="10"/>
        <color rgb="FF000000"/>
        <rFont val="Arial"/>
        <family val="2"/>
      </rPr>
      <t>significance</t>
    </r>
    <r>
      <rPr>
        <b/>
        <sz val="10"/>
        <color rgb="FF4285F4"/>
        <rFont val="Arial"/>
        <family val="2"/>
      </rPr>
      <t>_CHOICE</t>
    </r>
  </si>
  <si>
    <r>
      <rPr>
        <b/>
        <sz val="10"/>
        <color rgb="FF000000"/>
        <rFont val="Arial"/>
        <family val="2"/>
      </rPr>
      <t>R_squared_</t>
    </r>
    <r>
      <rPr>
        <b/>
        <sz val="10"/>
        <color theme="4"/>
        <rFont val="Arial"/>
        <family val="2"/>
      </rPr>
      <t>NUMERIC</t>
    </r>
  </si>
  <si>
    <r>
      <rPr>
        <b/>
        <sz val="10"/>
        <color rgb="FF000000"/>
        <rFont val="Arial"/>
        <family val="2"/>
      </rPr>
      <t>StandardDeviation_</t>
    </r>
    <r>
      <rPr>
        <b/>
        <sz val="10"/>
        <color rgb="FF4285F4"/>
        <rFont val="Arial"/>
        <family val="2"/>
      </rPr>
      <t>NUMERIC</t>
    </r>
  </si>
  <si>
    <r>
      <rPr>
        <b/>
        <sz val="10"/>
        <color theme="1"/>
        <rFont val="Arial"/>
        <family val="2"/>
      </rPr>
      <t>comments</t>
    </r>
    <r>
      <rPr>
        <b/>
        <sz val="10"/>
        <color rgb="FF4285F4"/>
        <rFont val="Arial"/>
        <family val="2"/>
      </rPr>
      <t>_CHARACTER</t>
    </r>
  </si>
  <si>
    <t>Atkinson et al. (2019)</t>
  </si>
  <si>
    <t>Krill (Euphausia superba) distribution contracts southward during rapid regional warming</t>
  </si>
  <si>
    <t xml:space="preserve">Density of total post-larvae (that is, new recruits plus older krill) </t>
  </si>
  <si>
    <t>Linear mixed model</t>
  </si>
  <si>
    <t>log10(density, number m^-2)</t>
  </si>
  <si>
    <t xml:space="preserve">-0.065, -87.437, 0.044 </t>
  </si>
  <si>
    <t>Ratio to SAM</t>
  </si>
  <si>
    <t>log10(recruit density, number m^-2)</t>
  </si>
  <si>
    <t>Siegel and Loeb (1995)</t>
  </si>
  <si>
    <t>recruitDensity:stockDensity</t>
  </si>
  <si>
    <t>Kendall's tau (non-parametric pairwise correlation)</t>
  </si>
  <si>
    <t>none</t>
  </si>
  <si>
    <t>recruitDensity:spawningStockDensity</t>
  </si>
  <si>
    <t>stockDensity:recruitDensityPreviousYear</t>
  </si>
  <si>
    <t>recruitDensity:matureFemaleDensityJanuary</t>
  </si>
  <si>
    <t>stockDensity:salpAbundance</t>
  </si>
  <si>
    <t>salpAbundance:coefficientVarianceKrillStock</t>
  </si>
  <si>
    <t>recruitDensity:salpAbundance</t>
  </si>
  <si>
    <t>summer abundance of salps can be indicative for predation pressure or increased competition for food for krill</t>
  </si>
  <si>
    <t>recruitDensity:waterTemperatureJanuary</t>
  </si>
  <si>
    <t>only reported correlation coefficient</t>
  </si>
  <si>
    <t>stockDensity:waterTemperatureJanuary</t>
  </si>
  <si>
    <t>spawningStockDensity:waterTemperatureJanuary</t>
  </si>
  <si>
    <t>matureFemaleDensityJanuary:waterTemperatureJanuary</t>
  </si>
  <si>
    <t>stockDensity:spawningStockDensity</t>
  </si>
  <si>
    <t>salpAbundance:matureFemaleDensityJanuary</t>
  </si>
  <si>
    <t>recruitDensity:iceOpeningDateEI</t>
  </si>
  <si>
    <t>recruitDensity:iceOpeningDateBr</t>
  </si>
  <si>
    <t>recruitDensity:iceOpenDurationBr</t>
  </si>
  <si>
    <t>recruitDensity:iceCloseDurationEI</t>
  </si>
  <si>
    <t>recruitDensity:iceCloseDurationBr</t>
  </si>
  <si>
    <t>recruitDensity:iceExtentPeninsula</t>
  </si>
  <si>
    <t>matureFemaleDensityJanuary:iceConcentrationEI</t>
  </si>
  <si>
    <t>matureFemaleDensityJanuary:iceConcentrationBr</t>
  </si>
  <si>
    <t>matureFemaleDensityJanuary:iceConcentrationEI x DurationEI</t>
  </si>
  <si>
    <t>matureFemaleDensityJanuary:iceConcentrationBr x DurationBr</t>
  </si>
  <si>
    <t>Nicol et al. (1995)</t>
  </si>
  <si>
    <t>The energetic cost of egg production in Antarctic krill (Euphausia superba Dana)</t>
  </si>
  <si>
    <t>average clutch size (eggs)</t>
  </si>
  <si>
    <t>n</t>
  </si>
  <si>
    <t>range clutch size (eggs)</t>
  </si>
  <si>
    <t>171-4845</t>
  </si>
  <si>
    <t>mean length female spawners</t>
  </si>
  <si>
    <t>range length female spawners</t>
  </si>
  <si>
    <t>42-58</t>
  </si>
  <si>
    <t>energetic costs spawning 1</t>
  </si>
  <si>
    <t>Joule</t>
  </si>
  <si>
    <t>energetic costs spawning 2</t>
  </si>
  <si>
    <t>energetic costs spawning 3</t>
  </si>
  <si>
    <t>energetic costs spawning 4</t>
  </si>
  <si>
    <t>filtration rate to gather enough energy for spawning in 7 days (chlorophyll a concentration 0.5mg/l)</t>
  </si>
  <si>
    <t>regression model</t>
  </si>
  <si>
    <t>liter hour-1</t>
  </si>
  <si>
    <t>filtration rate to gather enough energy for spawning in 90 days (chlorophyll a concentration 0.5mg/l)</t>
  </si>
  <si>
    <t>energy content spent female</t>
  </si>
  <si>
    <t>Joule mg-1</t>
  </si>
  <si>
    <t>energy content gravid female</t>
  </si>
  <si>
    <t>Fach and Klinck (2006)</t>
  </si>
  <si>
    <t>Transport of Antarctic krill (euphausia superba) across the Scotia Sea. Part I: Circulation and particle tracking simulations</t>
  </si>
  <si>
    <t>1992-1993</t>
  </si>
  <si>
    <t>No specific parameters as such. Paper focussed on successful transport of krill larvae to South Georgia, so transport within a certain timeframe is 'recruitment' to the South Georgia population. Identifies source regions (and links these to spawning areas) whereby krill larvae can reach the South Georgia region within 10 months, specifically West Antarctic Paninsula and Bransfield Strait, and identifies SACCF as key driver of transport. Inferred 20 months transport from NW Weddell Sea referencing Fach, 2003. Identifies latitudinal variability in location of SACCF as key influence on successful transport.</t>
  </si>
  <si>
    <t>Ross and Quetin (1983)</t>
  </si>
  <si>
    <r>
      <rPr>
        <sz val="10"/>
        <color theme="1"/>
        <rFont val="Arial"/>
        <family val="2"/>
      </rPr>
      <t xml:space="preserve">Spawning frequency and fecundity of the Antarctic krill </t>
    </r>
    <r>
      <rPr>
        <i/>
        <sz val="10"/>
        <color theme="1"/>
        <rFont val="Arial"/>
        <family val="2"/>
      </rPr>
      <t>Euphausia superba</t>
    </r>
  </si>
  <si>
    <t>fraction of gravid females</t>
  </si>
  <si>
    <t>75-95</t>
  </si>
  <si>
    <r>
      <rPr>
        <sz val="10"/>
        <color theme="1"/>
        <rFont val="Arial"/>
        <family val="2"/>
      </rPr>
      <t xml:space="preserve">Spawning frequency and fecundity of the Antarctic krill </t>
    </r>
    <r>
      <rPr>
        <i/>
        <sz val="10"/>
        <color theme="1"/>
        <rFont val="Arial"/>
        <family val="2"/>
      </rPr>
      <t>Euphausia superba</t>
    </r>
  </si>
  <si>
    <t>72-96</t>
  </si>
  <si>
    <r>
      <rPr>
        <sz val="10"/>
        <color theme="1"/>
        <rFont val="Arial"/>
        <family val="2"/>
      </rPr>
      <t xml:space="preserve">Spawning frequency and fecundity of the Antarctic krill </t>
    </r>
    <r>
      <rPr>
        <i/>
        <sz val="10"/>
        <color theme="1"/>
        <rFont val="Arial"/>
        <family val="2"/>
      </rPr>
      <t>Euphausia superba</t>
    </r>
  </si>
  <si>
    <t>spawning frequency</t>
  </si>
  <si>
    <t>Based on data in Table 1. Averages calculated for days II-IV and excluding day I based on their findings that day I spawning frequencies were skewed by spawning occurring in the net. They also noted that averge spawnings between days II and III and days III and IV were not significantly different, so I have averaged across all three.</t>
  </si>
  <si>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</si>
  <si>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</si>
  <si>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</si>
  <si>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</si>
  <si>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</si>
  <si>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</si>
  <si>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</si>
  <si>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</si>
  <si>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t>brood interval</t>
  </si>
  <si>
    <t>d</t>
  </si>
  <si>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</si>
  <si>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</si>
  <si>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</si>
  <si>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</si>
  <si>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</si>
  <si>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</si>
  <si>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</si>
  <si>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</si>
  <si>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t>egg production rate</t>
  </si>
  <si>
    <t>eggs female-1 day-1</t>
  </si>
  <si>
    <t>Based on data in Table 1. Averages calculated averages of days II-III and III-IV.</t>
  </si>
  <si>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</si>
  <si>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</si>
  <si>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</si>
  <si>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</si>
  <si>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t>body length</t>
  </si>
  <si>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</si>
  <si>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</si>
  <si>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</si>
  <si>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</si>
  <si>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t>number eggs per spawning</t>
  </si>
  <si>
    <t>eggs spawning-1</t>
  </si>
  <si>
    <t>500-8000</t>
  </si>
  <si>
    <r>
      <rPr>
        <sz val="10"/>
        <color theme="1"/>
        <rFont val="Arial"/>
        <family val="2"/>
      </rPr>
      <t xml:space="preserve">Spawning frequency and fecundity of the Antarctic krill </t>
    </r>
    <r>
      <rPr>
        <i/>
        <sz val="10"/>
        <color theme="1"/>
        <rFont val="Arial"/>
        <family val="2"/>
      </rPr>
      <t>Euphausia superba</t>
    </r>
  </si>
  <si>
    <t>slope - number eggs per spawning (E) by total length (mm)</t>
  </si>
  <si>
    <t>Linear regression calculated using total body length (TL) measured from base of eye socket to tip of telson in nearest 0.1mm</t>
  </si>
  <si>
    <r>
      <rPr>
        <sz val="10"/>
        <color theme="1"/>
        <rFont val="Arial"/>
        <family val="2"/>
      </rPr>
      <t xml:space="preserve">Spawning frequency and fecundity of the Antarctic krill </t>
    </r>
    <r>
      <rPr>
        <i/>
        <sz val="10"/>
        <color theme="1"/>
        <rFont val="Arial"/>
        <family val="2"/>
      </rPr>
      <t>Euphausia superba</t>
    </r>
  </si>
  <si>
    <t>intercept - number eggs per spawning (E) by total length (mm)</t>
  </si>
  <si>
    <r>
      <rPr>
        <sz val="10"/>
        <color theme="1"/>
        <rFont val="Arial"/>
        <family val="2"/>
      </rPr>
      <t xml:space="preserve">Spawning frequency and fecundity of the Antarctic krill </t>
    </r>
    <r>
      <rPr>
        <i/>
        <sz val="10"/>
        <color theme="1"/>
        <rFont val="Arial"/>
        <family val="2"/>
      </rPr>
      <t>Euphausia superba</t>
    </r>
  </si>
  <si>
    <t>slope - brood volume or batch volume (BV, µm3 x 10^10) by total length (mm)</t>
  </si>
  <si>
    <r>
      <rPr>
        <sz val="10"/>
        <color theme="1"/>
        <rFont val="Arial"/>
        <family val="2"/>
      </rPr>
      <t xml:space="preserve">Spawning frequency and fecundity of the Antarctic krill </t>
    </r>
    <r>
      <rPr>
        <i/>
        <sz val="10"/>
        <color theme="1"/>
        <rFont val="Arial"/>
        <family val="2"/>
      </rPr>
      <t>Euphausia superba</t>
    </r>
  </si>
  <si>
    <t>intercept - brood volume or batch volume (BV, µm3 x 10^10) by total length (mm)</t>
  </si>
  <si>
    <r>
      <rPr>
        <sz val="10"/>
        <color theme="1"/>
        <rFont val="Arial"/>
        <family val="2"/>
      </rPr>
      <t xml:space="preserve">Spawning frequency and fecundity of the Antarctic krill </t>
    </r>
    <r>
      <rPr>
        <i/>
        <sz val="10"/>
        <color theme="1"/>
        <rFont val="Arial"/>
        <family val="2"/>
      </rPr>
      <t>Euphausia superba</t>
    </r>
  </si>
  <si>
    <t>egg diameter</t>
  </si>
  <si>
    <t>Parameter value is the median, range is 555-630µm</t>
  </si>
  <si>
    <t>Quetin and Ross (2001)</t>
  </si>
  <si>
    <t>Environmental variability and its impact on the reproductive cycle of Antarctic krill</t>
  </si>
  <si>
    <t>exponent - wet weight (WWt, g) by total length (mm)</t>
  </si>
  <si>
    <t>Anything that depends on wet weight</t>
  </si>
  <si>
    <t>Exponential relationship between WWt and total length (TL, mm). TL measured as Standard Length 1 from tip of rostrum to end of uropods.</t>
  </si>
  <si>
    <t>constant - wet weight (WWt, g) by total length (mm)</t>
  </si>
  <si>
    <t>1994</t>
  </si>
  <si>
    <t>1996</t>
  </si>
  <si>
    <t>1993-1999</t>
  </si>
  <si>
    <t>average frequency of pre-spawning krill (stages 4-6)</t>
  </si>
  <si>
    <t>Average frequency of pre-spawning krill across the Palmer LTER grid of the WAP from 1993 to 1999 in January. Pre-spawning krill are at stages 4-6.</t>
  </si>
  <si>
    <t>average frequency of actively spawning krill (stage 7)</t>
  </si>
  <si>
    <t>Average frequency of actively spawning krill across the Palmer LTER grid of the WAP from 1993 to 1999 in January. Actively spawning krill are at stage 7.</t>
  </si>
  <si>
    <t>average frequency of post-spawn krill (stage 9)</t>
  </si>
  <si>
    <t>Average frequency of post-spawn krill across the Palmer LTER grid of the WAP from 1993 to 1999 in January. Post-spawn krill are at stage 9.</t>
  </si>
  <si>
    <t>oocyte development index</t>
  </si>
  <si>
    <t>embryo diameter</t>
  </si>
  <si>
    <t>weight-specific bath volume</t>
  </si>
  <si>
    <t>ml g-1</t>
  </si>
  <si>
    <t>slope - intensity of reproduction with oocyte development index</t>
  </si>
  <si>
    <t>The intensity of reproduction (% of the population reproducing) was negatively correlated with the ODI (oocyte development index), except for 1996. The correlation presented excludes 1996.</t>
  </si>
  <si>
    <t>intercept - intensity of reproduction with oocyte development index</t>
  </si>
  <si>
    <t>F=81.994, P=0.0000</t>
  </si>
  <si>
    <t>Embryo diameter differed significantly with year, ANOVA</t>
  </si>
  <si>
    <t>F=11.54, P=0.0000</t>
  </si>
  <si>
    <t>Weight-specific batch volume differed significantly with year, ANOVA</t>
  </si>
  <si>
    <t>slope - weight-specific bath volume with embryo diameter</t>
  </si>
  <si>
    <t>There was a positive correlation between mean annual weight-specific batch volume and mean annual embryo diameter.</t>
  </si>
  <si>
    <t>intercept - weight-specific bath volume with embryo diameter</t>
  </si>
  <si>
    <t>correlation of oocyte development index and intensity of reproduction</t>
  </si>
  <si>
    <t>From Table 8. Correlation matrix of reproductive indices and environmental indices. Critical value = 0.75</t>
  </si>
  <si>
    <t>correlation of oocyte development index and weight-specific batch vol</t>
  </si>
  <si>
    <t>correlation of oocyte development index and embryo diameter</t>
  </si>
  <si>
    <t>correlation of oocyte development index and annual primary production</t>
  </si>
  <si>
    <t>correlation of oocyte development index and spring sea ice extent</t>
  </si>
  <si>
    <t>correlation of oocyte development index and salp abundances</t>
  </si>
  <si>
    <t>correlation of intensity of reproduction and weight-specific batch vol</t>
  </si>
  <si>
    <t>correlation of intensity of reproduction and embryo diameter</t>
  </si>
  <si>
    <t>correlation of intensity of reproduction and annual primary production</t>
  </si>
  <si>
    <t>correlation of intensity of reproduction and spring sea ice extent</t>
  </si>
  <si>
    <t>correlation of intensity of reproduction and salp abundances</t>
  </si>
  <si>
    <t>correlation of weight-specific batch vol and embryo diameter</t>
  </si>
  <si>
    <t>correlation of weight-specific batch vol and annual PP</t>
  </si>
  <si>
    <t>correlation of weight-specific batch vol and spring sea ice</t>
  </si>
  <si>
    <t>correlation of weight-specific batch vol and salp abundance</t>
  </si>
  <si>
    <t>correlation of embryo diameter and annual PP</t>
  </si>
  <si>
    <t>correlation of embryo diameter and spring sea ice</t>
  </si>
  <si>
    <t>correlation of embryo diameter and salp abundance</t>
  </si>
  <si>
    <t>Meyer et al (2020)</t>
  </si>
  <si>
    <t>Successful ecosystem-based management of antarctic krill should address uncertainties in krill recruitment, behaviour and ecological adaptation</t>
  </si>
  <si>
    <t>Identifies priorities for krill research to support ecosystem based management of krill fishery. They are 1) Unravel the controls on krill recruitment, 2) Resolve the debate of whether krill populations have declined, 3)Pinpoint hotspots of successful spawning for conservation 4)Find the overlap between fishing grounds and pawning grounds 5) Future-proof fisheries management for climate change</t>
  </si>
  <si>
    <t>Pinones and Fedorov (2016)</t>
  </si>
  <si>
    <t>Projected changes of antarctic krill habitat by the end of the 21st century</t>
  </si>
  <si>
    <t>1979-2012</t>
  </si>
  <si>
    <t>egg and larval development</t>
  </si>
  <si>
    <t>The paper shows the relationship between embryo development time and temperature. A model is developed to show how ascent rate can be derived from temperature and time spent swimming. The model indicates that carbon utilization during the descent-ascent cycle will decrease by 15% along thewestern Weddell Sea and about 10% in most of the Ross Sea. In these two regions hatching depth will shoalby 100–150 m and the krill development time will shorten by 10–15% (Figures 2a–2c</t>
  </si>
  <si>
    <t>Fevolden (1980)</t>
  </si>
  <si>
    <t>1987-1988</t>
  </si>
  <si>
    <t>average length</t>
  </si>
  <si>
    <t>Isaacs-Kidd Midwater Trawl</t>
  </si>
  <si>
    <t>net 1 (IK1)</t>
  </si>
  <si>
    <t>net 5 (IK5)</t>
  </si>
  <si>
    <t>conical net (see paper)</t>
  </si>
  <si>
    <t>net 3 (HT3)</t>
  </si>
  <si>
    <t>Ross et al. (1988)</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</si>
  <si>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</si>
  <si>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1983-1984</t>
  </si>
  <si>
    <t>Gerlache Strait and Charlotte Bay, Antarctic Peninsula</t>
  </si>
  <si>
    <t>exponent - embryo development time of embryo to hatch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</si>
  <si>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</si>
  <si>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constant - embryo development time of embryo to hatch with temperature (T, ˚C)</t>
  </si>
  <si>
    <t>D=1.25 exp^(-1.05 x T)+4.68</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</si>
  <si>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</si>
  <si>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k - embryo development time of embryo to hatch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</si>
  <si>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</si>
  <si>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exponent - development time of hatch to metanauplius (MN) with temperature (T, ˚C)</t>
  </si>
  <si>
    <t>D=1.60 exp^(-1.41 x T)+9.39</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</si>
  <si>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</si>
  <si>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constant - development time of hatch to metanauplius (MN)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</si>
  <si>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</si>
  <si>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k - development time of hatch to metanauplius (MN)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</si>
  <si>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</si>
  <si>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exponent - development time to calytopus 1 (CI) with temperature (T, ˚C)</t>
  </si>
  <si>
    <t>D=3.26 exp^(-1.52 x T)+17.41</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</si>
  <si>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</si>
  <si>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constant - development time to calytopus 1 (CI)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</si>
  <si>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</si>
  <si>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k - development time to calytopus 1 (CI)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</si>
  <si>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</si>
  <si>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exponent - development time of hatch to calytopus 2 (CII) with temperature (T, ˚C)</t>
  </si>
  <si>
    <t>D=13.36 exp^(-1.10 x T)+31.34</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</si>
  <si>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</si>
  <si>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constant - development time of hatch to calytopus 2 (CII)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</si>
  <si>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</si>
  <si>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k - development time of hatch to calytopus 2 (CII)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</si>
  <si>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</si>
  <si>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exponent - development time of hatch to calytopus 3 (CIII) with temperature (T, ˚C)</t>
  </si>
  <si>
    <t>D=14.97 exp^(-0.84 x T)+43.96</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</si>
  <si>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</si>
  <si>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constant - development time of hatch to calytopus 3 (CIII)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</si>
  <si>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</si>
  <si>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k - development time of hatch to calytopus 3 (CIII)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</si>
  <si>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</si>
  <si>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exponent - development time of embryo to hatch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</si>
  <si>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</si>
  <si>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constant - development time of embryo to hatch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</si>
  <si>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</si>
  <si>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k - development time of embryo to hatch with temperature (T, ˚C)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</si>
  <si>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</si>
  <si>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of embryo stage at -1˚C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</si>
  <si>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</si>
  <si>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of embryo stage at 0˚C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</si>
  <si>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</si>
  <si>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of embryo stage at 1˚C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</si>
  <si>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</si>
  <si>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of embryo stage at 2˚C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</si>
  <si>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</si>
  <si>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hatcing to nauplius at -1˚C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</si>
  <si>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</si>
  <si>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hatcing to nauplius at 0˚C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</si>
  <si>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</si>
  <si>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hatcing to nauplius at 1˚C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</si>
  <si>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</si>
  <si>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hatcing to nauplius at 2˚C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</si>
  <si>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</si>
  <si>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nauplius to metanauplius at -1˚C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</si>
  <si>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</si>
  <si>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nauplius to metanauplius at 0˚C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</si>
  <si>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</si>
  <si>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nauplius to metanauplius at 1˚C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</si>
  <si>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</si>
  <si>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nauplius to metanauplius at 2˚C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</si>
  <si>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</si>
  <si>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metanauplius to calyptopus 1 at 0˚C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</si>
  <si>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</si>
  <si>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metanauplius to calyptopus 1 at 1˚C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</si>
  <si>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</si>
  <si>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metanauplius to calyptopus 1 at 2˚C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</si>
  <si>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</si>
  <si>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calyptopus 1 to C2 at 0˚C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</si>
  <si>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</si>
  <si>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calyptopus 1 to C2 at 1˚C</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</si>
  <si>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</si>
  <si>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t>duration from calyptopus 1 to C2 at 2˚C</t>
  </si>
  <si>
    <t>Ross &amp; Quetin (1982)</t>
  </si>
  <si>
    <r>
      <rPr>
        <i/>
        <sz val="10"/>
        <color theme="1"/>
        <rFont val="Arial"/>
        <family val="2"/>
      </rPr>
      <t>Euphausia superba</t>
    </r>
    <r>
      <rPr>
        <sz val="10"/>
        <color theme="1"/>
        <rFont val="Arial"/>
        <family val="2"/>
      </rPr>
      <t>: Fecundity and physiological ecology of its eggs and larvae</t>
    </r>
  </si>
  <si>
    <t>Elephant Island and South Shetland Islands, Antarctic Peninsula</t>
  </si>
  <si>
    <t>average brood interval</t>
  </si>
  <si>
    <t>Does not include brood interval from school #8, which was 11.4 days.</t>
  </si>
  <si>
    <r>
      <rPr>
        <i/>
        <sz val="10"/>
        <color theme="1"/>
        <rFont val="Arial"/>
        <family val="2"/>
      </rPr>
      <t>Euphausia superba</t>
    </r>
    <r>
      <rPr>
        <sz val="10"/>
        <color theme="1"/>
        <rFont val="Arial"/>
        <family val="2"/>
      </rPr>
      <t>: Fecundity and physiological ecology of its eggs and larvae</t>
    </r>
  </si>
  <si>
    <t>median brood size</t>
  </si>
  <si>
    <t>Range 1000-6000 eggs</t>
  </si>
  <si>
    <r>
      <rPr>
        <i/>
        <sz val="10"/>
        <color theme="1"/>
        <rFont val="Arial"/>
        <family val="2"/>
      </rPr>
      <t>Euphausia superba</t>
    </r>
    <r>
      <rPr>
        <sz val="10"/>
        <color theme="1"/>
        <rFont val="Arial"/>
        <family val="2"/>
      </rPr>
      <t>: Fecundity and physiological ecology of its eggs and larvae</t>
    </r>
  </si>
  <si>
    <t>length of spawning season</t>
  </si>
  <si>
    <t>≥2</t>
  </si>
  <si>
    <t>Were not able to determine spawning frequency in December and March</t>
  </si>
  <si>
    <r>
      <rPr>
        <i/>
        <sz val="10"/>
        <color theme="1"/>
        <rFont val="Arial"/>
        <family val="2"/>
      </rPr>
      <t>Euphausia superba</t>
    </r>
    <r>
      <rPr>
        <sz val="10"/>
        <color theme="1"/>
        <rFont val="Arial"/>
        <family val="2"/>
      </rPr>
      <t>: Fecundity and physiological ecology of its eggs and larvae</t>
    </r>
  </si>
  <si>
    <t>eggs/female/spawning season</t>
  </si>
  <si>
    <t>estimate</t>
  </si>
  <si>
    <t>Assuming brood interval of 6 days, spawning season of 2 months, and brood size of 2000</t>
  </si>
  <si>
    <r>
      <rPr>
        <i/>
        <sz val="10"/>
        <color theme="1"/>
        <rFont val="Arial"/>
        <family val="2"/>
      </rPr>
      <t>Euphausia superba</t>
    </r>
    <r>
      <rPr>
        <sz val="10"/>
        <color theme="1"/>
        <rFont val="Arial"/>
        <family val="2"/>
      </rPr>
      <t>: Fecundity and physiological ecology of its eggs and larvae</t>
    </r>
  </si>
  <si>
    <t>average embryo sinking rate - 1st 24 hours</t>
  </si>
  <si>
    <r>
      <rPr>
        <i/>
        <sz val="10"/>
        <color theme="1"/>
        <rFont val="Arial"/>
        <family val="2"/>
      </rPr>
      <t>Euphausia superba</t>
    </r>
    <r>
      <rPr>
        <sz val="10"/>
        <color theme="1"/>
        <rFont val="Arial"/>
        <family val="2"/>
      </rPr>
      <t>: Fecundity and physiological ecology of its eggs and larvae</t>
    </r>
  </si>
  <si>
    <t>average embryo sinking rate - 36-72 hrs after release</t>
  </si>
  <si>
    <r>
      <rPr>
        <i/>
        <sz val="10"/>
        <color theme="1"/>
        <rFont val="Arial"/>
        <family val="2"/>
      </rPr>
      <t>Euphausia superba</t>
    </r>
    <r>
      <rPr>
        <sz val="10"/>
        <color theme="1"/>
        <rFont val="Arial"/>
        <family val="2"/>
      </rPr>
      <t>: Fecundity and physiological ecology of its eggs and larvae</t>
    </r>
  </si>
  <si>
    <t>embryo development time - egg-nauplius I</t>
  </si>
  <si>
    <r>
      <rPr>
        <i/>
        <sz val="10"/>
        <color theme="1"/>
        <rFont val="Arial"/>
        <family val="2"/>
      </rPr>
      <t>Euphausia superba</t>
    </r>
    <r>
      <rPr>
        <sz val="10"/>
        <color theme="1"/>
        <rFont val="Arial"/>
        <family val="2"/>
      </rPr>
      <t>: Fecundity and physiological ecology of its eggs and larvae</t>
    </r>
  </si>
  <si>
    <t>embryo development time - egg-nauplius II</t>
  </si>
  <si>
    <r>
      <rPr>
        <i/>
        <sz val="10"/>
        <color theme="1"/>
        <rFont val="Arial"/>
        <family val="2"/>
      </rPr>
      <t>Euphausia superba</t>
    </r>
    <r>
      <rPr>
        <sz val="10"/>
        <color theme="1"/>
        <rFont val="Arial"/>
        <family val="2"/>
      </rPr>
      <t>: Fecundity and physiological ecology of its eggs and larvae</t>
    </r>
  </si>
  <si>
    <t>embryo development time - egg-metanauplius</t>
  </si>
  <si>
    <t>15-18</t>
  </si>
  <si>
    <r>
      <rPr>
        <i/>
        <sz val="10"/>
        <color theme="1"/>
        <rFont val="Arial"/>
        <family val="2"/>
      </rPr>
      <t>Euphausia superba</t>
    </r>
    <r>
      <rPr>
        <sz val="10"/>
        <color theme="1"/>
        <rFont val="Arial"/>
        <family val="2"/>
      </rPr>
      <t>: Fecundity and physiological ecology of its eggs and larvae</t>
    </r>
  </si>
  <si>
    <t>embryo development time - egg-calyptopus I</t>
  </si>
  <si>
    <t>21-25</t>
  </si>
  <si>
    <r>
      <rPr>
        <i/>
        <sz val="10"/>
        <color theme="1"/>
        <rFont val="Arial"/>
        <family val="2"/>
      </rPr>
      <t>Euphausia superba</t>
    </r>
    <r>
      <rPr>
        <sz val="10"/>
        <color theme="1"/>
        <rFont val="Arial"/>
        <family val="2"/>
      </rPr>
      <t>: Fecundity and physiological ecology of its eggs and larvae</t>
    </r>
  </si>
  <si>
    <t>embryo development time - egg-calyptopus II</t>
  </si>
  <si>
    <t>32-37</t>
  </si>
  <si>
    <t>Jager &amp; Ravagnan (2015)</t>
  </si>
  <si>
    <t>Parameterising a generic model for the dynamic energy budget of antarctic krill euphausia superba</t>
  </si>
  <si>
    <t>dry-weight density</t>
  </si>
  <si>
    <t>literature</t>
  </si>
  <si>
    <t>mg mm^-3</t>
  </si>
  <si>
    <t>Ikeda (1984), Ikeda &amp; Mitchell (1982)</t>
  </si>
  <si>
    <t>Thomas &amp; Ikeda (1987)</t>
  </si>
  <si>
    <t>Sexual regression, shrinkage, re-maturation and growth of spent female euphausia superba in the laboratory</t>
  </si>
  <si>
    <t>length of mature females with spermatophores</t>
  </si>
  <si>
    <t>40.28-58.75</t>
  </si>
  <si>
    <t>paper discusses changes in body length, maturity and intermoult period throughout a 1 year period. Once mature, females spawn in two or more successive breeding years, each year undergoing a cyclic pattern of sexual regression and shrinkage over winter followed by positive growth and re-maturation in summer. Sexual regression is associated with a decrease in body length and increase in intermoult period during winter</t>
  </si>
  <si>
    <t>Siegel et al. (2013)</t>
  </si>
  <si>
    <t>mean post-larval krill abundance, full survey</t>
  </si>
  <si>
    <t>Net survey</t>
  </si>
  <si>
    <t>Table 1</t>
  </si>
  <si>
    <t>mean post-larval krill biomass, full survey</t>
  </si>
  <si>
    <t>mean post-larval krill abundance, northern area</t>
  </si>
  <si>
    <t>mean post-larval krill biomass, northern area</t>
  </si>
  <si>
    <t>mean post-larval krill abundance, southern area</t>
  </si>
  <si>
    <t>mean post-larval krill biomass, southern area</t>
  </si>
  <si>
    <t>proportional recruitment index, full survey</t>
  </si>
  <si>
    <t>Table 2</t>
  </si>
  <si>
    <t>proportional recruitment index, northern area</t>
  </si>
  <si>
    <t>proportional recruitment index, southern area</t>
  </si>
  <si>
    <t>mean absolute recruit abundance, full survey</t>
  </si>
  <si>
    <t>ind. 1000 m^-3</t>
  </si>
  <si>
    <t>mean absolute recruit abundance, northern area</t>
  </si>
  <si>
    <t>mean absolute recruit abundance, southern area</t>
  </si>
  <si>
    <t>mean length-at-age 1+, full survey</t>
  </si>
  <si>
    <t>mean length-at-age 1+, northern area</t>
  </si>
  <si>
    <t>mean length-at-age 1+, southern area</t>
  </si>
  <si>
    <t>mean larval krill abundance, full survey</t>
  </si>
  <si>
    <t>Table 4</t>
  </si>
  <si>
    <t>mean larval krill abundance, northern area</t>
  </si>
  <si>
    <t>mean larval krill abundance, southern area</t>
  </si>
  <si>
    <t>Pearson's correlation r: log10(post-larval krill abundance) vs. log10(chl-a concentration)</t>
  </si>
  <si>
    <t>Text p. 69</t>
  </si>
  <si>
    <t>Kinzey et al. (2019)</t>
  </si>
  <si>
    <t>1971-2016</t>
  </si>
  <si>
    <t>maximum spawning biomass</t>
  </si>
  <si>
    <t>Integrated assessment model</t>
  </si>
  <si>
    <t>tonnes</t>
  </si>
  <si>
    <t>Text p. 101</t>
  </si>
  <si>
    <t>maximum recruit abundance</t>
  </si>
  <si>
    <t>individuals</t>
  </si>
  <si>
    <t>standard deviation of the logarithm of annual recruitment residuals, using stock-recruit function</t>
  </si>
  <si>
    <t>standard deviation of the logarithm of annual recruitment residuals, without stock-recruit function</t>
  </si>
  <si>
    <t>Spearman correlation: spawning biomass vs. recruit abundance in 2 years</t>
  </si>
  <si>
    <t>Text p. 102</t>
  </si>
  <si>
    <t>Spearman correlation: spawning biomass vs. recruit abundance in 3 years</t>
  </si>
  <si>
    <t>Spearman correlation: spawning biomass vs. recruit abundance in 4 years</t>
  </si>
  <si>
    <t>factor of interannual variability in spawning biomass</t>
  </si>
  <si>
    <t>Text p. 103</t>
  </si>
  <si>
    <t>factor of interannual variability in recruit abundance</t>
  </si>
  <si>
    <t>1996-2012</t>
  </si>
  <si>
    <t>factor of interannual variability in krill biomass, acoustic</t>
  </si>
  <si>
    <t>annual ship-based acoustic surveys</t>
  </si>
  <si>
    <t>factor of interannual variability in krill biomass, nets</t>
  </si>
  <si>
    <t>annual net surveys</t>
  </si>
  <si>
    <t>Perry et al. (2019)</t>
  </si>
  <si>
    <t>spring, summer, autumn</t>
  </si>
  <si>
    <t>1976-2016</t>
  </si>
  <si>
    <t>Southwest Atlantic and Antarctic Peninsula</t>
  </si>
  <si>
    <t>Climatological abundances from net surveys for egg, nauplii, calyptopis, juvenile, male, and female life stages. values not published in main text but retrievable from supplemental materials</t>
  </si>
  <si>
    <t>Spiridonov (1995)</t>
  </si>
  <si>
    <t>summer, autumn</t>
  </si>
  <si>
    <t>1976-1987</t>
  </si>
  <si>
    <t>Circumpolar</t>
  </si>
  <si>
    <t>development time from egg to calyptopis 1 stage</t>
  </si>
  <si>
    <t>Menshenina and Spiridonov (1991)</t>
  </si>
  <si>
    <t>Text p. 163</t>
  </si>
  <si>
    <t>average development time per stage from calyptopis 1 stage onward</t>
  </si>
  <si>
    <t>earliest month of spawning start</t>
  </si>
  <si>
    <t>krill sample staging and literature synthesis</t>
  </si>
  <si>
    <t>month of year</t>
  </si>
  <si>
    <t>Text p. 170</t>
  </si>
  <si>
    <t>latest month of spawning start</t>
  </si>
  <si>
    <t>minimum duration of spawning</t>
  </si>
  <si>
    <t>maximum duration of spawning</t>
  </si>
  <si>
    <t>wet weight density</t>
  </si>
  <si>
    <t>carbon weight per dry weight</t>
  </si>
  <si>
    <t>mg C mg^-1 dry_weight</t>
  </si>
  <si>
    <t>Ikeda &amp; Mitchell (1982), Hirche (1983), Ikeda 1984)</t>
  </si>
  <si>
    <t>carbon weight per oxygen volume in respiration</t>
  </si>
  <si>
    <t>mg C ml^-1 O2</t>
  </si>
  <si>
    <t>Used density of oxygen, atomic weights
of oxygen and carbon, and assuming a respiration
quotient of 0.9</t>
  </si>
  <si>
    <t>yield of assimilates on food (carbon based)</t>
  </si>
  <si>
    <t>mg C mg^-1 C</t>
  </si>
  <si>
    <t>Jager et al (2013)</t>
  </si>
  <si>
    <t>yield of structure on assimilates</t>
  </si>
  <si>
    <t>mg mg-1</t>
  </si>
  <si>
    <t xml:space="preserve">yield of assimilates on structure (starvation) </t>
  </si>
  <si>
    <t xml:space="preserve">yield of storage buffer on assimilates </t>
  </si>
  <si>
    <t>length at start of adult stage</t>
  </si>
  <si>
    <t>Ikeda (1985a)</t>
  </si>
  <si>
    <t>dry weight of a single egg</t>
  </si>
  <si>
    <t>egg &amp; larval development</t>
  </si>
  <si>
    <t>Ikeda (1981)</t>
  </si>
  <si>
    <t>length at start of juvenile stage</t>
  </si>
  <si>
    <t>maximum area-specific assimilation flux</t>
  </si>
  <si>
    <t>growth curve, literature</t>
  </si>
  <si>
    <t>mg mm−2 d−1</t>
  </si>
  <si>
    <t>Ikeda (1987), Ikeda (1984)</t>
  </si>
  <si>
    <t>volume-specific somatic maintenance flux</t>
  </si>
  <si>
    <t>mg mm−3 d−1</t>
  </si>
  <si>
    <t>Hofmann &amp; Husrevoglu (2003)</t>
  </si>
  <si>
    <t>A circumpolar modeling study of habitat control of Antarctic krill (euphausia superba) reproductive success</t>
  </si>
  <si>
    <t>Climatology</t>
  </si>
  <si>
    <t>time dependent sinking rate of embryos (S)</t>
  </si>
  <si>
    <t>Stokes' Law</t>
  </si>
  <si>
    <t>ms^-1</t>
  </si>
  <si>
    <t>1D temperature-dependent descent-ascent model to predict regions favourable to successful hatching of Antarctic krill embryos. Applied at circumpolar scale using monthly mean climatologies of temperature and density. Parameterizations for empirical formulae are from Hofmann et al. (1992), DSR1, 39, 911-941 - see this paper for relevant equations.</t>
  </si>
  <si>
    <t>embryo density (ρe)</t>
  </si>
  <si>
    <t>Equation for density of a sphere</t>
  </si>
  <si>
    <t>See above</t>
  </si>
  <si>
    <t>temperature dependent development time (De) single cell to early gastrula</t>
  </si>
  <si>
    <t>empirical equation</t>
  </si>
  <si>
    <t>temperature dependent development time (De) early gastrula to gastrula</t>
  </si>
  <si>
    <t>temperature dependent development time (De) gastrula to early limb bud</t>
  </si>
  <si>
    <t>temperature dependent development time (De) early limb bud to late limb bud</t>
  </si>
  <si>
    <t>temperature dependent development time (De) late limb bud to nauplii 1</t>
  </si>
  <si>
    <t>embryo diameter (Dm) when temperature &lt; 0C</t>
  </si>
  <si>
    <t>See above. This paper looks at effect of varying embryo diameter on sinking and successful completion of descent-ascent cycle.</t>
  </si>
  <si>
    <t>embryo diameter (Dm) when 0C ≤ temperature &lt; 1C</t>
  </si>
  <si>
    <t>embryo diameter (Dm) when 1C ≤ temperature &lt; 2C</t>
  </si>
  <si>
    <t>embryo diameter (Dm) when temperature &gt;= 2C</t>
  </si>
  <si>
    <t>wet weight (W) of single cell to early gastrula</t>
  </si>
  <si>
    <t>wet weight (W) of early gastrula to early limb bud</t>
  </si>
  <si>
    <t>wet weight (W) of early limb bud to late limb bud</t>
  </si>
  <si>
    <t>wet weight (W) of late limb bud to nauplii 1</t>
  </si>
  <si>
    <t>µl O2 h^-1</t>
  </si>
  <si>
    <t>ascent rate when temperature &lt; 0C</t>
  </si>
  <si>
    <t>m day^-1</t>
  </si>
  <si>
    <t>ascent rate when temperature &gt;= 0C</t>
  </si>
  <si>
    <t>m day^-2</t>
  </si>
  <si>
    <t>temperature dependent development time (Dl) nauplii 1 to metanauplii</t>
  </si>
  <si>
    <t>temperature dependent development time (Dl) metanauplii to calyptosis 1</t>
  </si>
  <si>
    <t>temperature dependent development time (Dl) calyptosis 1 to calyptosis 2</t>
  </si>
  <si>
    <t>Initial carbon content of embryo</t>
  </si>
  <si>
    <t>experimental observations</t>
  </si>
  <si>
    <t>µg C</t>
  </si>
  <si>
    <t>See above. Value from Ikeda, 1984 and Ross &amp; Quentin, 1989. Larvae assumed to die if they consume half the initial value before reaching the sea surface.</t>
  </si>
  <si>
    <t>fraction of time larva spends swimming</t>
  </si>
  <si>
    <t>observations</t>
  </si>
  <si>
    <t>See above. 30% from matching simulated vertical distribution with observations in the WAP, ref Hofmann et al, 1992. This paper looks at effect of varying the %.</t>
  </si>
  <si>
    <t>Hofmann et al (1998)</t>
  </si>
  <si>
    <t>Krill transport in the Scotia Sea and environs</t>
  </si>
  <si>
    <t>Scotia Sea, WAP, South Georgia</t>
  </si>
  <si>
    <t>egg &amp; larval development, overwintering</t>
  </si>
  <si>
    <t>Lagrangian modelling of krill larvae transport from known spawning grounds (WAP and South Orkneys) using composite flows constructed from historical observations, and FRAM output. Results strongly suggest WAP krill populations are source for krill populations at South Georgia, and flows associated with the SACCF and southern ACC are the primary transport mechanism.</t>
  </si>
  <si>
    <t>Modeling the remote and local connectivity of Antarctic krill populations along the western Antarctic Peninsula</t>
  </si>
  <si>
    <t>Not clear, probably 2003_2004</t>
  </si>
  <si>
    <t>WAP, Bellingshausen</t>
  </si>
  <si>
    <t>Lagrangian modelling of WAP krill population sources - suggests both retention of locally-spawned larvae and imports from remote spawning in the Bellingsausen Sea are important. Circulation features such as upwelling CDW and gyres on the WAP shelf are important for transport and retention. Diel vertical migration found to have only a small influence on predicted horizontal and vertical displacements.</t>
  </si>
  <si>
    <t>Miquel (1991)</t>
  </si>
  <si>
    <t>Distribution and abundance of post-larval krill (euphausia superba dana) near prydz bay in summer with reference to environmental conditions</t>
  </si>
  <si>
    <t>stratified mean density</t>
  </si>
  <si>
    <t>observation, net sample</t>
  </si>
  <si>
    <t>individuals 1000 m^-3</t>
  </si>
  <si>
    <t>Krill biomass is very low in Prydz Bay. Phytoplankton biomass was also very low but was not correlated with krill biomass. Most of the adults were found on the continental shelf edge of the Bay where the main breeding grounds is also found.</t>
  </si>
  <si>
    <t>number of krill</t>
  </si>
  <si>
    <t>estimation from observation</t>
  </si>
  <si>
    <t>30.741 * 10^10</t>
  </si>
  <si>
    <t>estimated number of krill in the entire area surveyed</t>
  </si>
  <si>
    <t>stratified mean biomass wet weight</t>
  </si>
  <si>
    <t>g 1000 m^-3</t>
  </si>
  <si>
    <t>biomass wet weight</t>
  </si>
  <si>
    <t>tons</t>
  </si>
  <si>
    <t>2.9 * 10^5</t>
  </si>
  <si>
    <t>estimated biomass of krill in the entire area surveyed, Particularly noticeable was the near absence of krill in the western/north-western part of the surveyed area (west of 70"E and, north of 62"S, west of 74"E)</t>
  </si>
  <si>
    <t>mean body length</t>
  </si>
  <si>
    <t>age class 3+</t>
  </si>
  <si>
    <t>mean body length female</t>
  </si>
  <si>
    <t>female age class 2+</t>
  </si>
  <si>
    <t>female age class 4+</t>
  </si>
  <si>
    <t>females mated</t>
  </si>
  <si>
    <t>had spermatophores attached to the thelycum</t>
  </si>
  <si>
    <t>sperm-producing mature males</t>
  </si>
  <si>
    <t>mature males appeared to be continuously producing sperm and males with spermatophores in the ejaculatory ducts were the most abundant</t>
  </si>
  <si>
    <t>Variation in geographical distribution and abundance of larvae of antarctic krill, euphausia superba, in the southern atlantic ocean.</t>
  </si>
  <si>
    <t>2 * 10^4</t>
  </si>
  <si>
    <t>Krill larval abundance in the western part of the Atlantic Sector of the Southern Ocean is subject to marked annual fluctuation.</t>
  </si>
  <si>
    <t>1978</t>
  </si>
  <si>
    <t>1976 was dominated by calytopsis, at the same time in 1978 mostly eggs and naupulii were caught indicating a delay in spawning compared to 1976. Larvae density in 1978 was also much lower</t>
  </si>
  <si>
    <t>1.2 * 10^6</t>
  </si>
  <si>
    <t>Hosie (1991)</t>
  </si>
  <si>
    <t>Distribution and abundance of Euphausiid larvae in the Prydz Bay region, Antarctica</t>
  </si>
  <si>
    <t>mean density 0-200m</t>
  </si>
  <si>
    <t>January survey</t>
  </si>
  <si>
    <t>mean density 0-1000m</t>
  </si>
  <si>
    <t>January survey. the deep distribution of larvae was dominated by nauplius and metanaupliu</t>
  </si>
  <si>
    <t>Thorpe et al (2019)</t>
  </si>
  <si>
    <t>2005-2007</t>
  </si>
  <si>
    <t>duration of nauplius 1 stage</t>
  </si>
  <si>
    <t>3 parameter exponential decay function of form f = y0+a*e^(1.0479*temperature)</t>
  </si>
  <si>
    <t xml:space="preserve">y0 = 3.9446, a = 1.0560. Derived from data in Ikeda (1984) and following premise of equiproportional development (Ross et al., 1988). </t>
  </si>
  <si>
    <t>duration of nauplius 2 stage</t>
  </si>
  <si>
    <t xml:space="preserve">y0 = 5.225, a = 1.4784. Derived from data in Ikeda (1984) and following premise of equiproportional development (Ross et al., 1988). </t>
  </si>
  <si>
    <t>duration of metanauplius stage</t>
  </si>
  <si>
    <t xml:space="preserve">y0 = 7.8892, a = 2.1120. Derived from data in Ikeda (1984) and following premise of equiproportional development (Ross et al., 1988). </t>
  </si>
  <si>
    <t>duration of calyptope 1 stage</t>
  </si>
  <si>
    <t xml:space="preserve">y0 = 11.0449, a = 2.9568. Derived from data in Ikeda (1984) and following premise of equiproportional development (Ross et al., 1988). </t>
  </si>
  <si>
    <t>duration of calyptope 2 stage</t>
  </si>
  <si>
    <t xml:space="preserve">y0 = 7.1003, a = 1.9008. Derived from data in Ikeda (1984) and following premise of equiproportional development (Ross et al., 1988). </t>
  </si>
  <si>
    <t>duration of calyptope 3 stage</t>
  </si>
  <si>
    <t>duration of furcilia 1 stage</t>
  </si>
  <si>
    <t xml:space="preserve">y = 9.4671, a = 2.5344. Derived from data in Ikeda (1984) and following premise of equiproportional development (Ross et al., 1988). </t>
  </si>
  <si>
    <t>duration of furcilia 2 stage</t>
  </si>
  <si>
    <t xml:space="preserve">y0 = 8.6871, a = 2.3232. Derived from data in Ikeda (1984) and following premise of equiproportional development (Ross et al., 1988). </t>
  </si>
  <si>
    <t>duration of furcilia 3 stage</t>
  </si>
  <si>
    <t xml:space="preserve">y0 = 10.2560, a = 2.7456. Derived from data in Ikeda (1984) and following premise of equiproportional development (Ross et al., 1988). </t>
  </si>
  <si>
    <t>duration of furcilia 4 stage</t>
  </si>
  <si>
    <t>duration of furcilia 5 stage</t>
  </si>
  <si>
    <t xml:space="preserve">y0 = 11.8338, a = 3.1680. Derived from data in Ikeda (1984) and following premise of equiproportional development (Ross et al., 1988). </t>
  </si>
  <si>
    <t>duration of furcilia 6 stage</t>
  </si>
  <si>
    <t xml:space="preserve">y0 = 9.4671, a = 2.5344. Derived from data in Ikeda (1984) and following premise of equiproportional development (Ross et al., 1988). </t>
  </si>
  <si>
    <t>1977-1990</t>
  </si>
  <si>
    <t>krill standing stock</t>
  </si>
  <si>
    <t>million of tons</t>
  </si>
  <si>
    <t>range: 1.15-25; paper is a review of demographic studies of krill in the Indian sector of the Southern Ocean over a decade. It summarizes krill density, recritment, larval distributrion, ecosystem state, influence (correlations) of large scale environmental parameters and krill demographic parameters as well as ecosystem biological variables.</t>
  </si>
  <si>
    <t>gWW.m-2</t>
  </si>
  <si>
    <t>range: 7.7-187.7</t>
  </si>
  <si>
    <t>individual per 1000 m3</t>
  </si>
  <si>
    <t>range: 3.3-346</t>
  </si>
  <si>
    <t>biomass</t>
  </si>
  <si>
    <t>g WW per 1000 m3</t>
  </si>
  <si>
    <t>range: 2.03-170.18</t>
  </si>
  <si>
    <t>range: 0-413</t>
  </si>
  <si>
    <t>range: 0-0.868</t>
  </si>
  <si>
    <t>max life span</t>
  </si>
  <si>
    <t>R1 and ice northmost position</t>
  </si>
  <si>
    <t>parwise and cross correlation</t>
  </si>
  <si>
    <t>lag: 0</t>
  </si>
  <si>
    <t>R2 and phytoplankton biomass</t>
  </si>
  <si>
    <t>R2 and ice accumulation</t>
  </si>
  <si>
    <t>lag: 1</t>
  </si>
  <si>
    <t>3+ and 4+ age groups contribution &amp; Wolf number</t>
  </si>
  <si>
    <t>3+ and 4+ age groups contribution &amp; spawning success</t>
  </si>
  <si>
    <t>krill spawning success and Wolf number</t>
  </si>
  <si>
    <t>krill spawning success and salp abundance</t>
  </si>
  <si>
    <t>deep water influx and krill spawning success</t>
  </si>
  <si>
    <t>krill biomass and deepwater influx</t>
  </si>
  <si>
    <t>krill biomass and 3+/4+ age group controbution</t>
  </si>
  <si>
    <t>lag: 3</t>
  </si>
  <si>
    <t>1986-1987</t>
  </si>
  <si>
    <t>horizontal distribution</t>
  </si>
  <si>
    <t>from eggs to adults</t>
  </si>
  <si>
    <t>data presenetd in graphs, no averages and ranges are given. Paper described the krill population composition.</t>
  </si>
  <si>
    <t>vertical distribution</t>
  </si>
  <si>
    <t>egg hatching</t>
  </si>
  <si>
    <t>egg to nauplius</t>
  </si>
  <si>
    <t>temperature 1.5oC</t>
  </si>
  <si>
    <t>moulting from nauplius to metanauplius</t>
  </si>
  <si>
    <t>nauplius to metanauplius</t>
  </si>
  <si>
    <t>mortality</t>
  </si>
  <si>
    <t>% over two weeks</t>
  </si>
  <si>
    <t>nauplius</t>
  </si>
  <si>
    <t>2004-2008</t>
  </si>
  <si>
    <t>Indian Sector of the SO; 139-145oEast</t>
  </si>
  <si>
    <t>distribution and stage composition</t>
  </si>
  <si>
    <t>this paper covers shelf region and only describes distribuiton and stage development compostion of Euphausia crystallophophias and Thysanoessa macrura. No data on Antarctic krill.</t>
  </si>
  <si>
    <t>year around</t>
  </si>
  <si>
    <t>1983-2005</t>
  </si>
  <si>
    <t>Atlantic sector</t>
  </si>
  <si>
    <t>very general overview, no specifics</t>
  </si>
  <si>
    <t>paper presents a general overview of the krill life cycle with a particular emphasis to larval krill and its growth rates under the sea ice conditions. It highlights the dependence of krill larvae on the sea ice.</t>
  </si>
  <si>
    <t>Perry et al. (2020)</t>
  </si>
  <si>
    <t>2019-2019</t>
  </si>
  <si>
    <t>wet weight of female</t>
  </si>
  <si>
    <t>1.25-2.1</t>
  </si>
  <si>
    <t>length of female</t>
  </si>
  <si>
    <t xml:space="preserve"> mm</t>
  </si>
  <si>
    <t>52-60</t>
  </si>
  <si>
    <t>mean hatching success</t>
  </si>
  <si>
    <t xml:space="preserve">field experiment and quasibinomial GLM </t>
  </si>
  <si>
    <t>eggAndLarvalDevelopment</t>
  </si>
  <si>
    <t>0-54% range</t>
  </si>
  <si>
    <t xml:space="preserve">laboratory experiment and quasibinomial GLM </t>
  </si>
  <si>
    <t>0-98% range</t>
  </si>
  <si>
    <t>mean hatching success at 0 C</t>
  </si>
  <si>
    <t>13-98% range</t>
  </si>
  <si>
    <t>mean hatching success at 1 C</t>
  </si>
  <si>
    <t>36-98% range</t>
  </si>
  <si>
    <t>mean hatching success at 3 C</t>
  </si>
  <si>
    <t>28-96% range</t>
  </si>
  <si>
    <t>mean hatching success at 5 C</t>
  </si>
  <si>
    <t>mean hatching success at 7 C</t>
  </si>
  <si>
    <t>0-16% range</t>
  </si>
  <si>
    <t>South Georgia</t>
  </si>
  <si>
    <t>mean hatching success at 0.5 C</t>
  </si>
  <si>
    <t>3-8% range</t>
  </si>
  <si>
    <t>7-39% range</t>
  </si>
  <si>
    <t>0-10% range</t>
  </si>
  <si>
    <t>South Sandwich Islands</t>
  </si>
  <si>
    <t>0-52% range</t>
  </si>
  <si>
    <t>Percentages of malformed nauplii at 0.5 C</t>
  </si>
  <si>
    <t>Percentages of malformed nauplii at 3 C</t>
  </si>
  <si>
    <t>Percentages of malformed nauplii at 5 C</t>
  </si>
  <si>
    <t>average percentage of entrapped nauplii at 0.5 C</t>
  </si>
  <si>
    <t>average percentage of entrapped nauplii at 3 C</t>
  </si>
  <si>
    <t>average percentage of entrapped nauplii at 5 C</t>
  </si>
  <si>
    <t>SouthGeorgia</t>
  </si>
  <si>
    <t>daily exponential mortality rate of eggs</t>
  </si>
  <si>
    <t>daily exponential mortality rate of nauplii and calyptotes</t>
  </si>
  <si>
    <t>daily exponential mortality rate of furcilia</t>
  </si>
  <si>
    <t>1996-2003</t>
  </si>
  <si>
    <t>slopeLogLengthLogMatureOocytes</t>
  </si>
  <si>
    <t>logloglinear regression</t>
  </si>
  <si>
    <t>log(matureOocytes) = 4.55 * log(length) - 3.88</t>
  </si>
  <si>
    <t>interceptLogLengthLogMatureOocytes</t>
  </si>
  <si>
    <t>number of mature oocytes/eggs spawned per spawning episode</t>
  </si>
  <si>
    <t>eggs</t>
  </si>
  <si>
    <t>cycles of egg production per year</t>
  </si>
  <si>
    <t>upper limit to number of cycles of egg production per year</t>
  </si>
  <si>
    <t>daily growth rate krill</t>
  </si>
  <si>
    <t>start of reproduction period</t>
  </si>
  <si>
    <t>day of year</t>
  </si>
  <si>
    <t>duration egg development</t>
  </si>
  <si>
    <t>duration nauplius - calyptotes III</t>
  </si>
  <si>
    <t>duration furciliaI-furcilia VI</t>
  </si>
  <si>
    <t>average days between spawning episodes</t>
  </si>
  <si>
    <t>maximum predation rate chaetognaths on krill larvae</t>
  </si>
  <si>
    <t>derived from reference</t>
  </si>
  <si>
    <t>n ind-1 d-1</t>
  </si>
  <si>
    <t>maximum predation rate myctophids on krill larvae</t>
  </si>
  <si>
    <t>maximum predation rate themisto on krill larvae</t>
  </si>
  <si>
    <t>matureOvaryWeight:totalWetWeight</t>
  </si>
  <si>
    <t>size range 43.8-57.9mm</t>
  </si>
  <si>
    <t>meanNumberMatureOocytes</t>
  </si>
  <si>
    <t>n eggs</t>
  </si>
  <si>
    <t>ScotiaSea, Prydz Bay, Atlantic Peninsula</t>
  </si>
  <si>
    <t>slopeLogWetWeightOvariesLogMatureOocytes</t>
  </si>
  <si>
    <t>estimated with ordinaly least square regression, standard error NOT standard deviation</t>
  </si>
  <si>
    <t>estimated with reduced major axis</t>
  </si>
  <si>
    <t>slopeLogBodyLengthLogWetWeightOvaries</t>
  </si>
  <si>
    <t>slopeLogWetWeightLogWetWeightOvaries</t>
  </si>
  <si>
    <t>slopeLogNumberDevelopingOocytesLogWetWeightOvaries</t>
  </si>
  <si>
    <t>slopeLogNumberPrevitellogenicOocytesLogWetWeightOvaries</t>
  </si>
  <si>
    <t>slopeLogNumberMatureOocytesLogWetWeightOvaries</t>
  </si>
  <si>
    <t>for individuals &lt;70mg, estimated with ordinaly least square regression, standard error NOT standard deviation</t>
  </si>
  <si>
    <t>for individuals &lt;70mg, estimated with reduced major axis</t>
  </si>
  <si>
    <t>for individuals &gt;70mg, estimated with ordinaly least square regression, standard error NOT standard deviation</t>
  </si>
  <si>
    <t>for individuals &gt;70mg, estimated with reduced major axis</t>
  </si>
  <si>
    <t>book chapter which discusses published data</t>
  </si>
  <si>
    <t>Brinton, 1991</t>
  </si>
  <si>
    <t>Distribution and population structures of immature and adult Euphausia superba in the western Bransfield Strait region during the 1986-87 summer</t>
  </si>
  <si>
    <t>1987</t>
  </si>
  <si>
    <t>Abundance</t>
  </si>
  <si>
    <t>0-15m, day</t>
  </si>
  <si>
    <t>1000m-3</t>
  </si>
  <si>
    <t>Average across Drake, Bransfield and Gerlache in Jan, Feb and Mar</t>
  </si>
  <si>
    <t>0-15m, night</t>
  </si>
  <si>
    <t>0-200m, day</t>
  </si>
  <si>
    <t>0-200m, night</t>
  </si>
  <si>
    <t>Maturing</t>
  </si>
  <si>
    <t>Dec</t>
  </si>
  <si>
    <t>Fig. 6</t>
  </si>
  <si>
    <t>Gravid</t>
  </si>
  <si>
    <t>Spent</t>
  </si>
  <si>
    <t>Post spent</t>
  </si>
  <si>
    <t>Jan</t>
  </si>
  <si>
    <t>Feb</t>
  </si>
  <si>
    <t>Ettershank (1983)</t>
  </si>
  <si>
    <t>Age Structure and Cyclical Annual Size Change in the Antarctic Krill, Euphausia superba Dana</t>
  </si>
  <si>
    <t>Author uses lipofuscin to determine age structure of the population and to show age classes regress in size following spawning</t>
  </si>
  <si>
    <t>Nicol (1989)</t>
  </si>
  <si>
    <t>1988</t>
  </si>
  <si>
    <t>Mean brood size</t>
  </si>
  <si>
    <t>Lab measurement</t>
  </si>
  <si>
    <t xml:space="preserve">This study found no significant relationship between the timing of spawning and the timing of moulting. Detailed records of brood sizes in Table 1. </t>
  </si>
  <si>
    <t>coefficient</t>
  </si>
  <si>
    <t>linear regression: number of eggs spawned~uropod length</t>
  </si>
  <si>
    <t>intercept</t>
  </si>
  <si>
    <t>Chapman et al. (2010)</t>
  </si>
  <si>
    <t>Bellingshausen Sea</t>
  </si>
  <si>
    <t>This study shows that the timing of krill spawning has major implications for the growth and survival of Adelie penguin chicks</t>
  </si>
  <si>
    <t>Endo et al. (2002)</t>
  </si>
  <si>
    <t>Lutzow-Holm Bay</t>
  </si>
  <si>
    <t>% composition of sub-adult females</t>
  </si>
  <si>
    <t>Adelie penguin stomach samples</t>
  </si>
  <si>
    <t>egg &amp; larval development, build up of body reserves</t>
  </si>
  <si>
    <t>Summarised from Table 2. Age structure of krill estimated through Adelie penguin stomach samples</t>
  </si>
  <si>
    <t>% composition of adult females without spermatophores</t>
  </si>
  <si>
    <t>% composition of adult females with spermatophores</t>
  </si>
  <si>
    <t>% composition of sub-adult males</t>
  </si>
  <si>
    <t>% composition of adult males</t>
  </si>
  <si>
    <t>total krill composition in Adelie penguin stomach samples</t>
  </si>
  <si>
    <t>Green et al. (2021)</t>
  </si>
  <si>
    <t>South-West Atlantic</t>
  </si>
  <si>
    <t>Threshold value</t>
  </si>
  <si>
    <t>sigmoid function: thermal suitability ~ sst</t>
  </si>
  <si>
    <t>SE not SD, parameter optimisation using MLE, spawning habitat defined as multiple of these three functions</t>
  </si>
  <si>
    <t>Slope coefficient</t>
  </si>
  <si>
    <t>Encounter rate (slope coefficient)</t>
  </si>
  <si>
    <t>Holling type III functional response: food suitability ~ npp</t>
  </si>
  <si>
    <t>mean</t>
  </si>
  <si>
    <t>lognormal function: predator suitability ~ micronekton</t>
  </si>
  <si>
    <t>standard deviation</t>
  </si>
  <si>
    <t>Taki et al. (2005)</t>
  </si>
  <si>
    <t>1980-2003</t>
  </si>
  <si>
    <t>Krill diurnal depth range December</t>
  </si>
  <si>
    <t>trawl diurnal vertical depth range</t>
  </si>
  <si>
    <t>Study found that trawl depth increased to a maximum in winter; feeding index decreased from a high in summer to a low in autumn and winter</t>
  </si>
  <si>
    <t>Krill diurnal depth range January</t>
  </si>
  <si>
    <t>Krill diurnal depth range February</t>
  </si>
  <si>
    <t>Krill diurnal depth range March</t>
  </si>
  <si>
    <t>Krill diurnal depth range April</t>
  </si>
  <si>
    <t>Krill diurnal depth range May</t>
  </si>
  <si>
    <t>Krill diurnal depth range June</t>
  </si>
  <si>
    <t>South Orkney Islands</t>
  </si>
  <si>
    <t>Krill diurnal depth range July</t>
  </si>
  <si>
    <t>Krill diurnal depth range August</t>
  </si>
  <si>
    <t>Krill diurnal depth range September</t>
  </si>
  <si>
    <t>Hosie et al. (1988)</t>
  </si>
  <si>
    <t>FIBEX horizontal trawl (60-75 m)</t>
  </si>
  <si>
    <t>no.1000m^-3</t>
  </si>
  <si>
    <t>FIBEX aimed trawl</t>
  </si>
  <si>
    <t>ADBEX horizontal trawl (12-55 and 75-90m)</t>
  </si>
  <si>
    <t>1984</t>
  </si>
  <si>
    <t>ADBEX II aimed and horizontal trawl</t>
  </si>
  <si>
    <t>SIBEX II Oblique trawl (0-200m)</t>
  </si>
  <si>
    <t>SIBEX II Oblique trawl (0-1000m)</t>
  </si>
  <si>
    <t>SIBEX II Aimed trawl</t>
  </si>
  <si>
    <t>g.1000m^-3</t>
  </si>
  <si>
    <t>mean body length age 0</t>
  </si>
  <si>
    <t>FIBEX regular trawl</t>
  </si>
  <si>
    <t>mean body length age 1+</t>
  </si>
  <si>
    <t>mean body length age 3+</t>
  </si>
  <si>
    <t>mean body length age 2+</t>
  </si>
  <si>
    <t>mean body length age 4+</t>
  </si>
  <si>
    <t>ADBEX I regular trawl</t>
  </si>
  <si>
    <t>ADBEX II regular + aimed trawl</t>
  </si>
  <si>
    <t>SIBEX II regular trawl</t>
  </si>
  <si>
    <t>SIBEX II aimed trawl</t>
  </si>
  <si>
    <t>Astheimer (1986)</t>
  </si>
  <si>
    <t>Study used a length class model to simulate the population dynamics of krill, skilfully capturing the cyclical fluctuations in the abundance of krill</t>
  </si>
  <si>
    <t>the study simulates the drift trajectories of larvae until they reach C3-stage. Different timings of spawning result in different trajectories and connectivity between areas due to temporal changes in the wind fields in the spawning season. This study is useful for modelling the regional population of krill around the Antarctic Peninsula and Scotia Sea but provides no new data that could be directly used for model parameterization</t>
  </si>
  <si>
    <t>Siegel (2012)</t>
  </si>
  <si>
    <t>density</t>
  </si>
  <si>
    <t>field sampling</t>
  </si>
  <si>
    <t xml:space="preserve"> ind. m ^-2</t>
  </si>
  <si>
    <t>northern stations 61 - 64 S</t>
  </si>
  <si>
    <t>south-eastern stations</t>
  </si>
  <si>
    <t>day night comparison of krill numerical densities</t>
  </si>
  <si>
    <t>Kuskal-Wallis nonparametric ANOVA</t>
  </si>
  <si>
    <t>Median test: 69.565</t>
  </si>
  <si>
    <t>2005-2006</t>
  </si>
  <si>
    <t>Median test: 0.00174</t>
  </si>
  <si>
    <t>Median test: 3.359</t>
  </si>
  <si>
    <t>Median test: 0.1626</t>
  </si>
  <si>
    <t>1982-1982</t>
  </si>
  <si>
    <t>Median test: 10.330</t>
  </si>
  <si>
    <t>Median test: 0.05005</t>
  </si>
  <si>
    <t>1979-1979</t>
  </si>
  <si>
    <t>Bouvet</t>
  </si>
  <si>
    <t>density value corrected for day/night difference</t>
  </si>
  <si>
    <t>1983-1983</t>
  </si>
  <si>
    <t>density value corrected for day/night difference; south of 65 S</t>
  </si>
  <si>
    <t>density value corrected for day/night difference; south of 60 S</t>
  </si>
  <si>
    <t>frequency of occurrence</t>
  </si>
  <si>
    <t>egg and larvale development</t>
  </si>
  <si>
    <t>calyptopis larval stage 1</t>
  </si>
  <si>
    <t>calyptopis larval stage 2</t>
  </si>
  <si>
    <t>calyptopis larval stage 3</t>
  </si>
  <si>
    <t>furcilia stage 1</t>
  </si>
  <si>
    <t>furcilia stage 2</t>
  </si>
  <si>
    <t>furcilia stage 3</t>
  </si>
  <si>
    <t>2.7-2.9</t>
  </si>
  <si>
    <t>all larvae (calyptopis and furcilia)</t>
  </si>
  <si>
    <t>furcilia stage 4</t>
  </si>
  <si>
    <t>furcilia stage 5</t>
  </si>
  <si>
    <t>furcilia stage 6</t>
  </si>
  <si>
    <t>RECRUITMENT TOPIC: OVERWINTERING</t>
  </si>
  <si>
    <r>
      <rPr>
        <b/>
        <sz val="10"/>
        <color theme="1"/>
        <rFont val="Arial"/>
        <family val="2"/>
      </rPr>
      <t>author et al. (YEAR)</t>
    </r>
    <r>
      <rPr>
        <b/>
        <sz val="10"/>
        <color rgb="FF4285F4"/>
        <rFont val="Arial"/>
        <family val="2"/>
      </rPr>
      <t>_CHARACTER</t>
    </r>
  </si>
  <si>
    <r>
      <rPr>
        <b/>
        <sz val="10"/>
        <color theme="1"/>
        <rFont val="Arial"/>
        <family val="2"/>
      </rPr>
      <t>paper title</t>
    </r>
    <r>
      <rPr>
        <b/>
        <sz val="10"/>
        <color rgb="FF4285F4"/>
        <rFont val="Arial"/>
        <family val="2"/>
      </rPr>
      <t>_CHARACTER</t>
    </r>
  </si>
  <si>
    <r>
      <rPr>
        <b/>
        <sz val="10"/>
        <color rgb="FF000000"/>
        <rFont val="Arial"/>
        <family val="2"/>
      </rPr>
      <t>type of study</t>
    </r>
    <r>
      <rPr>
        <b/>
        <sz val="10"/>
        <color rgb="FF4285F4"/>
        <rFont val="Arial"/>
        <family val="2"/>
      </rPr>
      <t>_CHOICE</t>
    </r>
  </si>
  <si>
    <r>
      <rPr>
        <b/>
        <sz val="10"/>
        <color rgb="FF000000"/>
        <rFont val="Arial"/>
        <family val="2"/>
      </rPr>
      <t>study duration</t>
    </r>
    <r>
      <rPr>
        <b/>
        <sz val="10"/>
        <color rgb="FF4285F4"/>
        <rFont val="Arial"/>
        <family val="2"/>
      </rPr>
      <t>_CHOICE</t>
    </r>
  </si>
  <si>
    <r>
      <rPr>
        <b/>
        <sz val="10"/>
        <color rgb="FF000000"/>
        <rFont val="Arial"/>
        <family val="2"/>
      </rPr>
      <t>time point</t>
    </r>
    <r>
      <rPr>
        <b/>
        <sz val="10"/>
        <color rgb="FF4285F4"/>
        <rFont val="Arial"/>
        <family val="2"/>
      </rPr>
      <t>_CHOICE</t>
    </r>
  </si>
  <si>
    <r>
      <rPr>
        <b/>
        <sz val="10"/>
        <color rgb="FF000000"/>
        <rFont val="Arial"/>
        <family val="2"/>
      </rPr>
      <t>year(s)</t>
    </r>
    <r>
      <rPr>
        <b/>
        <sz val="10"/>
        <color rgb="FF4285F4"/>
        <rFont val="Arial"/>
        <family val="2"/>
      </rPr>
      <t>_STARTYEAR_DASH_ENDYEAR</t>
    </r>
  </si>
  <si>
    <r>
      <rPr>
        <b/>
        <sz val="10"/>
        <color rgb="FF000000"/>
        <rFont val="Arial"/>
        <family val="2"/>
      </rPr>
      <t>region</t>
    </r>
    <r>
      <rPr>
        <b/>
        <sz val="10"/>
        <color rgb="FF4285F4"/>
        <rFont val="Arial"/>
        <family val="2"/>
      </rPr>
      <t>_CHARACTER</t>
    </r>
  </si>
  <si>
    <r>
      <rPr>
        <b/>
        <sz val="10"/>
        <color rgb="FF000000"/>
        <rFont val="Arial"/>
        <family val="2"/>
      </rPr>
      <t>individual parameter name</t>
    </r>
    <r>
      <rPr>
        <b/>
        <sz val="10"/>
        <color rgb="FF4285F4"/>
        <rFont val="Arial"/>
        <family val="2"/>
      </rPr>
      <t>_CHARACTER</t>
    </r>
  </si>
  <si>
    <r>
      <rPr>
        <b/>
        <sz val="11"/>
        <color rgb="FF000000"/>
        <rFont val="Arial"/>
        <family val="2"/>
      </rPr>
      <t>parameter value origin</t>
    </r>
    <r>
      <rPr>
        <b/>
        <sz val="11"/>
        <color rgb="FF4285F4"/>
        <rFont val="Arial"/>
        <family val="2"/>
      </rPr>
      <t>_CHARACTER</t>
    </r>
  </si>
  <si>
    <r>
      <rPr>
        <b/>
        <sz val="10"/>
        <color rgb="FF000000"/>
        <rFont val="Arial"/>
        <family val="2"/>
      </rPr>
      <t>parameter unit</t>
    </r>
    <r>
      <rPr>
        <b/>
        <sz val="10"/>
        <color rgb="FF4285F4"/>
        <rFont val="Arial"/>
        <family val="2"/>
      </rPr>
      <t>_CHARACTER</t>
    </r>
  </si>
  <si>
    <r>
      <rPr>
        <b/>
        <sz val="10"/>
        <color rgb="FF000000"/>
        <rFont val="Arial"/>
        <family val="2"/>
      </rPr>
      <t>sample size</t>
    </r>
    <r>
      <rPr>
        <b/>
        <sz val="10"/>
        <color rgb="FF4285F4"/>
        <rFont val="Arial"/>
        <family val="2"/>
      </rPr>
      <t>_NUMERIC</t>
    </r>
  </si>
  <si>
    <r>
      <rPr>
        <b/>
        <sz val="10"/>
        <color rgb="FF000000"/>
        <rFont val="Arial"/>
        <family val="2"/>
      </rPr>
      <t>life-stage</t>
    </r>
    <r>
      <rPr>
        <b/>
        <sz val="10"/>
        <color rgb="FF4285F4"/>
        <rFont val="Arial"/>
        <family val="2"/>
      </rPr>
      <t>_CHOICE</t>
    </r>
  </si>
  <si>
    <r>
      <rPr>
        <b/>
        <sz val="10"/>
        <color rgb="FF000000"/>
        <rFont val="Arial"/>
        <family val="2"/>
      </rPr>
      <t>parameter value</t>
    </r>
    <r>
      <rPr>
        <b/>
        <sz val="10"/>
        <color rgb="FF4285F4"/>
        <rFont val="Arial"/>
        <family val="2"/>
      </rPr>
      <t>_NUMERIC</t>
    </r>
  </si>
  <si>
    <r>
      <rPr>
        <b/>
        <sz val="10"/>
        <color rgb="FF000000"/>
        <rFont val="Arial"/>
        <family val="2"/>
      </rPr>
      <t>significance</t>
    </r>
    <r>
      <rPr>
        <b/>
        <sz val="10"/>
        <color rgb="FF4285F4"/>
        <rFont val="Arial"/>
        <family val="2"/>
      </rPr>
      <t>_CHOICE</t>
    </r>
  </si>
  <si>
    <r>
      <rPr>
        <b/>
        <sz val="10"/>
        <color rgb="FF000000"/>
        <rFont val="Arial"/>
        <family val="2"/>
      </rPr>
      <t>R_squared_</t>
    </r>
    <r>
      <rPr>
        <b/>
        <sz val="10"/>
        <color theme="4"/>
        <rFont val="Arial"/>
        <family val="2"/>
      </rPr>
      <t>NUMERIC</t>
    </r>
  </si>
  <si>
    <r>
      <rPr>
        <b/>
        <sz val="10"/>
        <color rgb="FF000000"/>
        <rFont val="Arial"/>
        <family val="2"/>
      </rPr>
      <t>StandardDeviation_</t>
    </r>
    <r>
      <rPr>
        <b/>
        <sz val="10"/>
        <color rgb="FF4285F4"/>
        <rFont val="Arial"/>
        <family val="2"/>
      </rPr>
      <t>NUMERIC</t>
    </r>
  </si>
  <si>
    <r>
      <rPr>
        <b/>
        <sz val="10"/>
        <color theme="1"/>
        <rFont val="Arial"/>
        <family val="2"/>
      </rPr>
      <t>comments</t>
    </r>
    <r>
      <rPr>
        <b/>
        <sz val="10"/>
        <color rgb="FF4285F4"/>
        <rFont val="Arial"/>
        <family val="2"/>
      </rPr>
      <t>_CHARACTER</t>
    </r>
  </si>
  <si>
    <t>Cullen et al. (2003)</t>
  </si>
  <si>
    <t>Deception Island, South Shetland Island chain</t>
  </si>
  <si>
    <t>body weight</t>
  </si>
  <si>
    <t>MOCNESS net sampling</t>
  </si>
  <si>
    <t>standard length</t>
  </si>
  <si>
    <t>Huntley et al. (1994)</t>
  </si>
  <si>
    <t>Gerlache Strait, Crystal Sound</t>
  </si>
  <si>
    <t xml:space="preserve">interceptlogDryWeight </t>
  </si>
  <si>
    <t>linear regression analysis</t>
  </si>
  <si>
    <t>morphometrics L= body lenght</t>
  </si>
  <si>
    <t>slopelogBodyLenght</t>
  </si>
  <si>
    <t>morphometrics DW=dry weight</t>
  </si>
  <si>
    <t xml:space="preserve">interceptlogBodyCarbon </t>
  </si>
  <si>
    <t>starvation, body shrinkage</t>
  </si>
  <si>
    <t>morphometrics BC= body carbon</t>
  </si>
  <si>
    <t>slopelogDryWeight</t>
  </si>
  <si>
    <t xml:space="preserve">interceptlogBodyNitrogen </t>
  </si>
  <si>
    <t xml:space="preserve"> reduced metabolism</t>
  </si>
  <si>
    <t xml:space="preserve">morphometrics BN=body nitrogen </t>
  </si>
  <si>
    <t xml:space="preserve">interceptlogAmmoniumexcretion </t>
  </si>
  <si>
    <t>ug N h-1</t>
  </si>
  <si>
    <t xml:space="preserve">X=ammonium excretion  </t>
  </si>
  <si>
    <t>slopelogBodyCarbon</t>
  </si>
  <si>
    <t>slopelogBodyNitrogen</t>
  </si>
  <si>
    <t>interceptlogPhosphateexcretion</t>
  </si>
  <si>
    <t>ug P h-1</t>
  </si>
  <si>
    <t>P=posphate excretion</t>
  </si>
  <si>
    <t xml:space="preserve">interceptlogPhosphateexcretion </t>
  </si>
  <si>
    <t>1991-1992</t>
  </si>
  <si>
    <t>Gerlache Strait</t>
  </si>
  <si>
    <t>morphometrics</t>
  </si>
  <si>
    <t>ingestion rate</t>
  </si>
  <si>
    <t>vertical net tows, experimental containers</t>
  </si>
  <si>
    <t>copepods krill-1 d-1</t>
  </si>
  <si>
    <t>carnivory</t>
  </si>
  <si>
    <t>lenght: 18-23</t>
  </si>
  <si>
    <t>lenght: 24-27</t>
  </si>
  <si>
    <t>copepods krill -1 d-1</t>
  </si>
  <si>
    <t>lenght: 28-36</t>
  </si>
  <si>
    <t>lenght: 37-42</t>
  </si>
  <si>
    <t>Morris and Priddle (1984)</t>
  </si>
  <si>
    <t>N and NW of South Georgia</t>
  </si>
  <si>
    <t>feeding</t>
  </si>
  <si>
    <t>sampled krill (RMT 1+8 trawl or surface net)</t>
  </si>
  <si>
    <t>Life stage not specified; parameter is % of sampled krill who had food in their alimentary tract when caught cf. those with an empty tract. Samples collected August 1983</t>
  </si>
  <si>
    <t>moulting</t>
  </si>
  <si>
    <t>Life stage not specified; parameter is % of sampled krill who had a soft exoskeleton (indicative of moulting phase) cf. those with a hard exoskeleton. Samples collected August 1983. Further subdivided into moult staging in paper but not reported here.</t>
  </si>
  <si>
    <t>N Elephant Island</t>
  </si>
  <si>
    <t>Life stage not specified; parameter is % of sampled krill who had food in their alimentary tract when caught cf. those with an empty tract. Samples collected September 1983</t>
  </si>
  <si>
    <t>Life stage not specified; parameter is % of sampled krill who had a soft exoskeleton (indicative of moulting phase) cf. those with a hard exoskeleton. Samples collected September 1983. Further subdivided into moult staging in paper but not reported here.</t>
  </si>
  <si>
    <t>S and SW of South Georgia</t>
  </si>
  <si>
    <t>SE South Georgia</t>
  </si>
  <si>
    <t>NE South Georgia</t>
  </si>
  <si>
    <t>Life stage not specified; parameter is % of sampled krill who had food in their alimentary tract when caught cf. those with an empty tract. Samples collected January 1982</t>
  </si>
  <si>
    <t>Life stage not specified; parameter is % of sampled krill who had a soft exoskeleton (indicative of moulting phase) cf. those with a hard exoskeleton. Samples collected January 1982. Further subdivided into moult staging in paper but not reported here.</t>
  </si>
  <si>
    <t>0.005-0.113</t>
  </si>
  <si>
    <t>Life stage not specified; samples collected August 1983. Total plant pigment and range % phaeopigment in water from bottle casts or the surface also reported (not given here)</t>
  </si>
  <si>
    <t>0.688-1.940</t>
  </si>
  <si>
    <t>Life stage not specified; samples collected September 1983. Total plant pigment and range % phaeopigment in water from bottle casts or the surface also reported (not given here)</t>
  </si>
  <si>
    <t>0.026-0.177</t>
  </si>
  <si>
    <t>0.004-0.487</t>
  </si>
  <si>
    <t>Life stage not specified; samples collected January 1982. Total plant pigment and range % phaeopigment in water from bottle casts or the surface also reported (not given here)</t>
  </si>
  <si>
    <t>Zhou et al (1994)</t>
  </si>
  <si>
    <t>Gerlache Strait, Antarctic Peninsula</t>
  </si>
  <si>
    <t>exponential regression: wet weight to body length</t>
  </si>
  <si>
    <t>derived from observations (MOCNESS sampling)</t>
  </si>
  <si>
    <t>Ww = 4.9*1000*L^2.95 where Ww is wet weight (g), L is body length (m); samples collected July-August 1992. Body length ranged from 18-49 mm</t>
  </si>
  <si>
    <t>exponential regression: dry weight to body length</t>
  </si>
  <si>
    <t>Wd = 5.62*100*L^2.78 where Wd is dry weight (g), L is body length (m); samples collected July-August 1992. Body length ranged from 18-49 mm.</t>
  </si>
  <si>
    <t>exponential regression: protein weight to body length</t>
  </si>
  <si>
    <t>Wp = 7.76*100*L^3.09 where Wp is protein weight (g), L is body length (m); samples collected July-August 1992. Body length ranged from 18-49 mm.</t>
  </si>
  <si>
    <t>MOCNESS-ADCP comparison</t>
  </si>
  <si>
    <t>numbers m^-2</t>
  </si>
  <si>
    <t>21.3-810</t>
  </si>
  <si>
    <t>Range of data from 7 stations July-August 1992, integrated over upper 290 m of water column.</t>
  </si>
  <si>
    <t>modal length from MOCNESS sampling</t>
  </si>
  <si>
    <t>22, 40</t>
  </si>
  <si>
    <t>Data from 7 stations, July-August 1992. Dominant mode at ~22 mm, secondary mode near 40 mm</t>
  </si>
  <si>
    <t>depth</t>
  </si>
  <si>
    <t>depth distribution from MOCNESS-ADCP comparison</t>
  </si>
  <si>
    <t>50-70</t>
  </si>
  <si>
    <t>E. superba most abundant in this depth range. Data from 7 stations., July-August 1992</t>
  </si>
  <si>
    <t>depth distribution from MOCNESS-ADCP comparison of 21-23 mm E. superba</t>
  </si>
  <si>
    <t>30-70</t>
  </si>
  <si>
    <t>Depth range of dominant size mode of E. superba. Data from 7 stations, occupied July-August 1992</t>
  </si>
  <si>
    <t>depth distribution from MOCNESS-ADCP comparison of 38-42 mm E. superba</t>
  </si>
  <si>
    <t>90-130</t>
  </si>
  <si>
    <t>Depth range of secondary size mode of E. superba. Data from 7 stations, occupied July-August 1992</t>
  </si>
  <si>
    <t>Thorpe et al (2007)</t>
  </si>
  <si>
    <t>Lagrangian model simulations detail dominant transport pathways and show how sea ice can have significant, spatially-varying, impact on circumpolar transport. Highlights importance of ocean transport and sea ice for krill recruitment from and to specific regions but not clear how such information could be incorporated into other model parameterisations.</t>
  </si>
  <si>
    <t>1993_1999</t>
  </si>
  <si>
    <t>Scotia Sea, WAP, NW Weddell Sea</t>
  </si>
  <si>
    <t>Lagrangian model simulations detail temporal variability in number of particles reaching SG from release sites downstream, time taken to reach SG, successful source sites for particles reaching SG within 1 year, and impact of sea ice on these. Highlights importance of ocean transport and sea ice for recruitment to SG but not clear how to incorporate such findings into other model parameterisations.</t>
  </si>
  <si>
    <t>Ruck et al. (2014)</t>
  </si>
  <si>
    <t>Regional differences in quality of krill and fish as prey along the Western Antarctic Peninsula</t>
  </si>
  <si>
    <t>2009-2011</t>
  </si>
  <si>
    <t>nitrogen content (North WAP; South WAP)</t>
  </si>
  <si>
    <t>µg N mg-1 DW</t>
  </si>
  <si>
    <t>83; 86</t>
  </si>
  <si>
    <t>Ranges 74-94 for North WAP and 72-106 for South WAP.</t>
  </si>
  <si>
    <t>carbon content (North WAP; South WAP)</t>
  </si>
  <si>
    <t>µg C mg-1 DW</t>
  </si>
  <si>
    <t>413; 424</t>
  </si>
  <si>
    <t>Ranges 362-451 for North WAP and 390-474 for South WAP.</t>
  </si>
  <si>
    <t>C:N ratio (North WAP; South WAP)</t>
  </si>
  <si>
    <t>4.91; 4.99</t>
  </si>
  <si>
    <t>Ranges 3.94-5.72 for North WAP and 3.92-6.02 for South WAP.</t>
  </si>
  <si>
    <t>total lipids (North WAP; South WAP)</t>
  </si>
  <si>
    <t>30.96; 37.57</t>
  </si>
  <si>
    <t>Ranges 14.57-48.89 for North WAP and 21.64-64.51 for South WAP. South significantly greater than north. p=0.007</t>
  </si>
  <si>
    <t>total length (North WAP; South WAP)</t>
  </si>
  <si>
    <t>32.66; 32.32</t>
  </si>
  <si>
    <t>Ranges 27.01-38.87 for North WAP and 28.08-37.17 for South WAP.</t>
  </si>
  <si>
    <t>nitrogen content, males (North WAP; South WAP)</t>
  </si>
  <si>
    <t>93; 91</t>
  </si>
  <si>
    <t>Ranges 71-110 for North WAP and 71-100 for South WAP.</t>
  </si>
  <si>
    <t>carbon content, males (North WAP; South WAP)</t>
  </si>
  <si>
    <t>388; 415</t>
  </si>
  <si>
    <t>Ranges 316-464 for North WAP and 359-503 for South WAP.</t>
  </si>
  <si>
    <t>C:N ratio, males (North WAP; South WAP)</t>
  </si>
  <si>
    <t>4.20-4.63</t>
  </si>
  <si>
    <t>Ranges 3.37-5.59 for North WAP and 3.50-6.39 for South WAP.</t>
  </si>
  <si>
    <t>total lipids, males (North WAP; South WAP)</t>
  </si>
  <si>
    <t>24.55; 30.54</t>
  </si>
  <si>
    <t>Ranges 14.06-45.06 for North WAP and 15.03-54.27 for South WAP.</t>
  </si>
  <si>
    <t>total length, males (North WAP; South WAP)</t>
  </si>
  <si>
    <t>48.63; 48.17</t>
  </si>
  <si>
    <t>Ranges 40.84-52.62 for North WAP and 43.23-52.53 for South WAP.</t>
  </si>
  <si>
    <t>energy density, males (North WAP; South WAP)</t>
  </si>
  <si>
    <t>kJ g-1 DW</t>
  </si>
  <si>
    <t>19.23; 19.84</t>
  </si>
  <si>
    <t>Ranges 16.02-23.27 for North WAP and 16.38-24.36 for South WAP.</t>
  </si>
  <si>
    <t>nitrogen content, females (North WAP; South WAP)</t>
  </si>
  <si>
    <t>92; 86</t>
  </si>
  <si>
    <t>Ranges 83-104 for North WAP and 76-97 for South WAP. p = 0.005</t>
  </si>
  <si>
    <t>carbon content, females (North WAP; South WAP)</t>
  </si>
  <si>
    <t>420; 433</t>
  </si>
  <si>
    <t>Ranges 365-454 for North WAP and 376-474 for South WAP.</t>
  </si>
  <si>
    <t>C:N ratio, females (North WAP; South WAP)</t>
  </si>
  <si>
    <t>4.60; 5.06</t>
  </si>
  <si>
    <t>Ranges 3.68-5.09 for North WAP and 4.05-6.21 for South WAP. p = 0.01</t>
  </si>
  <si>
    <t>total lipids, females (North WAP; South WAP)</t>
  </si>
  <si>
    <t>30.77; 36.26</t>
  </si>
  <si>
    <t>Ranges 12.46-39.50 for North WAP and 25.47-54.72 for South WAP. p = 0.03</t>
  </si>
  <si>
    <t>total length, females (North WAP; South WAP)</t>
  </si>
  <si>
    <t>48.18; 48.31</t>
  </si>
  <si>
    <t>Ranges 40.34-51.88 for North WAP and 43.41-52.60 for South WAP.</t>
  </si>
  <si>
    <t>energy density, females (North WAP; South WAP)</t>
  </si>
  <si>
    <t>21.83; 22.13</t>
  </si>
  <si>
    <t>Ranges 19.00-23.75 for North WAP and 19.68-25.33 for South WAP.</t>
  </si>
  <si>
    <t>nitrogen content, total krill (North WAP; South WAP)</t>
  </si>
  <si>
    <t>91; 87</t>
  </si>
  <si>
    <t>Ranges 71-110 for North WAP and 71-106 for South WAP.</t>
  </si>
  <si>
    <t>carbon content, total krill (North WAP; South WAP)</t>
  </si>
  <si>
    <t>405; 425</t>
  </si>
  <si>
    <t>Ranges 316-464 for North WAP and 359-503 for South WAP. p = 0.001</t>
  </si>
  <si>
    <t>C:N ratio, total krill (North WAP; South WAP)</t>
  </si>
  <si>
    <t>4.55; 4.92</t>
  </si>
  <si>
    <t>Ranges 3.37-5.72 for North WAP and 3.50-6.37 for South WAP. p= 0.004</t>
  </si>
  <si>
    <t>total lipids, total krill (North WAP; South WAP)</t>
  </si>
  <si>
    <t>28.51; 35.21</t>
  </si>
  <si>
    <t>Ranges 12.36-48.89 for North WAP and 15.03-64.51 for South WAP. p&lt;0.001</t>
  </si>
  <si>
    <t>total length, total krill (North WAP; South WAP)</t>
  </si>
  <si>
    <t>42.61; 42.51</t>
  </si>
  <si>
    <t>Ranges 27.01-52.62 for North WAP and 28.08-52.60 for South WAP.</t>
  </si>
  <si>
    <t>energy density, total krill (North WAP; South WAP)</t>
  </si>
  <si>
    <t>20.46; 21.45</t>
  </si>
  <si>
    <t>Ranges 16.02-23.75 for North WAP and 16.38-25.33 for South WAP.</t>
  </si>
  <si>
    <t>nitrogen content, juveniles</t>
  </si>
  <si>
    <t>Note Standard Error not Standard Deviation. Also, average for North and South WAP combined.</t>
  </si>
  <si>
    <t>carbon content, juveniles</t>
  </si>
  <si>
    <t>C:N ratio, juveniles</t>
  </si>
  <si>
    <t>neutral lipids, juveniles</t>
  </si>
  <si>
    <t>polar lipids, juveniles</t>
  </si>
  <si>
    <t>total lipids, juveniles</t>
  </si>
  <si>
    <t>length, juveniles</t>
  </si>
  <si>
    <t>energy density, juveniles</t>
  </si>
  <si>
    <t>nitrogen content, males</t>
  </si>
  <si>
    <t>carbon content, males</t>
  </si>
  <si>
    <t>C:N ratio, males</t>
  </si>
  <si>
    <t>neutral lipids, males</t>
  </si>
  <si>
    <t>polar lipids, males</t>
  </si>
  <si>
    <t>total lipids, males</t>
  </si>
  <si>
    <t>length, males</t>
  </si>
  <si>
    <t>energy density, males</t>
  </si>
  <si>
    <t>nitrogen content, females</t>
  </si>
  <si>
    <t>carbon content, females</t>
  </si>
  <si>
    <t>C:N ratio, females</t>
  </si>
  <si>
    <t>neutral lipids, females</t>
  </si>
  <si>
    <t>polar lipids, females</t>
  </si>
  <si>
    <t>total lipids, females</t>
  </si>
  <si>
    <t>length, females</t>
  </si>
  <si>
    <t>energy density, females</t>
  </si>
  <si>
    <t>nitrogen content, total krill</t>
  </si>
  <si>
    <t>carbon content, total krill</t>
  </si>
  <si>
    <t>C:N ratio, total krill</t>
  </si>
  <si>
    <t>neutral lipids, total krill</t>
  </si>
  <si>
    <t>polar lipids, total krill</t>
  </si>
  <si>
    <t>total lipids, total krill</t>
  </si>
  <si>
    <t>length, total krill</t>
  </si>
  <si>
    <t>energy density, total krill</t>
  </si>
  <si>
    <t>nitrogen content with length, juveniles</t>
  </si>
  <si>
    <t>N=-0.001 x TL + 0.12</t>
  </si>
  <si>
    <t>Linear regression of nitrogen content over total length (TL, mm) for juvenile krill</t>
  </si>
  <si>
    <t>carbon content with length, juveniles</t>
  </si>
  <si>
    <t>Linear regression of carbon content over total length (TL, mm) for juvenile krill. Not signficant, and no equation was given.</t>
  </si>
  <si>
    <t>C:N ratio with length, juveniles</t>
  </si>
  <si>
    <t>C:N=0.09 x TL + 2.02</t>
  </si>
  <si>
    <t>Linear regression of C:N ratio over total length (TL, mm) for juvenile krill</t>
  </si>
  <si>
    <t>neutral lipids with length, juveniles</t>
  </si>
  <si>
    <t>Neutral Lip = 0.75 x TL - 9.91</t>
  </si>
  <si>
    <t>Linear regression of neutral lipids over total length (TL, mm) for juvenile krill</t>
  </si>
  <si>
    <t>polar lipids with length, juveniles</t>
  </si>
  <si>
    <t>Polar Lip = 0.8 x TL - 6.26</t>
  </si>
  <si>
    <t>Linear regression of polar lipids over total length (TL, mm) for juvenile krill</t>
  </si>
  <si>
    <t>total lipids with length, juveniles</t>
  </si>
  <si>
    <t>Total Lip = 1.46 x TL - 12.97</t>
  </si>
  <si>
    <t>Linear regression of total lipids over total length (TL, mm) for juvenile krill</t>
  </si>
  <si>
    <t>total lipid content with latitude</t>
  </si>
  <si>
    <t>Total Lip = 2.83 x Latitude - 156.06</t>
  </si>
  <si>
    <t>Linear regression of total lipids over latitude for all krill</t>
  </si>
  <si>
    <t>nitrogen content with neutral lipid content</t>
  </si>
  <si>
    <t>N = -0012 x Neutral Lip + 0.104</t>
  </si>
  <si>
    <t>Linear regression of nitrogen with neutral lipids for all krill. There seems to have been a typo in the regression equation for Figure 8. "y=-0012x + 0.104", I don't think -0012 is correct. But not sure what it should be so use caution with this.</t>
  </si>
  <si>
    <t>Brierly et al. (2002)</t>
  </si>
  <si>
    <t>Antarctic Krill Under Sea Ice: Elevated Abundance in a Narrow Band Just South of Ice Edge</t>
  </si>
  <si>
    <t>t-statistic: krill density under ice:krill density open water</t>
  </si>
  <si>
    <t>t-test</t>
  </si>
  <si>
    <t>krill density under ice</t>
  </si>
  <si>
    <t>Standard Error</t>
  </si>
  <si>
    <t>krill density open water</t>
  </si>
  <si>
    <t>t-statistic: mean krill density AUV:mean krill density ship acoustics</t>
  </si>
  <si>
    <t>F-statistic: mean krill density:distance from ice edge</t>
  </si>
  <si>
    <t>Krill density significantly higher in band extending 1-13 km south of ice edge (i.e. away from open water)</t>
  </si>
  <si>
    <t>krill density, within band 1-13 km from ice edge</t>
  </si>
  <si>
    <t>krill density, outside band 1-13 km from ice edge</t>
  </si>
  <si>
    <t>Number swarms within 185 m of sea ice keel</t>
  </si>
  <si>
    <t>sea ice keel defined as projection more than 2.5 m deeper than surrounding sea ice</t>
  </si>
  <si>
    <t>Kane et al. (2021)</t>
  </si>
  <si>
    <t>Aggregation density</t>
  </si>
  <si>
    <t>Seafloor camera system</t>
  </si>
  <si>
    <t>individuals m-3</t>
  </si>
  <si>
    <t>0.014-52</t>
  </si>
  <si>
    <t>0.014-8.9</t>
  </si>
  <si>
    <t>Meyer et al. (2010)</t>
  </si>
  <si>
    <t>spring, summer</t>
  </si>
  <si>
    <t>Lipid content</t>
  </si>
  <si>
    <t>% lipid dry mass-1</t>
  </si>
  <si>
    <t>Protein content</t>
  </si>
  <si>
    <t>% protein dry mass-1</t>
  </si>
  <si>
    <t>Respiration rate</t>
  </si>
  <si>
    <t>RMT net sampling, incubations</t>
  </si>
  <si>
    <t>also number per individual available</t>
  </si>
  <si>
    <t>Feeding activity</t>
  </si>
  <si>
    <t>built-up of body reserves</t>
  </si>
  <si>
    <t>600 ug C L-1 food concentration</t>
  </si>
  <si>
    <t>Growth rate</t>
  </si>
  <si>
    <t>0.03-0.1</t>
  </si>
  <si>
    <t>0.0003-0.0024</t>
  </si>
  <si>
    <t>Hewitt et al. 2003</t>
  </si>
  <si>
    <t>Mean krill biomass density January 1992</t>
  </si>
  <si>
    <t>Ship acoustic survey</t>
  </si>
  <si>
    <t>Mean krill biomass density March 1992</t>
  </si>
  <si>
    <t>Mean krill biomass density January 1993</t>
  </si>
  <si>
    <t>Mean krill biomass density January-March 1994</t>
  </si>
  <si>
    <t>Mean krill biomass density January-February 1995</t>
  </si>
  <si>
    <t>Mean krill biomass density January-March 1996</t>
  </si>
  <si>
    <t>Mean krill biomass density January-February 1997</t>
  </si>
  <si>
    <t>Mean krill biomass density January 1998</t>
  </si>
  <si>
    <t>Mean krill biomass density February 1998</t>
  </si>
  <si>
    <t>Mean krill biomass density January-February 1999</t>
  </si>
  <si>
    <t>Mean krill biomass density January-March 2000</t>
  </si>
  <si>
    <t>Mean krill biomass density January-February 2001</t>
  </si>
  <si>
    <t>Mean krill biomass density January-March 2002</t>
  </si>
  <si>
    <t>Price et al. 1988</t>
  </si>
  <si>
    <t>1985-1986</t>
  </si>
  <si>
    <t>Mean clearance rate on copepods</t>
  </si>
  <si>
    <t>Experimental incubation</t>
  </si>
  <si>
    <t>mL ind.^-1 h^-1</t>
  </si>
  <si>
    <t>Abstract</t>
  </si>
  <si>
    <t>Linear regresssion intercept: weight-specific chl clearance rate (mL mg DW ind.^-1 h ^-1) vs. chl concentration</t>
  </si>
  <si>
    <t>Linear regression on experimental data</t>
  </si>
  <si>
    <t>mL mg DW ind.^-1 h ^-1</t>
  </si>
  <si>
    <t>Fig. 2C</t>
  </si>
  <si>
    <t>Linear regresssion slope: weight-specific chl clearance rate (mL mg DW ind.^-1 h ^-1) vs. chl concentration</t>
  </si>
  <si>
    <t>Linear regresssion intercept: chl ingestion rate (microg chl ind.^-1 h ^-1) vs. chl concentration</t>
  </si>
  <si>
    <t>microg chl ind.^-1 h ^-1</t>
  </si>
  <si>
    <t>Fig. 2A</t>
  </si>
  <si>
    <t>Linear regresssion slope: chl ingestion rate (microg chl ind.^-1 h ^-1) vs. chl concentration</t>
  </si>
  <si>
    <t>daily C ration: food availability (linear regression)</t>
  </si>
  <si>
    <t>% body C d-1: mg C m-3</t>
  </si>
  <si>
    <t>y = 0.013x – 0.623</t>
  </si>
  <si>
    <t>y = 0.003x – 0.104</t>
  </si>
  <si>
    <t>y = 0.002x  + 0.032</t>
  </si>
  <si>
    <t>Böckmann et al. (2021)</t>
  </si>
  <si>
    <t>2018</t>
  </si>
  <si>
    <t>mean krill density Elephant Island</t>
  </si>
  <si>
    <t>IKMT net trawls</t>
  </si>
  <si>
    <t>max krill density Elephant Island</t>
  </si>
  <si>
    <t>min krill density Elephant Island</t>
  </si>
  <si>
    <t>min krill density Weddell Sea</t>
  </si>
  <si>
    <t>Text p. 2742</t>
  </si>
  <si>
    <t>max krill density Weddell Sea</t>
  </si>
  <si>
    <t>Wiedenmann et al. (2009)</t>
  </si>
  <si>
    <t>Connecting recruitment of Antarctic krill and sea-ice</t>
  </si>
  <si>
    <t>kg</t>
  </si>
  <si>
    <t>1.36 * 10^9</t>
  </si>
  <si>
    <t>parameter origin Hewitt et al (2004). Wiedenmann et al use a Gaussian model to show to relationship of recruitment with ice duration and ice extent. Results show that there is a bell-shaped relationship between krill recruitment and sea-ice, with large recruitment events occurring over a
narrow range of ice area slightly above the average for the
time series and low recruitment events occurring otherwise</t>
  </si>
  <si>
    <t>Lascara et al. (1999)</t>
  </si>
  <si>
    <t>mean krill biomass spring</t>
  </si>
  <si>
    <t>Table 4a</t>
  </si>
  <si>
    <t>mean krill biomass summer</t>
  </si>
  <si>
    <t>mean krill biomass fall</t>
  </si>
  <si>
    <t>mean krill biomass winter</t>
  </si>
  <si>
    <t>percent krill biomass &lt; 100 m spring</t>
  </si>
  <si>
    <t>Text p. 959-961</t>
  </si>
  <si>
    <t>percent krill biomass &lt; 50 m summer</t>
  </si>
  <si>
    <t>Text p. 961</t>
  </si>
  <si>
    <t>percent krill biomass &lt; 70 m winter</t>
  </si>
  <si>
    <t>aggregations per km spring</t>
  </si>
  <si>
    <t>no. km^-1</t>
  </si>
  <si>
    <t>aggregations per km summer</t>
  </si>
  <si>
    <t>aggregations per km fall and winter</t>
  </si>
  <si>
    <t>&lt; 1</t>
  </si>
  <si>
    <t>mean krill biomass summer inner shelf</t>
  </si>
  <si>
    <t>Text p. 967</t>
  </si>
  <si>
    <t>mean krill biomass summer outer shelf</t>
  </si>
  <si>
    <t>McClatchie et al. (1991)</t>
  </si>
  <si>
    <t>1979-1986</t>
  </si>
  <si>
    <t>b, monthly mean length equation males: length = b + 5 * sin(pi / 6 * month + 0.35)</t>
  </si>
  <si>
    <t>Seasonal net sampling</t>
  </si>
  <si>
    <t>Figure 1b and text p. 338</t>
  </si>
  <si>
    <t>b, monthly mean length equation females: length = b + 5 * sin(pi / 6 * month + 0.35)</t>
  </si>
  <si>
    <t>Figure 1c and text p. 338</t>
  </si>
  <si>
    <t>minimum monthly mortality (Jan-Feb)</t>
  </si>
  <si>
    <t>mm^-1</t>
  </si>
  <si>
    <t>Text p. 338</t>
  </si>
  <si>
    <t>maximum monthly mortality (Aug-Sept)</t>
  </si>
  <si>
    <t>Kohlbach et al. (2019)</t>
  </si>
  <si>
    <t>mean total length</t>
  </si>
  <si>
    <t>Trawl collection and measurement</t>
  </si>
  <si>
    <t>mean dry weight</t>
  </si>
  <si>
    <t>mean percent total lipid content by dry weight</t>
  </si>
  <si>
    <t>mean percent fatty acid content by dry weight</t>
  </si>
  <si>
    <t xml:space="preserve">minimum mean percent sympagic (ice-derived) diet contribution </t>
  </si>
  <si>
    <t>Calculated 5 different ways using stable isotopes of C</t>
  </si>
  <si>
    <t>build-up of body reserves, spawning</t>
  </si>
  <si>
    <t>Text p. 79</t>
  </si>
  <si>
    <t xml:space="preserve">maximum mean percent sympagic (ice-derived) diet contribution </t>
  </si>
  <si>
    <t>Nordhausen (1994)</t>
  </si>
  <si>
    <t>mean depth-integrated abundance</t>
  </si>
  <si>
    <t>MOCNESS tows 0-290 m</t>
  </si>
  <si>
    <t>maximum depth-integrated abundance</t>
  </si>
  <si>
    <t>minimum depth-integrated abundance</t>
  </si>
  <si>
    <t>mean depth-integrated abundance at ice stations</t>
  </si>
  <si>
    <t>Summarized from Table 2</t>
  </si>
  <si>
    <t>mean abundance 0-15 m</t>
  </si>
  <si>
    <t>MOCNESS tows</t>
  </si>
  <si>
    <t>mean abundance 15-50 m</t>
  </si>
  <si>
    <t>mean abundance 50-90 m</t>
  </si>
  <si>
    <t>mean abundance 90-130 m</t>
  </si>
  <si>
    <t>mean abundance 130-170 m</t>
  </si>
  <si>
    <t>mean abundance 170-210 m</t>
  </si>
  <si>
    <t>mean abundance 210-250 m</t>
  </si>
  <si>
    <t>mean abundance 250-290 m</t>
  </si>
  <si>
    <t>Cleary et al. (2016)</t>
  </si>
  <si>
    <t>mean standard length inshore</t>
  </si>
  <si>
    <t>measurement from MOCNESS tows</t>
  </si>
  <si>
    <t>Summarized from Table 4</t>
  </si>
  <si>
    <t>mean standard length offshore</t>
  </si>
  <si>
    <t>mean individual dry weight inshore</t>
  </si>
  <si>
    <t>mean individual dry weight offshore</t>
  </si>
  <si>
    <t>mean integrated dry weight density inshore</t>
  </si>
  <si>
    <t>mean integrated dry weight density offshore</t>
  </si>
  <si>
    <t>weighted mean depth Wilhelmina night</t>
  </si>
  <si>
    <t>weighted mean depth Wilhelmina day</t>
  </si>
  <si>
    <t>weighted mean depth Andvord night</t>
  </si>
  <si>
    <t>weighted mean depth Andvord day</t>
  </si>
  <si>
    <t>weighted mean depth Flandres night</t>
  </si>
  <si>
    <t>weighted mean depth Flandres day</t>
  </si>
  <si>
    <t>weighted mean depth Gerlache night</t>
  </si>
  <si>
    <t>weighted mean depth Gerlache day</t>
  </si>
  <si>
    <t>weighted mean depth Palmer Deep night</t>
  </si>
  <si>
    <t>Auerswald et al. (2009)</t>
  </si>
  <si>
    <t>Effect of short-term starvation of adult Antarctic krill, Euphausia superba, at the onset of summer</t>
  </si>
  <si>
    <t>length of hepatopancreas</t>
  </si>
  <si>
    <t>measurement from RMT tow</t>
  </si>
  <si>
    <t>abdomen decrease dry mass 18 days</t>
  </si>
  <si>
    <t>starvation experiment</t>
  </si>
  <si>
    <t>cephalothorax decrease dry mass 18 days</t>
  </si>
  <si>
    <t>whole animal decrease dry mass 18 days</t>
  </si>
  <si>
    <t>abdomen decrease carbon 18 days</t>
  </si>
  <si>
    <t>cephalothorax decrease carbon 18 days</t>
  </si>
  <si>
    <t>whole animal decrease carbon 18 days</t>
  </si>
  <si>
    <t>abdomen decrease nitrogen 18 days</t>
  </si>
  <si>
    <t>cephalothorax decrease nitrogen 18 days</t>
  </si>
  <si>
    <t>whole animal decrease nitrogen 18 days</t>
  </si>
  <si>
    <t>abdomen decrease C:N 18 days</t>
  </si>
  <si>
    <t>abdomen decrease lipid content 18 days</t>
  </si>
  <si>
    <t>cephalothorax decrease lipid content 18 days</t>
  </si>
  <si>
    <t>whole animal decrease lipid content 18 days</t>
  </si>
  <si>
    <t>abdomen decrease protein 18 days</t>
  </si>
  <si>
    <t>cephalothorax decrease protein 18 days</t>
  </si>
  <si>
    <t>whole animal decrease protein 18 days</t>
  </si>
  <si>
    <t>abdomen decrease glycogen 18 days</t>
  </si>
  <si>
    <t>cephalothorax decrease glycogen 18 days</t>
  </si>
  <si>
    <t>whole animal decrease glycogen 18 days</t>
  </si>
  <si>
    <t>abdomen decrease TAG 18 days</t>
  </si>
  <si>
    <t>cephalothorax decrease TAG 18 days</t>
  </si>
  <si>
    <t>abdomen decrease PL 18 days</t>
  </si>
  <si>
    <t>cephalothorax decrease PL 18 days</t>
  </si>
  <si>
    <t>abdomen increase sterols 18 days</t>
  </si>
  <si>
    <t>cephalothorax increase sterols 18 days</t>
  </si>
  <si>
    <t>abdomen increase FFA 18 days</t>
  </si>
  <si>
    <t>cephalothorax increase FFA 18 days</t>
  </si>
  <si>
    <t>abdomen decrease PC 18 days</t>
  </si>
  <si>
    <t>cephalothorax decrease PC 18 days</t>
  </si>
  <si>
    <t>abdomen decrease PE 18 days</t>
  </si>
  <si>
    <t>cephalothorax decrease PE 18 days</t>
  </si>
  <si>
    <t>whole animal drymass (% of fresh mass) 0 days</t>
  </si>
  <si>
    <t>whole animal drymass (% of fresh mass) 6 days</t>
  </si>
  <si>
    <t>whole animal drymass (% of fresh mass) 10 days</t>
  </si>
  <si>
    <t>whole animal drymass (% of fresh mass) 14 days</t>
  </si>
  <si>
    <t>whole animal drymass (% of fresh mass) 18 days</t>
  </si>
  <si>
    <t>whole animal C (% of dry mass) 0 days</t>
  </si>
  <si>
    <t>whole animal C (% of dry mass) 6 days</t>
  </si>
  <si>
    <t>whole animal C (% of dry mass) 10 days</t>
  </si>
  <si>
    <t>whole animal C (% of dry mass) 14 days</t>
  </si>
  <si>
    <t>whole animal C (% of dry mass) 18 days</t>
  </si>
  <si>
    <t>whole animal N (% of dry mass) 0 days</t>
  </si>
  <si>
    <t>whole animal N (% of dry mass) 6 days</t>
  </si>
  <si>
    <t>whole animal N (% of dry mass) 10 days</t>
  </si>
  <si>
    <t>whole animal N (% of dry mass) 14 days</t>
  </si>
  <si>
    <t>whole animal N (% of dry mass) 18 days</t>
  </si>
  <si>
    <t>whole animal C:N 0 days</t>
  </si>
  <si>
    <t>whole animal C:N 6 days</t>
  </si>
  <si>
    <t>whole animal C:N 10 days</t>
  </si>
  <si>
    <t>whole animal C:N 14 days</t>
  </si>
  <si>
    <t>whole animal C:N 18 days</t>
  </si>
  <si>
    <t>whole animal Total proteins (% of dry mass) 0 days</t>
  </si>
  <si>
    <t>whole animal Total proteins (% of dry mass) 6 days</t>
  </si>
  <si>
    <t>whole animal Total proteins (% of dry mass) 10 days</t>
  </si>
  <si>
    <t>whole animal Total proteins (% of dry mass) 14 days</t>
  </si>
  <si>
    <t>whole animal Total proteins (% of dry mass) 18 days</t>
  </si>
  <si>
    <t>whole animal Total lipids (% of dry mass) 0 days</t>
  </si>
  <si>
    <t>whole animal Total lipids (% of dry mass) 6 days</t>
  </si>
  <si>
    <t>whole animal Total lipids (% of dry mass) 10 days</t>
  </si>
  <si>
    <t>whole animal Total lipids (% of dry mass) 14 days</t>
  </si>
  <si>
    <t>whole animal Total lipids (% of dry mass) 18 days</t>
  </si>
  <si>
    <t>whole animal glycogen (% of dry mass) 0 days</t>
  </si>
  <si>
    <t>whole animal glycogen (% of dry mass) 6 days</t>
  </si>
  <si>
    <t>whole animal glycogen (% of dry mass) 10 days</t>
  </si>
  <si>
    <t>whole animal glycogen (% of dry mass) 14 days</t>
  </si>
  <si>
    <t>whole animal glycogen (% of dry mass) 18 days</t>
  </si>
  <si>
    <t>whole animal respiration rate 0 days</t>
  </si>
  <si>
    <t>ul.O2.g-1</t>
  </si>
  <si>
    <t>whole animal respiration rate 14 days</t>
  </si>
  <si>
    <t>whole animal excretion rate 0 days</t>
  </si>
  <si>
    <t>ul.NH4.g.DM-1.h-1</t>
  </si>
  <si>
    <t>whole animal excretion rate 18 days</t>
  </si>
  <si>
    <t>whole animal O:N 0 days</t>
  </si>
  <si>
    <t>whole animal O:N 18 days</t>
  </si>
  <si>
    <t>Brierley et al. (2000)</t>
  </si>
  <si>
    <t>Effects of sea ice cover on the swarming behaviour of Antarctic krill, Euphausia superba</t>
  </si>
  <si>
    <t>under ice swarm horizontal extent mean</t>
  </si>
  <si>
    <t>Bioacoustic transects</t>
  </si>
  <si>
    <t>under ice swarm vertical extent mean</t>
  </si>
  <si>
    <t>under ice swarm mid-depth mean</t>
  </si>
  <si>
    <t>under ice swarm cross-sectional area mean</t>
  </si>
  <si>
    <t>under ice swarm next-neighbour distance mean</t>
  </si>
  <si>
    <t>open water swarm horizontal extent mean</t>
  </si>
  <si>
    <t>open water swarm vertical extent mean</t>
  </si>
  <si>
    <t>open water swarm mid-depth mean</t>
  </si>
  <si>
    <t>open water swarm cross-sectional area mean</t>
  </si>
  <si>
    <t>open water swarm next-neighbour distance mean</t>
  </si>
  <si>
    <t>swarm horizontal extent, under ice:open water</t>
  </si>
  <si>
    <t>Kolmogorov-Smirnov test (Dmax)</t>
  </si>
  <si>
    <t>swarm vertical extent, under ice:open water</t>
  </si>
  <si>
    <t>swarm mid-depth, under ice:open water</t>
  </si>
  <si>
    <t>swarm cross-sectional area, under ice:open water</t>
  </si>
  <si>
    <t>swarm next-neighbour distance, under ice:open water</t>
  </si>
  <si>
    <t>Saunders et al. (2007)</t>
  </si>
  <si>
    <t>2002-2005</t>
  </si>
  <si>
    <t>moored echosounder (125 kHz)</t>
  </si>
  <si>
    <t>These data then fitted to a linear regression with an annual exponential sin function: density~exp(3.079 + 1.545cos[0.1208(x-5.35]) where x = week of year, model r2 = 0.64, p&lt;0.0001</t>
  </si>
  <si>
    <t>Marschall (1988)</t>
  </si>
  <si>
    <t>The Overwintering Strategy of Antarctic Krill Under the Pack-Ice of the Weddell Sea</t>
  </si>
  <si>
    <t>min krill density under ice</t>
  </si>
  <si>
    <t>ROV survey</t>
  </si>
  <si>
    <t>ind.m-2</t>
  </si>
  <si>
    <t>Very few krill in water column</t>
  </si>
  <si>
    <t>max krill density under ice</t>
  </si>
  <si>
    <t>max krill density smooth-bottomed ice</t>
  </si>
  <si>
    <t>max krill density rugged ice</t>
  </si>
  <si>
    <t>max krill density platelet ice</t>
  </si>
  <si>
    <t>ice algae feeding movement speed</t>
  </si>
  <si>
    <t>Feeding experiment</t>
  </si>
  <si>
    <t>cm.s-1</t>
  </si>
  <si>
    <t>Young et al. (2014)</t>
  </si>
  <si>
    <t>Variability in transport pathways on and around the South Georgia shelf, Southern Ocean: Implications for recruitment and retention</t>
  </si>
  <si>
    <t>1997-1998; 2000</t>
  </si>
  <si>
    <t>Lagrangian study highlighting importance of ocean currents for transporting krill towards, on and off the South Georgia shelf. Recruitment here defined as the % of particles successfully reaching the shelf from upstream sources. Seasonal and inter-annual variability in transport and retention due to SACCF orientation to the shelf, glacial inputs and atmospheric forcing.</t>
  </si>
  <si>
    <t>Fielding et al. (2012)</t>
  </si>
  <si>
    <t>total krill length (TL) (mean, biomodal peak 1)</t>
  </si>
  <si>
    <t>RMT25 net</t>
  </si>
  <si>
    <t>bimodal distribution; full range not given; life stage not defined; 7 stations</t>
  </si>
  <si>
    <t>total krill length (TL) (mean, biomodal peak 2)</t>
  </si>
  <si>
    <t>2008</t>
  </si>
  <si>
    <t>total krill length (TL) (mean)</t>
  </si>
  <si>
    <t>RMT8 net</t>
  </si>
  <si>
    <t>life stage not defined;7 stations</t>
  </si>
  <si>
    <t>total krill length (TL) (min)</t>
  </si>
  <si>
    <t>total krill length (TL) (max)</t>
  </si>
  <si>
    <t>mean krill density</t>
  </si>
  <si>
    <t>median krill density</t>
  </si>
  <si>
    <t>7 stations; SE not SD</t>
  </si>
  <si>
    <t>Scotia Sea, South SACCF</t>
  </si>
  <si>
    <t>5 stations</t>
  </si>
  <si>
    <t>5 stations; SE not SD</t>
  </si>
  <si>
    <t>Scotia Sea, North SACCF</t>
  </si>
  <si>
    <t>2 stations</t>
  </si>
  <si>
    <t>2 stations; SE not SD</t>
  </si>
  <si>
    <t>7 stations</t>
  </si>
  <si>
    <t>2006-2009</t>
  </si>
  <si>
    <t>linear regression: log10 krill density with temperature: intercept</t>
  </si>
  <si>
    <t>linear regression equation: log10 (krill density) = -0.4(Temp) + 1.4</t>
  </si>
  <si>
    <t>linear regression: log10 krill density with temperature: slope</t>
  </si>
  <si>
    <t>slope</t>
  </si>
  <si>
    <t>number of swarms</t>
  </si>
  <si>
    <t>acoustic data, 120 kHz</t>
  </si>
  <si>
    <t>density of swarms</t>
  </si>
  <si>
    <t>number km-1</t>
  </si>
  <si>
    <t>packing concentration of swarms, min</t>
  </si>
  <si>
    <t>ind m-3</t>
  </si>
  <si>
    <t>packing concentration of swarms, max</t>
  </si>
  <si>
    <t>packing concentration of swarms</t>
  </si>
  <si>
    <t>mean depth of swarms</t>
  </si>
  <si>
    <t>depth (m)</t>
  </si>
  <si>
    <t>mean length of swarms</t>
  </si>
  <si>
    <t>length (m)</t>
  </si>
  <si>
    <t>mean thickness of swarms</t>
  </si>
  <si>
    <t>thickness (m)</t>
  </si>
  <si>
    <t>Palmer LTER</t>
  </si>
  <si>
    <t>1.38 * 10^9</t>
  </si>
  <si>
    <t>Siegel (2005)</t>
  </si>
  <si>
    <t>3.85 * 10^9</t>
  </si>
  <si>
    <t>Hewitt et al (2004)</t>
  </si>
  <si>
    <t>Quetin &amp; Ross (2003)</t>
  </si>
  <si>
    <t>Reid et al. (2005)</t>
  </si>
  <si>
    <t>Ligowski (2000)</t>
  </si>
  <si>
    <t>Benthic feeding by krill, Euphausia Superba Dana, in coastal waters off West Antarctica and in Admiralty Bay, South Shetland Islands</t>
  </si>
  <si>
    <t>1984-1986</t>
  </si>
  <si>
    <t>Admiralty Bay</t>
  </si>
  <si>
    <t>In krill winter food in Admiralty Bay, large amounts of detritus, mineral particles, rare spicules of sponges and benthic diatoms were noted. Benthic diatoms account for many of the diatoms in the krill stomach contents.</t>
  </si>
  <si>
    <t xml:space="preserve">In summer krill food was composed of diatoms from the sublittoral and littoral. </t>
  </si>
  <si>
    <t>Ichii et al. (2020)</t>
  </si>
  <si>
    <t>Body length-dependent diel vertical migration of antarctic krill in relation to food availability and predator avoidance in winter at South Georgia</t>
  </si>
  <si>
    <t>1990-2012</t>
  </si>
  <si>
    <t>correlation between median daytime trawling depth and average krill length</t>
  </si>
  <si>
    <t>p &lt; 0.001</t>
  </si>
  <si>
    <t>correlation between median night trawling depth and average krill length</t>
  </si>
  <si>
    <t>p &lt; 0.003</t>
  </si>
  <si>
    <t>median daytime trawling depth</t>
  </si>
  <si>
    <t>fisheries logbook data</t>
  </si>
  <si>
    <t>50-250</t>
  </si>
  <si>
    <t>median night trawling depth</t>
  </si>
  <si>
    <t>80-200</t>
  </si>
  <si>
    <t>daytime median catch per unit effort</t>
  </si>
  <si>
    <t>g m^-3</t>
  </si>
  <si>
    <t>4.3-33.7</t>
  </si>
  <si>
    <t>night median catch per unit effort</t>
  </si>
  <si>
    <t>1.4-14.1</t>
  </si>
  <si>
    <t>The optimal foraging model of fur seals indicated the possibility that fur seals can significantly affect the size-dependent DVM of krill as observed in this study.</t>
  </si>
  <si>
    <t>Mori et al. (2019)</t>
  </si>
  <si>
    <t>Modelling dispersal of juvenile krill released from the antarctic ice edge: ecosystem implications of ocean movement</t>
  </si>
  <si>
    <t>1993-2016</t>
  </si>
  <si>
    <t>A model was developed to investigate the biological/ecological aspects relating to sea ice retreat and ocean dynamics during spring/summer in the Southern Ocean and using a case study of the transport of surface krill patches. It was assumed that i) patches are formed passively and composed of young krill released from the sea ice edge zone and ii) the positions of patches have shifted southward from one century ago as a result of a southward shift of the ice edge. The model lends support to the idea
of the change in spatial pattern of the source for surface patches due to
the effects of a southward shift of sea ice</t>
  </si>
  <si>
    <t>Piccolin et al. (2018)</t>
  </si>
  <si>
    <t>Collection between 65 S, 125 E and 64 S, 119 E but experiments in Hobart lab</t>
  </si>
  <si>
    <t>mean length in month 0 (December) under LD cycle</t>
  </si>
  <si>
    <t>experimental measurement</t>
  </si>
  <si>
    <t>build up of body reserves; spawning</t>
  </si>
  <si>
    <t>from experiments; also contains p-values of statistical tests comparing the effect of LD and DD cycles on expression of metabolic gene expression</t>
  </si>
  <si>
    <t>mean length in month 3 (March) under LD cycle</t>
  </si>
  <si>
    <t>from experiments</t>
  </si>
  <si>
    <t>mean length in month 7 (July) under LD cycle - minimum</t>
  </si>
  <si>
    <t>mean length in month 12 (December) under LD cycle - maximum</t>
  </si>
  <si>
    <t>mean length in month 0 (December) under DD cycle</t>
  </si>
  <si>
    <t>mean length in month 5 (May) under DD cycle - minimum</t>
  </si>
  <si>
    <t>mean length in month 12 (December) under DD cycle - maximum</t>
  </si>
  <si>
    <t>mean oxygen consumption in month 0 (December) under LD cycle</t>
  </si>
  <si>
    <t>ul O2 mg-1 DM h-1</t>
  </si>
  <si>
    <t>mean oxygen consumption in month 3 (March) under LD cycle</t>
  </si>
  <si>
    <t>mean oxygen consumption in month 7 (July) under LD cycle - minimum</t>
  </si>
  <si>
    <t>mean oxygen consumption in month 8 (August) under LD cycle</t>
  </si>
  <si>
    <t>mean oxygen consumption in month 9 (September) under LD cycle - maximal levels</t>
  </si>
  <si>
    <t>mean oxygen consumption in month 11 (November) under LD cycle</t>
  </si>
  <si>
    <t>mean oxygen consumption in month 0 (December) under DD cycle</t>
  </si>
  <si>
    <t>mean oxygen consumption in month 1 (January) under DD cycle</t>
  </si>
  <si>
    <t>mean oxygen consumption in month 3 (March) under DD cycle</t>
  </si>
  <si>
    <t>mean oxygen consumption in month 6 (June) under DD cycle</t>
  </si>
  <si>
    <t>mean oxygen consumption in month 7 (July) under DD cycle</t>
  </si>
  <si>
    <t>mean oxygen consumption in month 9 (September) under DD cycle</t>
  </si>
  <si>
    <t>mean oxygen consumption in month 11 (November) under DD cycle</t>
  </si>
  <si>
    <t>mean oxygen consumption in month 12 (December) under DD cycle</t>
  </si>
  <si>
    <t>mean oxygen consumption in month 1 (January) under LD1/2 cycle (LD cycle shortened to a 6 month period)</t>
  </si>
  <si>
    <t>mean oxygen consumption in month 3 (March) under LD1/2 cycle (LD cycle shortened to a 6 month period) - minimum</t>
  </si>
  <si>
    <t>mean oxygen consumption in month 5 (May) under LD1/2 cycle (LD cycle shortened to a 6 month period)</t>
  </si>
  <si>
    <t>mean oxygen consumption in month 6 (June) under LD1/2 cycle (LD cycle shortened to a 6 month period)</t>
  </si>
  <si>
    <t>Fach et al (2008)</t>
  </si>
  <si>
    <t>spring; summer; autumn; winter</t>
  </si>
  <si>
    <t>Model parameterised for 65degS, using Antarctic Peninsula/Scotia Sea max chl a values</t>
  </si>
  <si>
    <t>Maximum growth rate</t>
  </si>
  <si>
    <t>literature review</t>
  </si>
  <si>
    <t>Time spent feeding</t>
  </si>
  <si>
    <t>build up of body reserves; larval development</t>
  </si>
  <si>
    <t>range 65-85%</t>
  </si>
  <si>
    <t>Minimum polar lipid:neutral lipid ration in respiration</t>
  </si>
  <si>
    <t>range 0.1-0.3</t>
  </si>
  <si>
    <t>Assimilation efficiency of protein</t>
  </si>
  <si>
    <t>range 80-100%</t>
  </si>
  <si>
    <t>Assimilation efficiency of neutral lipid</t>
  </si>
  <si>
    <t>Assimilation efficiency of polar lipid</t>
  </si>
  <si>
    <t>Assimilation efficiency of carbohydrate</t>
  </si>
  <si>
    <t>range 10-30%</t>
  </si>
  <si>
    <t>Protein content (%DW) vs krill dry weight: Protein = 39.3 - 0.02*dry weight</t>
  </si>
  <si>
    <t>linear regression of values from literature</t>
  </si>
  <si>
    <t>p&lt;0.05</t>
  </si>
  <si>
    <t>Carbohydrate content (%DW) vs krill dry weight</t>
  </si>
  <si>
    <t>exponential regression of values from literature</t>
  </si>
  <si>
    <t>Carbohydrate = 3.3*dry weight^-0.07; p&lt;0.05</t>
  </si>
  <si>
    <t>Chitin content (%DW) vs krill dry weight: Chitin = 2.88+0.01*dry weight</t>
  </si>
  <si>
    <t>p&lt;0.01</t>
  </si>
  <si>
    <t>Ash weight (mg) vs krill dry weight: Ash = 0.94 + 0.12*DW</t>
  </si>
  <si>
    <t>Polar lipid (%DW) vs total lipid (%DW): Polar lipid = 1.86+0.272*total_lipid</t>
  </si>
  <si>
    <t>p&lt;0.01; relationship valid for lipid values &gt;5% of krill DW</t>
  </si>
  <si>
    <t>Ratio tissue carbohydrate:tissue lipid</t>
  </si>
  <si>
    <t>calculation using literature values</t>
  </si>
  <si>
    <t>Ratio tissue protein:tissue lipid</t>
  </si>
  <si>
    <t>Ratio tissue carbohydrate:chitin</t>
  </si>
  <si>
    <t>Starvation threshold</t>
  </si>
  <si>
    <t>% loss of wet weight</t>
  </si>
  <si>
    <t>adult; juvenile</t>
  </si>
  <si>
    <t>days without feeding</t>
  </si>
  <si>
    <t>Conversion ingested lipid (mg d-1) to energy (J d-1)</t>
  </si>
  <si>
    <t>J d-1</t>
  </si>
  <si>
    <t>Nicol et al. (2008)</t>
  </si>
  <si>
    <t>Changes in the Antarctic sea ice ecosystem: potential effectson krill and baleen whales</t>
  </si>
  <si>
    <t>spring-summer</t>
  </si>
  <si>
    <t>1988-1989</t>
  </si>
  <si>
    <t>individuals per 1000 m3</t>
  </si>
  <si>
    <t>pepers presents distribution, stage compostion and length frequency distributions of adult krill and identifies using hierarchial analysis regions with similar krill demographies. No correlation with sea ice was found. Krill in the nortehr zone are largely immigrants form the Bellinghausien Sea and krill in the soutehrn parts is origination from the Weddell Sea.</t>
  </si>
  <si>
    <t>ng (pigm) ind.-1 d-1</t>
  </si>
  <si>
    <t>clearance rate</t>
  </si>
  <si>
    <t>ml per hour</t>
  </si>
  <si>
    <t>grazing impact</t>
  </si>
  <si>
    <t>mg (pigm) m-2 d-1</t>
  </si>
  <si>
    <t>juveniles to adults</t>
  </si>
  <si>
    <t>max: 1.385</t>
  </si>
  <si>
    <t>% phytoplankton stock per day</t>
  </si>
  <si>
    <t>max: 6.9</t>
  </si>
  <si>
    <t>% primary production per day</t>
  </si>
  <si>
    <t>max: 22.7</t>
  </si>
  <si>
    <t>fecal pellet production</t>
  </si>
  <si>
    <t>mg C m-2 d-1</t>
  </si>
  <si>
    <t>max: 15.565</t>
  </si>
  <si>
    <t>max: 5.2</t>
  </si>
  <si>
    <t>individual per m3</t>
  </si>
  <si>
    <t>juvenile to adult</t>
  </si>
  <si>
    <t>max: 0.037</t>
  </si>
  <si>
    <t>paper proves that lipid storage contrbutes significantly to the overwintering success.</t>
  </si>
  <si>
    <t>Liu et al. (2019)</t>
  </si>
  <si>
    <t>Feeding strategies of Euphausia superba in the eastern SouthShetland Islands in austral summer</t>
  </si>
  <si>
    <t>TFA krill size TL=47.33±7.51mm; WW=0.80±0.40g</t>
  </si>
  <si>
    <t>mg.g-1</t>
  </si>
  <si>
    <t>% individual fatty acid contribution detailed in table 2</t>
  </si>
  <si>
    <t>TFA krill size TL=31.75±7.04mm; WW=0.23±0.14g</t>
  </si>
  <si>
    <t>TFA krill size TL=42.50±6.32mm; WW=0.53±0.21g</t>
  </si>
  <si>
    <t>TFA krill size TL=45.67±5.51mm; WW=0.64±0.21g</t>
  </si>
  <si>
    <t>TFA krill size TL=48.67±3.08mm; WW=0.83±0.29g</t>
  </si>
  <si>
    <t>TFA krill size TL=38.00±2.55mm; WW=0.37±0.14g</t>
  </si>
  <si>
    <t>Tarling et al. (2016)</t>
  </si>
  <si>
    <t>Growth and shrinkage in Antarctic krill Euphausia superbais sex-dependent</t>
  </si>
  <si>
    <t>1926-2013</t>
  </si>
  <si>
    <t>Scotia-Weddell region</t>
  </si>
  <si>
    <t>Mean growth rate: females year  2+</t>
  </si>
  <si>
    <t>Seasonally  modulated  von  Bertalanffy  functions</t>
  </si>
  <si>
    <t>mm.d-1</t>
  </si>
  <si>
    <t>sVBF functions optimised against length frequency data from KRILLBASE and CCAMLR. Parameter estimates and equations detailed in Table 2</t>
  </si>
  <si>
    <t>Mean growth rate: females year  3+</t>
  </si>
  <si>
    <t>Mean growth rate: females year  4+</t>
  </si>
  <si>
    <t>Mean growth rate: males year  2+</t>
  </si>
  <si>
    <t>Mean growth rate: males year  3+</t>
  </si>
  <si>
    <t>Mean growth rate: males year  4+</t>
  </si>
  <si>
    <t>Zhu et al. (2017)</t>
  </si>
  <si>
    <t>2012-2015</t>
  </si>
  <si>
    <t>slope coefficient</t>
  </si>
  <si>
    <t xml:space="preserve">exponential regression function: Wet weight ~ Total length </t>
  </si>
  <si>
    <t>WW = (6.753 4×10^-7) *TL^3.5654</t>
  </si>
  <si>
    <t>exponent</t>
  </si>
  <si>
    <t>linear regression: δ13C/ppt ~ TL(mm)</t>
  </si>
  <si>
    <t>Study also showed little monthly variation in N and C ratios</t>
  </si>
  <si>
    <t>linear regression: δ15N/ppt ~ TL(mm)</t>
  </si>
  <si>
    <t>Virtue et al. (2010)</t>
  </si>
  <si>
    <t>CCAMLR Division 58.4.2 - Western Indian Ocean</t>
  </si>
  <si>
    <t>mean growth % all female krill (mean 39.83mm)</t>
  </si>
  <si>
    <t>Instantaneous Growth Rate</t>
  </si>
  <si>
    <t>build up of body reserves, spawning</t>
  </si>
  <si>
    <t>n=1577 across all life stages</t>
  </si>
  <si>
    <t>mean growth % female krill 2F (mean 35.54mm)</t>
  </si>
  <si>
    <t>mean growth % female krill 3F (mean 42.09mm)</t>
  </si>
  <si>
    <t>mean growth % all male krill (mean 40.59mm)</t>
  </si>
  <si>
    <t>mean growth % male krill 2M (mean 40.10mm)</t>
  </si>
  <si>
    <t>mean growth % male krill 3M (mean46.42mm)</t>
  </si>
  <si>
    <t>mean growth % juvenile krill (mean 29.10mm)</t>
  </si>
  <si>
    <t>mean growth % all krill (mean 38.48mm)</t>
  </si>
  <si>
    <t>linear model: growth rate ~ digestive gland size</t>
  </si>
  <si>
    <t>No coefficient provided</t>
  </si>
  <si>
    <t>linear mixed effects model: digestive gland size ~ chla</t>
  </si>
  <si>
    <t>Digestive gland size increased significantly with increasing Chlorophyll a levels (po0.001)</t>
  </si>
  <si>
    <t>linear mixed effects model: digestive gland size ~ sst</t>
  </si>
  <si>
    <t>Digestive gland size increased significantly with decreasing sst (p=0.03)</t>
  </si>
  <si>
    <t>linear mixed effects model: growth rate ~ chla</t>
  </si>
  <si>
    <t>growth rate increased significantly with increasing chla (p=0.003)</t>
  </si>
  <si>
    <t>linear mixed effects model: growth rate ~ sst</t>
  </si>
  <si>
    <t>growth rate increased marginally significantly with decreasing sst (p=0.076)</t>
  </si>
  <si>
    <t>Candy and Kawaguchi (2006)</t>
  </si>
  <si>
    <t>Modelling growth of Antarctic krill. II.Novel approach to describing the growth trajectory</t>
  </si>
  <si>
    <t>1992-2003</t>
  </si>
  <si>
    <t>South-West Atlantic, Indian Ocean</t>
  </si>
  <si>
    <t>Linf</t>
  </si>
  <si>
    <t>Seasonal Von Bertalanffy model</t>
  </si>
  <si>
    <t>SVB parameterised using IGR and parameters reported with SE, study also reports a periodic growth model</t>
  </si>
  <si>
    <t>t0</t>
  </si>
  <si>
    <t>k</t>
  </si>
  <si>
    <t>theta_0</t>
  </si>
  <si>
    <t>theta_1</t>
  </si>
  <si>
    <t>Meyer 2012</t>
  </si>
  <si>
    <t>1986-2010</t>
  </si>
  <si>
    <t>Oxygen uptake rate per DM, (uL O2 ind^-1 h^-1):DW (mg)</t>
  </si>
  <si>
    <t>Review takes data from: Kawaguchi et al. (1986) Lütz-Holm Bay, Torres et al. (1994a), Southern Scotia-Northern Weddell Sea, Meyer et al. (2010) Lazarev Sea</t>
  </si>
  <si>
    <t>Review takes data from: Kawaguchi et al. (1986) Lütz-Holm Bay, Atkinson et al. (2002) Lazarev Sea, Meyer et al. (2010) Lazarev Sea</t>
  </si>
  <si>
    <t>DW (mg):Length (mm)</t>
  </si>
  <si>
    <t>exponential regression (Y=aX^b)</t>
  </si>
  <si>
    <t>Review takes data from: : Huntley and Brinton 1991, Meyer et al. 2003</t>
  </si>
  <si>
    <t>constant</t>
  </si>
  <si>
    <t>Review takes data from: Huntley and Brinton 1991, Meyer et al. 2003</t>
  </si>
  <si>
    <t>2004-2009</t>
  </si>
  <si>
    <t>WAP, Lazarev Sea</t>
  </si>
  <si>
    <t>Review takes data from: Daly 2004, Pakhomov et al. 2004, Meyer et al. 2009</t>
  </si>
  <si>
    <t>Review takes data from: Daly 2004, Meyer et al. 2009</t>
  </si>
  <si>
    <t>1999-2004</t>
  </si>
  <si>
    <t>Daily ration (% of body C d^-1) on food (ug L^-1)</t>
  </si>
  <si>
    <t>Review takes data from: Meyer et al. 2002a, 2003, 2009</t>
  </si>
  <si>
    <t>autumn, winter</t>
  </si>
  <si>
    <t>1991-2009</t>
  </si>
  <si>
    <t>Growth (% IMP^-1) on food (Chla ug L^-1)</t>
  </si>
  <si>
    <t>nonlinear regression Y = a X/(b + X)</t>
  </si>
  <si>
    <t>a</t>
  </si>
  <si>
    <t>Review takes data from: Ross and Quetin 1991, Daly 2004, Pakhomov et al. 2004, Ross et al. 2004, Meyer et al. 2009,</t>
  </si>
  <si>
    <t>b</t>
  </si>
  <si>
    <t>Auerswald et al. 2015</t>
  </si>
  <si>
    <t>Physiological response of adult Antarctic krill, Euphausia superba, to long-term starvation</t>
  </si>
  <si>
    <t>Lab experiment</t>
  </si>
  <si>
    <t>Mortality, % per 12 weeks</t>
  </si>
  <si>
    <t>12 weeks starvation experiment</t>
  </si>
  <si>
    <t>body reserves</t>
  </si>
  <si>
    <t>starved</t>
  </si>
  <si>
    <t>fed</t>
  </si>
  <si>
    <t>Inter-moult periods (IMP)</t>
  </si>
  <si>
    <t>initial</t>
  </si>
  <si>
    <t>staved</t>
  </si>
  <si>
    <t>Length</t>
  </si>
  <si>
    <t>starved (18 % reduction in size)</t>
  </si>
  <si>
    <t>fed (12 % reduction in size)</t>
  </si>
  <si>
    <t>Bergstrom et al. (1990)</t>
  </si>
  <si>
    <t>north-western Weddell Sea</t>
  </si>
  <si>
    <t xml:space="preserve">The authors found large numbers of subadult and adult krill as far as 350km into the closed pack ice zone. These krill were seen to be feeding based on their green guts. The authors were unable to quantify the densities/abundances of krill. Some krill sampled from the water column  had empty guts and no planktonic algae was observed witin the water column. Krill within ice covered waters were associated with sea ice and aggregated in areas of high ice algae abundance, particularly in pressure zones or where first year ice was melting, and hollows and crevices. In twilight more krill were found in the water column, suggesting movement between patches. Authors found krill starting form swarms in early spring suggesting a change to pelagic feeding. </t>
  </si>
  <si>
    <t>Reis et al. (2015)</t>
  </si>
  <si>
    <t>lipid dry mass (%)</t>
  </si>
  <si>
    <t>Isaacs-Kidd midwater trawl</t>
  </si>
  <si>
    <t>krill length</t>
  </si>
  <si>
    <t>EPA/DHA</t>
  </si>
  <si>
    <t>16:0/16:1n-7</t>
  </si>
  <si>
    <t>16:1n-7/18:4n-3</t>
  </si>
  <si>
    <t>18:1n-9/18:1n-7</t>
  </si>
  <si>
    <t>SFA/PUFA</t>
  </si>
  <si>
    <t>Brierley et al. (2002)</t>
  </si>
  <si>
    <t>South Georgia (Western Core Box)</t>
  </si>
  <si>
    <t>mean krill length</t>
  </si>
  <si>
    <t>predator diets</t>
  </si>
  <si>
    <t>significant intra-annual variability in krill distribution and abundance at south georgia revealed by multiple acoustic surveys during 2000/02</t>
  </si>
  <si>
    <t>significant intra-annual variability in krill distribution and abundance at south georgia revealed by multiple acoustic surveys during 2000/03</t>
  </si>
  <si>
    <t>RMT8 nets</t>
  </si>
  <si>
    <t>significant intra-annual variability in krill distribution and abundance at south georgia revealed by multiple acoustic surveys during 2000/04</t>
  </si>
  <si>
    <t>significant intra-annual variability in krill distribution and abundance at south georgia revealed by multiple acoustic surveys during 2000/05</t>
  </si>
  <si>
    <t>South Georgia (Central/North Core Box)</t>
  </si>
  <si>
    <t>significant intra-annual variability in krill distribution and abundance at south georgia revealed by multiple acoustic surveys during 2000/06</t>
  </si>
  <si>
    <t>South Georgia (Eastern Core Box)</t>
  </si>
  <si>
    <t>significant intra-annual variability in krill distribution and abundance at south georgia revealed by multiple acoustic surveys during 2000/07</t>
  </si>
  <si>
    <t>South Georgia (Southern Core Box)</t>
  </si>
  <si>
    <t>acoustic survey transects</t>
  </si>
  <si>
    <t>mean krill density also provided per transect within the paper (Table 3) if required; sample size = number of transects</t>
  </si>
  <si>
    <t>Ashjian et al. (2008)</t>
  </si>
  <si>
    <t>Marguerite Bay, Antarctic Peninsula</t>
  </si>
  <si>
    <t>mean depth of larval euphausiids</t>
  </si>
  <si>
    <t>Video Plankton Recorder</t>
  </si>
  <si>
    <t>sample size = number of profiles</t>
  </si>
  <si>
    <t>average integrated water-column abundance of larval krill</t>
  </si>
  <si>
    <t># m-2</t>
  </si>
  <si>
    <t>larval krill were most abundant in leftover winter water and above in the AASW</t>
  </si>
  <si>
    <t>seasonal difference in larval krill abundance (between autumn and winter)</t>
  </si>
  <si>
    <t>Gao et al. 2013</t>
  </si>
  <si>
    <t>Geographical distribution and age composition of Euphausia superba larvae (Crustacea: Euphausiacea) in the South Shetland Islands region and southern Scotia Sea in relation to environmental conditions</t>
  </si>
  <si>
    <t>Krill abundance on surface T</t>
  </si>
  <si>
    <t>Spearman</t>
  </si>
  <si>
    <t>spawining</t>
  </si>
  <si>
    <t>Krill abundance on 200 m T</t>
  </si>
  <si>
    <t>Krill abundance on Surface S</t>
  </si>
  <si>
    <t>Krill abundance on 200 m S</t>
  </si>
  <si>
    <t>Krill abundance on Chl a/mg·m−2</t>
  </si>
  <si>
    <t>CI abundance on surface T</t>
  </si>
  <si>
    <t>Table 5</t>
  </si>
  <si>
    <t>CI abundance on 200 m T</t>
  </si>
  <si>
    <t>CI abundance on Surface S</t>
  </si>
  <si>
    <t>CI abundance on 200 m S</t>
  </si>
  <si>
    <t>CI abundance on Chl a/mg·m−2</t>
  </si>
  <si>
    <t>CII abundance on surface T</t>
  </si>
  <si>
    <t>CII abundance on 200 m T</t>
  </si>
  <si>
    <t>CII abundance on Surface S</t>
  </si>
  <si>
    <t>–0.26</t>
  </si>
  <si>
    <t>CII abundance on 200 m S</t>
  </si>
  <si>
    <t>CII abundance on Chl a/mg·m−2</t>
  </si>
  <si>
    <t>CIII abundance on surface T</t>
  </si>
  <si>
    <t>CIII abundance on 200 m T</t>
  </si>
  <si>
    <t>CIII abundance on Surface S</t>
  </si>
  <si>
    <t>–0.25</t>
  </si>
  <si>
    <t>CIII abundance on 200 m S</t>
  </si>
  <si>
    <t>CIII abundance on Chl a/mg·m−2</t>
  </si>
  <si>
    <t>FI abundance on surface T</t>
  </si>
  <si>
    <t>FI abundance on 200 m T</t>
  </si>
  <si>
    <t>FI abundance on Surface S</t>
  </si>
  <si>
    <t>–0.27</t>
  </si>
  <si>
    <t>FI abundance on 200 m S</t>
  </si>
  <si>
    <t>FI abundance on Chl a/mg·m−2</t>
  </si>
  <si>
    <t>FII abundance on surface T</t>
  </si>
  <si>
    <t>FII abundance on 200 m T</t>
  </si>
  <si>
    <t>FII abundance on Surface S</t>
  </si>
  <si>
    <t>–0.28</t>
  </si>
  <si>
    <t>FII abundance on 200 m S</t>
  </si>
  <si>
    <t>–0.02</t>
  </si>
  <si>
    <t>FII abundance on Chl a/mg·m−2</t>
  </si>
  <si>
    <t>Espinasse et al. (2012)</t>
  </si>
  <si>
    <t>Wilhelmina Bay, Gerlache Strait</t>
  </si>
  <si>
    <t>length-frequency distributions of MOCNESS samples</t>
  </si>
  <si>
    <t>length:height</t>
  </si>
  <si>
    <t>mean krill target strength for 120 kHz</t>
  </si>
  <si>
    <t>literature values of krill lenth and mean orientation combined with acoustics deformed cylinder model</t>
  </si>
  <si>
    <t>dB</t>
  </si>
  <si>
    <t>mean krill target strength for 153 kHz</t>
  </si>
  <si>
    <t>slope ADCP estimated biomass</t>
  </si>
  <si>
    <t>g WW m^-3</t>
  </si>
  <si>
    <t>intercept EK-60 backscattering estimated biomass</t>
  </si>
  <si>
    <t>mean density</t>
  </si>
  <si>
    <t>ADCP acoustic mapping</t>
  </si>
  <si>
    <t>maximum density</t>
  </si>
  <si>
    <t>abundance range</t>
  </si>
  <si>
    <t>170-2000</t>
  </si>
  <si>
    <t>total biomass in super-aggregation</t>
  </si>
  <si>
    <t>ADCP data corrected using calibrated EK-60</t>
  </si>
  <si>
    <t>million tons</t>
  </si>
  <si>
    <t>daytime overall mean density in super-aggregation</t>
  </si>
  <si>
    <t>ADCP data corrected using calibrated EK-60 120 kHz</t>
  </si>
  <si>
    <t>nighttime overall mean density in super-aggregation</t>
  </si>
  <si>
    <t>g WW m^-2</t>
  </si>
  <si>
    <t>350 m sampling depth; station A, leg 1: temp range -0.6 - -0.9 C; chl concentration was 0.9 mg m^-3</t>
  </si>
  <si>
    <t>carbon content</t>
  </si>
  <si>
    <t>g C m^2</t>
  </si>
  <si>
    <t>carbon to WW ratio of 0.12 was used (Harris et al. 2000); 350 m sampling depth; Station A, leg 1: temp range -0.6 - -0.9 C; chl concentration was 0.9 mg m^-3</t>
  </si>
  <si>
    <t>350 m sampling depth; Station A, leg 2: temp range -0.5 - -0.6 C; chl concentration was &lt;0.25 mg m^-3</t>
  </si>
  <si>
    <t>carbon to WW ratio of 0.12 was used (Harris et al. 2000);  Station A, leg 2: temp range -0.5 - -0.6 C; chl concentration was &lt;0.25 mg m^-3</t>
  </si>
  <si>
    <t>350 m sampling depth; Station A, leg 3: temp range -0.2 - -0.7 C; chl concentration was &lt;0.25 mg m^-3</t>
  </si>
  <si>
    <t>carbon to WW ratio of 0.12 was used (Harris et al. 2000); Station A, leg 3: temp range -0.2 - -0.7 C; chl concentration was &lt;0.25 mg m^-3</t>
  </si>
  <si>
    <t>500 m sampling depth; station B, leg 1: temp range -0.2 - -0.7 C; chl concentration was 1.5 mg m^-3</t>
  </si>
  <si>
    <t>carbon to WW ratio of 0.12 was used (Harris et al. 2000);  Station B, leg 1: temp range -0.2 - -0.7 C; chl concentration was &lt;0.25 mg m^-3</t>
  </si>
  <si>
    <t>500 m sampling depth; station B, leg 2 temp range -0.2 - -0.7 C; chl concentration was &lt;0.25 mg m^-3</t>
  </si>
  <si>
    <t>carbon to WW ratio of 0.12 was used (Harris et al. 2000);  Station B, leg 2: temp range -0.2 - -0.7 C; chl concentration was &lt;0.25 mg m^-3</t>
  </si>
  <si>
    <t>500 m sampling depth; station B, leg 3: temp range -0.2 - -0.7 C; chl concentration was &lt;0.25 mg m^-3</t>
  </si>
  <si>
    <t>carbon to WW ratio of 0.12 was used (Harris et al. 2000);  Station B, leg 3: temp range -0.2 - -0.7 C; chl concentration was &lt;0.25 mg m^-3</t>
  </si>
  <si>
    <t>population change rate</t>
  </si>
  <si>
    <t>d^-1</t>
  </si>
  <si>
    <t>rate from station A to station B</t>
  </si>
  <si>
    <r>
      <rPr>
        <b/>
        <sz val="10"/>
        <color theme="1"/>
        <rFont val="Arial"/>
        <family val="2"/>
      </rPr>
      <t>author et al. (YEAR)</t>
    </r>
    <r>
      <rPr>
        <b/>
        <sz val="10"/>
        <color rgb="FF4285F4"/>
        <rFont val="Arial"/>
        <family val="2"/>
      </rPr>
      <t>_CHARACTER</t>
    </r>
  </si>
  <si>
    <r>
      <rPr>
        <b/>
        <sz val="10"/>
        <color theme="1"/>
        <rFont val="Arial"/>
        <family val="2"/>
      </rPr>
      <t>paper title</t>
    </r>
    <r>
      <rPr>
        <b/>
        <sz val="10"/>
        <color rgb="FF4285F4"/>
        <rFont val="Arial"/>
        <family val="2"/>
      </rPr>
      <t>_CHARACTER</t>
    </r>
  </si>
  <si>
    <r>
      <rPr>
        <b/>
        <sz val="10"/>
        <color rgb="FF000000"/>
        <rFont val="Arial"/>
        <family val="2"/>
      </rPr>
      <t>type of study</t>
    </r>
    <r>
      <rPr>
        <b/>
        <sz val="10"/>
        <color rgb="FF4285F4"/>
        <rFont val="Arial"/>
        <family val="2"/>
      </rPr>
      <t>_CHOICE</t>
    </r>
  </si>
  <si>
    <r>
      <rPr>
        <b/>
        <sz val="10"/>
        <color rgb="FF000000"/>
        <rFont val="Arial"/>
        <family val="2"/>
      </rPr>
      <t>study duration</t>
    </r>
    <r>
      <rPr>
        <b/>
        <sz val="10"/>
        <color rgb="FF4285F4"/>
        <rFont val="Arial"/>
        <family val="2"/>
      </rPr>
      <t>_CHOICE</t>
    </r>
  </si>
  <si>
    <r>
      <rPr>
        <b/>
        <sz val="10"/>
        <color rgb="FF000000"/>
        <rFont val="Arial"/>
        <family val="2"/>
      </rPr>
      <t>time point</t>
    </r>
    <r>
      <rPr>
        <b/>
        <sz val="10"/>
        <color rgb="FF4285F4"/>
        <rFont val="Arial"/>
        <family val="2"/>
      </rPr>
      <t>_CHOICE</t>
    </r>
  </si>
  <si>
    <r>
      <rPr>
        <b/>
        <sz val="10"/>
        <color rgb="FF000000"/>
        <rFont val="Arial"/>
        <family val="2"/>
      </rPr>
      <t>year(s)</t>
    </r>
    <r>
      <rPr>
        <b/>
        <sz val="10"/>
        <color rgb="FF4285F4"/>
        <rFont val="Arial"/>
        <family val="2"/>
      </rPr>
      <t>_STARTYEAR_DASH_ENDYEAR</t>
    </r>
  </si>
  <si>
    <r>
      <rPr>
        <b/>
        <sz val="10"/>
        <color rgb="FF000000"/>
        <rFont val="Arial"/>
        <family val="2"/>
      </rPr>
      <t>region</t>
    </r>
    <r>
      <rPr>
        <b/>
        <sz val="10"/>
        <color rgb="FF4285F4"/>
        <rFont val="Arial"/>
        <family val="2"/>
      </rPr>
      <t>_CHARACTER</t>
    </r>
  </si>
  <si>
    <r>
      <rPr>
        <b/>
        <sz val="10"/>
        <color rgb="FF000000"/>
        <rFont val="Arial"/>
        <family val="2"/>
      </rPr>
      <t>individual parameter name</t>
    </r>
    <r>
      <rPr>
        <b/>
        <sz val="10"/>
        <color rgb="FF4285F4"/>
        <rFont val="Arial"/>
        <family val="2"/>
      </rPr>
      <t>_CHARACTER</t>
    </r>
  </si>
  <si>
    <r>
      <rPr>
        <b/>
        <sz val="11"/>
        <color rgb="FF000000"/>
        <rFont val="Arial"/>
        <family val="2"/>
      </rPr>
      <t>parameter value origin</t>
    </r>
    <r>
      <rPr>
        <b/>
        <sz val="11"/>
        <color rgb="FF4285F4"/>
        <rFont val="Arial"/>
        <family val="2"/>
      </rPr>
      <t>_CHARACTER</t>
    </r>
  </si>
  <si>
    <r>
      <rPr>
        <b/>
        <sz val="10"/>
        <color rgb="FF000000"/>
        <rFont val="Arial"/>
        <family val="2"/>
      </rPr>
      <t>parameter unit</t>
    </r>
    <r>
      <rPr>
        <b/>
        <sz val="10"/>
        <color rgb="FF4285F4"/>
        <rFont val="Arial"/>
        <family val="2"/>
      </rPr>
      <t>_CHARACTER</t>
    </r>
  </si>
  <si>
    <r>
      <rPr>
        <b/>
        <sz val="10"/>
        <color rgb="FF000000"/>
        <rFont val="Arial"/>
        <family val="2"/>
      </rPr>
      <t>sample size</t>
    </r>
    <r>
      <rPr>
        <b/>
        <sz val="10"/>
        <color rgb="FF4285F4"/>
        <rFont val="Arial"/>
        <family val="2"/>
      </rPr>
      <t>_NUMERIC</t>
    </r>
  </si>
  <si>
    <r>
      <rPr>
        <b/>
        <sz val="10"/>
        <color rgb="FF000000"/>
        <rFont val="Arial"/>
        <family val="2"/>
      </rPr>
      <t>life-stage</t>
    </r>
    <r>
      <rPr>
        <b/>
        <sz val="10"/>
        <color rgb="FF4285F4"/>
        <rFont val="Arial"/>
        <family val="2"/>
      </rPr>
      <t>_CHOICE</t>
    </r>
  </si>
  <si>
    <r>
      <rPr>
        <b/>
        <sz val="10"/>
        <color rgb="FF000000"/>
        <rFont val="Arial"/>
        <family val="2"/>
      </rPr>
      <t>parameter value</t>
    </r>
    <r>
      <rPr>
        <b/>
        <sz val="10"/>
        <color rgb="FF4285F4"/>
        <rFont val="Arial"/>
        <family val="2"/>
      </rPr>
      <t>_NUMERIC</t>
    </r>
  </si>
  <si>
    <r>
      <rPr>
        <b/>
        <sz val="10"/>
        <color rgb="FF000000"/>
        <rFont val="Arial"/>
        <family val="2"/>
      </rPr>
      <t>significance</t>
    </r>
    <r>
      <rPr>
        <b/>
        <sz val="10"/>
        <color rgb="FF4285F4"/>
        <rFont val="Arial"/>
        <family val="2"/>
      </rPr>
      <t>_CHOICE</t>
    </r>
  </si>
  <si>
    <r>
      <rPr>
        <b/>
        <sz val="10"/>
        <color rgb="FF000000"/>
        <rFont val="Arial"/>
        <family val="2"/>
      </rPr>
      <t>R_squared_</t>
    </r>
    <r>
      <rPr>
        <b/>
        <sz val="10"/>
        <color theme="4"/>
        <rFont val="Arial"/>
        <family val="2"/>
      </rPr>
      <t>NUMERIC</t>
    </r>
  </si>
  <si>
    <r>
      <rPr>
        <b/>
        <sz val="10"/>
        <color rgb="FF000000"/>
        <rFont val="Arial"/>
        <family val="2"/>
      </rPr>
      <t>StandardDeviation_</t>
    </r>
    <r>
      <rPr>
        <b/>
        <sz val="10"/>
        <color rgb="FF4285F4"/>
        <rFont val="Arial"/>
        <family val="2"/>
      </rPr>
      <t>NUMERIC</t>
    </r>
  </si>
  <si>
    <r>
      <rPr>
        <b/>
        <sz val="10"/>
        <color theme="1"/>
        <rFont val="Arial"/>
        <family val="2"/>
      </rPr>
      <t>comments</t>
    </r>
    <r>
      <rPr>
        <b/>
        <sz val="10"/>
        <color rgb="FF4285F4"/>
        <rFont val="Arial"/>
        <family val="2"/>
      </rPr>
      <t>_CHARACTER</t>
    </r>
  </si>
  <si>
    <t>AB_applicable mechanism</t>
  </si>
  <si>
    <t>AB_information category (corr, parameter)</t>
  </si>
  <si>
    <t>DB_applicable mechanism</t>
  </si>
  <si>
    <t>DB_information category (corr, parameter)</t>
  </si>
  <si>
    <t>ID3, ID99</t>
  </si>
  <si>
    <t>unrelated to any IDs</t>
  </si>
  <si>
    <t>ID1, ID2, ID3, ID97, ID98, ID99</t>
  </si>
  <si>
    <t>parameter</t>
  </si>
  <si>
    <t>carbs, proteins, lipids factor into DW - two seasons</t>
  </si>
  <si>
    <t>ID1, ID2, ID3</t>
  </si>
  <si>
    <t>ID97, ID98, ID99</t>
  </si>
  <si>
    <t>ID3</t>
  </si>
  <si>
    <t>ID7</t>
  </si>
  <si>
    <t>ID8, ID14, ID20, ID26, ID32, ID40</t>
  </si>
  <si>
    <t>ID42, ID66</t>
  </si>
  <si>
    <t>ID99</t>
  </si>
  <si>
    <t>ID42, ID66, ID97, ID98, ID99</t>
  </si>
  <si>
    <t>ID42, ID66, ID99</t>
  </si>
  <si>
    <t>ID3,  ID99</t>
  </si>
  <si>
    <t>egg&amp;larval and overwintering because of two seasons</t>
  </si>
  <si>
    <t>Spring so only relevant to spawning</t>
  </si>
  <si>
    <t>autum so relevant for spawning and overwintering</t>
  </si>
  <si>
    <t>ID98</t>
  </si>
  <si>
    <t>Nitrogen found in proteins</t>
  </si>
  <si>
    <t>ID97, ID99</t>
  </si>
  <si>
    <t>carbon found in carbs and lipids</t>
  </si>
  <si>
    <t>ID97</t>
  </si>
  <si>
    <t>ID97, ID98</t>
  </si>
  <si>
    <t>ID98, ID99</t>
  </si>
  <si>
    <t>ID43</t>
  </si>
  <si>
    <t>Growth Rate is relevant to time</t>
  </si>
  <si>
    <t>ID7, ID13, ID19, ID25</t>
  </si>
  <si>
    <t>basic maintenance required for growth - food intake impacts growth</t>
  </si>
  <si>
    <t>ID68, ID74, ID80, ID86</t>
  </si>
  <si>
    <t>density - no applicable ID</t>
  </si>
  <si>
    <t>ID42, ID66, ID45</t>
  </si>
  <si>
    <t>Temperature effect</t>
  </si>
  <si>
    <t>ID43, ID45</t>
  </si>
  <si>
    <t>ID47, ID48, ID45</t>
  </si>
  <si>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</si>
  <si>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</si>
  <si>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</si>
  <si>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</si>
  <si>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</si>
  <si>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</si>
  <si>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ID66</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</si>
  <si>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</si>
  <si>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</si>
  <si>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</si>
  <si>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</si>
  <si>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</si>
  <si>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increment insunuates time</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</si>
  <si>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</si>
  <si>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</si>
  <si>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</si>
  <si>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</si>
  <si>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</si>
  <si>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</si>
  <si>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</si>
  <si>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</si>
  <si>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ID85, ID86, ID87, ID88, ID89, ID90</t>
  </si>
  <si>
    <t>Moutling applies to all environmental vars for overwintering time period</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</si>
  <si>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</si>
  <si>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</si>
  <si>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</si>
  <si>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</si>
  <si>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</si>
  <si>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</si>
  <si>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</si>
  <si>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</si>
  <si>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Consider changing to NA because its a correaltion with length which is NA for all preceeding values</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</si>
  <si>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</si>
  <si>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</si>
  <si>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</si>
  <si>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</si>
  <si>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ID42, ID66, ID97, ID99</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</si>
  <si>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</si>
  <si>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</si>
  <si>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ID67 - ID90</t>
  </si>
  <si>
    <t>applies to all maintenance parameters</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</si>
  <si>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</si>
  <si>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t>ID67, ID73, ID79, ID85</t>
  </si>
  <si>
    <t>heterotrophic carbon specific because only applies to DW</t>
  </si>
  <si>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</si>
  <si>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</si>
  <si>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</si>
  <si>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</si>
  <si>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</si>
  <si>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</si>
  <si>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</si>
  <si>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</si>
  <si>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</si>
  <si>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</si>
  <si>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</si>
  <si>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</si>
  <si>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</si>
  <si>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</si>
  <si>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t>ID67, ID68, ID69, ID70, ID71, ID72</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</si>
  <si>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</si>
  <si>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</si>
  <si>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</si>
  <si>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</si>
  <si>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ID47, ID48</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</si>
  <si>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</si>
  <si>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ID49</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</si>
  <si>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</si>
  <si>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</si>
  <si>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</si>
  <si>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</si>
  <si>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t>ID47</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</si>
  <si>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</si>
  <si>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</si>
  <si>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</si>
  <si>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</si>
  <si>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</si>
  <si>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</si>
  <si>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</si>
  <si>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</si>
  <si>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</si>
  <si>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</si>
  <si>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</si>
  <si>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</si>
  <si>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</si>
  <si>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</si>
  <si>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</si>
  <si>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</si>
  <si>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</si>
  <si>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</si>
  <si>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</si>
  <si>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</si>
  <si>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</si>
  <si>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</si>
  <si>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</si>
  <si>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</si>
  <si>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</si>
  <si>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</si>
  <si>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</si>
  <si>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</si>
  <si>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ID60</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</si>
  <si>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</si>
  <si>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</si>
  <si>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</si>
  <si>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</si>
  <si>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</si>
  <si>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</si>
  <si>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</si>
  <si>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</si>
  <si>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</si>
  <si>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</si>
  <si>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</si>
  <si>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</si>
  <si>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</si>
  <si>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</si>
  <si>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</si>
  <si>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</si>
  <si>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</si>
  <si>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</si>
  <si>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</si>
  <si>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ID45</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</si>
  <si>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</si>
  <si>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ID49, ID50, ID51, ID52</t>
  </si>
  <si>
    <t>ID111</t>
  </si>
  <si>
    <t>ID4, ID5, ID6, ID7, ID8, ID9</t>
  </si>
  <si>
    <t>ID1, ID2, ID3, ID42, ID66</t>
  </si>
  <si>
    <t>No life stage identified, could be spawning or egg &amp; larval</t>
  </si>
  <si>
    <t>ID3, ID42, ID66</t>
  </si>
  <si>
    <t>ID68</t>
  </si>
  <si>
    <t>ID5, ID6</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</si>
  <si>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</si>
  <si>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</si>
  <si>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</si>
  <si>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</si>
  <si>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</si>
  <si>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</si>
  <si>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</si>
  <si>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</si>
  <si>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</si>
  <si>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</si>
  <si>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</si>
  <si>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ID71, ID77, ID83, ID89, ID95</t>
  </si>
  <si>
    <t>ID9, ID15, ID21, ID27, ID33, ID41</t>
  </si>
  <si>
    <t>assumed spawning because of summer season</t>
  </si>
  <si>
    <t>ID36, ID37, ID38, ID39, ID40, ID41</t>
  </si>
  <si>
    <t>ID58, ID59, ID60, ID61</t>
  </si>
  <si>
    <t>ID106</t>
  </si>
  <si>
    <t>ID100</t>
  </si>
  <si>
    <t>ID34</t>
  </si>
  <si>
    <t>ID35</t>
  </si>
  <si>
    <t>ID16-ID33</t>
  </si>
  <si>
    <t>ID58, ID62</t>
  </si>
  <si>
    <t>ID107, ID108, ID109, ID110, ID111, ID112, ID113</t>
  </si>
  <si>
    <t>ID100, ID101, ID102, ID103, ID104, ID105, ID106</t>
  </si>
  <si>
    <t>ID114, ID115, ID116, ID117, ID118, ID119, ID120</t>
  </si>
  <si>
    <t>ID100, ID107, ID114</t>
  </si>
  <si>
    <t>ID4, ID5, ID6, ID7, ID8, ID8</t>
  </si>
  <si>
    <t>cant be egg &amp; larval because summer and they dont ingest until overwinter, so deferred to adults - spawning</t>
  </si>
  <si>
    <t>ID12</t>
  </si>
  <si>
    <t>ID34, ID35</t>
  </si>
  <si>
    <t>ID62</t>
  </si>
  <si>
    <t>ID43, ID44, ID45, ID46</t>
  </si>
  <si>
    <t>ID16, ID17, ID18, ID19, ID20, ID21</t>
  </si>
  <si>
    <t>ID79, ID80, ID81, ID82, ID83, ID84, ID97, ID98, ID99</t>
  </si>
  <si>
    <t>ID79, ID80, ID81, ID82, ID83, ID84</t>
  </si>
  <si>
    <t>ID91, ID92, ID93, ID94, ID95, ID96</t>
  </si>
  <si>
    <r>
      <rPr>
        <sz val="10"/>
        <color theme="1"/>
        <rFont val="Arial"/>
        <family val="2"/>
      </rPr>
      <t xml:space="preserve">The effect of pressure on the sinking rates of the embryos of Antarctic krill, </t>
    </r>
    <r>
      <rPr>
        <i/>
        <sz val="10"/>
        <color theme="1"/>
        <rFont val="Arial"/>
        <family val="2"/>
      </rPr>
      <t>Euphausia superba</t>
    </r>
  </si>
  <si>
    <t>ID49, ID50, ID57</t>
  </si>
  <si>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</si>
  <si>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</si>
  <si>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</si>
  <si>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</si>
  <si>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</si>
  <si>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</si>
  <si>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</si>
  <si>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</si>
  <si>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</si>
  <si>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</si>
  <si>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</si>
  <si>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</si>
  <si>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</si>
  <si>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</si>
  <si>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</si>
  <si>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</si>
  <si>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t>ID42, ID43, ID66</t>
  </si>
  <si>
    <t>ID79, ID80, ID81, ID82, ID83</t>
  </si>
  <si>
    <t>no temp enviro parameter so did all respiration</t>
  </si>
  <si>
    <t>ID83</t>
  </si>
  <si>
    <t>ID69, ID99</t>
  </si>
  <si>
    <t>ID8</t>
  </si>
  <si>
    <t>ID28, ID29, ID30, ID31, ID32, ID33</t>
  </si>
  <si>
    <t>ID5</t>
  </si>
  <si>
    <t>ID43, ID62</t>
  </si>
  <si>
    <t>ID1, ID2, ID3, ID7</t>
  </si>
  <si>
    <t>ID104, ID105, ID106</t>
  </si>
  <si>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</si>
  <si>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</si>
  <si>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</si>
  <si>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</si>
  <si>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</si>
  <si>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</si>
  <si>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</si>
  <si>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</si>
  <si>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</si>
  <si>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</si>
  <si>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</si>
  <si>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</si>
  <si>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</si>
  <si>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</si>
  <si>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</si>
  <si>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</si>
  <si>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</si>
  <si>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</si>
  <si>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</si>
  <si>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</si>
  <si>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</si>
  <si>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</si>
  <si>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</si>
  <si>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</si>
  <si>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</si>
  <si>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</si>
  <si>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</si>
  <si>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</si>
  <si>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</si>
  <si>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</si>
  <si>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</si>
  <si>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</si>
  <si>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t>ID38, ID47</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</si>
  <si>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</si>
  <si>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</si>
  <si>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</si>
  <si>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</si>
  <si>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</si>
  <si>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</si>
  <si>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</si>
  <si>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</si>
  <si>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</si>
  <si>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</si>
  <si>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</si>
  <si>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</si>
  <si>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</si>
  <si>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</si>
  <si>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</si>
  <si>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</si>
  <si>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</si>
  <si>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</si>
  <si>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</si>
  <si>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</si>
  <si>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</si>
  <si>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</si>
  <si>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</si>
  <si>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</si>
  <si>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</si>
  <si>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</si>
  <si>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</si>
  <si>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</si>
  <si>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</si>
  <si>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</si>
  <si>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</si>
  <si>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</si>
  <si>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</si>
  <si>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</si>
  <si>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</si>
  <si>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</si>
  <si>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</si>
  <si>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</si>
  <si>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</si>
  <si>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</si>
  <si>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</si>
  <si>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</si>
  <si>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</si>
  <si>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</si>
  <si>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</si>
  <si>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</si>
  <si>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</si>
  <si>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t>ID2</t>
  </si>
  <si>
    <t>ID1, ID2</t>
  </si>
  <si>
    <r>
      <rPr>
        <b/>
        <sz val="10"/>
        <color theme="1"/>
        <rFont val="Arial"/>
        <family val="2"/>
      </rPr>
      <t>author et al. (YEAR)</t>
    </r>
    <r>
      <rPr>
        <b/>
        <sz val="10"/>
        <color rgb="FF4285F4"/>
        <rFont val="Arial"/>
        <family val="2"/>
      </rPr>
      <t>_CHARACTER</t>
    </r>
  </si>
  <si>
    <r>
      <rPr>
        <b/>
        <sz val="10"/>
        <color theme="1"/>
        <rFont val="Arial"/>
        <family val="2"/>
      </rPr>
      <t>paper title</t>
    </r>
    <r>
      <rPr>
        <b/>
        <sz val="10"/>
        <color rgb="FF4285F4"/>
        <rFont val="Arial"/>
        <family val="2"/>
      </rPr>
      <t>_CHARACTER</t>
    </r>
  </si>
  <si>
    <r>
      <rPr>
        <b/>
        <sz val="10"/>
        <color rgb="FF000000"/>
        <rFont val="Arial"/>
        <family val="2"/>
      </rPr>
      <t>type of study</t>
    </r>
    <r>
      <rPr>
        <b/>
        <sz val="10"/>
        <color rgb="FF4285F4"/>
        <rFont val="Arial"/>
        <family val="2"/>
      </rPr>
      <t>_CHOICE</t>
    </r>
  </si>
  <si>
    <r>
      <rPr>
        <b/>
        <sz val="10"/>
        <color rgb="FF000000"/>
        <rFont val="Arial"/>
        <family val="2"/>
      </rPr>
      <t>study duration</t>
    </r>
    <r>
      <rPr>
        <b/>
        <sz val="10"/>
        <color rgb="FF4285F4"/>
        <rFont val="Arial"/>
        <family val="2"/>
      </rPr>
      <t>_CHOICE</t>
    </r>
  </si>
  <si>
    <r>
      <rPr>
        <b/>
        <sz val="10"/>
        <color rgb="FF000000"/>
        <rFont val="Arial"/>
        <family val="2"/>
      </rPr>
      <t>time point</t>
    </r>
    <r>
      <rPr>
        <b/>
        <sz val="10"/>
        <color rgb="FF4285F4"/>
        <rFont val="Arial"/>
        <family val="2"/>
      </rPr>
      <t>_CHOICE</t>
    </r>
  </si>
  <si>
    <r>
      <rPr>
        <b/>
        <sz val="10"/>
        <color rgb="FF000000"/>
        <rFont val="Arial"/>
        <family val="2"/>
      </rPr>
      <t>year(s)</t>
    </r>
    <r>
      <rPr>
        <b/>
        <sz val="10"/>
        <color rgb="FF4285F4"/>
        <rFont val="Arial"/>
        <family val="2"/>
      </rPr>
      <t>_STARTYEAR_DASH_ENDYEAR</t>
    </r>
  </si>
  <si>
    <r>
      <rPr>
        <b/>
        <sz val="10"/>
        <color rgb="FF000000"/>
        <rFont val="Arial"/>
        <family val="2"/>
      </rPr>
      <t>region</t>
    </r>
    <r>
      <rPr>
        <b/>
        <sz val="10"/>
        <color rgb="FF4285F4"/>
        <rFont val="Arial"/>
        <family val="2"/>
      </rPr>
      <t>_CHARACTER</t>
    </r>
  </si>
  <si>
    <r>
      <rPr>
        <b/>
        <sz val="10"/>
        <color rgb="FF000000"/>
        <rFont val="Arial"/>
        <family val="2"/>
      </rPr>
      <t>individual parameter name</t>
    </r>
    <r>
      <rPr>
        <b/>
        <sz val="10"/>
        <color rgb="FF4285F4"/>
        <rFont val="Arial"/>
        <family val="2"/>
      </rPr>
      <t>_CHARACTER</t>
    </r>
  </si>
  <si>
    <r>
      <rPr>
        <b/>
        <sz val="11"/>
        <color rgb="FF000000"/>
        <rFont val="Arial"/>
        <family val="2"/>
      </rPr>
      <t>parameter value origin</t>
    </r>
    <r>
      <rPr>
        <b/>
        <sz val="11"/>
        <color rgb="FF4285F4"/>
        <rFont val="Arial"/>
        <family val="2"/>
      </rPr>
      <t>_CHARACTER</t>
    </r>
  </si>
  <si>
    <r>
      <rPr>
        <b/>
        <sz val="10"/>
        <color rgb="FF000000"/>
        <rFont val="Arial"/>
        <family val="2"/>
      </rPr>
      <t>parameter unit</t>
    </r>
    <r>
      <rPr>
        <b/>
        <sz val="10"/>
        <color rgb="FF4285F4"/>
        <rFont val="Arial"/>
        <family val="2"/>
      </rPr>
      <t>_CHARACTER</t>
    </r>
  </si>
  <si>
    <r>
      <rPr>
        <b/>
        <sz val="10"/>
        <color rgb="FF000000"/>
        <rFont val="Arial"/>
        <family val="2"/>
      </rPr>
      <t>sample size</t>
    </r>
    <r>
      <rPr>
        <b/>
        <sz val="10"/>
        <color rgb="FF4285F4"/>
        <rFont val="Arial"/>
        <family val="2"/>
      </rPr>
      <t>_NUMERIC</t>
    </r>
  </si>
  <si>
    <r>
      <rPr>
        <b/>
        <sz val="10"/>
        <color rgb="FF000000"/>
        <rFont val="Arial"/>
        <family val="2"/>
      </rPr>
      <t>life-stage</t>
    </r>
    <r>
      <rPr>
        <b/>
        <sz val="10"/>
        <color rgb="FF4285F4"/>
        <rFont val="Arial"/>
        <family val="2"/>
      </rPr>
      <t>_CHOICE</t>
    </r>
  </si>
  <si>
    <r>
      <rPr>
        <b/>
        <sz val="10"/>
        <color rgb="FF000000"/>
        <rFont val="Arial"/>
        <family val="2"/>
      </rPr>
      <t>parameter value</t>
    </r>
    <r>
      <rPr>
        <b/>
        <sz val="10"/>
        <color rgb="FF4285F4"/>
        <rFont val="Arial"/>
        <family val="2"/>
      </rPr>
      <t>_NUMERIC</t>
    </r>
  </si>
  <si>
    <r>
      <rPr>
        <b/>
        <sz val="10"/>
        <color rgb="FF000000"/>
        <rFont val="Arial"/>
        <family val="2"/>
      </rPr>
      <t>significance</t>
    </r>
    <r>
      <rPr>
        <b/>
        <sz val="10"/>
        <color rgb="FF4285F4"/>
        <rFont val="Arial"/>
        <family val="2"/>
      </rPr>
      <t>_CHOICE</t>
    </r>
  </si>
  <si>
    <r>
      <rPr>
        <b/>
        <sz val="10"/>
        <color rgb="FF000000"/>
        <rFont val="Arial"/>
        <family val="2"/>
      </rPr>
      <t>R_squared_</t>
    </r>
    <r>
      <rPr>
        <b/>
        <sz val="10"/>
        <color theme="4"/>
        <rFont val="Arial"/>
        <family val="2"/>
      </rPr>
      <t>NUMERIC</t>
    </r>
  </si>
  <si>
    <r>
      <rPr>
        <b/>
        <sz val="10"/>
        <color rgb="FF000000"/>
        <rFont val="Arial"/>
        <family val="2"/>
      </rPr>
      <t>StandardDeviation_</t>
    </r>
    <r>
      <rPr>
        <b/>
        <sz val="10"/>
        <color rgb="FF4285F4"/>
        <rFont val="Arial"/>
        <family val="2"/>
      </rPr>
      <t>NUMERIC</t>
    </r>
  </si>
  <si>
    <r>
      <rPr>
        <b/>
        <sz val="10"/>
        <color theme="1"/>
        <rFont val="Arial"/>
        <family val="2"/>
      </rPr>
      <t>comments</t>
    </r>
    <r>
      <rPr>
        <b/>
        <sz val="10"/>
        <color rgb="FF4285F4"/>
        <rFont val="Arial"/>
        <family val="2"/>
      </rPr>
      <t>_CHARACTER</t>
    </r>
  </si>
  <si>
    <t>ID3, ID99, ID10</t>
  </si>
  <si>
    <t>ID11, ID3, ID99</t>
  </si>
  <si>
    <t>-</t>
  </si>
  <si>
    <t>energy (joules) as well as dry mass relate to the sum of tissue types</t>
  </si>
  <si>
    <t>ID1</t>
  </si>
  <si>
    <t>ID3, ID1</t>
  </si>
  <si>
    <t>ID2, ID1</t>
  </si>
  <si>
    <t>ID2, ID3</t>
  </si>
  <si>
    <t>ID4, ID10, ID16, ID8, ID20, ID14</t>
  </si>
  <si>
    <t>I related this to temperature only, because it is probably the easiest variable to reconstruct for the time series besides photoperido</t>
  </si>
  <si>
    <t>don't kow what to relate density data to</t>
  </si>
  <si>
    <t>relates to overwintering but not useful for modelling isn't it?</t>
  </si>
  <si>
    <t>ID42</t>
  </si>
  <si>
    <t>ID48</t>
  </si>
  <si>
    <t>don't know what to relate to</t>
  </si>
  <si>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</si>
  <si>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</si>
  <si>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</si>
  <si>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</si>
  <si>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Episodic recruitment in Antarctic krill </t>
    </r>
    <r>
      <rPr>
        <i/>
        <sz val="10"/>
        <color theme="1"/>
        <rFont val="Arial"/>
        <family val="2"/>
      </rPr>
      <t>Euphausia superba</t>
    </r>
    <r>
      <rPr>
        <sz val="10"/>
        <color theme="1"/>
        <rFont val="Arial"/>
        <family val="2"/>
      </rPr>
      <t xml:space="preserve"> in the Palmer LTER study region</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</si>
  <si>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</si>
  <si>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t>ID62, ID64</t>
  </si>
  <si>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</si>
  <si>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</si>
  <si>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</si>
  <si>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</si>
  <si>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</si>
  <si>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</si>
  <si>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</si>
  <si>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</si>
  <si>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</si>
  <si>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</si>
  <si>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</si>
  <si>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</si>
  <si>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</si>
  <si>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</si>
  <si>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</si>
  <si>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</si>
  <si>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</si>
  <si>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 xml:space="preserve">Growth of larval krill, </t>
    </r>
    <r>
      <rPr>
        <i/>
        <sz val="10"/>
        <color theme="1"/>
        <rFont val="Arial"/>
        <family val="2"/>
      </rPr>
      <t>Euphausia superba</t>
    </r>
    <r>
      <rPr>
        <sz val="10"/>
        <color theme="1"/>
        <rFont val="Arial"/>
        <family val="2"/>
      </rPr>
      <t>, in fall and winter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</si>
  <si>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</si>
  <si>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</si>
  <si>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</si>
  <si>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</si>
  <si>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</si>
  <si>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</si>
  <si>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</si>
  <si>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</si>
  <si>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</si>
  <si>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</si>
  <si>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</si>
  <si>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</si>
  <si>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</si>
  <si>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</si>
  <si>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</si>
  <si>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</si>
  <si>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</si>
  <si>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</si>
  <si>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</si>
  <si>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</si>
  <si>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0"/>
        <color theme="1"/>
        <rFont val="Arial"/>
        <family val="2"/>
      </rPr>
      <t>Growth and behavior of larval krill (</t>
    </r>
    <r>
      <rPr>
        <i/>
        <sz val="10"/>
        <color theme="1"/>
        <rFont val="Arial"/>
        <family val="2"/>
      </rPr>
      <t>Euphausia superba</t>
    </r>
    <r>
      <rPr>
        <sz val="10"/>
        <color theme="1"/>
        <rFont val="Arial"/>
        <family val="2"/>
      </rPr>
      <t>) under the ice in late wiinter 2001 west of the Antarctic Peninsula</t>
    </r>
  </si>
  <si>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</si>
  <si>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</si>
  <si>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r>
      <rPr>
        <sz val="11"/>
        <color theme="1"/>
        <rFont val="Calibri"/>
        <family val="2"/>
      </rPr>
      <t>Distribution and abundance of Antarctic krill (</t>
    </r>
    <r>
      <rPr>
        <i/>
        <sz val="11"/>
        <color theme="1"/>
        <rFont val="Calibri"/>
        <family val="2"/>
      </rPr>
      <t>Euphausia superba</t>
    </r>
    <r>
      <rPr>
        <sz val="11"/>
        <color theme="1"/>
        <rFont val="Calibri"/>
        <family val="2"/>
      </rPr>
      <t>) in the Bransfield Strait</t>
    </r>
  </si>
  <si>
    <t>ID68, ID74</t>
  </si>
  <si>
    <t>ID67, ID73</t>
  </si>
  <si>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</si>
  <si>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</si>
  <si>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</si>
  <si>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</si>
  <si>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</si>
  <si>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</si>
  <si>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</si>
  <si>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</si>
  <si>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</si>
  <si>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</si>
  <si>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</si>
  <si>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</si>
  <si>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</si>
  <si>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</si>
  <si>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</si>
  <si>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Depth distribution of developing </t>
    </r>
    <r>
      <rPr>
        <i/>
        <sz val="10"/>
        <color theme="1"/>
        <rFont val="Arial"/>
        <family val="2"/>
      </rPr>
      <t>Euphausia superba</t>
    </r>
    <r>
      <rPr>
        <sz val="10"/>
        <color theme="1"/>
        <rFont val="Arial"/>
        <family val="2"/>
      </rPr>
      <t xml:space="preserve"> embryos, predicted from sinking rates</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</si>
  <si>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</si>
  <si>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</si>
  <si>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</si>
  <si>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</si>
  <si>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</si>
  <si>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</si>
  <si>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</si>
  <si>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</si>
  <si>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</si>
  <si>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</si>
  <si>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</si>
  <si>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ID58</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</si>
  <si>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</si>
  <si>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</si>
  <si>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</si>
  <si>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</si>
  <si>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ID58, ID60</t>
  </si>
  <si>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</si>
  <si>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</si>
  <si>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</si>
  <si>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</si>
  <si>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</si>
  <si>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</si>
  <si>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</si>
  <si>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</si>
  <si>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</si>
  <si>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</si>
  <si>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</si>
  <si>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</si>
  <si>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</si>
  <si>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</si>
  <si>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</si>
  <si>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</si>
  <si>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</si>
  <si>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</si>
  <si>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</si>
  <si>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</si>
  <si>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</si>
  <si>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</si>
  <si>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</si>
  <si>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</si>
  <si>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</si>
  <si>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r>
      <rPr>
        <sz val="10"/>
        <color theme="1"/>
        <rFont val="Arial"/>
        <family val="2"/>
      </rPr>
      <t xml:space="preserve">Effects of oxygen, temperature and age on the metabolic rate of the embryos and early larval stages of the Antarctic krill </t>
    </r>
    <r>
      <rPr>
        <i/>
        <sz val="10"/>
        <color theme="1"/>
        <rFont val="Arial"/>
        <family val="2"/>
      </rPr>
      <t>Euphausia superba</t>
    </r>
    <r>
      <rPr>
        <sz val="10"/>
        <color theme="1"/>
        <rFont val="Arial"/>
        <family val="2"/>
      </rPr>
      <t xml:space="preserve"> Dana</t>
    </r>
  </si>
  <si>
    <t>ID52</t>
  </si>
  <si>
    <t>ID104</t>
  </si>
  <si>
    <t>ID43, ID45, ID46</t>
  </si>
  <si>
    <t>ID76</t>
  </si>
  <si>
    <t>ID3, ID12</t>
  </si>
  <si>
    <t>ID74, ID68</t>
  </si>
  <si>
    <t>ID11, ID5</t>
  </si>
  <si>
    <t>ID6, ID12</t>
  </si>
  <si>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</si>
  <si>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</si>
  <si>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</si>
  <si>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</si>
  <si>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</si>
  <si>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</si>
  <si>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</si>
  <si>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</si>
  <si>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</si>
  <si>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</si>
  <si>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r>
      <rPr>
        <sz val="11"/>
        <color theme="1"/>
        <rFont val="Calibri"/>
        <family val="2"/>
      </rPr>
      <t xml:space="preserve">Abundance, sizes and developmental stages of larval krill, </t>
    </r>
    <r>
      <rPr>
        <i/>
        <sz val="11"/>
        <color theme="1"/>
        <rFont val="Calibri"/>
        <family val="2"/>
      </rPr>
      <t>Euphausia superba</t>
    </r>
    <r>
      <rPr>
        <sz val="11"/>
        <color theme="1"/>
        <rFont val="Calibri"/>
        <family val="2"/>
      </rPr>
      <t>, during winter in ice-covered seas west of the Antarctic Peninsula</t>
    </r>
  </si>
  <si>
    <t>don't kow what to relate to</t>
  </si>
  <si>
    <t>ID16</t>
  </si>
  <si>
    <t>ID119</t>
  </si>
  <si>
    <t>ID16, ID80</t>
  </si>
  <si>
    <t>ID120</t>
  </si>
  <si>
    <t>ID114</t>
  </si>
  <si>
    <t>ID69, ID6</t>
  </si>
  <si>
    <t>ID59, ID6</t>
  </si>
  <si>
    <t>ID12, ID75</t>
  </si>
  <si>
    <t>what do we do with juveniles - they don't fit anywhere anymore?</t>
  </si>
  <si>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</si>
  <si>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</si>
  <si>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</si>
  <si>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</si>
  <si>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</si>
  <si>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</si>
  <si>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</si>
  <si>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</si>
  <si>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</si>
  <si>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</si>
  <si>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</si>
  <si>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</si>
  <si>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The effect of pressure on the sinking rates of the embryos of Antarctic krill, </t>
    </r>
    <r>
      <rPr>
        <i/>
        <sz val="10"/>
        <color theme="1"/>
        <rFont val="Arial"/>
        <family val="2"/>
      </rPr>
      <t>Euphausia superba</t>
    </r>
  </si>
  <si>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</si>
  <si>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</si>
  <si>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</si>
  <si>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r>
      <rPr>
        <sz val="10"/>
        <color theme="1"/>
        <rFont val="Arial"/>
        <family val="2"/>
      </rPr>
      <t xml:space="preserve">Environmental drivers of the physiological condition of mature female </t>
    </r>
    <r>
      <rPr>
        <sz val="10"/>
        <color theme="1"/>
        <rFont val="Arial"/>
        <family val="2"/>
      </rPr>
      <t>Antarctic krill during the spawning season: Implications for recruitment</t>
    </r>
  </si>
  <si>
    <t>ID69</t>
  </si>
  <si>
    <t>ID81, ID80</t>
  </si>
  <si>
    <t>ID20, ID82</t>
  </si>
  <si>
    <t>ID5, ID68</t>
  </si>
  <si>
    <t>ID35, ID37</t>
  </si>
  <si>
    <t>ID100, ID114</t>
  </si>
  <si>
    <t>ID42, ID66, ID100</t>
  </si>
  <si>
    <t>ID71, ID77</t>
  </si>
  <si>
    <t>ID97, ID98, ID99, ID114</t>
  </si>
  <si>
    <t>ID71, ID77, ID114</t>
  </si>
  <si>
    <t>validation</t>
  </si>
  <si>
    <t>parameter, validation</t>
  </si>
  <si>
    <t>ID57</t>
  </si>
  <si>
    <t>ID67</t>
  </si>
  <si>
    <t>ID79</t>
  </si>
  <si>
    <t>ID73, ID74, ID75</t>
  </si>
  <si>
    <t>ID102</t>
  </si>
  <si>
    <t>ID97, ID98, ID99, ID1, ID2, ID3</t>
  </si>
  <si>
    <t>ID4, ID69</t>
  </si>
  <si>
    <t>ID16, ID81</t>
  </si>
  <si>
    <t xml:space="preserve"> ID74, ID75, ID73, ID11, ID12</t>
  </si>
  <si>
    <t>ID8, ID70</t>
  </si>
  <si>
    <t>ID8, ID82, ID20, ID70</t>
  </si>
  <si>
    <t>ID40</t>
  </si>
  <si>
    <t>ID13</t>
  </si>
  <si>
    <t>ID72</t>
  </si>
  <si>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</si>
  <si>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</si>
  <si>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</si>
  <si>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t>ID36, ID40</t>
  </si>
  <si>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</si>
  <si>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</si>
  <si>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</si>
  <si>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</si>
  <si>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</si>
  <si>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</si>
  <si>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</si>
  <si>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</si>
  <si>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</si>
  <si>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</si>
  <si>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</si>
  <si>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</si>
  <si>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</si>
  <si>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</si>
  <si>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</si>
  <si>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</si>
  <si>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</si>
  <si>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</si>
  <si>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</si>
  <si>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</si>
  <si>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</si>
  <si>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</si>
  <si>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</si>
  <si>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</si>
  <si>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</si>
  <si>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</si>
  <si>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</si>
  <si>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</si>
  <si>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r>
      <rPr>
        <sz val="10"/>
        <color theme="1"/>
        <rFont val="Arial"/>
        <family val="2"/>
      </rPr>
      <t xml:space="preserve">Spawning frequency and fecundity of the Antarctic krill </t>
    </r>
    <r>
      <rPr>
        <i/>
        <sz val="10"/>
        <color theme="1"/>
        <rFont val="Arial"/>
        <family val="2"/>
      </rPr>
      <t>Euphausia superba</t>
    </r>
  </si>
  <si>
    <t>ID35, ID47</t>
  </si>
  <si>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</si>
  <si>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</si>
  <si>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</si>
  <si>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</si>
  <si>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</si>
  <si>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</si>
  <si>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</si>
  <si>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</si>
  <si>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</si>
  <si>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</si>
  <si>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</si>
  <si>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</si>
  <si>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</si>
  <si>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</si>
  <si>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</si>
  <si>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</si>
  <si>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</si>
  <si>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</si>
  <si>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</si>
  <si>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</si>
  <si>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</si>
  <si>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</si>
  <si>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</si>
  <si>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</si>
  <si>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</si>
  <si>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</si>
  <si>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</si>
  <si>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</si>
  <si>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</si>
  <si>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</si>
  <si>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</si>
  <si>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</si>
  <si>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</si>
  <si>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</si>
  <si>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</si>
  <si>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sz val="10"/>
        <color theme="1"/>
        <rFont val="Arial"/>
        <family val="2"/>
      </rPr>
      <t xml:space="preserve">Effect of temperature on developmental times and survival of early larval stages of </t>
    </r>
    <r>
      <rPr>
        <i/>
        <sz val="10"/>
        <color theme="1"/>
        <rFont val="Arial"/>
        <family val="2"/>
      </rPr>
      <t>Euphausia superba</t>
    </r>
    <r>
      <rPr>
        <sz val="10"/>
        <color theme="1"/>
        <rFont val="Arial"/>
        <family val="2"/>
      </rPr>
      <t xml:space="preserve"> Dana</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</si>
  <si>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</si>
  <si>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</si>
  <si>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</si>
  <si>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</si>
  <si>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</si>
  <si>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</si>
  <si>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</si>
  <si>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</si>
  <si>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</si>
  <si>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</si>
  <si>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r>
      <rPr>
        <i/>
        <sz val="10"/>
        <color theme="1"/>
        <rFont val="Arial"/>
        <family val="2"/>
      </rPr>
      <t>Euphausia superba</t>
    </r>
    <r>
      <rPr>
        <sz val="10"/>
        <color theme="1"/>
        <rFont val="Arial"/>
        <family val="2"/>
      </rPr>
      <t>: Fecundity and physiological ecology of its eggs and larvae</t>
    </r>
  </si>
  <si>
    <t>ID20</t>
  </si>
  <si>
    <t>ID53, ID55</t>
  </si>
  <si>
    <t>ID105, ID106</t>
  </si>
  <si>
    <t>ID103</t>
  </si>
  <si>
    <t>ID28, ID32</t>
  </si>
  <si>
    <t>slopelogAmmoniumExcretion</t>
  </si>
  <si>
    <t>slopelogPhosphateExcretion</t>
  </si>
  <si>
    <t>ID16, ID20</t>
  </si>
  <si>
    <t>ID82</t>
  </si>
  <si>
    <t>ID4, ID8, ID6</t>
  </si>
  <si>
    <t>ID70, ID75</t>
  </si>
  <si>
    <t>ID6</t>
  </si>
  <si>
    <t>ID119, ID120</t>
  </si>
  <si>
    <t>ID11</t>
  </si>
  <si>
    <t>ID114, ID16, ID17, ID18, ID1, ID2, ID3</t>
  </si>
  <si>
    <t>ID114, ID16, ID17, ID18, ID1</t>
  </si>
  <si>
    <t>ID114, ID16, ID17, ID18, ID2</t>
  </si>
  <si>
    <t>ID114, ID16, ID17, ID18, ID3</t>
  </si>
  <si>
    <t>ID16, ID17, ID18</t>
  </si>
  <si>
    <t>ID28, ID29, ID30</t>
  </si>
  <si>
    <t>ID12, ID13, ID75</t>
  </si>
  <si>
    <t>ID2, ID98</t>
  </si>
  <si>
    <t>ID1, ID97</t>
  </si>
  <si>
    <t>ID1, ID3, ID97, ID99</t>
  </si>
  <si>
    <t>ID2, ID3, ID98, ID99</t>
  </si>
  <si>
    <t>ID4, ID5, ID6, ID8</t>
  </si>
  <si>
    <t>ID28, ID29, ID30, ID32</t>
  </si>
  <si>
    <t>ID16, ID14</t>
  </si>
  <si>
    <t>ID23, ID24, ID22</t>
  </si>
  <si>
    <t>ID1, ID2, ID3, ID43, ID66, ID97, ID98, ID99</t>
  </si>
  <si>
    <t>informationCategory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</si>
</sst>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 d"/>
    <numFmt numFmtId="165" formatCode="mmmm\ d"/>
    <numFmt numFmtId="166" formatCode="m\-d"/>
    <numFmt numFmtId="167" formatCode="0.000"/>
  </numFmts>
  <fonts count="40">
    <font>
      <sz val="10"/>
      <color rgb="FF000000"/>
      <name val="Arial"/>
      <scheme val="minor"/>
    </font>
    <font>
      <b/>
      <sz val="10"/>
      <color theme="1"/>
      <name val="Arial"/>
      <family val="2"/>
      <scheme val="minor"/>
    </font>
    <font>
      <b/>
      <sz val="11"/>
      <color theme="1"/>
      <name val="Calibri"/>
      <family val="2"/>
    </font>
    <font>
      <sz val="10"/>
      <color theme="1"/>
      <name val="Arial"/>
      <family val="2"/>
      <scheme val="minor"/>
    </font>
    <font>
      <sz val="10"/>
      <color theme="1"/>
      <name val="Arial"/>
      <family val="2"/>
      <scheme val="minor"/>
    </font>
    <font>
      <sz val="11"/>
      <color theme="1"/>
      <name val="Calibri"/>
      <family val="2"/>
    </font>
    <font>
      <sz val="10"/>
      <color theme="1"/>
      <name val="Arial"/>
      <family val="2"/>
    </font>
    <font>
      <sz val="11"/>
      <color theme="1"/>
      <name val="Arial"/>
      <family val="2"/>
      <scheme val="minor"/>
    </font>
    <font>
      <sz val="12"/>
      <color theme="1"/>
      <name val="Calibri"/>
      <family val="2"/>
    </font>
    <font>
      <u/>
      <sz val="11"/>
      <color rgb="FF0000FF"/>
      <name val="Calibri"/>
      <family val="2"/>
    </font>
    <font>
      <b/>
      <sz val="12"/>
      <color theme="1"/>
      <name val="Arial"/>
      <family val="2"/>
      <scheme val="minor"/>
    </font>
    <font>
      <b/>
      <sz val="12"/>
      <color rgb="FF000000"/>
      <name val="Roboto"/>
    </font>
    <font>
      <sz val="12"/>
      <color rgb="FF000000"/>
      <name val="Arial"/>
      <family val="2"/>
    </font>
    <font>
      <sz val="12"/>
      <color theme="1"/>
      <name val="Arial"/>
      <family val="2"/>
      <scheme val="minor"/>
    </font>
    <font>
      <b/>
      <sz val="14"/>
      <color theme="1"/>
      <name val="Arial"/>
      <family val="2"/>
    </font>
    <font>
      <b/>
      <sz val="10"/>
      <color theme="1"/>
      <name val="Arial"/>
      <family val="2"/>
      <scheme val="minor"/>
    </font>
    <font>
      <b/>
      <sz val="10"/>
      <color rgb="FF000000"/>
      <name val="Arial"/>
      <family val="2"/>
    </font>
    <font>
      <b/>
      <sz val="11"/>
      <color rgb="FF000000"/>
      <name val="Arial"/>
      <family val="2"/>
    </font>
    <font>
      <sz val="10"/>
      <color rgb="FF000000"/>
      <name val="Roboto"/>
    </font>
    <font>
      <sz val="10"/>
      <color rgb="FF000000"/>
      <name val="Arial"/>
      <family val="2"/>
    </font>
    <font>
      <sz val="11"/>
      <color rgb="FF000000"/>
      <name val="Calibri"/>
      <family val="2"/>
    </font>
    <font>
      <b/>
      <sz val="14"/>
      <color theme="1"/>
      <name val="Arial"/>
      <family val="2"/>
      <scheme val="minor"/>
    </font>
    <font>
      <sz val="8"/>
      <color theme="1"/>
      <name val="Arial"/>
      <family val="2"/>
      <scheme val="minor"/>
    </font>
    <font>
      <sz val="8"/>
      <color rgb="FF000000"/>
      <name val="Arial"/>
      <family val="2"/>
    </font>
    <font>
      <sz val="10"/>
      <color rgb="FF000000"/>
      <name val="&quot;\&quot;Times New Roman\&quot;&quot;"/>
    </font>
    <font>
      <sz val="11"/>
      <color theme="1"/>
      <name val="&quot;Calibri&quot;"/>
    </font>
    <font>
      <sz val="11"/>
      <color rgb="FF000000"/>
      <name val="&quot;docs-Calibri&quot;"/>
    </font>
    <font>
      <sz val="9"/>
      <color rgb="FF000000"/>
      <name val="Arial"/>
      <family val="2"/>
    </font>
    <font>
      <sz val="10"/>
      <color rgb="FF000000"/>
      <name val="Calibri"/>
      <family val="2"/>
    </font>
    <font>
      <sz val="10"/>
      <color theme="1"/>
      <name val="Roboto"/>
    </font>
    <font>
      <i/>
      <sz val="10"/>
      <color theme="1"/>
      <name val="Arial"/>
      <family val="2"/>
      <scheme val="minor"/>
    </font>
    <font>
      <i/>
      <sz val="10"/>
      <color theme="1"/>
      <name val="Arial"/>
      <family val="2"/>
    </font>
    <font>
      <sz val="10"/>
      <color rgb="FF262626"/>
      <name val="Arial"/>
      <family val="2"/>
      <scheme val="minor"/>
    </font>
    <font>
      <sz val="11"/>
      <color rgb="FF000000"/>
      <name val="Arial"/>
      <family val="2"/>
    </font>
    <font>
      <b/>
      <sz val="10"/>
      <color theme="1"/>
      <name val="Arial"/>
      <family val="2"/>
    </font>
    <font>
      <b/>
      <sz val="10"/>
      <color rgb="FF4285F4"/>
      <name val="Arial"/>
      <family val="2"/>
    </font>
    <font>
      <b/>
      <sz val="11"/>
      <color rgb="FF4285F4"/>
      <name val="Arial"/>
      <family val="2"/>
    </font>
    <font>
      <b/>
      <sz val="10"/>
      <color theme="4"/>
      <name val="Arial"/>
      <family val="2"/>
    </font>
    <font>
      <i/>
      <sz val="11"/>
      <color theme="1"/>
      <name val="Calibri"/>
      <family val="2"/>
    </font>
    <font>
      <sz val="10"/>
      <color rgb="FF000000"/>
      <name val="Arial"/>
      <family val="2"/>
    </font>
  </fonts>
  <fills count="8">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93C47D"/>
        <bgColor rgb="FF93C47D"/>
      </patternFill>
    </fill>
    <fill>
      <patternFill patternType="solid">
        <fgColor rgb="FFF6B26B"/>
        <bgColor rgb="FFF6B26B"/>
      </patternFill>
    </fill>
    <fill>
      <patternFill patternType="solid">
        <fgColor rgb="FFB4A7D6"/>
        <bgColor rgb="FFB4A7D6"/>
      </patternFill>
    </fill>
  </fills>
  <borders count="6">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rgb="FF000000"/>
      </left>
      <right/>
      <top/>
      <bottom/>
      <diagonal/>
    </border>
    <border>
      <left/>
      <right/>
      <top/>
      <bottom/>
      <diagonal/>
    </border>
  </borders>
  <cellStyleXfs count="1">
    <xf numFmtId="0" fontId="0" fillId="0" borderId="0"/>
  </cellStyleXfs>
  <cellXfs count="92">
    <xf numFmtId="0" fontId="0" fillId="0" borderId="0" xfId="0"/>
    <xf numFmtId="0" fontId="1" fillId="2" borderId="1" xfId="0" applyFont="1" applyFill="1" applyBorder="1" applyAlignment="1">
      <alignment horizontal="center"/>
    </xf>
    <xf numFmtId="0" fontId="2" fillId="0" borderId="1" xfId="0" applyFont="1" applyBorder="1"/>
    <xf numFmtId="0" fontId="2" fillId="0" borderId="2" xfId="0" applyFont="1" applyBorder="1"/>
    <xf numFmtId="0" fontId="3" fillId="0" borderId="1" xfId="0" applyFont="1" applyBorder="1"/>
    <xf numFmtId="0" fontId="4" fillId="0" borderId="0" xfId="0" applyFont="1" applyAlignment="1">
      <alignment horizontal="center"/>
    </xf>
    <xf numFmtId="0" fontId="5" fillId="0" borderId="0" xfId="0" applyFont="1"/>
    <xf numFmtId="0" fontId="5" fillId="0" borderId="0" xfId="0" applyFont="1" applyAlignment="1">
      <alignment horizontal="right"/>
    </xf>
    <xf numFmtId="164" fontId="5" fillId="0" borderId="0" xfId="0" applyNumberFormat="1" applyFont="1" applyAlignment="1">
      <alignment horizontal="right"/>
    </xf>
    <xf numFmtId="0" fontId="6" fillId="0" borderId="0" xfId="0" applyFont="1"/>
    <xf numFmtId="0" fontId="3" fillId="0" borderId="0" xfId="0" applyFont="1"/>
    <xf numFmtId="0" fontId="7" fillId="0" borderId="0" xfId="0" applyFont="1" applyAlignment="1">
      <alignment horizontal="center"/>
    </xf>
    <xf numFmtId="0" fontId="8" fillId="0" borderId="0" xfId="0" applyFont="1"/>
    <xf numFmtId="165" fontId="5" fillId="0" borderId="0" xfId="0" applyNumberFormat="1" applyFont="1" applyAlignment="1">
      <alignment horizontal="right"/>
    </xf>
    <xf numFmtId="0" fontId="9" fillId="0" borderId="0" xfId="0" applyFont="1"/>
    <xf numFmtId="0" fontId="10" fillId="0" borderId="1" xfId="0" applyFont="1" applyBorder="1" applyAlignment="1">
      <alignment horizontal="center" vertical="center"/>
    </xf>
    <xf numFmtId="0" fontId="11" fillId="3" borderId="1" xfId="0" applyFont="1" applyFill="1" applyBorder="1" applyAlignment="1">
      <alignment vertical="center"/>
    </xf>
    <xf numFmtId="0" fontId="3" fillId="0" borderId="0" xfId="0" applyFont="1" applyAlignment="1">
      <alignment vertical="center"/>
    </xf>
    <xf numFmtId="0" fontId="12" fillId="0" borderId="0" xfId="0" applyFont="1" applyAlignment="1">
      <alignment horizontal="center" vertical="center" wrapText="1"/>
    </xf>
    <xf numFmtId="0" fontId="13" fillId="0" borderId="0" xfId="0" applyFont="1" applyAlignment="1">
      <alignment vertical="center" wrapText="1"/>
    </xf>
    <xf numFmtId="0" fontId="13" fillId="0" borderId="0" xfId="0" applyFont="1" applyAlignment="1">
      <alignment horizontal="center" vertical="center"/>
    </xf>
    <xf numFmtId="0" fontId="3" fillId="0" borderId="0" xfId="0" applyFont="1" applyAlignment="1">
      <alignment horizontal="center"/>
    </xf>
    <xf numFmtId="0" fontId="3" fillId="0" borderId="0" xfId="0" applyFont="1" applyAlignment="1">
      <alignment horizontal="center" vertical="top"/>
    </xf>
    <xf numFmtId="0" fontId="13" fillId="0" borderId="0" xfId="0" applyFont="1" applyAlignment="1">
      <alignment vertical="center"/>
    </xf>
    <xf numFmtId="0" fontId="15" fillId="0" borderId="1" xfId="0" applyFont="1" applyBorder="1" applyAlignment="1">
      <alignment horizontal="center"/>
    </xf>
    <xf numFmtId="0" fontId="16" fillId="0" borderId="1" xfId="0" applyFont="1" applyBorder="1" applyAlignment="1">
      <alignment horizontal="center" wrapText="1"/>
    </xf>
    <xf numFmtId="49" fontId="16" fillId="0" borderId="1" xfId="0" applyNumberFormat="1" applyFont="1" applyBorder="1" applyAlignment="1">
      <alignment horizontal="center" wrapText="1"/>
    </xf>
    <xf numFmtId="0" fontId="16" fillId="0" borderId="2" xfId="0" applyFont="1" applyBorder="1" applyAlignment="1">
      <alignment horizontal="center" wrapText="1"/>
    </xf>
    <xf numFmtId="0" fontId="17" fillId="0" borderId="1" xfId="0" applyFont="1" applyBorder="1" applyAlignment="1">
      <alignment horizontal="center" wrapText="1"/>
    </xf>
    <xf numFmtId="0" fontId="5" fillId="0" borderId="0" xfId="0" applyFont="1" applyAlignment="1">
      <alignment horizontal="center"/>
    </xf>
    <xf numFmtId="49" fontId="3" fillId="0" borderId="0" xfId="0" applyNumberFormat="1" applyFont="1" applyAlignment="1">
      <alignment horizontal="center"/>
    </xf>
    <xf numFmtId="0" fontId="3" fillId="0" borderId="0" xfId="0" applyFont="1" applyAlignment="1">
      <alignment horizontal="center" wrapText="1"/>
    </xf>
    <xf numFmtId="0" fontId="18" fillId="3" borderId="0" xfId="0" applyFont="1" applyFill="1"/>
    <xf numFmtId="0" fontId="19" fillId="3" borderId="0" xfId="0" applyFont="1" applyFill="1" applyAlignment="1">
      <alignment horizontal="center"/>
    </xf>
    <xf numFmtId="0" fontId="20" fillId="0" borderId="0" xfId="0" applyFont="1" applyAlignment="1">
      <alignment horizontal="center"/>
    </xf>
    <xf numFmtId="0" fontId="20" fillId="0" borderId="0" xfId="0" applyFont="1"/>
    <xf numFmtId="0" fontId="19" fillId="0" borderId="0" xfId="0" applyFont="1" applyAlignment="1">
      <alignment horizontal="center"/>
    </xf>
    <xf numFmtId="49" fontId="19" fillId="0" borderId="0" xfId="0" applyNumberFormat="1" applyFont="1" applyAlignment="1">
      <alignment horizontal="center"/>
    </xf>
    <xf numFmtId="0" fontId="21" fillId="5" borderId="0" xfId="0" applyFont="1" applyFill="1" applyAlignment="1">
      <alignment horizontal="center"/>
    </xf>
    <xf numFmtId="0" fontId="15" fillId="0" borderId="0" xfId="0" applyFont="1" applyAlignment="1">
      <alignment horizontal="center"/>
    </xf>
    <xf numFmtId="0" fontId="16" fillId="0" borderId="3" xfId="0" applyFont="1" applyBorder="1" applyAlignment="1">
      <alignment horizontal="center" wrapText="1"/>
    </xf>
    <xf numFmtId="0" fontId="19" fillId="0" borderId="0" xfId="0" applyFont="1" applyAlignment="1">
      <alignment horizontal="center" wrapText="1"/>
    </xf>
    <xf numFmtId="0" fontId="22" fillId="0" borderId="0" xfId="0" applyFont="1" applyAlignment="1">
      <alignment horizontal="center"/>
    </xf>
    <xf numFmtId="0" fontId="23" fillId="0" borderId="0" xfId="0" applyFont="1" applyAlignment="1">
      <alignment horizontal="center"/>
    </xf>
    <xf numFmtId="0" fontId="24" fillId="0" borderId="4" xfId="0" applyFont="1" applyBorder="1" applyAlignment="1">
      <alignment horizontal="center"/>
    </xf>
    <xf numFmtId="0" fontId="18" fillId="3" borderId="0" xfId="0" applyFont="1" applyFill="1" applyAlignment="1">
      <alignment horizontal="center"/>
    </xf>
    <xf numFmtId="0" fontId="3" fillId="0" borderId="0" xfId="0" applyFont="1" applyAlignment="1">
      <alignment horizontal="left"/>
    </xf>
    <xf numFmtId="0" fontId="6" fillId="0" borderId="0" xfId="0" applyFont="1" applyAlignment="1">
      <alignment horizontal="center"/>
    </xf>
    <xf numFmtId="49" fontId="6" fillId="0" borderId="0" xfId="0" applyNumberFormat="1" applyFont="1" applyAlignment="1">
      <alignment horizontal="center"/>
    </xf>
    <xf numFmtId="0" fontId="6" fillId="0" borderId="0" xfId="0" applyFont="1" applyAlignment="1">
      <alignment horizontal="center" wrapText="1"/>
    </xf>
    <xf numFmtId="0" fontId="6" fillId="0" borderId="5" xfId="0" applyFont="1" applyBorder="1" applyAlignment="1">
      <alignment horizontal="left"/>
    </xf>
    <xf numFmtId="166" fontId="3" fillId="0" borderId="0" xfId="0" applyNumberFormat="1" applyFont="1" applyAlignment="1">
      <alignment horizontal="center"/>
    </xf>
    <xf numFmtId="0" fontId="6" fillId="0" borderId="5" xfId="0" applyFont="1" applyBorder="1"/>
    <xf numFmtId="0" fontId="25" fillId="0" borderId="0" xfId="0" applyFont="1" applyAlignment="1">
      <alignment horizontal="center"/>
    </xf>
    <xf numFmtId="0" fontId="26" fillId="0" borderId="0" xfId="0" applyFont="1" applyAlignment="1">
      <alignment horizontal="center"/>
    </xf>
    <xf numFmtId="0" fontId="6" fillId="0" borderId="5" xfId="0" applyFont="1" applyBorder="1" applyAlignment="1">
      <alignment horizontal="center"/>
    </xf>
    <xf numFmtId="167" fontId="3" fillId="0" borderId="0" xfId="0" applyNumberFormat="1" applyFont="1" applyAlignment="1">
      <alignment horizontal="center"/>
    </xf>
    <xf numFmtId="2" fontId="3" fillId="0" borderId="0" xfId="0" applyNumberFormat="1" applyFont="1" applyAlignment="1">
      <alignment horizontal="center"/>
    </xf>
    <xf numFmtId="49" fontId="7" fillId="0" borderId="0" xfId="0" applyNumberFormat="1" applyFont="1" applyAlignment="1">
      <alignment horizontal="center"/>
    </xf>
    <xf numFmtId="0" fontId="7" fillId="0" borderId="0" xfId="0" applyFont="1" applyAlignment="1">
      <alignment horizontal="center" wrapText="1"/>
    </xf>
    <xf numFmtId="0" fontId="7" fillId="0" borderId="0" xfId="0" applyFont="1"/>
    <xf numFmtId="0" fontId="6" fillId="3" borderId="0" xfId="0" applyFont="1" applyFill="1" applyAlignment="1">
      <alignment horizontal="center"/>
    </xf>
    <xf numFmtId="0" fontId="20" fillId="0" borderId="0" xfId="0" applyFont="1" applyAlignment="1">
      <alignment horizontal="left"/>
    </xf>
    <xf numFmtId="0" fontId="27" fillId="0" borderId="0" xfId="0" applyFont="1" applyAlignment="1">
      <alignment horizontal="center"/>
    </xf>
    <xf numFmtId="0" fontId="18" fillId="0" borderId="0" xfId="0" applyFont="1" applyAlignment="1">
      <alignment horizontal="center"/>
    </xf>
    <xf numFmtId="0" fontId="19" fillId="0" borderId="0" xfId="0" applyFont="1" applyAlignment="1">
      <alignment horizontal="left"/>
    </xf>
    <xf numFmtId="0" fontId="19" fillId="0" borderId="0" xfId="0" applyFont="1"/>
    <xf numFmtId="0" fontId="28" fillId="0" borderId="0" xfId="0" applyFont="1" applyAlignment="1">
      <alignment horizontal="center"/>
    </xf>
    <xf numFmtId="0" fontId="19" fillId="0" borderId="0" xfId="0" applyFont="1" applyAlignment="1">
      <alignment horizontal="right"/>
    </xf>
    <xf numFmtId="0" fontId="21" fillId="6" borderId="0" xfId="0" applyFont="1" applyFill="1" applyAlignment="1">
      <alignment horizontal="left"/>
    </xf>
    <xf numFmtId="0" fontId="29" fillId="3" borderId="0" xfId="0" applyFont="1" applyFill="1"/>
    <xf numFmtId="0" fontId="30" fillId="0" borderId="0" xfId="0" applyFont="1" applyAlignment="1">
      <alignment horizontal="center"/>
    </xf>
    <xf numFmtId="0" fontId="31" fillId="0" borderId="0" xfId="0" applyFont="1" applyAlignment="1">
      <alignment horizontal="center"/>
    </xf>
    <xf numFmtId="9" fontId="3" fillId="0" borderId="0" xfId="0" applyNumberFormat="1" applyFont="1" applyAlignment="1">
      <alignment horizontal="center"/>
    </xf>
    <xf numFmtId="0" fontId="21" fillId="7" borderId="0" xfId="0" applyFont="1" applyFill="1" applyAlignment="1">
      <alignment horizontal="left"/>
    </xf>
    <xf numFmtId="0" fontId="26" fillId="0" borderId="0" xfId="0" applyFont="1"/>
    <xf numFmtId="0" fontId="32" fillId="3" borderId="0" xfId="0" applyFont="1" applyFill="1" applyAlignment="1">
      <alignment horizontal="center"/>
    </xf>
    <xf numFmtId="49" fontId="6" fillId="0" borderId="0" xfId="0" applyNumberFormat="1" applyFont="1"/>
    <xf numFmtId="0" fontId="6" fillId="0" borderId="0" xfId="0" applyFont="1" applyAlignment="1">
      <alignment horizontal="right"/>
    </xf>
    <xf numFmtId="0" fontId="15" fillId="0" borderId="0" xfId="0" applyFont="1"/>
    <xf numFmtId="0" fontId="33" fillId="0" borderId="0" xfId="0" applyFont="1" applyAlignment="1">
      <alignment horizontal="center"/>
    </xf>
    <xf numFmtId="0" fontId="16" fillId="0" borderId="0" xfId="0" applyFont="1"/>
    <xf numFmtId="0" fontId="39" fillId="0" borderId="0" xfId="0" applyFont="1" applyAlignment="1">
      <alignment horizontal="center"/>
    </xf>
    <xf numFmtId="0" fontId="5" fillId="0" borderId="0" xfId="0" applyFont="1"/>
    <xf numFmtId="0" fontId="0" fillId="0" borderId="0" xfId="0"/>
    <xf numFmtId="0" fontId="14" fillId="4" borderId="0" xfId="0" applyFont="1" applyFill="1" applyAlignment="1">
      <alignment horizontal="center"/>
    </xf>
    <xf numFmtId="0" fontId="19" fillId="0" borderId="0" xfId="0" applyFont="1"/>
    <xf numFmtId="0" fontId="19" fillId="0" borderId="0" xfId="0" applyFont="1" applyAlignment="1">
      <alignment horizontal="left"/>
    </xf>
    <xf numFmtId="0" fontId="21" fillId="5" borderId="0" xfId="0" applyFont="1" applyFill="1" applyAlignment="1">
      <alignment horizontal="left"/>
    </xf>
    <xf numFmtId="0" fontId="21" fillId="6" borderId="0" xfId="0" applyFont="1" applyFill="1" applyAlignment="1">
      <alignment horizontal="left"/>
    </xf>
    <xf numFmtId="0" fontId="21" fillId="7" borderId="0" xfId="0" applyFont="1" applyFill="1" applyAlignment="1">
      <alignment horizontal="left"/>
    </xf>
    <xf numFmtId="0" fontId="16" fillId="0" borderId="0" xfId="0" applyFont="1"/>
  </cellXfs>
  <cellStyles count="1">
    <cellStyle name="Normal" xfId="0" builtinId="0"/>
  </cellStyles>
  <dxfs count="4">
    <dxf>
      <fill>
        <patternFill patternType="solid">
          <fgColor rgb="FFF4CCCC"/>
          <bgColor rgb="FFF4CCCC"/>
        </patternFill>
      </fill>
    </dxf>
    <dxf>
      <fill>
        <patternFill patternType="solid">
          <fgColor rgb="FFB6D7A8"/>
          <bgColor rgb="FFB6D7A8"/>
        </patternFill>
      </fill>
    </dxf>
    <dxf>
      <fill>
        <patternFill patternType="solid">
          <fgColor rgb="FFFFE599"/>
          <bgColor rgb="FFFFE599"/>
        </patternFill>
      </fill>
    </dxf>
    <dxf>
      <fill>
        <patternFill patternType="solid">
          <fgColor rgb="FFE6B8AF"/>
          <bgColor rgb="FFE6B8A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doi.org/10.1139/f00-194" TargetMode="External"/><Relationship Id="rId1" Type="http://schemas.openxmlformats.org/officeDocument/2006/relationships/hyperlink" Target="https://doi.org/10.1139/f00-1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workbookViewId="0"/>
  </sheetViews>
  <sheetFormatPr baseColWidth="10" defaultColWidth="12.6640625" defaultRowHeight="15.75" customHeight="1"/>
  <cols>
    <col min="1" max="1" width="23.6640625" customWidth="1"/>
    <col min="2" max="2" width="23.33203125" customWidth="1"/>
    <col min="4" max="4" width="34.83203125" customWidth="1"/>
    <col min="5" max="5" width="144.33203125" customWidth="1"/>
    <col min="10" max="10" width="39.1640625" customWidth="1"/>
  </cols>
  <sheetData>
    <row r="1" spans="1:23" ht="15">
      <c r="A1" s="1" t="s">
        <v>0</v>
      </c>
      <c r="B1" s="2" t="s">
        <v>1</v>
      </c>
      <c r="C1" s="3" t="s">
        <v>2</v>
      </c>
      <c r="D1" s="3" t="s">
        <v>3</v>
      </c>
      <c r="E1" s="3" t="s">
        <v>4</v>
      </c>
      <c r="F1" s="3" t="s">
        <v>5</v>
      </c>
      <c r="G1" s="3" t="s">
        <v>6</v>
      </c>
      <c r="H1" s="3" t="s">
        <v>7</v>
      </c>
      <c r="I1" s="3" t="s">
        <v>8</v>
      </c>
      <c r="J1" s="3" t="s">
        <v>9</v>
      </c>
      <c r="K1" s="4" t="s">
        <v>10</v>
      </c>
      <c r="L1" s="4"/>
      <c r="M1" s="4"/>
      <c r="N1" s="4"/>
      <c r="O1" s="4"/>
      <c r="P1" s="4"/>
      <c r="Q1" s="4"/>
      <c r="R1" s="4"/>
      <c r="S1" s="4"/>
      <c r="T1" s="4"/>
      <c r="U1" s="4"/>
      <c r="V1" s="4"/>
      <c r="W1" s="4"/>
    </row>
    <row r="2" spans="1:23" ht="15">
      <c r="A2" s="5" t="s">
        <v>11</v>
      </c>
      <c r="B2" s="6" t="s">
        <v>12</v>
      </c>
      <c r="C2" s="6" t="s">
        <v>13</v>
      </c>
      <c r="D2" s="6" t="s">
        <v>14</v>
      </c>
      <c r="E2" s="6" t="s">
        <v>15</v>
      </c>
      <c r="F2" s="6" t="s">
        <v>16</v>
      </c>
      <c r="G2" s="6" t="s">
        <v>17</v>
      </c>
      <c r="H2" s="6" t="s">
        <v>18</v>
      </c>
      <c r="I2" s="7">
        <v>2012</v>
      </c>
      <c r="J2" s="6" t="s">
        <v>19</v>
      </c>
    </row>
    <row r="3" spans="1:23" ht="15">
      <c r="A3" s="5" t="s">
        <v>11</v>
      </c>
      <c r="B3" s="6" t="s">
        <v>20</v>
      </c>
      <c r="C3" s="6" t="s">
        <v>13</v>
      </c>
      <c r="D3" s="6" t="s">
        <v>21</v>
      </c>
      <c r="E3" s="6" t="s">
        <v>22</v>
      </c>
      <c r="F3" s="6" t="s">
        <v>23</v>
      </c>
      <c r="G3" s="6" t="s">
        <v>24</v>
      </c>
      <c r="H3" s="8">
        <v>44294</v>
      </c>
      <c r="I3" s="7">
        <v>2020</v>
      </c>
      <c r="J3" s="6" t="s">
        <v>25</v>
      </c>
    </row>
    <row r="4" spans="1:23" ht="15">
      <c r="A4" s="5" t="s">
        <v>11</v>
      </c>
      <c r="B4" s="6" t="s">
        <v>26</v>
      </c>
      <c r="C4" s="6" t="s">
        <v>13</v>
      </c>
      <c r="D4" s="6" t="s">
        <v>27</v>
      </c>
      <c r="E4" s="6" t="s">
        <v>28</v>
      </c>
      <c r="F4" s="6" t="s">
        <v>29</v>
      </c>
      <c r="G4" s="6" t="s">
        <v>30</v>
      </c>
      <c r="H4" s="6" t="s">
        <v>31</v>
      </c>
      <c r="I4" s="7">
        <v>1993</v>
      </c>
      <c r="J4" s="9"/>
    </row>
    <row r="5" spans="1:23" ht="15">
      <c r="A5" s="5" t="s">
        <v>11</v>
      </c>
      <c r="B5" s="6" t="s">
        <v>12</v>
      </c>
      <c r="C5" s="6" t="s">
        <v>13</v>
      </c>
      <c r="D5" s="6" t="s">
        <v>32</v>
      </c>
      <c r="E5" s="6" t="s">
        <v>33</v>
      </c>
      <c r="F5" s="6" t="s">
        <v>34</v>
      </c>
      <c r="G5" s="6" t="s">
        <v>35</v>
      </c>
      <c r="H5" s="6" t="s">
        <v>31</v>
      </c>
      <c r="I5" s="7">
        <v>2009</v>
      </c>
      <c r="J5" s="6" t="s">
        <v>36</v>
      </c>
    </row>
    <row r="6" spans="1:23" ht="15">
      <c r="A6" s="5" t="s">
        <v>11</v>
      </c>
      <c r="B6" s="6" t="s">
        <v>26</v>
      </c>
      <c r="C6" s="6" t="s">
        <v>13</v>
      </c>
      <c r="D6" s="6" t="s">
        <v>37</v>
      </c>
      <c r="E6" s="6" t="s">
        <v>38</v>
      </c>
      <c r="F6" s="6" t="s">
        <v>39</v>
      </c>
      <c r="G6" s="6" t="s">
        <v>40</v>
      </c>
      <c r="H6" s="6" t="s">
        <v>41</v>
      </c>
      <c r="I6" s="7">
        <v>2002</v>
      </c>
      <c r="J6" s="6" t="s">
        <v>42</v>
      </c>
    </row>
    <row r="7" spans="1:23" ht="15">
      <c r="A7" s="5" t="s">
        <v>11</v>
      </c>
      <c r="B7" s="6" t="s">
        <v>43</v>
      </c>
      <c r="C7" s="6" t="s">
        <v>13</v>
      </c>
      <c r="D7" s="6" t="s">
        <v>44</v>
      </c>
      <c r="E7" s="6" t="s">
        <v>45</v>
      </c>
      <c r="F7" s="6" t="s">
        <v>46</v>
      </c>
      <c r="G7" s="6" t="s">
        <v>47</v>
      </c>
      <c r="H7" s="6" t="s">
        <v>31</v>
      </c>
      <c r="I7" s="7">
        <v>2018</v>
      </c>
      <c r="J7" s="6" t="s">
        <v>48</v>
      </c>
    </row>
    <row r="8" spans="1:23" ht="15">
      <c r="A8" s="5" t="s">
        <v>11</v>
      </c>
      <c r="B8" s="6" t="s">
        <v>49</v>
      </c>
      <c r="C8" s="6" t="s">
        <v>13</v>
      </c>
      <c r="D8" s="6" t="s">
        <v>50</v>
      </c>
      <c r="E8" s="6" t="s">
        <v>51</v>
      </c>
      <c r="F8" s="6" t="s">
        <v>52</v>
      </c>
      <c r="G8" s="83" t="s">
        <v>53</v>
      </c>
      <c r="H8" s="84"/>
      <c r="I8" s="7">
        <v>2006</v>
      </c>
      <c r="J8" s="6" t="s">
        <v>54</v>
      </c>
    </row>
    <row r="9" spans="1:23" ht="15">
      <c r="A9" s="5" t="s">
        <v>11</v>
      </c>
      <c r="B9" s="6" t="s">
        <v>12</v>
      </c>
      <c r="C9" s="6" t="s">
        <v>13</v>
      </c>
      <c r="D9" s="6" t="s">
        <v>55</v>
      </c>
      <c r="E9" s="6" t="s">
        <v>56</v>
      </c>
      <c r="F9" s="6" t="s">
        <v>57</v>
      </c>
      <c r="G9" s="83" t="s">
        <v>58</v>
      </c>
      <c r="H9" s="84"/>
      <c r="I9" s="7">
        <v>2002</v>
      </c>
      <c r="J9" s="9"/>
    </row>
    <row r="10" spans="1:23" ht="15">
      <c r="A10" s="5" t="s">
        <v>11</v>
      </c>
      <c r="B10" s="6" t="s">
        <v>59</v>
      </c>
      <c r="C10" s="6" t="s">
        <v>60</v>
      </c>
      <c r="D10" s="6" t="s">
        <v>61</v>
      </c>
      <c r="E10" s="6" t="s">
        <v>62</v>
      </c>
      <c r="F10" s="6" t="s">
        <v>63</v>
      </c>
      <c r="G10" s="83" t="s">
        <v>64</v>
      </c>
      <c r="H10" s="84"/>
      <c r="I10" s="7">
        <v>1988</v>
      </c>
      <c r="J10" s="6" t="s">
        <v>65</v>
      </c>
    </row>
    <row r="11" spans="1:23" ht="15">
      <c r="A11" s="5" t="s">
        <v>11</v>
      </c>
      <c r="B11" s="6" t="s">
        <v>59</v>
      </c>
      <c r="C11" s="6" t="s">
        <v>60</v>
      </c>
      <c r="D11" s="6" t="s">
        <v>66</v>
      </c>
      <c r="E11" s="6" t="s">
        <v>67</v>
      </c>
      <c r="F11" s="6" t="s">
        <v>68</v>
      </c>
      <c r="G11" s="6" t="s">
        <v>69</v>
      </c>
      <c r="H11" s="6" t="s">
        <v>70</v>
      </c>
      <c r="I11" s="7">
        <v>2002</v>
      </c>
      <c r="J11" s="6" t="s">
        <v>71</v>
      </c>
    </row>
    <row r="12" spans="1:23" ht="15">
      <c r="A12" s="5" t="s">
        <v>11</v>
      </c>
      <c r="B12" s="6" t="s">
        <v>20</v>
      </c>
      <c r="C12" s="6" t="s">
        <v>60</v>
      </c>
      <c r="D12" s="6" t="s">
        <v>72</v>
      </c>
      <c r="E12" s="6" t="s">
        <v>73</v>
      </c>
      <c r="F12" s="6" t="s">
        <v>29</v>
      </c>
      <c r="G12" s="83" t="s">
        <v>74</v>
      </c>
      <c r="H12" s="84"/>
      <c r="I12" s="7">
        <v>1974</v>
      </c>
      <c r="J12" s="6" t="s">
        <v>75</v>
      </c>
      <c r="K12" s="10" t="s">
        <v>76</v>
      </c>
    </row>
    <row r="13" spans="1:23" ht="15">
      <c r="A13" s="5" t="s">
        <v>11</v>
      </c>
      <c r="B13" s="6" t="s">
        <v>26</v>
      </c>
      <c r="C13" s="6" t="s">
        <v>60</v>
      </c>
      <c r="D13" s="6" t="s">
        <v>77</v>
      </c>
      <c r="E13" s="6" t="s">
        <v>78</v>
      </c>
      <c r="F13" s="6" t="s">
        <v>79</v>
      </c>
      <c r="G13" s="6" t="s">
        <v>80</v>
      </c>
      <c r="H13" s="6" t="s">
        <v>81</v>
      </c>
      <c r="I13" s="7">
        <v>1996</v>
      </c>
      <c r="J13" s="6" t="s">
        <v>82</v>
      </c>
    </row>
    <row r="14" spans="1:23" ht="15">
      <c r="A14" s="5" t="s">
        <v>11</v>
      </c>
      <c r="B14" s="6" t="s">
        <v>43</v>
      </c>
      <c r="C14" s="6" t="s">
        <v>60</v>
      </c>
      <c r="D14" s="6" t="s">
        <v>83</v>
      </c>
      <c r="E14" s="6" t="s">
        <v>84</v>
      </c>
      <c r="F14" s="6" t="s">
        <v>16</v>
      </c>
      <c r="G14" s="6" t="s">
        <v>85</v>
      </c>
      <c r="H14" s="6" t="s">
        <v>86</v>
      </c>
      <c r="I14" s="7">
        <v>2011</v>
      </c>
      <c r="J14" s="6" t="s">
        <v>87</v>
      </c>
    </row>
    <row r="15" spans="1:23" ht="15">
      <c r="A15" s="5" t="s">
        <v>11</v>
      </c>
      <c r="B15" s="6" t="s">
        <v>26</v>
      </c>
      <c r="C15" s="6" t="s">
        <v>60</v>
      </c>
      <c r="D15" s="6" t="s">
        <v>88</v>
      </c>
      <c r="E15" s="6" t="s">
        <v>89</v>
      </c>
      <c r="F15" s="6" t="s">
        <v>90</v>
      </c>
      <c r="G15" s="83" t="s">
        <v>91</v>
      </c>
      <c r="H15" s="84"/>
      <c r="I15" s="7">
        <v>2000</v>
      </c>
      <c r="J15" s="6" t="s">
        <v>92</v>
      </c>
    </row>
    <row r="16" spans="1:23" ht="15">
      <c r="A16" s="5" t="s">
        <v>11</v>
      </c>
      <c r="B16" s="6" t="s">
        <v>26</v>
      </c>
      <c r="C16" s="6" t="s">
        <v>60</v>
      </c>
      <c r="D16" s="6" t="s">
        <v>93</v>
      </c>
      <c r="E16" s="6" t="s">
        <v>94</v>
      </c>
      <c r="F16" s="6" t="s">
        <v>95</v>
      </c>
      <c r="G16" s="83" t="s">
        <v>96</v>
      </c>
      <c r="H16" s="84"/>
      <c r="I16" s="7">
        <v>1985</v>
      </c>
      <c r="J16" s="6" t="s">
        <v>97</v>
      </c>
    </row>
    <row r="17" spans="1:11" ht="15">
      <c r="A17" s="5" t="s">
        <v>11</v>
      </c>
      <c r="B17" s="6" t="s">
        <v>26</v>
      </c>
      <c r="C17" s="6" t="s">
        <v>60</v>
      </c>
      <c r="D17" s="6" t="s">
        <v>98</v>
      </c>
      <c r="E17" s="6" t="s">
        <v>99</v>
      </c>
      <c r="F17" s="6" t="s">
        <v>29</v>
      </c>
      <c r="G17" s="6" t="s">
        <v>100</v>
      </c>
      <c r="H17" s="6" t="s">
        <v>101</v>
      </c>
      <c r="I17" s="7">
        <v>2009</v>
      </c>
      <c r="J17" s="6" t="s">
        <v>102</v>
      </c>
    </row>
    <row r="18" spans="1:11" ht="15">
      <c r="A18" s="11" t="s">
        <v>11</v>
      </c>
      <c r="B18" s="6" t="s">
        <v>26</v>
      </c>
      <c r="C18" s="6" t="s">
        <v>60</v>
      </c>
      <c r="D18" s="6" t="s">
        <v>103</v>
      </c>
      <c r="E18" s="6" t="s">
        <v>104</v>
      </c>
      <c r="F18" s="6" t="s">
        <v>95</v>
      </c>
      <c r="G18" s="6" t="s">
        <v>105</v>
      </c>
      <c r="H18" s="6" t="s">
        <v>81</v>
      </c>
      <c r="I18" s="7">
        <v>2004</v>
      </c>
      <c r="J18" s="6" t="s">
        <v>106</v>
      </c>
    </row>
    <row r="19" spans="1:11" ht="15">
      <c r="A19" s="11" t="s">
        <v>11</v>
      </c>
      <c r="B19" s="6" t="s">
        <v>26</v>
      </c>
      <c r="C19" s="6" t="s">
        <v>60</v>
      </c>
      <c r="D19" s="6" t="s">
        <v>107</v>
      </c>
      <c r="E19" s="6" t="s">
        <v>108</v>
      </c>
      <c r="F19" s="6" t="s">
        <v>109</v>
      </c>
      <c r="G19" s="6" t="s">
        <v>110</v>
      </c>
      <c r="H19" s="6" t="s">
        <v>111</v>
      </c>
      <c r="I19" s="7">
        <v>2017</v>
      </c>
      <c r="J19" s="6" t="s">
        <v>112</v>
      </c>
    </row>
    <row r="20" spans="1:11" ht="15">
      <c r="A20" s="5" t="s">
        <v>11</v>
      </c>
      <c r="B20" s="6" t="s">
        <v>43</v>
      </c>
      <c r="C20" s="6" t="s">
        <v>60</v>
      </c>
      <c r="D20" s="6" t="s">
        <v>113</v>
      </c>
      <c r="E20" s="6" t="s">
        <v>114</v>
      </c>
      <c r="F20" s="6" t="s">
        <v>115</v>
      </c>
      <c r="G20" s="83" t="s">
        <v>116</v>
      </c>
      <c r="H20" s="84"/>
      <c r="I20" s="7">
        <v>2016</v>
      </c>
      <c r="J20" s="6" t="s">
        <v>117</v>
      </c>
    </row>
    <row r="21" spans="1:11" ht="15">
      <c r="A21" s="5" t="s">
        <v>11</v>
      </c>
      <c r="B21" s="6" t="s">
        <v>118</v>
      </c>
      <c r="C21" s="6" t="s">
        <v>60</v>
      </c>
      <c r="D21" s="6" t="s">
        <v>119</v>
      </c>
      <c r="E21" s="6" t="s">
        <v>120</v>
      </c>
      <c r="F21" s="6" t="s">
        <v>16</v>
      </c>
      <c r="G21" s="83" t="s">
        <v>121</v>
      </c>
      <c r="H21" s="84"/>
      <c r="I21" s="7">
        <v>2004</v>
      </c>
      <c r="J21" s="6" t="s">
        <v>122</v>
      </c>
    </row>
    <row r="22" spans="1:11" ht="15">
      <c r="A22" s="5" t="s">
        <v>11</v>
      </c>
      <c r="B22" s="6" t="s">
        <v>123</v>
      </c>
      <c r="C22" s="6" t="s">
        <v>60</v>
      </c>
      <c r="D22" s="6" t="s">
        <v>124</v>
      </c>
      <c r="E22" s="6" t="s">
        <v>125</v>
      </c>
      <c r="F22" s="6" t="s">
        <v>95</v>
      </c>
      <c r="G22" s="6" t="s">
        <v>126</v>
      </c>
      <c r="H22" s="6" t="s">
        <v>41</v>
      </c>
      <c r="I22" s="7">
        <v>2021</v>
      </c>
      <c r="J22" s="6" t="s">
        <v>127</v>
      </c>
    </row>
    <row r="23" spans="1:11" ht="15">
      <c r="A23" s="5" t="s">
        <v>11</v>
      </c>
      <c r="B23" s="6" t="s">
        <v>128</v>
      </c>
      <c r="C23" s="6" t="s">
        <v>60</v>
      </c>
      <c r="D23" s="6" t="s">
        <v>129</v>
      </c>
      <c r="E23" s="6" t="s">
        <v>130</v>
      </c>
      <c r="F23" s="6" t="s">
        <v>29</v>
      </c>
      <c r="G23" s="83" t="s">
        <v>131</v>
      </c>
      <c r="H23" s="84"/>
      <c r="I23" s="7">
        <v>1984</v>
      </c>
      <c r="J23" s="6" t="s">
        <v>132</v>
      </c>
    </row>
    <row r="24" spans="1:11" ht="15">
      <c r="A24" s="5" t="s">
        <v>11</v>
      </c>
      <c r="B24" s="6" t="s">
        <v>59</v>
      </c>
      <c r="C24" s="6" t="s">
        <v>60</v>
      </c>
      <c r="D24" s="6" t="s">
        <v>133</v>
      </c>
      <c r="E24" s="6" t="s">
        <v>134</v>
      </c>
      <c r="F24" s="6" t="s">
        <v>95</v>
      </c>
      <c r="G24" s="83" t="s">
        <v>135</v>
      </c>
      <c r="H24" s="84"/>
      <c r="I24" s="7">
        <v>1985</v>
      </c>
      <c r="J24" s="6" t="s">
        <v>136</v>
      </c>
    </row>
    <row r="25" spans="1:11" ht="15">
      <c r="A25" s="5" t="s">
        <v>11</v>
      </c>
      <c r="B25" s="6" t="s">
        <v>20</v>
      </c>
      <c r="C25" s="6" t="s">
        <v>60</v>
      </c>
      <c r="D25" s="6" t="s">
        <v>137</v>
      </c>
      <c r="E25" s="6" t="s">
        <v>138</v>
      </c>
      <c r="F25" s="6" t="s">
        <v>139</v>
      </c>
      <c r="G25" s="83" t="s">
        <v>140</v>
      </c>
      <c r="H25" s="84"/>
      <c r="I25" s="7">
        <v>1984</v>
      </c>
      <c r="J25" s="6" t="s">
        <v>141</v>
      </c>
    </row>
    <row r="26" spans="1:11" ht="15">
      <c r="A26" s="5" t="s">
        <v>11</v>
      </c>
      <c r="B26" s="6" t="s">
        <v>123</v>
      </c>
      <c r="C26" s="6" t="s">
        <v>60</v>
      </c>
      <c r="D26" s="6" t="s">
        <v>142</v>
      </c>
      <c r="E26" s="6" t="s">
        <v>143</v>
      </c>
      <c r="F26" s="6" t="s">
        <v>139</v>
      </c>
      <c r="G26" s="6" t="s">
        <v>144</v>
      </c>
      <c r="H26" s="8">
        <v>44470</v>
      </c>
      <c r="I26" s="7">
        <v>1998</v>
      </c>
      <c r="J26" s="6" t="s">
        <v>145</v>
      </c>
    </row>
    <row r="27" spans="1:11" ht="15">
      <c r="A27" s="5" t="s">
        <v>11</v>
      </c>
      <c r="B27" s="6" t="s">
        <v>59</v>
      </c>
      <c r="C27" s="6" t="s">
        <v>60</v>
      </c>
      <c r="D27" s="6" t="s">
        <v>146</v>
      </c>
      <c r="E27" s="6" t="s">
        <v>147</v>
      </c>
      <c r="F27" s="6" t="s">
        <v>148</v>
      </c>
      <c r="G27" s="83" t="s">
        <v>149</v>
      </c>
      <c r="H27" s="84"/>
      <c r="I27" s="7">
        <v>1983</v>
      </c>
      <c r="J27" s="9"/>
    </row>
    <row r="28" spans="1:11" ht="15">
      <c r="A28" s="5" t="s">
        <v>11</v>
      </c>
      <c r="B28" s="6" t="s">
        <v>59</v>
      </c>
      <c r="C28" s="6" t="s">
        <v>60</v>
      </c>
      <c r="D28" s="6" t="s">
        <v>150</v>
      </c>
      <c r="E28" s="6" t="s">
        <v>151</v>
      </c>
      <c r="F28" s="6" t="s">
        <v>152</v>
      </c>
      <c r="G28" s="83" t="s">
        <v>153</v>
      </c>
      <c r="H28" s="84"/>
      <c r="I28" s="7">
        <v>1989</v>
      </c>
      <c r="J28" s="6" t="s">
        <v>154</v>
      </c>
    </row>
    <row r="29" spans="1:11" ht="15">
      <c r="A29" s="5" t="s">
        <v>11</v>
      </c>
      <c r="B29" s="6" t="s">
        <v>155</v>
      </c>
      <c r="C29" s="6" t="s">
        <v>60</v>
      </c>
      <c r="D29" s="6" t="s">
        <v>156</v>
      </c>
      <c r="E29" s="6" t="s">
        <v>157</v>
      </c>
      <c r="F29" s="6" t="s">
        <v>148</v>
      </c>
      <c r="G29" s="83" t="s">
        <v>158</v>
      </c>
      <c r="H29" s="84"/>
      <c r="I29" s="7">
        <v>1983</v>
      </c>
      <c r="J29" s="9" t="s">
        <v>159</v>
      </c>
      <c r="K29" s="10" t="s">
        <v>160</v>
      </c>
    </row>
    <row r="30" spans="1:11" ht="15">
      <c r="A30" s="5" t="s">
        <v>11</v>
      </c>
      <c r="B30" s="6" t="s">
        <v>12</v>
      </c>
      <c r="C30" s="6" t="s">
        <v>60</v>
      </c>
      <c r="D30" s="6" t="s">
        <v>161</v>
      </c>
      <c r="E30" s="6" t="s">
        <v>162</v>
      </c>
      <c r="F30" s="6" t="s">
        <v>16</v>
      </c>
      <c r="G30" s="83" t="s">
        <v>163</v>
      </c>
      <c r="H30" s="84"/>
      <c r="I30" s="7">
        <v>2008</v>
      </c>
      <c r="J30" s="6" t="s">
        <v>164</v>
      </c>
    </row>
    <row r="31" spans="1:11" ht="15">
      <c r="A31" s="5" t="s">
        <v>11</v>
      </c>
      <c r="B31" s="6" t="s">
        <v>118</v>
      </c>
      <c r="C31" s="6" t="s">
        <v>60</v>
      </c>
      <c r="D31" s="6" t="s">
        <v>165</v>
      </c>
      <c r="E31" s="6" t="s">
        <v>166</v>
      </c>
      <c r="F31" s="6" t="s">
        <v>29</v>
      </c>
      <c r="G31" s="83" t="s">
        <v>167</v>
      </c>
      <c r="H31" s="84"/>
      <c r="I31" s="7">
        <v>1974</v>
      </c>
      <c r="J31" s="6" t="s">
        <v>168</v>
      </c>
    </row>
    <row r="32" spans="1:11" ht="15">
      <c r="A32" s="5" t="s">
        <v>11</v>
      </c>
      <c r="B32" s="6" t="s">
        <v>128</v>
      </c>
      <c r="C32" s="6" t="s">
        <v>60</v>
      </c>
      <c r="D32" s="6" t="s">
        <v>169</v>
      </c>
      <c r="E32" s="6" t="s">
        <v>170</v>
      </c>
      <c r="F32" s="6" t="s">
        <v>79</v>
      </c>
      <c r="G32" s="6" t="s">
        <v>171</v>
      </c>
      <c r="H32" s="6" t="s">
        <v>101</v>
      </c>
      <c r="I32" s="7">
        <v>2007</v>
      </c>
      <c r="J32" s="6" t="s">
        <v>172</v>
      </c>
    </row>
    <row r="33" spans="1:10" ht="15">
      <c r="A33" s="5" t="s">
        <v>11</v>
      </c>
      <c r="B33" s="6" t="s">
        <v>26</v>
      </c>
      <c r="C33" s="6" t="s">
        <v>60</v>
      </c>
      <c r="D33" s="6" t="s">
        <v>173</v>
      </c>
      <c r="E33" s="6" t="s">
        <v>174</v>
      </c>
      <c r="F33" s="6" t="s">
        <v>95</v>
      </c>
      <c r="G33" s="6" t="s">
        <v>175</v>
      </c>
      <c r="H33" s="6" t="s">
        <v>176</v>
      </c>
      <c r="I33" s="7">
        <v>2007</v>
      </c>
      <c r="J33" s="6" t="s">
        <v>177</v>
      </c>
    </row>
    <row r="34" spans="1:10" ht="15">
      <c r="A34" s="5" t="s">
        <v>11</v>
      </c>
      <c r="B34" s="6" t="s">
        <v>59</v>
      </c>
      <c r="C34" s="6" t="s">
        <v>60</v>
      </c>
      <c r="D34" s="6" t="s">
        <v>178</v>
      </c>
      <c r="E34" s="6" t="s">
        <v>179</v>
      </c>
      <c r="F34" s="6" t="s">
        <v>180</v>
      </c>
      <c r="G34" s="6" t="s">
        <v>181</v>
      </c>
      <c r="H34" s="6" t="s">
        <v>101</v>
      </c>
      <c r="I34" s="7">
        <v>2004</v>
      </c>
      <c r="J34" s="6" t="s">
        <v>182</v>
      </c>
    </row>
    <row r="35" spans="1:10" ht="15">
      <c r="A35" s="5" t="s">
        <v>11</v>
      </c>
      <c r="B35" s="6" t="s">
        <v>128</v>
      </c>
      <c r="C35" s="6" t="s">
        <v>60</v>
      </c>
      <c r="D35" s="6" t="s">
        <v>129</v>
      </c>
      <c r="E35" s="6" t="s">
        <v>183</v>
      </c>
      <c r="F35" s="6" t="s">
        <v>139</v>
      </c>
      <c r="G35" s="83" t="s">
        <v>184</v>
      </c>
      <c r="H35" s="84"/>
      <c r="I35" s="7">
        <v>1989</v>
      </c>
      <c r="J35" s="6" t="s">
        <v>185</v>
      </c>
    </row>
    <row r="36" spans="1:10" ht="15">
      <c r="A36" s="5" t="s">
        <v>11</v>
      </c>
      <c r="B36" s="6" t="s">
        <v>186</v>
      </c>
      <c r="C36" s="6" t="s">
        <v>60</v>
      </c>
      <c r="D36" s="6" t="s">
        <v>187</v>
      </c>
      <c r="E36" s="6" t="s">
        <v>188</v>
      </c>
      <c r="F36" s="6" t="s">
        <v>189</v>
      </c>
      <c r="G36" s="6" t="s">
        <v>190</v>
      </c>
      <c r="H36" s="8">
        <v>44373</v>
      </c>
      <c r="I36" s="7">
        <v>1997</v>
      </c>
      <c r="J36" s="6" t="s">
        <v>191</v>
      </c>
    </row>
    <row r="37" spans="1:10" ht="15">
      <c r="A37" s="5" t="s">
        <v>11</v>
      </c>
      <c r="B37" s="6" t="s">
        <v>49</v>
      </c>
      <c r="C37" s="6" t="s">
        <v>60</v>
      </c>
      <c r="D37" s="6" t="s">
        <v>192</v>
      </c>
      <c r="E37" s="6" t="s">
        <v>193</v>
      </c>
      <c r="F37" s="6" t="s">
        <v>52</v>
      </c>
      <c r="G37" s="83" t="s">
        <v>194</v>
      </c>
      <c r="H37" s="84"/>
      <c r="I37" s="7">
        <v>2005</v>
      </c>
      <c r="J37" s="6" t="s">
        <v>195</v>
      </c>
    </row>
    <row r="38" spans="1:10" ht="15">
      <c r="A38" s="5" t="s">
        <v>11</v>
      </c>
      <c r="B38" s="6" t="s">
        <v>49</v>
      </c>
      <c r="C38" s="6" t="s">
        <v>60</v>
      </c>
      <c r="D38" s="6" t="s">
        <v>196</v>
      </c>
      <c r="E38" s="6" t="s">
        <v>197</v>
      </c>
      <c r="F38" s="6" t="s">
        <v>139</v>
      </c>
      <c r="G38" s="6" t="s">
        <v>198</v>
      </c>
      <c r="H38" s="8">
        <v>44471</v>
      </c>
      <c r="I38" s="7">
        <v>2002</v>
      </c>
      <c r="J38" s="6" t="s">
        <v>199</v>
      </c>
    </row>
    <row r="39" spans="1:10" ht="15">
      <c r="A39" s="5" t="s">
        <v>11</v>
      </c>
      <c r="B39" s="6" t="s">
        <v>49</v>
      </c>
      <c r="C39" s="6" t="s">
        <v>60</v>
      </c>
      <c r="D39" s="6" t="s">
        <v>200</v>
      </c>
      <c r="E39" s="6" t="s">
        <v>201</v>
      </c>
      <c r="F39" s="6" t="s">
        <v>202</v>
      </c>
      <c r="G39" s="83" t="s">
        <v>203</v>
      </c>
      <c r="H39" s="84"/>
      <c r="I39" s="7">
        <v>1985</v>
      </c>
      <c r="J39" s="6" t="s">
        <v>204</v>
      </c>
    </row>
    <row r="40" spans="1:10" ht="15">
      <c r="A40" s="5" t="s">
        <v>11</v>
      </c>
      <c r="B40" s="6" t="s">
        <v>128</v>
      </c>
      <c r="C40" s="6" t="s">
        <v>60</v>
      </c>
      <c r="D40" s="6" t="s">
        <v>205</v>
      </c>
      <c r="E40" s="6" t="s">
        <v>206</v>
      </c>
      <c r="F40" s="6" t="s">
        <v>52</v>
      </c>
      <c r="G40" s="83" t="s">
        <v>207</v>
      </c>
      <c r="H40" s="84"/>
      <c r="I40" s="7">
        <v>2003</v>
      </c>
      <c r="J40" s="6" t="s">
        <v>208</v>
      </c>
    </row>
    <row r="41" spans="1:10" ht="15">
      <c r="A41" s="5" t="s">
        <v>11</v>
      </c>
      <c r="B41" s="6" t="s">
        <v>118</v>
      </c>
      <c r="C41" s="6" t="s">
        <v>60</v>
      </c>
      <c r="D41" s="6" t="s">
        <v>209</v>
      </c>
      <c r="E41" s="6" t="s">
        <v>210</v>
      </c>
      <c r="F41" s="6" t="s">
        <v>211</v>
      </c>
      <c r="G41" s="83" t="s">
        <v>212</v>
      </c>
      <c r="H41" s="84"/>
      <c r="I41" s="7">
        <v>1988</v>
      </c>
      <c r="J41" s="9"/>
    </row>
    <row r="42" spans="1:10" ht="15">
      <c r="A42" s="5" t="s">
        <v>11</v>
      </c>
      <c r="B42" s="6" t="s">
        <v>118</v>
      </c>
      <c r="C42" s="6" t="s">
        <v>60</v>
      </c>
      <c r="D42" s="6" t="s">
        <v>72</v>
      </c>
      <c r="E42" s="6" t="s">
        <v>213</v>
      </c>
      <c r="F42" s="6" t="s">
        <v>214</v>
      </c>
      <c r="G42" s="83" t="s">
        <v>215</v>
      </c>
      <c r="H42" s="84"/>
      <c r="I42" s="7">
        <v>1996</v>
      </c>
      <c r="J42" s="9"/>
    </row>
    <row r="43" spans="1:10" ht="16">
      <c r="A43" s="5" t="s">
        <v>11</v>
      </c>
      <c r="B43" s="12" t="s">
        <v>49</v>
      </c>
      <c r="C43" s="6" t="s">
        <v>60</v>
      </c>
      <c r="D43" s="6" t="s">
        <v>216</v>
      </c>
      <c r="E43" s="6" t="s">
        <v>217</v>
      </c>
      <c r="F43" s="6" t="s">
        <v>29</v>
      </c>
      <c r="G43" s="6" t="s">
        <v>218</v>
      </c>
      <c r="H43" s="6" t="s">
        <v>70</v>
      </c>
      <c r="I43" s="7">
        <v>2011</v>
      </c>
      <c r="J43" s="6" t="s">
        <v>219</v>
      </c>
    </row>
    <row r="44" spans="1:10" ht="15">
      <c r="A44" s="5" t="s">
        <v>11</v>
      </c>
      <c r="B44" s="6" t="s">
        <v>155</v>
      </c>
      <c r="C44" s="6" t="s">
        <v>60</v>
      </c>
      <c r="D44" s="6" t="s">
        <v>220</v>
      </c>
      <c r="E44" s="6" t="s">
        <v>221</v>
      </c>
      <c r="F44" s="6" t="s">
        <v>222</v>
      </c>
      <c r="G44" s="6" t="s">
        <v>223</v>
      </c>
      <c r="H44" s="6" t="s">
        <v>111</v>
      </c>
      <c r="I44" s="7">
        <v>2002</v>
      </c>
      <c r="J44" s="6" t="s">
        <v>224</v>
      </c>
    </row>
    <row r="45" spans="1:10" ht="15">
      <c r="A45" s="5" t="s">
        <v>225</v>
      </c>
      <c r="B45" s="6" t="s">
        <v>155</v>
      </c>
      <c r="C45" s="6" t="s">
        <v>60</v>
      </c>
      <c r="D45" s="6" t="s">
        <v>226</v>
      </c>
      <c r="E45" s="6" t="s">
        <v>227</v>
      </c>
      <c r="F45" s="6" t="s">
        <v>222</v>
      </c>
      <c r="G45" s="6" t="s">
        <v>228</v>
      </c>
      <c r="H45" s="6" t="s">
        <v>111</v>
      </c>
      <c r="I45" s="7">
        <v>2002</v>
      </c>
      <c r="J45" s="6" t="s">
        <v>229</v>
      </c>
    </row>
    <row r="46" spans="1:10" ht="15">
      <c r="A46" s="5" t="s">
        <v>225</v>
      </c>
      <c r="B46" s="6" t="s">
        <v>155</v>
      </c>
      <c r="C46" s="6" t="s">
        <v>60</v>
      </c>
      <c r="D46" s="6" t="s">
        <v>230</v>
      </c>
      <c r="E46" s="6" t="s">
        <v>231</v>
      </c>
      <c r="F46" s="6" t="s">
        <v>52</v>
      </c>
      <c r="G46" s="83" t="s">
        <v>232</v>
      </c>
      <c r="H46" s="84"/>
      <c r="I46" s="7">
        <v>2003</v>
      </c>
      <c r="J46" s="6" t="s">
        <v>233</v>
      </c>
    </row>
    <row r="47" spans="1:10" ht="15">
      <c r="A47" s="5" t="s">
        <v>11</v>
      </c>
      <c r="B47" s="6" t="s">
        <v>43</v>
      </c>
      <c r="C47" s="6" t="s">
        <v>60</v>
      </c>
      <c r="D47" s="6" t="s">
        <v>234</v>
      </c>
      <c r="E47" s="6" t="s">
        <v>235</v>
      </c>
      <c r="F47" s="6" t="s">
        <v>222</v>
      </c>
      <c r="G47" s="6" t="s">
        <v>236</v>
      </c>
      <c r="H47" s="6" t="s">
        <v>18</v>
      </c>
      <c r="I47" s="7">
        <v>2014</v>
      </c>
      <c r="J47" s="6" t="s">
        <v>237</v>
      </c>
    </row>
    <row r="48" spans="1:10" ht="15">
      <c r="A48" s="5" t="s">
        <v>225</v>
      </c>
      <c r="B48" s="6" t="s">
        <v>155</v>
      </c>
      <c r="C48" s="6" t="s">
        <v>60</v>
      </c>
      <c r="D48" s="6" t="s">
        <v>238</v>
      </c>
      <c r="E48" s="6" t="s">
        <v>239</v>
      </c>
      <c r="F48" s="6" t="s">
        <v>95</v>
      </c>
      <c r="G48" s="83" t="s">
        <v>240</v>
      </c>
      <c r="H48" s="84"/>
      <c r="I48" s="7">
        <v>1986</v>
      </c>
      <c r="J48" s="6" t="s">
        <v>241</v>
      </c>
    </row>
    <row r="49" spans="1:11" ht="15">
      <c r="A49" s="5" t="s">
        <v>11</v>
      </c>
      <c r="B49" s="6" t="s">
        <v>186</v>
      </c>
      <c r="C49" s="6" t="s">
        <v>60</v>
      </c>
      <c r="D49" s="6" t="s">
        <v>242</v>
      </c>
      <c r="E49" s="6" t="s">
        <v>243</v>
      </c>
      <c r="F49" s="6" t="s">
        <v>52</v>
      </c>
      <c r="G49" s="6" t="s">
        <v>244</v>
      </c>
      <c r="H49" s="13">
        <v>44344</v>
      </c>
      <c r="I49" s="7">
        <v>2020</v>
      </c>
      <c r="J49" s="6" t="s">
        <v>245</v>
      </c>
    </row>
    <row r="50" spans="1:11" ht="15">
      <c r="A50" s="5" t="s">
        <v>11</v>
      </c>
      <c r="B50" s="6" t="s">
        <v>128</v>
      </c>
      <c r="C50" s="6" t="s">
        <v>60</v>
      </c>
      <c r="D50" s="6" t="s">
        <v>246</v>
      </c>
      <c r="E50" s="6" t="s">
        <v>247</v>
      </c>
      <c r="F50" s="6" t="s">
        <v>16</v>
      </c>
      <c r="G50" s="83" t="s">
        <v>248</v>
      </c>
      <c r="H50" s="84"/>
      <c r="I50" s="7">
        <v>2004</v>
      </c>
      <c r="J50" s="6" t="s">
        <v>249</v>
      </c>
    </row>
    <row r="51" spans="1:11" ht="15">
      <c r="A51" s="5" t="s">
        <v>11</v>
      </c>
      <c r="B51" s="6" t="s">
        <v>128</v>
      </c>
      <c r="C51" s="6" t="s">
        <v>60</v>
      </c>
      <c r="D51" s="6" t="s">
        <v>250</v>
      </c>
      <c r="E51" s="6" t="s">
        <v>251</v>
      </c>
      <c r="F51" s="6" t="s">
        <v>29</v>
      </c>
      <c r="G51" s="6" t="s">
        <v>252</v>
      </c>
      <c r="H51" s="6" t="s">
        <v>31</v>
      </c>
      <c r="I51" s="7">
        <v>2003</v>
      </c>
      <c r="J51" s="6" t="s">
        <v>253</v>
      </c>
    </row>
    <row r="52" spans="1:11" ht="15">
      <c r="A52" s="5" t="s">
        <v>11</v>
      </c>
      <c r="B52" s="6" t="s">
        <v>20</v>
      </c>
      <c r="C52" s="6" t="s">
        <v>60</v>
      </c>
      <c r="D52" s="6" t="s">
        <v>254</v>
      </c>
      <c r="E52" s="6" t="s">
        <v>255</v>
      </c>
      <c r="F52" s="6" t="s">
        <v>16</v>
      </c>
      <c r="G52" s="6" t="s">
        <v>256</v>
      </c>
      <c r="H52" s="6" t="s">
        <v>257</v>
      </c>
      <c r="I52" s="7">
        <v>2011</v>
      </c>
      <c r="J52" s="6" t="s">
        <v>258</v>
      </c>
    </row>
    <row r="53" spans="1:11" ht="15">
      <c r="A53" s="5" t="s">
        <v>11</v>
      </c>
      <c r="B53" s="6" t="s">
        <v>49</v>
      </c>
      <c r="C53" s="6" t="s">
        <v>60</v>
      </c>
      <c r="D53" s="6" t="s">
        <v>259</v>
      </c>
      <c r="E53" s="6" t="s">
        <v>260</v>
      </c>
      <c r="F53" s="6" t="s">
        <v>261</v>
      </c>
      <c r="G53" s="6" t="s">
        <v>262</v>
      </c>
      <c r="H53" s="13">
        <v>44326</v>
      </c>
      <c r="I53" s="7">
        <v>2015</v>
      </c>
      <c r="J53" s="6" t="s">
        <v>263</v>
      </c>
    </row>
    <row r="54" spans="1:11" ht="15">
      <c r="A54" s="5" t="s">
        <v>11</v>
      </c>
      <c r="B54" s="6" t="s">
        <v>43</v>
      </c>
      <c r="C54" s="6" t="s">
        <v>60</v>
      </c>
      <c r="D54" s="6" t="s">
        <v>264</v>
      </c>
      <c r="E54" s="6" t="s">
        <v>265</v>
      </c>
      <c r="F54" s="6" t="s">
        <v>266</v>
      </c>
      <c r="G54" s="83" t="s">
        <v>267</v>
      </c>
      <c r="H54" s="84"/>
      <c r="I54" s="7">
        <v>2017</v>
      </c>
      <c r="J54" s="6" t="s">
        <v>268</v>
      </c>
    </row>
    <row r="55" spans="1:11" ht="15">
      <c r="A55" s="5" t="s">
        <v>11</v>
      </c>
      <c r="B55" s="6" t="s">
        <v>20</v>
      </c>
      <c r="C55" s="6" t="s">
        <v>60</v>
      </c>
      <c r="D55" s="6" t="s">
        <v>269</v>
      </c>
      <c r="E55" s="6" t="s">
        <v>270</v>
      </c>
      <c r="F55" s="6" t="s">
        <v>52</v>
      </c>
      <c r="G55" s="83" t="s">
        <v>271</v>
      </c>
      <c r="H55" s="84"/>
      <c r="I55" s="7">
        <v>2012</v>
      </c>
      <c r="J55" s="6" t="s">
        <v>272</v>
      </c>
      <c r="K55" s="10" t="s">
        <v>273</v>
      </c>
    </row>
    <row r="56" spans="1:11" ht="15">
      <c r="A56" s="5" t="s">
        <v>11</v>
      </c>
      <c r="B56" s="6" t="s">
        <v>49</v>
      </c>
      <c r="C56" s="6" t="s">
        <v>60</v>
      </c>
      <c r="D56" s="6" t="s">
        <v>274</v>
      </c>
      <c r="E56" s="6" t="s">
        <v>275</v>
      </c>
      <c r="F56" s="6" t="s">
        <v>52</v>
      </c>
      <c r="G56" s="83" t="s">
        <v>276</v>
      </c>
      <c r="H56" s="84"/>
      <c r="I56" s="7">
        <v>2012</v>
      </c>
      <c r="J56" s="6" t="s">
        <v>277</v>
      </c>
    </row>
    <row r="57" spans="1:11" ht="15">
      <c r="A57" s="5" t="s">
        <v>11</v>
      </c>
      <c r="B57" s="6" t="s">
        <v>49</v>
      </c>
      <c r="C57" s="6" t="s">
        <v>60</v>
      </c>
      <c r="D57" s="6" t="s">
        <v>278</v>
      </c>
      <c r="E57" s="6" t="s">
        <v>279</v>
      </c>
      <c r="F57" s="6" t="s">
        <v>280</v>
      </c>
      <c r="G57" s="6" t="s">
        <v>281</v>
      </c>
      <c r="H57" s="8">
        <v>44215</v>
      </c>
      <c r="I57" s="7">
        <v>2007</v>
      </c>
      <c r="J57" s="6" t="s">
        <v>282</v>
      </c>
    </row>
    <row r="58" spans="1:11" ht="15">
      <c r="A58" s="5" t="s">
        <v>225</v>
      </c>
      <c r="B58" s="6" t="s">
        <v>12</v>
      </c>
      <c r="C58" s="6" t="s">
        <v>60</v>
      </c>
      <c r="D58" s="6" t="s">
        <v>283</v>
      </c>
      <c r="E58" s="6" t="s">
        <v>284</v>
      </c>
      <c r="F58" s="6" t="s">
        <v>285</v>
      </c>
      <c r="G58" s="6" t="s">
        <v>286</v>
      </c>
      <c r="H58" s="6" t="s">
        <v>287</v>
      </c>
      <c r="I58" s="7">
        <v>2006</v>
      </c>
      <c r="J58" s="6" t="s">
        <v>288</v>
      </c>
    </row>
    <row r="59" spans="1:11" ht="15">
      <c r="A59" s="5" t="s">
        <v>11</v>
      </c>
      <c r="B59" s="6" t="s">
        <v>26</v>
      </c>
      <c r="C59" s="6" t="s">
        <v>60</v>
      </c>
      <c r="D59" s="6" t="s">
        <v>289</v>
      </c>
      <c r="E59" s="6" t="s">
        <v>290</v>
      </c>
      <c r="F59" s="6" t="s">
        <v>95</v>
      </c>
      <c r="G59" s="83" t="s">
        <v>291</v>
      </c>
      <c r="H59" s="84"/>
      <c r="I59" s="7">
        <v>1992</v>
      </c>
      <c r="J59" s="6" t="s">
        <v>292</v>
      </c>
    </row>
    <row r="60" spans="1:11" ht="15">
      <c r="A60" s="5" t="s">
        <v>11</v>
      </c>
      <c r="B60" s="6" t="s">
        <v>26</v>
      </c>
      <c r="C60" s="6" t="s">
        <v>60</v>
      </c>
      <c r="D60" s="6" t="s">
        <v>293</v>
      </c>
      <c r="E60" s="6" t="s">
        <v>294</v>
      </c>
      <c r="F60" s="6" t="s">
        <v>211</v>
      </c>
      <c r="G60" s="83" t="s">
        <v>295</v>
      </c>
      <c r="H60" s="84"/>
      <c r="I60" s="7">
        <v>1985</v>
      </c>
      <c r="J60" s="9"/>
    </row>
    <row r="61" spans="1:11" ht="15">
      <c r="A61" s="5" t="s">
        <v>11</v>
      </c>
      <c r="B61" s="6" t="s">
        <v>26</v>
      </c>
      <c r="C61" s="6" t="s">
        <v>60</v>
      </c>
      <c r="D61" s="6" t="s">
        <v>296</v>
      </c>
      <c r="E61" s="6" t="s">
        <v>297</v>
      </c>
      <c r="F61" s="6" t="s">
        <v>298</v>
      </c>
      <c r="G61" s="6" t="s">
        <v>299</v>
      </c>
      <c r="H61" s="6" t="s">
        <v>41</v>
      </c>
      <c r="I61" s="7">
        <v>2001</v>
      </c>
      <c r="J61" s="6" t="s">
        <v>300</v>
      </c>
    </row>
    <row r="62" spans="1:11" ht="15">
      <c r="A62" s="5" t="s">
        <v>11</v>
      </c>
      <c r="B62" s="6" t="s">
        <v>186</v>
      </c>
      <c r="C62" s="6" t="s">
        <v>60</v>
      </c>
      <c r="D62" s="6" t="s">
        <v>301</v>
      </c>
      <c r="E62" s="6" t="s">
        <v>302</v>
      </c>
      <c r="F62" s="6" t="s">
        <v>303</v>
      </c>
      <c r="G62" s="6" t="s">
        <v>304</v>
      </c>
      <c r="H62" s="6" t="s">
        <v>81</v>
      </c>
      <c r="I62" s="7">
        <v>2020</v>
      </c>
      <c r="J62" s="6" t="s">
        <v>305</v>
      </c>
    </row>
    <row r="63" spans="1:11" ht="15">
      <c r="A63" s="5" t="s">
        <v>11</v>
      </c>
      <c r="B63" s="6" t="s">
        <v>12</v>
      </c>
      <c r="C63" s="6" t="s">
        <v>60</v>
      </c>
      <c r="D63" s="6" t="s">
        <v>306</v>
      </c>
      <c r="E63" s="6" t="s">
        <v>307</v>
      </c>
      <c r="F63" s="6" t="s">
        <v>29</v>
      </c>
      <c r="G63" s="6" t="s">
        <v>308</v>
      </c>
      <c r="H63" s="6" t="s">
        <v>111</v>
      </c>
      <c r="I63" s="7">
        <v>2001</v>
      </c>
      <c r="J63" s="6" t="s">
        <v>309</v>
      </c>
    </row>
    <row r="64" spans="1:11" ht="15">
      <c r="A64" s="5" t="s">
        <v>11</v>
      </c>
      <c r="B64" s="6" t="s">
        <v>26</v>
      </c>
      <c r="C64" s="6" t="s">
        <v>60</v>
      </c>
      <c r="D64" s="6" t="s">
        <v>310</v>
      </c>
      <c r="E64" s="6" t="s">
        <v>311</v>
      </c>
      <c r="F64" s="6" t="s">
        <v>16</v>
      </c>
      <c r="G64" s="83" t="s">
        <v>312</v>
      </c>
      <c r="H64" s="84"/>
      <c r="I64" s="7">
        <v>2004</v>
      </c>
      <c r="J64" s="6" t="s">
        <v>313</v>
      </c>
    </row>
    <row r="65" spans="1:10" ht="15">
      <c r="A65" s="5" t="s">
        <v>225</v>
      </c>
      <c r="B65" s="6" t="s">
        <v>155</v>
      </c>
      <c r="C65" s="6" t="s">
        <v>60</v>
      </c>
      <c r="D65" s="6" t="s">
        <v>314</v>
      </c>
      <c r="E65" s="6" t="s">
        <v>315</v>
      </c>
      <c r="F65" s="6" t="s">
        <v>316</v>
      </c>
      <c r="G65" s="6" t="s">
        <v>317</v>
      </c>
      <c r="H65" s="6" t="s">
        <v>318</v>
      </c>
      <c r="I65" s="7">
        <v>1991</v>
      </c>
      <c r="J65" s="6" t="s">
        <v>319</v>
      </c>
    </row>
    <row r="66" spans="1:10" ht="15">
      <c r="A66" s="5" t="s">
        <v>11</v>
      </c>
      <c r="B66" s="6" t="s">
        <v>26</v>
      </c>
      <c r="C66" s="6" t="s">
        <v>60</v>
      </c>
      <c r="D66" s="6" t="s">
        <v>137</v>
      </c>
      <c r="E66" s="6" t="s">
        <v>320</v>
      </c>
      <c r="F66" s="6" t="s">
        <v>139</v>
      </c>
      <c r="G66" s="83" t="s">
        <v>321</v>
      </c>
      <c r="H66" s="84"/>
      <c r="I66" s="7">
        <v>1985</v>
      </c>
      <c r="J66" s="6" t="s">
        <v>322</v>
      </c>
    </row>
    <row r="67" spans="1:10" ht="15">
      <c r="A67" s="5" t="s">
        <v>11</v>
      </c>
      <c r="B67" s="6" t="s">
        <v>323</v>
      </c>
      <c r="C67" s="6" t="s">
        <v>60</v>
      </c>
      <c r="D67" s="6" t="s">
        <v>324</v>
      </c>
      <c r="E67" s="6" t="s">
        <v>325</v>
      </c>
      <c r="F67" s="6" t="s">
        <v>326</v>
      </c>
      <c r="G67" s="6" t="s">
        <v>327</v>
      </c>
      <c r="H67" s="6" t="s">
        <v>81</v>
      </c>
      <c r="I67" s="7">
        <v>2013</v>
      </c>
      <c r="J67" s="6" t="s">
        <v>328</v>
      </c>
    </row>
    <row r="68" spans="1:10" ht="15">
      <c r="A68" s="5" t="s">
        <v>11</v>
      </c>
      <c r="B68" s="6" t="s">
        <v>323</v>
      </c>
      <c r="C68" s="6" t="s">
        <v>60</v>
      </c>
      <c r="D68" s="6" t="s">
        <v>329</v>
      </c>
      <c r="E68" s="6" t="s">
        <v>330</v>
      </c>
      <c r="F68" s="6" t="s">
        <v>52</v>
      </c>
      <c r="G68" s="83" t="s">
        <v>331</v>
      </c>
      <c r="H68" s="84"/>
      <c r="I68" s="7">
        <v>2002</v>
      </c>
      <c r="J68" s="6" t="s">
        <v>332</v>
      </c>
    </row>
    <row r="69" spans="1:10" ht="15">
      <c r="A69" s="5" t="s">
        <v>11</v>
      </c>
      <c r="B69" s="6" t="s">
        <v>49</v>
      </c>
      <c r="C69" s="6" t="s">
        <v>60</v>
      </c>
      <c r="D69" s="6" t="s">
        <v>333</v>
      </c>
      <c r="E69" s="6" t="s">
        <v>334</v>
      </c>
      <c r="F69" s="6" t="s">
        <v>52</v>
      </c>
      <c r="G69" s="83" t="s">
        <v>335</v>
      </c>
      <c r="H69" s="84"/>
      <c r="I69" s="7">
        <v>2000</v>
      </c>
      <c r="J69" s="6" t="s">
        <v>336</v>
      </c>
    </row>
    <row r="70" spans="1:10" ht="15">
      <c r="A70" s="5" t="s">
        <v>225</v>
      </c>
      <c r="B70" s="6" t="s">
        <v>155</v>
      </c>
      <c r="C70" s="6" t="s">
        <v>60</v>
      </c>
      <c r="D70" s="6" t="s">
        <v>337</v>
      </c>
      <c r="E70" s="6" t="s">
        <v>338</v>
      </c>
      <c r="F70" s="6" t="s">
        <v>52</v>
      </c>
      <c r="G70" s="83" t="s">
        <v>339</v>
      </c>
      <c r="H70" s="84"/>
      <c r="I70" s="7">
        <v>2006</v>
      </c>
      <c r="J70" s="6" t="s">
        <v>340</v>
      </c>
    </row>
    <row r="71" spans="1:10" ht="15">
      <c r="A71" s="5" t="s">
        <v>11</v>
      </c>
      <c r="B71" s="6" t="s">
        <v>26</v>
      </c>
      <c r="C71" s="6" t="s">
        <v>60</v>
      </c>
      <c r="D71" s="6" t="s">
        <v>341</v>
      </c>
      <c r="E71" s="6" t="s">
        <v>342</v>
      </c>
      <c r="F71" s="6" t="s">
        <v>343</v>
      </c>
      <c r="G71" s="6" t="s">
        <v>344</v>
      </c>
      <c r="H71" s="6" t="s">
        <v>111</v>
      </c>
      <c r="I71" s="7">
        <v>2019</v>
      </c>
      <c r="J71" s="6" t="s">
        <v>345</v>
      </c>
    </row>
    <row r="72" spans="1:10" ht="15">
      <c r="A72" s="5" t="s">
        <v>11</v>
      </c>
      <c r="B72" s="6" t="s">
        <v>118</v>
      </c>
      <c r="C72" s="6" t="s">
        <v>60</v>
      </c>
      <c r="D72" s="6" t="s">
        <v>346</v>
      </c>
      <c r="E72" s="6" t="s">
        <v>347</v>
      </c>
      <c r="F72" s="6" t="s">
        <v>348</v>
      </c>
      <c r="G72" s="6" t="s">
        <v>349</v>
      </c>
      <c r="H72" s="6" t="s">
        <v>81</v>
      </c>
      <c r="I72" s="7">
        <v>2017</v>
      </c>
      <c r="J72" s="6" t="s">
        <v>350</v>
      </c>
    </row>
    <row r="73" spans="1:10" ht="15">
      <c r="A73" s="5" t="s">
        <v>11</v>
      </c>
      <c r="B73" s="6" t="s">
        <v>43</v>
      </c>
      <c r="C73" s="6" t="s">
        <v>60</v>
      </c>
      <c r="D73" s="6" t="s">
        <v>351</v>
      </c>
      <c r="E73" s="6" t="s">
        <v>352</v>
      </c>
      <c r="F73" s="6" t="s">
        <v>353</v>
      </c>
      <c r="G73" s="6" t="s">
        <v>354</v>
      </c>
      <c r="H73" s="6" t="s">
        <v>70</v>
      </c>
      <c r="I73" s="7">
        <v>2021</v>
      </c>
      <c r="J73" s="6" t="s">
        <v>355</v>
      </c>
    </row>
    <row r="74" spans="1:10" ht="15">
      <c r="A74" s="5" t="s">
        <v>225</v>
      </c>
      <c r="B74" s="6" t="s">
        <v>155</v>
      </c>
      <c r="C74" s="6" t="s">
        <v>60</v>
      </c>
      <c r="D74" s="6" t="s">
        <v>356</v>
      </c>
      <c r="E74" s="6" t="s">
        <v>357</v>
      </c>
      <c r="F74" s="6" t="s">
        <v>222</v>
      </c>
      <c r="G74" s="6" t="s">
        <v>358</v>
      </c>
      <c r="H74" s="6" t="s">
        <v>31</v>
      </c>
      <c r="I74" s="7">
        <v>1990</v>
      </c>
      <c r="J74" s="6" t="s">
        <v>359</v>
      </c>
    </row>
    <row r="75" spans="1:10" ht="15">
      <c r="A75" s="5" t="s">
        <v>225</v>
      </c>
      <c r="B75" s="6" t="s">
        <v>155</v>
      </c>
      <c r="C75" s="6" t="s">
        <v>60</v>
      </c>
      <c r="D75" s="6" t="s">
        <v>356</v>
      </c>
      <c r="E75" s="6" t="s">
        <v>360</v>
      </c>
      <c r="F75" s="6" t="s">
        <v>16</v>
      </c>
      <c r="G75" s="83" t="s">
        <v>361</v>
      </c>
      <c r="H75" s="84"/>
      <c r="I75" s="7">
        <v>2004</v>
      </c>
      <c r="J75" s="6" t="s">
        <v>362</v>
      </c>
    </row>
    <row r="76" spans="1:10" ht="15">
      <c r="A76" s="5" t="s">
        <v>11</v>
      </c>
      <c r="B76" s="6" t="s">
        <v>118</v>
      </c>
      <c r="C76" s="6" t="s">
        <v>60</v>
      </c>
      <c r="D76" s="6" t="s">
        <v>363</v>
      </c>
      <c r="E76" s="6" t="s">
        <v>364</v>
      </c>
      <c r="F76" s="6" t="s">
        <v>222</v>
      </c>
      <c r="G76" s="6" t="s">
        <v>365</v>
      </c>
      <c r="H76" s="6" t="s">
        <v>176</v>
      </c>
      <c r="I76" s="7">
        <v>2009</v>
      </c>
      <c r="J76" s="6" t="s">
        <v>366</v>
      </c>
    </row>
    <row r="77" spans="1:10" ht="15">
      <c r="A77" s="5" t="s">
        <v>11</v>
      </c>
      <c r="B77" s="6" t="s">
        <v>118</v>
      </c>
      <c r="C77" s="6" t="s">
        <v>60</v>
      </c>
      <c r="D77" s="6" t="s">
        <v>367</v>
      </c>
      <c r="E77" s="6" t="s">
        <v>368</v>
      </c>
      <c r="F77" s="6" t="s">
        <v>115</v>
      </c>
      <c r="G77" s="83" t="s">
        <v>369</v>
      </c>
      <c r="H77" s="84"/>
      <c r="I77" s="7">
        <v>2000</v>
      </c>
      <c r="J77" s="6" t="s">
        <v>370</v>
      </c>
    </row>
    <row r="78" spans="1:10" ht="15">
      <c r="A78" s="5" t="s">
        <v>11</v>
      </c>
      <c r="B78" s="6" t="s">
        <v>123</v>
      </c>
      <c r="C78" s="6" t="s">
        <v>60</v>
      </c>
      <c r="D78" s="6" t="s">
        <v>371</v>
      </c>
      <c r="E78" s="6" t="s">
        <v>372</v>
      </c>
      <c r="F78" s="6" t="s">
        <v>95</v>
      </c>
      <c r="G78" s="83" t="s">
        <v>373</v>
      </c>
      <c r="H78" s="84"/>
      <c r="I78" s="7">
        <v>1985</v>
      </c>
      <c r="J78" s="6" t="s">
        <v>374</v>
      </c>
    </row>
    <row r="79" spans="1:10" ht="15">
      <c r="A79" s="5" t="s">
        <v>11</v>
      </c>
      <c r="B79" s="6" t="s">
        <v>186</v>
      </c>
      <c r="C79" s="6" t="s">
        <v>60</v>
      </c>
      <c r="D79" s="6" t="s">
        <v>375</v>
      </c>
      <c r="E79" s="6" t="s">
        <v>376</v>
      </c>
      <c r="F79" s="6" t="s">
        <v>222</v>
      </c>
      <c r="G79" s="6" t="s">
        <v>377</v>
      </c>
      <c r="H79" s="6" t="s">
        <v>176</v>
      </c>
      <c r="I79" s="7">
        <v>2006</v>
      </c>
      <c r="J79" s="6" t="s">
        <v>378</v>
      </c>
    </row>
    <row r="80" spans="1:10" ht="15">
      <c r="A80" s="5" t="s">
        <v>11</v>
      </c>
      <c r="B80" s="6" t="s">
        <v>49</v>
      </c>
      <c r="C80" s="6" t="s">
        <v>60</v>
      </c>
      <c r="D80" s="6" t="s">
        <v>379</v>
      </c>
      <c r="E80" s="6" t="s">
        <v>380</v>
      </c>
      <c r="F80" s="6" t="s">
        <v>34</v>
      </c>
      <c r="G80" s="83" t="s">
        <v>381</v>
      </c>
      <c r="H80" s="84"/>
      <c r="I80" s="7">
        <v>1991</v>
      </c>
      <c r="J80" s="6" t="s">
        <v>382</v>
      </c>
    </row>
    <row r="81" spans="1:10" ht="15">
      <c r="A81" s="5" t="s">
        <v>11</v>
      </c>
      <c r="B81" s="6" t="s">
        <v>49</v>
      </c>
      <c r="C81" s="6" t="s">
        <v>60</v>
      </c>
      <c r="D81" s="6" t="s">
        <v>383</v>
      </c>
      <c r="E81" s="6" t="s">
        <v>384</v>
      </c>
      <c r="F81" s="6" t="s">
        <v>95</v>
      </c>
      <c r="G81" s="6" t="s">
        <v>385</v>
      </c>
      <c r="H81" s="6" t="s">
        <v>101</v>
      </c>
      <c r="I81" s="7">
        <v>2021</v>
      </c>
      <c r="J81" s="6" t="s">
        <v>386</v>
      </c>
    </row>
    <row r="82" spans="1:10" ht="15">
      <c r="A82" s="5" t="s">
        <v>11</v>
      </c>
      <c r="B82" s="6" t="s">
        <v>20</v>
      </c>
      <c r="C82" s="6" t="s">
        <v>60</v>
      </c>
      <c r="D82" s="6" t="s">
        <v>387</v>
      </c>
      <c r="E82" s="6" t="s">
        <v>388</v>
      </c>
      <c r="F82" s="6" t="s">
        <v>29</v>
      </c>
      <c r="G82" s="6" t="s">
        <v>389</v>
      </c>
      <c r="H82" s="6" t="s">
        <v>31</v>
      </c>
      <c r="I82" s="7">
        <v>2002</v>
      </c>
      <c r="J82" s="6" t="s">
        <v>390</v>
      </c>
    </row>
    <row r="83" spans="1:10" ht="15">
      <c r="A83" s="5" t="s">
        <v>11</v>
      </c>
      <c r="B83" s="6" t="s">
        <v>49</v>
      </c>
      <c r="C83" s="6" t="s">
        <v>60</v>
      </c>
      <c r="D83" s="6" t="s">
        <v>391</v>
      </c>
      <c r="E83" s="6" t="s">
        <v>392</v>
      </c>
      <c r="F83" s="6" t="s">
        <v>52</v>
      </c>
      <c r="G83" s="83" t="s">
        <v>393</v>
      </c>
      <c r="H83" s="84"/>
      <c r="I83" s="7">
        <v>2012</v>
      </c>
      <c r="J83" s="6" t="s">
        <v>394</v>
      </c>
    </row>
    <row r="84" spans="1:10" ht="15">
      <c r="A84" s="5" t="s">
        <v>11</v>
      </c>
      <c r="B84" s="6" t="s">
        <v>118</v>
      </c>
      <c r="C84" s="6" t="s">
        <v>60</v>
      </c>
      <c r="D84" s="6" t="s">
        <v>395</v>
      </c>
      <c r="E84" s="6" t="s">
        <v>396</v>
      </c>
      <c r="F84" s="6" t="s">
        <v>95</v>
      </c>
      <c r="G84" s="6" t="s">
        <v>397</v>
      </c>
      <c r="H84" s="6" t="s">
        <v>176</v>
      </c>
      <c r="I84" s="7">
        <v>2016</v>
      </c>
      <c r="J84" s="6" t="s">
        <v>398</v>
      </c>
    </row>
    <row r="85" spans="1:10" ht="15">
      <c r="A85" s="5" t="s">
        <v>225</v>
      </c>
      <c r="B85" s="6" t="s">
        <v>155</v>
      </c>
      <c r="C85" s="6" t="s">
        <v>60</v>
      </c>
      <c r="D85" s="6" t="s">
        <v>399</v>
      </c>
      <c r="E85" s="6" t="s">
        <v>400</v>
      </c>
      <c r="F85" s="6" t="s">
        <v>52</v>
      </c>
      <c r="G85" s="6" t="s">
        <v>401</v>
      </c>
      <c r="H85" s="8">
        <v>44468</v>
      </c>
      <c r="I85" s="7">
        <v>2017</v>
      </c>
      <c r="J85" s="6" t="s">
        <v>402</v>
      </c>
    </row>
    <row r="86" spans="1:10" ht="15">
      <c r="A86" s="5" t="s">
        <v>11</v>
      </c>
      <c r="B86" s="6" t="s">
        <v>118</v>
      </c>
      <c r="C86" s="6" t="s">
        <v>60</v>
      </c>
      <c r="D86" s="6" t="s">
        <v>403</v>
      </c>
      <c r="E86" s="6" t="s">
        <v>404</v>
      </c>
      <c r="F86" s="6" t="s">
        <v>68</v>
      </c>
      <c r="G86" s="6" t="s">
        <v>405</v>
      </c>
      <c r="H86" s="6" t="s">
        <v>406</v>
      </c>
      <c r="I86" s="7">
        <v>1996</v>
      </c>
      <c r="J86" s="6" t="s">
        <v>407</v>
      </c>
    </row>
    <row r="87" spans="1:10" ht="15">
      <c r="A87" s="5" t="s">
        <v>11</v>
      </c>
      <c r="B87" s="6" t="s">
        <v>186</v>
      </c>
      <c r="C87" s="6" t="s">
        <v>60</v>
      </c>
      <c r="D87" s="6" t="s">
        <v>408</v>
      </c>
      <c r="E87" s="6" t="s">
        <v>409</v>
      </c>
      <c r="F87" s="6" t="s">
        <v>29</v>
      </c>
      <c r="G87" s="6" t="s">
        <v>410</v>
      </c>
      <c r="H87" s="6" t="s">
        <v>101</v>
      </c>
      <c r="I87" s="7">
        <v>2013</v>
      </c>
      <c r="J87" s="6" t="s">
        <v>411</v>
      </c>
    </row>
    <row r="88" spans="1:10" ht="15">
      <c r="A88" s="5" t="s">
        <v>11</v>
      </c>
      <c r="B88" s="6" t="s">
        <v>412</v>
      </c>
      <c r="C88" s="6" t="s">
        <v>60</v>
      </c>
      <c r="D88" s="6" t="s">
        <v>413</v>
      </c>
      <c r="E88" s="6" t="s">
        <v>414</v>
      </c>
      <c r="F88" s="6" t="s">
        <v>415</v>
      </c>
      <c r="G88" s="83" t="s">
        <v>416</v>
      </c>
      <c r="H88" s="84"/>
      <c r="I88" s="7">
        <v>1985</v>
      </c>
      <c r="J88" s="6" t="s">
        <v>417</v>
      </c>
    </row>
    <row r="89" spans="1:10" ht="15">
      <c r="A89" s="5" t="s">
        <v>11</v>
      </c>
      <c r="B89" s="6" t="s">
        <v>412</v>
      </c>
      <c r="C89" s="6" t="s">
        <v>60</v>
      </c>
      <c r="D89" s="6" t="s">
        <v>418</v>
      </c>
      <c r="E89" s="6" t="s">
        <v>419</v>
      </c>
      <c r="F89" s="6" t="s">
        <v>95</v>
      </c>
      <c r="G89" s="6" t="s">
        <v>420</v>
      </c>
      <c r="H89" s="6" t="s">
        <v>421</v>
      </c>
      <c r="I89" s="7">
        <v>2009</v>
      </c>
      <c r="J89" s="6" t="s">
        <v>422</v>
      </c>
    </row>
    <row r="90" spans="1:10" ht="15">
      <c r="A90" s="5" t="s">
        <v>11</v>
      </c>
      <c r="B90" s="6" t="s">
        <v>118</v>
      </c>
      <c r="C90" s="6" t="s">
        <v>60</v>
      </c>
      <c r="D90" s="6" t="s">
        <v>423</v>
      </c>
      <c r="E90" s="6" t="s">
        <v>424</v>
      </c>
      <c r="F90" s="6" t="s">
        <v>148</v>
      </c>
      <c r="G90" s="83" t="s">
        <v>425</v>
      </c>
      <c r="H90" s="84"/>
      <c r="I90" s="7">
        <v>1983</v>
      </c>
      <c r="J90" s="9"/>
    </row>
    <row r="91" spans="1:10" ht="15">
      <c r="A91" s="5" t="s">
        <v>11</v>
      </c>
      <c r="B91" s="6" t="s">
        <v>118</v>
      </c>
      <c r="C91" s="6" t="s">
        <v>60</v>
      </c>
      <c r="D91" s="6" t="s">
        <v>426</v>
      </c>
      <c r="E91" s="6" t="s">
        <v>427</v>
      </c>
      <c r="F91" s="6" t="s">
        <v>211</v>
      </c>
      <c r="G91" s="83" t="s">
        <v>428</v>
      </c>
      <c r="H91" s="84"/>
      <c r="I91" s="7">
        <v>1982</v>
      </c>
      <c r="J91" s="9"/>
    </row>
    <row r="92" spans="1:10" ht="15">
      <c r="A92" s="5" t="s">
        <v>11</v>
      </c>
      <c r="B92" s="6" t="s">
        <v>118</v>
      </c>
      <c r="C92" s="6" t="s">
        <v>60</v>
      </c>
      <c r="D92" s="6" t="s">
        <v>429</v>
      </c>
      <c r="E92" s="6" t="s">
        <v>430</v>
      </c>
      <c r="F92" s="6" t="s">
        <v>431</v>
      </c>
      <c r="G92" s="6" t="s">
        <v>432</v>
      </c>
      <c r="H92" s="6" t="s">
        <v>176</v>
      </c>
      <c r="I92" s="7">
        <v>2011</v>
      </c>
      <c r="J92" s="6" t="s">
        <v>433</v>
      </c>
    </row>
    <row r="93" spans="1:10" ht="15">
      <c r="A93" s="5" t="s">
        <v>11</v>
      </c>
      <c r="B93" s="6" t="s">
        <v>20</v>
      </c>
      <c r="C93" s="6" t="s">
        <v>60</v>
      </c>
      <c r="D93" s="6" t="s">
        <v>434</v>
      </c>
      <c r="E93" s="6" t="s">
        <v>435</v>
      </c>
      <c r="F93" s="6" t="s">
        <v>436</v>
      </c>
      <c r="G93" s="6" t="s">
        <v>437</v>
      </c>
      <c r="H93" s="8">
        <v>44250</v>
      </c>
      <c r="I93" s="7">
        <v>2012</v>
      </c>
      <c r="J93" s="6" t="s">
        <v>438</v>
      </c>
    </row>
    <row r="94" spans="1:10" ht="15">
      <c r="A94" s="5" t="s">
        <v>11</v>
      </c>
      <c r="B94" s="6" t="s">
        <v>128</v>
      </c>
      <c r="C94" s="6" t="s">
        <v>60</v>
      </c>
      <c r="D94" s="6" t="s">
        <v>439</v>
      </c>
      <c r="E94" s="6" t="s">
        <v>440</v>
      </c>
      <c r="F94" s="6" t="s">
        <v>441</v>
      </c>
      <c r="G94" s="6" t="s">
        <v>442</v>
      </c>
      <c r="H94" s="6" t="s">
        <v>443</v>
      </c>
      <c r="I94" s="7">
        <v>2019</v>
      </c>
      <c r="J94" s="6" t="s">
        <v>444</v>
      </c>
    </row>
    <row r="95" spans="1:10" ht="15">
      <c r="A95" s="5" t="s">
        <v>11</v>
      </c>
      <c r="B95" s="6" t="s">
        <v>128</v>
      </c>
      <c r="C95" s="6" t="s">
        <v>60</v>
      </c>
      <c r="D95" s="6" t="s">
        <v>445</v>
      </c>
      <c r="E95" s="6" t="s">
        <v>446</v>
      </c>
      <c r="F95" s="6" t="s">
        <v>63</v>
      </c>
      <c r="G95" s="83" t="s">
        <v>447</v>
      </c>
      <c r="H95" s="84"/>
      <c r="I95" s="7">
        <v>1985</v>
      </c>
      <c r="J95" s="6" t="s">
        <v>448</v>
      </c>
    </row>
    <row r="96" spans="1:10" ht="15">
      <c r="A96" s="5" t="s">
        <v>11</v>
      </c>
      <c r="B96" s="6" t="s">
        <v>118</v>
      </c>
      <c r="C96" s="6" t="s">
        <v>60</v>
      </c>
      <c r="D96" s="6" t="s">
        <v>449</v>
      </c>
      <c r="E96" s="6" t="s">
        <v>450</v>
      </c>
      <c r="F96" s="6" t="s">
        <v>63</v>
      </c>
      <c r="G96" s="83" t="s">
        <v>451</v>
      </c>
      <c r="H96" s="84"/>
      <c r="I96" s="7">
        <v>1985</v>
      </c>
      <c r="J96" s="6" t="s">
        <v>452</v>
      </c>
    </row>
    <row r="97" spans="1:10" ht="15">
      <c r="A97" s="5" t="s">
        <v>11</v>
      </c>
      <c r="B97" s="6" t="s">
        <v>453</v>
      </c>
      <c r="C97" s="6" t="s">
        <v>60</v>
      </c>
      <c r="D97" s="6" t="s">
        <v>454</v>
      </c>
      <c r="E97" s="6" t="s">
        <v>455</v>
      </c>
      <c r="F97" s="6" t="s">
        <v>95</v>
      </c>
      <c r="G97" s="6" t="s">
        <v>456</v>
      </c>
      <c r="H97" s="6" t="s">
        <v>18</v>
      </c>
      <c r="I97" s="7">
        <v>2012</v>
      </c>
      <c r="J97" s="6" t="s">
        <v>457</v>
      </c>
    </row>
    <row r="98" spans="1:10" ht="15">
      <c r="A98" s="5" t="s">
        <v>11</v>
      </c>
      <c r="B98" s="6" t="s">
        <v>118</v>
      </c>
      <c r="C98" s="6" t="s">
        <v>60</v>
      </c>
      <c r="D98" s="6" t="s">
        <v>458</v>
      </c>
      <c r="E98" s="6" t="s">
        <v>459</v>
      </c>
      <c r="F98" s="6" t="s">
        <v>109</v>
      </c>
      <c r="G98" s="6" t="s">
        <v>460</v>
      </c>
      <c r="H98" s="6" t="s">
        <v>81</v>
      </c>
      <c r="I98" s="7">
        <v>2017</v>
      </c>
      <c r="J98" s="6" t="s">
        <v>461</v>
      </c>
    </row>
    <row r="99" spans="1:10" ht="15">
      <c r="A99" s="5" t="s">
        <v>11</v>
      </c>
      <c r="B99" s="6" t="s">
        <v>59</v>
      </c>
      <c r="C99" s="6" t="s">
        <v>60</v>
      </c>
      <c r="D99" s="6" t="s">
        <v>462</v>
      </c>
      <c r="E99" s="6" t="s">
        <v>463</v>
      </c>
      <c r="F99" s="6" t="s">
        <v>326</v>
      </c>
      <c r="G99" s="6" t="s">
        <v>464</v>
      </c>
      <c r="H99" s="6" t="s">
        <v>111</v>
      </c>
      <c r="I99" s="7">
        <v>2004</v>
      </c>
      <c r="J99" s="6" t="s">
        <v>465</v>
      </c>
    </row>
    <row r="100" spans="1:10" ht="15">
      <c r="A100" s="5" t="s">
        <v>11</v>
      </c>
      <c r="B100" s="6" t="s">
        <v>43</v>
      </c>
      <c r="C100" s="6" t="s">
        <v>60</v>
      </c>
      <c r="D100" s="6" t="s">
        <v>466</v>
      </c>
      <c r="E100" s="6" t="s">
        <v>467</v>
      </c>
      <c r="F100" s="6" t="s">
        <v>468</v>
      </c>
      <c r="G100" s="6" t="s">
        <v>469</v>
      </c>
      <c r="H100" s="6" t="s">
        <v>70</v>
      </c>
      <c r="I100" s="7">
        <v>2016</v>
      </c>
      <c r="J100" s="6" t="s">
        <v>470</v>
      </c>
    </row>
    <row r="101" spans="1:10" ht="15">
      <c r="A101" s="5" t="s">
        <v>225</v>
      </c>
      <c r="B101" s="6" t="s">
        <v>155</v>
      </c>
      <c r="C101" s="6" t="s">
        <v>60</v>
      </c>
      <c r="D101" s="6" t="s">
        <v>471</v>
      </c>
      <c r="E101" s="6" t="s">
        <v>472</v>
      </c>
      <c r="F101" s="6" t="s">
        <v>95</v>
      </c>
      <c r="G101" s="83" t="s">
        <v>473</v>
      </c>
      <c r="H101" s="84"/>
      <c r="I101" s="7">
        <v>1987</v>
      </c>
      <c r="J101" s="6" t="s">
        <v>474</v>
      </c>
    </row>
    <row r="102" spans="1:10" ht="15">
      <c r="A102" s="5" t="s">
        <v>11</v>
      </c>
      <c r="B102" s="6" t="s">
        <v>123</v>
      </c>
      <c r="C102" s="6" t="s">
        <v>60</v>
      </c>
      <c r="D102" s="6" t="s">
        <v>475</v>
      </c>
      <c r="E102" s="6" t="s">
        <v>476</v>
      </c>
      <c r="F102" s="6" t="s">
        <v>431</v>
      </c>
      <c r="G102" s="6" t="s">
        <v>477</v>
      </c>
      <c r="H102" s="6" t="s">
        <v>421</v>
      </c>
      <c r="I102" s="7">
        <v>2019</v>
      </c>
      <c r="J102" s="6" t="s">
        <v>478</v>
      </c>
    </row>
    <row r="103" spans="1:10" ht="15">
      <c r="A103" s="5" t="s">
        <v>11</v>
      </c>
      <c r="B103" s="6" t="s">
        <v>412</v>
      </c>
      <c r="C103" s="6" t="s">
        <v>60</v>
      </c>
      <c r="D103" s="6" t="s">
        <v>479</v>
      </c>
      <c r="E103" s="6" t="s">
        <v>480</v>
      </c>
      <c r="F103" s="6" t="s">
        <v>481</v>
      </c>
      <c r="G103" s="6" t="s">
        <v>482</v>
      </c>
      <c r="H103" s="6" t="s">
        <v>41</v>
      </c>
      <c r="I103" s="7">
        <v>2021</v>
      </c>
      <c r="J103" s="6" t="s">
        <v>483</v>
      </c>
    </row>
    <row r="104" spans="1:10" ht="15">
      <c r="A104" s="5" t="s">
        <v>11</v>
      </c>
      <c r="B104" s="6" t="s">
        <v>26</v>
      </c>
      <c r="C104" s="6" t="s">
        <v>60</v>
      </c>
      <c r="D104" s="6" t="s">
        <v>423</v>
      </c>
      <c r="E104" s="6" t="s">
        <v>484</v>
      </c>
      <c r="F104" s="6" t="s">
        <v>415</v>
      </c>
      <c r="G104" s="83" t="s">
        <v>485</v>
      </c>
      <c r="H104" s="84"/>
      <c r="I104" s="7">
        <v>1985</v>
      </c>
      <c r="J104" s="6" t="s">
        <v>486</v>
      </c>
    </row>
    <row r="105" spans="1:10" ht="15">
      <c r="A105" s="5" t="s">
        <v>11</v>
      </c>
      <c r="B105" s="6" t="s">
        <v>59</v>
      </c>
      <c r="C105" s="6" t="s">
        <v>487</v>
      </c>
      <c r="D105" s="6" t="s">
        <v>488</v>
      </c>
      <c r="E105" s="6" t="s">
        <v>489</v>
      </c>
      <c r="F105" s="6" t="s">
        <v>326</v>
      </c>
      <c r="G105" s="6" t="s">
        <v>490</v>
      </c>
      <c r="H105" s="6" t="s">
        <v>176</v>
      </c>
      <c r="I105" s="7">
        <v>1994</v>
      </c>
      <c r="J105" s="6" t="s">
        <v>491</v>
      </c>
    </row>
    <row r="106" spans="1:10" ht="15">
      <c r="A106" s="5" t="s">
        <v>11</v>
      </c>
      <c r="B106" s="6" t="s">
        <v>186</v>
      </c>
      <c r="C106" s="6" t="s">
        <v>487</v>
      </c>
      <c r="D106" s="6" t="s">
        <v>492</v>
      </c>
      <c r="E106" s="6" t="s">
        <v>493</v>
      </c>
      <c r="F106" s="6" t="s">
        <v>494</v>
      </c>
      <c r="G106" s="6" t="s">
        <v>495</v>
      </c>
      <c r="H106" s="6" t="s">
        <v>111</v>
      </c>
      <c r="I106" s="7">
        <v>2003</v>
      </c>
      <c r="J106" s="6" t="s">
        <v>496</v>
      </c>
    </row>
    <row r="107" spans="1:10" ht="15">
      <c r="A107" s="5" t="s">
        <v>11</v>
      </c>
      <c r="B107" s="6" t="s">
        <v>497</v>
      </c>
      <c r="C107" s="6" t="s">
        <v>487</v>
      </c>
      <c r="D107" s="6" t="s">
        <v>498</v>
      </c>
      <c r="E107" s="6" t="s">
        <v>499</v>
      </c>
      <c r="F107" s="6" t="s">
        <v>500</v>
      </c>
      <c r="G107" s="6" t="s">
        <v>501</v>
      </c>
      <c r="H107" s="8">
        <v>44263</v>
      </c>
      <c r="I107" s="7">
        <v>2002</v>
      </c>
      <c r="J107" s="6" t="s">
        <v>502</v>
      </c>
    </row>
    <row r="108" spans="1:10" ht="15">
      <c r="A108" s="5" t="s">
        <v>11</v>
      </c>
      <c r="B108" s="6" t="s">
        <v>26</v>
      </c>
      <c r="C108" s="6" t="s">
        <v>487</v>
      </c>
      <c r="D108" s="6" t="s">
        <v>503</v>
      </c>
      <c r="E108" s="6" t="s">
        <v>504</v>
      </c>
      <c r="F108" s="6" t="s">
        <v>52</v>
      </c>
      <c r="G108" s="83" t="s">
        <v>505</v>
      </c>
      <c r="H108" s="84"/>
      <c r="I108" s="7">
        <v>2012</v>
      </c>
      <c r="J108" s="6" t="s">
        <v>506</v>
      </c>
    </row>
    <row r="109" spans="1:10" ht="15">
      <c r="A109" s="5" t="s">
        <v>11</v>
      </c>
      <c r="B109" s="6" t="s">
        <v>412</v>
      </c>
      <c r="C109" s="6" t="s">
        <v>487</v>
      </c>
      <c r="D109" s="6" t="s">
        <v>129</v>
      </c>
      <c r="E109" s="6" t="s">
        <v>507</v>
      </c>
      <c r="F109" s="6" t="s">
        <v>303</v>
      </c>
      <c r="G109" s="83" t="s">
        <v>508</v>
      </c>
      <c r="H109" s="84"/>
      <c r="I109" s="7">
        <v>1991</v>
      </c>
      <c r="J109" s="6" t="s">
        <v>509</v>
      </c>
    </row>
    <row r="110" spans="1:10" ht="15">
      <c r="A110" s="5" t="s">
        <v>11</v>
      </c>
      <c r="B110" s="6" t="s">
        <v>43</v>
      </c>
      <c r="C110" s="6" t="s">
        <v>487</v>
      </c>
      <c r="D110" s="6" t="s">
        <v>510</v>
      </c>
      <c r="E110" s="6" t="s">
        <v>511</v>
      </c>
      <c r="F110" s="6" t="s">
        <v>95</v>
      </c>
      <c r="G110" s="6" t="s">
        <v>512</v>
      </c>
      <c r="H110" s="6" t="s">
        <v>176</v>
      </c>
      <c r="I110" s="7">
        <v>2000</v>
      </c>
      <c r="J110" s="6" t="s">
        <v>513</v>
      </c>
    </row>
    <row r="111" spans="1:10" ht="15">
      <c r="A111" s="5" t="s">
        <v>11</v>
      </c>
      <c r="B111" s="6" t="s">
        <v>59</v>
      </c>
      <c r="C111" s="6" t="s">
        <v>487</v>
      </c>
      <c r="D111" s="6" t="s">
        <v>514</v>
      </c>
      <c r="E111" s="6" t="s">
        <v>515</v>
      </c>
      <c r="F111" s="6" t="s">
        <v>52</v>
      </c>
      <c r="G111" s="83" t="s">
        <v>516</v>
      </c>
      <c r="H111" s="84"/>
      <c r="I111" s="7">
        <v>2008</v>
      </c>
      <c r="J111" s="6" t="s">
        <v>517</v>
      </c>
    </row>
    <row r="112" spans="1:10" ht="15">
      <c r="A112" s="5" t="s">
        <v>11</v>
      </c>
      <c r="B112" s="6" t="s">
        <v>43</v>
      </c>
      <c r="C112" s="6" t="s">
        <v>487</v>
      </c>
      <c r="D112" s="6" t="s">
        <v>518</v>
      </c>
      <c r="E112" s="6" t="s">
        <v>519</v>
      </c>
      <c r="F112" s="6" t="s">
        <v>52</v>
      </c>
      <c r="G112" s="6" t="s">
        <v>520</v>
      </c>
      <c r="H112" s="8">
        <v>44512</v>
      </c>
      <c r="I112" s="7">
        <v>2020</v>
      </c>
      <c r="J112" s="6" t="s">
        <v>521</v>
      </c>
    </row>
    <row r="113" spans="1:11" ht="15">
      <c r="A113" s="5" t="s">
        <v>11</v>
      </c>
      <c r="B113" s="6" t="s">
        <v>412</v>
      </c>
      <c r="C113" s="6" t="s">
        <v>487</v>
      </c>
      <c r="D113" s="6" t="s">
        <v>522</v>
      </c>
      <c r="E113" s="6" t="s">
        <v>523</v>
      </c>
      <c r="F113" s="6" t="s">
        <v>139</v>
      </c>
      <c r="G113" s="83" t="s">
        <v>524</v>
      </c>
      <c r="H113" s="84"/>
      <c r="I113" s="7">
        <v>1982</v>
      </c>
      <c r="J113" s="6" t="s">
        <v>525</v>
      </c>
    </row>
    <row r="114" spans="1:11" ht="15">
      <c r="A114" s="5" t="s">
        <v>225</v>
      </c>
      <c r="B114" s="6" t="s">
        <v>155</v>
      </c>
      <c r="C114" s="6" t="s">
        <v>487</v>
      </c>
      <c r="D114" s="6" t="s">
        <v>526</v>
      </c>
      <c r="E114" s="6" t="s">
        <v>527</v>
      </c>
      <c r="F114" s="6" t="s">
        <v>326</v>
      </c>
      <c r="G114" s="6" t="s">
        <v>528</v>
      </c>
      <c r="H114" s="6" t="s">
        <v>406</v>
      </c>
      <c r="I114" s="7">
        <v>1998</v>
      </c>
      <c r="J114" s="6" t="s">
        <v>529</v>
      </c>
    </row>
    <row r="115" spans="1:11" ht="15">
      <c r="A115" s="5" t="s">
        <v>11</v>
      </c>
      <c r="B115" s="6" t="s">
        <v>497</v>
      </c>
      <c r="C115" s="6" t="s">
        <v>487</v>
      </c>
      <c r="D115" s="6" t="s">
        <v>530</v>
      </c>
      <c r="E115" s="6" t="s">
        <v>531</v>
      </c>
      <c r="F115" s="6" t="s">
        <v>532</v>
      </c>
      <c r="G115" s="83" t="s">
        <v>533</v>
      </c>
      <c r="H115" s="84"/>
      <c r="I115" s="7">
        <v>2008</v>
      </c>
      <c r="J115" s="6" t="s">
        <v>534</v>
      </c>
    </row>
    <row r="116" spans="1:11" ht="15">
      <c r="A116" s="5" t="s">
        <v>11</v>
      </c>
      <c r="B116" s="6" t="s">
        <v>323</v>
      </c>
      <c r="C116" s="6" t="s">
        <v>487</v>
      </c>
      <c r="D116" s="6" t="s">
        <v>535</v>
      </c>
      <c r="E116" s="6" t="s">
        <v>536</v>
      </c>
      <c r="F116" s="6" t="s">
        <v>326</v>
      </c>
      <c r="G116" s="6" t="s">
        <v>537</v>
      </c>
      <c r="H116" s="6" t="s">
        <v>86</v>
      </c>
      <c r="I116" s="7">
        <v>2007</v>
      </c>
      <c r="J116" s="6" t="s">
        <v>538</v>
      </c>
    </row>
    <row r="117" spans="1:11" ht="15">
      <c r="A117" s="5" t="s">
        <v>11</v>
      </c>
      <c r="B117" s="6" t="s">
        <v>43</v>
      </c>
      <c r="C117" s="6" t="s">
        <v>487</v>
      </c>
      <c r="D117" s="6" t="s">
        <v>539</v>
      </c>
      <c r="E117" s="6" t="s">
        <v>540</v>
      </c>
      <c r="F117" s="6" t="s">
        <v>222</v>
      </c>
      <c r="G117" s="6" t="s">
        <v>541</v>
      </c>
      <c r="H117" s="6" t="s">
        <v>86</v>
      </c>
      <c r="I117" s="7">
        <v>2009</v>
      </c>
      <c r="J117" s="6" t="s">
        <v>542</v>
      </c>
    </row>
    <row r="118" spans="1:11" ht="15">
      <c r="A118" s="5" t="s">
        <v>11</v>
      </c>
      <c r="B118" s="6" t="s">
        <v>118</v>
      </c>
      <c r="C118" s="6" t="s">
        <v>487</v>
      </c>
      <c r="D118" s="6" t="s">
        <v>543</v>
      </c>
      <c r="E118" s="6" t="s">
        <v>544</v>
      </c>
      <c r="F118" s="6" t="s">
        <v>95</v>
      </c>
      <c r="G118" s="83" t="s">
        <v>545</v>
      </c>
      <c r="H118" s="84"/>
      <c r="I118" s="7">
        <v>1990</v>
      </c>
      <c r="J118" s="6" t="s">
        <v>546</v>
      </c>
    </row>
    <row r="119" spans="1:11" ht="15">
      <c r="A119" s="5" t="s">
        <v>11</v>
      </c>
      <c r="B119" s="6" t="s">
        <v>412</v>
      </c>
      <c r="C119" s="6" t="s">
        <v>487</v>
      </c>
      <c r="D119" s="6" t="s">
        <v>547</v>
      </c>
      <c r="E119" s="6" t="s">
        <v>548</v>
      </c>
      <c r="F119" s="6" t="s">
        <v>549</v>
      </c>
      <c r="G119" s="83" t="s">
        <v>550</v>
      </c>
      <c r="H119" s="84"/>
      <c r="I119" s="7">
        <v>2004</v>
      </c>
      <c r="J119" s="6" t="s">
        <v>551</v>
      </c>
    </row>
    <row r="120" spans="1:11" ht="15">
      <c r="A120" s="5" t="s">
        <v>11</v>
      </c>
      <c r="B120" s="6" t="s">
        <v>12</v>
      </c>
      <c r="C120" s="6" t="s">
        <v>487</v>
      </c>
      <c r="D120" s="6" t="s">
        <v>552</v>
      </c>
      <c r="E120" s="6" t="s">
        <v>553</v>
      </c>
      <c r="F120" s="6" t="s">
        <v>554</v>
      </c>
      <c r="G120" s="6" t="s">
        <v>555</v>
      </c>
      <c r="H120" s="6" t="s">
        <v>31</v>
      </c>
      <c r="I120" s="7">
        <v>2012</v>
      </c>
      <c r="J120" s="6" t="s">
        <v>556</v>
      </c>
      <c r="K120" s="10" t="s">
        <v>557</v>
      </c>
    </row>
    <row r="121" spans="1:11" ht="15">
      <c r="A121" s="5" t="s">
        <v>11</v>
      </c>
      <c r="B121" s="6" t="s">
        <v>497</v>
      </c>
      <c r="C121" s="6" t="s">
        <v>487</v>
      </c>
      <c r="D121" s="6" t="s">
        <v>558</v>
      </c>
      <c r="E121" s="6" t="s">
        <v>559</v>
      </c>
      <c r="F121" s="6" t="s">
        <v>139</v>
      </c>
      <c r="G121" s="6" t="s">
        <v>560</v>
      </c>
      <c r="H121" s="8">
        <v>44530</v>
      </c>
      <c r="I121" s="7">
        <v>2009</v>
      </c>
      <c r="J121" s="6" t="s">
        <v>561</v>
      </c>
    </row>
    <row r="122" spans="1:11" ht="15">
      <c r="A122" s="5" t="s">
        <v>11</v>
      </c>
      <c r="B122" s="6" t="s">
        <v>497</v>
      </c>
      <c r="C122" s="6" t="s">
        <v>487</v>
      </c>
      <c r="D122" s="6" t="s">
        <v>562</v>
      </c>
      <c r="E122" s="6" t="s">
        <v>563</v>
      </c>
      <c r="F122" s="6" t="s">
        <v>90</v>
      </c>
      <c r="G122" s="83" t="s">
        <v>564</v>
      </c>
      <c r="H122" s="84"/>
      <c r="I122" s="7">
        <v>2000</v>
      </c>
      <c r="J122" s="6" t="s">
        <v>565</v>
      </c>
    </row>
    <row r="123" spans="1:11" ht="15">
      <c r="A123" s="5" t="s">
        <v>11</v>
      </c>
      <c r="B123" s="6" t="s">
        <v>412</v>
      </c>
      <c r="C123" s="6" t="s">
        <v>487</v>
      </c>
      <c r="D123" s="6" t="s">
        <v>566</v>
      </c>
      <c r="E123" s="6" t="s">
        <v>567</v>
      </c>
      <c r="F123" s="6" t="s">
        <v>29</v>
      </c>
      <c r="G123" s="6" t="s">
        <v>568</v>
      </c>
      <c r="H123" s="6" t="s">
        <v>41</v>
      </c>
      <c r="I123" s="7">
        <v>2008</v>
      </c>
      <c r="J123" s="6" t="s">
        <v>569</v>
      </c>
    </row>
    <row r="124" spans="1:11" ht="15">
      <c r="A124" s="5" t="s">
        <v>11</v>
      </c>
      <c r="B124" s="6" t="s">
        <v>123</v>
      </c>
      <c r="C124" s="6" t="s">
        <v>487</v>
      </c>
      <c r="D124" s="6" t="s">
        <v>570</v>
      </c>
      <c r="E124" s="6" t="s">
        <v>571</v>
      </c>
      <c r="F124" s="6" t="s">
        <v>52</v>
      </c>
      <c r="G124" s="83" t="s">
        <v>572</v>
      </c>
      <c r="H124" s="84"/>
      <c r="I124" s="7">
        <v>1994</v>
      </c>
      <c r="J124" s="6" t="s">
        <v>573</v>
      </c>
    </row>
    <row r="125" spans="1:11" ht="15">
      <c r="A125" s="5" t="s">
        <v>11</v>
      </c>
      <c r="B125" s="6" t="s">
        <v>20</v>
      </c>
      <c r="C125" s="6" t="s">
        <v>487</v>
      </c>
      <c r="D125" s="6" t="s">
        <v>574</v>
      </c>
      <c r="E125" s="6" t="s">
        <v>575</v>
      </c>
      <c r="F125" s="6" t="s">
        <v>90</v>
      </c>
      <c r="G125" s="83" t="s">
        <v>576</v>
      </c>
      <c r="H125" s="84"/>
      <c r="I125" s="7">
        <v>2000</v>
      </c>
      <c r="J125" s="14" t="s">
        <v>577</v>
      </c>
      <c r="K125" s="10" t="s">
        <v>578</v>
      </c>
    </row>
    <row r="126" spans="1:11" ht="15">
      <c r="A126" s="5" t="s">
        <v>11</v>
      </c>
      <c r="B126" s="6" t="s">
        <v>12</v>
      </c>
      <c r="C126" s="6" t="s">
        <v>487</v>
      </c>
      <c r="D126" s="6" t="s">
        <v>579</v>
      </c>
      <c r="E126" s="6" t="s">
        <v>580</v>
      </c>
      <c r="F126" s="6" t="s">
        <v>441</v>
      </c>
      <c r="G126" s="6" t="s">
        <v>581</v>
      </c>
      <c r="H126" s="6" t="s">
        <v>582</v>
      </c>
      <c r="I126" s="7">
        <v>2016</v>
      </c>
      <c r="J126" s="6" t="s">
        <v>583</v>
      </c>
      <c r="K126" s="10" t="s">
        <v>584</v>
      </c>
    </row>
    <row r="127" spans="1:11" ht="15">
      <c r="A127" s="5" t="s">
        <v>11</v>
      </c>
      <c r="B127" s="6" t="s">
        <v>497</v>
      </c>
      <c r="C127" s="6" t="s">
        <v>487</v>
      </c>
      <c r="D127" s="6" t="s">
        <v>585</v>
      </c>
      <c r="E127" s="6" t="s">
        <v>586</v>
      </c>
      <c r="F127" s="6" t="s">
        <v>348</v>
      </c>
      <c r="G127" s="6" t="s">
        <v>587</v>
      </c>
      <c r="H127" s="6" t="s">
        <v>70</v>
      </c>
      <c r="I127" s="7">
        <v>2019</v>
      </c>
      <c r="J127" s="6" t="s">
        <v>588</v>
      </c>
    </row>
    <row r="128" spans="1:11" ht="15">
      <c r="A128" s="5" t="s">
        <v>11</v>
      </c>
      <c r="B128" s="6" t="s">
        <v>497</v>
      </c>
      <c r="C128" s="6" t="s">
        <v>487</v>
      </c>
      <c r="D128" s="6" t="s">
        <v>589</v>
      </c>
      <c r="E128" s="6" t="s">
        <v>590</v>
      </c>
      <c r="F128" s="6" t="s">
        <v>52</v>
      </c>
      <c r="G128" s="6" t="s">
        <v>591</v>
      </c>
      <c r="H128" s="8">
        <v>44293</v>
      </c>
      <c r="I128" s="7">
        <v>2016</v>
      </c>
      <c r="J128" s="6" t="s">
        <v>592</v>
      </c>
    </row>
    <row r="129" spans="1:11" ht="15">
      <c r="A129" s="5" t="s">
        <v>11</v>
      </c>
      <c r="B129" s="6" t="s">
        <v>412</v>
      </c>
      <c r="C129" s="6" t="s">
        <v>487</v>
      </c>
      <c r="D129" s="6" t="s">
        <v>593</v>
      </c>
      <c r="E129" s="6" t="s">
        <v>594</v>
      </c>
      <c r="F129" s="6" t="s">
        <v>595</v>
      </c>
      <c r="G129" s="6" t="s">
        <v>596</v>
      </c>
      <c r="H129" s="6" t="s">
        <v>111</v>
      </c>
      <c r="I129" s="7">
        <v>2008</v>
      </c>
      <c r="J129" s="6" t="s">
        <v>597</v>
      </c>
    </row>
    <row r="130" spans="1:11" ht="15">
      <c r="A130" s="5" t="s">
        <v>11</v>
      </c>
      <c r="B130" s="6" t="s">
        <v>497</v>
      </c>
      <c r="C130" s="6" t="s">
        <v>487</v>
      </c>
      <c r="D130" s="6" t="s">
        <v>598</v>
      </c>
      <c r="E130" s="6" t="s">
        <v>599</v>
      </c>
      <c r="F130" s="6" t="s">
        <v>348</v>
      </c>
      <c r="G130" s="6" t="s">
        <v>600</v>
      </c>
      <c r="H130" s="6" t="s">
        <v>101</v>
      </c>
      <c r="I130" s="7">
        <v>2018</v>
      </c>
      <c r="J130" s="6" t="s">
        <v>601</v>
      </c>
    </row>
    <row r="131" spans="1:11" ht="15">
      <c r="A131" s="5" t="s">
        <v>11</v>
      </c>
      <c r="B131" s="6" t="s">
        <v>12</v>
      </c>
      <c r="C131" s="6" t="s">
        <v>487</v>
      </c>
      <c r="D131" s="6" t="s">
        <v>602</v>
      </c>
      <c r="E131" s="6" t="s">
        <v>603</v>
      </c>
      <c r="F131" s="6" t="s">
        <v>441</v>
      </c>
      <c r="G131" s="6" t="s">
        <v>604</v>
      </c>
      <c r="H131" s="6" t="s">
        <v>605</v>
      </c>
      <c r="I131" s="7">
        <v>2014</v>
      </c>
      <c r="J131" s="6" t="s">
        <v>606</v>
      </c>
    </row>
    <row r="132" spans="1:11" ht="15">
      <c r="A132" s="5" t="s">
        <v>11</v>
      </c>
      <c r="B132" s="6" t="s">
        <v>497</v>
      </c>
      <c r="C132" s="6" t="s">
        <v>487</v>
      </c>
      <c r="D132" s="6" t="s">
        <v>607</v>
      </c>
      <c r="E132" s="6" t="s">
        <v>608</v>
      </c>
      <c r="F132" s="6" t="s">
        <v>57</v>
      </c>
      <c r="G132" s="83" t="s">
        <v>609</v>
      </c>
      <c r="H132" s="84"/>
      <c r="I132" s="7">
        <v>2007</v>
      </c>
      <c r="J132" s="9"/>
    </row>
    <row r="133" spans="1:11" ht="15">
      <c r="A133" s="5" t="s">
        <v>11</v>
      </c>
      <c r="B133" s="6" t="s">
        <v>497</v>
      </c>
      <c r="C133" s="6" t="s">
        <v>487</v>
      </c>
      <c r="D133" s="6" t="s">
        <v>610</v>
      </c>
      <c r="E133" s="6" t="s">
        <v>611</v>
      </c>
      <c r="F133" s="6" t="s">
        <v>16</v>
      </c>
      <c r="G133" s="6" t="s">
        <v>612</v>
      </c>
      <c r="H133" s="6" t="s">
        <v>86</v>
      </c>
      <c r="I133" s="7">
        <v>2010</v>
      </c>
      <c r="J133" s="6" t="s">
        <v>613</v>
      </c>
    </row>
    <row r="134" spans="1:11" ht="15">
      <c r="A134" s="5" t="s">
        <v>11</v>
      </c>
      <c r="B134" s="6" t="s">
        <v>12</v>
      </c>
      <c r="C134" s="6" t="s">
        <v>487</v>
      </c>
      <c r="D134" s="6" t="s">
        <v>614</v>
      </c>
      <c r="E134" s="6" t="s">
        <v>615</v>
      </c>
      <c r="F134" s="6" t="s">
        <v>52</v>
      </c>
      <c r="G134" s="83" t="s">
        <v>616</v>
      </c>
      <c r="H134" s="84"/>
      <c r="I134" s="7">
        <v>1999</v>
      </c>
      <c r="J134" s="6" t="s">
        <v>617</v>
      </c>
      <c r="K134" s="10" t="s">
        <v>618</v>
      </c>
    </row>
    <row r="135" spans="1:11" ht="15">
      <c r="A135" s="5" t="s">
        <v>11</v>
      </c>
      <c r="B135" s="6" t="s">
        <v>412</v>
      </c>
      <c r="C135" s="6" t="s">
        <v>487</v>
      </c>
      <c r="D135" s="6" t="s">
        <v>619</v>
      </c>
      <c r="E135" s="6" t="s">
        <v>620</v>
      </c>
      <c r="F135" s="6" t="s">
        <v>95</v>
      </c>
      <c r="G135" s="83" t="s">
        <v>621</v>
      </c>
      <c r="H135" s="84"/>
      <c r="I135" s="7">
        <v>1985</v>
      </c>
      <c r="J135" s="6" t="s">
        <v>622</v>
      </c>
    </row>
    <row r="136" spans="1:11" ht="15">
      <c r="A136" s="5" t="s">
        <v>11</v>
      </c>
      <c r="B136" s="6" t="s">
        <v>20</v>
      </c>
      <c r="C136" s="6" t="s">
        <v>487</v>
      </c>
      <c r="D136" s="6" t="s">
        <v>623</v>
      </c>
      <c r="E136" s="6" t="s">
        <v>624</v>
      </c>
      <c r="F136" s="6" t="s">
        <v>90</v>
      </c>
      <c r="G136" s="83" t="s">
        <v>625</v>
      </c>
      <c r="H136" s="84"/>
      <c r="I136" s="7">
        <v>2000</v>
      </c>
      <c r="J136" s="14" t="s">
        <v>626</v>
      </c>
      <c r="K136" s="10" t="s">
        <v>627</v>
      </c>
    </row>
    <row r="137" spans="1:11" ht="15">
      <c r="A137" s="5" t="s">
        <v>11</v>
      </c>
      <c r="B137" s="6" t="s">
        <v>20</v>
      </c>
      <c r="C137" s="6" t="s">
        <v>487</v>
      </c>
      <c r="D137" s="6" t="s">
        <v>628</v>
      </c>
      <c r="E137" s="6" t="s">
        <v>629</v>
      </c>
      <c r="F137" s="6" t="s">
        <v>630</v>
      </c>
      <c r="G137" s="83" t="s">
        <v>631</v>
      </c>
      <c r="H137" s="84"/>
      <c r="I137" s="7">
        <v>2021</v>
      </c>
      <c r="J137" s="6" t="s">
        <v>632</v>
      </c>
    </row>
    <row r="138" spans="1:11" ht="15">
      <c r="A138" s="5" t="s">
        <v>11</v>
      </c>
      <c r="B138" s="6" t="s">
        <v>20</v>
      </c>
      <c r="C138" s="6" t="s">
        <v>487</v>
      </c>
      <c r="D138" s="6" t="s">
        <v>633</v>
      </c>
      <c r="E138" s="6" t="s">
        <v>634</v>
      </c>
      <c r="F138" s="6" t="s">
        <v>635</v>
      </c>
      <c r="G138" s="6" t="s">
        <v>636</v>
      </c>
      <c r="H138" s="6" t="s">
        <v>41</v>
      </c>
      <c r="I138" s="7">
        <v>2008</v>
      </c>
      <c r="J138" s="6" t="s">
        <v>637</v>
      </c>
      <c r="K138" s="10" t="s">
        <v>638</v>
      </c>
    </row>
    <row r="139" spans="1:11" ht="15">
      <c r="A139" s="5" t="s">
        <v>11</v>
      </c>
      <c r="B139" s="6" t="s">
        <v>43</v>
      </c>
      <c r="C139" s="6" t="s">
        <v>487</v>
      </c>
      <c r="D139" s="6" t="s">
        <v>639</v>
      </c>
      <c r="E139" s="6" t="s">
        <v>640</v>
      </c>
      <c r="F139" s="6" t="s">
        <v>34</v>
      </c>
      <c r="G139" s="6" t="s">
        <v>641</v>
      </c>
      <c r="H139" s="6" t="s">
        <v>18</v>
      </c>
      <c r="I139" s="7">
        <v>2019</v>
      </c>
      <c r="J139" s="6" t="s">
        <v>642</v>
      </c>
    </row>
    <row r="140" spans="1:11" ht="15">
      <c r="A140" s="5" t="s">
        <v>11</v>
      </c>
      <c r="B140" s="6" t="s">
        <v>497</v>
      </c>
      <c r="C140" s="6" t="s">
        <v>487</v>
      </c>
      <c r="D140" s="6" t="s">
        <v>643</v>
      </c>
      <c r="E140" s="6" t="s">
        <v>644</v>
      </c>
      <c r="F140" s="6" t="s">
        <v>52</v>
      </c>
      <c r="G140" s="83" t="s">
        <v>645</v>
      </c>
      <c r="H140" s="84"/>
      <c r="I140" s="7">
        <v>2006</v>
      </c>
      <c r="J140" s="6" t="s">
        <v>646</v>
      </c>
    </row>
    <row r="141" spans="1:11" ht="15">
      <c r="A141" s="5" t="s">
        <v>11</v>
      </c>
      <c r="B141" s="6" t="s">
        <v>412</v>
      </c>
      <c r="C141" s="6" t="s">
        <v>487</v>
      </c>
      <c r="D141" s="6" t="s">
        <v>647</v>
      </c>
      <c r="E141" s="6" t="s">
        <v>648</v>
      </c>
      <c r="F141" s="6" t="s">
        <v>95</v>
      </c>
      <c r="G141" s="6" t="s">
        <v>649</v>
      </c>
      <c r="H141" s="6" t="s">
        <v>31</v>
      </c>
      <c r="I141" s="7">
        <v>2019</v>
      </c>
      <c r="J141" s="6" t="s">
        <v>650</v>
      </c>
    </row>
    <row r="142" spans="1:11" ht="15">
      <c r="A142" s="5" t="s">
        <v>11</v>
      </c>
      <c r="B142" s="6" t="s">
        <v>59</v>
      </c>
      <c r="C142" s="6" t="s">
        <v>487</v>
      </c>
      <c r="D142" s="6" t="s">
        <v>651</v>
      </c>
      <c r="E142" s="6" t="s">
        <v>652</v>
      </c>
      <c r="F142" s="6" t="s">
        <v>653</v>
      </c>
      <c r="G142" s="83" t="s">
        <v>654</v>
      </c>
      <c r="H142" s="84"/>
      <c r="I142" s="7">
        <v>1984</v>
      </c>
      <c r="J142" s="9"/>
    </row>
    <row r="143" spans="1:11" ht="15">
      <c r="A143" s="5" t="s">
        <v>11</v>
      </c>
      <c r="B143" s="6" t="s">
        <v>186</v>
      </c>
      <c r="C143" s="6" t="s">
        <v>487</v>
      </c>
      <c r="D143" s="6" t="s">
        <v>655</v>
      </c>
      <c r="E143" s="6" t="s">
        <v>656</v>
      </c>
      <c r="F143" s="6" t="s">
        <v>29</v>
      </c>
      <c r="G143" s="83" t="s">
        <v>657</v>
      </c>
      <c r="H143" s="84"/>
      <c r="I143" s="7">
        <v>1988</v>
      </c>
      <c r="J143" s="6" t="s">
        <v>658</v>
      </c>
    </row>
    <row r="144" spans="1:11" ht="15">
      <c r="A144" s="5" t="s">
        <v>225</v>
      </c>
      <c r="B144" s="6" t="s">
        <v>12</v>
      </c>
      <c r="C144" s="6" t="s">
        <v>487</v>
      </c>
      <c r="D144" s="6" t="s">
        <v>659</v>
      </c>
      <c r="E144" s="6" t="s">
        <v>660</v>
      </c>
      <c r="F144" s="6" t="s">
        <v>52</v>
      </c>
      <c r="G144" s="6" t="s">
        <v>661</v>
      </c>
      <c r="H144" s="8">
        <v>44279</v>
      </c>
      <c r="I144" s="7">
        <v>2017</v>
      </c>
      <c r="J144" s="6" t="s">
        <v>662</v>
      </c>
    </row>
    <row r="145" spans="1:11" ht="15">
      <c r="A145" s="5" t="s">
        <v>11</v>
      </c>
      <c r="B145" s="6" t="s">
        <v>12</v>
      </c>
      <c r="C145" s="6" t="s">
        <v>487</v>
      </c>
      <c r="D145" s="6" t="s">
        <v>663</v>
      </c>
      <c r="E145" s="6" t="s">
        <v>664</v>
      </c>
      <c r="F145" s="6" t="s">
        <v>665</v>
      </c>
      <c r="G145" s="6" t="s">
        <v>666</v>
      </c>
      <c r="H145" s="6" t="s">
        <v>31</v>
      </c>
      <c r="I145" s="7">
        <v>2018</v>
      </c>
      <c r="J145" s="6" t="s">
        <v>667</v>
      </c>
      <c r="K145" s="10" t="s">
        <v>668</v>
      </c>
    </row>
    <row r="146" spans="1:11" ht="15">
      <c r="A146" s="5" t="s">
        <v>11</v>
      </c>
      <c r="B146" s="6" t="s">
        <v>412</v>
      </c>
      <c r="C146" s="6" t="s">
        <v>487</v>
      </c>
      <c r="D146" s="6" t="s">
        <v>669</v>
      </c>
      <c r="E146" s="6" t="s">
        <v>670</v>
      </c>
      <c r="F146" s="6" t="s">
        <v>671</v>
      </c>
      <c r="G146" s="6" t="s">
        <v>672</v>
      </c>
      <c r="H146" s="8">
        <v>44545</v>
      </c>
      <c r="I146" s="7">
        <v>2008</v>
      </c>
      <c r="J146" s="6" t="s">
        <v>673</v>
      </c>
    </row>
    <row r="147" spans="1:11" ht="15">
      <c r="A147" s="5" t="s">
        <v>11</v>
      </c>
      <c r="B147" s="6" t="s">
        <v>453</v>
      </c>
      <c r="C147" s="6" t="s">
        <v>487</v>
      </c>
      <c r="D147" s="6" t="s">
        <v>674</v>
      </c>
      <c r="E147" s="6" t="s">
        <v>675</v>
      </c>
      <c r="F147" s="6" t="s">
        <v>95</v>
      </c>
      <c r="G147" s="6" t="s">
        <v>676</v>
      </c>
      <c r="H147" s="6" t="s">
        <v>101</v>
      </c>
      <c r="I147" s="7">
        <v>2015</v>
      </c>
      <c r="J147" s="6" t="s">
        <v>677</v>
      </c>
    </row>
    <row r="148" spans="1:11" ht="15">
      <c r="A148" s="5" t="s">
        <v>11</v>
      </c>
      <c r="B148" s="6" t="s">
        <v>128</v>
      </c>
      <c r="C148" s="6" t="s">
        <v>487</v>
      </c>
      <c r="D148" s="6" t="s">
        <v>678</v>
      </c>
      <c r="E148" s="6" t="s">
        <v>679</v>
      </c>
      <c r="F148" s="6" t="s">
        <v>52</v>
      </c>
      <c r="G148" s="83" t="s">
        <v>680</v>
      </c>
      <c r="H148" s="84"/>
      <c r="I148" s="7">
        <v>2014</v>
      </c>
      <c r="J148" s="6" t="s">
        <v>681</v>
      </c>
    </row>
    <row r="149" spans="1:11" ht="15">
      <c r="A149" s="5" t="s">
        <v>11</v>
      </c>
      <c r="B149" s="6" t="s">
        <v>412</v>
      </c>
      <c r="C149" s="6" t="s">
        <v>487</v>
      </c>
      <c r="D149" s="6" t="s">
        <v>682</v>
      </c>
      <c r="E149" s="6" t="s">
        <v>683</v>
      </c>
      <c r="F149" s="6" t="s">
        <v>684</v>
      </c>
      <c r="G149" s="83" t="s">
        <v>685</v>
      </c>
      <c r="H149" s="84"/>
      <c r="I149" s="7">
        <v>1993</v>
      </c>
      <c r="J149" s="6" t="s">
        <v>686</v>
      </c>
    </row>
    <row r="150" spans="1:11" ht="15">
      <c r="A150" s="5" t="s">
        <v>11</v>
      </c>
      <c r="B150" s="6" t="s">
        <v>186</v>
      </c>
      <c r="C150" s="6" t="s">
        <v>487</v>
      </c>
      <c r="D150" s="6" t="s">
        <v>687</v>
      </c>
      <c r="E150" s="6" t="s">
        <v>688</v>
      </c>
      <c r="F150" s="6" t="s">
        <v>630</v>
      </c>
      <c r="G150" s="6" t="s">
        <v>689</v>
      </c>
      <c r="H150" s="8">
        <v>44389</v>
      </c>
      <c r="I150" s="7">
        <v>2021</v>
      </c>
      <c r="J150" s="6" t="s">
        <v>690</v>
      </c>
    </row>
    <row r="151" spans="1:11" ht="15">
      <c r="A151" s="5" t="s">
        <v>11</v>
      </c>
      <c r="B151" s="6" t="s">
        <v>118</v>
      </c>
      <c r="C151" s="6" t="s">
        <v>487</v>
      </c>
      <c r="D151" s="6" t="s">
        <v>691</v>
      </c>
      <c r="E151" s="6" t="s">
        <v>692</v>
      </c>
      <c r="F151" s="6" t="s">
        <v>16</v>
      </c>
      <c r="G151" s="83" t="s">
        <v>693</v>
      </c>
      <c r="H151" s="84"/>
      <c r="I151" s="7">
        <v>2004</v>
      </c>
      <c r="J151" s="6" t="s">
        <v>694</v>
      </c>
    </row>
    <row r="152" spans="1:11" ht="15">
      <c r="A152" s="5" t="s">
        <v>11</v>
      </c>
      <c r="B152" s="6" t="s">
        <v>412</v>
      </c>
      <c r="C152" s="6" t="s">
        <v>487</v>
      </c>
      <c r="D152" s="6" t="s">
        <v>695</v>
      </c>
      <c r="E152" s="6" t="s">
        <v>696</v>
      </c>
      <c r="F152" s="6" t="s">
        <v>665</v>
      </c>
      <c r="G152" s="6" t="s">
        <v>697</v>
      </c>
      <c r="H152" s="6" t="s">
        <v>31</v>
      </c>
      <c r="I152" s="7">
        <v>2018</v>
      </c>
      <c r="J152" s="6" t="s">
        <v>698</v>
      </c>
    </row>
    <row r="153" spans="1:11" ht="15">
      <c r="A153" s="5" t="s">
        <v>11</v>
      </c>
      <c r="B153" s="6" t="s">
        <v>412</v>
      </c>
      <c r="C153" s="6" t="s">
        <v>487</v>
      </c>
      <c r="D153" s="6" t="s">
        <v>699</v>
      </c>
      <c r="E153" s="6" t="s">
        <v>700</v>
      </c>
      <c r="F153" s="6" t="s">
        <v>665</v>
      </c>
      <c r="G153" s="6" t="s">
        <v>701</v>
      </c>
      <c r="H153" s="6" t="s">
        <v>31</v>
      </c>
      <c r="I153" s="7">
        <v>2018</v>
      </c>
      <c r="J153" s="6" t="s">
        <v>702</v>
      </c>
    </row>
    <row r="154" spans="1:11" ht="15">
      <c r="A154" s="5" t="s">
        <v>11</v>
      </c>
      <c r="B154" s="6" t="s">
        <v>412</v>
      </c>
      <c r="C154" s="6" t="s">
        <v>487</v>
      </c>
      <c r="D154" s="6" t="s">
        <v>703</v>
      </c>
      <c r="E154" s="6" t="s">
        <v>704</v>
      </c>
      <c r="F154" s="6" t="s">
        <v>705</v>
      </c>
      <c r="G154" s="6" t="s">
        <v>706</v>
      </c>
      <c r="H154" s="6" t="s">
        <v>41</v>
      </c>
      <c r="I154" s="7">
        <v>2021</v>
      </c>
      <c r="J154" s="6" t="s">
        <v>707</v>
      </c>
    </row>
    <row r="155" spans="1:11" ht="15">
      <c r="A155" s="5" t="s">
        <v>11</v>
      </c>
      <c r="B155" s="6" t="s">
        <v>118</v>
      </c>
      <c r="C155" s="6" t="s">
        <v>487</v>
      </c>
      <c r="D155" s="6" t="s">
        <v>708</v>
      </c>
      <c r="E155" s="6" t="s">
        <v>709</v>
      </c>
      <c r="F155" s="6" t="s">
        <v>52</v>
      </c>
      <c r="G155" s="6" t="s">
        <v>710</v>
      </c>
      <c r="H155" s="6" t="s">
        <v>41</v>
      </c>
      <c r="I155" s="7">
        <v>1996</v>
      </c>
      <c r="J155" s="6" t="s">
        <v>711</v>
      </c>
    </row>
    <row r="156" spans="1:11" ht="15">
      <c r="A156" s="5" t="s">
        <v>11</v>
      </c>
      <c r="B156" s="6" t="s">
        <v>186</v>
      </c>
      <c r="C156" s="6" t="s">
        <v>487</v>
      </c>
      <c r="D156" s="6" t="s">
        <v>712</v>
      </c>
      <c r="E156" s="6" t="s">
        <v>713</v>
      </c>
      <c r="F156" s="6" t="s">
        <v>326</v>
      </c>
      <c r="G156" s="6" t="s">
        <v>714</v>
      </c>
      <c r="H156" s="6" t="s">
        <v>101</v>
      </c>
      <c r="I156" s="7">
        <v>1999</v>
      </c>
      <c r="J156" s="6" t="s">
        <v>715</v>
      </c>
    </row>
    <row r="157" spans="1:11" ht="15">
      <c r="A157" s="5" t="s">
        <v>11</v>
      </c>
      <c r="B157" s="6" t="s">
        <v>20</v>
      </c>
      <c r="C157" s="6" t="s">
        <v>487</v>
      </c>
      <c r="D157" s="6" t="s">
        <v>716</v>
      </c>
      <c r="E157" s="6" t="s">
        <v>717</v>
      </c>
      <c r="F157" s="6" t="s">
        <v>16</v>
      </c>
      <c r="G157" s="83" t="s">
        <v>718</v>
      </c>
      <c r="H157" s="84"/>
      <c r="I157" s="7">
        <v>2003</v>
      </c>
      <c r="J157" s="6" t="s">
        <v>719</v>
      </c>
    </row>
    <row r="158" spans="1:11" ht="15">
      <c r="A158" s="5" t="s">
        <v>11</v>
      </c>
      <c r="B158" s="6" t="s">
        <v>20</v>
      </c>
      <c r="C158" s="6" t="s">
        <v>487</v>
      </c>
      <c r="D158" s="6" t="s">
        <v>720</v>
      </c>
      <c r="E158" s="6" t="s">
        <v>721</v>
      </c>
      <c r="F158" s="6" t="s">
        <v>52</v>
      </c>
      <c r="G158" s="83" t="s">
        <v>722</v>
      </c>
      <c r="H158" s="84"/>
      <c r="I158" s="7">
        <v>2010</v>
      </c>
      <c r="J158" s="6" t="s">
        <v>723</v>
      </c>
    </row>
    <row r="159" spans="1:11" ht="15">
      <c r="A159" s="5" t="s">
        <v>11</v>
      </c>
      <c r="B159" s="6" t="s">
        <v>412</v>
      </c>
      <c r="C159" s="6" t="s">
        <v>487</v>
      </c>
      <c r="D159" s="6" t="s">
        <v>566</v>
      </c>
      <c r="E159" s="6" t="s">
        <v>724</v>
      </c>
      <c r="F159" s="6" t="s">
        <v>222</v>
      </c>
      <c r="G159" s="6" t="s">
        <v>725</v>
      </c>
      <c r="H159" s="6" t="s">
        <v>86</v>
      </c>
      <c r="I159" s="7">
        <v>2007</v>
      </c>
      <c r="J159" s="6" t="s">
        <v>726</v>
      </c>
    </row>
    <row r="160" spans="1:11" ht="15">
      <c r="A160" s="5" t="s">
        <v>225</v>
      </c>
      <c r="B160" s="6" t="s">
        <v>12</v>
      </c>
      <c r="C160" s="6" t="s">
        <v>487</v>
      </c>
      <c r="D160" s="6" t="s">
        <v>727</v>
      </c>
      <c r="E160" s="6" t="s">
        <v>728</v>
      </c>
      <c r="F160" s="6" t="s">
        <v>729</v>
      </c>
      <c r="G160" s="6" t="s">
        <v>730</v>
      </c>
      <c r="H160" s="8">
        <v>44225</v>
      </c>
      <c r="I160" s="7">
        <v>2007</v>
      </c>
      <c r="J160" s="6" t="s">
        <v>731</v>
      </c>
    </row>
    <row r="161" spans="1:11" ht="15">
      <c r="A161" s="5"/>
      <c r="B161" s="6" t="s">
        <v>497</v>
      </c>
      <c r="C161" s="6" t="s">
        <v>487</v>
      </c>
      <c r="D161" s="6" t="s">
        <v>732</v>
      </c>
      <c r="E161" s="6" t="s">
        <v>733</v>
      </c>
      <c r="F161" s="6" t="s">
        <v>734</v>
      </c>
      <c r="G161" s="83" t="s">
        <v>735</v>
      </c>
      <c r="H161" s="84"/>
      <c r="I161" s="7">
        <v>2017</v>
      </c>
      <c r="J161" s="6" t="s">
        <v>736</v>
      </c>
    </row>
    <row r="162" spans="1:11" ht="15">
      <c r="A162" s="5" t="s">
        <v>11</v>
      </c>
      <c r="B162" s="6" t="s">
        <v>497</v>
      </c>
      <c r="C162" s="6" t="s">
        <v>487</v>
      </c>
      <c r="D162" s="6" t="s">
        <v>737</v>
      </c>
      <c r="E162" s="6" t="s">
        <v>738</v>
      </c>
      <c r="F162" s="6" t="s">
        <v>739</v>
      </c>
      <c r="G162" s="83" t="s">
        <v>740</v>
      </c>
      <c r="H162" s="84"/>
      <c r="I162" s="7">
        <v>1990</v>
      </c>
      <c r="J162" s="6" t="s">
        <v>741</v>
      </c>
    </row>
    <row r="163" spans="1:11" ht="15">
      <c r="A163" s="5" t="s">
        <v>11</v>
      </c>
      <c r="B163" s="6" t="s">
        <v>186</v>
      </c>
      <c r="C163" s="6" t="s">
        <v>487</v>
      </c>
      <c r="D163" s="6" t="s">
        <v>742</v>
      </c>
      <c r="E163" s="6" t="s">
        <v>743</v>
      </c>
      <c r="F163" s="6" t="s">
        <v>441</v>
      </c>
      <c r="G163" s="83" t="s">
        <v>744</v>
      </c>
      <c r="H163" s="84"/>
      <c r="I163" s="7">
        <v>1991</v>
      </c>
      <c r="J163" s="6" t="s">
        <v>745</v>
      </c>
    </row>
    <row r="164" spans="1:11" ht="15">
      <c r="A164" s="5" t="s">
        <v>11</v>
      </c>
      <c r="B164" s="6" t="s">
        <v>412</v>
      </c>
      <c r="C164" s="6" t="s">
        <v>487</v>
      </c>
      <c r="D164" s="6" t="s">
        <v>746</v>
      </c>
      <c r="E164" s="6" t="s">
        <v>747</v>
      </c>
      <c r="F164" s="6" t="s">
        <v>436</v>
      </c>
      <c r="G164" s="6" t="s">
        <v>748</v>
      </c>
      <c r="H164" s="8">
        <v>44394</v>
      </c>
      <c r="I164" s="7">
        <v>2013</v>
      </c>
      <c r="J164" s="6" t="s">
        <v>749</v>
      </c>
    </row>
    <row r="165" spans="1:11" ht="15">
      <c r="A165" s="5" t="s">
        <v>11</v>
      </c>
      <c r="B165" s="6" t="s">
        <v>497</v>
      </c>
      <c r="C165" s="6" t="s">
        <v>487</v>
      </c>
      <c r="D165" s="6" t="s">
        <v>413</v>
      </c>
      <c r="E165" s="6" t="s">
        <v>750</v>
      </c>
      <c r="F165" s="6" t="s">
        <v>95</v>
      </c>
      <c r="G165" s="83" t="s">
        <v>751</v>
      </c>
      <c r="H165" s="84"/>
      <c r="I165" s="7">
        <v>1988</v>
      </c>
      <c r="J165" s="6" t="s">
        <v>752</v>
      </c>
    </row>
    <row r="166" spans="1:11" ht="15">
      <c r="A166" s="5" t="s">
        <v>11</v>
      </c>
      <c r="B166" s="6" t="s">
        <v>12</v>
      </c>
      <c r="C166" s="6" t="s">
        <v>487</v>
      </c>
      <c r="D166" s="6" t="s">
        <v>753</v>
      </c>
      <c r="E166" s="6" t="s">
        <v>754</v>
      </c>
      <c r="F166" s="6" t="s">
        <v>755</v>
      </c>
      <c r="G166" s="6" t="s">
        <v>756</v>
      </c>
      <c r="H166" s="8">
        <v>44550</v>
      </c>
      <c r="I166" s="7">
        <v>2018</v>
      </c>
      <c r="J166" s="6" t="s">
        <v>757</v>
      </c>
    </row>
    <row r="167" spans="1:11" ht="15">
      <c r="A167" s="5" t="s">
        <v>11</v>
      </c>
      <c r="B167" s="6" t="s">
        <v>323</v>
      </c>
      <c r="C167" s="6" t="s">
        <v>487</v>
      </c>
      <c r="D167" s="6" t="s">
        <v>758</v>
      </c>
      <c r="E167" s="6" t="s">
        <v>759</v>
      </c>
      <c r="F167" s="6" t="s">
        <v>760</v>
      </c>
      <c r="G167" s="6" t="s">
        <v>761</v>
      </c>
      <c r="H167" s="6" t="s">
        <v>18</v>
      </c>
      <c r="I167" s="7">
        <v>2014</v>
      </c>
      <c r="J167" s="6" t="s">
        <v>762</v>
      </c>
    </row>
    <row r="168" spans="1:11" ht="15">
      <c r="A168" s="5" t="s">
        <v>11</v>
      </c>
      <c r="B168" s="6" t="s">
        <v>186</v>
      </c>
      <c r="C168" s="6" t="s">
        <v>487</v>
      </c>
      <c r="D168" s="6" t="s">
        <v>763</v>
      </c>
      <c r="E168" s="6" t="s">
        <v>764</v>
      </c>
      <c r="F168" s="6" t="s">
        <v>29</v>
      </c>
      <c r="G168" s="6" t="s">
        <v>765</v>
      </c>
      <c r="H168" s="6" t="s">
        <v>101</v>
      </c>
      <c r="I168" s="7">
        <v>2019</v>
      </c>
      <c r="J168" s="6" t="s">
        <v>766</v>
      </c>
    </row>
    <row r="169" spans="1:11" ht="15">
      <c r="A169" s="5" t="s">
        <v>11</v>
      </c>
      <c r="B169" s="6" t="s">
        <v>186</v>
      </c>
      <c r="C169" s="6" t="s">
        <v>487</v>
      </c>
      <c r="D169" s="6" t="s">
        <v>767</v>
      </c>
      <c r="E169" s="6" t="s">
        <v>768</v>
      </c>
      <c r="F169" s="6" t="s">
        <v>52</v>
      </c>
      <c r="G169" s="83" t="s">
        <v>572</v>
      </c>
      <c r="H169" s="84"/>
      <c r="I169" s="7">
        <v>1994</v>
      </c>
      <c r="J169" s="6" t="s">
        <v>769</v>
      </c>
    </row>
    <row r="170" spans="1:11" ht="15">
      <c r="A170" s="5" t="s">
        <v>11</v>
      </c>
      <c r="B170" s="6" t="s">
        <v>186</v>
      </c>
      <c r="C170" s="6" t="s">
        <v>487</v>
      </c>
      <c r="D170" s="6" t="s">
        <v>770</v>
      </c>
      <c r="E170" s="6" t="s">
        <v>771</v>
      </c>
      <c r="F170" s="6" t="s">
        <v>52</v>
      </c>
      <c r="G170" s="6" t="s">
        <v>772</v>
      </c>
      <c r="H170" s="8">
        <v>44370</v>
      </c>
      <c r="I170" s="7">
        <v>2016</v>
      </c>
      <c r="J170" s="6" t="s">
        <v>773</v>
      </c>
    </row>
    <row r="171" spans="1:11" ht="15">
      <c r="A171" s="5" t="s">
        <v>11</v>
      </c>
      <c r="B171" s="6" t="s">
        <v>497</v>
      </c>
      <c r="C171" s="6" t="s">
        <v>487</v>
      </c>
      <c r="D171" s="6" t="s">
        <v>774</v>
      </c>
      <c r="E171" s="6" t="s">
        <v>775</v>
      </c>
      <c r="F171" s="6" t="s">
        <v>52</v>
      </c>
      <c r="G171" s="6" t="s">
        <v>776</v>
      </c>
      <c r="H171" s="8">
        <v>44216</v>
      </c>
      <c r="I171" s="7">
        <v>2015</v>
      </c>
      <c r="J171" s="6" t="s">
        <v>777</v>
      </c>
    </row>
    <row r="172" spans="1:11" ht="15">
      <c r="A172" s="5" t="s">
        <v>11</v>
      </c>
      <c r="B172" s="6" t="s">
        <v>20</v>
      </c>
      <c r="C172" s="6" t="s">
        <v>487</v>
      </c>
      <c r="D172" s="6" t="s">
        <v>778</v>
      </c>
      <c r="E172" s="6" t="s">
        <v>779</v>
      </c>
      <c r="F172" s="6" t="s">
        <v>780</v>
      </c>
      <c r="G172" s="83" t="s">
        <v>781</v>
      </c>
      <c r="H172" s="84"/>
      <c r="I172" s="7">
        <v>1994</v>
      </c>
      <c r="J172" s="6" t="s">
        <v>782</v>
      </c>
      <c r="K172" s="10" t="s">
        <v>638</v>
      </c>
    </row>
    <row r="173" spans="1:11" ht="15">
      <c r="A173" s="5" t="s">
        <v>11</v>
      </c>
      <c r="B173" s="6" t="s">
        <v>323</v>
      </c>
      <c r="C173" s="6" t="s">
        <v>783</v>
      </c>
      <c r="D173" s="6" t="s">
        <v>784</v>
      </c>
      <c r="E173" s="6" t="s">
        <v>785</v>
      </c>
      <c r="F173" s="6" t="s">
        <v>16</v>
      </c>
      <c r="G173" s="83" t="s">
        <v>786</v>
      </c>
      <c r="H173" s="84"/>
      <c r="I173" s="7">
        <v>2003</v>
      </c>
      <c r="J173" s="6" t="s">
        <v>787</v>
      </c>
    </row>
    <row r="174" spans="1:11" ht="15">
      <c r="A174" s="5" t="s">
        <v>11</v>
      </c>
      <c r="B174" s="6" t="s">
        <v>497</v>
      </c>
      <c r="C174" s="6" t="s">
        <v>783</v>
      </c>
      <c r="D174" s="6" t="s">
        <v>788</v>
      </c>
      <c r="E174" s="6" t="s">
        <v>789</v>
      </c>
      <c r="F174" s="6" t="s">
        <v>95</v>
      </c>
      <c r="G174" s="83" t="s">
        <v>790</v>
      </c>
      <c r="H174" s="84"/>
      <c r="I174" s="7">
        <v>1986</v>
      </c>
      <c r="J174" s="6" t="s">
        <v>791</v>
      </c>
    </row>
    <row r="175" spans="1:11" ht="15">
      <c r="A175" s="5" t="s">
        <v>11</v>
      </c>
      <c r="B175" s="6" t="s">
        <v>497</v>
      </c>
      <c r="C175" s="6" t="s">
        <v>783</v>
      </c>
      <c r="D175" s="6" t="s">
        <v>792</v>
      </c>
      <c r="E175" s="6" t="s">
        <v>793</v>
      </c>
      <c r="F175" s="6" t="s">
        <v>95</v>
      </c>
      <c r="G175" s="83" t="s">
        <v>794</v>
      </c>
      <c r="H175" s="84"/>
      <c r="I175" s="7">
        <v>1983</v>
      </c>
      <c r="J175" s="6" t="s">
        <v>795</v>
      </c>
    </row>
    <row r="176" spans="1:11" ht="15">
      <c r="A176" s="5" t="s">
        <v>11</v>
      </c>
      <c r="B176" s="6" t="s">
        <v>497</v>
      </c>
      <c r="C176" s="6" t="s">
        <v>783</v>
      </c>
      <c r="D176" s="6" t="s">
        <v>796</v>
      </c>
      <c r="E176" s="6" t="s">
        <v>797</v>
      </c>
      <c r="F176" s="6" t="s">
        <v>95</v>
      </c>
      <c r="G176" s="83" t="s">
        <v>798</v>
      </c>
      <c r="H176" s="84"/>
      <c r="I176" s="7">
        <v>1989</v>
      </c>
      <c r="J176" s="6" t="s">
        <v>799</v>
      </c>
    </row>
    <row r="177" spans="1:10" ht="15">
      <c r="A177" s="5" t="s">
        <v>11</v>
      </c>
      <c r="B177" s="6" t="s">
        <v>497</v>
      </c>
      <c r="C177" s="6" t="s">
        <v>783</v>
      </c>
      <c r="D177" s="6" t="s">
        <v>800</v>
      </c>
      <c r="E177" s="6" t="s">
        <v>801</v>
      </c>
      <c r="F177" s="6" t="s">
        <v>95</v>
      </c>
      <c r="G177" s="6" t="s">
        <v>802</v>
      </c>
      <c r="H177" s="6" t="s">
        <v>70</v>
      </c>
      <c r="I177" s="7">
        <v>2002</v>
      </c>
      <c r="J177" s="6" t="s">
        <v>803</v>
      </c>
    </row>
    <row r="178" spans="1:10" ht="15">
      <c r="A178" s="5" t="s">
        <v>11</v>
      </c>
      <c r="B178" s="6" t="s">
        <v>412</v>
      </c>
      <c r="C178" s="6" t="s">
        <v>783</v>
      </c>
      <c r="D178" s="6" t="s">
        <v>804</v>
      </c>
      <c r="E178" s="6" t="s">
        <v>805</v>
      </c>
      <c r="F178" s="6" t="s">
        <v>180</v>
      </c>
      <c r="G178" s="6" t="s">
        <v>806</v>
      </c>
      <c r="H178" s="6" t="s">
        <v>81</v>
      </c>
      <c r="I178" s="7">
        <v>2003</v>
      </c>
      <c r="J178" s="6" t="s">
        <v>807</v>
      </c>
    </row>
    <row r="179" spans="1:10" ht="15">
      <c r="A179" s="5" t="s">
        <v>11</v>
      </c>
      <c r="B179" s="6" t="s">
        <v>412</v>
      </c>
      <c r="C179" s="6" t="s">
        <v>783</v>
      </c>
      <c r="D179" s="6" t="s">
        <v>808</v>
      </c>
      <c r="E179" s="6" t="s">
        <v>809</v>
      </c>
      <c r="F179" s="6" t="s">
        <v>52</v>
      </c>
      <c r="G179" s="83" t="s">
        <v>810</v>
      </c>
      <c r="H179" s="84"/>
      <c r="I179" s="7">
        <v>1998</v>
      </c>
      <c r="J179" s="6" t="s">
        <v>811</v>
      </c>
    </row>
    <row r="180" spans="1:10" ht="15">
      <c r="A180" s="5" t="s">
        <v>11</v>
      </c>
      <c r="B180" s="6" t="s">
        <v>497</v>
      </c>
      <c r="C180" s="6" t="s">
        <v>783</v>
      </c>
      <c r="D180" s="6" t="s">
        <v>812</v>
      </c>
      <c r="E180" s="6" t="s">
        <v>813</v>
      </c>
      <c r="F180" s="6" t="s">
        <v>57</v>
      </c>
      <c r="G180" s="83" t="s">
        <v>814</v>
      </c>
      <c r="H180" s="84"/>
      <c r="I180" s="7">
        <v>2005</v>
      </c>
      <c r="J180" s="9"/>
    </row>
    <row r="181" spans="1:10" ht="15">
      <c r="A181" s="5" t="s">
        <v>225</v>
      </c>
      <c r="B181" s="6" t="s">
        <v>59</v>
      </c>
      <c r="C181" s="6" t="s">
        <v>783</v>
      </c>
      <c r="D181" s="6" t="s">
        <v>815</v>
      </c>
      <c r="E181" s="6" t="s">
        <v>816</v>
      </c>
      <c r="F181" s="6" t="s">
        <v>52</v>
      </c>
      <c r="G181" s="6" t="s">
        <v>817</v>
      </c>
      <c r="H181" s="8">
        <v>44276</v>
      </c>
      <c r="I181" s="7">
        <v>2019</v>
      </c>
      <c r="J181" s="6" t="s">
        <v>818</v>
      </c>
    </row>
    <row r="182" spans="1:10" ht="15">
      <c r="A182" s="5" t="s">
        <v>11</v>
      </c>
      <c r="B182" s="6" t="s">
        <v>118</v>
      </c>
      <c r="C182" s="6" t="s">
        <v>783</v>
      </c>
      <c r="D182" s="6" t="s">
        <v>691</v>
      </c>
      <c r="E182" s="6" t="s">
        <v>819</v>
      </c>
      <c r="F182" s="6" t="s">
        <v>90</v>
      </c>
      <c r="G182" s="83" t="s">
        <v>820</v>
      </c>
      <c r="H182" s="84"/>
      <c r="I182" s="7">
        <v>2000</v>
      </c>
      <c r="J182" s="6" t="s">
        <v>821</v>
      </c>
    </row>
    <row r="183" spans="1:10" ht="15">
      <c r="A183" s="5" t="s">
        <v>11</v>
      </c>
      <c r="B183" s="6" t="s">
        <v>118</v>
      </c>
      <c r="C183" s="6" t="s">
        <v>783</v>
      </c>
      <c r="D183" s="6" t="s">
        <v>822</v>
      </c>
      <c r="E183" s="6" t="s">
        <v>823</v>
      </c>
      <c r="F183" s="6" t="s">
        <v>316</v>
      </c>
      <c r="G183" s="6" t="s">
        <v>824</v>
      </c>
      <c r="H183" s="6" t="s">
        <v>318</v>
      </c>
      <c r="I183" s="7">
        <v>1991</v>
      </c>
      <c r="J183" s="6" t="s">
        <v>825</v>
      </c>
    </row>
    <row r="184" spans="1:10" ht="15">
      <c r="A184" s="5" t="s">
        <v>11</v>
      </c>
      <c r="B184" s="6" t="s">
        <v>118</v>
      </c>
      <c r="C184" s="6" t="s">
        <v>783</v>
      </c>
      <c r="D184" s="6" t="s">
        <v>826</v>
      </c>
      <c r="E184" s="6" t="s">
        <v>827</v>
      </c>
      <c r="F184" s="6" t="s">
        <v>95</v>
      </c>
      <c r="G184" s="83" t="s">
        <v>828</v>
      </c>
      <c r="H184" s="84"/>
      <c r="I184" s="7">
        <v>1984</v>
      </c>
      <c r="J184" s="6" t="s">
        <v>829</v>
      </c>
    </row>
    <row r="185" spans="1:10" ht="15">
      <c r="A185" s="5" t="s">
        <v>11</v>
      </c>
      <c r="B185" s="6" t="s">
        <v>186</v>
      </c>
      <c r="C185" s="6" t="s">
        <v>783</v>
      </c>
      <c r="D185" s="6" t="s">
        <v>830</v>
      </c>
      <c r="E185" s="6" t="s">
        <v>831</v>
      </c>
      <c r="F185" s="6" t="s">
        <v>326</v>
      </c>
      <c r="G185" s="6" t="s">
        <v>832</v>
      </c>
      <c r="H185" s="6" t="s">
        <v>111</v>
      </c>
      <c r="I185" s="7">
        <v>2013</v>
      </c>
      <c r="J185" s="6" t="s">
        <v>833</v>
      </c>
    </row>
    <row r="186" spans="1:10" ht="15">
      <c r="A186" s="5" t="s">
        <v>11</v>
      </c>
      <c r="B186" s="6" t="s">
        <v>43</v>
      </c>
      <c r="C186" s="6" t="s">
        <v>783</v>
      </c>
      <c r="D186" s="6" t="s">
        <v>834</v>
      </c>
      <c r="E186" s="6" t="s">
        <v>835</v>
      </c>
      <c r="F186" s="6" t="s">
        <v>79</v>
      </c>
      <c r="G186" s="6" t="s">
        <v>836</v>
      </c>
      <c r="H186" s="6" t="s">
        <v>101</v>
      </c>
      <c r="I186" s="7">
        <v>1991</v>
      </c>
      <c r="J186" s="6" t="s">
        <v>837</v>
      </c>
    </row>
    <row r="187" spans="1:10" ht="15">
      <c r="A187" s="5" t="s">
        <v>11</v>
      </c>
      <c r="B187" s="6" t="s">
        <v>43</v>
      </c>
      <c r="C187" s="6" t="s">
        <v>783</v>
      </c>
      <c r="D187" s="6" t="s">
        <v>838</v>
      </c>
      <c r="E187" s="6" t="s">
        <v>839</v>
      </c>
      <c r="F187" s="6" t="s">
        <v>79</v>
      </c>
      <c r="G187" s="83" t="s">
        <v>840</v>
      </c>
      <c r="H187" s="84"/>
      <c r="I187" s="7">
        <v>1991</v>
      </c>
      <c r="J187" s="6" t="s">
        <v>841</v>
      </c>
    </row>
    <row r="188" spans="1:10" ht="15">
      <c r="A188" s="5" t="s">
        <v>11</v>
      </c>
      <c r="B188" s="6" t="s">
        <v>453</v>
      </c>
      <c r="C188" s="6" t="s">
        <v>783</v>
      </c>
      <c r="D188" s="6" t="s">
        <v>842</v>
      </c>
      <c r="E188" s="6" t="s">
        <v>843</v>
      </c>
      <c r="F188" s="6" t="s">
        <v>316</v>
      </c>
      <c r="G188" s="6" t="s">
        <v>844</v>
      </c>
      <c r="H188" s="6" t="s">
        <v>318</v>
      </c>
      <c r="I188" s="7">
        <v>1991</v>
      </c>
      <c r="J188" s="6" t="s">
        <v>845</v>
      </c>
    </row>
    <row r="189" spans="1:10" ht="15">
      <c r="A189" s="5" t="s">
        <v>11</v>
      </c>
      <c r="B189" s="6" t="s">
        <v>497</v>
      </c>
      <c r="C189" s="6" t="s">
        <v>783</v>
      </c>
      <c r="D189" s="6" t="s">
        <v>846</v>
      </c>
      <c r="E189" s="6" t="s">
        <v>847</v>
      </c>
      <c r="F189" s="6" t="s">
        <v>95</v>
      </c>
      <c r="G189" s="83" t="s">
        <v>848</v>
      </c>
      <c r="H189" s="84"/>
      <c r="I189" s="7">
        <v>1988</v>
      </c>
      <c r="J189" s="6" t="s">
        <v>849</v>
      </c>
    </row>
    <row r="190" spans="1:10" ht="15">
      <c r="A190" s="5" t="s">
        <v>225</v>
      </c>
      <c r="B190" s="6" t="s">
        <v>12</v>
      </c>
      <c r="C190" s="6" t="s">
        <v>783</v>
      </c>
      <c r="D190" s="6" t="s">
        <v>850</v>
      </c>
      <c r="E190" s="6" t="s">
        <v>851</v>
      </c>
      <c r="F190" s="6" t="s">
        <v>16</v>
      </c>
      <c r="G190" s="6" t="s">
        <v>852</v>
      </c>
      <c r="H190" s="6" t="s">
        <v>18</v>
      </c>
      <c r="I190" s="7">
        <v>2012</v>
      </c>
      <c r="J190" s="6" t="s">
        <v>853</v>
      </c>
    </row>
    <row r="191" spans="1:10" ht="15">
      <c r="A191" s="5" t="s">
        <v>11</v>
      </c>
      <c r="B191" s="6" t="s">
        <v>412</v>
      </c>
      <c r="C191" s="6" t="s">
        <v>783</v>
      </c>
      <c r="D191" s="6" t="s">
        <v>854</v>
      </c>
      <c r="E191" s="6" t="s">
        <v>855</v>
      </c>
      <c r="F191" s="6" t="s">
        <v>95</v>
      </c>
      <c r="G191" s="6" t="s">
        <v>856</v>
      </c>
      <c r="H191" s="6" t="s">
        <v>41</v>
      </c>
      <c r="I191" s="7">
        <v>1992</v>
      </c>
      <c r="J191" s="9"/>
    </row>
    <row r="192" spans="1:10" ht="15">
      <c r="A192" s="5" t="s">
        <v>11</v>
      </c>
      <c r="B192" s="6" t="s">
        <v>412</v>
      </c>
      <c r="C192" s="6" t="s">
        <v>783</v>
      </c>
      <c r="D192" s="6" t="s">
        <v>445</v>
      </c>
      <c r="E192" s="6" t="s">
        <v>857</v>
      </c>
      <c r="F192" s="6" t="s">
        <v>858</v>
      </c>
      <c r="G192" s="83" t="s">
        <v>859</v>
      </c>
      <c r="H192" s="84"/>
      <c r="I192" s="7">
        <v>1991</v>
      </c>
      <c r="J192" s="9"/>
    </row>
    <row r="193" spans="1:10" ht="15">
      <c r="A193" s="5" t="s">
        <v>11</v>
      </c>
      <c r="B193" s="6" t="s">
        <v>128</v>
      </c>
      <c r="C193" s="6" t="s">
        <v>783</v>
      </c>
      <c r="D193" s="6" t="s">
        <v>860</v>
      </c>
      <c r="E193" s="6" t="s">
        <v>861</v>
      </c>
      <c r="F193" s="6" t="s">
        <v>139</v>
      </c>
      <c r="G193" s="83" t="s">
        <v>862</v>
      </c>
      <c r="H193" s="84"/>
      <c r="I193" s="7">
        <v>1988</v>
      </c>
      <c r="J193" s="6" t="s">
        <v>863</v>
      </c>
    </row>
    <row r="194" spans="1:10" ht="15">
      <c r="A194" s="5" t="s">
        <v>11</v>
      </c>
      <c r="B194" s="6" t="s">
        <v>12</v>
      </c>
      <c r="C194" s="6" t="s">
        <v>783</v>
      </c>
      <c r="D194" s="6" t="s">
        <v>864</v>
      </c>
      <c r="E194" s="6" t="s">
        <v>865</v>
      </c>
      <c r="F194" s="6" t="s">
        <v>95</v>
      </c>
      <c r="G194" s="6" t="s">
        <v>866</v>
      </c>
      <c r="H194" s="6" t="s">
        <v>406</v>
      </c>
      <c r="I194" s="7">
        <v>2009</v>
      </c>
      <c r="J194" s="6" t="s">
        <v>867</v>
      </c>
    </row>
    <row r="195" spans="1:10" ht="15">
      <c r="A195" s="5" t="s">
        <v>11</v>
      </c>
      <c r="B195" s="6" t="s">
        <v>128</v>
      </c>
      <c r="C195" s="6" t="s">
        <v>783</v>
      </c>
      <c r="D195" s="6" t="s">
        <v>868</v>
      </c>
      <c r="E195" s="6" t="s">
        <v>869</v>
      </c>
      <c r="F195" s="6" t="s">
        <v>52</v>
      </c>
      <c r="G195" s="6" t="s">
        <v>870</v>
      </c>
      <c r="H195" s="8">
        <v>44385</v>
      </c>
      <c r="I195" s="7">
        <v>2021</v>
      </c>
      <c r="J195" s="6" t="s">
        <v>871</v>
      </c>
    </row>
    <row r="196" spans="1:10" ht="15">
      <c r="A196" s="5" t="s">
        <v>11</v>
      </c>
      <c r="B196" s="6" t="s">
        <v>128</v>
      </c>
      <c r="C196" s="6" t="s">
        <v>783</v>
      </c>
      <c r="D196" s="6" t="s">
        <v>205</v>
      </c>
      <c r="E196" s="6" t="s">
        <v>872</v>
      </c>
      <c r="F196" s="6" t="s">
        <v>873</v>
      </c>
      <c r="G196" s="6" t="s">
        <v>874</v>
      </c>
      <c r="H196" s="6" t="s">
        <v>287</v>
      </c>
      <c r="I196" s="7">
        <v>2001</v>
      </c>
      <c r="J196" s="6" t="s">
        <v>875</v>
      </c>
    </row>
    <row r="197" spans="1:10" ht="15">
      <c r="A197" s="5" t="s">
        <v>11</v>
      </c>
      <c r="B197" s="6" t="s">
        <v>186</v>
      </c>
      <c r="C197" s="6" t="s">
        <v>783</v>
      </c>
      <c r="D197" s="6" t="s">
        <v>876</v>
      </c>
      <c r="E197" s="6" t="s">
        <v>877</v>
      </c>
      <c r="F197" s="6" t="s">
        <v>343</v>
      </c>
      <c r="G197" s="6" t="s">
        <v>878</v>
      </c>
      <c r="H197" s="6" t="s">
        <v>176</v>
      </c>
      <c r="I197" s="7">
        <v>2019</v>
      </c>
      <c r="J197" s="6" t="s">
        <v>879</v>
      </c>
    </row>
    <row r="198" spans="1:10" ht="15">
      <c r="A198" s="5" t="s">
        <v>11</v>
      </c>
      <c r="B198" s="6" t="s">
        <v>128</v>
      </c>
      <c r="C198" s="6" t="s">
        <v>783</v>
      </c>
      <c r="D198" s="6" t="s">
        <v>880</v>
      </c>
      <c r="E198" s="6" t="s">
        <v>881</v>
      </c>
      <c r="F198" s="6" t="s">
        <v>882</v>
      </c>
      <c r="G198" s="83" t="s">
        <v>883</v>
      </c>
      <c r="H198" s="84"/>
      <c r="I198" s="7">
        <v>1982</v>
      </c>
      <c r="J198" s="9"/>
    </row>
    <row r="199" spans="1:10" ht="15">
      <c r="A199" s="5" t="s">
        <v>11</v>
      </c>
      <c r="B199" s="6" t="s">
        <v>412</v>
      </c>
      <c r="C199" s="6" t="s">
        <v>783</v>
      </c>
      <c r="D199" s="6" t="s">
        <v>884</v>
      </c>
      <c r="E199" s="6" t="s">
        <v>885</v>
      </c>
      <c r="F199" s="6" t="s">
        <v>431</v>
      </c>
      <c r="G199" s="83" t="s">
        <v>886</v>
      </c>
      <c r="H199" s="84"/>
      <c r="I199" s="7">
        <v>2011</v>
      </c>
      <c r="J199" s="6" t="s">
        <v>887</v>
      </c>
    </row>
    <row r="200" spans="1:10" ht="15">
      <c r="A200" s="5" t="s">
        <v>11</v>
      </c>
      <c r="B200" s="6" t="s">
        <v>412</v>
      </c>
      <c r="C200" s="6" t="s">
        <v>783</v>
      </c>
      <c r="D200" s="6" t="s">
        <v>888</v>
      </c>
      <c r="E200" s="6" t="s">
        <v>889</v>
      </c>
      <c r="F200" s="6" t="s">
        <v>46</v>
      </c>
      <c r="G200" s="83" t="s">
        <v>890</v>
      </c>
      <c r="H200" s="84"/>
      <c r="I200" s="7">
        <v>1982</v>
      </c>
      <c r="J200" s="6" t="s">
        <v>891</v>
      </c>
    </row>
    <row r="201" spans="1:10" ht="15">
      <c r="A201" s="5" t="s">
        <v>11</v>
      </c>
      <c r="B201" s="6" t="s">
        <v>453</v>
      </c>
      <c r="C201" s="6" t="s">
        <v>783</v>
      </c>
      <c r="D201" s="6" t="s">
        <v>892</v>
      </c>
      <c r="E201" s="6" t="s">
        <v>893</v>
      </c>
      <c r="F201" s="6" t="s">
        <v>348</v>
      </c>
      <c r="G201" s="6" t="s">
        <v>894</v>
      </c>
      <c r="H201" s="6" t="s">
        <v>31</v>
      </c>
      <c r="I201" s="7">
        <v>2013</v>
      </c>
      <c r="J201" s="6" t="s">
        <v>895</v>
      </c>
    </row>
    <row r="202" spans="1:10" ht="15">
      <c r="A202" s="5" t="s">
        <v>11</v>
      </c>
      <c r="B202" s="6" t="s">
        <v>186</v>
      </c>
      <c r="C202" s="6" t="s">
        <v>783</v>
      </c>
      <c r="D202" s="6" t="s">
        <v>896</v>
      </c>
      <c r="E202" s="6" t="s">
        <v>897</v>
      </c>
      <c r="F202" s="6" t="s">
        <v>436</v>
      </c>
      <c r="G202" s="6" t="s">
        <v>898</v>
      </c>
      <c r="H202" s="8">
        <v>44401</v>
      </c>
      <c r="I202" s="7">
        <v>2019</v>
      </c>
      <c r="J202" s="6" t="s">
        <v>899</v>
      </c>
    </row>
    <row r="203" spans="1:10" ht="15">
      <c r="A203" s="5" t="s">
        <v>11</v>
      </c>
      <c r="B203" s="6" t="s">
        <v>118</v>
      </c>
      <c r="C203" s="6" t="s">
        <v>783</v>
      </c>
      <c r="D203" s="6" t="s">
        <v>900</v>
      </c>
      <c r="E203" s="6" t="s">
        <v>901</v>
      </c>
      <c r="F203" s="6" t="s">
        <v>431</v>
      </c>
      <c r="G203" s="6" t="s">
        <v>902</v>
      </c>
      <c r="H203" s="6" t="s">
        <v>406</v>
      </c>
      <c r="I203" s="7">
        <v>2011</v>
      </c>
      <c r="J203" s="6" t="s">
        <v>903</v>
      </c>
    </row>
    <row r="204" spans="1:10" ht="15">
      <c r="A204" s="5" t="s">
        <v>11</v>
      </c>
      <c r="B204" s="6" t="s">
        <v>26</v>
      </c>
      <c r="C204" s="6" t="s">
        <v>783</v>
      </c>
      <c r="D204" s="6" t="s">
        <v>904</v>
      </c>
      <c r="E204" s="6" t="s">
        <v>905</v>
      </c>
      <c r="F204" s="6" t="s">
        <v>906</v>
      </c>
      <c r="G204" s="6" t="s">
        <v>907</v>
      </c>
      <c r="H204" s="6" t="s">
        <v>287</v>
      </c>
      <c r="I204" s="7">
        <v>2019</v>
      </c>
      <c r="J204" s="6" t="s">
        <v>908</v>
      </c>
    </row>
    <row r="205" spans="1:10" ht="15">
      <c r="A205" s="5" t="s">
        <v>11</v>
      </c>
      <c r="B205" s="6" t="s">
        <v>20</v>
      </c>
      <c r="C205" s="6" t="s">
        <v>783</v>
      </c>
      <c r="D205" s="6" t="s">
        <v>909</v>
      </c>
      <c r="E205" s="6" t="s">
        <v>910</v>
      </c>
      <c r="F205" s="6" t="s">
        <v>911</v>
      </c>
      <c r="G205" s="83" t="s">
        <v>912</v>
      </c>
      <c r="H205" s="84"/>
      <c r="I205" s="7">
        <v>1980</v>
      </c>
      <c r="J205" s="6" t="s">
        <v>913</v>
      </c>
    </row>
    <row r="206" spans="1:10" ht="15">
      <c r="A206" s="5" t="s">
        <v>11</v>
      </c>
      <c r="B206" s="6" t="s">
        <v>26</v>
      </c>
      <c r="C206" s="6" t="s">
        <v>783</v>
      </c>
      <c r="D206" s="6" t="s">
        <v>914</v>
      </c>
      <c r="E206" s="6" t="s">
        <v>915</v>
      </c>
      <c r="F206" s="6" t="s">
        <v>95</v>
      </c>
      <c r="G206" s="6" t="s">
        <v>916</v>
      </c>
      <c r="H206" s="6" t="s">
        <v>406</v>
      </c>
      <c r="I206" s="7">
        <v>2012</v>
      </c>
      <c r="J206" s="6" t="s">
        <v>917</v>
      </c>
    </row>
    <row r="207" spans="1:10" ht="15">
      <c r="A207" s="5" t="s">
        <v>11</v>
      </c>
      <c r="B207" s="6" t="s">
        <v>323</v>
      </c>
      <c r="C207" s="6" t="s">
        <v>783</v>
      </c>
      <c r="D207" s="6" t="s">
        <v>918</v>
      </c>
      <c r="E207" s="6" t="s">
        <v>919</v>
      </c>
      <c r="F207" s="6" t="s">
        <v>79</v>
      </c>
      <c r="G207" s="6" t="s">
        <v>920</v>
      </c>
      <c r="H207" s="6" t="s">
        <v>81</v>
      </c>
      <c r="I207" s="7">
        <v>1998</v>
      </c>
      <c r="J207" s="6" t="s">
        <v>921</v>
      </c>
    </row>
    <row r="208" spans="1:10" ht="15">
      <c r="A208" s="5" t="s">
        <v>11</v>
      </c>
      <c r="B208" s="6" t="s">
        <v>412</v>
      </c>
      <c r="C208" s="6" t="s">
        <v>783</v>
      </c>
      <c r="D208" s="6" t="s">
        <v>922</v>
      </c>
      <c r="E208" s="6" t="s">
        <v>923</v>
      </c>
      <c r="F208" s="6" t="s">
        <v>924</v>
      </c>
      <c r="G208" s="83" t="s">
        <v>925</v>
      </c>
      <c r="H208" s="84"/>
      <c r="I208" s="7">
        <v>1986</v>
      </c>
      <c r="J208" s="6" t="s">
        <v>926</v>
      </c>
    </row>
    <row r="209" spans="1:10" ht="15">
      <c r="A209" s="5" t="s">
        <v>11</v>
      </c>
      <c r="B209" s="6" t="s">
        <v>118</v>
      </c>
      <c r="C209" s="6" t="s">
        <v>783</v>
      </c>
      <c r="D209" s="6" t="s">
        <v>205</v>
      </c>
      <c r="E209" s="6" t="s">
        <v>927</v>
      </c>
      <c r="F209" s="6" t="s">
        <v>928</v>
      </c>
      <c r="G209" s="83" t="s">
        <v>929</v>
      </c>
      <c r="H209" s="84"/>
      <c r="I209" s="7">
        <v>2009</v>
      </c>
      <c r="J209" s="6" t="s">
        <v>930</v>
      </c>
    </row>
    <row r="210" spans="1:10" ht="15">
      <c r="A210" s="5" t="s">
        <v>11</v>
      </c>
      <c r="B210" s="6" t="s">
        <v>497</v>
      </c>
      <c r="C210" s="6" t="s">
        <v>783</v>
      </c>
      <c r="D210" s="6" t="s">
        <v>931</v>
      </c>
      <c r="E210" s="6" t="s">
        <v>932</v>
      </c>
      <c r="F210" s="6" t="s">
        <v>468</v>
      </c>
      <c r="G210" s="6" t="s">
        <v>933</v>
      </c>
      <c r="H210" s="8">
        <v>44375</v>
      </c>
      <c r="I210" s="7">
        <v>2021</v>
      </c>
      <c r="J210" s="6" t="s">
        <v>934</v>
      </c>
    </row>
    <row r="211" spans="1:10" ht="15">
      <c r="A211" s="5" t="s">
        <v>225</v>
      </c>
      <c r="B211" s="6" t="s">
        <v>12</v>
      </c>
      <c r="C211" s="6" t="s">
        <v>783</v>
      </c>
      <c r="D211" s="6" t="s">
        <v>935</v>
      </c>
      <c r="E211" s="6" t="s">
        <v>936</v>
      </c>
      <c r="F211" s="6" t="s">
        <v>16</v>
      </c>
      <c r="G211" s="83" t="s">
        <v>937</v>
      </c>
      <c r="H211" s="84"/>
      <c r="I211" s="7">
        <v>2004</v>
      </c>
      <c r="J211" s="6" t="s">
        <v>938</v>
      </c>
    </row>
    <row r="212" spans="1:10" ht="15">
      <c r="A212" s="5" t="s">
        <v>11</v>
      </c>
      <c r="B212" s="6" t="s">
        <v>323</v>
      </c>
      <c r="C212" s="6" t="s">
        <v>783</v>
      </c>
      <c r="D212" s="6" t="s">
        <v>324</v>
      </c>
      <c r="E212" s="6" t="s">
        <v>939</v>
      </c>
      <c r="F212" s="6" t="s">
        <v>52</v>
      </c>
      <c r="G212" s="83" t="s">
        <v>940</v>
      </c>
      <c r="H212" s="84"/>
      <c r="I212" s="7">
        <v>2013</v>
      </c>
      <c r="J212" s="6" t="s">
        <v>941</v>
      </c>
    </row>
    <row r="213" spans="1:10" ht="15">
      <c r="A213" s="5" t="s">
        <v>225</v>
      </c>
      <c r="B213" s="6" t="s">
        <v>453</v>
      </c>
      <c r="C213" s="6" t="s">
        <v>783</v>
      </c>
      <c r="D213" s="6" t="s">
        <v>942</v>
      </c>
      <c r="E213" s="6" t="s">
        <v>943</v>
      </c>
      <c r="F213" s="6" t="s">
        <v>95</v>
      </c>
      <c r="G213" s="6" t="s">
        <v>944</v>
      </c>
      <c r="H213" s="6" t="s">
        <v>18</v>
      </c>
      <c r="I213" s="7">
        <v>2016</v>
      </c>
      <c r="J213" s="6" t="s">
        <v>945</v>
      </c>
    </row>
    <row r="214" spans="1:10" ht="15">
      <c r="A214" s="5" t="s">
        <v>11</v>
      </c>
      <c r="B214" s="6" t="s">
        <v>412</v>
      </c>
      <c r="C214" s="6" t="s">
        <v>783</v>
      </c>
      <c r="D214" s="6" t="s">
        <v>946</v>
      </c>
      <c r="E214" s="6" t="s">
        <v>947</v>
      </c>
      <c r="F214" s="6" t="s">
        <v>63</v>
      </c>
      <c r="G214" s="83" t="s">
        <v>948</v>
      </c>
      <c r="H214" s="84"/>
      <c r="I214" s="7">
        <v>1992</v>
      </c>
      <c r="J214" s="6" t="s">
        <v>949</v>
      </c>
    </row>
    <row r="215" spans="1:10" ht="15">
      <c r="A215" s="5" t="s">
        <v>11</v>
      </c>
      <c r="B215" s="6" t="s">
        <v>49</v>
      </c>
      <c r="C215" s="6" t="s">
        <v>783</v>
      </c>
      <c r="D215" s="6" t="s">
        <v>950</v>
      </c>
      <c r="E215" s="6" t="s">
        <v>951</v>
      </c>
      <c r="F215" s="6" t="s">
        <v>63</v>
      </c>
      <c r="G215" s="83" t="s">
        <v>952</v>
      </c>
      <c r="H215" s="84"/>
      <c r="I215" s="7">
        <v>1992</v>
      </c>
      <c r="J215" s="6" t="s">
        <v>953</v>
      </c>
    </row>
    <row r="216" spans="1:10" ht="15">
      <c r="A216" s="5" t="s">
        <v>11</v>
      </c>
      <c r="B216" s="6" t="s">
        <v>412</v>
      </c>
      <c r="C216" s="6" t="s">
        <v>783</v>
      </c>
      <c r="D216" s="6" t="s">
        <v>954</v>
      </c>
      <c r="E216" s="6" t="s">
        <v>955</v>
      </c>
      <c r="F216" s="6" t="s">
        <v>29</v>
      </c>
      <c r="G216" s="6" t="s">
        <v>956</v>
      </c>
      <c r="H216" s="6" t="s">
        <v>81</v>
      </c>
      <c r="I216" s="7">
        <v>1996</v>
      </c>
      <c r="J216" s="6" t="s">
        <v>957</v>
      </c>
    </row>
    <row r="217" spans="1:10" ht="15">
      <c r="A217" s="5" t="s">
        <v>11</v>
      </c>
      <c r="B217" s="6" t="s">
        <v>412</v>
      </c>
      <c r="C217" s="6" t="s">
        <v>783</v>
      </c>
      <c r="D217" s="6" t="s">
        <v>958</v>
      </c>
      <c r="E217" s="6" t="s">
        <v>959</v>
      </c>
      <c r="F217" s="6" t="s">
        <v>665</v>
      </c>
      <c r="G217" s="6" t="s">
        <v>960</v>
      </c>
      <c r="H217" s="6" t="s">
        <v>86</v>
      </c>
      <c r="I217" s="7">
        <v>1991</v>
      </c>
      <c r="J217" s="6" t="s">
        <v>961</v>
      </c>
    </row>
    <row r="218" spans="1:10" ht="15">
      <c r="A218" s="5" t="s">
        <v>11</v>
      </c>
      <c r="B218" s="6" t="s">
        <v>43</v>
      </c>
      <c r="C218" s="6" t="s">
        <v>783</v>
      </c>
      <c r="D218" s="6" t="s">
        <v>962</v>
      </c>
      <c r="E218" s="6" t="s">
        <v>963</v>
      </c>
      <c r="F218" s="6" t="s">
        <v>52</v>
      </c>
      <c r="G218" s="6" t="s">
        <v>964</v>
      </c>
      <c r="H218" s="8">
        <v>44216</v>
      </c>
      <c r="I218" s="7">
        <v>2015</v>
      </c>
      <c r="J218" s="6" t="s">
        <v>965</v>
      </c>
    </row>
    <row r="219" spans="1:10" ht="15">
      <c r="A219" s="5" t="s">
        <v>11</v>
      </c>
      <c r="B219" s="6" t="s">
        <v>43</v>
      </c>
      <c r="C219" s="6" t="s">
        <v>783</v>
      </c>
      <c r="D219" s="6" t="s">
        <v>966</v>
      </c>
      <c r="E219" s="6" t="s">
        <v>967</v>
      </c>
      <c r="F219" s="6" t="s">
        <v>468</v>
      </c>
      <c r="G219" s="6" t="s">
        <v>968</v>
      </c>
      <c r="H219" s="8">
        <v>44436</v>
      </c>
      <c r="I219" s="7">
        <v>2016</v>
      </c>
      <c r="J219" s="6" t="s">
        <v>969</v>
      </c>
    </row>
    <row r="220" spans="1:10" ht="15">
      <c r="A220" s="5" t="s">
        <v>11</v>
      </c>
      <c r="B220" s="6" t="s">
        <v>49</v>
      </c>
      <c r="C220" s="6" t="s">
        <v>783</v>
      </c>
      <c r="D220" s="6" t="s">
        <v>970</v>
      </c>
      <c r="E220" s="6" t="s">
        <v>971</v>
      </c>
      <c r="F220" s="6" t="s">
        <v>52</v>
      </c>
      <c r="G220" s="83" t="s">
        <v>972</v>
      </c>
      <c r="H220" s="84"/>
      <c r="I220" s="7">
        <v>2007</v>
      </c>
      <c r="J220" s="6" t="s">
        <v>973</v>
      </c>
    </row>
    <row r="221" spans="1:10" ht="15">
      <c r="A221" s="5" t="s">
        <v>11</v>
      </c>
      <c r="B221" s="6" t="s">
        <v>49</v>
      </c>
      <c r="C221" s="6" t="s">
        <v>783</v>
      </c>
      <c r="D221" s="6" t="s">
        <v>974</v>
      </c>
      <c r="E221" s="6" t="s">
        <v>975</v>
      </c>
      <c r="F221" s="6" t="s">
        <v>52</v>
      </c>
      <c r="G221" s="6" t="s">
        <v>976</v>
      </c>
      <c r="H221" s="6" t="s">
        <v>111</v>
      </c>
      <c r="I221" s="7">
        <v>1995</v>
      </c>
      <c r="J221" s="6" t="s">
        <v>977</v>
      </c>
    </row>
    <row r="222" spans="1:10" ht="15">
      <c r="A222" s="5" t="s">
        <v>11</v>
      </c>
      <c r="B222" s="6" t="s">
        <v>49</v>
      </c>
      <c r="C222" s="6" t="s">
        <v>783</v>
      </c>
      <c r="D222" s="6" t="s">
        <v>978</v>
      </c>
      <c r="E222" s="6" t="s">
        <v>979</v>
      </c>
      <c r="F222" s="6" t="s">
        <v>980</v>
      </c>
      <c r="G222" s="83" t="s">
        <v>981</v>
      </c>
      <c r="H222" s="84"/>
      <c r="I222" s="7">
        <v>2016</v>
      </c>
      <c r="J222" s="6" t="s">
        <v>982</v>
      </c>
    </row>
    <row r="223" spans="1:10" ht="15">
      <c r="A223" s="5" t="s">
        <v>11</v>
      </c>
      <c r="B223" s="6" t="s">
        <v>49</v>
      </c>
      <c r="C223" s="6" t="s">
        <v>783</v>
      </c>
      <c r="D223" s="6" t="s">
        <v>983</v>
      </c>
      <c r="E223" s="6" t="s">
        <v>984</v>
      </c>
      <c r="F223" s="6" t="s">
        <v>90</v>
      </c>
      <c r="G223" s="83" t="s">
        <v>985</v>
      </c>
      <c r="H223" s="84"/>
      <c r="I223" s="7">
        <v>2000</v>
      </c>
      <c r="J223" s="6" t="s">
        <v>986</v>
      </c>
    </row>
    <row r="224" spans="1:10" ht="15">
      <c r="A224" s="5" t="s">
        <v>11</v>
      </c>
      <c r="B224" s="6" t="s">
        <v>43</v>
      </c>
      <c r="C224" s="6" t="s">
        <v>783</v>
      </c>
      <c r="D224" s="6" t="s">
        <v>987</v>
      </c>
      <c r="E224" s="6" t="s">
        <v>988</v>
      </c>
      <c r="F224" s="6" t="s">
        <v>29</v>
      </c>
      <c r="G224" s="83" t="s">
        <v>989</v>
      </c>
      <c r="H224" s="84"/>
      <c r="I224" s="7">
        <v>1987</v>
      </c>
      <c r="J224" s="6" t="s">
        <v>990</v>
      </c>
    </row>
    <row r="225" spans="1:10" ht="15">
      <c r="A225" s="5" t="s">
        <v>11</v>
      </c>
      <c r="B225" s="6" t="s">
        <v>186</v>
      </c>
      <c r="C225" s="6" t="s">
        <v>783</v>
      </c>
      <c r="D225" s="6" t="s">
        <v>991</v>
      </c>
      <c r="E225" s="6" t="s">
        <v>992</v>
      </c>
      <c r="F225" s="6" t="s">
        <v>95</v>
      </c>
      <c r="G225" s="83" t="s">
        <v>993</v>
      </c>
      <c r="H225" s="84"/>
      <c r="I225" s="7">
        <v>1995</v>
      </c>
      <c r="J225" s="6" t="s">
        <v>994</v>
      </c>
    </row>
    <row r="226" spans="1:10" ht="15">
      <c r="A226" s="5" t="s">
        <v>11</v>
      </c>
      <c r="B226" s="6" t="s">
        <v>128</v>
      </c>
      <c r="C226" s="6" t="s">
        <v>783</v>
      </c>
      <c r="D226" s="6" t="s">
        <v>445</v>
      </c>
      <c r="E226" s="6" t="s">
        <v>995</v>
      </c>
      <c r="F226" s="6" t="s">
        <v>29</v>
      </c>
      <c r="G226" s="83" t="s">
        <v>996</v>
      </c>
      <c r="H226" s="84"/>
      <c r="I226" s="7">
        <v>1983</v>
      </c>
      <c r="J226" s="6" t="s">
        <v>997</v>
      </c>
    </row>
    <row r="227" spans="1:10" ht="15">
      <c r="A227" s="5" t="s">
        <v>11</v>
      </c>
      <c r="B227" s="6" t="s">
        <v>43</v>
      </c>
      <c r="C227" s="6" t="s">
        <v>783</v>
      </c>
      <c r="D227" s="6" t="s">
        <v>998</v>
      </c>
      <c r="E227" s="6" t="s">
        <v>999</v>
      </c>
      <c r="F227" s="6" t="s">
        <v>1000</v>
      </c>
      <c r="G227" s="6" t="s">
        <v>1001</v>
      </c>
      <c r="H227" s="8">
        <v>44484</v>
      </c>
      <c r="I227" s="7">
        <v>2020</v>
      </c>
      <c r="J227" s="6" t="s">
        <v>1002</v>
      </c>
    </row>
    <row r="228" spans="1:10" ht="15">
      <c r="A228" s="11" t="s">
        <v>11</v>
      </c>
      <c r="B228" s="6" t="s">
        <v>26</v>
      </c>
      <c r="C228" s="6" t="s">
        <v>783</v>
      </c>
      <c r="D228" s="6" t="s">
        <v>1003</v>
      </c>
      <c r="E228" s="6" t="s">
        <v>1004</v>
      </c>
      <c r="F228" s="6" t="s">
        <v>266</v>
      </c>
      <c r="G228" s="6" t="s">
        <v>1005</v>
      </c>
      <c r="H228" s="8">
        <v>44370</v>
      </c>
      <c r="I228" s="7">
        <v>2020</v>
      </c>
      <c r="J228" s="6" t="s">
        <v>1006</v>
      </c>
    </row>
    <row r="229" spans="1:10" ht="15">
      <c r="A229" s="5" t="s">
        <v>11</v>
      </c>
      <c r="B229" s="6" t="s">
        <v>497</v>
      </c>
      <c r="C229" s="6" t="s">
        <v>783</v>
      </c>
      <c r="D229" s="6" t="s">
        <v>1007</v>
      </c>
      <c r="E229" s="6" t="s">
        <v>1008</v>
      </c>
      <c r="F229" s="6" t="s">
        <v>16</v>
      </c>
      <c r="G229" s="6" t="s">
        <v>1009</v>
      </c>
      <c r="H229" s="6" t="s">
        <v>41</v>
      </c>
      <c r="I229" s="7">
        <v>2010</v>
      </c>
      <c r="J229" s="6" t="s">
        <v>1010</v>
      </c>
    </row>
    <row r="230" spans="1:10" ht="15">
      <c r="A230" s="5" t="s">
        <v>11</v>
      </c>
      <c r="B230" s="6" t="s">
        <v>49</v>
      </c>
      <c r="C230" s="6" t="s">
        <v>783</v>
      </c>
      <c r="D230" s="6" t="s">
        <v>1011</v>
      </c>
      <c r="E230" s="6" t="s">
        <v>1012</v>
      </c>
      <c r="F230" s="6" t="s">
        <v>79</v>
      </c>
      <c r="G230" s="83" t="s">
        <v>1013</v>
      </c>
      <c r="H230" s="84"/>
      <c r="I230" s="7">
        <v>1995</v>
      </c>
      <c r="J230" s="6" t="s">
        <v>1014</v>
      </c>
    </row>
    <row r="231" spans="1:10" ht="15">
      <c r="A231" s="5"/>
      <c r="B231" s="6" t="s">
        <v>49</v>
      </c>
      <c r="C231" s="6" t="s">
        <v>783</v>
      </c>
      <c r="D231" s="6" t="s">
        <v>1015</v>
      </c>
      <c r="E231" s="6" t="s">
        <v>1016</v>
      </c>
      <c r="F231" s="6" t="s">
        <v>261</v>
      </c>
      <c r="G231" s="6" t="s">
        <v>1017</v>
      </c>
      <c r="H231" s="8">
        <v>44242</v>
      </c>
      <c r="I231" s="7">
        <v>2021</v>
      </c>
      <c r="J231" s="6" t="s">
        <v>1018</v>
      </c>
    </row>
    <row r="232" spans="1:10" ht="15">
      <c r="A232" s="5" t="s">
        <v>11</v>
      </c>
      <c r="B232" s="6" t="s">
        <v>323</v>
      </c>
      <c r="C232" s="6" t="s">
        <v>783</v>
      </c>
      <c r="D232" s="6" t="s">
        <v>1019</v>
      </c>
      <c r="E232" s="6" t="s">
        <v>1020</v>
      </c>
      <c r="F232" s="6" t="s">
        <v>326</v>
      </c>
      <c r="G232" s="6" t="s">
        <v>1021</v>
      </c>
      <c r="H232" s="6" t="s">
        <v>101</v>
      </c>
      <c r="I232" s="7">
        <v>2006</v>
      </c>
      <c r="J232" s="6" t="s">
        <v>1022</v>
      </c>
    </row>
    <row r="233" spans="1:10" ht="15">
      <c r="A233" s="5" t="s">
        <v>225</v>
      </c>
      <c r="B233" s="6" t="s">
        <v>453</v>
      </c>
      <c r="C233" s="6" t="s">
        <v>783</v>
      </c>
      <c r="D233" s="6" t="s">
        <v>1023</v>
      </c>
      <c r="E233" s="6" t="s">
        <v>1024</v>
      </c>
      <c r="F233" s="6" t="s">
        <v>1025</v>
      </c>
      <c r="G233" s="83" t="s">
        <v>1026</v>
      </c>
      <c r="H233" s="84"/>
      <c r="I233" s="7">
        <v>2006</v>
      </c>
      <c r="J233" s="6" t="s">
        <v>1027</v>
      </c>
    </row>
    <row r="234" spans="1:10" ht="15">
      <c r="A234" s="5" t="s">
        <v>11</v>
      </c>
      <c r="B234" s="6" t="s">
        <v>43</v>
      </c>
      <c r="C234" s="6" t="s">
        <v>783</v>
      </c>
      <c r="D234" s="6" t="s">
        <v>423</v>
      </c>
      <c r="E234" s="6" t="s">
        <v>1028</v>
      </c>
      <c r="F234" s="6" t="s">
        <v>415</v>
      </c>
      <c r="G234" s="83" t="s">
        <v>1029</v>
      </c>
      <c r="H234" s="84"/>
      <c r="I234" s="7">
        <v>1985</v>
      </c>
      <c r="J234" s="6" t="s">
        <v>1030</v>
      </c>
    </row>
    <row r="235" spans="1:10" ht="15.75" customHeight="1">
      <c r="A235" s="5"/>
    </row>
    <row r="236" spans="1:10" ht="15.75" customHeight="1">
      <c r="A236" s="5"/>
    </row>
    <row r="237" spans="1:10" ht="15.75" customHeight="1">
      <c r="A237" s="5"/>
    </row>
    <row r="238" spans="1:10" ht="15.75" customHeight="1">
      <c r="A238" s="5"/>
    </row>
    <row r="239" spans="1:10" ht="15.75" customHeight="1">
      <c r="A239" s="5"/>
    </row>
    <row r="240" spans="1:10" ht="15.75" customHeight="1">
      <c r="A240" s="5"/>
    </row>
    <row r="241" spans="1:1" ht="15.75" customHeight="1">
      <c r="A241" s="5"/>
    </row>
    <row r="242" spans="1:1" ht="15.75" customHeight="1">
      <c r="A242" s="5"/>
    </row>
    <row r="243" spans="1:1" ht="15.75" customHeight="1">
      <c r="A243" s="5"/>
    </row>
    <row r="244" spans="1:1" ht="15.75" customHeight="1">
      <c r="A244" s="5"/>
    </row>
    <row r="245" spans="1:1" ht="15.75" customHeight="1">
      <c r="A245" s="5"/>
    </row>
    <row r="246" spans="1:1" ht="15.75" customHeight="1">
      <c r="A246" s="5"/>
    </row>
    <row r="247" spans="1:1" ht="15.75" customHeight="1">
      <c r="A247" s="5"/>
    </row>
    <row r="248" spans="1:1" ht="15.75" customHeight="1">
      <c r="A248" s="5"/>
    </row>
    <row r="249" spans="1:1" ht="15.75" customHeight="1">
      <c r="A249" s="5"/>
    </row>
    <row r="250" spans="1:1" ht="15.75" customHeight="1">
      <c r="A250" s="5"/>
    </row>
    <row r="251" spans="1:1" ht="15.75" customHeight="1">
      <c r="A251" s="5"/>
    </row>
    <row r="252" spans="1:1" ht="15.75" customHeight="1">
      <c r="A252" s="5"/>
    </row>
    <row r="253" spans="1:1" ht="15.75" customHeight="1">
      <c r="A253" s="5"/>
    </row>
    <row r="254" spans="1:1" ht="15.75" customHeight="1">
      <c r="A254" s="5"/>
    </row>
    <row r="255" spans="1:1" ht="15.75" customHeight="1">
      <c r="A255" s="5"/>
    </row>
    <row r="256" spans="1:1" ht="15.75" customHeight="1">
      <c r="A256" s="5"/>
    </row>
    <row r="257" spans="1:1" ht="15.75" customHeight="1">
      <c r="A257" s="5"/>
    </row>
    <row r="258" spans="1:1" ht="15.75" customHeight="1">
      <c r="A258" s="5"/>
    </row>
    <row r="259" spans="1:1" ht="15.75" customHeight="1">
      <c r="A259" s="5"/>
    </row>
    <row r="260" spans="1:1" ht="15.75" customHeight="1">
      <c r="A260" s="5"/>
    </row>
    <row r="261" spans="1:1" ht="15.75" customHeight="1">
      <c r="A261" s="5"/>
    </row>
    <row r="262" spans="1:1" ht="15.75" customHeight="1">
      <c r="A262" s="5"/>
    </row>
    <row r="263" spans="1:1" ht="15.75" customHeight="1">
      <c r="A263" s="5"/>
    </row>
    <row r="264" spans="1:1" ht="15.75" customHeight="1">
      <c r="A264" s="5"/>
    </row>
    <row r="265" spans="1:1" ht="15.75" customHeight="1">
      <c r="A265" s="5"/>
    </row>
    <row r="266" spans="1:1" ht="15.75" customHeight="1">
      <c r="A266" s="5"/>
    </row>
    <row r="267" spans="1:1" ht="15.75" customHeight="1">
      <c r="A267" s="5"/>
    </row>
    <row r="268" spans="1:1" ht="15.75" customHeight="1">
      <c r="A268" s="5"/>
    </row>
    <row r="269" spans="1:1" ht="15.75" customHeight="1">
      <c r="A269" s="5"/>
    </row>
    <row r="270" spans="1:1" ht="15.75" customHeight="1">
      <c r="A270" s="5"/>
    </row>
    <row r="271" spans="1:1" ht="15.75" customHeight="1">
      <c r="A271" s="5"/>
    </row>
    <row r="272" spans="1:1" ht="15.75" customHeight="1">
      <c r="A272" s="5"/>
    </row>
    <row r="273" spans="1:1" ht="15.75" customHeight="1">
      <c r="A273" s="5"/>
    </row>
    <row r="274" spans="1:1" ht="15.75" customHeight="1">
      <c r="A274" s="5"/>
    </row>
    <row r="275" spans="1:1" ht="15.75" customHeight="1">
      <c r="A275" s="5"/>
    </row>
    <row r="276" spans="1:1" ht="15.75" customHeight="1">
      <c r="A276" s="5"/>
    </row>
    <row r="277" spans="1:1" ht="15.75" customHeight="1">
      <c r="A277" s="5"/>
    </row>
    <row r="278" spans="1:1" ht="15.75" customHeight="1">
      <c r="A278" s="5"/>
    </row>
    <row r="279" spans="1:1" ht="15.75" customHeight="1">
      <c r="A279" s="5"/>
    </row>
    <row r="280" spans="1:1" ht="15.75" customHeight="1">
      <c r="A280" s="5"/>
    </row>
    <row r="281" spans="1:1" ht="15.75" customHeight="1">
      <c r="A281" s="5"/>
    </row>
    <row r="282" spans="1:1" ht="15.75" customHeight="1">
      <c r="A282" s="5"/>
    </row>
    <row r="283" spans="1:1" ht="15.75" customHeight="1">
      <c r="A283" s="5"/>
    </row>
    <row r="284" spans="1:1" ht="15.75" customHeight="1">
      <c r="A284" s="5"/>
    </row>
    <row r="285" spans="1:1" ht="15.75" customHeight="1">
      <c r="A285" s="5"/>
    </row>
    <row r="286" spans="1:1" ht="15.75" customHeight="1">
      <c r="A286" s="5"/>
    </row>
    <row r="287" spans="1:1" ht="15.75" customHeight="1">
      <c r="A287" s="5"/>
    </row>
    <row r="288" spans="1:1" ht="15.75" customHeight="1">
      <c r="A288" s="5"/>
    </row>
    <row r="289" spans="1:1" ht="15.75" customHeight="1">
      <c r="A289" s="5"/>
    </row>
    <row r="290" spans="1:1" ht="15.75" customHeight="1">
      <c r="A290" s="5"/>
    </row>
    <row r="291" spans="1:1" ht="15.75" customHeight="1">
      <c r="A291" s="5"/>
    </row>
    <row r="292" spans="1:1" ht="15.75" customHeight="1">
      <c r="A292" s="5"/>
    </row>
    <row r="293" spans="1:1" ht="15.75" customHeight="1">
      <c r="A293" s="5"/>
    </row>
    <row r="294" spans="1:1" ht="15.75" customHeight="1">
      <c r="A294" s="5"/>
    </row>
    <row r="295" spans="1:1" ht="15.75" customHeight="1">
      <c r="A295" s="5"/>
    </row>
    <row r="296" spans="1:1" ht="15.75" customHeight="1">
      <c r="A296" s="5"/>
    </row>
    <row r="297" spans="1:1" ht="15.75" customHeight="1">
      <c r="A297" s="5"/>
    </row>
    <row r="298" spans="1:1" ht="15.75" customHeight="1">
      <c r="A298" s="5"/>
    </row>
    <row r="299" spans="1:1" ht="15.75" customHeight="1">
      <c r="A299" s="5"/>
    </row>
    <row r="300" spans="1:1" ht="15.75" customHeight="1">
      <c r="A300" s="5"/>
    </row>
    <row r="301" spans="1:1" ht="15.75" customHeight="1">
      <c r="A301" s="5"/>
    </row>
    <row r="302" spans="1:1" ht="15.75" customHeight="1">
      <c r="A302" s="5"/>
    </row>
    <row r="303" spans="1:1" ht="15.75" customHeight="1">
      <c r="A303" s="5"/>
    </row>
    <row r="304" spans="1:1" ht="15.75" customHeight="1">
      <c r="A304" s="5"/>
    </row>
    <row r="305" spans="1:1" ht="15.75" customHeight="1">
      <c r="A305" s="5"/>
    </row>
    <row r="306" spans="1:1" ht="15.75" customHeight="1">
      <c r="A306" s="5"/>
    </row>
    <row r="307" spans="1:1" ht="15.75" customHeight="1">
      <c r="A307" s="5"/>
    </row>
    <row r="308" spans="1:1" ht="15.75" customHeight="1">
      <c r="A308" s="5"/>
    </row>
    <row r="309" spans="1:1" ht="15.75" customHeight="1">
      <c r="A309" s="5"/>
    </row>
    <row r="310" spans="1:1" ht="15.75" customHeight="1">
      <c r="A310" s="5"/>
    </row>
    <row r="311" spans="1:1" ht="15.75" customHeight="1">
      <c r="A311" s="5"/>
    </row>
    <row r="312" spans="1:1" ht="15.75" customHeight="1">
      <c r="A312" s="5"/>
    </row>
    <row r="313" spans="1:1" ht="15.75" customHeight="1">
      <c r="A313" s="5"/>
    </row>
    <row r="314" spans="1:1" ht="15.75" customHeight="1">
      <c r="A314" s="5"/>
    </row>
    <row r="315" spans="1:1" ht="15.75" customHeight="1">
      <c r="A315" s="5"/>
    </row>
    <row r="316" spans="1:1" ht="15.75" customHeight="1">
      <c r="A316" s="5"/>
    </row>
    <row r="317" spans="1:1" ht="15.75" customHeight="1">
      <c r="A317" s="5"/>
    </row>
    <row r="318" spans="1:1" ht="15.75" customHeight="1">
      <c r="A318" s="5"/>
    </row>
    <row r="319" spans="1:1" ht="15.75" customHeight="1">
      <c r="A319" s="5"/>
    </row>
    <row r="320" spans="1:1" ht="15.75" customHeight="1">
      <c r="A320" s="5"/>
    </row>
    <row r="321" spans="1:1" ht="15.75" customHeight="1">
      <c r="A321" s="5"/>
    </row>
    <row r="322" spans="1:1" ht="15.75" customHeight="1">
      <c r="A322" s="5"/>
    </row>
    <row r="323" spans="1:1" ht="15.75" customHeight="1">
      <c r="A323" s="5"/>
    </row>
    <row r="324" spans="1:1" ht="15.75" customHeight="1">
      <c r="A324" s="5"/>
    </row>
    <row r="325" spans="1:1" ht="15.75" customHeight="1">
      <c r="A325" s="5"/>
    </row>
    <row r="326" spans="1:1" ht="15.75" customHeight="1">
      <c r="A326" s="5"/>
    </row>
    <row r="327" spans="1:1" ht="15.75" customHeight="1">
      <c r="A327" s="5"/>
    </row>
    <row r="328" spans="1:1" ht="15.75" customHeight="1">
      <c r="A328" s="5"/>
    </row>
    <row r="329" spans="1:1" ht="15.75" customHeight="1">
      <c r="A329" s="5"/>
    </row>
    <row r="330" spans="1:1" ht="15.75" customHeight="1">
      <c r="A330" s="5"/>
    </row>
    <row r="331" spans="1:1" ht="15.75" customHeight="1">
      <c r="A331" s="5"/>
    </row>
    <row r="332" spans="1:1" ht="15.75" customHeight="1">
      <c r="A332" s="5"/>
    </row>
    <row r="333" spans="1:1" ht="15.75" customHeight="1">
      <c r="A333" s="5"/>
    </row>
    <row r="334" spans="1:1" ht="15.75" customHeight="1">
      <c r="A334" s="5"/>
    </row>
    <row r="335" spans="1:1" ht="15.75" customHeight="1">
      <c r="A335" s="5"/>
    </row>
    <row r="336" spans="1:1" ht="15.75" customHeight="1">
      <c r="A336" s="5"/>
    </row>
    <row r="337" spans="1:1" ht="15.75" customHeight="1">
      <c r="A337" s="5"/>
    </row>
    <row r="338" spans="1:1" ht="15.75" customHeight="1">
      <c r="A338" s="5"/>
    </row>
    <row r="339" spans="1:1" ht="15.75" customHeight="1">
      <c r="A339" s="5"/>
    </row>
    <row r="340" spans="1:1" ht="15.75" customHeight="1">
      <c r="A340" s="5"/>
    </row>
    <row r="341" spans="1:1" ht="15.75" customHeight="1">
      <c r="A341" s="5"/>
    </row>
    <row r="342" spans="1:1" ht="15.75" customHeight="1">
      <c r="A342" s="5"/>
    </row>
    <row r="343" spans="1:1" ht="15.75" customHeight="1">
      <c r="A343" s="5"/>
    </row>
    <row r="344" spans="1:1" ht="15.75" customHeight="1">
      <c r="A344" s="5"/>
    </row>
    <row r="345" spans="1:1" ht="15.75" customHeight="1">
      <c r="A345" s="5"/>
    </row>
    <row r="346" spans="1:1" ht="15.75" customHeight="1">
      <c r="A346" s="5"/>
    </row>
    <row r="347" spans="1:1" ht="15.75" customHeight="1">
      <c r="A347" s="5"/>
    </row>
    <row r="348" spans="1:1" ht="15.75" customHeight="1">
      <c r="A348" s="5"/>
    </row>
    <row r="349" spans="1:1" ht="15.75" customHeight="1">
      <c r="A349" s="5"/>
    </row>
    <row r="350" spans="1:1" ht="15.75" customHeight="1">
      <c r="A350" s="5"/>
    </row>
    <row r="351" spans="1:1" ht="15.75" customHeight="1">
      <c r="A351" s="5"/>
    </row>
    <row r="352" spans="1:1" ht="15.75" customHeight="1">
      <c r="A352" s="5"/>
    </row>
    <row r="353" spans="1:1" ht="15.75" customHeight="1">
      <c r="A353" s="5"/>
    </row>
    <row r="354" spans="1:1" ht="15.75" customHeight="1">
      <c r="A354" s="5"/>
    </row>
    <row r="355" spans="1:1" ht="15.75" customHeight="1">
      <c r="A355" s="5"/>
    </row>
    <row r="356" spans="1:1" ht="15.75" customHeight="1">
      <c r="A356" s="5"/>
    </row>
    <row r="357" spans="1:1" ht="15.75" customHeight="1">
      <c r="A357" s="5"/>
    </row>
    <row r="358" spans="1:1" ht="15.75" customHeight="1">
      <c r="A358" s="5"/>
    </row>
    <row r="359" spans="1:1" ht="15.75" customHeight="1">
      <c r="A359" s="5"/>
    </row>
    <row r="360" spans="1:1" ht="15.75" customHeight="1">
      <c r="A360" s="5"/>
    </row>
    <row r="361" spans="1:1" ht="15.75" customHeight="1">
      <c r="A361" s="5"/>
    </row>
    <row r="362" spans="1:1" ht="15.75" customHeight="1">
      <c r="A362" s="5"/>
    </row>
    <row r="363" spans="1:1" ht="15.75" customHeight="1">
      <c r="A363" s="5"/>
    </row>
    <row r="364" spans="1:1" ht="15.75" customHeight="1">
      <c r="A364" s="5"/>
    </row>
    <row r="365" spans="1:1" ht="15.75" customHeight="1">
      <c r="A365" s="5"/>
    </row>
    <row r="366" spans="1:1" ht="15.75" customHeight="1">
      <c r="A366" s="5"/>
    </row>
    <row r="367" spans="1:1" ht="15.75" customHeight="1">
      <c r="A367" s="5"/>
    </row>
    <row r="368" spans="1:1" ht="15.75" customHeight="1">
      <c r="A368" s="5"/>
    </row>
    <row r="369" spans="1:1" ht="15.75" customHeight="1">
      <c r="A369" s="5"/>
    </row>
    <row r="370" spans="1:1" ht="15.75" customHeight="1">
      <c r="A370" s="5"/>
    </row>
    <row r="371" spans="1:1" ht="15.75" customHeight="1">
      <c r="A371" s="5"/>
    </row>
    <row r="372" spans="1:1" ht="15.75" customHeight="1">
      <c r="A372" s="5"/>
    </row>
    <row r="373" spans="1:1" ht="15.75" customHeight="1">
      <c r="A373" s="5"/>
    </row>
    <row r="374" spans="1:1" ht="15.75" customHeight="1">
      <c r="A374" s="5"/>
    </row>
    <row r="375" spans="1:1" ht="15.75" customHeight="1">
      <c r="A375" s="5"/>
    </row>
    <row r="376" spans="1:1" ht="15.75" customHeight="1">
      <c r="A376" s="5"/>
    </row>
    <row r="377" spans="1:1" ht="15.75" customHeight="1">
      <c r="A377" s="5"/>
    </row>
    <row r="378" spans="1:1" ht="15.75" customHeight="1">
      <c r="A378" s="5"/>
    </row>
    <row r="379" spans="1:1" ht="15.75" customHeight="1">
      <c r="A379" s="5"/>
    </row>
    <row r="380" spans="1:1" ht="15.75" customHeight="1">
      <c r="A380" s="5"/>
    </row>
    <row r="381" spans="1:1" ht="15.75" customHeight="1">
      <c r="A381" s="5"/>
    </row>
    <row r="382" spans="1:1" ht="15.75" customHeight="1">
      <c r="A382" s="5"/>
    </row>
    <row r="383" spans="1:1" ht="15.75" customHeight="1">
      <c r="A383" s="5"/>
    </row>
    <row r="384" spans="1:1" ht="15.75" customHeight="1">
      <c r="A384" s="5"/>
    </row>
    <row r="385" spans="1:1" ht="15.75" customHeight="1">
      <c r="A385" s="5"/>
    </row>
    <row r="386" spans="1:1" ht="15.75" customHeight="1">
      <c r="A386" s="5"/>
    </row>
    <row r="387" spans="1:1" ht="15.75" customHeight="1">
      <c r="A387" s="5"/>
    </row>
    <row r="388" spans="1:1" ht="15.75" customHeight="1">
      <c r="A388" s="5"/>
    </row>
    <row r="389" spans="1:1" ht="15.75" customHeight="1">
      <c r="A389" s="5"/>
    </row>
    <row r="390" spans="1:1" ht="15.75" customHeight="1">
      <c r="A390" s="5"/>
    </row>
    <row r="391" spans="1:1" ht="15.75" customHeight="1">
      <c r="A391" s="5"/>
    </row>
    <row r="392" spans="1:1" ht="15.75" customHeight="1">
      <c r="A392" s="5"/>
    </row>
    <row r="393" spans="1:1" ht="15.75" customHeight="1">
      <c r="A393" s="5"/>
    </row>
    <row r="394" spans="1:1" ht="15.75" customHeight="1">
      <c r="A394" s="5"/>
    </row>
    <row r="395" spans="1:1" ht="15.75" customHeight="1">
      <c r="A395" s="5"/>
    </row>
    <row r="396" spans="1:1" ht="15.75" customHeight="1">
      <c r="A396" s="5"/>
    </row>
    <row r="397" spans="1:1" ht="15.75" customHeight="1">
      <c r="A397" s="5"/>
    </row>
    <row r="398" spans="1:1" ht="15.75" customHeight="1">
      <c r="A398" s="5"/>
    </row>
    <row r="399" spans="1:1" ht="15.75" customHeight="1">
      <c r="A399" s="5"/>
    </row>
    <row r="400" spans="1:1" ht="15.75" customHeight="1">
      <c r="A400" s="5"/>
    </row>
    <row r="401" spans="1:1" ht="15.75" customHeight="1">
      <c r="A401" s="5"/>
    </row>
    <row r="402" spans="1:1" ht="15.75" customHeight="1">
      <c r="A402" s="5"/>
    </row>
    <row r="403" spans="1:1" ht="15.75" customHeight="1">
      <c r="A403" s="5"/>
    </row>
    <row r="404" spans="1:1" ht="15.75" customHeight="1">
      <c r="A404" s="5"/>
    </row>
    <row r="405" spans="1:1" ht="15.75" customHeight="1">
      <c r="A405" s="5"/>
    </row>
    <row r="406" spans="1:1" ht="15.75" customHeight="1">
      <c r="A406" s="5"/>
    </row>
    <row r="407" spans="1:1" ht="15.75" customHeight="1">
      <c r="A407" s="5"/>
    </row>
    <row r="408" spans="1:1" ht="15.75" customHeight="1">
      <c r="A408" s="5"/>
    </row>
    <row r="409" spans="1:1" ht="15.75" customHeight="1">
      <c r="A409" s="5"/>
    </row>
    <row r="410" spans="1:1" ht="15.75" customHeight="1">
      <c r="A410" s="5"/>
    </row>
    <row r="411" spans="1:1" ht="15.75" customHeight="1">
      <c r="A411" s="5"/>
    </row>
    <row r="412" spans="1:1" ht="15.75" customHeight="1">
      <c r="A412" s="5"/>
    </row>
    <row r="413" spans="1:1" ht="15.75" customHeight="1">
      <c r="A413" s="5"/>
    </row>
    <row r="414" spans="1:1" ht="15.75" customHeight="1">
      <c r="A414" s="5"/>
    </row>
    <row r="415" spans="1:1" ht="15.75" customHeight="1">
      <c r="A415" s="5"/>
    </row>
    <row r="416" spans="1:1" ht="15.75" customHeight="1">
      <c r="A416" s="5"/>
    </row>
    <row r="417" spans="1:1" ht="15.75" customHeight="1">
      <c r="A417" s="5"/>
    </row>
    <row r="418" spans="1:1" ht="15.75" customHeight="1">
      <c r="A418" s="5"/>
    </row>
    <row r="419" spans="1:1" ht="15.75" customHeight="1">
      <c r="A419" s="5"/>
    </row>
    <row r="420" spans="1:1" ht="15.75" customHeight="1">
      <c r="A420" s="5"/>
    </row>
    <row r="421" spans="1:1" ht="15.75" customHeight="1">
      <c r="A421" s="5"/>
    </row>
    <row r="422" spans="1:1" ht="15.75" customHeight="1">
      <c r="A422" s="5"/>
    </row>
    <row r="423" spans="1:1" ht="15.75" customHeight="1">
      <c r="A423" s="5"/>
    </row>
    <row r="424" spans="1:1" ht="15.75" customHeight="1">
      <c r="A424" s="5"/>
    </row>
    <row r="425" spans="1:1" ht="15.75" customHeight="1">
      <c r="A425" s="5"/>
    </row>
    <row r="426" spans="1:1" ht="15.75" customHeight="1">
      <c r="A426" s="5"/>
    </row>
    <row r="427" spans="1:1" ht="15.75" customHeight="1">
      <c r="A427" s="5"/>
    </row>
    <row r="428" spans="1:1" ht="15.75" customHeight="1">
      <c r="A428" s="5"/>
    </row>
    <row r="429" spans="1:1" ht="15.75" customHeight="1">
      <c r="A429" s="5"/>
    </row>
    <row r="430" spans="1:1" ht="15.75" customHeight="1">
      <c r="A430" s="5"/>
    </row>
    <row r="431" spans="1:1" ht="15.75" customHeight="1">
      <c r="A431" s="5"/>
    </row>
    <row r="432" spans="1:1" ht="15.75" customHeight="1">
      <c r="A432" s="5"/>
    </row>
    <row r="433" spans="1:1" ht="15.75" customHeight="1">
      <c r="A433" s="5"/>
    </row>
    <row r="434" spans="1:1" ht="15.75" customHeight="1">
      <c r="A434" s="5"/>
    </row>
    <row r="435" spans="1:1" ht="15.75" customHeight="1">
      <c r="A435" s="5"/>
    </row>
    <row r="436" spans="1:1" ht="15.75" customHeight="1">
      <c r="A436" s="5"/>
    </row>
    <row r="437" spans="1:1" ht="15.75" customHeight="1">
      <c r="A437" s="5"/>
    </row>
    <row r="438" spans="1:1" ht="15.75" customHeight="1">
      <c r="A438" s="5"/>
    </row>
    <row r="439" spans="1:1" ht="15.75" customHeight="1">
      <c r="A439" s="5"/>
    </row>
    <row r="440" spans="1:1" ht="15.75" customHeight="1">
      <c r="A440" s="5"/>
    </row>
    <row r="441" spans="1:1" ht="15.75" customHeight="1">
      <c r="A441" s="5"/>
    </row>
    <row r="442" spans="1:1" ht="15.75" customHeight="1">
      <c r="A442" s="5"/>
    </row>
    <row r="443" spans="1:1" ht="15.75" customHeight="1">
      <c r="A443" s="5"/>
    </row>
    <row r="444" spans="1:1" ht="15.75" customHeight="1">
      <c r="A444" s="5"/>
    </row>
    <row r="445" spans="1:1" ht="15.75" customHeight="1">
      <c r="A445" s="5"/>
    </row>
    <row r="446" spans="1:1" ht="15.75" customHeight="1">
      <c r="A446" s="5"/>
    </row>
    <row r="447" spans="1:1" ht="15.75" customHeight="1">
      <c r="A447" s="5"/>
    </row>
    <row r="448" spans="1:1" ht="15.75" customHeight="1">
      <c r="A448" s="5"/>
    </row>
    <row r="449" spans="1:1" ht="15.75" customHeight="1">
      <c r="A449" s="5"/>
    </row>
    <row r="450" spans="1:1" ht="15.75" customHeight="1">
      <c r="A450" s="5"/>
    </row>
    <row r="451" spans="1:1" ht="15.75" customHeight="1">
      <c r="A451" s="5"/>
    </row>
    <row r="452" spans="1:1" ht="15.75" customHeight="1">
      <c r="A452" s="5"/>
    </row>
    <row r="453" spans="1:1" ht="15.75" customHeight="1">
      <c r="A453" s="5"/>
    </row>
    <row r="454" spans="1:1" ht="15.75" customHeight="1">
      <c r="A454" s="5"/>
    </row>
    <row r="455" spans="1:1" ht="15.75" customHeight="1">
      <c r="A455" s="5"/>
    </row>
    <row r="456" spans="1:1" ht="15.75" customHeight="1">
      <c r="A456" s="5"/>
    </row>
    <row r="457" spans="1:1" ht="15.75" customHeight="1">
      <c r="A457" s="5"/>
    </row>
    <row r="458" spans="1:1" ht="15.75" customHeight="1">
      <c r="A458" s="5"/>
    </row>
    <row r="459" spans="1:1" ht="15.75" customHeight="1">
      <c r="A459" s="5"/>
    </row>
    <row r="460" spans="1:1" ht="15.75" customHeight="1">
      <c r="A460" s="5"/>
    </row>
    <row r="461" spans="1:1" ht="15.75" customHeight="1">
      <c r="A461" s="5"/>
    </row>
    <row r="462" spans="1:1" ht="15.75" customHeight="1">
      <c r="A462" s="5"/>
    </row>
    <row r="463" spans="1:1" ht="15.75" customHeight="1">
      <c r="A463" s="5"/>
    </row>
    <row r="464" spans="1:1" ht="15.75" customHeight="1">
      <c r="A464" s="5"/>
    </row>
    <row r="465" spans="1:1" ht="15.75" customHeight="1">
      <c r="A465" s="5"/>
    </row>
    <row r="466" spans="1:1" ht="15.75" customHeight="1">
      <c r="A466" s="5"/>
    </row>
    <row r="467" spans="1:1" ht="15.75" customHeight="1">
      <c r="A467" s="5"/>
    </row>
    <row r="468" spans="1:1" ht="15.75" customHeight="1">
      <c r="A468" s="5"/>
    </row>
    <row r="469" spans="1:1" ht="15.75" customHeight="1">
      <c r="A469" s="5"/>
    </row>
    <row r="470" spans="1:1" ht="15.75" customHeight="1">
      <c r="A470" s="5"/>
    </row>
    <row r="471" spans="1:1" ht="15.75" customHeight="1">
      <c r="A471" s="5"/>
    </row>
    <row r="472" spans="1:1" ht="15.75" customHeight="1">
      <c r="A472" s="5"/>
    </row>
    <row r="473" spans="1:1" ht="15.75" customHeight="1">
      <c r="A473" s="5"/>
    </row>
    <row r="474" spans="1:1" ht="15.75" customHeight="1">
      <c r="A474" s="5"/>
    </row>
    <row r="475" spans="1:1" ht="15.75" customHeight="1">
      <c r="A475" s="5"/>
    </row>
    <row r="476" spans="1:1" ht="15.75" customHeight="1">
      <c r="A476" s="5"/>
    </row>
    <row r="477" spans="1:1" ht="15.75" customHeight="1">
      <c r="A477" s="5"/>
    </row>
    <row r="478" spans="1:1" ht="15.75" customHeight="1">
      <c r="A478" s="5"/>
    </row>
    <row r="479" spans="1:1" ht="15.75" customHeight="1">
      <c r="A479" s="5"/>
    </row>
    <row r="480" spans="1:1" ht="15.75" customHeight="1">
      <c r="A480" s="5"/>
    </row>
    <row r="481" spans="1:1" ht="15.75" customHeight="1">
      <c r="A481" s="5"/>
    </row>
    <row r="482" spans="1:1" ht="15.75" customHeight="1">
      <c r="A482" s="5"/>
    </row>
    <row r="483" spans="1:1" ht="15.75" customHeight="1">
      <c r="A483" s="5"/>
    </row>
    <row r="484" spans="1:1" ht="15.75" customHeight="1">
      <c r="A484" s="5"/>
    </row>
    <row r="485" spans="1:1" ht="15.75" customHeight="1">
      <c r="A485" s="5"/>
    </row>
    <row r="486" spans="1:1" ht="15.75" customHeight="1">
      <c r="A486" s="5"/>
    </row>
    <row r="487" spans="1:1" ht="15.75" customHeight="1">
      <c r="A487" s="5"/>
    </row>
    <row r="488" spans="1:1" ht="15.75" customHeight="1">
      <c r="A488" s="5"/>
    </row>
    <row r="489" spans="1:1" ht="15.75" customHeight="1">
      <c r="A489" s="5"/>
    </row>
    <row r="490" spans="1:1" ht="15.75" customHeight="1">
      <c r="A490" s="5"/>
    </row>
    <row r="491" spans="1:1" ht="15.75" customHeight="1">
      <c r="A491" s="5"/>
    </row>
    <row r="492" spans="1:1" ht="15.75" customHeight="1">
      <c r="A492" s="5"/>
    </row>
    <row r="493" spans="1:1" ht="15.75" customHeight="1">
      <c r="A493" s="5"/>
    </row>
    <row r="494" spans="1:1" ht="15.75" customHeight="1">
      <c r="A494" s="5"/>
    </row>
    <row r="495" spans="1:1" ht="15.75" customHeight="1">
      <c r="A495" s="5"/>
    </row>
    <row r="496" spans="1:1" ht="15.75" customHeight="1">
      <c r="A496" s="5"/>
    </row>
    <row r="497" spans="1:1" ht="15.75" customHeight="1">
      <c r="A497" s="5"/>
    </row>
    <row r="498" spans="1:1" ht="15.75" customHeight="1">
      <c r="A498" s="5"/>
    </row>
    <row r="499" spans="1:1" ht="15.75" customHeight="1">
      <c r="A499" s="5"/>
    </row>
    <row r="500" spans="1:1" ht="15.75" customHeight="1">
      <c r="A500" s="5"/>
    </row>
    <row r="501" spans="1:1" ht="15.75" customHeight="1">
      <c r="A501" s="5"/>
    </row>
    <row r="502" spans="1:1" ht="15.75" customHeight="1">
      <c r="A502" s="5"/>
    </row>
    <row r="503" spans="1:1" ht="15.75" customHeight="1">
      <c r="A503" s="5"/>
    </row>
    <row r="504" spans="1:1" ht="15.75" customHeight="1">
      <c r="A504" s="5"/>
    </row>
    <row r="505" spans="1:1" ht="15.75" customHeight="1">
      <c r="A505" s="5"/>
    </row>
    <row r="506" spans="1:1" ht="15.75" customHeight="1">
      <c r="A506" s="5"/>
    </row>
    <row r="507" spans="1:1" ht="15.75" customHeight="1">
      <c r="A507" s="5"/>
    </row>
    <row r="508" spans="1:1" ht="15.75" customHeight="1">
      <c r="A508" s="5"/>
    </row>
    <row r="509" spans="1:1" ht="15.75" customHeight="1">
      <c r="A509" s="5"/>
    </row>
    <row r="510" spans="1:1" ht="15.75" customHeight="1">
      <c r="A510" s="5"/>
    </row>
    <row r="511" spans="1:1" ht="15.75" customHeight="1">
      <c r="A511" s="5"/>
    </row>
    <row r="512" spans="1:1" ht="15.75" customHeight="1">
      <c r="A512" s="5"/>
    </row>
    <row r="513" spans="1:1" ht="15.75" customHeight="1">
      <c r="A513" s="5"/>
    </row>
    <row r="514" spans="1:1" ht="15.75" customHeight="1">
      <c r="A514" s="5"/>
    </row>
    <row r="515" spans="1:1" ht="15.75" customHeight="1">
      <c r="A515" s="5"/>
    </row>
    <row r="516" spans="1:1" ht="15.75" customHeight="1">
      <c r="A516" s="5"/>
    </row>
    <row r="517" spans="1:1" ht="15.75" customHeight="1">
      <c r="A517" s="5"/>
    </row>
    <row r="518" spans="1:1" ht="15.75" customHeight="1">
      <c r="A518" s="5"/>
    </row>
    <row r="519" spans="1:1" ht="15.75" customHeight="1">
      <c r="A519" s="5"/>
    </row>
    <row r="520" spans="1:1" ht="15.75" customHeight="1">
      <c r="A520" s="5"/>
    </row>
    <row r="521" spans="1:1" ht="15.75" customHeight="1">
      <c r="A521" s="5"/>
    </row>
    <row r="522" spans="1:1" ht="15.75" customHeight="1">
      <c r="A522" s="5"/>
    </row>
    <row r="523" spans="1:1" ht="15.75" customHeight="1">
      <c r="A523" s="5"/>
    </row>
    <row r="524" spans="1:1" ht="15.75" customHeight="1">
      <c r="A524" s="5"/>
    </row>
    <row r="525" spans="1:1" ht="15.75" customHeight="1">
      <c r="A525" s="5"/>
    </row>
    <row r="526" spans="1:1" ht="15.75" customHeight="1">
      <c r="A526" s="5"/>
    </row>
    <row r="527" spans="1:1" ht="15.75" customHeight="1">
      <c r="A527" s="5"/>
    </row>
    <row r="528" spans="1:1" ht="15.75" customHeight="1">
      <c r="A528" s="5"/>
    </row>
    <row r="529" spans="1:1" ht="15.75" customHeight="1">
      <c r="A529" s="5"/>
    </row>
    <row r="530" spans="1:1" ht="15.75" customHeight="1">
      <c r="A530" s="5"/>
    </row>
    <row r="531" spans="1:1" ht="15.75" customHeight="1">
      <c r="A531" s="5"/>
    </row>
    <row r="532" spans="1:1" ht="15.75" customHeight="1">
      <c r="A532" s="5"/>
    </row>
    <row r="533" spans="1:1" ht="15.75" customHeight="1">
      <c r="A533" s="5"/>
    </row>
    <row r="534" spans="1:1" ht="15.75" customHeight="1">
      <c r="A534" s="5"/>
    </row>
    <row r="535" spans="1:1" ht="15.75" customHeight="1">
      <c r="A535" s="5"/>
    </row>
    <row r="536" spans="1:1" ht="15.75" customHeight="1">
      <c r="A536" s="5"/>
    </row>
    <row r="537" spans="1:1" ht="15.75" customHeight="1">
      <c r="A537" s="5"/>
    </row>
    <row r="538" spans="1:1" ht="15.75" customHeight="1">
      <c r="A538" s="5"/>
    </row>
    <row r="539" spans="1:1" ht="15.75" customHeight="1">
      <c r="A539" s="5"/>
    </row>
    <row r="540" spans="1:1" ht="15.75" customHeight="1">
      <c r="A540" s="5"/>
    </row>
    <row r="541" spans="1:1" ht="15.75" customHeight="1">
      <c r="A541" s="5"/>
    </row>
    <row r="542" spans="1:1" ht="15.75" customHeight="1">
      <c r="A542" s="5"/>
    </row>
    <row r="543" spans="1:1" ht="15.75" customHeight="1">
      <c r="A543" s="5"/>
    </row>
    <row r="544" spans="1:1" ht="15.75" customHeight="1">
      <c r="A544" s="5"/>
    </row>
    <row r="545" spans="1:1" ht="15.75" customHeight="1">
      <c r="A545" s="5"/>
    </row>
    <row r="546" spans="1:1" ht="15.75" customHeight="1">
      <c r="A546" s="5"/>
    </row>
    <row r="547" spans="1:1" ht="15.75" customHeight="1">
      <c r="A547" s="5"/>
    </row>
    <row r="548" spans="1:1" ht="15.75" customHeight="1">
      <c r="A548" s="5"/>
    </row>
    <row r="549" spans="1:1" ht="15.75" customHeight="1">
      <c r="A549" s="5"/>
    </row>
    <row r="550" spans="1:1" ht="15.75" customHeight="1">
      <c r="A550" s="5"/>
    </row>
    <row r="551" spans="1:1" ht="15.75" customHeight="1">
      <c r="A551" s="5"/>
    </row>
    <row r="552" spans="1:1" ht="15.75" customHeight="1">
      <c r="A552" s="5"/>
    </row>
    <row r="553" spans="1:1" ht="15.75" customHeight="1">
      <c r="A553" s="5"/>
    </row>
    <row r="554" spans="1:1" ht="15.75" customHeight="1">
      <c r="A554" s="5"/>
    </row>
    <row r="555" spans="1:1" ht="15.75" customHeight="1">
      <c r="A555" s="5"/>
    </row>
    <row r="556" spans="1:1" ht="15.75" customHeight="1">
      <c r="A556" s="5"/>
    </row>
    <row r="557" spans="1:1" ht="15.75" customHeight="1">
      <c r="A557" s="5"/>
    </row>
    <row r="558" spans="1:1" ht="15.75" customHeight="1">
      <c r="A558" s="5"/>
    </row>
    <row r="559" spans="1:1" ht="15.75" customHeight="1">
      <c r="A559" s="5"/>
    </row>
    <row r="560" spans="1:1" ht="15.75" customHeight="1">
      <c r="A560" s="5"/>
    </row>
    <row r="561" spans="1:1" ht="15.75" customHeight="1">
      <c r="A561" s="5"/>
    </row>
    <row r="562" spans="1:1" ht="15.75" customHeight="1">
      <c r="A562" s="5"/>
    </row>
    <row r="563" spans="1:1" ht="15.75" customHeight="1">
      <c r="A563" s="5"/>
    </row>
    <row r="564" spans="1:1" ht="15.75" customHeight="1">
      <c r="A564" s="5"/>
    </row>
    <row r="565" spans="1:1" ht="15.75" customHeight="1">
      <c r="A565" s="5"/>
    </row>
    <row r="566" spans="1:1" ht="15.75" customHeight="1">
      <c r="A566" s="5"/>
    </row>
    <row r="567" spans="1:1" ht="15.75" customHeight="1">
      <c r="A567" s="5"/>
    </row>
    <row r="568" spans="1:1" ht="15.75" customHeight="1">
      <c r="A568" s="5"/>
    </row>
    <row r="569" spans="1:1" ht="15.75" customHeight="1">
      <c r="A569" s="5"/>
    </row>
    <row r="570" spans="1:1" ht="15.75" customHeight="1">
      <c r="A570" s="5"/>
    </row>
    <row r="571" spans="1:1" ht="15.75" customHeight="1">
      <c r="A571" s="5"/>
    </row>
    <row r="572" spans="1:1" ht="15.75" customHeight="1">
      <c r="A572" s="5"/>
    </row>
    <row r="573" spans="1:1" ht="15.75" customHeight="1">
      <c r="A573" s="5"/>
    </row>
    <row r="574" spans="1:1" ht="15.75" customHeight="1">
      <c r="A574" s="5"/>
    </row>
    <row r="575" spans="1:1" ht="15.75" customHeight="1">
      <c r="A575" s="5"/>
    </row>
    <row r="576" spans="1:1" ht="15.75" customHeight="1">
      <c r="A576" s="5"/>
    </row>
    <row r="577" spans="1:1" ht="15.75" customHeight="1">
      <c r="A577" s="5"/>
    </row>
    <row r="578" spans="1:1" ht="15.75" customHeight="1">
      <c r="A578" s="5"/>
    </row>
    <row r="579" spans="1:1" ht="15.75" customHeight="1">
      <c r="A579" s="5"/>
    </row>
    <row r="580" spans="1:1" ht="15.75" customHeight="1">
      <c r="A580" s="5"/>
    </row>
    <row r="581" spans="1:1" ht="15.75" customHeight="1">
      <c r="A581" s="5"/>
    </row>
    <row r="582" spans="1:1" ht="15.75" customHeight="1">
      <c r="A582" s="5"/>
    </row>
    <row r="583" spans="1:1" ht="15.75" customHeight="1">
      <c r="A583" s="5"/>
    </row>
    <row r="584" spans="1:1" ht="15.75" customHeight="1">
      <c r="A584" s="5"/>
    </row>
    <row r="585" spans="1:1" ht="15.75" customHeight="1">
      <c r="A585" s="5"/>
    </row>
    <row r="586" spans="1:1" ht="15.75" customHeight="1">
      <c r="A586" s="5"/>
    </row>
    <row r="587" spans="1:1" ht="15.75" customHeight="1">
      <c r="A587" s="5"/>
    </row>
    <row r="588" spans="1:1" ht="15.75" customHeight="1">
      <c r="A588" s="5"/>
    </row>
    <row r="589" spans="1:1" ht="15.75" customHeight="1">
      <c r="A589" s="5"/>
    </row>
    <row r="590" spans="1:1" ht="15.75" customHeight="1">
      <c r="A590" s="5"/>
    </row>
    <row r="591" spans="1:1" ht="15.75" customHeight="1">
      <c r="A591" s="5"/>
    </row>
    <row r="592" spans="1:1" ht="15.75" customHeight="1">
      <c r="A592" s="5"/>
    </row>
    <row r="593" spans="1:1" ht="15.75" customHeight="1">
      <c r="A593" s="5"/>
    </row>
    <row r="594" spans="1:1" ht="15.75" customHeight="1">
      <c r="A594" s="5"/>
    </row>
    <row r="595" spans="1:1" ht="15.75" customHeight="1">
      <c r="A595" s="5"/>
    </row>
    <row r="596" spans="1:1" ht="15.75" customHeight="1">
      <c r="A596" s="5"/>
    </row>
    <row r="597" spans="1:1" ht="15.75" customHeight="1">
      <c r="A597" s="5"/>
    </row>
    <row r="598" spans="1:1" ht="15.75" customHeight="1">
      <c r="A598" s="5"/>
    </row>
    <row r="599" spans="1:1" ht="15.75" customHeight="1">
      <c r="A599" s="5"/>
    </row>
    <row r="600" spans="1:1" ht="15.75" customHeight="1">
      <c r="A600" s="5"/>
    </row>
    <row r="601" spans="1:1" ht="15.75" customHeight="1">
      <c r="A601" s="5"/>
    </row>
    <row r="602" spans="1:1" ht="15.75" customHeight="1">
      <c r="A602" s="5"/>
    </row>
    <row r="603" spans="1:1" ht="15.75" customHeight="1">
      <c r="A603" s="5"/>
    </row>
    <row r="604" spans="1:1" ht="15.75" customHeight="1">
      <c r="A604" s="5"/>
    </row>
    <row r="605" spans="1:1" ht="15.75" customHeight="1">
      <c r="A605" s="5"/>
    </row>
    <row r="606" spans="1:1" ht="15.75" customHeight="1">
      <c r="A606" s="5"/>
    </row>
    <row r="607" spans="1:1" ht="15.75" customHeight="1">
      <c r="A607" s="5"/>
    </row>
    <row r="608" spans="1:1" ht="15.75" customHeight="1">
      <c r="A608" s="5"/>
    </row>
    <row r="609" spans="1:1" ht="15.75" customHeight="1">
      <c r="A609" s="5"/>
    </row>
    <row r="610" spans="1:1" ht="15.75" customHeight="1">
      <c r="A610" s="5"/>
    </row>
    <row r="611" spans="1:1" ht="15.75" customHeight="1">
      <c r="A611" s="5"/>
    </row>
    <row r="612" spans="1:1" ht="15.75" customHeight="1">
      <c r="A612" s="5"/>
    </row>
    <row r="613" spans="1:1" ht="15.75" customHeight="1">
      <c r="A613" s="5"/>
    </row>
    <row r="614" spans="1:1" ht="15.75" customHeight="1">
      <c r="A614" s="5"/>
    </row>
    <row r="615" spans="1:1" ht="15.75" customHeight="1">
      <c r="A615" s="5"/>
    </row>
    <row r="616" spans="1:1" ht="15.75" customHeight="1">
      <c r="A616" s="5"/>
    </row>
    <row r="617" spans="1:1" ht="15.75" customHeight="1">
      <c r="A617" s="5"/>
    </row>
    <row r="618" spans="1:1" ht="15.75" customHeight="1">
      <c r="A618" s="5"/>
    </row>
    <row r="619" spans="1:1" ht="15.75" customHeight="1">
      <c r="A619" s="5"/>
    </row>
    <row r="620" spans="1:1" ht="15.75" customHeight="1">
      <c r="A620" s="5"/>
    </row>
    <row r="621" spans="1:1" ht="15.75" customHeight="1">
      <c r="A621" s="5"/>
    </row>
    <row r="622" spans="1:1" ht="15.75" customHeight="1">
      <c r="A622" s="5"/>
    </row>
    <row r="623" spans="1:1" ht="15.75" customHeight="1">
      <c r="A623" s="5"/>
    </row>
    <row r="624" spans="1:1" ht="15.75" customHeight="1">
      <c r="A624" s="5"/>
    </row>
    <row r="625" spans="1:1" ht="15.75" customHeight="1">
      <c r="A625" s="5"/>
    </row>
    <row r="626" spans="1:1" ht="15.75" customHeight="1">
      <c r="A626" s="5"/>
    </row>
    <row r="627" spans="1:1" ht="15.75" customHeight="1">
      <c r="A627" s="5"/>
    </row>
    <row r="628" spans="1:1" ht="15.75" customHeight="1">
      <c r="A628" s="5"/>
    </row>
    <row r="629" spans="1:1" ht="15.75" customHeight="1">
      <c r="A629" s="5"/>
    </row>
    <row r="630" spans="1:1" ht="15.75" customHeight="1">
      <c r="A630" s="5"/>
    </row>
    <row r="631" spans="1:1" ht="15.75" customHeight="1">
      <c r="A631" s="5"/>
    </row>
    <row r="632" spans="1:1" ht="15.75" customHeight="1">
      <c r="A632" s="5"/>
    </row>
    <row r="633" spans="1:1" ht="15.75" customHeight="1">
      <c r="A633" s="5"/>
    </row>
    <row r="634" spans="1:1" ht="15.75" customHeight="1">
      <c r="A634" s="5"/>
    </row>
    <row r="635" spans="1:1" ht="15.75" customHeight="1">
      <c r="A635" s="5"/>
    </row>
    <row r="636" spans="1:1" ht="15.75" customHeight="1">
      <c r="A636" s="5"/>
    </row>
    <row r="637" spans="1:1" ht="15.75" customHeight="1">
      <c r="A637" s="5"/>
    </row>
    <row r="638" spans="1:1" ht="15.75" customHeight="1">
      <c r="A638" s="5"/>
    </row>
    <row r="639" spans="1:1" ht="15.75" customHeight="1">
      <c r="A639" s="5"/>
    </row>
    <row r="640" spans="1:1" ht="15.75" customHeight="1">
      <c r="A640" s="5"/>
    </row>
    <row r="641" spans="1:1" ht="15.75" customHeight="1">
      <c r="A641" s="5"/>
    </row>
    <row r="642" spans="1:1" ht="15.75" customHeight="1">
      <c r="A642" s="5"/>
    </row>
    <row r="643" spans="1:1" ht="15.75" customHeight="1">
      <c r="A643" s="5"/>
    </row>
    <row r="644" spans="1:1" ht="15.75" customHeight="1">
      <c r="A644" s="5"/>
    </row>
    <row r="645" spans="1:1" ht="15.75" customHeight="1">
      <c r="A645" s="5"/>
    </row>
    <row r="646" spans="1:1" ht="15.75" customHeight="1">
      <c r="A646" s="5"/>
    </row>
    <row r="647" spans="1:1" ht="15.75" customHeight="1">
      <c r="A647" s="5"/>
    </row>
    <row r="648" spans="1:1" ht="15.75" customHeight="1">
      <c r="A648" s="5"/>
    </row>
    <row r="649" spans="1:1" ht="15.75" customHeight="1">
      <c r="A649" s="5"/>
    </row>
    <row r="650" spans="1:1" ht="15.75" customHeight="1">
      <c r="A650" s="5"/>
    </row>
    <row r="651" spans="1:1" ht="15.75" customHeight="1">
      <c r="A651" s="5"/>
    </row>
    <row r="652" spans="1:1" ht="15.75" customHeight="1">
      <c r="A652" s="5"/>
    </row>
    <row r="653" spans="1:1" ht="15.75" customHeight="1">
      <c r="A653" s="5"/>
    </row>
    <row r="654" spans="1:1" ht="15.75" customHeight="1">
      <c r="A654" s="5"/>
    </row>
    <row r="655" spans="1:1" ht="15.75" customHeight="1">
      <c r="A655" s="5"/>
    </row>
    <row r="656" spans="1:1" ht="15.75" customHeight="1">
      <c r="A656" s="5"/>
    </row>
    <row r="657" spans="1:1" ht="15.75" customHeight="1">
      <c r="A657" s="5"/>
    </row>
    <row r="658" spans="1:1" ht="15.75" customHeight="1">
      <c r="A658" s="5"/>
    </row>
    <row r="659" spans="1:1" ht="15.75" customHeight="1">
      <c r="A659" s="5"/>
    </row>
    <row r="660" spans="1:1" ht="15.75" customHeight="1">
      <c r="A660" s="5"/>
    </row>
    <row r="661" spans="1:1" ht="15.75" customHeight="1">
      <c r="A661" s="5"/>
    </row>
    <row r="662" spans="1:1" ht="15.75" customHeight="1">
      <c r="A662" s="5"/>
    </row>
    <row r="663" spans="1:1" ht="15.75" customHeight="1">
      <c r="A663" s="5"/>
    </row>
    <row r="664" spans="1:1" ht="15.75" customHeight="1">
      <c r="A664" s="5"/>
    </row>
    <row r="665" spans="1:1" ht="15.75" customHeight="1">
      <c r="A665" s="5"/>
    </row>
    <row r="666" spans="1:1" ht="15.75" customHeight="1">
      <c r="A666" s="5"/>
    </row>
    <row r="667" spans="1:1" ht="15.75" customHeight="1">
      <c r="A667" s="5"/>
    </row>
    <row r="668" spans="1:1" ht="15.75" customHeight="1">
      <c r="A668" s="5"/>
    </row>
    <row r="669" spans="1:1" ht="15.75" customHeight="1">
      <c r="A669" s="5"/>
    </row>
    <row r="670" spans="1:1" ht="15.75" customHeight="1">
      <c r="A670" s="5"/>
    </row>
    <row r="671" spans="1:1" ht="15.75" customHeight="1">
      <c r="A671" s="5"/>
    </row>
    <row r="672" spans="1:1" ht="15.75" customHeight="1">
      <c r="A672" s="5"/>
    </row>
    <row r="673" spans="1:1" ht="15.75" customHeight="1">
      <c r="A673" s="5"/>
    </row>
    <row r="674" spans="1:1" ht="15.75" customHeight="1">
      <c r="A674" s="5"/>
    </row>
    <row r="675" spans="1:1" ht="15.75" customHeight="1">
      <c r="A675" s="5"/>
    </row>
    <row r="676" spans="1:1" ht="15.75" customHeight="1">
      <c r="A676" s="5"/>
    </row>
    <row r="677" spans="1:1" ht="15.75" customHeight="1">
      <c r="A677" s="5"/>
    </row>
    <row r="678" spans="1:1" ht="15.75" customHeight="1">
      <c r="A678" s="5"/>
    </row>
    <row r="679" spans="1:1" ht="15.75" customHeight="1">
      <c r="A679" s="5"/>
    </row>
    <row r="680" spans="1:1" ht="15.75" customHeight="1">
      <c r="A680" s="5"/>
    </row>
    <row r="681" spans="1:1" ht="15.75" customHeight="1">
      <c r="A681" s="5"/>
    </row>
    <row r="682" spans="1:1" ht="15.75" customHeight="1">
      <c r="A682" s="5"/>
    </row>
    <row r="683" spans="1:1" ht="15.75" customHeight="1">
      <c r="A683" s="5"/>
    </row>
    <row r="684" spans="1:1" ht="15.75" customHeight="1">
      <c r="A684" s="5"/>
    </row>
    <row r="685" spans="1:1" ht="15.75" customHeight="1">
      <c r="A685" s="5"/>
    </row>
    <row r="686" spans="1:1" ht="15.75" customHeight="1">
      <c r="A686" s="5"/>
    </row>
    <row r="687" spans="1:1" ht="15.75" customHeight="1">
      <c r="A687" s="5"/>
    </row>
    <row r="688" spans="1:1" ht="15.75" customHeight="1">
      <c r="A688" s="5"/>
    </row>
    <row r="689" spans="1:1" ht="15.75" customHeight="1">
      <c r="A689" s="5"/>
    </row>
    <row r="690" spans="1:1" ht="15.75" customHeight="1">
      <c r="A690" s="5"/>
    </row>
    <row r="691" spans="1:1" ht="15.75" customHeight="1">
      <c r="A691" s="5"/>
    </row>
    <row r="692" spans="1:1" ht="15.75" customHeight="1">
      <c r="A692" s="5"/>
    </row>
    <row r="693" spans="1:1" ht="15.75" customHeight="1">
      <c r="A693" s="5"/>
    </row>
    <row r="694" spans="1:1" ht="15.75" customHeight="1">
      <c r="A694" s="5"/>
    </row>
    <row r="695" spans="1:1" ht="15.75" customHeight="1">
      <c r="A695" s="5"/>
    </row>
    <row r="696" spans="1:1" ht="15.75" customHeight="1">
      <c r="A696" s="5"/>
    </row>
    <row r="697" spans="1:1" ht="15.75" customHeight="1">
      <c r="A697" s="5"/>
    </row>
    <row r="698" spans="1:1" ht="15.75" customHeight="1">
      <c r="A698" s="5"/>
    </row>
    <row r="699" spans="1:1" ht="15.75" customHeight="1">
      <c r="A699" s="5"/>
    </row>
    <row r="700" spans="1:1" ht="15.75" customHeight="1">
      <c r="A700" s="5"/>
    </row>
    <row r="701" spans="1:1" ht="15.75" customHeight="1">
      <c r="A701" s="5"/>
    </row>
    <row r="702" spans="1:1" ht="15.75" customHeight="1">
      <c r="A702" s="5"/>
    </row>
    <row r="703" spans="1:1" ht="15.75" customHeight="1">
      <c r="A703" s="5"/>
    </row>
    <row r="704" spans="1:1" ht="15.75" customHeight="1">
      <c r="A704" s="5"/>
    </row>
    <row r="705" spans="1:1" ht="15.75" customHeight="1">
      <c r="A705" s="5"/>
    </row>
    <row r="706" spans="1:1" ht="15.75" customHeight="1">
      <c r="A706" s="5"/>
    </row>
    <row r="707" spans="1:1" ht="15.75" customHeight="1">
      <c r="A707" s="5"/>
    </row>
    <row r="708" spans="1:1" ht="15.75" customHeight="1">
      <c r="A708" s="5"/>
    </row>
    <row r="709" spans="1:1" ht="15.75" customHeight="1">
      <c r="A709" s="5"/>
    </row>
    <row r="710" spans="1:1" ht="15.75" customHeight="1">
      <c r="A710" s="5"/>
    </row>
    <row r="711" spans="1:1" ht="15.75" customHeight="1">
      <c r="A711" s="5"/>
    </row>
    <row r="712" spans="1:1" ht="15.75" customHeight="1">
      <c r="A712" s="5"/>
    </row>
    <row r="713" spans="1:1" ht="15.75" customHeight="1">
      <c r="A713" s="5"/>
    </row>
    <row r="714" spans="1:1" ht="15.75" customHeight="1">
      <c r="A714" s="5"/>
    </row>
    <row r="715" spans="1:1" ht="15.75" customHeight="1">
      <c r="A715" s="5"/>
    </row>
    <row r="716" spans="1:1" ht="15.75" customHeight="1">
      <c r="A716" s="5"/>
    </row>
    <row r="717" spans="1:1" ht="15.75" customHeight="1">
      <c r="A717" s="5"/>
    </row>
    <row r="718" spans="1:1" ht="15.75" customHeight="1">
      <c r="A718" s="5"/>
    </row>
    <row r="719" spans="1:1" ht="15.75" customHeight="1">
      <c r="A719" s="5"/>
    </row>
    <row r="720" spans="1:1" ht="15.75" customHeight="1">
      <c r="A720" s="5"/>
    </row>
    <row r="721" spans="1:1" ht="15.75" customHeight="1">
      <c r="A721" s="5"/>
    </row>
    <row r="722" spans="1:1" ht="15.75" customHeight="1">
      <c r="A722" s="5"/>
    </row>
    <row r="723" spans="1:1" ht="15.75" customHeight="1">
      <c r="A723" s="5"/>
    </row>
    <row r="724" spans="1:1" ht="15.75" customHeight="1">
      <c r="A724" s="5"/>
    </row>
    <row r="725" spans="1:1" ht="15.75" customHeight="1">
      <c r="A725" s="5"/>
    </row>
    <row r="726" spans="1:1" ht="15.75" customHeight="1">
      <c r="A726" s="5"/>
    </row>
    <row r="727" spans="1:1" ht="15.75" customHeight="1">
      <c r="A727" s="5"/>
    </row>
    <row r="728" spans="1:1" ht="15.75" customHeight="1">
      <c r="A728" s="5"/>
    </row>
    <row r="729" spans="1:1" ht="15.75" customHeight="1">
      <c r="A729" s="5"/>
    </row>
    <row r="730" spans="1:1" ht="15.75" customHeight="1">
      <c r="A730" s="5"/>
    </row>
    <row r="731" spans="1:1" ht="15.75" customHeight="1">
      <c r="A731" s="5"/>
    </row>
    <row r="732" spans="1:1" ht="15.75" customHeight="1">
      <c r="A732" s="5"/>
    </row>
    <row r="733" spans="1:1" ht="15.75" customHeight="1">
      <c r="A733" s="5"/>
    </row>
    <row r="734" spans="1:1" ht="15.75" customHeight="1">
      <c r="A734" s="5"/>
    </row>
    <row r="735" spans="1:1" ht="15.75" customHeight="1">
      <c r="A735" s="5"/>
    </row>
    <row r="736" spans="1:1" ht="15.75" customHeight="1">
      <c r="A736" s="5"/>
    </row>
    <row r="737" spans="1:1" ht="15.75" customHeight="1">
      <c r="A737" s="5"/>
    </row>
    <row r="738" spans="1:1" ht="15.75" customHeight="1">
      <c r="A738" s="5"/>
    </row>
    <row r="739" spans="1:1" ht="15.75" customHeight="1">
      <c r="A739" s="5"/>
    </row>
    <row r="740" spans="1:1" ht="15.75" customHeight="1">
      <c r="A740" s="5"/>
    </row>
    <row r="741" spans="1:1" ht="15.75" customHeight="1">
      <c r="A741" s="5"/>
    </row>
    <row r="742" spans="1:1" ht="15.75" customHeight="1">
      <c r="A742" s="5"/>
    </row>
    <row r="743" spans="1:1" ht="15.75" customHeight="1">
      <c r="A743" s="5"/>
    </row>
    <row r="744" spans="1:1" ht="15.75" customHeight="1">
      <c r="A744" s="5"/>
    </row>
    <row r="745" spans="1:1" ht="15.75" customHeight="1">
      <c r="A745" s="5"/>
    </row>
    <row r="746" spans="1:1" ht="15.75" customHeight="1">
      <c r="A746" s="5"/>
    </row>
    <row r="747" spans="1:1" ht="15.75" customHeight="1">
      <c r="A747" s="5"/>
    </row>
    <row r="748" spans="1:1" ht="15.75" customHeight="1">
      <c r="A748" s="5"/>
    </row>
    <row r="749" spans="1:1" ht="15.75" customHeight="1">
      <c r="A749" s="5"/>
    </row>
    <row r="750" spans="1:1" ht="15.75" customHeight="1">
      <c r="A750" s="5"/>
    </row>
    <row r="751" spans="1:1" ht="15.75" customHeight="1">
      <c r="A751" s="5"/>
    </row>
    <row r="752" spans="1:1" ht="15.75" customHeight="1">
      <c r="A752" s="5"/>
    </row>
    <row r="753" spans="1:1" ht="15.75" customHeight="1">
      <c r="A753" s="5"/>
    </row>
    <row r="754" spans="1:1" ht="15.75" customHeight="1">
      <c r="A754" s="5"/>
    </row>
    <row r="755" spans="1:1" ht="15.75" customHeight="1">
      <c r="A755" s="5"/>
    </row>
    <row r="756" spans="1:1" ht="15.75" customHeight="1">
      <c r="A756" s="5"/>
    </row>
    <row r="757" spans="1:1" ht="15.75" customHeight="1">
      <c r="A757" s="5"/>
    </row>
    <row r="758" spans="1:1" ht="15.75" customHeight="1">
      <c r="A758" s="5"/>
    </row>
    <row r="759" spans="1:1" ht="15.75" customHeight="1">
      <c r="A759" s="5"/>
    </row>
    <row r="760" spans="1:1" ht="15.75" customHeight="1">
      <c r="A760" s="5"/>
    </row>
    <row r="761" spans="1:1" ht="15.75" customHeight="1">
      <c r="A761" s="5"/>
    </row>
    <row r="762" spans="1:1" ht="15.75" customHeight="1">
      <c r="A762" s="5"/>
    </row>
    <row r="763" spans="1:1" ht="15.75" customHeight="1">
      <c r="A763" s="5"/>
    </row>
    <row r="764" spans="1:1" ht="15.75" customHeight="1">
      <c r="A764" s="5"/>
    </row>
    <row r="765" spans="1:1" ht="15.75" customHeight="1">
      <c r="A765" s="5"/>
    </row>
    <row r="766" spans="1:1" ht="15.75" customHeight="1">
      <c r="A766" s="5"/>
    </row>
    <row r="767" spans="1:1" ht="15.75" customHeight="1">
      <c r="A767" s="5"/>
    </row>
    <row r="768" spans="1:1" ht="15.75" customHeight="1">
      <c r="A768" s="5"/>
    </row>
    <row r="769" spans="1:1" ht="15.75" customHeight="1">
      <c r="A769" s="5"/>
    </row>
    <row r="770" spans="1:1" ht="15.75" customHeight="1">
      <c r="A770" s="5"/>
    </row>
    <row r="771" spans="1:1" ht="15.75" customHeight="1">
      <c r="A771" s="5"/>
    </row>
    <row r="772" spans="1:1" ht="15.75" customHeight="1">
      <c r="A772" s="5"/>
    </row>
    <row r="773" spans="1:1" ht="15.75" customHeight="1">
      <c r="A773" s="5"/>
    </row>
    <row r="774" spans="1:1" ht="15.75" customHeight="1">
      <c r="A774" s="5"/>
    </row>
    <row r="775" spans="1:1" ht="15.75" customHeight="1">
      <c r="A775" s="5"/>
    </row>
    <row r="776" spans="1:1" ht="15.75" customHeight="1">
      <c r="A776" s="5"/>
    </row>
    <row r="777" spans="1:1" ht="15.75" customHeight="1">
      <c r="A777" s="5"/>
    </row>
    <row r="778" spans="1:1" ht="15.75" customHeight="1">
      <c r="A778" s="5"/>
    </row>
    <row r="779" spans="1:1" ht="15.75" customHeight="1">
      <c r="A779" s="5"/>
    </row>
    <row r="780" spans="1:1" ht="15.75" customHeight="1">
      <c r="A780" s="5"/>
    </row>
    <row r="781" spans="1:1" ht="15.75" customHeight="1">
      <c r="A781" s="5"/>
    </row>
    <row r="782" spans="1:1" ht="15.75" customHeight="1">
      <c r="A782" s="5"/>
    </row>
    <row r="783" spans="1:1" ht="15.75" customHeight="1">
      <c r="A783" s="5"/>
    </row>
    <row r="784" spans="1:1" ht="15.75" customHeight="1">
      <c r="A784" s="5"/>
    </row>
    <row r="785" spans="1:1" ht="15.75" customHeight="1">
      <c r="A785" s="5"/>
    </row>
    <row r="786" spans="1:1" ht="15.75" customHeight="1">
      <c r="A786" s="5"/>
    </row>
    <row r="787" spans="1:1" ht="15.75" customHeight="1">
      <c r="A787" s="5"/>
    </row>
    <row r="788" spans="1:1" ht="15.75" customHeight="1">
      <c r="A788" s="5"/>
    </row>
    <row r="789" spans="1:1" ht="15.75" customHeight="1">
      <c r="A789" s="5"/>
    </row>
    <row r="790" spans="1:1" ht="15.75" customHeight="1">
      <c r="A790" s="5"/>
    </row>
    <row r="791" spans="1:1" ht="15.75" customHeight="1">
      <c r="A791" s="5"/>
    </row>
    <row r="792" spans="1:1" ht="15.75" customHeight="1">
      <c r="A792" s="5"/>
    </row>
    <row r="793" spans="1:1" ht="15.75" customHeight="1">
      <c r="A793" s="5"/>
    </row>
    <row r="794" spans="1:1" ht="15.75" customHeight="1">
      <c r="A794" s="5"/>
    </row>
    <row r="795" spans="1:1" ht="15.75" customHeight="1">
      <c r="A795" s="5"/>
    </row>
    <row r="796" spans="1:1" ht="15.75" customHeight="1">
      <c r="A796" s="5"/>
    </row>
    <row r="797" spans="1:1" ht="15.75" customHeight="1">
      <c r="A797" s="5"/>
    </row>
    <row r="798" spans="1:1" ht="15.75" customHeight="1">
      <c r="A798" s="5"/>
    </row>
    <row r="799" spans="1:1" ht="15.75" customHeight="1">
      <c r="A799" s="5"/>
    </row>
    <row r="800" spans="1:1" ht="15.75" customHeight="1">
      <c r="A800" s="5"/>
    </row>
    <row r="801" spans="1:1" ht="15.75" customHeight="1">
      <c r="A801" s="5"/>
    </row>
    <row r="802" spans="1:1" ht="15.75" customHeight="1">
      <c r="A802" s="5"/>
    </row>
    <row r="803" spans="1:1" ht="15.75" customHeight="1">
      <c r="A803" s="5"/>
    </row>
    <row r="804" spans="1:1" ht="15.75" customHeight="1">
      <c r="A804" s="5"/>
    </row>
    <row r="805" spans="1:1" ht="15.75" customHeight="1">
      <c r="A805" s="5"/>
    </row>
    <row r="806" spans="1:1" ht="15.75" customHeight="1">
      <c r="A806" s="5"/>
    </row>
    <row r="807" spans="1:1" ht="15.75" customHeight="1">
      <c r="A807" s="5"/>
    </row>
    <row r="808" spans="1:1" ht="15.75" customHeight="1">
      <c r="A808" s="5"/>
    </row>
    <row r="809" spans="1:1" ht="15.75" customHeight="1">
      <c r="A809" s="5"/>
    </row>
    <row r="810" spans="1:1" ht="15.75" customHeight="1">
      <c r="A810" s="5"/>
    </row>
    <row r="811" spans="1:1" ht="15.75" customHeight="1">
      <c r="A811" s="5"/>
    </row>
    <row r="812" spans="1:1" ht="15.75" customHeight="1">
      <c r="A812" s="5"/>
    </row>
    <row r="813" spans="1:1" ht="15.75" customHeight="1">
      <c r="A813" s="5"/>
    </row>
    <row r="814" spans="1:1" ht="15.75" customHeight="1">
      <c r="A814" s="5"/>
    </row>
    <row r="815" spans="1:1" ht="15.75" customHeight="1">
      <c r="A815" s="5"/>
    </row>
    <row r="816" spans="1:1" ht="15.75" customHeight="1">
      <c r="A816" s="5"/>
    </row>
    <row r="817" spans="1:1" ht="15.75" customHeight="1">
      <c r="A817" s="5"/>
    </row>
    <row r="818" spans="1:1" ht="15.75" customHeight="1">
      <c r="A818" s="5"/>
    </row>
    <row r="819" spans="1:1" ht="15.75" customHeight="1">
      <c r="A819" s="5"/>
    </row>
    <row r="820" spans="1:1" ht="15.75" customHeight="1">
      <c r="A820" s="5"/>
    </row>
    <row r="821" spans="1:1" ht="15.75" customHeight="1">
      <c r="A821" s="5"/>
    </row>
    <row r="822" spans="1:1" ht="15.75" customHeight="1">
      <c r="A822" s="5"/>
    </row>
    <row r="823" spans="1:1" ht="15.75" customHeight="1">
      <c r="A823" s="5"/>
    </row>
    <row r="824" spans="1:1" ht="15.75" customHeight="1">
      <c r="A824" s="5"/>
    </row>
    <row r="825" spans="1:1" ht="15.75" customHeight="1">
      <c r="A825" s="5"/>
    </row>
    <row r="826" spans="1:1" ht="15.75" customHeight="1">
      <c r="A826" s="5"/>
    </row>
    <row r="827" spans="1:1" ht="15.75" customHeight="1">
      <c r="A827" s="5"/>
    </row>
    <row r="828" spans="1:1" ht="15.75" customHeight="1">
      <c r="A828" s="5"/>
    </row>
    <row r="829" spans="1:1" ht="15.75" customHeight="1">
      <c r="A829" s="5"/>
    </row>
    <row r="830" spans="1:1" ht="15.75" customHeight="1">
      <c r="A830" s="5"/>
    </row>
    <row r="831" spans="1:1" ht="15.75" customHeight="1">
      <c r="A831" s="5"/>
    </row>
    <row r="832" spans="1:1" ht="15.75" customHeight="1">
      <c r="A832" s="5"/>
    </row>
    <row r="833" spans="1:1" ht="15.75" customHeight="1">
      <c r="A833" s="5"/>
    </row>
    <row r="834" spans="1:1" ht="15.75" customHeight="1">
      <c r="A834" s="5"/>
    </row>
    <row r="835" spans="1:1" ht="15.75" customHeight="1">
      <c r="A835" s="5"/>
    </row>
    <row r="836" spans="1:1" ht="15.75" customHeight="1">
      <c r="A836" s="5"/>
    </row>
    <row r="837" spans="1:1" ht="15.75" customHeight="1">
      <c r="A837" s="5"/>
    </row>
    <row r="838" spans="1:1" ht="15.75" customHeight="1">
      <c r="A838" s="5"/>
    </row>
    <row r="839" spans="1:1" ht="15.75" customHeight="1">
      <c r="A839" s="5"/>
    </row>
    <row r="840" spans="1:1" ht="15.75" customHeight="1">
      <c r="A840" s="5"/>
    </row>
    <row r="841" spans="1:1" ht="15.75" customHeight="1">
      <c r="A841" s="5"/>
    </row>
    <row r="842" spans="1:1" ht="15.75" customHeight="1">
      <c r="A842" s="5"/>
    </row>
    <row r="843" spans="1:1" ht="15.75" customHeight="1">
      <c r="A843" s="5"/>
    </row>
    <row r="844" spans="1:1" ht="15.75" customHeight="1">
      <c r="A844" s="5"/>
    </row>
    <row r="845" spans="1:1" ht="15.75" customHeight="1">
      <c r="A845" s="5"/>
    </row>
    <row r="846" spans="1:1" ht="15.75" customHeight="1">
      <c r="A846" s="5"/>
    </row>
    <row r="847" spans="1:1" ht="15.75" customHeight="1">
      <c r="A847" s="5"/>
    </row>
    <row r="848" spans="1:1" ht="15.75" customHeight="1">
      <c r="A848" s="5"/>
    </row>
    <row r="849" spans="1:1" ht="15.75" customHeight="1">
      <c r="A849" s="5"/>
    </row>
    <row r="850" spans="1:1" ht="15.75" customHeight="1">
      <c r="A850" s="5"/>
    </row>
    <row r="851" spans="1:1" ht="15.75" customHeight="1">
      <c r="A851" s="5"/>
    </row>
    <row r="852" spans="1:1" ht="15.75" customHeight="1">
      <c r="A852" s="5"/>
    </row>
    <row r="853" spans="1:1" ht="15.75" customHeight="1">
      <c r="A853" s="5"/>
    </row>
    <row r="854" spans="1:1" ht="15.75" customHeight="1">
      <c r="A854" s="5"/>
    </row>
    <row r="855" spans="1:1" ht="15.75" customHeight="1">
      <c r="A855" s="5"/>
    </row>
    <row r="856" spans="1:1" ht="15.75" customHeight="1">
      <c r="A856" s="5"/>
    </row>
    <row r="857" spans="1:1" ht="15.75" customHeight="1">
      <c r="A857" s="5"/>
    </row>
    <row r="858" spans="1:1" ht="15.75" customHeight="1">
      <c r="A858" s="5"/>
    </row>
    <row r="859" spans="1:1" ht="15.75" customHeight="1">
      <c r="A859" s="5"/>
    </row>
    <row r="860" spans="1:1" ht="15.75" customHeight="1">
      <c r="A860" s="5"/>
    </row>
    <row r="861" spans="1:1" ht="15.75" customHeight="1">
      <c r="A861" s="5"/>
    </row>
    <row r="862" spans="1:1" ht="15.75" customHeight="1">
      <c r="A862" s="5"/>
    </row>
    <row r="863" spans="1:1" ht="15.75" customHeight="1">
      <c r="A863" s="5"/>
    </row>
    <row r="864" spans="1:1" ht="15.75" customHeight="1">
      <c r="A864" s="5"/>
    </row>
    <row r="865" spans="1:1" ht="15.75" customHeight="1">
      <c r="A865" s="5"/>
    </row>
    <row r="866" spans="1:1" ht="15.75" customHeight="1">
      <c r="A866" s="5"/>
    </row>
    <row r="867" spans="1:1" ht="15.75" customHeight="1">
      <c r="A867" s="5"/>
    </row>
    <row r="868" spans="1:1" ht="15.75" customHeight="1">
      <c r="A868" s="5"/>
    </row>
    <row r="869" spans="1:1" ht="15.75" customHeight="1">
      <c r="A869" s="5"/>
    </row>
    <row r="870" spans="1:1" ht="15.75" customHeight="1">
      <c r="A870" s="5"/>
    </row>
    <row r="871" spans="1:1" ht="15.75" customHeight="1">
      <c r="A871" s="5"/>
    </row>
    <row r="872" spans="1:1" ht="15.75" customHeight="1">
      <c r="A872" s="5"/>
    </row>
    <row r="873" spans="1:1" ht="15.75" customHeight="1">
      <c r="A873" s="5"/>
    </row>
    <row r="874" spans="1:1" ht="15.75" customHeight="1">
      <c r="A874" s="5"/>
    </row>
    <row r="875" spans="1:1" ht="15.75" customHeight="1">
      <c r="A875" s="5"/>
    </row>
    <row r="876" spans="1:1" ht="15.75" customHeight="1">
      <c r="A876" s="5"/>
    </row>
    <row r="877" spans="1:1" ht="15.75" customHeight="1">
      <c r="A877" s="5"/>
    </row>
    <row r="878" spans="1:1" ht="15.75" customHeight="1">
      <c r="A878" s="5"/>
    </row>
    <row r="879" spans="1:1" ht="15.75" customHeight="1">
      <c r="A879" s="5"/>
    </row>
    <row r="880" spans="1:1" ht="15.75" customHeight="1">
      <c r="A880" s="5"/>
    </row>
    <row r="881" spans="1:1" ht="15.75" customHeight="1">
      <c r="A881" s="5"/>
    </row>
    <row r="882" spans="1:1" ht="15.75" customHeight="1">
      <c r="A882" s="5"/>
    </row>
    <row r="883" spans="1:1" ht="15.75" customHeight="1">
      <c r="A883" s="5"/>
    </row>
    <row r="884" spans="1:1" ht="15.75" customHeight="1">
      <c r="A884" s="5"/>
    </row>
    <row r="885" spans="1:1" ht="15.75" customHeight="1">
      <c r="A885" s="5"/>
    </row>
    <row r="886" spans="1:1" ht="15.75" customHeight="1">
      <c r="A886" s="5"/>
    </row>
    <row r="887" spans="1:1" ht="15.75" customHeight="1">
      <c r="A887" s="5"/>
    </row>
    <row r="888" spans="1:1" ht="15.75" customHeight="1">
      <c r="A888" s="5"/>
    </row>
    <row r="889" spans="1:1" ht="15.75" customHeight="1">
      <c r="A889" s="5"/>
    </row>
    <row r="890" spans="1:1" ht="15.75" customHeight="1">
      <c r="A890" s="5"/>
    </row>
    <row r="891" spans="1:1" ht="15.75" customHeight="1">
      <c r="A891" s="5"/>
    </row>
    <row r="892" spans="1:1" ht="15.75" customHeight="1">
      <c r="A892" s="5"/>
    </row>
    <row r="893" spans="1:1" ht="15.75" customHeight="1">
      <c r="A893" s="5"/>
    </row>
    <row r="894" spans="1:1" ht="15.75" customHeight="1">
      <c r="A894" s="5"/>
    </row>
    <row r="895" spans="1:1" ht="15.75" customHeight="1">
      <c r="A895" s="5"/>
    </row>
    <row r="896" spans="1:1" ht="15.75" customHeight="1">
      <c r="A896" s="5"/>
    </row>
    <row r="897" spans="1:1" ht="15.75" customHeight="1">
      <c r="A897" s="5"/>
    </row>
    <row r="898" spans="1:1" ht="15.75" customHeight="1">
      <c r="A898" s="5"/>
    </row>
    <row r="899" spans="1:1" ht="15.75" customHeight="1">
      <c r="A899" s="5"/>
    </row>
    <row r="900" spans="1:1" ht="15.75" customHeight="1">
      <c r="A900" s="5"/>
    </row>
    <row r="901" spans="1:1" ht="15.75" customHeight="1">
      <c r="A901" s="5"/>
    </row>
    <row r="902" spans="1:1" ht="15.75" customHeight="1">
      <c r="A902" s="5"/>
    </row>
    <row r="903" spans="1:1" ht="15.75" customHeight="1">
      <c r="A903" s="5"/>
    </row>
    <row r="904" spans="1:1" ht="15.75" customHeight="1">
      <c r="A904" s="5"/>
    </row>
    <row r="905" spans="1:1" ht="15.75" customHeight="1">
      <c r="A905" s="5"/>
    </row>
    <row r="906" spans="1:1" ht="15.75" customHeight="1">
      <c r="A906" s="5"/>
    </row>
    <row r="907" spans="1:1" ht="15.75" customHeight="1">
      <c r="A907" s="5"/>
    </row>
    <row r="908" spans="1:1" ht="15.75" customHeight="1">
      <c r="A908" s="5"/>
    </row>
    <row r="909" spans="1:1" ht="15.75" customHeight="1">
      <c r="A909" s="5"/>
    </row>
    <row r="910" spans="1:1" ht="15.75" customHeight="1">
      <c r="A910" s="5"/>
    </row>
    <row r="911" spans="1:1" ht="15.75" customHeight="1">
      <c r="A911" s="5"/>
    </row>
    <row r="912" spans="1:1" ht="15.75" customHeight="1">
      <c r="A912" s="5"/>
    </row>
    <row r="913" spans="1:1" ht="15.75" customHeight="1">
      <c r="A913" s="5"/>
    </row>
    <row r="914" spans="1:1" ht="15.75" customHeight="1">
      <c r="A914" s="5"/>
    </row>
    <row r="915" spans="1:1" ht="15.75" customHeight="1">
      <c r="A915" s="5"/>
    </row>
    <row r="916" spans="1:1" ht="15.75" customHeight="1">
      <c r="A916" s="5"/>
    </row>
    <row r="917" spans="1:1" ht="15.75" customHeight="1">
      <c r="A917" s="5"/>
    </row>
    <row r="918" spans="1:1" ht="15.75" customHeight="1">
      <c r="A918" s="5"/>
    </row>
    <row r="919" spans="1:1" ht="15.75" customHeight="1">
      <c r="A919" s="5"/>
    </row>
    <row r="920" spans="1:1" ht="15.75" customHeight="1">
      <c r="A920" s="5"/>
    </row>
    <row r="921" spans="1:1" ht="15.75" customHeight="1">
      <c r="A921" s="5"/>
    </row>
    <row r="922" spans="1:1" ht="15.75" customHeight="1">
      <c r="A922" s="5"/>
    </row>
    <row r="923" spans="1:1" ht="15.75" customHeight="1">
      <c r="A923" s="5"/>
    </row>
    <row r="924" spans="1:1" ht="15.75" customHeight="1">
      <c r="A924" s="5"/>
    </row>
    <row r="925" spans="1:1" ht="15.75" customHeight="1">
      <c r="A925" s="5"/>
    </row>
    <row r="926" spans="1:1" ht="15.75" customHeight="1">
      <c r="A926" s="5"/>
    </row>
    <row r="927" spans="1:1" ht="15.75" customHeight="1">
      <c r="A927" s="5"/>
    </row>
    <row r="928" spans="1:1" ht="15.75" customHeight="1">
      <c r="A928" s="5"/>
    </row>
    <row r="929" spans="1:1" ht="15.75" customHeight="1">
      <c r="A929" s="5"/>
    </row>
    <row r="930" spans="1:1" ht="15.75" customHeight="1">
      <c r="A930" s="5"/>
    </row>
    <row r="931" spans="1:1" ht="15.75" customHeight="1">
      <c r="A931" s="5"/>
    </row>
    <row r="932" spans="1:1" ht="15.75" customHeight="1">
      <c r="A932" s="5"/>
    </row>
    <row r="933" spans="1:1" ht="15.75" customHeight="1">
      <c r="A933" s="5"/>
    </row>
    <row r="934" spans="1:1" ht="15.75" customHeight="1">
      <c r="A934" s="5"/>
    </row>
    <row r="935" spans="1:1" ht="15.75" customHeight="1">
      <c r="A935" s="5"/>
    </row>
    <row r="936" spans="1:1" ht="15.75" customHeight="1">
      <c r="A936" s="5"/>
    </row>
    <row r="937" spans="1:1" ht="15.75" customHeight="1">
      <c r="A937" s="5"/>
    </row>
    <row r="938" spans="1:1" ht="15.75" customHeight="1">
      <c r="A938" s="5"/>
    </row>
    <row r="939" spans="1:1" ht="15.75" customHeight="1">
      <c r="A939" s="5"/>
    </row>
    <row r="940" spans="1:1" ht="15.75" customHeight="1">
      <c r="A940" s="5"/>
    </row>
    <row r="941" spans="1:1" ht="15.75" customHeight="1">
      <c r="A941" s="5"/>
    </row>
    <row r="942" spans="1:1" ht="15.75" customHeight="1">
      <c r="A942" s="5"/>
    </row>
    <row r="943" spans="1:1" ht="15.75" customHeight="1">
      <c r="A943" s="5"/>
    </row>
    <row r="944" spans="1:1" ht="15.75" customHeight="1">
      <c r="A944" s="5"/>
    </row>
    <row r="945" spans="1:1" ht="15.75" customHeight="1">
      <c r="A945" s="5"/>
    </row>
    <row r="946" spans="1:1" ht="15.75" customHeight="1">
      <c r="A946" s="5"/>
    </row>
    <row r="947" spans="1:1" ht="15.75" customHeight="1">
      <c r="A947" s="5"/>
    </row>
    <row r="948" spans="1:1" ht="15.75" customHeight="1">
      <c r="A948" s="5"/>
    </row>
    <row r="949" spans="1:1" ht="15.75" customHeight="1">
      <c r="A949" s="5"/>
    </row>
    <row r="950" spans="1:1" ht="15.75" customHeight="1">
      <c r="A950" s="5"/>
    </row>
    <row r="951" spans="1:1" ht="15.75" customHeight="1">
      <c r="A951" s="5"/>
    </row>
    <row r="952" spans="1:1" ht="15.75" customHeight="1">
      <c r="A952" s="5"/>
    </row>
    <row r="953" spans="1:1" ht="15.75" customHeight="1">
      <c r="A953" s="5"/>
    </row>
    <row r="954" spans="1:1" ht="15.75" customHeight="1">
      <c r="A954" s="5"/>
    </row>
    <row r="955" spans="1:1" ht="15.75" customHeight="1">
      <c r="A955" s="5"/>
    </row>
    <row r="956" spans="1:1" ht="15.75" customHeight="1">
      <c r="A956" s="5"/>
    </row>
    <row r="957" spans="1:1" ht="15.75" customHeight="1">
      <c r="A957" s="5"/>
    </row>
    <row r="958" spans="1:1" ht="15.75" customHeight="1">
      <c r="A958" s="5"/>
    </row>
    <row r="959" spans="1:1" ht="15.75" customHeight="1">
      <c r="A959" s="5"/>
    </row>
    <row r="960" spans="1:1" ht="15.75" customHeight="1">
      <c r="A960" s="5"/>
    </row>
    <row r="961" spans="1:1" ht="15.75" customHeight="1">
      <c r="A961" s="5"/>
    </row>
    <row r="962" spans="1:1" ht="15.75" customHeight="1">
      <c r="A962" s="5"/>
    </row>
    <row r="963" spans="1:1" ht="15.75" customHeight="1">
      <c r="A963" s="5"/>
    </row>
    <row r="964" spans="1:1" ht="15.75" customHeight="1">
      <c r="A964" s="5"/>
    </row>
    <row r="965" spans="1:1" ht="15.75" customHeight="1">
      <c r="A965" s="5"/>
    </row>
    <row r="966" spans="1:1" ht="15.75" customHeight="1">
      <c r="A966" s="5"/>
    </row>
    <row r="967" spans="1:1" ht="15.75" customHeight="1">
      <c r="A967" s="5"/>
    </row>
    <row r="968" spans="1:1" ht="15.75" customHeight="1">
      <c r="A968" s="5"/>
    </row>
    <row r="969" spans="1:1" ht="15.75" customHeight="1">
      <c r="A969" s="5"/>
    </row>
    <row r="970" spans="1:1" ht="15.75" customHeight="1">
      <c r="A970" s="5"/>
    </row>
    <row r="971" spans="1:1" ht="15.75" customHeight="1">
      <c r="A971" s="5"/>
    </row>
    <row r="972" spans="1:1" ht="15.75" customHeight="1">
      <c r="A972" s="5"/>
    </row>
    <row r="973" spans="1:1" ht="15.75" customHeight="1">
      <c r="A973" s="5"/>
    </row>
    <row r="974" spans="1:1" ht="15.75" customHeight="1">
      <c r="A974" s="5"/>
    </row>
    <row r="975" spans="1:1" ht="15.75" customHeight="1">
      <c r="A975" s="5"/>
    </row>
    <row r="976" spans="1:1" ht="15.75" customHeight="1">
      <c r="A976" s="5"/>
    </row>
    <row r="977" spans="1:1" ht="15.75" customHeight="1">
      <c r="A977" s="5"/>
    </row>
    <row r="978" spans="1:1" ht="15.75" customHeight="1">
      <c r="A978" s="5"/>
    </row>
    <row r="979" spans="1:1" ht="15.75" customHeight="1">
      <c r="A979" s="5"/>
    </row>
    <row r="980" spans="1:1" ht="15.75" customHeight="1">
      <c r="A980" s="5"/>
    </row>
    <row r="981" spans="1:1" ht="15.75" customHeight="1">
      <c r="A981" s="5"/>
    </row>
    <row r="982" spans="1:1" ht="15.75" customHeight="1">
      <c r="A982" s="5"/>
    </row>
    <row r="983" spans="1:1" ht="15.75" customHeight="1">
      <c r="A983" s="5"/>
    </row>
    <row r="984" spans="1:1" ht="15.75" customHeight="1">
      <c r="A984" s="5"/>
    </row>
    <row r="985" spans="1:1" ht="15.75" customHeight="1">
      <c r="A985" s="5"/>
    </row>
    <row r="986" spans="1:1" ht="15.75" customHeight="1">
      <c r="A986" s="5"/>
    </row>
    <row r="987" spans="1:1" ht="15.75" customHeight="1">
      <c r="A987" s="5"/>
    </row>
    <row r="988" spans="1:1" ht="15.75" customHeight="1">
      <c r="A988" s="5"/>
    </row>
    <row r="989" spans="1:1" ht="15.75" customHeight="1">
      <c r="A989" s="5"/>
    </row>
    <row r="990" spans="1:1" ht="15.75" customHeight="1">
      <c r="A990" s="5"/>
    </row>
    <row r="991" spans="1:1" ht="15.75" customHeight="1">
      <c r="A991" s="5"/>
    </row>
    <row r="992" spans="1:1" ht="15.75" customHeight="1">
      <c r="A992" s="5"/>
    </row>
    <row r="993" spans="1:1" ht="15.75" customHeight="1">
      <c r="A993" s="5"/>
    </row>
    <row r="994" spans="1:1" ht="15.75" customHeight="1">
      <c r="A994" s="5"/>
    </row>
    <row r="995" spans="1:1" ht="15.75" customHeight="1">
      <c r="A995" s="5"/>
    </row>
    <row r="996" spans="1:1" ht="15.75" customHeight="1">
      <c r="A996" s="5"/>
    </row>
    <row r="997" spans="1:1" ht="15.75" customHeight="1">
      <c r="A997" s="5"/>
    </row>
    <row r="998" spans="1:1" ht="15.75" customHeight="1">
      <c r="A998" s="5"/>
    </row>
    <row r="999" spans="1:1" ht="15.75" customHeight="1">
      <c r="A999" s="5"/>
    </row>
    <row r="1000" spans="1:1" ht="15.75" customHeight="1">
      <c r="A1000" s="5"/>
    </row>
  </sheetData>
  <autoFilter ref="A1:K234" xr:uid="{00000000-0009-0000-0000-000000000000}"/>
  <customSheetViews>
    <customSheetView guid="{CED0F86C-F622-4AF1-9068-CC93D08BE4BA}" filter="1" showAutoFilter="1">
      <pageMargins left="0.7" right="0.7" top="0.75" bottom="0.75" header="0.3" footer="0.3"/>
      <autoFilter ref="B1:B1000" xr:uid="{68567AE2-CD61-B84B-BCBF-8CB32C16DBE6}"/>
    </customSheetView>
  </customSheetViews>
  <mergeCells count="107">
    <mergeCell ref="G8:H8"/>
    <mergeCell ref="G9:H9"/>
    <mergeCell ref="G10:H10"/>
    <mergeCell ref="G12:H12"/>
    <mergeCell ref="G15:H15"/>
    <mergeCell ref="G16:H16"/>
    <mergeCell ref="G20:H20"/>
    <mergeCell ref="G21:H21"/>
    <mergeCell ref="G23:H23"/>
    <mergeCell ref="G24:H24"/>
    <mergeCell ref="G25:H25"/>
    <mergeCell ref="G27:H27"/>
    <mergeCell ref="G28:H28"/>
    <mergeCell ref="G29:H29"/>
    <mergeCell ref="G30:H30"/>
    <mergeCell ref="G31:H31"/>
    <mergeCell ref="G35:H35"/>
    <mergeCell ref="G37:H37"/>
    <mergeCell ref="G39:H39"/>
    <mergeCell ref="G40:H40"/>
    <mergeCell ref="G41:H41"/>
    <mergeCell ref="G42:H42"/>
    <mergeCell ref="G46:H46"/>
    <mergeCell ref="G48:H48"/>
    <mergeCell ref="G50:H50"/>
    <mergeCell ref="G54:H54"/>
    <mergeCell ref="G55:H55"/>
    <mergeCell ref="G56:H56"/>
    <mergeCell ref="G59:H59"/>
    <mergeCell ref="G60:H60"/>
    <mergeCell ref="G64:H64"/>
    <mergeCell ref="G66:H66"/>
    <mergeCell ref="G68:H68"/>
    <mergeCell ref="G69:H69"/>
    <mergeCell ref="G70:H70"/>
    <mergeCell ref="G75:H75"/>
    <mergeCell ref="G77:H77"/>
    <mergeCell ref="G78:H78"/>
    <mergeCell ref="G80:H80"/>
    <mergeCell ref="G83:H83"/>
    <mergeCell ref="G88:H88"/>
    <mergeCell ref="G90:H90"/>
    <mergeCell ref="G91:H91"/>
    <mergeCell ref="G95:H95"/>
    <mergeCell ref="G96:H96"/>
    <mergeCell ref="G101:H101"/>
    <mergeCell ref="G104:H104"/>
    <mergeCell ref="G108:H108"/>
    <mergeCell ref="G109:H109"/>
    <mergeCell ref="G233:H233"/>
    <mergeCell ref="G234:H234"/>
    <mergeCell ref="G220:H220"/>
    <mergeCell ref="G222:H222"/>
    <mergeCell ref="G223:H223"/>
    <mergeCell ref="G224:H224"/>
    <mergeCell ref="G225:H225"/>
    <mergeCell ref="G226:H226"/>
    <mergeCell ref="G230:H230"/>
    <mergeCell ref="G111:H111"/>
    <mergeCell ref="G113:H113"/>
    <mergeCell ref="G115:H115"/>
    <mergeCell ref="G118:H118"/>
    <mergeCell ref="G119:H119"/>
    <mergeCell ref="G122:H122"/>
    <mergeCell ref="G124:H124"/>
    <mergeCell ref="G125:H125"/>
    <mergeCell ref="G132:H132"/>
    <mergeCell ref="G134:H134"/>
    <mergeCell ref="G135:H135"/>
    <mergeCell ref="G136:H136"/>
    <mergeCell ref="G137:H137"/>
    <mergeCell ref="G140:H140"/>
    <mergeCell ref="G142:H142"/>
    <mergeCell ref="G143:H143"/>
    <mergeCell ref="G148:H148"/>
    <mergeCell ref="G149:H149"/>
    <mergeCell ref="G151:H151"/>
    <mergeCell ref="G157:H157"/>
    <mergeCell ref="G158:H158"/>
    <mergeCell ref="G161:H161"/>
    <mergeCell ref="G162:H162"/>
    <mergeCell ref="G163:H163"/>
    <mergeCell ref="G165:H165"/>
    <mergeCell ref="G169:H169"/>
    <mergeCell ref="G172:H172"/>
    <mergeCell ref="G173:H173"/>
    <mergeCell ref="G174:H174"/>
    <mergeCell ref="G175:H175"/>
    <mergeCell ref="G176:H176"/>
    <mergeCell ref="G179:H179"/>
    <mergeCell ref="G180:H180"/>
    <mergeCell ref="G182:H182"/>
    <mergeCell ref="G184:H184"/>
    <mergeCell ref="G187:H187"/>
    <mergeCell ref="G189:H189"/>
    <mergeCell ref="G192:H192"/>
    <mergeCell ref="G214:H214"/>
    <mergeCell ref="G215:H215"/>
    <mergeCell ref="G193:H193"/>
    <mergeCell ref="G198:H198"/>
    <mergeCell ref="G199:H199"/>
    <mergeCell ref="G200:H200"/>
    <mergeCell ref="G205:H205"/>
    <mergeCell ref="G208:H208"/>
    <mergeCell ref="G209:H209"/>
    <mergeCell ref="G211:H211"/>
    <mergeCell ref="G212:H212"/>
  </mergeCells>
  <conditionalFormatting sqref="A2:A1000">
    <cfRule type="containsText" dxfId="3" priority="1" operator="containsText" text="open">
      <formula>NOT(ISERROR(SEARCH(("open"),(A2))))</formula>
    </cfRule>
  </conditionalFormatting>
  <conditionalFormatting sqref="A2:A1000">
    <cfRule type="containsText" dxfId="2" priority="2" operator="containsText" text="in progress">
      <formula>NOT(ISERROR(SEARCH(("in progress"),(A2))))</formula>
    </cfRule>
  </conditionalFormatting>
  <conditionalFormatting sqref="A2:A1000">
    <cfRule type="containsText" dxfId="1" priority="3" operator="containsText" text="closed">
      <formula>NOT(ISERROR(SEARCH(("closed"),(A2))))</formula>
    </cfRule>
  </conditionalFormatting>
  <conditionalFormatting sqref="B1:B234">
    <cfRule type="containsBlanks" dxfId="0" priority="4">
      <formula>LEN(TRIM(B1))=0</formula>
    </cfRule>
  </conditionalFormatting>
  <dataValidations count="1">
    <dataValidation type="list" allowBlank="1" sqref="A1:A1000" xr:uid="{00000000-0002-0000-0000-000000000000}">
      <formula1>"Open,in progress,closed"</formula1>
    </dataValidation>
  </dataValidations>
  <hyperlinks>
    <hyperlink ref="J125" r:id="rId1" xr:uid="{00000000-0004-0000-0000-000000000000}"/>
    <hyperlink ref="J136"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Z1008"/>
  <sheetViews>
    <sheetView workbookViewId="0"/>
  </sheetViews>
  <sheetFormatPr baseColWidth="10" defaultColWidth="12.6640625" defaultRowHeight="15.75" customHeight="1"/>
  <cols>
    <col min="1" max="1" width="40.33203125" customWidth="1"/>
    <col min="2" max="2" width="80.6640625" customWidth="1"/>
    <col min="3" max="3" width="26.6640625" customWidth="1"/>
  </cols>
  <sheetData>
    <row r="1" spans="1:26" ht="15.75" customHeight="1">
      <c r="A1" s="15" t="s">
        <v>1031</v>
      </c>
      <c r="B1" s="15" t="s">
        <v>1032</v>
      </c>
      <c r="C1" s="16" t="s">
        <v>1033</v>
      </c>
      <c r="D1" s="17"/>
      <c r="E1" s="17"/>
      <c r="F1" s="17"/>
      <c r="G1" s="17"/>
      <c r="H1" s="17"/>
      <c r="I1" s="17"/>
      <c r="J1" s="17"/>
      <c r="K1" s="17"/>
      <c r="L1" s="17"/>
      <c r="M1" s="17"/>
      <c r="N1" s="17"/>
      <c r="O1" s="17"/>
      <c r="P1" s="17"/>
      <c r="Q1" s="17"/>
      <c r="R1" s="17"/>
      <c r="S1" s="17"/>
      <c r="T1" s="17"/>
      <c r="U1" s="17"/>
      <c r="V1" s="17"/>
      <c r="W1" s="17"/>
      <c r="X1" s="17"/>
      <c r="Y1" s="17"/>
      <c r="Z1" s="17"/>
    </row>
    <row r="2" spans="1:26" ht="15.75" customHeight="1">
      <c r="A2" s="18" t="s">
        <v>1034</v>
      </c>
      <c r="B2" s="19" t="s">
        <v>1035</v>
      </c>
      <c r="C2" s="20" t="s">
        <v>1036</v>
      </c>
      <c r="D2" s="17"/>
      <c r="E2" s="17"/>
      <c r="F2" s="17"/>
      <c r="G2" s="17"/>
      <c r="H2" s="17"/>
      <c r="I2" s="17"/>
      <c r="J2" s="17"/>
      <c r="K2" s="17"/>
      <c r="L2" s="17"/>
      <c r="M2" s="17"/>
      <c r="N2" s="17"/>
      <c r="O2" s="17"/>
      <c r="P2" s="17"/>
      <c r="Q2" s="17"/>
      <c r="R2" s="17"/>
      <c r="S2" s="17"/>
      <c r="T2" s="17"/>
      <c r="U2" s="17"/>
      <c r="V2" s="17"/>
      <c r="W2" s="17"/>
      <c r="X2" s="17"/>
      <c r="Y2" s="17"/>
      <c r="Z2" s="17"/>
    </row>
    <row r="3" spans="1:26" ht="15.75" customHeight="1">
      <c r="A3" s="18" t="s">
        <v>1037</v>
      </c>
      <c r="B3" s="19" t="s">
        <v>1038</v>
      </c>
      <c r="C3" s="21"/>
      <c r="D3" s="17"/>
      <c r="E3" s="17"/>
      <c r="F3" s="17"/>
      <c r="G3" s="17"/>
      <c r="H3" s="17"/>
      <c r="I3" s="17"/>
      <c r="J3" s="17"/>
      <c r="K3" s="17"/>
      <c r="L3" s="17"/>
      <c r="M3" s="17"/>
      <c r="N3" s="17"/>
      <c r="O3" s="17"/>
      <c r="P3" s="17"/>
      <c r="Q3" s="17"/>
      <c r="R3" s="17"/>
      <c r="S3" s="17"/>
      <c r="T3" s="17"/>
      <c r="U3" s="17"/>
      <c r="V3" s="17"/>
      <c r="W3" s="17"/>
      <c r="X3" s="17"/>
      <c r="Y3" s="17"/>
      <c r="Z3" s="17"/>
    </row>
    <row r="4" spans="1:26" ht="15.75" customHeight="1">
      <c r="A4" s="18" t="s">
        <v>1039</v>
      </c>
      <c r="B4" s="19" t="s">
        <v>1040</v>
      </c>
      <c r="C4" s="22"/>
      <c r="D4" s="17"/>
      <c r="E4" s="17"/>
      <c r="F4" s="17"/>
      <c r="G4" s="17"/>
      <c r="H4" s="17"/>
      <c r="I4" s="17"/>
      <c r="J4" s="17"/>
      <c r="K4" s="17"/>
      <c r="L4" s="17"/>
      <c r="M4" s="17"/>
      <c r="N4" s="17"/>
      <c r="O4" s="17"/>
      <c r="P4" s="17"/>
      <c r="Q4" s="17"/>
      <c r="R4" s="17"/>
      <c r="S4" s="17"/>
      <c r="T4" s="17"/>
      <c r="U4" s="17"/>
      <c r="V4" s="17"/>
      <c r="W4" s="17"/>
      <c r="X4" s="17"/>
      <c r="Y4" s="17"/>
      <c r="Z4" s="17"/>
    </row>
    <row r="5" spans="1:26" ht="15.75" customHeight="1">
      <c r="A5" s="18" t="s">
        <v>1041</v>
      </c>
      <c r="B5" s="19" t="s">
        <v>1042</v>
      </c>
      <c r="C5" s="23"/>
      <c r="D5" s="17"/>
      <c r="E5" s="17"/>
      <c r="F5" s="17"/>
      <c r="G5" s="17"/>
      <c r="H5" s="17"/>
      <c r="I5" s="17"/>
      <c r="J5" s="17"/>
      <c r="K5" s="17"/>
      <c r="L5" s="17"/>
      <c r="M5" s="17"/>
      <c r="N5" s="17"/>
      <c r="O5" s="17"/>
      <c r="P5" s="17"/>
      <c r="Q5" s="17"/>
      <c r="R5" s="17"/>
      <c r="S5" s="17"/>
      <c r="T5" s="17"/>
      <c r="U5" s="17"/>
      <c r="V5" s="17"/>
      <c r="W5" s="17"/>
      <c r="X5" s="17"/>
      <c r="Y5" s="17"/>
      <c r="Z5" s="17"/>
    </row>
    <row r="6" spans="1:26" ht="15.75" customHeight="1">
      <c r="A6" s="18" t="s">
        <v>1043</v>
      </c>
      <c r="B6" s="19" t="s">
        <v>1044</v>
      </c>
      <c r="C6" s="23"/>
      <c r="D6" s="17"/>
      <c r="E6" s="17"/>
      <c r="F6" s="17"/>
      <c r="G6" s="17"/>
      <c r="H6" s="17"/>
      <c r="I6" s="17"/>
      <c r="J6" s="17"/>
      <c r="K6" s="17"/>
      <c r="L6" s="17"/>
      <c r="M6" s="17"/>
      <c r="N6" s="17"/>
      <c r="O6" s="17"/>
      <c r="P6" s="17"/>
      <c r="Q6" s="17"/>
      <c r="R6" s="17"/>
      <c r="S6" s="17"/>
      <c r="T6" s="17"/>
      <c r="U6" s="17"/>
      <c r="V6" s="17"/>
      <c r="W6" s="17"/>
      <c r="X6" s="17"/>
      <c r="Y6" s="17"/>
      <c r="Z6" s="17"/>
    </row>
    <row r="7" spans="1:26" ht="15.75" customHeight="1">
      <c r="A7" s="18" t="s">
        <v>1045</v>
      </c>
      <c r="B7" s="23" t="s">
        <v>1046</v>
      </c>
      <c r="C7" s="23"/>
      <c r="D7" s="17"/>
      <c r="E7" s="17"/>
      <c r="F7" s="17"/>
      <c r="G7" s="17"/>
      <c r="H7" s="17"/>
      <c r="I7" s="17"/>
      <c r="J7" s="17"/>
      <c r="K7" s="17"/>
      <c r="L7" s="17"/>
      <c r="M7" s="17"/>
      <c r="N7" s="17"/>
      <c r="O7" s="17"/>
      <c r="P7" s="17"/>
      <c r="Q7" s="17"/>
      <c r="R7" s="17"/>
      <c r="S7" s="17"/>
      <c r="T7" s="17"/>
      <c r="U7" s="17"/>
      <c r="V7" s="17"/>
      <c r="W7" s="17"/>
      <c r="X7" s="17"/>
      <c r="Y7" s="17"/>
      <c r="Z7" s="17"/>
    </row>
    <row r="8" spans="1:26" ht="15.75" customHeight="1">
      <c r="A8" s="18" t="s">
        <v>1047</v>
      </c>
      <c r="B8" s="19" t="s">
        <v>1048</v>
      </c>
      <c r="C8" s="23"/>
      <c r="D8" s="17"/>
      <c r="E8" s="17"/>
      <c r="F8" s="17"/>
      <c r="G8" s="17"/>
      <c r="H8" s="17"/>
      <c r="I8" s="17"/>
      <c r="J8" s="17"/>
      <c r="K8" s="17"/>
      <c r="L8" s="17"/>
      <c r="M8" s="17"/>
      <c r="N8" s="17"/>
      <c r="O8" s="17"/>
      <c r="P8" s="17"/>
      <c r="Q8" s="17"/>
      <c r="R8" s="17"/>
      <c r="S8" s="17"/>
      <c r="T8" s="17"/>
      <c r="U8" s="17"/>
      <c r="V8" s="17"/>
      <c r="W8" s="17"/>
      <c r="X8" s="17"/>
      <c r="Y8" s="17"/>
      <c r="Z8" s="17"/>
    </row>
    <row r="9" spans="1:26" ht="15.75" customHeight="1">
      <c r="A9" s="18" t="s">
        <v>1049</v>
      </c>
      <c r="B9" s="23" t="s">
        <v>1050</v>
      </c>
      <c r="C9" s="23"/>
      <c r="D9" s="17"/>
      <c r="E9" s="17"/>
      <c r="F9" s="17"/>
      <c r="G9" s="17"/>
      <c r="H9" s="17"/>
      <c r="I9" s="17"/>
      <c r="J9" s="17"/>
      <c r="K9" s="17"/>
      <c r="L9" s="17"/>
      <c r="M9" s="17"/>
      <c r="N9" s="17"/>
      <c r="O9" s="17"/>
      <c r="P9" s="17"/>
      <c r="Q9" s="17"/>
      <c r="R9" s="17"/>
      <c r="S9" s="17"/>
      <c r="T9" s="17"/>
      <c r="U9" s="17"/>
      <c r="V9" s="17"/>
      <c r="W9" s="17"/>
      <c r="X9" s="17"/>
      <c r="Y9" s="17"/>
      <c r="Z9" s="17"/>
    </row>
    <row r="10" spans="1:26" ht="15.75" customHeight="1">
      <c r="A10" s="20" t="s">
        <v>1051</v>
      </c>
      <c r="B10" s="19" t="s">
        <v>1052</v>
      </c>
      <c r="C10" s="23"/>
      <c r="D10" s="17"/>
      <c r="E10" s="17"/>
      <c r="F10" s="17"/>
      <c r="G10" s="17"/>
      <c r="H10" s="17"/>
      <c r="I10" s="17"/>
      <c r="J10" s="17"/>
      <c r="K10" s="17"/>
      <c r="L10" s="17"/>
      <c r="M10" s="17"/>
      <c r="N10" s="17"/>
      <c r="O10" s="17"/>
      <c r="P10" s="17"/>
      <c r="Q10" s="17"/>
      <c r="R10" s="17"/>
      <c r="S10" s="17"/>
      <c r="T10" s="17"/>
      <c r="U10" s="17"/>
      <c r="V10" s="17"/>
      <c r="W10" s="17"/>
      <c r="X10" s="17"/>
      <c r="Y10" s="17"/>
      <c r="Z10" s="17"/>
    </row>
    <row r="11" spans="1:26" ht="15.75" customHeight="1">
      <c r="A11" s="20" t="s">
        <v>1053</v>
      </c>
      <c r="B11" s="19" t="s">
        <v>1054</v>
      </c>
      <c r="C11" s="21"/>
      <c r="D11" s="17"/>
      <c r="E11" s="17"/>
      <c r="F11" s="17"/>
      <c r="G11" s="17"/>
      <c r="H11" s="17"/>
      <c r="I11" s="17"/>
      <c r="J11" s="17"/>
      <c r="K11" s="17"/>
      <c r="L11" s="17"/>
      <c r="M11" s="17"/>
      <c r="N11" s="17"/>
      <c r="O11" s="17"/>
      <c r="P11" s="17"/>
      <c r="Q11" s="17"/>
      <c r="R11" s="17"/>
      <c r="S11" s="17"/>
      <c r="T11" s="17"/>
      <c r="U11" s="17"/>
      <c r="V11" s="17"/>
      <c r="W11" s="17"/>
      <c r="X11" s="17"/>
      <c r="Y11" s="17"/>
      <c r="Z11" s="17"/>
    </row>
    <row r="12" spans="1:26" ht="15.75" customHeight="1">
      <c r="A12" s="18" t="s">
        <v>1055</v>
      </c>
      <c r="B12" s="19" t="s">
        <v>1056</v>
      </c>
      <c r="C12" s="23"/>
      <c r="D12" s="17"/>
      <c r="E12" s="17"/>
      <c r="F12" s="17"/>
      <c r="G12" s="17"/>
      <c r="H12" s="17"/>
      <c r="I12" s="17"/>
      <c r="J12" s="17"/>
      <c r="K12" s="17"/>
      <c r="L12" s="17"/>
      <c r="M12" s="17"/>
      <c r="N12" s="17"/>
      <c r="O12" s="17"/>
      <c r="P12" s="17"/>
      <c r="Q12" s="17"/>
      <c r="R12" s="17"/>
      <c r="S12" s="17"/>
      <c r="T12" s="17"/>
      <c r="U12" s="17"/>
      <c r="V12" s="17"/>
      <c r="W12" s="17"/>
      <c r="X12" s="17"/>
      <c r="Y12" s="17"/>
      <c r="Z12" s="17"/>
    </row>
    <row r="13" spans="1:26" ht="15.75" customHeight="1">
      <c r="A13" s="18" t="s">
        <v>1057</v>
      </c>
      <c r="B13" s="19" t="s">
        <v>1058</v>
      </c>
      <c r="C13" s="21"/>
      <c r="D13" s="17"/>
      <c r="E13" s="17"/>
      <c r="F13" s="17"/>
      <c r="G13" s="17"/>
      <c r="H13" s="17"/>
      <c r="I13" s="17"/>
      <c r="J13" s="17"/>
      <c r="K13" s="17"/>
      <c r="L13" s="17"/>
      <c r="M13" s="17"/>
      <c r="N13" s="17"/>
      <c r="O13" s="17"/>
      <c r="P13" s="17"/>
      <c r="Q13" s="17"/>
      <c r="R13" s="17"/>
      <c r="S13" s="17"/>
      <c r="T13" s="17"/>
      <c r="U13" s="17"/>
      <c r="V13" s="17"/>
      <c r="W13" s="17"/>
      <c r="X13" s="17"/>
      <c r="Y13" s="17"/>
      <c r="Z13" s="17"/>
    </row>
    <row r="14" spans="1:26" ht="15.75" customHeight="1">
      <c r="A14" s="18" t="s">
        <v>1059</v>
      </c>
      <c r="B14" s="19" t="s">
        <v>1060</v>
      </c>
      <c r="C14" s="23"/>
      <c r="D14" s="17"/>
      <c r="E14" s="17"/>
      <c r="F14" s="17"/>
      <c r="G14" s="17"/>
      <c r="H14" s="17"/>
      <c r="I14" s="17"/>
      <c r="J14" s="17"/>
      <c r="K14" s="17"/>
      <c r="L14" s="17"/>
      <c r="M14" s="17"/>
      <c r="N14" s="17"/>
      <c r="O14" s="17"/>
      <c r="P14" s="17"/>
      <c r="Q14" s="17"/>
      <c r="R14" s="17"/>
      <c r="S14" s="17"/>
      <c r="T14" s="17"/>
      <c r="U14" s="17"/>
      <c r="V14" s="17"/>
      <c r="W14" s="17"/>
      <c r="X14" s="17"/>
      <c r="Y14" s="17"/>
      <c r="Z14" s="17"/>
    </row>
    <row r="15" spans="1:26" ht="15.75" customHeight="1">
      <c r="A15" s="23"/>
      <c r="B15" s="23"/>
      <c r="C15" s="23"/>
      <c r="D15" s="17"/>
      <c r="E15" s="17"/>
      <c r="F15" s="17"/>
      <c r="G15" s="17"/>
      <c r="H15" s="17"/>
      <c r="I15" s="17"/>
      <c r="J15" s="17"/>
      <c r="K15" s="17"/>
      <c r="L15" s="17"/>
      <c r="M15" s="17"/>
      <c r="N15" s="17"/>
      <c r="O15" s="17"/>
      <c r="P15" s="17"/>
      <c r="Q15" s="17"/>
      <c r="R15" s="17"/>
      <c r="S15" s="17"/>
      <c r="T15" s="17"/>
      <c r="U15" s="17"/>
      <c r="V15" s="17"/>
      <c r="W15" s="17"/>
      <c r="X15" s="17"/>
      <c r="Y15" s="17"/>
      <c r="Z15" s="17"/>
    </row>
    <row r="16" spans="1:26" ht="15.75" customHeight="1">
      <c r="A16" s="23"/>
      <c r="B16" s="23"/>
      <c r="C16" s="23"/>
      <c r="D16" s="17"/>
      <c r="E16" s="17"/>
      <c r="F16" s="17"/>
      <c r="G16" s="17"/>
      <c r="H16" s="17"/>
      <c r="I16" s="17"/>
      <c r="J16" s="17"/>
      <c r="K16" s="17"/>
      <c r="L16" s="17"/>
      <c r="M16" s="17"/>
      <c r="N16" s="17"/>
      <c r="O16" s="17"/>
      <c r="P16" s="17"/>
      <c r="Q16" s="17"/>
      <c r="R16" s="17"/>
      <c r="S16" s="17"/>
      <c r="T16" s="17"/>
      <c r="U16" s="17"/>
      <c r="V16" s="17"/>
      <c r="W16" s="17"/>
      <c r="X16" s="17"/>
      <c r="Y16" s="17"/>
      <c r="Z16" s="17"/>
    </row>
    <row r="17" spans="1:26" ht="15.75" customHeight="1">
      <c r="A17" s="23"/>
      <c r="B17" s="23"/>
      <c r="C17" s="23"/>
      <c r="D17" s="17"/>
      <c r="E17" s="17"/>
      <c r="F17" s="17"/>
      <c r="G17" s="17"/>
      <c r="H17" s="17"/>
      <c r="I17" s="17"/>
      <c r="J17" s="17"/>
      <c r="K17" s="17"/>
      <c r="L17" s="17"/>
      <c r="M17" s="17"/>
      <c r="N17" s="17"/>
      <c r="O17" s="17"/>
      <c r="P17" s="17"/>
      <c r="Q17" s="17"/>
      <c r="R17" s="17"/>
      <c r="S17" s="17"/>
      <c r="T17" s="17"/>
      <c r="U17" s="17"/>
      <c r="V17" s="17"/>
      <c r="W17" s="17"/>
      <c r="X17" s="17"/>
      <c r="Y17" s="17"/>
      <c r="Z17" s="17"/>
    </row>
    <row r="18" spans="1:26" ht="15.75" customHeight="1">
      <c r="A18" s="23"/>
      <c r="B18" s="23"/>
      <c r="C18" s="23"/>
      <c r="D18" s="17"/>
      <c r="E18" s="17"/>
      <c r="F18" s="17"/>
      <c r="G18" s="17"/>
      <c r="H18" s="17"/>
      <c r="I18" s="17"/>
      <c r="J18" s="17"/>
      <c r="K18" s="17"/>
      <c r="L18" s="17"/>
      <c r="M18" s="17"/>
      <c r="N18" s="17"/>
      <c r="O18" s="17"/>
      <c r="P18" s="17"/>
      <c r="Q18" s="17"/>
      <c r="R18" s="17"/>
      <c r="S18" s="17"/>
      <c r="T18" s="17"/>
      <c r="U18" s="17"/>
      <c r="V18" s="17"/>
      <c r="W18" s="17"/>
      <c r="X18" s="17"/>
      <c r="Y18" s="17"/>
      <c r="Z18" s="17"/>
    </row>
    <row r="19" spans="1:26" ht="15.75" customHeight="1">
      <c r="A19" s="23"/>
      <c r="B19" s="23"/>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5.75" customHeight="1">
      <c r="A20" s="23"/>
      <c r="B20" s="23"/>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15.7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3">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3">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3">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3">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3">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3">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3">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3">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3">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3">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3">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3">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3">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3">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3">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3">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3">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3">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3">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3">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3">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3">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3">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3">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3">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3">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3">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3">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3">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3">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3">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3">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3">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3">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3">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3">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3">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3">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3">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3">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3">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3">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3">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3">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3">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3">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3">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3">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3">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3">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3">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3">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3">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3">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3">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3">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3">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3">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3">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3">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3">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3">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3">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3">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3">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3">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3">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3">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3">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3">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3">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3">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3">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3">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3">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3">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3">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3">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3">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3">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3">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3">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3">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3">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3">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3">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3">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3">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3">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3">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3">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3">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3">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3">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3">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3">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3">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3">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3">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3">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3">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3">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3">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3">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3">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3">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3">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3">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3">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3">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3">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3">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3">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3">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3">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3">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3">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3">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3">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3">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3">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3">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3">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3">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3">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3">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3">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3">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3">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3">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3">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3">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3">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3">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3">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3">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3">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3">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3">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3">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3">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3">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3">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3">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3">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3">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3">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3">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3">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3">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3">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3">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3">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3">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3">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3">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3">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3">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3">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3">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3">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3">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3">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3">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3">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3">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3">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3">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3">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3">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3">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3">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3">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3">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3">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3">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3">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3">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3">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3">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3">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3">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3">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3">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3">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3">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3">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3">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3">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3">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3">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3">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3">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3">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3">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3">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3">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3">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3">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3">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3">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3">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3">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3">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3">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3">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3">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3">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3">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3">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3">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3">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3">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3">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3">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3">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3">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3">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3">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3">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3">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3">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3">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3">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3">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3">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3">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3">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3">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3">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3">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3">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3">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3">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3">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3">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3">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3">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3">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3">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3">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3">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3">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3">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3">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3">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3">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3">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3">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3">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3">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3">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3">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3">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3">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3">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3">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3">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3">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3">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3">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3">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3">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3">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3">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3">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3">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3">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3">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3">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3">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3">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3">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3">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3">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3">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3">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3">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3">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3">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3">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3">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3">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3">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3">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3">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3">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3">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3">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3">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3">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3">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3">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3">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3">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3">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3">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3">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3">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3">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3">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3">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3">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3">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3">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3">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3">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3">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3">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3">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3">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3">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3">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3">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3">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3">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3">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3">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3">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3">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3">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3">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3">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3">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3">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3">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3">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3">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3">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3">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3">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3">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3">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3">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3">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3">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3">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3">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3">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3">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3">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3">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3">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3">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3">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3">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3">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3">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3">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3">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3">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3">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3">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3">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3">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3">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3">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3">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3">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3">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3">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3">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3">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3">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3">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3">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3">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3">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3">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3">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3">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3">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3">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3">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3">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3">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3">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3">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3">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3">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3">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3">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3">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3">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3">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3">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3">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3">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3">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3">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3">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3">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3">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3">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3">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3">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3">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3">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3">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3">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3">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3">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3">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3">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3">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3">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3">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3">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3">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3">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3">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3">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3">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3">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3">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3">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3">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3">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3">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3">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3">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3">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3">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3">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3">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3">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3">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3">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3">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3">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3">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3">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3">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3">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3">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3">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3">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3">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3">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3">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3">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3">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3">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3">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3">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3">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3">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3">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3">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3">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3">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3">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3">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3">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3">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3">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3">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3">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3">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3">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3">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3">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3">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3">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3">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3">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3">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3">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3">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3">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3">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3">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3">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3">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3">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3">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3">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3">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3">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3">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3">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3">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3">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3">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3">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3">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3">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3">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3">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3">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3">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3">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3">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3">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3">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3">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3">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3">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3">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3">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3">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3">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3">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3">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3">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3">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3">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3">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3">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3">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3">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3">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3">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3">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3">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3">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3">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3">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3">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3">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3">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3">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3">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3">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3">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3">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3">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3">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3">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3">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3">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3">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3">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3">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3">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3">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3">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3">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3">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3">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3">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3">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3">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3">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3">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3">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3">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3">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3">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3">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3">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3">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3">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3">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3">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3">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3">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3">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3">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3">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3">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3">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3">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3">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3">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3">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3">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3">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3">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3">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3">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3">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3">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3">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3">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3">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3">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3">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3">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3">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3">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3">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3">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3">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3">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3">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3">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3">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3">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3">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3">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3">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3">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3">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3">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3">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3">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3">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3">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3">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3">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3">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3">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3">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3">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3">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3">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3">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3">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3">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3">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3">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3">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3">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3">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3">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3">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3">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3">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3">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3">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3">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3">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3">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3">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3">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3">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3">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3">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3">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3">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3">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3">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3">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3">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3">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3">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3">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3">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3">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3">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3">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3">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3">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3">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3">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3">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3">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3">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3">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3">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3">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3">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3">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3">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3">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3">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3">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3">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3">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3">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3">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3">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3">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3">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3">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3">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3">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3">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3">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3">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3">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3">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3">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3">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3">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3">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3">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3">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3">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3">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3">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3">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3">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3">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3">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3">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3">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3">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3">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3">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3">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3">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3">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3">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3">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3">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3">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3">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3">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3">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3">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3">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3">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3">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3">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3">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3">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3">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3">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3">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3">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3">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3">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3">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3">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3">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3">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3">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3">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3">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3">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3">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3">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3">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3">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3">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3">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3">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3">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3">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3">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3">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3">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3">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3">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3">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3">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3">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3">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3">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3">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3">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3">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3">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3">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3">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3">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3">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3">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3">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3">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3">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3">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3">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3">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3">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3">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3">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3">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3">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3">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3">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3">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3">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3">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3">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3">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3">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3">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3">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3">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3">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3">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3">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3">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3">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3">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3">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3">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3">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3">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3">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3">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3">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3">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3">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3">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3">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3">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3">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3">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3">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3">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3">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3">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3">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3">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3">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3">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3">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3">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3">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3">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3">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3">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3">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3">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3">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3">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3">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3">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3">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3">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3">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3">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3">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3">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3">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3">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3">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3">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3">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3">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3">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3">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3">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3">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3">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3">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3">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3">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3">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3">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3">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3">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3">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3">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3">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3">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3">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3">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3">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ht="13">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ht="13">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ht="13">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ht="13">
      <c r="A1007" s="17"/>
      <c r="B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ht="13">
      <c r="A1008" s="17"/>
      <c r="B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sheetData>
  <dataValidations count="5">
    <dataValidation type="list" allowBlank="1" sqref="C3" xr:uid="{00000000-0002-0000-0100-000000000000}">
      <formula1>"hours,days,months,years"</formula1>
    </dataValidation>
    <dataValidation type="list" allowBlank="1" sqref="C11" xr:uid="{00000000-0002-0000-0100-000001000000}">
      <formula1>"egg,larvae,juvenile,adult"</formula1>
    </dataValidation>
    <dataValidation type="list" allowBlank="1" sqref="C2" xr:uid="{00000000-0002-0000-0100-000002000000}">
      <formula1>"observation,model,hybrid"</formula1>
    </dataValidation>
    <dataValidation type="list" allowBlank="1" sqref="C13" xr:uid="{00000000-0002-0000-0100-000003000000}">
      <formula1>"TRUE,FALSE,NA"</formula1>
    </dataValidation>
    <dataValidation type="list" allowBlank="1" sqref="C4" xr:uid="{00000000-0002-0000-0100-000004000000}">
      <formula1>"spring,summer,autumn,winter"</formula1>
    </dataValidation>
  </dataValidations>
  <printOptions horizontalCentered="1" gridLines="1"/>
  <pageMargins left="0.7" right="0.7" top="0.75" bottom="0.75" header="0" footer="0"/>
  <pageSetup paperSize="9"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R1064"/>
  <sheetViews>
    <sheetView workbookViewId="0">
      <pane ySplit="2" topLeftCell="A3" activePane="bottomLeft" state="frozen"/>
      <selection pane="bottomLeft" activeCell="B4" sqref="B4"/>
    </sheetView>
  </sheetViews>
  <sheetFormatPr baseColWidth="10" defaultColWidth="12.6640625" defaultRowHeight="15.75" customHeight="1"/>
  <cols>
    <col min="1" max="1" width="21.6640625" customWidth="1"/>
    <col min="2" max="2" width="74.1640625" customWidth="1"/>
    <col min="3" max="3" width="22.6640625" customWidth="1"/>
    <col min="4" max="4" width="21.1640625" customWidth="1"/>
    <col min="5" max="5" width="16.6640625" customWidth="1"/>
    <col min="6" max="6" width="24.33203125" customWidth="1"/>
    <col min="7" max="7" width="28.6640625" customWidth="1"/>
    <col min="8" max="8" width="35.6640625" customWidth="1"/>
    <col min="9" max="9" width="59.83203125" customWidth="1"/>
    <col min="10" max="10" width="17.33203125" customWidth="1"/>
    <col min="11" max="11" width="10.6640625" customWidth="1"/>
    <col min="12" max="12" width="11.6640625" customWidth="1"/>
    <col min="13" max="13" width="15.5" customWidth="1"/>
    <col min="14" max="15" width="22.6640625" customWidth="1"/>
    <col min="16" max="16" width="24.6640625" customWidth="1"/>
    <col min="17" max="18" width="22.6640625" customWidth="1"/>
  </cols>
  <sheetData>
    <row r="1" spans="1:18" ht="18">
      <c r="A1" s="85" t="s">
        <v>1061</v>
      </c>
      <c r="B1" s="84"/>
      <c r="C1" s="84"/>
      <c r="D1" s="84"/>
      <c r="E1" s="84"/>
      <c r="F1" s="84"/>
      <c r="G1" s="84"/>
      <c r="H1" s="84"/>
      <c r="I1" s="84"/>
      <c r="J1" s="84"/>
      <c r="K1" s="84"/>
      <c r="L1" s="84"/>
      <c r="M1" s="84"/>
      <c r="N1" s="84"/>
      <c r="O1" s="84"/>
      <c r="P1" s="84"/>
      <c r="Q1" s="84"/>
      <c r="R1" s="84"/>
    </row>
    <row r="2" spans="1:18" ht="66" customHeight="1">
      <c r="A2" s="24" t="s">
        <v>1062</v>
      </c>
      <c r="B2" s="24" t="s">
        <v>1063</v>
      </c>
      <c r="C2" s="25" t="s">
        <v>1064</v>
      </c>
      <c r="D2" s="25" t="s">
        <v>1065</v>
      </c>
      <c r="E2" s="25" t="s">
        <v>1066</v>
      </c>
      <c r="F2" s="26" t="s">
        <v>1067</v>
      </c>
      <c r="G2" s="25" t="s">
        <v>1068</v>
      </c>
      <c r="H2" s="27" t="s">
        <v>1069</v>
      </c>
      <c r="I2" s="28" t="s">
        <v>1070</v>
      </c>
      <c r="J2" s="27" t="s">
        <v>1071</v>
      </c>
      <c r="K2" s="27" t="s">
        <v>1072</v>
      </c>
      <c r="L2" s="27" t="s">
        <v>1073</v>
      </c>
      <c r="M2" s="27" t="s">
        <v>1074</v>
      </c>
      <c r="N2" s="27" t="s">
        <v>1075</v>
      </c>
      <c r="O2" s="27" t="s">
        <v>1076</v>
      </c>
      <c r="P2" s="27" t="s">
        <v>1077</v>
      </c>
      <c r="Q2" s="27" t="s">
        <v>1059</v>
      </c>
      <c r="R2" s="24" t="s">
        <v>1078</v>
      </c>
    </row>
    <row r="3" spans="1:18" ht="15">
      <c r="A3" s="29" t="s">
        <v>1079</v>
      </c>
      <c r="B3" s="6" t="s">
        <v>1080</v>
      </c>
      <c r="C3" s="21" t="s">
        <v>1081</v>
      </c>
      <c r="D3" s="21" t="s">
        <v>1082</v>
      </c>
      <c r="E3" s="21" t="s">
        <v>1083</v>
      </c>
      <c r="F3" s="30" t="s">
        <v>1084</v>
      </c>
      <c r="G3" s="21" t="s">
        <v>1085</v>
      </c>
      <c r="H3" s="31" t="s">
        <v>1086</v>
      </c>
      <c r="I3" s="21" t="s">
        <v>1087</v>
      </c>
      <c r="J3" s="21" t="s">
        <v>1088</v>
      </c>
      <c r="K3" s="21">
        <v>391</v>
      </c>
      <c r="L3" s="21" t="s">
        <v>1089</v>
      </c>
      <c r="M3" s="21">
        <v>1E-3</v>
      </c>
      <c r="N3" s="21" t="b">
        <v>1</v>
      </c>
      <c r="O3" s="21">
        <v>0.14399999999999999</v>
      </c>
      <c r="P3" s="21" t="s">
        <v>1088</v>
      </c>
      <c r="Q3" s="21" t="s">
        <v>487</v>
      </c>
      <c r="R3" s="21"/>
    </row>
    <row r="4" spans="1:18" ht="15">
      <c r="A4" s="29" t="s">
        <v>1079</v>
      </c>
      <c r="B4" s="6" t="s">
        <v>1080</v>
      </c>
      <c r="C4" s="21" t="s">
        <v>1081</v>
      </c>
      <c r="D4" s="21" t="s">
        <v>1082</v>
      </c>
      <c r="E4" s="21" t="s">
        <v>1083</v>
      </c>
      <c r="F4" s="30" t="s">
        <v>1084</v>
      </c>
      <c r="G4" s="21" t="s">
        <v>1085</v>
      </c>
      <c r="H4" s="31" t="s">
        <v>1090</v>
      </c>
      <c r="I4" s="21" t="s">
        <v>1087</v>
      </c>
      <c r="J4" s="21" t="s">
        <v>1088</v>
      </c>
      <c r="K4" s="21">
        <v>391</v>
      </c>
      <c r="L4" s="21" t="s">
        <v>1089</v>
      </c>
      <c r="M4" s="21">
        <v>0.94799999999999995</v>
      </c>
      <c r="N4" s="21" t="b">
        <v>0</v>
      </c>
      <c r="O4" s="21" t="s">
        <v>1091</v>
      </c>
      <c r="P4" s="21" t="s">
        <v>1088</v>
      </c>
      <c r="Q4" s="21" t="s">
        <v>487</v>
      </c>
      <c r="R4" s="21"/>
    </row>
    <row r="5" spans="1:18" ht="15">
      <c r="A5" s="29" t="s">
        <v>1079</v>
      </c>
      <c r="B5" s="6" t="s">
        <v>1080</v>
      </c>
      <c r="C5" s="21" t="s">
        <v>1081</v>
      </c>
      <c r="D5" s="21" t="s">
        <v>1082</v>
      </c>
      <c r="E5" s="21" t="s">
        <v>1083</v>
      </c>
      <c r="F5" s="30" t="s">
        <v>1084</v>
      </c>
      <c r="G5" s="21" t="s">
        <v>1085</v>
      </c>
      <c r="H5" s="21" t="s">
        <v>1092</v>
      </c>
      <c r="I5" s="21" t="s">
        <v>1093</v>
      </c>
      <c r="J5" s="21" t="s">
        <v>1094</v>
      </c>
      <c r="K5" s="21">
        <v>391</v>
      </c>
      <c r="L5" s="21" t="s">
        <v>1089</v>
      </c>
      <c r="M5" s="21">
        <v>46</v>
      </c>
      <c r="N5" s="21" t="s">
        <v>1088</v>
      </c>
      <c r="O5" s="21" t="s">
        <v>1088</v>
      </c>
      <c r="P5" s="21">
        <v>4.8</v>
      </c>
      <c r="Q5" s="21" t="s">
        <v>487</v>
      </c>
      <c r="R5" s="21"/>
    </row>
    <row r="6" spans="1:18" ht="15">
      <c r="A6" s="29" t="s">
        <v>1079</v>
      </c>
      <c r="B6" s="6" t="s">
        <v>1080</v>
      </c>
      <c r="C6" s="21" t="s">
        <v>1081</v>
      </c>
      <c r="D6" s="21" t="s">
        <v>1082</v>
      </c>
      <c r="E6" s="21" t="s">
        <v>1083</v>
      </c>
      <c r="F6" s="30" t="s">
        <v>1084</v>
      </c>
      <c r="G6" s="21" t="s">
        <v>1085</v>
      </c>
      <c r="H6" s="21" t="s">
        <v>1095</v>
      </c>
      <c r="I6" s="21" t="s">
        <v>1093</v>
      </c>
      <c r="J6" s="21" t="s">
        <v>1096</v>
      </c>
      <c r="K6" s="21">
        <v>391</v>
      </c>
      <c r="L6" s="21" t="s">
        <v>1089</v>
      </c>
      <c r="M6" s="21">
        <v>0.16</v>
      </c>
      <c r="N6" s="21" t="s">
        <v>1088</v>
      </c>
      <c r="O6" s="21" t="s">
        <v>1088</v>
      </c>
      <c r="P6" s="21">
        <v>0.05</v>
      </c>
      <c r="Q6" s="21" t="s">
        <v>487</v>
      </c>
      <c r="R6" s="21"/>
    </row>
    <row r="7" spans="1:18" ht="15">
      <c r="A7" s="29" t="s">
        <v>1079</v>
      </c>
      <c r="B7" s="6" t="s">
        <v>1080</v>
      </c>
      <c r="C7" s="21" t="s">
        <v>1081</v>
      </c>
      <c r="D7" s="21" t="s">
        <v>1082</v>
      </c>
      <c r="E7" s="21" t="s">
        <v>1097</v>
      </c>
      <c r="F7" s="21">
        <v>2014</v>
      </c>
      <c r="G7" s="21" t="s">
        <v>1085</v>
      </c>
      <c r="H7" s="21" t="s">
        <v>1098</v>
      </c>
      <c r="I7" s="21" t="s">
        <v>1093</v>
      </c>
      <c r="J7" s="21" t="s">
        <v>1094</v>
      </c>
      <c r="K7" s="21">
        <v>391</v>
      </c>
      <c r="L7" s="21" t="s">
        <v>1089</v>
      </c>
      <c r="M7" s="21">
        <v>48.19</v>
      </c>
      <c r="N7" s="21" t="s">
        <v>1088</v>
      </c>
      <c r="O7" s="21" t="s">
        <v>1088</v>
      </c>
      <c r="P7" s="21" t="s">
        <v>1088</v>
      </c>
      <c r="Q7" s="21" t="s">
        <v>487</v>
      </c>
    </row>
    <row r="8" spans="1:18" ht="15">
      <c r="A8" s="29" t="s">
        <v>1079</v>
      </c>
      <c r="B8" s="6" t="s">
        <v>1080</v>
      </c>
      <c r="C8" s="21" t="s">
        <v>1081</v>
      </c>
      <c r="D8" s="21" t="s">
        <v>1082</v>
      </c>
      <c r="E8" s="21" t="s">
        <v>13</v>
      </c>
      <c r="F8" s="21">
        <v>2014</v>
      </c>
      <c r="G8" s="21" t="s">
        <v>1085</v>
      </c>
      <c r="H8" s="21" t="s">
        <v>1098</v>
      </c>
      <c r="I8" s="21" t="s">
        <v>1093</v>
      </c>
      <c r="J8" s="21" t="s">
        <v>1094</v>
      </c>
      <c r="K8" s="21">
        <v>391</v>
      </c>
      <c r="L8" s="21" t="s">
        <v>1089</v>
      </c>
      <c r="M8" s="21">
        <v>47.23</v>
      </c>
      <c r="N8" s="21" t="s">
        <v>1088</v>
      </c>
      <c r="O8" s="21" t="s">
        <v>1088</v>
      </c>
      <c r="P8" s="21" t="s">
        <v>1088</v>
      </c>
      <c r="Q8" s="21" t="s">
        <v>487</v>
      </c>
    </row>
    <row r="9" spans="1:18" ht="15">
      <c r="A9" s="29" t="s">
        <v>1079</v>
      </c>
      <c r="B9" s="6" t="s">
        <v>1080</v>
      </c>
      <c r="C9" s="21" t="s">
        <v>1081</v>
      </c>
      <c r="D9" s="21" t="s">
        <v>1082</v>
      </c>
      <c r="E9" s="21" t="s">
        <v>1099</v>
      </c>
      <c r="F9" s="21">
        <v>2014</v>
      </c>
      <c r="G9" s="21" t="s">
        <v>1085</v>
      </c>
      <c r="H9" s="21" t="s">
        <v>1098</v>
      </c>
      <c r="I9" s="21" t="s">
        <v>1093</v>
      </c>
      <c r="J9" s="21" t="s">
        <v>1094</v>
      </c>
      <c r="K9" s="21">
        <v>391</v>
      </c>
      <c r="L9" s="21" t="s">
        <v>1089</v>
      </c>
      <c r="M9" s="21">
        <v>42.04</v>
      </c>
      <c r="N9" s="21" t="s">
        <v>1088</v>
      </c>
      <c r="O9" s="21" t="s">
        <v>1088</v>
      </c>
      <c r="P9" s="21" t="s">
        <v>1088</v>
      </c>
      <c r="Q9" s="21" t="s">
        <v>487</v>
      </c>
    </row>
    <row r="10" spans="1:18" ht="15">
      <c r="A10" s="29" t="s">
        <v>1079</v>
      </c>
      <c r="B10" s="6" t="s">
        <v>1080</v>
      </c>
      <c r="C10" s="21" t="s">
        <v>1081</v>
      </c>
      <c r="D10" s="21" t="s">
        <v>1082</v>
      </c>
      <c r="E10" s="21" t="s">
        <v>1100</v>
      </c>
      <c r="F10" s="21">
        <v>2014</v>
      </c>
      <c r="G10" s="21" t="s">
        <v>1085</v>
      </c>
      <c r="H10" s="21" t="s">
        <v>1098</v>
      </c>
      <c r="I10" s="21" t="s">
        <v>1093</v>
      </c>
      <c r="J10" s="21" t="s">
        <v>1094</v>
      </c>
      <c r="K10" s="21">
        <v>391</v>
      </c>
      <c r="L10" s="21" t="s">
        <v>1089</v>
      </c>
      <c r="M10" s="21">
        <v>45.66</v>
      </c>
      <c r="N10" s="21" t="s">
        <v>1088</v>
      </c>
      <c r="O10" s="21" t="s">
        <v>1088</v>
      </c>
      <c r="P10" s="21" t="s">
        <v>1088</v>
      </c>
      <c r="Q10" s="21" t="s">
        <v>487</v>
      </c>
    </row>
    <row r="11" spans="1:18" ht="15">
      <c r="A11" s="29" t="s">
        <v>1079</v>
      </c>
      <c r="B11" s="6" t="s">
        <v>1080</v>
      </c>
      <c r="C11" s="21" t="s">
        <v>1081</v>
      </c>
      <c r="D11" s="21" t="s">
        <v>1082</v>
      </c>
      <c r="E11" s="21" t="s">
        <v>1097</v>
      </c>
      <c r="F11" s="21">
        <v>2015</v>
      </c>
      <c r="G11" s="21" t="s">
        <v>1085</v>
      </c>
      <c r="H11" s="21" t="s">
        <v>1098</v>
      </c>
      <c r="I11" s="21" t="s">
        <v>1093</v>
      </c>
      <c r="J11" s="21" t="s">
        <v>1094</v>
      </c>
      <c r="K11" s="21">
        <v>391</v>
      </c>
      <c r="L11" s="21" t="s">
        <v>1089</v>
      </c>
      <c r="M11" s="21">
        <v>46.49</v>
      </c>
      <c r="N11" s="21" t="s">
        <v>1088</v>
      </c>
      <c r="O11" s="21" t="s">
        <v>1088</v>
      </c>
      <c r="P11" s="21" t="s">
        <v>1088</v>
      </c>
      <c r="Q11" s="21" t="s">
        <v>487</v>
      </c>
    </row>
    <row r="12" spans="1:18" ht="15">
      <c r="A12" s="29" t="s">
        <v>1079</v>
      </c>
      <c r="B12" s="6" t="s">
        <v>1080</v>
      </c>
      <c r="C12" s="21" t="s">
        <v>1081</v>
      </c>
      <c r="D12" s="21" t="s">
        <v>1082</v>
      </c>
      <c r="E12" s="21" t="s">
        <v>13</v>
      </c>
      <c r="F12" s="21">
        <v>2015</v>
      </c>
      <c r="G12" s="21" t="s">
        <v>1085</v>
      </c>
      <c r="H12" s="21" t="s">
        <v>1098</v>
      </c>
      <c r="I12" s="21" t="s">
        <v>1093</v>
      </c>
      <c r="J12" s="21" t="s">
        <v>1094</v>
      </c>
      <c r="K12" s="21">
        <v>391</v>
      </c>
      <c r="L12" s="21" t="s">
        <v>1089</v>
      </c>
      <c r="M12" s="21">
        <v>45.63</v>
      </c>
      <c r="N12" s="21" t="s">
        <v>1088</v>
      </c>
      <c r="O12" s="21" t="s">
        <v>1088</v>
      </c>
      <c r="P12" s="21" t="s">
        <v>1088</v>
      </c>
      <c r="Q12" s="21" t="s">
        <v>487</v>
      </c>
    </row>
    <row r="13" spans="1:18" ht="15">
      <c r="A13" s="29" t="s">
        <v>1079</v>
      </c>
      <c r="B13" s="6" t="s">
        <v>1080</v>
      </c>
      <c r="C13" s="21" t="s">
        <v>1081</v>
      </c>
      <c r="D13" s="21" t="s">
        <v>1082</v>
      </c>
      <c r="E13" s="21" t="s">
        <v>1099</v>
      </c>
      <c r="F13" s="21">
        <v>2015</v>
      </c>
      <c r="G13" s="21" t="s">
        <v>1085</v>
      </c>
      <c r="H13" s="21" t="s">
        <v>1098</v>
      </c>
      <c r="I13" s="21" t="s">
        <v>1093</v>
      </c>
      <c r="J13" s="21" t="s">
        <v>1094</v>
      </c>
      <c r="K13" s="21">
        <v>391</v>
      </c>
      <c r="L13" s="21" t="s">
        <v>1089</v>
      </c>
      <c r="M13" s="21">
        <v>48.42</v>
      </c>
      <c r="N13" s="21" t="s">
        <v>1088</v>
      </c>
      <c r="O13" s="21" t="s">
        <v>1088</v>
      </c>
      <c r="P13" s="21" t="s">
        <v>1088</v>
      </c>
      <c r="Q13" s="21" t="s">
        <v>487</v>
      </c>
    </row>
    <row r="14" spans="1:18" ht="15">
      <c r="A14" s="29" t="s">
        <v>1079</v>
      </c>
      <c r="B14" s="6" t="s">
        <v>1080</v>
      </c>
      <c r="C14" s="21" t="s">
        <v>1081</v>
      </c>
      <c r="D14" s="21" t="s">
        <v>1082</v>
      </c>
      <c r="E14" s="21" t="s">
        <v>1100</v>
      </c>
      <c r="F14" s="21">
        <v>2015</v>
      </c>
      <c r="G14" s="21" t="s">
        <v>1085</v>
      </c>
      <c r="H14" s="21" t="s">
        <v>1098</v>
      </c>
      <c r="I14" s="21" t="s">
        <v>1093</v>
      </c>
      <c r="J14" s="21" t="s">
        <v>1094</v>
      </c>
      <c r="K14" s="21">
        <v>391</v>
      </c>
      <c r="L14" s="21" t="s">
        <v>1089</v>
      </c>
      <c r="M14" s="21">
        <v>48.95</v>
      </c>
      <c r="N14" s="21" t="s">
        <v>1088</v>
      </c>
      <c r="O14" s="21" t="s">
        <v>1088</v>
      </c>
      <c r="P14" s="21" t="s">
        <v>1088</v>
      </c>
      <c r="Q14" s="21" t="s">
        <v>487</v>
      </c>
    </row>
    <row r="15" spans="1:18" ht="15">
      <c r="A15" s="29" t="s">
        <v>1079</v>
      </c>
      <c r="B15" s="6" t="s">
        <v>1080</v>
      </c>
      <c r="C15" s="21" t="s">
        <v>1081</v>
      </c>
      <c r="D15" s="21" t="s">
        <v>1082</v>
      </c>
      <c r="E15" s="21" t="s">
        <v>1097</v>
      </c>
      <c r="F15" s="21">
        <v>2016</v>
      </c>
      <c r="G15" s="21" t="s">
        <v>1085</v>
      </c>
      <c r="H15" s="21" t="s">
        <v>1098</v>
      </c>
      <c r="I15" s="21" t="s">
        <v>1093</v>
      </c>
      <c r="J15" s="21" t="s">
        <v>1094</v>
      </c>
      <c r="K15" s="21">
        <v>391</v>
      </c>
      <c r="L15" s="21" t="s">
        <v>1089</v>
      </c>
      <c r="M15" s="21">
        <v>46.77</v>
      </c>
      <c r="N15" s="21" t="s">
        <v>1088</v>
      </c>
      <c r="O15" s="21" t="s">
        <v>1088</v>
      </c>
      <c r="P15" s="21" t="s">
        <v>1088</v>
      </c>
      <c r="Q15" s="21" t="s">
        <v>487</v>
      </c>
    </row>
    <row r="16" spans="1:18" ht="15">
      <c r="A16" s="29" t="s">
        <v>1079</v>
      </c>
      <c r="B16" s="6" t="s">
        <v>1080</v>
      </c>
      <c r="C16" s="21" t="s">
        <v>1081</v>
      </c>
      <c r="D16" s="21" t="s">
        <v>1082</v>
      </c>
      <c r="E16" s="21" t="s">
        <v>13</v>
      </c>
      <c r="F16" s="21">
        <v>2016</v>
      </c>
      <c r="G16" s="21" t="s">
        <v>1085</v>
      </c>
      <c r="H16" s="21" t="s">
        <v>1098</v>
      </c>
      <c r="I16" s="21" t="s">
        <v>1093</v>
      </c>
      <c r="J16" s="21" t="s">
        <v>1094</v>
      </c>
      <c r="K16" s="21">
        <v>391</v>
      </c>
      <c r="L16" s="21" t="s">
        <v>1089</v>
      </c>
      <c r="M16" s="21">
        <v>48.51</v>
      </c>
      <c r="N16" s="21" t="s">
        <v>1088</v>
      </c>
      <c r="O16" s="21" t="s">
        <v>1088</v>
      </c>
      <c r="P16" s="21" t="s">
        <v>1088</v>
      </c>
      <c r="Q16" s="21" t="s">
        <v>487</v>
      </c>
    </row>
    <row r="17" spans="1:18" ht="15">
      <c r="A17" s="29" t="s">
        <v>1079</v>
      </c>
      <c r="B17" s="6" t="s">
        <v>1080</v>
      </c>
      <c r="C17" s="21" t="s">
        <v>1081</v>
      </c>
      <c r="D17" s="21" t="s">
        <v>1082</v>
      </c>
      <c r="E17" s="21" t="s">
        <v>1099</v>
      </c>
      <c r="F17" s="21">
        <v>2016</v>
      </c>
      <c r="G17" s="21" t="s">
        <v>1085</v>
      </c>
      <c r="H17" s="21" t="s">
        <v>1098</v>
      </c>
      <c r="I17" s="21" t="s">
        <v>1093</v>
      </c>
      <c r="J17" s="21" t="s">
        <v>1094</v>
      </c>
      <c r="K17" s="21">
        <v>391</v>
      </c>
      <c r="L17" s="21" t="s">
        <v>1089</v>
      </c>
      <c r="M17" s="21">
        <v>44.01</v>
      </c>
      <c r="N17" s="21" t="s">
        <v>1088</v>
      </c>
      <c r="O17" s="21" t="s">
        <v>1088</v>
      </c>
      <c r="P17" s="21" t="s">
        <v>1088</v>
      </c>
      <c r="Q17" s="21" t="s">
        <v>487</v>
      </c>
    </row>
    <row r="18" spans="1:18" ht="15">
      <c r="A18" s="29" t="s">
        <v>1079</v>
      </c>
      <c r="B18" s="6" t="s">
        <v>1080</v>
      </c>
      <c r="C18" s="21" t="s">
        <v>1081</v>
      </c>
      <c r="D18" s="21" t="s">
        <v>1082</v>
      </c>
      <c r="E18" s="21" t="s">
        <v>1100</v>
      </c>
      <c r="F18" s="21">
        <v>2016</v>
      </c>
      <c r="G18" s="21" t="s">
        <v>1085</v>
      </c>
      <c r="H18" s="21" t="s">
        <v>1098</v>
      </c>
      <c r="I18" s="21" t="s">
        <v>1093</v>
      </c>
      <c r="J18" s="21" t="s">
        <v>1094</v>
      </c>
      <c r="K18" s="21">
        <v>391</v>
      </c>
      <c r="L18" s="21" t="s">
        <v>1089</v>
      </c>
      <c r="M18" s="21">
        <v>42.97</v>
      </c>
      <c r="N18" s="21" t="s">
        <v>1088</v>
      </c>
      <c r="O18" s="21" t="s">
        <v>1088</v>
      </c>
      <c r="P18" s="21" t="s">
        <v>1088</v>
      </c>
      <c r="Q18" s="21" t="s">
        <v>487</v>
      </c>
    </row>
    <row r="19" spans="1:18" ht="15">
      <c r="A19" s="29" t="s">
        <v>1079</v>
      </c>
      <c r="B19" s="6" t="s">
        <v>1080</v>
      </c>
      <c r="C19" s="21" t="s">
        <v>1081</v>
      </c>
      <c r="D19" s="21" t="s">
        <v>1082</v>
      </c>
      <c r="E19" s="21" t="s">
        <v>1097</v>
      </c>
      <c r="F19" s="21">
        <v>2014</v>
      </c>
      <c r="G19" s="21" t="s">
        <v>1085</v>
      </c>
      <c r="H19" s="21" t="s">
        <v>1095</v>
      </c>
      <c r="I19" s="21" t="s">
        <v>1093</v>
      </c>
      <c r="J19" s="21" t="s">
        <v>1096</v>
      </c>
      <c r="K19" s="21">
        <v>391</v>
      </c>
      <c r="L19" s="21" t="s">
        <v>1089</v>
      </c>
      <c r="M19" s="21">
        <v>0.21</v>
      </c>
      <c r="N19" s="21" t="s">
        <v>1088</v>
      </c>
      <c r="O19" s="21" t="s">
        <v>1088</v>
      </c>
      <c r="P19" s="21" t="s">
        <v>1088</v>
      </c>
      <c r="Q19" s="21" t="s">
        <v>487</v>
      </c>
    </row>
    <row r="20" spans="1:18" ht="15">
      <c r="A20" s="29" t="s">
        <v>1079</v>
      </c>
      <c r="B20" s="6" t="s">
        <v>1080</v>
      </c>
      <c r="C20" s="21" t="s">
        <v>1081</v>
      </c>
      <c r="D20" s="21" t="s">
        <v>1082</v>
      </c>
      <c r="E20" s="21" t="s">
        <v>13</v>
      </c>
      <c r="F20" s="21">
        <v>2014</v>
      </c>
      <c r="G20" s="21" t="s">
        <v>1085</v>
      </c>
      <c r="H20" s="21" t="s">
        <v>1095</v>
      </c>
      <c r="I20" s="21" t="s">
        <v>1093</v>
      </c>
      <c r="J20" s="21" t="s">
        <v>1096</v>
      </c>
      <c r="K20" s="21">
        <v>391</v>
      </c>
      <c r="L20" s="21" t="s">
        <v>1089</v>
      </c>
      <c r="M20" s="21">
        <v>0.17</v>
      </c>
      <c r="N20" s="21" t="s">
        <v>1088</v>
      </c>
      <c r="O20" s="21" t="s">
        <v>1088</v>
      </c>
      <c r="P20" s="21" t="s">
        <v>1088</v>
      </c>
      <c r="Q20" s="21" t="s">
        <v>487</v>
      </c>
    </row>
    <row r="21" spans="1:18" ht="15">
      <c r="A21" s="29" t="s">
        <v>1079</v>
      </c>
      <c r="B21" s="6" t="s">
        <v>1080</v>
      </c>
      <c r="C21" s="21" t="s">
        <v>1081</v>
      </c>
      <c r="D21" s="21" t="s">
        <v>1082</v>
      </c>
      <c r="E21" s="21" t="s">
        <v>1099</v>
      </c>
      <c r="F21" s="21">
        <v>2014</v>
      </c>
      <c r="G21" s="21" t="s">
        <v>1085</v>
      </c>
      <c r="H21" s="21" t="s">
        <v>1095</v>
      </c>
      <c r="I21" s="21" t="s">
        <v>1093</v>
      </c>
      <c r="J21" s="21" t="s">
        <v>1096</v>
      </c>
      <c r="K21" s="21">
        <v>391</v>
      </c>
      <c r="L21" s="21" t="s">
        <v>1089</v>
      </c>
      <c r="M21" s="21">
        <v>0.11</v>
      </c>
      <c r="N21" s="21" t="s">
        <v>1088</v>
      </c>
      <c r="O21" s="21" t="s">
        <v>1088</v>
      </c>
      <c r="P21" s="21" t="s">
        <v>1088</v>
      </c>
      <c r="Q21" s="21" t="s">
        <v>487</v>
      </c>
    </row>
    <row r="22" spans="1:18" ht="15">
      <c r="A22" s="29" t="s">
        <v>1079</v>
      </c>
      <c r="B22" s="6" t="s">
        <v>1080</v>
      </c>
      <c r="C22" s="21" t="s">
        <v>1081</v>
      </c>
      <c r="D22" s="21" t="s">
        <v>1082</v>
      </c>
      <c r="E22" s="21" t="s">
        <v>1100</v>
      </c>
      <c r="F22" s="21">
        <v>2014</v>
      </c>
      <c r="G22" s="21" t="s">
        <v>1085</v>
      </c>
      <c r="H22" s="21" t="s">
        <v>1095</v>
      </c>
      <c r="I22" s="21" t="s">
        <v>1093</v>
      </c>
      <c r="J22" s="21" t="s">
        <v>1094</v>
      </c>
      <c r="K22" s="21">
        <v>391</v>
      </c>
      <c r="L22" s="21" t="s">
        <v>1089</v>
      </c>
      <c r="M22" s="21">
        <v>0.14000000000000001</v>
      </c>
      <c r="N22" s="21" t="s">
        <v>1088</v>
      </c>
      <c r="O22" s="21" t="s">
        <v>1088</v>
      </c>
      <c r="P22" s="21" t="s">
        <v>1088</v>
      </c>
      <c r="Q22" s="21" t="s">
        <v>487</v>
      </c>
    </row>
    <row r="23" spans="1:18" ht="15">
      <c r="A23" s="29" t="s">
        <v>1079</v>
      </c>
      <c r="B23" s="6" t="s">
        <v>1080</v>
      </c>
      <c r="C23" s="21" t="s">
        <v>1081</v>
      </c>
      <c r="D23" s="21" t="s">
        <v>1082</v>
      </c>
      <c r="E23" s="21" t="s">
        <v>1097</v>
      </c>
      <c r="F23" s="21">
        <v>2015</v>
      </c>
      <c r="G23" s="21" t="s">
        <v>1085</v>
      </c>
      <c r="H23" s="21" t="s">
        <v>1095</v>
      </c>
      <c r="I23" s="21" t="s">
        <v>1093</v>
      </c>
      <c r="J23" s="21" t="s">
        <v>1096</v>
      </c>
      <c r="K23" s="21">
        <v>391</v>
      </c>
      <c r="L23" s="21" t="s">
        <v>1089</v>
      </c>
      <c r="M23" s="21">
        <v>0.17</v>
      </c>
      <c r="N23" s="21" t="s">
        <v>1088</v>
      </c>
      <c r="O23" s="21" t="s">
        <v>1088</v>
      </c>
      <c r="P23" s="21" t="s">
        <v>1088</v>
      </c>
      <c r="Q23" s="21" t="s">
        <v>487</v>
      </c>
    </row>
    <row r="24" spans="1:18" ht="15">
      <c r="A24" s="29" t="s">
        <v>1079</v>
      </c>
      <c r="B24" s="6" t="s">
        <v>1080</v>
      </c>
      <c r="C24" s="21" t="s">
        <v>1081</v>
      </c>
      <c r="D24" s="21" t="s">
        <v>1082</v>
      </c>
      <c r="E24" s="21" t="s">
        <v>13</v>
      </c>
      <c r="F24" s="21">
        <v>2015</v>
      </c>
      <c r="G24" s="21" t="s">
        <v>1085</v>
      </c>
      <c r="H24" s="21" t="s">
        <v>1095</v>
      </c>
      <c r="I24" s="21" t="s">
        <v>1093</v>
      </c>
      <c r="J24" s="21" t="s">
        <v>1096</v>
      </c>
      <c r="K24" s="21">
        <v>391</v>
      </c>
      <c r="L24" s="21" t="s">
        <v>1089</v>
      </c>
      <c r="M24" s="21">
        <v>0.14000000000000001</v>
      </c>
      <c r="N24" s="21" t="s">
        <v>1088</v>
      </c>
      <c r="O24" s="21" t="s">
        <v>1088</v>
      </c>
      <c r="P24" s="21" t="s">
        <v>1088</v>
      </c>
      <c r="Q24" s="21" t="s">
        <v>487</v>
      </c>
    </row>
    <row r="25" spans="1:18" ht="15">
      <c r="A25" s="29" t="s">
        <v>1079</v>
      </c>
      <c r="B25" s="6" t="s">
        <v>1080</v>
      </c>
      <c r="C25" s="21" t="s">
        <v>1081</v>
      </c>
      <c r="D25" s="21" t="s">
        <v>1082</v>
      </c>
      <c r="E25" s="21" t="s">
        <v>1099</v>
      </c>
      <c r="F25" s="21">
        <v>2015</v>
      </c>
      <c r="G25" s="21" t="s">
        <v>1085</v>
      </c>
      <c r="H25" s="21" t="s">
        <v>1095</v>
      </c>
      <c r="I25" s="21" t="s">
        <v>1093</v>
      </c>
      <c r="J25" s="21" t="s">
        <v>1096</v>
      </c>
      <c r="K25" s="21">
        <v>391</v>
      </c>
      <c r="L25" s="21" t="s">
        <v>1089</v>
      </c>
      <c r="M25" s="21">
        <v>0.17</v>
      </c>
      <c r="N25" s="21" t="s">
        <v>1088</v>
      </c>
      <c r="O25" s="21" t="s">
        <v>1088</v>
      </c>
      <c r="P25" s="21" t="s">
        <v>1088</v>
      </c>
      <c r="Q25" s="21" t="s">
        <v>487</v>
      </c>
    </row>
    <row r="26" spans="1:18" ht="15">
      <c r="A26" s="29" t="s">
        <v>1079</v>
      </c>
      <c r="B26" s="6" t="s">
        <v>1080</v>
      </c>
      <c r="C26" s="21" t="s">
        <v>1081</v>
      </c>
      <c r="D26" s="21" t="s">
        <v>1082</v>
      </c>
      <c r="E26" s="21" t="s">
        <v>1100</v>
      </c>
      <c r="F26" s="21">
        <v>2015</v>
      </c>
      <c r="G26" s="21" t="s">
        <v>1085</v>
      </c>
      <c r="H26" s="21" t="s">
        <v>1095</v>
      </c>
      <c r="I26" s="21" t="s">
        <v>1093</v>
      </c>
      <c r="J26" s="21" t="s">
        <v>1094</v>
      </c>
      <c r="K26" s="21">
        <v>391</v>
      </c>
      <c r="L26" s="21" t="s">
        <v>1089</v>
      </c>
      <c r="M26" s="21">
        <v>0.2</v>
      </c>
      <c r="N26" s="21" t="s">
        <v>1088</v>
      </c>
      <c r="O26" s="21" t="s">
        <v>1088</v>
      </c>
      <c r="P26" s="21" t="s">
        <v>1088</v>
      </c>
      <c r="Q26" s="21" t="s">
        <v>487</v>
      </c>
    </row>
    <row r="27" spans="1:18" ht="15">
      <c r="A27" s="29" t="s">
        <v>1079</v>
      </c>
      <c r="B27" s="6" t="s">
        <v>1080</v>
      </c>
      <c r="C27" s="21" t="s">
        <v>1081</v>
      </c>
      <c r="D27" s="21" t="s">
        <v>1082</v>
      </c>
      <c r="E27" s="21" t="s">
        <v>1097</v>
      </c>
      <c r="F27" s="21">
        <v>2016</v>
      </c>
      <c r="G27" s="21" t="s">
        <v>1085</v>
      </c>
      <c r="H27" s="21" t="s">
        <v>1095</v>
      </c>
      <c r="I27" s="21" t="s">
        <v>1093</v>
      </c>
      <c r="J27" s="21" t="s">
        <v>1096</v>
      </c>
      <c r="K27" s="21">
        <v>391</v>
      </c>
      <c r="L27" s="21" t="s">
        <v>1089</v>
      </c>
      <c r="M27" s="21">
        <v>0.19</v>
      </c>
      <c r="N27" s="21" t="s">
        <v>1088</v>
      </c>
      <c r="O27" s="21" t="s">
        <v>1088</v>
      </c>
      <c r="P27" s="21" t="s">
        <v>1088</v>
      </c>
      <c r="Q27" s="21" t="s">
        <v>487</v>
      </c>
    </row>
    <row r="28" spans="1:18" ht="15">
      <c r="A28" s="29" t="s">
        <v>1079</v>
      </c>
      <c r="B28" s="6" t="s">
        <v>1080</v>
      </c>
      <c r="C28" s="21" t="s">
        <v>1081</v>
      </c>
      <c r="D28" s="21" t="s">
        <v>1082</v>
      </c>
      <c r="E28" s="21" t="s">
        <v>13</v>
      </c>
      <c r="F28" s="21">
        <v>2016</v>
      </c>
      <c r="G28" s="21" t="s">
        <v>1085</v>
      </c>
      <c r="H28" s="21" t="s">
        <v>1095</v>
      </c>
      <c r="I28" s="21" t="s">
        <v>1093</v>
      </c>
      <c r="J28" s="21" t="s">
        <v>1096</v>
      </c>
      <c r="K28" s="21">
        <v>391</v>
      </c>
      <c r="L28" s="21" t="s">
        <v>1089</v>
      </c>
      <c r="M28" s="21">
        <v>0.21</v>
      </c>
      <c r="N28" s="21" t="s">
        <v>1088</v>
      </c>
      <c r="O28" s="21" t="s">
        <v>1088</v>
      </c>
      <c r="P28" s="21" t="s">
        <v>1088</v>
      </c>
      <c r="Q28" s="21" t="s">
        <v>487</v>
      </c>
    </row>
    <row r="29" spans="1:18" ht="15">
      <c r="A29" s="29" t="s">
        <v>1079</v>
      </c>
      <c r="B29" s="6" t="s">
        <v>1080</v>
      </c>
      <c r="C29" s="21" t="s">
        <v>1081</v>
      </c>
      <c r="D29" s="21" t="s">
        <v>1082</v>
      </c>
      <c r="E29" s="21" t="s">
        <v>1099</v>
      </c>
      <c r="F29" s="21">
        <v>2016</v>
      </c>
      <c r="G29" s="21" t="s">
        <v>1085</v>
      </c>
      <c r="H29" s="21" t="s">
        <v>1095</v>
      </c>
      <c r="I29" s="21" t="s">
        <v>1093</v>
      </c>
      <c r="J29" s="21" t="s">
        <v>1096</v>
      </c>
      <c r="K29" s="21">
        <v>391</v>
      </c>
      <c r="L29" s="21" t="s">
        <v>1089</v>
      </c>
      <c r="M29" s="21">
        <v>0.13</v>
      </c>
      <c r="N29" s="21" t="s">
        <v>1088</v>
      </c>
      <c r="O29" s="21" t="s">
        <v>1088</v>
      </c>
      <c r="P29" s="21" t="s">
        <v>1088</v>
      </c>
      <c r="Q29" s="21" t="s">
        <v>487</v>
      </c>
    </row>
    <row r="30" spans="1:18" ht="15">
      <c r="A30" s="29" t="s">
        <v>1079</v>
      </c>
      <c r="B30" s="6" t="s">
        <v>1080</v>
      </c>
      <c r="C30" s="21" t="s">
        <v>1081</v>
      </c>
      <c r="D30" s="21" t="s">
        <v>1082</v>
      </c>
      <c r="E30" s="21" t="s">
        <v>1100</v>
      </c>
      <c r="F30" s="21">
        <v>2016</v>
      </c>
      <c r="G30" s="21" t="s">
        <v>1085</v>
      </c>
      <c r="H30" s="21" t="s">
        <v>1095</v>
      </c>
      <c r="I30" s="21" t="s">
        <v>1093</v>
      </c>
      <c r="J30" s="21" t="s">
        <v>1094</v>
      </c>
      <c r="K30" s="21">
        <v>391</v>
      </c>
      <c r="L30" s="21" t="s">
        <v>1089</v>
      </c>
      <c r="M30" s="21">
        <v>0.13</v>
      </c>
      <c r="N30" s="21" t="s">
        <v>1088</v>
      </c>
      <c r="O30" s="21" t="s">
        <v>1088</v>
      </c>
      <c r="P30" s="21" t="s">
        <v>1088</v>
      </c>
      <c r="Q30" s="21" t="s">
        <v>487</v>
      </c>
    </row>
    <row r="31" spans="1:18" ht="15">
      <c r="A31" s="29" t="s">
        <v>1079</v>
      </c>
      <c r="B31" s="6" t="s">
        <v>1080</v>
      </c>
      <c r="C31" s="21" t="s">
        <v>1081</v>
      </c>
      <c r="D31" s="21" t="s">
        <v>1082</v>
      </c>
      <c r="E31" s="21" t="s">
        <v>1097</v>
      </c>
      <c r="F31" s="21">
        <v>2014</v>
      </c>
      <c r="G31" s="21" t="s">
        <v>1085</v>
      </c>
      <c r="H31" s="21" t="s">
        <v>1101</v>
      </c>
      <c r="I31" s="21" t="s">
        <v>1093</v>
      </c>
      <c r="J31" s="21" t="s">
        <v>1102</v>
      </c>
      <c r="K31" s="21">
        <v>190</v>
      </c>
      <c r="L31" s="21" t="s">
        <v>1089</v>
      </c>
      <c r="M31" s="21" t="s">
        <v>1103</v>
      </c>
      <c r="N31" s="21" t="s">
        <v>1088</v>
      </c>
      <c r="O31" s="21" t="s">
        <v>1088</v>
      </c>
      <c r="P31" s="32">
        <v>116.2</v>
      </c>
      <c r="Q31" s="21" t="s">
        <v>487</v>
      </c>
      <c r="R31" s="21" t="s">
        <v>1104</v>
      </c>
    </row>
    <row r="32" spans="1:18" ht="15">
      <c r="A32" s="29" t="s">
        <v>1079</v>
      </c>
      <c r="B32" s="6" t="s">
        <v>1080</v>
      </c>
      <c r="C32" s="21" t="s">
        <v>1081</v>
      </c>
      <c r="D32" s="21" t="s">
        <v>1082</v>
      </c>
      <c r="E32" s="21" t="s">
        <v>13</v>
      </c>
      <c r="F32" s="21">
        <v>2014</v>
      </c>
      <c r="G32" s="21" t="s">
        <v>1085</v>
      </c>
      <c r="H32" s="21" t="s">
        <v>1101</v>
      </c>
      <c r="I32" s="21" t="s">
        <v>1093</v>
      </c>
      <c r="J32" s="21" t="s">
        <v>1102</v>
      </c>
      <c r="K32" s="21">
        <v>190</v>
      </c>
      <c r="L32" s="21" t="s">
        <v>1089</v>
      </c>
      <c r="M32" s="21" t="s">
        <v>1105</v>
      </c>
      <c r="N32" s="21" t="s">
        <v>1088</v>
      </c>
      <c r="O32" s="21" t="s">
        <v>1088</v>
      </c>
      <c r="P32" s="32">
        <v>68.3</v>
      </c>
      <c r="Q32" s="21" t="s">
        <v>487</v>
      </c>
      <c r="R32" s="21" t="s">
        <v>1104</v>
      </c>
    </row>
    <row r="33" spans="1:18" ht="15">
      <c r="A33" s="29" t="s">
        <v>1079</v>
      </c>
      <c r="B33" s="6" t="s">
        <v>1080</v>
      </c>
      <c r="C33" s="21" t="s">
        <v>1081</v>
      </c>
      <c r="D33" s="21" t="s">
        <v>1082</v>
      </c>
      <c r="E33" s="21" t="s">
        <v>1099</v>
      </c>
      <c r="F33" s="21">
        <v>2014</v>
      </c>
      <c r="G33" s="21" t="s">
        <v>1085</v>
      </c>
      <c r="H33" s="21" t="s">
        <v>1101</v>
      </c>
      <c r="I33" s="21" t="s">
        <v>1093</v>
      </c>
      <c r="J33" s="21" t="s">
        <v>1102</v>
      </c>
      <c r="K33" s="21">
        <v>190</v>
      </c>
      <c r="L33" s="21" t="s">
        <v>1089</v>
      </c>
      <c r="M33" s="21" t="s">
        <v>1106</v>
      </c>
      <c r="N33" s="21" t="s">
        <v>1088</v>
      </c>
      <c r="O33" s="21" t="s">
        <v>1088</v>
      </c>
      <c r="P33" s="33">
        <v>86.2</v>
      </c>
      <c r="Q33" s="21" t="s">
        <v>487</v>
      </c>
      <c r="R33" s="21" t="s">
        <v>1104</v>
      </c>
    </row>
    <row r="34" spans="1:18" ht="15">
      <c r="A34" s="29" t="s">
        <v>1079</v>
      </c>
      <c r="B34" s="6" t="s">
        <v>1080</v>
      </c>
      <c r="C34" s="21" t="s">
        <v>1081</v>
      </c>
      <c r="D34" s="21" t="s">
        <v>1082</v>
      </c>
      <c r="E34" s="21" t="s">
        <v>1100</v>
      </c>
      <c r="F34" s="21">
        <v>2014</v>
      </c>
      <c r="G34" s="21" t="s">
        <v>1085</v>
      </c>
      <c r="H34" s="21" t="s">
        <v>1101</v>
      </c>
      <c r="I34" s="21" t="s">
        <v>1093</v>
      </c>
      <c r="J34" s="21" t="s">
        <v>1102</v>
      </c>
      <c r="K34" s="21">
        <v>190</v>
      </c>
      <c r="L34" s="21" t="s">
        <v>1089</v>
      </c>
      <c r="M34" s="21" t="s">
        <v>1107</v>
      </c>
      <c r="N34" s="21" t="s">
        <v>1088</v>
      </c>
      <c r="O34" s="21" t="s">
        <v>1088</v>
      </c>
      <c r="P34" s="33">
        <v>12.7</v>
      </c>
      <c r="Q34" s="21" t="s">
        <v>487</v>
      </c>
      <c r="R34" s="21" t="s">
        <v>1104</v>
      </c>
    </row>
    <row r="35" spans="1:18" ht="15">
      <c r="A35" s="29" t="s">
        <v>1079</v>
      </c>
      <c r="B35" s="6" t="s">
        <v>1080</v>
      </c>
      <c r="C35" s="21" t="s">
        <v>1081</v>
      </c>
      <c r="D35" s="21" t="s">
        <v>1082</v>
      </c>
      <c r="E35" s="21" t="s">
        <v>1097</v>
      </c>
      <c r="F35" s="21">
        <v>2015</v>
      </c>
      <c r="G35" s="21" t="s">
        <v>1085</v>
      </c>
      <c r="H35" s="21" t="s">
        <v>1101</v>
      </c>
      <c r="I35" s="21" t="s">
        <v>1093</v>
      </c>
      <c r="J35" s="21" t="s">
        <v>1102</v>
      </c>
      <c r="K35" s="21">
        <v>190</v>
      </c>
      <c r="L35" s="21" t="s">
        <v>1089</v>
      </c>
      <c r="M35" s="21">
        <v>168.1</v>
      </c>
      <c r="N35" s="21" t="s">
        <v>1088</v>
      </c>
      <c r="O35" s="21" t="s">
        <v>1088</v>
      </c>
      <c r="P35" s="33">
        <v>130.1</v>
      </c>
      <c r="Q35" s="21" t="s">
        <v>487</v>
      </c>
      <c r="R35" s="21" t="s">
        <v>1104</v>
      </c>
    </row>
    <row r="36" spans="1:18" ht="15">
      <c r="A36" s="29" t="s">
        <v>1079</v>
      </c>
      <c r="B36" s="6" t="s">
        <v>1080</v>
      </c>
      <c r="C36" s="21" t="s">
        <v>1081</v>
      </c>
      <c r="D36" s="21" t="s">
        <v>1082</v>
      </c>
      <c r="E36" s="21" t="s">
        <v>13</v>
      </c>
      <c r="F36" s="21">
        <v>2015</v>
      </c>
      <c r="G36" s="21" t="s">
        <v>1085</v>
      </c>
      <c r="H36" s="21" t="s">
        <v>1101</v>
      </c>
      <c r="I36" s="21" t="s">
        <v>1093</v>
      </c>
      <c r="J36" s="21" t="s">
        <v>1102</v>
      </c>
      <c r="K36" s="21">
        <v>190</v>
      </c>
      <c r="L36" s="21" t="s">
        <v>1089</v>
      </c>
      <c r="M36" s="21">
        <v>309.2</v>
      </c>
      <c r="N36" s="21" t="s">
        <v>1088</v>
      </c>
      <c r="O36" s="21" t="s">
        <v>1088</v>
      </c>
      <c r="P36" s="33">
        <v>60.8</v>
      </c>
      <c r="Q36" s="21" t="s">
        <v>487</v>
      </c>
      <c r="R36" s="21" t="s">
        <v>1104</v>
      </c>
    </row>
    <row r="37" spans="1:18" ht="15">
      <c r="A37" s="29" t="s">
        <v>1079</v>
      </c>
      <c r="B37" s="6" t="s">
        <v>1080</v>
      </c>
      <c r="C37" s="21" t="s">
        <v>1081</v>
      </c>
      <c r="D37" s="21" t="s">
        <v>1082</v>
      </c>
      <c r="E37" s="21" t="s">
        <v>1099</v>
      </c>
      <c r="F37" s="21">
        <v>2015</v>
      </c>
      <c r="G37" s="21" t="s">
        <v>1085</v>
      </c>
      <c r="H37" s="21" t="s">
        <v>1101</v>
      </c>
      <c r="I37" s="21" t="s">
        <v>1093</v>
      </c>
      <c r="J37" s="21" t="s">
        <v>1102</v>
      </c>
      <c r="K37" s="21">
        <v>190</v>
      </c>
      <c r="L37" s="21" t="s">
        <v>1089</v>
      </c>
      <c r="M37" s="21" t="s">
        <v>1108</v>
      </c>
      <c r="N37" s="21" t="s">
        <v>1088</v>
      </c>
      <c r="O37" s="21" t="s">
        <v>1088</v>
      </c>
      <c r="P37" s="33">
        <v>60.7</v>
      </c>
      <c r="Q37" s="21" t="s">
        <v>487</v>
      </c>
      <c r="R37" s="21" t="s">
        <v>1104</v>
      </c>
    </row>
    <row r="38" spans="1:18" ht="15">
      <c r="A38" s="29" t="s">
        <v>1079</v>
      </c>
      <c r="B38" s="6" t="s">
        <v>1080</v>
      </c>
      <c r="C38" s="21" t="s">
        <v>1081</v>
      </c>
      <c r="D38" s="21" t="s">
        <v>1082</v>
      </c>
      <c r="E38" s="21" t="s">
        <v>1100</v>
      </c>
      <c r="F38" s="21">
        <v>2015</v>
      </c>
      <c r="G38" s="21" t="s">
        <v>1085</v>
      </c>
      <c r="H38" s="21" t="s">
        <v>1101</v>
      </c>
      <c r="I38" s="21" t="s">
        <v>1093</v>
      </c>
      <c r="J38" s="21" t="s">
        <v>1102</v>
      </c>
      <c r="K38" s="21">
        <v>190</v>
      </c>
      <c r="L38" s="21" t="s">
        <v>1089</v>
      </c>
      <c r="M38" s="21" t="s">
        <v>1109</v>
      </c>
      <c r="N38" s="21" t="s">
        <v>1088</v>
      </c>
      <c r="O38" s="21" t="s">
        <v>1088</v>
      </c>
      <c r="P38" s="33">
        <v>17.2</v>
      </c>
      <c r="Q38" s="21" t="s">
        <v>487</v>
      </c>
      <c r="R38" s="21" t="s">
        <v>1104</v>
      </c>
    </row>
    <row r="39" spans="1:18" ht="15">
      <c r="A39" s="29" t="s">
        <v>1079</v>
      </c>
      <c r="B39" s="6" t="s">
        <v>1080</v>
      </c>
      <c r="C39" s="21" t="s">
        <v>1081</v>
      </c>
      <c r="D39" s="21" t="s">
        <v>1082</v>
      </c>
      <c r="E39" s="21" t="s">
        <v>1097</v>
      </c>
      <c r="F39" s="21">
        <v>2016</v>
      </c>
      <c r="G39" s="21" t="s">
        <v>1085</v>
      </c>
      <c r="H39" s="21" t="s">
        <v>1101</v>
      </c>
      <c r="I39" s="21" t="s">
        <v>1093</v>
      </c>
      <c r="J39" s="21" t="s">
        <v>1102</v>
      </c>
      <c r="K39" s="21">
        <v>190</v>
      </c>
      <c r="L39" s="21" t="s">
        <v>1089</v>
      </c>
      <c r="M39" s="21" t="s">
        <v>1110</v>
      </c>
      <c r="N39" s="21" t="s">
        <v>1088</v>
      </c>
      <c r="O39" s="21" t="s">
        <v>1088</v>
      </c>
      <c r="P39" s="33">
        <v>128.30000000000001</v>
      </c>
      <c r="Q39" s="21" t="s">
        <v>487</v>
      </c>
      <c r="R39" s="21" t="s">
        <v>1104</v>
      </c>
    </row>
    <row r="40" spans="1:18" ht="15">
      <c r="A40" s="29" t="s">
        <v>1079</v>
      </c>
      <c r="B40" s="6" t="s">
        <v>1080</v>
      </c>
      <c r="C40" s="21" t="s">
        <v>1081</v>
      </c>
      <c r="D40" s="21" t="s">
        <v>1082</v>
      </c>
      <c r="E40" s="21" t="s">
        <v>13</v>
      </c>
      <c r="F40" s="21">
        <v>2016</v>
      </c>
      <c r="G40" s="21" t="s">
        <v>1085</v>
      </c>
      <c r="H40" s="21" t="s">
        <v>1101</v>
      </c>
      <c r="I40" s="21" t="s">
        <v>1093</v>
      </c>
      <c r="J40" s="21" t="s">
        <v>1102</v>
      </c>
      <c r="K40" s="21">
        <v>190</v>
      </c>
      <c r="L40" s="21" t="s">
        <v>1089</v>
      </c>
      <c r="M40" s="21">
        <v>399.7</v>
      </c>
      <c r="N40" s="21" t="s">
        <v>1088</v>
      </c>
      <c r="O40" s="21" t="s">
        <v>1088</v>
      </c>
      <c r="P40" s="33">
        <v>51.8</v>
      </c>
      <c r="Q40" s="21" t="s">
        <v>487</v>
      </c>
      <c r="R40" s="21" t="s">
        <v>1104</v>
      </c>
    </row>
    <row r="41" spans="1:18" ht="15">
      <c r="A41" s="29" t="s">
        <v>1079</v>
      </c>
      <c r="B41" s="6" t="s">
        <v>1080</v>
      </c>
      <c r="C41" s="21" t="s">
        <v>1081</v>
      </c>
      <c r="D41" s="21" t="s">
        <v>1082</v>
      </c>
      <c r="E41" s="21" t="s">
        <v>1099</v>
      </c>
      <c r="F41" s="21">
        <v>2016</v>
      </c>
      <c r="G41" s="21" t="s">
        <v>1085</v>
      </c>
      <c r="H41" s="21" t="s">
        <v>1101</v>
      </c>
      <c r="I41" s="21" t="s">
        <v>1093</v>
      </c>
      <c r="J41" s="21" t="s">
        <v>1102</v>
      </c>
      <c r="K41" s="21">
        <v>190</v>
      </c>
      <c r="L41" s="21" t="s">
        <v>1089</v>
      </c>
      <c r="M41" s="21" t="s">
        <v>1111</v>
      </c>
      <c r="N41" s="21" t="s">
        <v>1088</v>
      </c>
      <c r="O41" s="21" t="s">
        <v>1088</v>
      </c>
      <c r="P41" s="33">
        <v>46.1</v>
      </c>
      <c r="Q41" s="21" t="s">
        <v>487</v>
      </c>
      <c r="R41" s="21" t="s">
        <v>1104</v>
      </c>
    </row>
    <row r="42" spans="1:18" ht="15">
      <c r="A42" s="29" t="s">
        <v>1079</v>
      </c>
      <c r="B42" s="6" t="s">
        <v>1080</v>
      </c>
      <c r="C42" s="21" t="s">
        <v>1081</v>
      </c>
      <c r="D42" s="21" t="s">
        <v>1082</v>
      </c>
      <c r="E42" s="21" t="s">
        <v>1100</v>
      </c>
      <c r="F42" s="21">
        <v>2016</v>
      </c>
      <c r="G42" s="21" t="s">
        <v>1085</v>
      </c>
      <c r="H42" s="21" t="s">
        <v>1101</v>
      </c>
      <c r="I42" s="21" t="s">
        <v>1093</v>
      </c>
      <c r="J42" s="21" t="s">
        <v>1102</v>
      </c>
      <c r="K42" s="21">
        <v>190</v>
      </c>
      <c r="L42" s="21" t="s">
        <v>1089</v>
      </c>
      <c r="M42" s="21" t="s">
        <v>1112</v>
      </c>
      <c r="N42" s="21" t="s">
        <v>1088</v>
      </c>
      <c r="O42" s="21" t="s">
        <v>1088</v>
      </c>
      <c r="P42" s="33">
        <v>26.6</v>
      </c>
      <c r="Q42" s="21" t="s">
        <v>487</v>
      </c>
      <c r="R42" s="21" t="s">
        <v>1104</v>
      </c>
    </row>
    <row r="43" spans="1:18" ht="15">
      <c r="A43" s="29" t="s">
        <v>1079</v>
      </c>
      <c r="B43" s="6" t="s">
        <v>1080</v>
      </c>
      <c r="C43" s="21" t="s">
        <v>1081</v>
      </c>
      <c r="D43" s="21" t="s">
        <v>1082</v>
      </c>
      <c r="E43" s="21" t="s">
        <v>1097</v>
      </c>
      <c r="F43" s="30" t="s">
        <v>1113</v>
      </c>
      <c r="G43" s="21" t="s">
        <v>1085</v>
      </c>
      <c r="H43" s="21" t="s">
        <v>1101</v>
      </c>
      <c r="I43" s="21" t="s">
        <v>1093</v>
      </c>
      <c r="J43" s="21" t="s">
        <v>1102</v>
      </c>
      <c r="K43" s="21">
        <v>201</v>
      </c>
      <c r="L43" s="21" t="s">
        <v>1089</v>
      </c>
      <c r="M43" s="21" t="s">
        <v>1114</v>
      </c>
      <c r="N43" s="21" t="s">
        <v>1088</v>
      </c>
      <c r="O43" s="21" t="s">
        <v>1088</v>
      </c>
      <c r="P43" s="33">
        <v>58.7</v>
      </c>
      <c r="Q43" s="21" t="s">
        <v>487</v>
      </c>
      <c r="R43" s="21" t="s">
        <v>1115</v>
      </c>
    </row>
    <row r="44" spans="1:18" ht="15">
      <c r="A44" s="29" t="s">
        <v>1079</v>
      </c>
      <c r="B44" s="6" t="s">
        <v>1080</v>
      </c>
      <c r="C44" s="21" t="s">
        <v>1081</v>
      </c>
      <c r="D44" s="21" t="s">
        <v>1082</v>
      </c>
      <c r="E44" s="21" t="s">
        <v>13</v>
      </c>
      <c r="F44" s="30" t="s">
        <v>1113</v>
      </c>
      <c r="G44" s="21" t="s">
        <v>1085</v>
      </c>
      <c r="H44" s="21" t="s">
        <v>1101</v>
      </c>
      <c r="I44" s="21" t="s">
        <v>1093</v>
      </c>
      <c r="J44" s="21" t="s">
        <v>1102</v>
      </c>
      <c r="K44" s="21">
        <v>201</v>
      </c>
      <c r="L44" s="21" t="s">
        <v>1089</v>
      </c>
      <c r="M44" s="21" t="s">
        <v>1116</v>
      </c>
      <c r="N44" s="21" t="s">
        <v>1088</v>
      </c>
      <c r="O44" s="21" t="s">
        <v>1088</v>
      </c>
      <c r="P44" s="33">
        <v>101.3</v>
      </c>
      <c r="Q44" s="21" t="s">
        <v>487</v>
      </c>
      <c r="R44" s="21" t="s">
        <v>1115</v>
      </c>
    </row>
    <row r="45" spans="1:18" ht="15">
      <c r="A45" s="29" t="s">
        <v>1079</v>
      </c>
      <c r="B45" s="6" t="s">
        <v>1080</v>
      </c>
      <c r="C45" s="21" t="s">
        <v>1081</v>
      </c>
      <c r="D45" s="21" t="s">
        <v>1082</v>
      </c>
      <c r="E45" s="21" t="s">
        <v>1099</v>
      </c>
      <c r="F45" s="30" t="s">
        <v>1113</v>
      </c>
      <c r="G45" s="21" t="s">
        <v>1085</v>
      </c>
      <c r="H45" s="21" t="s">
        <v>1101</v>
      </c>
      <c r="I45" s="21" t="s">
        <v>1093</v>
      </c>
      <c r="J45" s="21" t="s">
        <v>1102</v>
      </c>
      <c r="K45" s="21">
        <v>201</v>
      </c>
      <c r="L45" s="21" t="s">
        <v>1089</v>
      </c>
      <c r="M45" s="21">
        <v>203.8</v>
      </c>
      <c r="N45" s="21" t="s">
        <v>1088</v>
      </c>
      <c r="O45" s="21" t="s">
        <v>1088</v>
      </c>
      <c r="P45" s="33">
        <v>66.400000000000006</v>
      </c>
      <c r="Q45" s="21" t="s">
        <v>487</v>
      </c>
      <c r="R45" s="21" t="s">
        <v>1115</v>
      </c>
    </row>
    <row r="46" spans="1:18" ht="15">
      <c r="A46" s="29" t="s">
        <v>1079</v>
      </c>
      <c r="B46" s="6" t="s">
        <v>1080</v>
      </c>
      <c r="C46" s="21" t="s">
        <v>1081</v>
      </c>
      <c r="D46" s="21" t="s">
        <v>1082</v>
      </c>
      <c r="E46" s="21" t="s">
        <v>1100</v>
      </c>
      <c r="F46" s="30" t="s">
        <v>1113</v>
      </c>
      <c r="G46" s="21" t="s">
        <v>1085</v>
      </c>
      <c r="H46" s="21" t="s">
        <v>1101</v>
      </c>
      <c r="I46" s="21" t="s">
        <v>1093</v>
      </c>
      <c r="J46" s="21" t="s">
        <v>1102</v>
      </c>
      <c r="K46" s="21">
        <v>201</v>
      </c>
      <c r="L46" s="21" t="s">
        <v>1089</v>
      </c>
      <c r="M46" s="21" t="s">
        <v>1117</v>
      </c>
      <c r="N46" s="21" t="s">
        <v>1088</v>
      </c>
      <c r="O46" s="21" t="s">
        <v>1088</v>
      </c>
      <c r="P46" s="33">
        <v>30</v>
      </c>
      <c r="Q46" s="21" t="s">
        <v>487</v>
      </c>
      <c r="R46" s="21" t="s">
        <v>1115</v>
      </c>
    </row>
    <row r="47" spans="1:18" ht="15">
      <c r="A47" s="29" t="s">
        <v>1079</v>
      </c>
      <c r="B47" s="6" t="s">
        <v>1080</v>
      </c>
      <c r="C47" s="21" t="s">
        <v>1081</v>
      </c>
      <c r="D47" s="21" t="s">
        <v>1082</v>
      </c>
      <c r="E47" s="21" t="s">
        <v>1097</v>
      </c>
      <c r="F47" s="30" t="s">
        <v>1118</v>
      </c>
      <c r="G47" s="21" t="s">
        <v>1085</v>
      </c>
      <c r="H47" s="21" t="s">
        <v>1101</v>
      </c>
      <c r="I47" s="21" t="s">
        <v>1093</v>
      </c>
      <c r="J47" s="21" t="s">
        <v>1102</v>
      </c>
      <c r="K47" s="21">
        <v>201</v>
      </c>
      <c r="L47" s="21" t="s">
        <v>1089</v>
      </c>
      <c r="M47" s="21" t="s">
        <v>1119</v>
      </c>
      <c r="N47" s="21" t="s">
        <v>1088</v>
      </c>
      <c r="O47" s="21" t="s">
        <v>1088</v>
      </c>
      <c r="P47" s="33">
        <v>102.1</v>
      </c>
      <c r="Q47" s="21" t="s">
        <v>487</v>
      </c>
      <c r="R47" s="21" t="s">
        <v>1115</v>
      </c>
    </row>
    <row r="48" spans="1:18" ht="15">
      <c r="A48" s="29" t="s">
        <v>1079</v>
      </c>
      <c r="B48" s="6" t="s">
        <v>1080</v>
      </c>
      <c r="C48" s="21" t="s">
        <v>1081</v>
      </c>
      <c r="D48" s="21" t="s">
        <v>1082</v>
      </c>
      <c r="E48" s="21" t="s">
        <v>13</v>
      </c>
      <c r="F48" s="30" t="s">
        <v>1118</v>
      </c>
      <c r="G48" s="21" t="s">
        <v>1085</v>
      </c>
      <c r="H48" s="21" t="s">
        <v>1101</v>
      </c>
      <c r="I48" s="21" t="s">
        <v>1093</v>
      </c>
      <c r="J48" s="21" t="s">
        <v>1102</v>
      </c>
      <c r="K48" s="21">
        <v>201</v>
      </c>
      <c r="L48" s="21" t="s">
        <v>1089</v>
      </c>
      <c r="M48" s="21">
        <v>303.8</v>
      </c>
      <c r="N48" s="21" t="s">
        <v>1088</v>
      </c>
      <c r="O48" s="21" t="s">
        <v>1088</v>
      </c>
      <c r="P48" s="33">
        <v>74.2</v>
      </c>
      <c r="Q48" s="21" t="s">
        <v>487</v>
      </c>
      <c r="R48" s="21" t="s">
        <v>1115</v>
      </c>
    </row>
    <row r="49" spans="1:18" ht="15">
      <c r="A49" s="29" t="s">
        <v>1079</v>
      </c>
      <c r="B49" s="6" t="s">
        <v>1080</v>
      </c>
      <c r="C49" s="21" t="s">
        <v>1081</v>
      </c>
      <c r="D49" s="21" t="s">
        <v>1082</v>
      </c>
      <c r="E49" s="21" t="s">
        <v>1099</v>
      </c>
      <c r="F49" s="30" t="s">
        <v>1118</v>
      </c>
      <c r="G49" s="21" t="s">
        <v>1085</v>
      </c>
      <c r="H49" s="21" t="s">
        <v>1101</v>
      </c>
      <c r="I49" s="21" t="s">
        <v>1093</v>
      </c>
      <c r="J49" s="21" t="s">
        <v>1102</v>
      </c>
      <c r="K49" s="21">
        <v>201</v>
      </c>
      <c r="L49" s="21" t="s">
        <v>1089</v>
      </c>
      <c r="M49" s="21" t="s">
        <v>1120</v>
      </c>
      <c r="N49" s="21" t="s">
        <v>1088</v>
      </c>
      <c r="O49" s="21" t="s">
        <v>1088</v>
      </c>
      <c r="P49" s="33">
        <v>64.3</v>
      </c>
      <c r="Q49" s="21" t="s">
        <v>487</v>
      </c>
      <c r="R49" s="21" t="s">
        <v>1115</v>
      </c>
    </row>
    <row r="50" spans="1:18" ht="15">
      <c r="A50" s="29" t="s">
        <v>1079</v>
      </c>
      <c r="B50" s="6" t="s">
        <v>1080</v>
      </c>
      <c r="C50" s="21" t="s">
        <v>1081</v>
      </c>
      <c r="D50" s="21" t="s">
        <v>1082</v>
      </c>
      <c r="E50" s="21" t="s">
        <v>1100</v>
      </c>
      <c r="F50" s="30" t="s">
        <v>1118</v>
      </c>
      <c r="G50" s="21" t="s">
        <v>1085</v>
      </c>
      <c r="H50" s="21" t="s">
        <v>1101</v>
      </c>
      <c r="I50" s="21" t="s">
        <v>1093</v>
      </c>
      <c r="J50" s="21" t="s">
        <v>1102</v>
      </c>
      <c r="K50" s="21">
        <v>201</v>
      </c>
      <c r="L50" s="21" t="s">
        <v>1089</v>
      </c>
      <c r="M50" s="21" t="s">
        <v>1121</v>
      </c>
      <c r="N50" s="21" t="s">
        <v>1088</v>
      </c>
      <c r="O50" s="21" t="s">
        <v>1088</v>
      </c>
      <c r="P50" s="33">
        <v>16.5</v>
      </c>
      <c r="Q50" s="21" t="s">
        <v>487</v>
      </c>
      <c r="R50" s="21" t="s">
        <v>1115</v>
      </c>
    </row>
    <row r="51" spans="1:18" ht="15">
      <c r="A51" s="29" t="s">
        <v>1079</v>
      </c>
      <c r="B51" s="6" t="s">
        <v>1080</v>
      </c>
      <c r="C51" s="21" t="s">
        <v>1081</v>
      </c>
      <c r="D51" s="21" t="s">
        <v>1082</v>
      </c>
      <c r="E51" s="21" t="s">
        <v>1097</v>
      </c>
      <c r="F51" s="30" t="s">
        <v>1122</v>
      </c>
      <c r="G51" s="21" t="s">
        <v>1085</v>
      </c>
      <c r="H51" s="21" t="s">
        <v>1101</v>
      </c>
      <c r="I51" s="21" t="s">
        <v>1093</v>
      </c>
      <c r="J51" s="21" t="s">
        <v>1102</v>
      </c>
      <c r="K51" s="21">
        <v>201</v>
      </c>
      <c r="L51" s="21" t="s">
        <v>1089</v>
      </c>
      <c r="M51" s="21" t="s">
        <v>1123</v>
      </c>
      <c r="N51" s="21" t="s">
        <v>1088</v>
      </c>
      <c r="O51" s="21" t="s">
        <v>1088</v>
      </c>
      <c r="P51" s="33">
        <v>94.3</v>
      </c>
      <c r="Q51" s="21" t="s">
        <v>487</v>
      </c>
      <c r="R51" s="21" t="s">
        <v>1115</v>
      </c>
    </row>
    <row r="52" spans="1:18" ht="15">
      <c r="A52" s="29" t="s">
        <v>1079</v>
      </c>
      <c r="B52" s="6" t="s">
        <v>1080</v>
      </c>
      <c r="C52" s="21" t="s">
        <v>1081</v>
      </c>
      <c r="D52" s="21" t="s">
        <v>1082</v>
      </c>
      <c r="E52" s="21" t="s">
        <v>13</v>
      </c>
      <c r="F52" s="30" t="s">
        <v>1122</v>
      </c>
      <c r="G52" s="21" t="s">
        <v>1085</v>
      </c>
      <c r="H52" s="21" t="s">
        <v>1101</v>
      </c>
      <c r="I52" s="21" t="s">
        <v>1093</v>
      </c>
      <c r="J52" s="21" t="s">
        <v>1102</v>
      </c>
      <c r="K52" s="21">
        <v>201</v>
      </c>
      <c r="L52" s="21" t="s">
        <v>1089</v>
      </c>
      <c r="M52" s="21" t="s">
        <v>1124</v>
      </c>
      <c r="N52" s="21" t="s">
        <v>1088</v>
      </c>
      <c r="O52" s="21" t="s">
        <v>1088</v>
      </c>
      <c r="P52" s="33">
        <v>96.6</v>
      </c>
      <c r="Q52" s="21" t="s">
        <v>487</v>
      </c>
      <c r="R52" s="21" t="s">
        <v>1115</v>
      </c>
    </row>
    <row r="53" spans="1:18" ht="15">
      <c r="A53" s="29" t="s">
        <v>1079</v>
      </c>
      <c r="B53" s="6" t="s">
        <v>1080</v>
      </c>
      <c r="C53" s="21" t="s">
        <v>1081</v>
      </c>
      <c r="D53" s="21" t="s">
        <v>1082</v>
      </c>
      <c r="E53" s="21" t="s">
        <v>1099</v>
      </c>
      <c r="F53" s="30" t="s">
        <v>1122</v>
      </c>
      <c r="G53" s="21" t="s">
        <v>1085</v>
      </c>
      <c r="H53" s="21" t="s">
        <v>1101</v>
      </c>
      <c r="I53" s="21" t="s">
        <v>1093</v>
      </c>
      <c r="J53" s="21" t="s">
        <v>1102</v>
      </c>
      <c r="K53" s="21">
        <v>201</v>
      </c>
      <c r="L53" s="21" t="s">
        <v>1089</v>
      </c>
      <c r="M53" s="21" t="s">
        <v>1125</v>
      </c>
      <c r="N53" s="21" t="s">
        <v>1088</v>
      </c>
      <c r="O53" s="21" t="s">
        <v>1088</v>
      </c>
      <c r="P53" s="33">
        <v>57.2</v>
      </c>
      <c r="Q53" s="21" t="s">
        <v>487</v>
      </c>
      <c r="R53" s="21" t="s">
        <v>1115</v>
      </c>
    </row>
    <row r="54" spans="1:18" ht="15">
      <c r="A54" s="29" t="s">
        <v>1079</v>
      </c>
      <c r="B54" s="6" t="s">
        <v>1080</v>
      </c>
      <c r="C54" s="21" t="s">
        <v>1081</v>
      </c>
      <c r="D54" s="21" t="s">
        <v>1082</v>
      </c>
      <c r="E54" s="21" t="s">
        <v>1100</v>
      </c>
      <c r="F54" s="30" t="s">
        <v>1122</v>
      </c>
      <c r="G54" s="21" t="s">
        <v>1085</v>
      </c>
      <c r="H54" s="21" t="s">
        <v>1101</v>
      </c>
      <c r="I54" s="21" t="s">
        <v>1093</v>
      </c>
      <c r="J54" s="21" t="s">
        <v>1102</v>
      </c>
      <c r="K54" s="21">
        <v>201</v>
      </c>
      <c r="L54" s="21" t="s">
        <v>1089</v>
      </c>
      <c r="M54" s="21" t="s">
        <v>1126</v>
      </c>
      <c r="N54" s="21" t="s">
        <v>1088</v>
      </c>
      <c r="O54" s="21" t="s">
        <v>1088</v>
      </c>
      <c r="P54" s="33">
        <v>9.3000000000000007</v>
      </c>
      <c r="Q54" s="21" t="s">
        <v>487</v>
      </c>
      <c r="R54" s="21" t="s">
        <v>1115</v>
      </c>
    </row>
    <row r="55" spans="1:18" ht="15">
      <c r="A55" s="21" t="s">
        <v>1127</v>
      </c>
      <c r="B55" s="34" t="s">
        <v>1128</v>
      </c>
      <c r="C55" s="21" t="s">
        <v>1081</v>
      </c>
      <c r="D55" s="21" t="s">
        <v>1129</v>
      </c>
      <c r="E55" s="21" t="s">
        <v>1130</v>
      </c>
      <c r="F55" s="30" t="s">
        <v>1131</v>
      </c>
      <c r="G55" s="21" t="s">
        <v>1132</v>
      </c>
      <c r="H55" s="31" t="s">
        <v>1133</v>
      </c>
      <c r="I55" s="21" t="s">
        <v>1134</v>
      </c>
      <c r="J55" s="21" t="s">
        <v>1135</v>
      </c>
      <c r="K55" s="21">
        <v>4</v>
      </c>
      <c r="L55" s="21" t="s">
        <v>1089</v>
      </c>
      <c r="M55" s="21">
        <v>11.7</v>
      </c>
      <c r="N55" s="21" t="b">
        <v>0</v>
      </c>
      <c r="O55" s="21" t="s">
        <v>1088</v>
      </c>
      <c r="P55" s="21">
        <v>5.0999999999999996</v>
      </c>
      <c r="Q55" s="21"/>
      <c r="R55" s="21" t="s">
        <v>1136</v>
      </c>
    </row>
    <row r="56" spans="1:18" ht="15">
      <c r="A56" s="21" t="s">
        <v>1127</v>
      </c>
      <c r="B56" s="34" t="s">
        <v>1128</v>
      </c>
      <c r="C56" s="21" t="s">
        <v>1081</v>
      </c>
      <c r="D56" s="21" t="s">
        <v>1129</v>
      </c>
      <c r="E56" s="21" t="s">
        <v>1130</v>
      </c>
      <c r="F56" s="30" t="s">
        <v>1131</v>
      </c>
      <c r="G56" s="21" t="s">
        <v>1132</v>
      </c>
      <c r="H56" s="31" t="s">
        <v>1133</v>
      </c>
      <c r="I56" s="21" t="s">
        <v>1134</v>
      </c>
      <c r="J56" s="21" t="s">
        <v>1135</v>
      </c>
      <c r="K56" s="21">
        <v>4</v>
      </c>
      <c r="L56" s="21" t="s">
        <v>1089</v>
      </c>
      <c r="M56" s="21">
        <v>9.1999999999999993</v>
      </c>
      <c r="N56" s="21" t="b">
        <v>0</v>
      </c>
      <c r="O56" s="21" t="s">
        <v>1088</v>
      </c>
      <c r="P56" s="21">
        <v>2.5</v>
      </c>
      <c r="Q56" s="21"/>
      <c r="R56" s="21" t="s">
        <v>1137</v>
      </c>
    </row>
    <row r="57" spans="1:18" ht="15">
      <c r="A57" s="21" t="s">
        <v>1127</v>
      </c>
      <c r="B57" s="34" t="s">
        <v>1128</v>
      </c>
      <c r="C57" s="21" t="s">
        <v>1081</v>
      </c>
      <c r="D57" s="21" t="s">
        <v>1129</v>
      </c>
      <c r="E57" s="21" t="s">
        <v>1130</v>
      </c>
      <c r="F57" s="30" t="s">
        <v>1131</v>
      </c>
      <c r="G57" s="21" t="s">
        <v>1132</v>
      </c>
      <c r="H57" s="31" t="s">
        <v>1133</v>
      </c>
      <c r="I57" s="21" t="s">
        <v>1134</v>
      </c>
      <c r="J57" s="21" t="s">
        <v>1135</v>
      </c>
      <c r="K57" s="21">
        <v>2</v>
      </c>
      <c r="L57" s="21" t="s">
        <v>1138</v>
      </c>
      <c r="M57" s="21">
        <v>10.5</v>
      </c>
      <c r="N57" s="21" t="b">
        <v>0</v>
      </c>
      <c r="O57" s="21" t="s">
        <v>1088</v>
      </c>
      <c r="P57" s="21">
        <v>3.2</v>
      </c>
      <c r="Q57" s="21"/>
      <c r="R57" s="21" t="s">
        <v>1139</v>
      </c>
    </row>
    <row r="58" spans="1:18" ht="15">
      <c r="A58" s="21" t="s">
        <v>1127</v>
      </c>
      <c r="B58" s="34" t="s">
        <v>1128</v>
      </c>
      <c r="C58" s="21" t="s">
        <v>1081</v>
      </c>
      <c r="D58" s="21" t="s">
        <v>1129</v>
      </c>
      <c r="E58" s="21" t="s">
        <v>1130</v>
      </c>
      <c r="F58" s="30" t="s">
        <v>1131</v>
      </c>
      <c r="G58" s="21" t="s">
        <v>1132</v>
      </c>
      <c r="H58" s="31" t="s">
        <v>1133</v>
      </c>
      <c r="I58" s="21" t="s">
        <v>1134</v>
      </c>
      <c r="J58" s="21" t="s">
        <v>1135</v>
      </c>
      <c r="K58" s="21">
        <v>2</v>
      </c>
      <c r="L58" s="21" t="s">
        <v>1138</v>
      </c>
      <c r="M58" s="21">
        <v>12.7</v>
      </c>
      <c r="N58" s="21" t="b">
        <v>1</v>
      </c>
      <c r="O58" s="21" t="s">
        <v>1088</v>
      </c>
      <c r="P58" s="21">
        <v>0.6</v>
      </c>
      <c r="Q58" s="21"/>
      <c r="R58" s="21" t="s">
        <v>1140</v>
      </c>
    </row>
    <row r="59" spans="1:18" ht="15">
      <c r="A59" s="21" t="s">
        <v>1127</v>
      </c>
      <c r="B59" s="34" t="s">
        <v>1128</v>
      </c>
      <c r="C59" s="21" t="s">
        <v>1081</v>
      </c>
      <c r="D59" s="21" t="s">
        <v>1129</v>
      </c>
      <c r="E59" s="21" t="s">
        <v>1130</v>
      </c>
      <c r="F59" s="30" t="s">
        <v>1131</v>
      </c>
      <c r="G59" s="21" t="s">
        <v>1132</v>
      </c>
      <c r="H59" s="31" t="s">
        <v>1141</v>
      </c>
      <c r="I59" s="21" t="s">
        <v>1142</v>
      </c>
      <c r="J59" s="21" t="s">
        <v>1135</v>
      </c>
      <c r="K59" s="21">
        <v>4</v>
      </c>
      <c r="L59" s="21" t="s">
        <v>1089</v>
      </c>
      <c r="M59" s="21">
        <v>7.2</v>
      </c>
      <c r="N59" s="21" t="b">
        <v>0</v>
      </c>
      <c r="O59" s="21" t="s">
        <v>1088</v>
      </c>
      <c r="P59" s="21">
        <v>2.1</v>
      </c>
      <c r="Q59" s="21"/>
      <c r="R59" s="21" t="s">
        <v>1143</v>
      </c>
    </row>
    <row r="60" spans="1:18" ht="15">
      <c r="A60" s="21" t="s">
        <v>1127</v>
      </c>
      <c r="B60" s="34" t="s">
        <v>1128</v>
      </c>
      <c r="C60" s="21" t="s">
        <v>1081</v>
      </c>
      <c r="D60" s="21" t="s">
        <v>1129</v>
      </c>
      <c r="E60" s="21" t="s">
        <v>1130</v>
      </c>
      <c r="F60" s="30" t="s">
        <v>1131</v>
      </c>
      <c r="G60" s="21" t="s">
        <v>1132</v>
      </c>
      <c r="H60" s="31" t="s">
        <v>1141</v>
      </c>
      <c r="I60" s="21" t="s">
        <v>1142</v>
      </c>
      <c r="J60" s="21" t="s">
        <v>1135</v>
      </c>
      <c r="K60" s="21">
        <v>2</v>
      </c>
      <c r="L60" s="21" t="s">
        <v>1138</v>
      </c>
      <c r="M60" s="21">
        <v>14.6</v>
      </c>
      <c r="N60" s="21" t="b">
        <v>0</v>
      </c>
      <c r="O60" s="21" t="s">
        <v>1088</v>
      </c>
      <c r="P60" s="21">
        <v>4.3</v>
      </c>
      <c r="Q60" s="21"/>
      <c r="R60" s="21" t="s">
        <v>1144</v>
      </c>
    </row>
    <row r="61" spans="1:18" ht="15">
      <c r="A61" s="21" t="s">
        <v>1127</v>
      </c>
      <c r="B61" s="34" t="s">
        <v>1128</v>
      </c>
      <c r="C61" s="21" t="s">
        <v>1081</v>
      </c>
      <c r="D61" s="21" t="s">
        <v>1129</v>
      </c>
      <c r="E61" s="21" t="s">
        <v>1130</v>
      </c>
      <c r="F61" s="30" t="s">
        <v>1131</v>
      </c>
      <c r="G61" s="21" t="s">
        <v>1132</v>
      </c>
      <c r="H61" s="31" t="s">
        <v>1141</v>
      </c>
      <c r="I61" s="21" t="s">
        <v>1142</v>
      </c>
      <c r="J61" s="21" t="s">
        <v>1135</v>
      </c>
      <c r="K61" s="21">
        <v>2</v>
      </c>
      <c r="L61" s="21" t="s">
        <v>1138</v>
      </c>
      <c r="M61" s="21">
        <v>8</v>
      </c>
      <c r="N61" s="21" t="b">
        <v>0</v>
      </c>
      <c r="O61" s="21" t="s">
        <v>1088</v>
      </c>
      <c r="P61" s="21">
        <v>1.3</v>
      </c>
      <c r="Q61" s="21"/>
      <c r="R61" s="21" t="s">
        <v>1145</v>
      </c>
    </row>
    <row r="62" spans="1:18" ht="29">
      <c r="A62" s="21" t="s">
        <v>1146</v>
      </c>
      <c r="B62" s="34" t="s">
        <v>28</v>
      </c>
      <c r="C62" s="21" t="s">
        <v>1081</v>
      </c>
      <c r="D62" s="21" t="s">
        <v>1147</v>
      </c>
      <c r="E62" s="21" t="s">
        <v>13</v>
      </c>
      <c r="F62" s="30" t="s">
        <v>1148</v>
      </c>
      <c r="G62" s="21" t="s">
        <v>1149</v>
      </c>
      <c r="H62" s="31" t="s">
        <v>1150</v>
      </c>
      <c r="I62" s="21" t="s">
        <v>1151</v>
      </c>
      <c r="J62" s="21" t="s">
        <v>1152</v>
      </c>
      <c r="K62" s="21">
        <v>3</v>
      </c>
      <c r="L62" s="21" t="s">
        <v>1089</v>
      </c>
      <c r="M62" s="21">
        <v>1960</v>
      </c>
      <c r="N62" s="21" t="s">
        <v>1088</v>
      </c>
      <c r="O62" s="21" t="s">
        <v>1088</v>
      </c>
      <c r="P62" s="21"/>
      <c r="Q62" s="21"/>
      <c r="R62" s="21" t="s">
        <v>1153</v>
      </c>
    </row>
    <row r="63" spans="1:18" ht="15">
      <c r="A63" s="21" t="s">
        <v>1146</v>
      </c>
      <c r="B63" s="34" t="s">
        <v>28</v>
      </c>
      <c r="C63" s="21" t="s">
        <v>1081</v>
      </c>
      <c r="D63" s="21" t="s">
        <v>1147</v>
      </c>
      <c r="E63" s="21" t="s">
        <v>13</v>
      </c>
      <c r="F63" s="30" t="s">
        <v>1148</v>
      </c>
      <c r="G63" s="21" t="s">
        <v>1149</v>
      </c>
      <c r="H63" s="31" t="s">
        <v>1154</v>
      </c>
      <c r="I63" s="21" t="s">
        <v>1155</v>
      </c>
      <c r="J63" s="21" t="s">
        <v>1156</v>
      </c>
      <c r="K63" s="21">
        <v>3</v>
      </c>
      <c r="L63" s="21" t="s">
        <v>1089</v>
      </c>
      <c r="M63" s="21">
        <v>49.6</v>
      </c>
      <c r="N63" s="21" t="s">
        <v>1088</v>
      </c>
      <c r="O63" s="21" t="s">
        <v>1088</v>
      </c>
      <c r="P63" s="21"/>
      <c r="Q63" s="21"/>
      <c r="R63" s="21"/>
    </row>
    <row r="64" spans="1:18" ht="15">
      <c r="A64" s="21" t="s">
        <v>1157</v>
      </c>
      <c r="B64" s="34" t="s">
        <v>45</v>
      </c>
      <c r="C64" s="21" t="s">
        <v>1081</v>
      </c>
      <c r="D64" s="21" t="s">
        <v>1082</v>
      </c>
      <c r="E64" s="21"/>
      <c r="F64" s="30" t="s">
        <v>1158</v>
      </c>
      <c r="G64" s="21"/>
      <c r="H64" s="31" t="s">
        <v>1159</v>
      </c>
      <c r="I64" s="21" t="s">
        <v>1093</v>
      </c>
      <c r="J64" s="21" t="s">
        <v>1094</v>
      </c>
      <c r="K64" s="21">
        <v>617</v>
      </c>
      <c r="L64" s="21" t="s">
        <v>1089</v>
      </c>
      <c r="M64" s="21">
        <v>11.71</v>
      </c>
      <c r="N64" s="21" t="s">
        <v>1088</v>
      </c>
      <c r="O64" s="21" t="s">
        <v>1088</v>
      </c>
      <c r="P64" s="21">
        <v>1.61</v>
      </c>
      <c r="Q64" s="21"/>
      <c r="R64" s="21"/>
    </row>
    <row r="65" spans="1:18" ht="15">
      <c r="A65" s="21" t="s">
        <v>1157</v>
      </c>
      <c r="B65" s="34" t="s">
        <v>45</v>
      </c>
      <c r="C65" s="21" t="s">
        <v>1081</v>
      </c>
      <c r="D65" s="21" t="s">
        <v>1082</v>
      </c>
      <c r="E65" s="21"/>
      <c r="F65" s="30" t="s">
        <v>1158</v>
      </c>
      <c r="G65" s="21"/>
      <c r="H65" s="21" t="s">
        <v>1160</v>
      </c>
      <c r="I65" s="21" t="s">
        <v>1093</v>
      </c>
      <c r="J65" s="21" t="s">
        <v>1161</v>
      </c>
      <c r="K65" s="21"/>
      <c r="L65" s="21" t="s">
        <v>1089</v>
      </c>
      <c r="M65" s="21">
        <v>42</v>
      </c>
      <c r="N65" s="21" t="s">
        <v>1088</v>
      </c>
      <c r="O65" s="21" t="s">
        <v>1088</v>
      </c>
      <c r="P65" s="21">
        <v>6.58</v>
      </c>
      <c r="Q65" s="21"/>
      <c r="R65" s="21"/>
    </row>
    <row r="66" spans="1:18" ht="15">
      <c r="A66" s="21" t="s">
        <v>1157</v>
      </c>
      <c r="B66" s="34" t="s">
        <v>45</v>
      </c>
      <c r="C66" s="21" t="s">
        <v>1081</v>
      </c>
      <c r="D66" s="21" t="s">
        <v>1082</v>
      </c>
      <c r="E66" s="21"/>
      <c r="F66" s="30" t="s">
        <v>1158</v>
      </c>
      <c r="G66" s="21"/>
      <c r="H66" s="31" t="s">
        <v>1162</v>
      </c>
      <c r="I66" s="21" t="s">
        <v>1093</v>
      </c>
      <c r="J66" s="21" t="s">
        <v>1161</v>
      </c>
      <c r="K66" s="21">
        <v>83</v>
      </c>
      <c r="L66" s="21" t="s">
        <v>1089</v>
      </c>
      <c r="M66" s="21">
        <v>17.04</v>
      </c>
      <c r="N66" s="21" t="s">
        <v>1088</v>
      </c>
      <c r="O66" s="21" t="s">
        <v>1088</v>
      </c>
      <c r="P66" s="21">
        <v>9.1199999999999992</v>
      </c>
      <c r="Q66" s="21"/>
      <c r="R66" s="21"/>
    </row>
    <row r="67" spans="1:18" ht="43">
      <c r="A67" s="21" t="s">
        <v>1157</v>
      </c>
      <c r="B67" s="34" t="s">
        <v>45</v>
      </c>
      <c r="C67" s="21" t="s">
        <v>1081</v>
      </c>
      <c r="D67" s="21" t="s">
        <v>1082</v>
      </c>
      <c r="E67" s="21"/>
      <c r="F67" s="30" t="s">
        <v>1158</v>
      </c>
      <c r="G67" s="21"/>
      <c r="H67" s="31" t="s">
        <v>1163</v>
      </c>
      <c r="I67" s="21" t="s">
        <v>1164</v>
      </c>
      <c r="J67" s="21" t="s">
        <v>1165</v>
      </c>
      <c r="K67" s="21"/>
      <c r="L67" s="21" t="s">
        <v>1089</v>
      </c>
      <c r="M67" s="21">
        <v>12.5</v>
      </c>
      <c r="N67" s="21" t="b">
        <v>1</v>
      </c>
      <c r="O67" s="21" t="s">
        <v>1088</v>
      </c>
      <c r="P67" s="21" t="s">
        <v>1088</v>
      </c>
      <c r="Q67" s="21"/>
      <c r="R67" s="21"/>
    </row>
    <row r="68" spans="1:18" ht="43">
      <c r="A68" s="21" t="s">
        <v>1157</v>
      </c>
      <c r="B68" s="34" t="s">
        <v>45</v>
      </c>
      <c r="C68" s="21" t="s">
        <v>1081</v>
      </c>
      <c r="D68" s="21" t="s">
        <v>1082</v>
      </c>
      <c r="E68" s="21"/>
      <c r="F68" s="30" t="s">
        <v>1158</v>
      </c>
      <c r="G68" s="21"/>
      <c r="H68" s="31" t="s">
        <v>1166</v>
      </c>
      <c r="I68" s="21" t="s">
        <v>1164</v>
      </c>
      <c r="J68" s="21" t="s">
        <v>1165</v>
      </c>
      <c r="K68" s="21"/>
      <c r="L68" s="21" t="s">
        <v>1089</v>
      </c>
      <c r="M68" s="21">
        <v>14.76</v>
      </c>
      <c r="N68" s="21" t="b">
        <v>1</v>
      </c>
      <c r="O68" s="21" t="s">
        <v>1088</v>
      </c>
      <c r="P68" s="21" t="s">
        <v>1088</v>
      </c>
      <c r="Q68" s="21"/>
      <c r="R68" s="21"/>
    </row>
    <row r="69" spans="1:18" ht="15">
      <c r="A69" s="21" t="s">
        <v>1167</v>
      </c>
      <c r="B69" s="34" t="s">
        <v>307</v>
      </c>
      <c r="C69" s="21" t="s">
        <v>1036</v>
      </c>
      <c r="D69" s="21" t="s">
        <v>1129</v>
      </c>
      <c r="E69" s="21" t="s">
        <v>1100</v>
      </c>
      <c r="F69" s="30" t="s">
        <v>1168</v>
      </c>
      <c r="G69" s="21" t="s">
        <v>1169</v>
      </c>
      <c r="H69" s="31" t="s">
        <v>1170</v>
      </c>
      <c r="I69" s="21" t="s">
        <v>1093</v>
      </c>
      <c r="J69" s="21" t="s">
        <v>1171</v>
      </c>
      <c r="K69" s="21">
        <v>5</v>
      </c>
      <c r="L69" s="21" t="s">
        <v>1172</v>
      </c>
      <c r="M69" s="21">
        <v>2.1</v>
      </c>
      <c r="N69" s="21"/>
      <c r="O69" s="21"/>
      <c r="P69" s="21">
        <v>0.7</v>
      </c>
      <c r="Q69" s="21" t="s">
        <v>487</v>
      </c>
      <c r="R69" s="21" t="s">
        <v>1173</v>
      </c>
    </row>
    <row r="70" spans="1:18" ht="15">
      <c r="A70" s="21" t="s">
        <v>1167</v>
      </c>
      <c r="B70" s="34" t="s">
        <v>307</v>
      </c>
      <c r="C70" s="21" t="s">
        <v>1036</v>
      </c>
      <c r="D70" s="21" t="s">
        <v>1129</v>
      </c>
      <c r="E70" s="21" t="s">
        <v>1100</v>
      </c>
      <c r="F70" s="30" t="s">
        <v>1168</v>
      </c>
      <c r="G70" s="21" t="s">
        <v>1169</v>
      </c>
      <c r="H70" s="31" t="s">
        <v>1174</v>
      </c>
      <c r="I70" s="21" t="s">
        <v>1093</v>
      </c>
      <c r="J70" s="21" t="s">
        <v>1171</v>
      </c>
      <c r="K70" s="21">
        <v>5</v>
      </c>
      <c r="L70" s="21" t="s">
        <v>1172</v>
      </c>
      <c r="M70" s="21">
        <v>0.21</v>
      </c>
      <c r="N70" s="21"/>
      <c r="O70" s="21"/>
      <c r="P70" s="21">
        <v>0.1</v>
      </c>
      <c r="Q70" s="21" t="s">
        <v>487</v>
      </c>
      <c r="R70" s="21" t="s">
        <v>1173</v>
      </c>
    </row>
    <row r="71" spans="1:18" ht="15">
      <c r="A71" s="21" t="s">
        <v>1167</v>
      </c>
      <c r="B71" s="34" t="s">
        <v>307</v>
      </c>
      <c r="C71" s="21" t="s">
        <v>1036</v>
      </c>
      <c r="D71" s="21" t="s">
        <v>1129</v>
      </c>
      <c r="E71" s="21" t="s">
        <v>1100</v>
      </c>
      <c r="F71" s="30" t="s">
        <v>1168</v>
      </c>
      <c r="G71" s="21" t="s">
        <v>1169</v>
      </c>
      <c r="H71" s="31" t="s">
        <v>1175</v>
      </c>
      <c r="I71" s="21" t="s">
        <v>1093</v>
      </c>
      <c r="J71" s="21" t="s">
        <v>1161</v>
      </c>
      <c r="K71" s="21">
        <v>5</v>
      </c>
      <c r="L71" s="21" t="s">
        <v>1172</v>
      </c>
      <c r="M71" s="21">
        <v>9.6999999999999993</v>
      </c>
      <c r="N71" s="21"/>
      <c r="O71" s="21"/>
      <c r="P71" s="21">
        <v>1.2</v>
      </c>
      <c r="Q71" s="21" t="s">
        <v>487</v>
      </c>
      <c r="R71" s="21" t="s">
        <v>1173</v>
      </c>
    </row>
    <row r="72" spans="1:18" ht="15">
      <c r="A72" s="21" t="s">
        <v>1167</v>
      </c>
      <c r="B72" s="34" t="s">
        <v>307</v>
      </c>
      <c r="C72" s="21" t="s">
        <v>1036</v>
      </c>
      <c r="D72" s="21" t="s">
        <v>1129</v>
      </c>
      <c r="E72" s="21" t="s">
        <v>1100</v>
      </c>
      <c r="F72" s="30" t="s">
        <v>1168</v>
      </c>
      <c r="G72" s="21" t="s">
        <v>1169</v>
      </c>
      <c r="H72" s="31" t="s">
        <v>1170</v>
      </c>
      <c r="I72" s="21" t="s">
        <v>1093</v>
      </c>
      <c r="J72" s="21" t="s">
        <v>1171</v>
      </c>
      <c r="K72" s="21">
        <v>10</v>
      </c>
      <c r="L72" s="21" t="s">
        <v>1138</v>
      </c>
      <c r="M72" s="21">
        <v>20.6</v>
      </c>
      <c r="N72" s="21"/>
      <c r="O72" s="21"/>
      <c r="P72" s="21">
        <v>10.3</v>
      </c>
      <c r="Q72" s="21" t="s">
        <v>487</v>
      </c>
      <c r="R72" s="21" t="s">
        <v>1176</v>
      </c>
    </row>
    <row r="73" spans="1:18" ht="15">
      <c r="A73" s="21" t="s">
        <v>1167</v>
      </c>
      <c r="B73" s="34" t="s">
        <v>307</v>
      </c>
      <c r="C73" s="21" t="s">
        <v>1036</v>
      </c>
      <c r="D73" s="21" t="s">
        <v>1129</v>
      </c>
      <c r="E73" s="21" t="s">
        <v>1100</v>
      </c>
      <c r="F73" s="30" t="s">
        <v>1168</v>
      </c>
      <c r="G73" s="21" t="s">
        <v>1169</v>
      </c>
      <c r="H73" s="31" t="s">
        <v>1174</v>
      </c>
      <c r="I73" s="21" t="s">
        <v>1093</v>
      </c>
      <c r="J73" s="21" t="s">
        <v>1171</v>
      </c>
      <c r="K73" s="21">
        <v>10</v>
      </c>
      <c r="L73" s="21" t="s">
        <v>1138</v>
      </c>
      <c r="M73" s="21">
        <v>2</v>
      </c>
      <c r="N73" s="21"/>
      <c r="O73" s="21"/>
      <c r="P73" s="21">
        <v>1.1000000000000001</v>
      </c>
      <c r="Q73" s="21" t="s">
        <v>487</v>
      </c>
      <c r="R73" s="21" t="s">
        <v>1176</v>
      </c>
    </row>
    <row r="74" spans="1:18" ht="15">
      <c r="A74" s="21" t="s">
        <v>1167</v>
      </c>
      <c r="B74" s="34" t="s">
        <v>307</v>
      </c>
      <c r="C74" s="21" t="s">
        <v>1036</v>
      </c>
      <c r="D74" s="21" t="s">
        <v>1129</v>
      </c>
      <c r="E74" s="21" t="s">
        <v>1100</v>
      </c>
      <c r="F74" s="30" t="s">
        <v>1168</v>
      </c>
      <c r="G74" s="21" t="s">
        <v>1169</v>
      </c>
      <c r="H74" s="31" t="s">
        <v>1175</v>
      </c>
      <c r="I74" s="21" t="s">
        <v>1093</v>
      </c>
      <c r="J74" s="21" t="s">
        <v>1161</v>
      </c>
      <c r="K74" s="21">
        <v>10</v>
      </c>
      <c r="L74" s="21" t="s">
        <v>1138</v>
      </c>
      <c r="M74" s="21">
        <v>10</v>
      </c>
      <c r="N74" s="21"/>
      <c r="O74" s="21"/>
      <c r="P74" s="21">
        <v>1.6</v>
      </c>
      <c r="Q74" s="21" t="s">
        <v>487</v>
      </c>
      <c r="R74" s="21" t="s">
        <v>1176</v>
      </c>
    </row>
    <row r="75" spans="1:18" ht="15">
      <c r="A75" s="21" t="s">
        <v>1167</v>
      </c>
      <c r="B75" s="34" t="s">
        <v>307</v>
      </c>
      <c r="C75" s="21" t="s">
        <v>1036</v>
      </c>
      <c r="D75" s="21" t="s">
        <v>1129</v>
      </c>
      <c r="E75" s="21" t="s">
        <v>1100</v>
      </c>
      <c r="F75" s="30" t="s">
        <v>1168</v>
      </c>
      <c r="G75" s="21" t="s">
        <v>1169</v>
      </c>
      <c r="H75" s="31" t="s">
        <v>1170</v>
      </c>
      <c r="I75" s="21" t="s">
        <v>1093</v>
      </c>
      <c r="J75" s="21" t="s">
        <v>1171</v>
      </c>
      <c r="K75" s="21">
        <v>14</v>
      </c>
      <c r="L75" s="21" t="s">
        <v>1138</v>
      </c>
      <c r="M75" s="21">
        <v>51.5</v>
      </c>
      <c r="N75" s="21"/>
      <c r="O75" s="21"/>
      <c r="P75" s="21">
        <v>16.399999999999999</v>
      </c>
      <c r="Q75" s="21" t="s">
        <v>487</v>
      </c>
      <c r="R75" s="21" t="s">
        <v>1177</v>
      </c>
    </row>
    <row r="76" spans="1:18" ht="15">
      <c r="A76" s="21" t="s">
        <v>1167</v>
      </c>
      <c r="B76" s="34" t="s">
        <v>307</v>
      </c>
      <c r="C76" s="21" t="s">
        <v>1036</v>
      </c>
      <c r="D76" s="21" t="s">
        <v>1129</v>
      </c>
      <c r="E76" s="21" t="s">
        <v>1100</v>
      </c>
      <c r="F76" s="30" t="s">
        <v>1168</v>
      </c>
      <c r="G76" s="21" t="s">
        <v>1169</v>
      </c>
      <c r="H76" s="31" t="s">
        <v>1174</v>
      </c>
      <c r="I76" s="21" t="s">
        <v>1093</v>
      </c>
      <c r="J76" s="21" t="s">
        <v>1171</v>
      </c>
      <c r="K76" s="21">
        <v>14</v>
      </c>
      <c r="L76" s="21" t="s">
        <v>1138</v>
      </c>
      <c r="M76" s="21">
        <v>4.5</v>
      </c>
      <c r="N76" s="21"/>
      <c r="O76" s="21"/>
      <c r="P76" s="21">
        <v>1.7</v>
      </c>
      <c r="Q76" s="21" t="s">
        <v>487</v>
      </c>
      <c r="R76" s="21" t="s">
        <v>1177</v>
      </c>
    </row>
    <row r="77" spans="1:18" ht="15">
      <c r="A77" s="21" t="s">
        <v>1167</v>
      </c>
      <c r="B77" s="34" t="s">
        <v>307</v>
      </c>
      <c r="C77" s="21" t="s">
        <v>1036</v>
      </c>
      <c r="D77" s="21" t="s">
        <v>1129</v>
      </c>
      <c r="E77" s="21" t="s">
        <v>1100</v>
      </c>
      <c r="F77" s="30" t="s">
        <v>1168</v>
      </c>
      <c r="G77" s="21" t="s">
        <v>1169</v>
      </c>
      <c r="H77" s="31" t="s">
        <v>1175</v>
      </c>
      <c r="I77" s="21" t="s">
        <v>1093</v>
      </c>
      <c r="J77" s="21" t="s">
        <v>1161</v>
      </c>
      <c r="K77" s="21">
        <v>14</v>
      </c>
      <c r="L77" s="21" t="s">
        <v>1138</v>
      </c>
      <c r="M77" s="21">
        <v>8.6</v>
      </c>
      <c r="N77" s="21"/>
      <c r="O77" s="21"/>
      <c r="P77" s="21">
        <v>1.4</v>
      </c>
      <c r="Q77" s="21" t="s">
        <v>487</v>
      </c>
      <c r="R77" s="21" t="s">
        <v>1177</v>
      </c>
    </row>
    <row r="78" spans="1:18" ht="15">
      <c r="A78" s="21" t="s">
        <v>1167</v>
      </c>
      <c r="B78" s="34" t="s">
        <v>307</v>
      </c>
      <c r="C78" s="21" t="s">
        <v>1036</v>
      </c>
      <c r="D78" s="21" t="s">
        <v>1129</v>
      </c>
      <c r="E78" s="21" t="s">
        <v>1100</v>
      </c>
      <c r="F78" s="30" t="s">
        <v>1168</v>
      </c>
      <c r="G78" s="21" t="s">
        <v>1169</v>
      </c>
      <c r="H78" s="31" t="s">
        <v>1170</v>
      </c>
      <c r="I78" s="21" t="s">
        <v>1093</v>
      </c>
      <c r="J78" s="21" t="s">
        <v>1171</v>
      </c>
      <c r="K78" s="21">
        <v>11</v>
      </c>
      <c r="L78" s="21" t="s">
        <v>1089</v>
      </c>
      <c r="M78" s="21">
        <v>93.1</v>
      </c>
      <c r="N78" s="21"/>
      <c r="O78" s="21"/>
      <c r="P78" s="21">
        <v>23.7</v>
      </c>
      <c r="Q78" s="21" t="s">
        <v>487</v>
      </c>
      <c r="R78" s="21" t="s">
        <v>1176</v>
      </c>
    </row>
    <row r="79" spans="1:18" ht="15">
      <c r="A79" s="21" t="s">
        <v>1167</v>
      </c>
      <c r="B79" s="34" t="s">
        <v>307</v>
      </c>
      <c r="C79" s="21" t="s">
        <v>1036</v>
      </c>
      <c r="D79" s="21" t="s">
        <v>1129</v>
      </c>
      <c r="E79" s="21" t="s">
        <v>1100</v>
      </c>
      <c r="F79" s="30" t="s">
        <v>1168</v>
      </c>
      <c r="G79" s="21" t="s">
        <v>1169</v>
      </c>
      <c r="H79" s="31" t="s">
        <v>1174</v>
      </c>
      <c r="I79" s="21" t="s">
        <v>1093</v>
      </c>
      <c r="J79" s="21" t="s">
        <v>1171</v>
      </c>
      <c r="K79" s="21">
        <v>11</v>
      </c>
      <c r="L79" s="21" t="s">
        <v>1089</v>
      </c>
      <c r="M79" s="21">
        <v>6.5</v>
      </c>
      <c r="N79" s="21"/>
      <c r="O79" s="21"/>
      <c r="P79" s="21">
        <v>1.6</v>
      </c>
      <c r="Q79" s="21" t="s">
        <v>487</v>
      </c>
      <c r="R79" s="21" t="s">
        <v>1176</v>
      </c>
    </row>
    <row r="80" spans="1:18" ht="15">
      <c r="A80" s="21" t="s">
        <v>1167</v>
      </c>
      <c r="B80" s="34" t="s">
        <v>307</v>
      </c>
      <c r="C80" s="21" t="s">
        <v>1036</v>
      </c>
      <c r="D80" s="21" t="s">
        <v>1129</v>
      </c>
      <c r="E80" s="21" t="s">
        <v>1100</v>
      </c>
      <c r="F80" s="30" t="s">
        <v>1168</v>
      </c>
      <c r="G80" s="21" t="s">
        <v>1169</v>
      </c>
      <c r="H80" s="31" t="s">
        <v>1175</v>
      </c>
      <c r="I80" s="21" t="s">
        <v>1093</v>
      </c>
      <c r="J80" s="21" t="s">
        <v>1161</v>
      </c>
      <c r="K80" s="21">
        <v>11</v>
      </c>
      <c r="L80" s="21" t="s">
        <v>1089</v>
      </c>
      <c r="M80" s="21">
        <v>7</v>
      </c>
      <c r="N80" s="21"/>
      <c r="O80" s="21"/>
      <c r="P80" s="21">
        <v>0.7</v>
      </c>
      <c r="Q80" s="21" t="s">
        <v>487</v>
      </c>
      <c r="R80" s="21" t="s">
        <v>1176</v>
      </c>
    </row>
    <row r="81" spans="1:18" ht="15">
      <c r="A81" s="21" t="s">
        <v>1167</v>
      </c>
      <c r="B81" s="34" t="s">
        <v>307</v>
      </c>
      <c r="C81" s="21" t="s">
        <v>1036</v>
      </c>
      <c r="D81" s="21" t="s">
        <v>1129</v>
      </c>
      <c r="E81" s="21" t="s">
        <v>1097</v>
      </c>
      <c r="F81" s="30" t="s">
        <v>1178</v>
      </c>
      <c r="G81" s="21" t="s">
        <v>1169</v>
      </c>
      <c r="H81" s="31" t="s">
        <v>1170</v>
      </c>
      <c r="I81" s="21" t="s">
        <v>1093</v>
      </c>
      <c r="J81" s="21" t="s">
        <v>1171</v>
      </c>
      <c r="K81" s="21">
        <v>2</v>
      </c>
      <c r="L81" s="21" t="s">
        <v>1138</v>
      </c>
      <c r="M81" s="21">
        <v>32.299999999999997</v>
      </c>
      <c r="N81" s="21"/>
      <c r="O81" s="21"/>
      <c r="P81" s="21">
        <v>8</v>
      </c>
      <c r="Q81" s="21" t="s">
        <v>487</v>
      </c>
      <c r="R81" s="21"/>
    </row>
    <row r="82" spans="1:18" ht="15">
      <c r="A82" s="21" t="s">
        <v>1167</v>
      </c>
      <c r="B82" s="34" t="s">
        <v>307</v>
      </c>
      <c r="C82" s="21" t="s">
        <v>1036</v>
      </c>
      <c r="D82" s="21" t="s">
        <v>1129</v>
      </c>
      <c r="E82" s="21" t="s">
        <v>1097</v>
      </c>
      <c r="F82" s="30" t="s">
        <v>1178</v>
      </c>
      <c r="G82" s="21" t="s">
        <v>1169</v>
      </c>
      <c r="H82" s="31" t="s">
        <v>1174</v>
      </c>
      <c r="I82" s="21" t="s">
        <v>1093</v>
      </c>
      <c r="J82" s="21" t="s">
        <v>1171</v>
      </c>
      <c r="K82" s="21">
        <v>2</v>
      </c>
      <c r="L82" s="21" t="s">
        <v>1138</v>
      </c>
      <c r="M82" s="21">
        <v>3.1</v>
      </c>
      <c r="N82" s="21"/>
      <c r="O82" s="21"/>
      <c r="P82" s="21">
        <v>0.1</v>
      </c>
      <c r="Q82" s="21" t="s">
        <v>487</v>
      </c>
      <c r="R82" s="21"/>
    </row>
    <row r="83" spans="1:18" ht="15">
      <c r="A83" s="21" t="s">
        <v>1167</v>
      </c>
      <c r="B83" s="34" t="s">
        <v>307</v>
      </c>
      <c r="C83" s="21" t="s">
        <v>1036</v>
      </c>
      <c r="D83" s="21" t="s">
        <v>1129</v>
      </c>
      <c r="E83" s="21" t="s">
        <v>1097</v>
      </c>
      <c r="F83" s="30" t="s">
        <v>1178</v>
      </c>
      <c r="G83" s="21" t="s">
        <v>1169</v>
      </c>
      <c r="H83" s="31" t="s">
        <v>1175</v>
      </c>
      <c r="I83" s="21" t="s">
        <v>1093</v>
      </c>
      <c r="J83" s="21" t="s">
        <v>1161</v>
      </c>
      <c r="K83" s="21">
        <v>2</v>
      </c>
      <c r="L83" s="21" t="s">
        <v>1138</v>
      </c>
      <c r="M83" s="21">
        <v>9.8000000000000007</v>
      </c>
      <c r="N83" s="21"/>
      <c r="O83" s="21"/>
      <c r="P83" s="21">
        <v>2.6</v>
      </c>
      <c r="Q83" s="21" t="s">
        <v>487</v>
      </c>
      <c r="R83" s="21"/>
    </row>
    <row r="84" spans="1:18" ht="15">
      <c r="A84" s="21" t="s">
        <v>1167</v>
      </c>
      <c r="B84" s="34" t="s">
        <v>307</v>
      </c>
      <c r="C84" s="21" t="s">
        <v>1036</v>
      </c>
      <c r="D84" s="21" t="s">
        <v>1129</v>
      </c>
      <c r="E84" s="21" t="s">
        <v>1097</v>
      </c>
      <c r="F84" s="30" t="s">
        <v>1178</v>
      </c>
      <c r="G84" s="21" t="s">
        <v>1169</v>
      </c>
      <c r="H84" s="31" t="s">
        <v>1170</v>
      </c>
      <c r="I84" s="21" t="s">
        <v>1093</v>
      </c>
      <c r="J84" s="21" t="s">
        <v>1171</v>
      </c>
      <c r="K84" s="21">
        <v>10</v>
      </c>
      <c r="L84" s="21" t="s">
        <v>1138</v>
      </c>
      <c r="M84" s="21">
        <v>64.599999999999994</v>
      </c>
      <c r="N84" s="21"/>
      <c r="O84" s="21"/>
      <c r="P84" s="21">
        <v>19.7</v>
      </c>
      <c r="Q84" s="21" t="s">
        <v>487</v>
      </c>
      <c r="R84" s="21" t="s">
        <v>1179</v>
      </c>
    </row>
    <row r="85" spans="1:18" ht="15">
      <c r="A85" s="21" t="s">
        <v>1167</v>
      </c>
      <c r="B85" s="34" t="s">
        <v>307</v>
      </c>
      <c r="C85" s="21" t="s">
        <v>1036</v>
      </c>
      <c r="D85" s="21" t="s">
        <v>1129</v>
      </c>
      <c r="E85" s="21" t="s">
        <v>1097</v>
      </c>
      <c r="F85" s="30" t="s">
        <v>1178</v>
      </c>
      <c r="G85" s="21" t="s">
        <v>1169</v>
      </c>
      <c r="H85" s="31" t="s">
        <v>1174</v>
      </c>
      <c r="I85" s="21" t="s">
        <v>1093</v>
      </c>
      <c r="J85" s="21" t="s">
        <v>1171</v>
      </c>
      <c r="K85" s="21">
        <v>10</v>
      </c>
      <c r="L85" s="21" t="s">
        <v>1138</v>
      </c>
      <c r="M85" s="21">
        <v>10.5</v>
      </c>
      <c r="N85" s="21"/>
      <c r="O85" s="21"/>
      <c r="P85" s="21">
        <v>6.4</v>
      </c>
      <c r="Q85" s="21" t="s">
        <v>487</v>
      </c>
      <c r="R85" s="21" t="s">
        <v>1179</v>
      </c>
    </row>
    <row r="86" spans="1:18" ht="15">
      <c r="A86" s="21" t="s">
        <v>1167</v>
      </c>
      <c r="B86" s="34" t="s">
        <v>307</v>
      </c>
      <c r="C86" s="21" t="s">
        <v>1036</v>
      </c>
      <c r="D86" s="21" t="s">
        <v>1129</v>
      </c>
      <c r="E86" s="21" t="s">
        <v>1097</v>
      </c>
      <c r="F86" s="30" t="s">
        <v>1178</v>
      </c>
      <c r="G86" s="21" t="s">
        <v>1169</v>
      </c>
      <c r="H86" s="31" t="s">
        <v>1175</v>
      </c>
      <c r="I86" s="21" t="s">
        <v>1093</v>
      </c>
      <c r="J86" s="21" t="s">
        <v>1161</v>
      </c>
      <c r="K86" s="21">
        <v>10</v>
      </c>
      <c r="L86" s="21" t="s">
        <v>1138</v>
      </c>
      <c r="M86" s="21">
        <v>15.4</v>
      </c>
      <c r="N86" s="21"/>
      <c r="O86" s="21"/>
      <c r="P86" s="21">
        <v>5.7</v>
      </c>
      <c r="Q86" s="21" t="s">
        <v>487</v>
      </c>
      <c r="R86" s="21" t="s">
        <v>1179</v>
      </c>
    </row>
    <row r="87" spans="1:18" ht="15">
      <c r="A87" s="21" t="s">
        <v>1167</v>
      </c>
      <c r="B87" s="34" t="s">
        <v>307</v>
      </c>
      <c r="C87" s="21" t="s">
        <v>1036</v>
      </c>
      <c r="D87" s="21" t="s">
        <v>1129</v>
      </c>
      <c r="E87" s="21" t="s">
        <v>1097</v>
      </c>
      <c r="F87" s="30" t="s">
        <v>1178</v>
      </c>
      <c r="G87" s="21" t="s">
        <v>1169</v>
      </c>
      <c r="H87" s="31" t="s">
        <v>1170</v>
      </c>
      <c r="I87" s="21" t="s">
        <v>1093</v>
      </c>
      <c r="J87" s="21" t="s">
        <v>1171</v>
      </c>
      <c r="K87" s="21">
        <v>7</v>
      </c>
      <c r="L87" s="21" t="s">
        <v>1089</v>
      </c>
      <c r="M87" s="21">
        <v>170.4</v>
      </c>
      <c r="N87" s="21"/>
      <c r="O87" s="21"/>
      <c r="P87" s="21">
        <v>60.1</v>
      </c>
      <c r="Q87" s="21" t="s">
        <v>487</v>
      </c>
      <c r="R87" s="21" t="s">
        <v>1180</v>
      </c>
    </row>
    <row r="88" spans="1:18" ht="15">
      <c r="A88" s="21" t="s">
        <v>1167</v>
      </c>
      <c r="B88" s="34" t="s">
        <v>307</v>
      </c>
      <c r="C88" s="21" t="s">
        <v>1036</v>
      </c>
      <c r="D88" s="21" t="s">
        <v>1129</v>
      </c>
      <c r="E88" s="21" t="s">
        <v>1097</v>
      </c>
      <c r="F88" s="30" t="s">
        <v>1178</v>
      </c>
      <c r="G88" s="21" t="s">
        <v>1169</v>
      </c>
      <c r="H88" s="31" t="s">
        <v>1174</v>
      </c>
      <c r="I88" s="21" t="s">
        <v>1093</v>
      </c>
      <c r="J88" s="21" t="s">
        <v>1171</v>
      </c>
      <c r="K88" s="21">
        <v>7</v>
      </c>
      <c r="L88" s="21" t="s">
        <v>1089</v>
      </c>
      <c r="M88" s="21">
        <v>16.2</v>
      </c>
      <c r="N88" s="21"/>
      <c r="O88" s="21"/>
      <c r="P88" s="21">
        <v>6.4</v>
      </c>
      <c r="Q88" s="21" t="s">
        <v>487</v>
      </c>
      <c r="R88" s="21" t="s">
        <v>1180</v>
      </c>
    </row>
    <row r="89" spans="1:18" ht="15">
      <c r="A89" s="21" t="s">
        <v>1167</v>
      </c>
      <c r="B89" s="34" t="s">
        <v>307</v>
      </c>
      <c r="C89" s="21" t="s">
        <v>1036</v>
      </c>
      <c r="D89" s="21" t="s">
        <v>1129</v>
      </c>
      <c r="E89" s="21" t="s">
        <v>1097</v>
      </c>
      <c r="F89" s="30" t="s">
        <v>1178</v>
      </c>
      <c r="G89" s="21" t="s">
        <v>1169</v>
      </c>
      <c r="H89" s="31" t="s">
        <v>1175</v>
      </c>
      <c r="I89" s="21" t="s">
        <v>1093</v>
      </c>
      <c r="J89" s="21" t="s">
        <v>1161</v>
      </c>
      <c r="K89" s="21">
        <v>7</v>
      </c>
      <c r="L89" s="21" t="s">
        <v>1089</v>
      </c>
      <c r="M89" s="21">
        <v>9.6</v>
      </c>
      <c r="N89" s="21"/>
      <c r="O89" s="21"/>
      <c r="P89" s="21">
        <v>2.5</v>
      </c>
      <c r="Q89" s="21" t="s">
        <v>487</v>
      </c>
      <c r="R89" s="21" t="s">
        <v>1180</v>
      </c>
    </row>
    <row r="90" spans="1:18" ht="15">
      <c r="A90" s="21" t="s">
        <v>1167</v>
      </c>
      <c r="B90" s="34" t="s">
        <v>307</v>
      </c>
      <c r="C90" s="21" t="s">
        <v>1036</v>
      </c>
      <c r="D90" s="21" t="s">
        <v>1129</v>
      </c>
      <c r="E90" s="21" t="s">
        <v>1097</v>
      </c>
      <c r="F90" s="30" t="s">
        <v>1178</v>
      </c>
      <c r="G90" s="21" t="s">
        <v>1169</v>
      </c>
      <c r="H90" s="31" t="s">
        <v>1170</v>
      </c>
      <c r="I90" s="21" t="s">
        <v>1093</v>
      </c>
      <c r="J90" s="21" t="s">
        <v>1171</v>
      </c>
      <c r="K90" s="21">
        <v>6</v>
      </c>
      <c r="L90" s="21" t="s">
        <v>1089</v>
      </c>
      <c r="M90" s="21">
        <v>171.7</v>
      </c>
      <c r="N90" s="21"/>
      <c r="O90" s="21"/>
      <c r="P90" s="21">
        <v>52.7</v>
      </c>
      <c r="Q90" s="21" t="s">
        <v>487</v>
      </c>
      <c r="R90" s="21" t="s">
        <v>1181</v>
      </c>
    </row>
    <row r="91" spans="1:18" ht="15">
      <c r="A91" s="21" t="s">
        <v>1167</v>
      </c>
      <c r="B91" s="34" t="s">
        <v>307</v>
      </c>
      <c r="C91" s="21" t="s">
        <v>1036</v>
      </c>
      <c r="D91" s="21" t="s">
        <v>1129</v>
      </c>
      <c r="E91" s="21" t="s">
        <v>1097</v>
      </c>
      <c r="F91" s="30" t="s">
        <v>1178</v>
      </c>
      <c r="G91" s="21" t="s">
        <v>1169</v>
      </c>
      <c r="H91" s="31" t="s">
        <v>1174</v>
      </c>
      <c r="I91" s="21" t="s">
        <v>1093</v>
      </c>
      <c r="J91" s="21" t="s">
        <v>1171</v>
      </c>
      <c r="K91" s="21">
        <v>6</v>
      </c>
      <c r="L91" s="21" t="s">
        <v>1089</v>
      </c>
      <c r="M91" s="21">
        <v>12</v>
      </c>
      <c r="N91" s="21"/>
      <c r="O91" s="21"/>
      <c r="P91" s="21">
        <v>4</v>
      </c>
      <c r="Q91" s="21" t="s">
        <v>487</v>
      </c>
      <c r="R91" s="21" t="s">
        <v>1181</v>
      </c>
    </row>
    <row r="92" spans="1:18" ht="15">
      <c r="A92" s="21" t="s">
        <v>1167</v>
      </c>
      <c r="B92" s="34" t="s">
        <v>307</v>
      </c>
      <c r="C92" s="21" t="s">
        <v>1036</v>
      </c>
      <c r="D92" s="21" t="s">
        <v>1129</v>
      </c>
      <c r="E92" s="21" t="s">
        <v>1097</v>
      </c>
      <c r="F92" s="30" t="s">
        <v>1178</v>
      </c>
      <c r="G92" s="21" t="s">
        <v>1169</v>
      </c>
      <c r="H92" s="31" t="s">
        <v>1175</v>
      </c>
      <c r="I92" s="21" t="s">
        <v>1093</v>
      </c>
      <c r="J92" s="21" t="s">
        <v>1161</v>
      </c>
      <c r="K92" s="21">
        <v>6</v>
      </c>
      <c r="L92" s="21" t="s">
        <v>1089</v>
      </c>
      <c r="M92" s="21">
        <v>7.1</v>
      </c>
      <c r="N92" s="21"/>
      <c r="O92" s="21"/>
      <c r="P92" s="21">
        <v>1.8</v>
      </c>
      <c r="Q92" s="21" t="s">
        <v>487</v>
      </c>
      <c r="R92" s="21" t="s">
        <v>1181</v>
      </c>
    </row>
    <row r="93" spans="1:18" ht="15">
      <c r="A93" s="21" t="s">
        <v>1167</v>
      </c>
      <c r="B93" s="34" t="s">
        <v>307</v>
      </c>
      <c r="C93" s="21" t="s">
        <v>1036</v>
      </c>
      <c r="D93" s="21" t="s">
        <v>1129</v>
      </c>
      <c r="E93" s="21" t="s">
        <v>1097</v>
      </c>
      <c r="F93" s="30" t="s">
        <v>1178</v>
      </c>
      <c r="G93" s="21" t="s">
        <v>1169</v>
      </c>
      <c r="H93" s="31" t="s">
        <v>1170</v>
      </c>
      <c r="I93" s="21" t="s">
        <v>1093</v>
      </c>
      <c r="J93" s="21" t="s">
        <v>1171</v>
      </c>
      <c r="K93" s="21">
        <v>2</v>
      </c>
      <c r="L93" s="21" t="s">
        <v>1089</v>
      </c>
      <c r="M93" s="21">
        <v>167.3</v>
      </c>
      <c r="N93" s="21"/>
      <c r="O93" s="21"/>
      <c r="P93" s="21">
        <v>46.9</v>
      </c>
      <c r="Q93" s="21" t="s">
        <v>487</v>
      </c>
      <c r="R93" s="21"/>
    </row>
    <row r="94" spans="1:18" ht="15">
      <c r="A94" s="21" t="s">
        <v>1167</v>
      </c>
      <c r="B94" s="34" t="s">
        <v>307</v>
      </c>
      <c r="C94" s="21" t="s">
        <v>1036</v>
      </c>
      <c r="D94" s="21" t="s">
        <v>1129</v>
      </c>
      <c r="E94" s="21" t="s">
        <v>1097</v>
      </c>
      <c r="F94" s="30" t="s">
        <v>1178</v>
      </c>
      <c r="G94" s="21" t="s">
        <v>1169</v>
      </c>
      <c r="H94" s="31" t="s">
        <v>1174</v>
      </c>
      <c r="I94" s="21" t="s">
        <v>1093</v>
      </c>
      <c r="J94" s="21" t="s">
        <v>1171</v>
      </c>
      <c r="K94" s="21">
        <v>2</v>
      </c>
      <c r="L94" s="21" t="s">
        <v>1089</v>
      </c>
      <c r="M94" s="21">
        <v>27.2</v>
      </c>
      <c r="N94" s="21"/>
      <c r="O94" s="21"/>
      <c r="P94" s="21">
        <v>5.2</v>
      </c>
      <c r="Q94" s="21" t="s">
        <v>487</v>
      </c>
      <c r="R94" s="21"/>
    </row>
    <row r="95" spans="1:18" ht="15">
      <c r="A95" s="21" t="s">
        <v>1167</v>
      </c>
      <c r="B95" s="34" t="s">
        <v>307</v>
      </c>
      <c r="C95" s="21" t="s">
        <v>1036</v>
      </c>
      <c r="D95" s="21" t="s">
        <v>1129</v>
      </c>
      <c r="E95" s="21" t="s">
        <v>1097</v>
      </c>
      <c r="F95" s="30" t="s">
        <v>1178</v>
      </c>
      <c r="G95" s="21" t="s">
        <v>1169</v>
      </c>
      <c r="H95" s="31" t="s">
        <v>1175</v>
      </c>
      <c r="I95" s="21" t="s">
        <v>1093</v>
      </c>
      <c r="J95" s="21" t="s">
        <v>1161</v>
      </c>
      <c r="K95" s="21">
        <v>2</v>
      </c>
      <c r="L95" s="21" t="s">
        <v>1089</v>
      </c>
      <c r="M95" s="21">
        <v>16.5</v>
      </c>
      <c r="N95" s="21"/>
      <c r="O95" s="21"/>
      <c r="P95" s="21">
        <v>1.5</v>
      </c>
      <c r="Q95" s="21" t="s">
        <v>487</v>
      </c>
      <c r="R95" s="21"/>
    </row>
    <row r="96" spans="1:18" ht="15">
      <c r="A96" s="21" t="s">
        <v>1167</v>
      </c>
      <c r="B96" s="34" t="s">
        <v>307</v>
      </c>
      <c r="C96" s="21" t="s">
        <v>1036</v>
      </c>
      <c r="D96" s="21" t="s">
        <v>1129</v>
      </c>
      <c r="E96" s="21" t="s">
        <v>1099</v>
      </c>
      <c r="F96" s="30" t="s">
        <v>1182</v>
      </c>
      <c r="G96" s="21" t="s">
        <v>1183</v>
      </c>
      <c r="H96" s="31" t="s">
        <v>1170</v>
      </c>
      <c r="I96" s="21" t="s">
        <v>1093</v>
      </c>
      <c r="J96" s="21" t="s">
        <v>1171</v>
      </c>
      <c r="K96" s="21">
        <v>4</v>
      </c>
      <c r="L96" s="21" t="s">
        <v>1138</v>
      </c>
      <c r="M96" s="21">
        <v>22.4</v>
      </c>
      <c r="N96" s="21"/>
      <c r="O96" s="21"/>
      <c r="P96" s="21">
        <v>6.9</v>
      </c>
      <c r="Q96" s="21" t="s">
        <v>487</v>
      </c>
      <c r="R96" s="21"/>
    </row>
    <row r="97" spans="1:18" ht="15">
      <c r="A97" s="21" t="s">
        <v>1167</v>
      </c>
      <c r="B97" s="34" t="s">
        <v>307</v>
      </c>
      <c r="C97" s="21" t="s">
        <v>1036</v>
      </c>
      <c r="D97" s="21" t="s">
        <v>1129</v>
      </c>
      <c r="E97" s="21" t="s">
        <v>1099</v>
      </c>
      <c r="F97" s="30" t="s">
        <v>1182</v>
      </c>
      <c r="G97" s="21" t="s">
        <v>1183</v>
      </c>
      <c r="H97" s="31" t="s">
        <v>1174</v>
      </c>
      <c r="I97" s="21" t="s">
        <v>1093</v>
      </c>
      <c r="J97" s="21" t="s">
        <v>1171</v>
      </c>
      <c r="K97" s="21">
        <v>4</v>
      </c>
      <c r="L97" s="21" t="s">
        <v>1138</v>
      </c>
      <c r="M97" s="21">
        <v>3.8</v>
      </c>
      <c r="N97" s="21"/>
      <c r="O97" s="21"/>
      <c r="P97" s="21">
        <v>1.9</v>
      </c>
      <c r="Q97" s="21" t="s">
        <v>487</v>
      </c>
      <c r="R97" s="21"/>
    </row>
    <row r="98" spans="1:18" ht="15">
      <c r="A98" s="21" t="s">
        <v>1167</v>
      </c>
      <c r="B98" s="34" t="s">
        <v>307</v>
      </c>
      <c r="C98" s="21" t="s">
        <v>1036</v>
      </c>
      <c r="D98" s="21" t="s">
        <v>1129</v>
      </c>
      <c r="E98" s="21" t="s">
        <v>1099</v>
      </c>
      <c r="F98" s="30" t="s">
        <v>1182</v>
      </c>
      <c r="G98" s="21" t="s">
        <v>1183</v>
      </c>
      <c r="H98" s="31" t="s">
        <v>1175</v>
      </c>
      <c r="I98" s="21" t="s">
        <v>1093</v>
      </c>
      <c r="J98" s="21" t="s">
        <v>1161</v>
      </c>
      <c r="K98" s="21">
        <v>4</v>
      </c>
      <c r="L98" s="21" t="s">
        <v>1138</v>
      </c>
      <c r="M98" s="21">
        <v>16.2</v>
      </c>
      <c r="N98" s="21"/>
      <c r="O98" s="21"/>
      <c r="P98" s="21">
        <v>2.8</v>
      </c>
      <c r="Q98" s="21" t="s">
        <v>487</v>
      </c>
      <c r="R98" s="21"/>
    </row>
    <row r="99" spans="1:18" ht="15">
      <c r="A99" s="21" t="s">
        <v>1167</v>
      </c>
      <c r="B99" s="34" t="s">
        <v>307</v>
      </c>
      <c r="C99" s="21" t="s">
        <v>1036</v>
      </c>
      <c r="D99" s="21" t="s">
        <v>1129</v>
      </c>
      <c r="E99" s="21" t="s">
        <v>1099</v>
      </c>
      <c r="F99" s="30" t="s">
        <v>1182</v>
      </c>
      <c r="G99" s="21" t="s">
        <v>1183</v>
      </c>
      <c r="H99" s="31" t="s">
        <v>1170</v>
      </c>
      <c r="I99" s="21" t="s">
        <v>1093</v>
      </c>
      <c r="J99" s="21" t="s">
        <v>1171</v>
      </c>
      <c r="K99" s="21">
        <v>1</v>
      </c>
      <c r="L99" s="21" t="s">
        <v>1089</v>
      </c>
      <c r="M99" s="21">
        <v>37.4</v>
      </c>
      <c r="N99" s="21"/>
      <c r="O99" s="21"/>
      <c r="P99" s="21"/>
      <c r="Q99" s="21" t="s">
        <v>487</v>
      </c>
      <c r="R99" s="21" t="s">
        <v>1180</v>
      </c>
    </row>
    <row r="100" spans="1:18" ht="15">
      <c r="A100" s="21" t="s">
        <v>1167</v>
      </c>
      <c r="B100" s="34" t="s">
        <v>307</v>
      </c>
      <c r="C100" s="21" t="s">
        <v>1036</v>
      </c>
      <c r="D100" s="21" t="s">
        <v>1129</v>
      </c>
      <c r="E100" s="21" t="s">
        <v>1099</v>
      </c>
      <c r="F100" s="30" t="s">
        <v>1182</v>
      </c>
      <c r="G100" s="21" t="s">
        <v>1183</v>
      </c>
      <c r="H100" s="31" t="s">
        <v>1174</v>
      </c>
      <c r="I100" s="21" t="s">
        <v>1093</v>
      </c>
      <c r="J100" s="21" t="s">
        <v>1171</v>
      </c>
      <c r="K100" s="21">
        <v>1</v>
      </c>
      <c r="L100" s="21" t="s">
        <v>1089</v>
      </c>
      <c r="M100" s="21">
        <v>7.5</v>
      </c>
      <c r="N100" s="21"/>
      <c r="O100" s="21"/>
      <c r="P100" s="21"/>
      <c r="Q100" s="21" t="s">
        <v>487</v>
      </c>
      <c r="R100" s="21" t="s">
        <v>1180</v>
      </c>
    </row>
    <row r="101" spans="1:18" ht="15">
      <c r="A101" s="21" t="s">
        <v>1167</v>
      </c>
      <c r="B101" s="34" t="s">
        <v>307</v>
      </c>
      <c r="C101" s="21" t="s">
        <v>1036</v>
      </c>
      <c r="D101" s="21" t="s">
        <v>1129</v>
      </c>
      <c r="E101" s="21" t="s">
        <v>1099</v>
      </c>
      <c r="F101" s="30" t="s">
        <v>1182</v>
      </c>
      <c r="G101" s="21" t="s">
        <v>1183</v>
      </c>
      <c r="H101" s="31" t="s">
        <v>1175</v>
      </c>
      <c r="I101" s="21" t="s">
        <v>1093</v>
      </c>
      <c r="J101" s="21" t="s">
        <v>1161</v>
      </c>
      <c r="K101" s="21">
        <v>1</v>
      </c>
      <c r="L101" s="21" t="s">
        <v>1089</v>
      </c>
      <c r="M101" s="21">
        <v>20.100000000000001</v>
      </c>
      <c r="N101" s="21"/>
      <c r="O101" s="21"/>
      <c r="P101" s="21"/>
      <c r="Q101" s="21" t="s">
        <v>487</v>
      </c>
      <c r="R101" s="21" t="s">
        <v>1180</v>
      </c>
    </row>
    <row r="102" spans="1:18" ht="15">
      <c r="A102" s="21" t="s">
        <v>1167</v>
      </c>
      <c r="B102" s="34" t="s">
        <v>307</v>
      </c>
      <c r="C102" s="21" t="s">
        <v>1036</v>
      </c>
      <c r="D102" s="21" t="s">
        <v>1129</v>
      </c>
      <c r="E102" s="21" t="s">
        <v>1099</v>
      </c>
      <c r="F102" s="30" t="s">
        <v>1182</v>
      </c>
      <c r="G102" s="21" t="s">
        <v>1183</v>
      </c>
      <c r="H102" s="31" t="s">
        <v>1170</v>
      </c>
      <c r="I102" s="21" t="s">
        <v>1093</v>
      </c>
      <c r="J102" s="21" t="s">
        <v>1171</v>
      </c>
      <c r="K102" s="21">
        <v>2</v>
      </c>
      <c r="L102" s="21" t="s">
        <v>1089</v>
      </c>
      <c r="M102" s="21">
        <v>87.2</v>
      </c>
      <c r="N102" s="21"/>
      <c r="O102" s="21"/>
      <c r="P102" s="21">
        <v>5.2</v>
      </c>
      <c r="Q102" s="21" t="s">
        <v>487</v>
      </c>
      <c r="R102" s="21" t="s">
        <v>1181</v>
      </c>
    </row>
    <row r="103" spans="1:18" ht="15">
      <c r="A103" s="21" t="s">
        <v>1167</v>
      </c>
      <c r="B103" s="34" t="s">
        <v>307</v>
      </c>
      <c r="C103" s="21" t="s">
        <v>1036</v>
      </c>
      <c r="D103" s="21" t="s">
        <v>1129</v>
      </c>
      <c r="E103" s="21" t="s">
        <v>1099</v>
      </c>
      <c r="F103" s="30" t="s">
        <v>1182</v>
      </c>
      <c r="G103" s="21" t="s">
        <v>1183</v>
      </c>
      <c r="H103" s="31" t="s">
        <v>1174</v>
      </c>
      <c r="I103" s="21" t="s">
        <v>1093</v>
      </c>
      <c r="J103" s="21" t="s">
        <v>1171</v>
      </c>
      <c r="K103" s="21">
        <v>2</v>
      </c>
      <c r="L103" s="21" t="s">
        <v>1089</v>
      </c>
      <c r="M103" s="21">
        <v>24.6</v>
      </c>
      <c r="N103" s="21"/>
      <c r="O103" s="21"/>
      <c r="P103" s="21">
        <v>0.1</v>
      </c>
      <c r="Q103" s="21" t="s">
        <v>487</v>
      </c>
      <c r="R103" s="21" t="s">
        <v>1181</v>
      </c>
    </row>
    <row r="104" spans="1:18" ht="15">
      <c r="A104" s="21" t="s">
        <v>1167</v>
      </c>
      <c r="B104" s="34" t="s">
        <v>307</v>
      </c>
      <c r="C104" s="21" t="s">
        <v>1036</v>
      </c>
      <c r="D104" s="21" t="s">
        <v>1129</v>
      </c>
      <c r="E104" s="21" t="s">
        <v>1099</v>
      </c>
      <c r="F104" s="30" t="s">
        <v>1182</v>
      </c>
      <c r="G104" s="21" t="s">
        <v>1183</v>
      </c>
      <c r="H104" s="31" t="s">
        <v>1175</v>
      </c>
      <c r="I104" s="21" t="s">
        <v>1093</v>
      </c>
      <c r="J104" s="21" t="s">
        <v>1161</v>
      </c>
      <c r="K104" s="21">
        <v>2</v>
      </c>
      <c r="L104" s="21" t="s">
        <v>1089</v>
      </c>
      <c r="M104" s="21">
        <v>28.3</v>
      </c>
      <c r="N104" s="21"/>
      <c r="O104" s="21"/>
      <c r="P104" s="21">
        <v>1.8</v>
      </c>
      <c r="Q104" s="21" t="s">
        <v>487</v>
      </c>
      <c r="R104" s="21" t="s">
        <v>1181</v>
      </c>
    </row>
    <row r="105" spans="1:18" ht="15">
      <c r="A105" s="21" t="s">
        <v>1167</v>
      </c>
      <c r="B105" s="34" t="s">
        <v>307</v>
      </c>
      <c r="C105" s="21" t="s">
        <v>1036</v>
      </c>
      <c r="D105" s="21" t="s">
        <v>1129</v>
      </c>
      <c r="E105" s="21" t="s">
        <v>1100</v>
      </c>
      <c r="F105" s="30" t="s">
        <v>1182</v>
      </c>
      <c r="G105" s="21" t="s">
        <v>1183</v>
      </c>
      <c r="H105" s="31" t="s">
        <v>1170</v>
      </c>
      <c r="I105" s="21" t="s">
        <v>1093</v>
      </c>
      <c r="J105" s="21" t="s">
        <v>1171</v>
      </c>
      <c r="K105" s="21">
        <v>2</v>
      </c>
      <c r="L105" s="21" t="s">
        <v>1172</v>
      </c>
      <c r="M105" s="21">
        <v>2.2999999999999998</v>
      </c>
      <c r="N105" s="21"/>
      <c r="O105" s="21"/>
      <c r="P105" s="21">
        <v>0.5</v>
      </c>
      <c r="Q105" s="21" t="s">
        <v>487</v>
      </c>
      <c r="R105" s="21" t="s">
        <v>1184</v>
      </c>
    </row>
    <row r="106" spans="1:18" ht="15">
      <c r="A106" s="21" t="s">
        <v>1167</v>
      </c>
      <c r="B106" s="34" t="s">
        <v>307</v>
      </c>
      <c r="C106" s="21" t="s">
        <v>1036</v>
      </c>
      <c r="D106" s="21" t="s">
        <v>1129</v>
      </c>
      <c r="E106" s="21" t="s">
        <v>1100</v>
      </c>
      <c r="F106" s="30" t="s">
        <v>1182</v>
      </c>
      <c r="G106" s="21" t="s">
        <v>1183</v>
      </c>
      <c r="H106" s="31" t="s">
        <v>1174</v>
      </c>
      <c r="I106" s="21" t="s">
        <v>1093</v>
      </c>
      <c r="J106" s="21" t="s">
        <v>1171</v>
      </c>
      <c r="K106" s="21">
        <v>2</v>
      </c>
      <c r="L106" s="21" t="s">
        <v>1172</v>
      </c>
      <c r="M106" s="21">
        <v>0.17</v>
      </c>
      <c r="N106" s="21"/>
      <c r="O106" s="21"/>
      <c r="P106" s="21">
        <v>7.0000000000000007E-2</v>
      </c>
      <c r="Q106" s="21" t="s">
        <v>487</v>
      </c>
      <c r="R106" s="21" t="s">
        <v>1184</v>
      </c>
    </row>
    <row r="107" spans="1:18" ht="15">
      <c r="A107" s="21" t="s">
        <v>1167</v>
      </c>
      <c r="B107" s="34" t="s">
        <v>307</v>
      </c>
      <c r="C107" s="21" t="s">
        <v>1036</v>
      </c>
      <c r="D107" s="21" t="s">
        <v>1129</v>
      </c>
      <c r="E107" s="21" t="s">
        <v>1100</v>
      </c>
      <c r="F107" s="30" t="s">
        <v>1182</v>
      </c>
      <c r="G107" s="21" t="s">
        <v>1183</v>
      </c>
      <c r="H107" s="31" t="s">
        <v>1175</v>
      </c>
      <c r="I107" s="21" t="s">
        <v>1093</v>
      </c>
      <c r="J107" s="21" t="s">
        <v>1161</v>
      </c>
      <c r="K107" s="21">
        <v>2</v>
      </c>
      <c r="L107" s="21" t="s">
        <v>1172</v>
      </c>
      <c r="M107" s="21">
        <v>7.3</v>
      </c>
      <c r="N107" s="21"/>
      <c r="O107" s="21"/>
      <c r="P107" s="21">
        <v>1.6</v>
      </c>
      <c r="Q107" s="21" t="s">
        <v>487</v>
      </c>
      <c r="R107" s="21" t="s">
        <v>1184</v>
      </c>
    </row>
    <row r="108" spans="1:18" ht="15">
      <c r="A108" s="21" t="s">
        <v>1167</v>
      </c>
      <c r="B108" s="34" t="s">
        <v>307</v>
      </c>
      <c r="C108" s="21" t="s">
        <v>1036</v>
      </c>
      <c r="D108" s="21" t="s">
        <v>1129</v>
      </c>
      <c r="E108" s="21" t="s">
        <v>1100</v>
      </c>
      <c r="F108" s="30" t="s">
        <v>1182</v>
      </c>
      <c r="G108" s="21" t="s">
        <v>1183</v>
      </c>
      <c r="H108" s="31" t="s">
        <v>1170</v>
      </c>
      <c r="I108" s="21" t="s">
        <v>1093</v>
      </c>
      <c r="J108" s="21" t="s">
        <v>1171</v>
      </c>
      <c r="K108" s="21">
        <v>20</v>
      </c>
      <c r="L108" s="21" t="s">
        <v>1089</v>
      </c>
      <c r="M108" s="21">
        <v>55.7</v>
      </c>
      <c r="N108" s="21"/>
      <c r="O108" s="21"/>
      <c r="P108" s="21">
        <v>16.5</v>
      </c>
      <c r="Q108" s="21" t="s">
        <v>487</v>
      </c>
      <c r="R108" s="21" t="s">
        <v>1185</v>
      </c>
    </row>
    <row r="109" spans="1:18" ht="15">
      <c r="A109" s="21" t="s">
        <v>1167</v>
      </c>
      <c r="B109" s="34" t="s">
        <v>307</v>
      </c>
      <c r="C109" s="21" t="s">
        <v>1036</v>
      </c>
      <c r="D109" s="21" t="s">
        <v>1129</v>
      </c>
      <c r="E109" s="21" t="s">
        <v>1100</v>
      </c>
      <c r="F109" s="30" t="s">
        <v>1182</v>
      </c>
      <c r="G109" s="21" t="s">
        <v>1183</v>
      </c>
      <c r="H109" s="31" t="s">
        <v>1174</v>
      </c>
      <c r="I109" s="21" t="s">
        <v>1093</v>
      </c>
      <c r="J109" s="21" t="s">
        <v>1171</v>
      </c>
      <c r="K109" s="21">
        <v>20</v>
      </c>
      <c r="L109" s="21" t="s">
        <v>1089</v>
      </c>
      <c r="M109" s="21">
        <v>10.9</v>
      </c>
      <c r="N109" s="21"/>
      <c r="O109" s="21"/>
      <c r="P109" s="21">
        <v>4.7</v>
      </c>
      <c r="Q109" s="21" t="s">
        <v>487</v>
      </c>
      <c r="R109" s="21" t="s">
        <v>1185</v>
      </c>
    </row>
    <row r="110" spans="1:18" ht="15">
      <c r="A110" s="21" t="s">
        <v>1167</v>
      </c>
      <c r="B110" s="34" t="s">
        <v>307</v>
      </c>
      <c r="C110" s="21" t="s">
        <v>1036</v>
      </c>
      <c r="D110" s="21" t="s">
        <v>1129</v>
      </c>
      <c r="E110" s="21" t="s">
        <v>1100</v>
      </c>
      <c r="F110" s="30" t="s">
        <v>1182</v>
      </c>
      <c r="G110" s="21" t="s">
        <v>1183</v>
      </c>
      <c r="H110" s="31" t="s">
        <v>1175</v>
      </c>
      <c r="I110" s="21" t="s">
        <v>1093</v>
      </c>
      <c r="J110" s="21" t="s">
        <v>1161</v>
      </c>
      <c r="K110" s="21">
        <v>20</v>
      </c>
      <c r="L110" s="21" t="s">
        <v>1089</v>
      </c>
      <c r="M110" s="21">
        <v>18.899999999999999</v>
      </c>
      <c r="N110" s="21"/>
      <c r="O110" s="21"/>
      <c r="P110" s="21">
        <v>4.2</v>
      </c>
      <c r="Q110" s="21" t="s">
        <v>487</v>
      </c>
      <c r="R110" s="21" t="s">
        <v>1185</v>
      </c>
    </row>
    <row r="111" spans="1:18" ht="15">
      <c r="A111" s="21" t="s">
        <v>1167</v>
      </c>
      <c r="B111" s="34" t="s">
        <v>307</v>
      </c>
      <c r="C111" s="21" t="s">
        <v>1036</v>
      </c>
      <c r="D111" s="21" t="s">
        <v>1129</v>
      </c>
      <c r="E111" s="21" t="s">
        <v>1100</v>
      </c>
      <c r="F111" s="30" t="s">
        <v>1182</v>
      </c>
      <c r="G111" s="21" t="s">
        <v>1183</v>
      </c>
      <c r="H111" s="31" t="s">
        <v>1170</v>
      </c>
      <c r="I111" s="21" t="s">
        <v>1093</v>
      </c>
      <c r="J111" s="21" t="s">
        <v>1171</v>
      </c>
      <c r="K111" s="21">
        <v>9</v>
      </c>
      <c r="L111" s="21" t="s">
        <v>1089</v>
      </c>
      <c r="M111" s="21">
        <v>63.7</v>
      </c>
      <c r="N111" s="21"/>
      <c r="O111" s="21"/>
      <c r="P111" s="21">
        <v>18.100000000000001</v>
      </c>
      <c r="Q111" s="21" t="s">
        <v>487</v>
      </c>
      <c r="R111" s="21" t="s">
        <v>1186</v>
      </c>
    </row>
    <row r="112" spans="1:18" ht="15">
      <c r="A112" s="21" t="s">
        <v>1167</v>
      </c>
      <c r="B112" s="34" t="s">
        <v>307</v>
      </c>
      <c r="C112" s="21" t="s">
        <v>1036</v>
      </c>
      <c r="D112" s="21" t="s">
        <v>1129</v>
      </c>
      <c r="E112" s="21" t="s">
        <v>1100</v>
      </c>
      <c r="F112" s="30" t="s">
        <v>1182</v>
      </c>
      <c r="G112" s="21" t="s">
        <v>1183</v>
      </c>
      <c r="H112" s="31" t="s">
        <v>1174</v>
      </c>
      <c r="I112" s="21" t="s">
        <v>1093</v>
      </c>
      <c r="J112" s="21" t="s">
        <v>1171</v>
      </c>
      <c r="K112" s="21">
        <v>9</v>
      </c>
      <c r="L112" s="21" t="s">
        <v>1089</v>
      </c>
      <c r="M112" s="21">
        <v>13.7</v>
      </c>
      <c r="N112" s="21"/>
      <c r="O112" s="21"/>
      <c r="P112" s="21">
        <v>6.6</v>
      </c>
      <c r="Q112" s="21" t="s">
        <v>487</v>
      </c>
      <c r="R112" s="21" t="s">
        <v>1186</v>
      </c>
    </row>
    <row r="113" spans="1:18" ht="15">
      <c r="A113" s="21" t="s">
        <v>1167</v>
      </c>
      <c r="B113" s="34" t="s">
        <v>307</v>
      </c>
      <c r="C113" s="21" t="s">
        <v>1036</v>
      </c>
      <c r="D113" s="21" t="s">
        <v>1129</v>
      </c>
      <c r="E113" s="21" t="s">
        <v>1100</v>
      </c>
      <c r="F113" s="30" t="s">
        <v>1182</v>
      </c>
      <c r="G113" s="21" t="s">
        <v>1183</v>
      </c>
      <c r="H113" s="31" t="s">
        <v>1175</v>
      </c>
      <c r="I113" s="21" t="s">
        <v>1093</v>
      </c>
      <c r="J113" s="21" t="s">
        <v>1161</v>
      </c>
      <c r="K113" s="21">
        <v>9</v>
      </c>
      <c r="L113" s="21" t="s">
        <v>1089</v>
      </c>
      <c r="M113" s="21">
        <v>20.6</v>
      </c>
      <c r="N113" s="21"/>
      <c r="O113" s="21"/>
      <c r="P113" s="21">
        <v>5.5</v>
      </c>
      <c r="Q113" s="21" t="s">
        <v>487</v>
      </c>
      <c r="R113" s="21" t="s">
        <v>1186</v>
      </c>
    </row>
    <row r="114" spans="1:18" ht="15">
      <c r="A114" s="21" t="s">
        <v>1167</v>
      </c>
      <c r="B114" s="34" t="s">
        <v>307</v>
      </c>
      <c r="C114" s="21" t="s">
        <v>1036</v>
      </c>
      <c r="D114" s="21" t="s">
        <v>1129</v>
      </c>
      <c r="E114" s="21" t="s">
        <v>1100</v>
      </c>
      <c r="F114" s="30" t="s">
        <v>1182</v>
      </c>
      <c r="G114" s="21" t="s">
        <v>1187</v>
      </c>
      <c r="H114" s="31" t="s">
        <v>1170</v>
      </c>
      <c r="I114" s="21" t="s">
        <v>1093</v>
      </c>
      <c r="J114" s="21" t="s">
        <v>1171</v>
      </c>
      <c r="K114" s="21">
        <v>13</v>
      </c>
      <c r="L114" s="21" t="s">
        <v>1138</v>
      </c>
      <c r="M114" s="21">
        <v>21.6</v>
      </c>
      <c r="N114" s="21"/>
      <c r="P114" s="21">
        <v>6.6</v>
      </c>
      <c r="Q114" s="21" t="s">
        <v>487</v>
      </c>
      <c r="R114" s="21" t="s">
        <v>1176</v>
      </c>
    </row>
    <row r="115" spans="1:18" ht="15">
      <c r="A115" s="21" t="s">
        <v>1167</v>
      </c>
      <c r="B115" s="34" t="s">
        <v>307</v>
      </c>
      <c r="C115" s="21" t="s">
        <v>1036</v>
      </c>
      <c r="D115" s="21" t="s">
        <v>1129</v>
      </c>
      <c r="E115" s="21" t="s">
        <v>1100</v>
      </c>
      <c r="F115" s="30" t="s">
        <v>1182</v>
      </c>
      <c r="G115" s="21" t="s">
        <v>1187</v>
      </c>
      <c r="H115" s="31" t="s">
        <v>1174</v>
      </c>
      <c r="I115" s="21" t="s">
        <v>1093</v>
      </c>
      <c r="J115" s="21" t="s">
        <v>1171</v>
      </c>
      <c r="K115" s="21">
        <v>13</v>
      </c>
      <c r="L115" s="21" t="s">
        <v>1138</v>
      </c>
      <c r="M115" s="21">
        <v>2.2999999999999998</v>
      </c>
      <c r="N115" s="21"/>
      <c r="P115" s="21">
        <v>1.1000000000000001</v>
      </c>
      <c r="Q115" s="21" t="s">
        <v>487</v>
      </c>
      <c r="R115" s="21" t="s">
        <v>1176</v>
      </c>
    </row>
    <row r="116" spans="1:18" ht="15">
      <c r="A116" s="21" t="s">
        <v>1167</v>
      </c>
      <c r="B116" s="34" t="s">
        <v>307</v>
      </c>
      <c r="C116" s="21" t="s">
        <v>1036</v>
      </c>
      <c r="D116" s="21" t="s">
        <v>1129</v>
      </c>
      <c r="E116" s="21" t="s">
        <v>1100</v>
      </c>
      <c r="F116" s="30" t="s">
        <v>1182</v>
      </c>
      <c r="G116" s="21" t="s">
        <v>1187</v>
      </c>
      <c r="H116" s="31" t="s">
        <v>1175</v>
      </c>
      <c r="I116" s="21" t="s">
        <v>1093</v>
      </c>
      <c r="J116" s="21" t="s">
        <v>1161</v>
      </c>
      <c r="K116" s="21">
        <v>13</v>
      </c>
      <c r="L116" s="21" t="s">
        <v>1138</v>
      </c>
      <c r="M116" s="21">
        <v>10.5</v>
      </c>
      <c r="N116" s="21"/>
      <c r="P116" s="21">
        <v>2.5</v>
      </c>
      <c r="Q116" s="21" t="s">
        <v>487</v>
      </c>
      <c r="R116" s="21" t="s">
        <v>1176</v>
      </c>
    </row>
    <row r="117" spans="1:18" ht="15">
      <c r="A117" s="21" t="s">
        <v>1167</v>
      </c>
      <c r="B117" s="34" t="s">
        <v>307</v>
      </c>
      <c r="C117" s="21" t="s">
        <v>1036</v>
      </c>
      <c r="D117" s="21" t="s">
        <v>1129</v>
      </c>
      <c r="E117" s="21" t="s">
        <v>1100</v>
      </c>
      <c r="F117" s="30" t="s">
        <v>1182</v>
      </c>
      <c r="G117" s="21" t="s">
        <v>1187</v>
      </c>
      <c r="H117" s="31" t="s">
        <v>1170</v>
      </c>
      <c r="I117" s="21" t="s">
        <v>1093</v>
      </c>
      <c r="J117" s="21" t="s">
        <v>1171</v>
      </c>
      <c r="K117" s="21">
        <v>1</v>
      </c>
      <c r="L117" s="21" t="s">
        <v>1138</v>
      </c>
      <c r="M117" s="21">
        <v>30.7</v>
      </c>
      <c r="N117" s="21"/>
      <c r="O117" s="21"/>
      <c r="P117" s="21"/>
      <c r="Q117" s="21" t="s">
        <v>487</v>
      </c>
      <c r="R117" s="21" t="s">
        <v>1177</v>
      </c>
    </row>
    <row r="118" spans="1:18" ht="15">
      <c r="A118" s="21" t="s">
        <v>1167</v>
      </c>
      <c r="B118" s="34" t="s">
        <v>307</v>
      </c>
      <c r="C118" s="21" t="s">
        <v>1036</v>
      </c>
      <c r="D118" s="21" t="s">
        <v>1129</v>
      </c>
      <c r="E118" s="21" t="s">
        <v>1100</v>
      </c>
      <c r="F118" s="30" t="s">
        <v>1182</v>
      </c>
      <c r="G118" s="21" t="s">
        <v>1187</v>
      </c>
      <c r="H118" s="31" t="s">
        <v>1174</v>
      </c>
      <c r="I118" s="21" t="s">
        <v>1093</v>
      </c>
      <c r="J118" s="21" t="s">
        <v>1171</v>
      </c>
      <c r="K118" s="21">
        <v>1</v>
      </c>
      <c r="L118" s="21" t="s">
        <v>1138</v>
      </c>
      <c r="M118" s="21">
        <v>2.7</v>
      </c>
      <c r="N118" s="21"/>
      <c r="O118" s="21"/>
      <c r="P118" s="21"/>
      <c r="Q118" s="21" t="s">
        <v>487</v>
      </c>
      <c r="R118" s="21" t="s">
        <v>1177</v>
      </c>
    </row>
    <row r="119" spans="1:18" ht="15">
      <c r="A119" s="21" t="s">
        <v>1167</v>
      </c>
      <c r="B119" s="34" t="s">
        <v>307</v>
      </c>
      <c r="C119" s="21" t="s">
        <v>1036</v>
      </c>
      <c r="D119" s="21" t="s">
        <v>1129</v>
      </c>
      <c r="E119" s="21" t="s">
        <v>1100</v>
      </c>
      <c r="F119" s="30" t="s">
        <v>1182</v>
      </c>
      <c r="G119" s="21" t="s">
        <v>1187</v>
      </c>
      <c r="H119" s="31" t="s">
        <v>1175</v>
      </c>
      <c r="I119" s="21" t="s">
        <v>1093</v>
      </c>
      <c r="J119" s="21" t="s">
        <v>1161</v>
      </c>
      <c r="K119" s="21">
        <v>1</v>
      </c>
      <c r="L119" s="21" t="s">
        <v>1138</v>
      </c>
      <c r="M119" s="21">
        <v>8.9</v>
      </c>
      <c r="N119" s="21"/>
      <c r="O119" s="21"/>
      <c r="P119" s="21"/>
      <c r="Q119" s="21" t="s">
        <v>487</v>
      </c>
      <c r="R119" s="21" t="s">
        <v>1177</v>
      </c>
    </row>
    <row r="120" spans="1:18" ht="15">
      <c r="A120" s="21" t="s">
        <v>1167</v>
      </c>
      <c r="B120" s="34" t="s">
        <v>307</v>
      </c>
      <c r="C120" s="21" t="s">
        <v>1036</v>
      </c>
      <c r="D120" s="21" t="s">
        <v>1129</v>
      </c>
      <c r="E120" s="21" t="s">
        <v>1100</v>
      </c>
      <c r="F120" s="30" t="s">
        <v>1182</v>
      </c>
      <c r="G120" s="21" t="s">
        <v>1187</v>
      </c>
      <c r="H120" s="31" t="s">
        <v>1170</v>
      </c>
      <c r="I120" s="21" t="s">
        <v>1093</v>
      </c>
      <c r="J120" s="21" t="s">
        <v>1171</v>
      </c>
      <c r="K120" s="21">
        <v>46</v>
      </c>
      <c r="L120" s="21" t="s">
        <v>1089</v>
      </c>
      <c r="M120" s="21">
        <v>91.2</v>
      </c>
      <c r="N120" s="21"/>
      <c r="O120" s="21"/>
      <c r="P120" s="21">
        <v>28.5</v>
      </c>
      <c r="Q120" s="21" t="s">
        <v>487</v>
      </c>
      <c r="R120" s="21" t="s">
        <v>1185</v>
      </c>
    </row>
    <row r="121" spans="1:18" ht="15">
      <c r="A121" s="21" t="s">
        <v>1167</v>
      </c>
      <c r="B121" s="34" t="s">
        <v>307</v>
      </c>
      <c r="C121" s="21" t="s">
        <v>1036</v>
      </c>
      <c r="D121" s="21" t="s">
        <v>1129</v>
      </c>
      <c r="E121" s="21" t="s">
        <v>1100</v>
      </c>
      <c r="F121" s="30" t="s">
        <v>1182</v>
      </c>
      <c r="G121" s="21" t="s">
        <v>1187</v>
      </c>
      <c r="H121" s="31" t="s">
        <v>1174</v>
      </c>
      <c r="I121" s="21" t="s">
        <v>1093</v>
      </c>
      <c r="J121" s="21" t="s">
        <v>1171</v>
      </c>
      <c r="K121" s="21">
        <v>46</v>
      </c>
      <c r="L121" s="21" t="s">
        <v>1089</v>
      </c>
      <c r="M121" s="21">
        <v>9.8000000000000007</v>
      </c>
      <c r="N121" s="21"/>
      <c r="O121" s="21"/>
      <c r="P121" s="21">
        <v>6.2</v>
      </c>
      <c r="Q121" s="21" t="s">
        <v>487</v>
      </c>
      <c r="R121" s="21" t="s">
        <v>1185</v>
      </c>
    </row>
    <row r="122" spans="1:18" ht="15">
      <c r="A122" s="21" t="s">
        <v>1167</v>
      </c>
      <c r="B122" s="34" t="s">
        <v>307</v>
      </c>
      <c r="C122" s="21" t="s">
        <v>1036</v>
      </c>
      <c r="D122" s="21" t="s">
        <v>1129</v>
      </c>
      <c r="E122" s="21" t="s">
        <v>1100</v>
      </c>
      <c r="F122" s="30" t="s">
        <v>1182</v>
      </c>
      <c r="G122" s="21" t="s">
        <v>1187</v>
      </c>
      <c r="H122" s="31" t="s">
        <v>1175</v>
      </c>
      <c r="I122" s="21" t="s">
        <v>1093</v>
      </c>
      <c r="J122" s="21" t="s">
        <v>1161</v>
      </c>
      <c r="K122" s="21">
        <v>46</v>
      </c>
      <c r="L122" s="21" t="s">
        <v>1089</v>
      </c>
      <c r="M122" s="21">
        <v>10.4</v>
      </c>
      <c r="N122" s="21"/>
      <c r="O122" s="21"/>
      <c r="P122" s="21">
        <v>4.4000000000000004</v>
      </c>
      <c r="Q122" s="21" t="s">
        <v>487</v>
      </c>
      <c r="R122" s="21" t="s">
        <v>1185</v>
      </c>
    </row>
    <row r="123" spans="1:18" ht="15">
      <c r="A123" s="21" t="s">
        <v>1167</v>
      </c>
      <c r="B123" s="34" t="s">
        <v>307</v>
      </c>
      <c r="C123" s="21" t="s">
        <v>1036</v>
      </c>
      <c r="D123" s="21" t="s">
        <v>1129</v>
      </c>
      <c r="E123" s="21" t="s">
        <v>1100</v>
      </c>
      <c r="F123" s="30" t="s">
        <v>1182</v>
      </c>
      <c r="G123" s="21" t="s">
        <v>1187</v>
      </c>
      <c r="H123" s="31" t="s">
        <v>1170</v>
      </c>
      <c r="I123" s="21" t="s">
        <v>1093</v>
      </c>
      <c r="J123" s="21" t="s">
        <v>1171</v>
      </c>
      <c r="K123" s="21"/>
      <c r="L123" s="21" t="s">
        <v>1089</v>
      </c>
      <c r="M123" s="21">
        <v>130</v>
      </c>
      <c r="N123" s="21"/>
      <c r="O123" s="21"/>
      <c r="P123" s="21">
        <v>58.9</v>
      </c>
      <c r="Q123" s="21" t="s">
        <v>487</v>
      </c>
      <c r="R123" s="21" t="s">
        <v>1186</v>
      </c>
    </row>
    <row r="124" spans="1:18" ht="15">
      <c r="A124" s="21" t="s">
        <v>1167</v>
      </c>
      <c r="B124" s="34" t="s">
        <v>307</v>
      </c>
      <c r="C124" s="21" t="s">
        <v>1036</v>
      </c>
      <c r="D124" s="21" t="s">
        <v>1129</v>
      </c>
      <c r="E124" s="21" t="s">
        <v>1100</v>
      </c>
      <c r="F124" s="30" t="s">
        <v>1182</v>
      </c>
      <c r="G124" s="21" t="s">
        <v>1187</v>
      </c>
      <c r="H124" s="31" t="s">
        <v>1174</v>
      </c>
      <c r="I124" s="21" t="s">
        <v>1093</v>
      </c>
      <c r="J124" s="21" t="s">
        <v>1171</v>
      </c>
      <c r="K124" s="21"/>
      <c r="L124" s="21" t="s">
        <v>1089</v>
      </c>
      <c r="M124" s="21">
        <v>15</v>
      </c>
      <c r="N124" s="21"/>
      <c r="O124" s="21"/>
      <c r="P124" s="21">
        <v>9.9</v>
      </c>
      <c r="Q124" s="21" t="s">
        <v>487</v>
      </c>
      <c r="R124" s="21" t="s">
        <v>1186</v>
      </c>
    </row>
    <row r="125" spans="1:18" ht="15">
      <c r="A125" s="21" t="s">
        <v>1167</v>
      </c>
      <c r="B125" s="34" t="s">
        <v>307</v>
      </c>
      <c r="C125" s="21" t="s">
        <v>1036</v>
      </c>
      <c r="D125" s="21" t="s">
        <v>1129</v>
      </c>
      <c r="E125" s="21" t="s">
        <v>1100</v>
      </c>
      <c r="F125" s="30" t="s">
        <v>1182</v>
      </c>
      <c r="G125" s="21" t="s">
        <v>1187</v>
      </c>
      <c r="H125" s="31" t="s">
        <v>1175</v>
      </c>
      <c r="I125" s="21" t="s">
        <v>1093</v>
      </c>
      <c r="J125" s="21" t="s">
        <v>1161</v>
      </c>
      <c r="K125" s="21"/>
      <c r="L125" s="21" t="s">
        <v>1089</v>
      </c>
      <c r="M125" s="21">
        <v>11</v>
      </c>
      <c r="N125" s="21"/>
      <c r="O125" s="21"/>
      <c r="P125" s="21">
        <v>3.5</v>
      </c>
      <c r="Q125" s="21" t="s">
        <v>487</v>
      </c>
      <c r="R125" s="21" t="s">
        <v>1186</v>
      </c>
    </row>
    <row r="126" spans="1:18" ht="15">
      <c r="A126" s="21" t="s">
        <v>1167</v>
      </c>
      <c r="B126" s="34" t="s">
        <v>307</v>
      </c>
      <c r="C126" s="21" t="s">
        <v>1036</v>
      </c>
      <c r="D126" s="21" t="s">
        <v>1129</v>
      </c>
      <c r="E126" s="21" t="s">
        <v>1097</v>
      </c>
      <c r="F126" s="30" t="s">
        <v>1178</v>
      </c>
      <c r="G126" s="21" t="s">
        <v>1187</v>
      </c>
      <c r="H126" s="31" t="s">
        <v>1170</v>
      </c>
      <c r="I126" s="21" t="s">
        <v>1093</v>
      </c>
      <c r="J126" s="21" t="s">
        <v>1171</v>
      </c>
      <c r="K126" s="21">
        <v>8</v>
      </c>
      <c r="L126" s="21" t="s">
        <v>1172</v>
      </c>
      <c r="M126" s="21">
        <v>6.9000000000000006E-2</v>
      </c>
      <c r="N126" s="21"/>
      <c r="O126" s="21"/>
      <c r="P126" s="21">
        <v>1.9E-2</v>
      </c>
      <c r="Q126" s="21" t="s">
        <v>487</v>
      </c>
      <c r="R126" s="21" t="s">
        <v>1188</v>
      </c>
    </row>
    <row r="127" spans="1:18" ht="15">
      <c r="A127" s="21" t="s">
        <v>1167</v>
      </c>
      <c r="B127" s="34" t="s">
        <v>307</v>
      </c>
      <c r="C127" s="21" t="s">
        <v>1036</v>
      </c>
      <c r="D127" s="21" t="s">
        <v>1129</v>
      </c>
      <c r="E127" s="21" t="s">
        <v>1097</v>
      </c>
      <c r="F127" s="30" t="s">
        <v>1178</v>
      </c>
      <c r="G127" s="21" t="s">
        <v>1187</v>
      </c>
      <c r="H127" s="31" t="s">
        <v>1174</v>
      </c>
      <c r="I127" s="21" t="s">
        <v>1093</v>
      </c>
      <c r="J127" s="21" t="s">
        <v>1171</v>
      </c>
      <c r="K127" s="21">
        <v>8</v>
      </c>
      <c r="L127" s="21" t="s">
        <v>1172</v>
      </c>
      <c r="M127" s="21">
        <v>8.9999999999999993E-3</v>
      </c>
      <c r="N127" s="21"/>
      <c r="O127" s="21"/>
      <c r="P127" s="21">
        <v>4.0000000000000001E-3</v>
      </c>
      <c r="Q127" s="21" t="s">
        <v>487</v>
      </c>
      <c r="R127" s="21" t="s">
        <v>1188</v>
      </c>
    </row>
    <row r="128" spans="1:18" ht="15">
      <c r="A128" s="21" t="s">
        <v>1167</v>
      </c>
      <c r="B128" s="34" t="s">
        <v>307</v>
      </c>
      <c r="C128" s="21" t="s">
        <v>1036</v>
      </c>
      <c r="D128" s="21" t="s">
        <v>1129</v>
      </c>
      <c r="E128" s="21" t="s">
        <v>1097</v>
      </c>
      <c r="F128" s="30" t="s">
        <v>1178</v>
      </c>
      <c r="G128" s="21" t="s">
        <v>1187</v>
      </c>
      <c r="H128" s="31" t="s">
        <v>1175</v>
      </c>
      <c r="I128" s="21" t="s">
        <v>1093</v>
      </c>
      <c r="J128" s="21" t="s">
        <v>1161</v>
      </c>
      <c r="K128" s="21">
        <v>8</v>
      </c>
      <c r="L128" s="21" t="s">
        <v>1172</v>
      </c>
      <c r="M128" s="21">
        <v>12.3</v>
      </c>
      <c r="N128" s="21"/>
      <c r="O128" s="21"/>
      <c r="P128" s="21">
        <v>1.4</v>
      </c>
      <c r="Q128" s="21" t="s">
        <v>487</v>
      </c>
      <c r="R128" s="21" t="s">
        <v>1188</v>
      </c>
    </row>
    <row r="129" spans="1:18" ht="15">
      <c r="A129" s="21" t="s">
        <v>1167</v>
      </c>
      <c r="B129" s="34" t="s">
        <v>307</v>
      </c>
      <c r="C129" s="21" t="s">
        <v>1036</v>
      </c>
      <c r="D129" s="21" t="s">
        <v>1129</v>
      </c>
      <c r="E129" s="21" t="s">
        <v>1097</v>
      </c>
      <c r="F129" s="30" t="s">
        <v>1178</v>
      </c>
      <c r="G129" s="21" t="s">
        <v>1187</v>
      </c>
      <c r="H129" s="31" t="s">
        <v>1170</v>
      </c>
      <c r="I129" s="21" t="s">
        <v>1093</v>
      </c>
      <c r="J129" s="21" t="s">
        <v>1171</v>
      </c>
      <c r="K129" s="21">
        <v>5</v>
      </c>
      <c r="L129" s="21" t="s">
        <v>1138</v>
      </c>
      <c r="M129" s="21">
        <v>29.5</v>
      </c>
      <c r="N129" s="21"/>
      <c r="O129" s="21"/>
      <c r="P129" s="21">
        <v>11.5</v>
      </c>
      <c r="Q129" s="21" t="s">
        <v>487</v>
      </c>
      <c r="R129" s="21"/>
    </row>
    <row r="130" spans="1:18" ht="15">
      <c r="A130" s="21" t="s">
        <v>1167</v>
      </c>
      <c r="B130" s="34" t="s">
        <v>307</v>
      </c>
      <c r="C130" s="21" t="s">
        <v>1036</v>
      </c>
      <c r="D130" s="21" t="s">
        <v>1129</v>
      </c>
      <c r="E130" s="21" t="s">
        <v>1097</v>
      </c>
      <c r="F130" s="30" t="s">
        <v>1178</v>
      </c>
      <c r="G130" s="21" t="s">
        <v>1187</v>
      </c>
      <c r="H130" s="31" t="s">
        <v>1174</v>
      </c>
      <c r="I130" s="21" t="s">
        <v>1093</v>
      </c>
      <c r="J130" s="21" t="s">
        <v>1171</v>
      </c>
      <c r="K130" s="21">
        <v>5</v>
      </c>
      <c r="L130" s="21" t="s">
        <v>1138</v>
      </c>
      <c r="M130" s="21">
        <v>8.1999999999999993</v>
      </c>
      <c r="N130" s="21"/>
      <c r="O130" s="21"/>
      <c r="P130" s="21">
        <v>3.2</v>
      </c>
      <c r="Q130" s="21" t="s">
        <v>487</v>
      </c>
      <c r="R130" s="21"/>
    </row>
    <row r="131" spans="1:18" ht="15">
      <c r="A131" s="21" t="s">
        <v>1167</v>
      </c>
      <c r="B131" s="34" t="s">
        <v>307</v>
      </c>
      <c r="C131" s="21" t="s">
        <v>1036</v>
      </c>
      <c r="D131" s="21" t="s">
        <v>1129</v>
      </c>
      <c r="E131" s="21" t="s">
        <v>1097</v>
      </c>
      <c r="F131" s="30" t="s">
        <v>1178</v>
      </c>
      <c r="G131" s="21" t="s">
        <v>1187</v>
      </c>
      <c r="H131" s="31" t="s">
        <v>1175</v>
      </c>
      <c r="I131" s="21" t="s">
        <v>1093</v>
      </c>
      <c r="J131" s="21" t="s">
        <v>1161</v>
      </c>
      <c r="K131" s="21">
        <v>5</v>
      </c>
      <c r="L131" s="21" t="s">
        <v>1138</v>
      </c>
      <c r="M131" s="21">
        <v>27.7</v>
      </c>
      <c r="N131" s="21"/>
      <c r="O131" s="21"/>
      <c r="P131" s="21">
        <v>1.3</v>
      </c>
      <c r="Q131" s="21" t="s">
        <v>487</v>
      </c>
      <c r="R131" s="21"/>
    </row>
    <row r="132" spans="1:18" ht="15">
      <c r="A132" s="21" t="s">
        <v>1167</v>
      </c>
      <c r="B132" s="34" t="s">
        <v>307</v>
      </c>
      <c r="C132" s="21" t="s">
        <v>1036</v>
      </c>
      <c r="D132" s="21" t="s">
        <v>1129</v>
      </c>
      <c r="E132" s="21" t="s">
        <v>1097</v>
      </c>
      <c r="F132" s="30" t="s">
        <v>1178</v>
      </c>
      <c r="G132" s="21" t="s">
        <v>1187</v>
      </c>
      <c r="H132" s="31" t="s">
        <v>1170</v>
      </c>
      <c r="I132" s="21" t="s">
        <v>1093</v>
      </c>
      <c r="J132" s="21" t="s">
        <v>1171</v>
      </c>
      <c r="K132" s="21">
        <v>11</v>
      </c>
      <c r="L132" s="21" t="s">
        <v>1089</v>
      </c>
      <c r="M132" s="21">
        <v>170.5</v>
      </c>
      <c r="N132" s="21"/>
      <c r="O132" s="21"/>
      <c r="P132" s="21">
        <v>30.8</v>
      </c>
      <c r="Q132" s="21" t="s">
        <v>487</v>
      </c>
      <c r="R132" s="21" t="s">
        <v>1180</v>
      </c>
    </row>
    <row r="133" spans="1:18" ht="15">
      <c r="A133" s="21" t="s">
        <v>1167</v>
      </c>
      <c r="B133" s="34" t="s">
        <v>307</v>
      </c>
      <c r="C133" s="21" t="s">
        <v>1036</v>
      </c>
      <c r="D133" s="21" t="s">
        <v>1129</v>
      </c>
      <c r="E133" s="21" t="s">
        <v>1097</v>
      </c>
      <c r="F133" s="30" t="s">
        <v>1178</v>
      </c>
      <c r="G133" s="21" t="s">
        <v>1187</v>
      </c>
      <c r="H133" s="31" t="s">
        <v>1174</v>
      </c>
      <c r="I133" s="21" t="s">
        <v>1093</v>
      </c>
      <c r="J133" s="21" t="s">
        <v>1171</v>
      </c>
      <c r="K133" s="21">
        <v>11</v>
      </c>
      <c r="L133" s="21" t="s">
        <v>1089</v>
      </c>
      <c r="M133" s="21">
        <v>53.8</v>
      </c>
      <c r="N133" s="21"/>
      <c r="O133" s="21"/>
      <c r="P133" s="21">
        <v>17.3</v>
      </c>
      <c r="Q133" s="21" t="s">
        <v>487</v>
      </c>
      <c r="R133" s="21" t="s">
        <v>1180</v>
      </c>
    </row>
    <row r="134" spans="1:18" ht="15">
      <c r="A134" s="21" t="s">
        <v>1167</v>
      </c>
      <c r="B134" s="34" t="s">
        <v>307</v>
      </c>
      <c r="C134" s="21" t="s">
        <v>1036</v>
      </c>
      <c r="D134" s="21" t="s">
        <v>1129</v>
      </c>
      <c r="E134" s="21" t="s">
        <v>1097</v>
      </c>
      <c r="F134" s="30" t="s">
        <v>1178</v>
      </c>
      <c r="G134" s="21" t="s">
        <v>1187</v>
      </c>
      <c r="H134" s="31" t="s">
        <v>1175</v>
      </c>
      <c r="I134" s="21" t="s">
        <v>1093</v>
      </c>
      <c r="J134" s="21" t="s">
        <v>1161</v>
      </c>
      <c r="K134" s="21">
        <v>11</v>
      </c>
      <c r="L134" s="21" t="s">
        <v>1089</v>
      </c>
      <c r="M134" s="21">
        <v>30.9</v>
      </c>
      <c r="N134" s="21"/>
      <c r="O134" s="21"/>
      <c r="P134" s="21">
        <v>6.8</v>
      </c>
      <c r="Q134" s="21" t="s">
        <v>487</v>
      </c>
      <c r="R134" s="21" t="s">
        <v>1180</v>
      </c>
    </row>
    <row r="135" spans="1:18" ht="15">
      <c r="A135" s="21" t="s">
        <v>1167</v>
      </c>
      <c r="B135" s="34" t="s">
        <v>307</v>
      </c>
      <c r="C135" s="21" t="s">
        <v>1036</v>
      </c>
      <c r="D135" s="21" t="s">
        <v>1129</v>
      </c>
      <c r="E135" s="21" t="s">
        <v>1097</v>
      </c>
      <c r="F135" s="30" t="s">
        <v>1178</v>
      </c>
      <c r="G135" s="21" t="s">
        <v>1187</v>
      </c>
      <c r="H135" s="31" t="s">
        <v>1170</v>
      </c>
      <c r="I135" s="21" t="s">
        <v>1093</v>
      </c>
      <c r="J135" s="21" t="s">
        <v>1171</v>
      </c>
      <c r="K135" s="21">
        <v>6</v>
      </c>
      <c r="L135" s="21" t="s">
        <v>1089</v>
      </c>
      <c r="M135" s="21">
        <v>183.2</v>
      </c>
      <c r="N135" s="21"/>
      <c r="O135" s="21"/>
      <c r="P135" s="21">
        <v>52.1</v>
      </c>
      <c r="Q135" s="21" t="s">
        <v>487</v>
      </c>
      <c r="R135" s="21" t="s">
        <v>1181</v>
      </c>
    </row>
    <row r="136" spans="1:18" ht="15">
      <c r="A136" s="21" t="s">
        <v>1167</v>
      </c>
      <c r="B136" s="34" t="s">
        <v>307</v>
      </c>
      <c r="C136" s="21" t="s">
        <v>1036</v>
      </c>
      <c r="D136" s="21" t="s">
        <v>1129</v>
      </c>
      <c r="E136" s="21" t="s">
        <v>1097</v>
      </c>
      <c r="F136" s="30" t="s">
        <v>1178</v>
      </c>
      <c r="G136" s="21" t="s">
        <v>1187</v>
      </c>
      <c r="H136" s="31" t="s">
        <v>1174</v>
      </c>
      <c r="I136" s="21" t="s">
        <v>1093</v>
      </c>
      <c r="J136" s="21" t="s">
        <v>1171</v>
      </c>
      <c r="K136" s="21">
        <v>6</v>
      </c>
      <c r="L136" s="21" t="s">
        <v>1089</v>
      </c>
      <c r="M136" s="21">
        <v>42.1</v>
      </c>
      <c r="N136" s="21"/>
      <c r="O136" s="21"/>
      <c r="P136" s="21">
        <v>12.4</v>
      </c>
      <c r="Q136" s="21" t="s">
        <v>487</v>
      </c>
      <c r="R136" s="21" t="s">
        <v>1181</v>
      </c>
    </row>
    <row r="137" spans="1:18" ht="15">
      <c r="A137" s="21" t="s">
        <v>1167</v>
      </c>
      <c r="B137" s="34" t="s">
        <v>307</v>
      </c>
      <c r="C137" s="21" t="s">
        <v>1036</v>
      </c>
      <c r="D137" s="21" t="s">
        <v>1129</v>
      </c>
      <c r="E137" s="21" t="s">
        <v>1097</v>
      </c>
      <c r="F137" s="30" t="s">
        <v>1178</v>
      </c>
      <c r="G137" s="21" t="s">
        <v>1187</v>
      </c>
      <c r="H137" s="31" t="s">
        <v>1175</v>
      </c>
      <c r="I137" s="21" t="s">
        <v>1093</v>
      </c>
      <c r="J137" s="21" t="s">
        <v>1161</v>
      </c>
      <c r="K137" s="21">
        <v>6</v>
      </c>
      <c r="L137" s="21" t="s">
        <v>1089</v>
      </c>
      <c r="M137" s="21">
        <v>24.3</v>
      </c>
      <c r="N137" s="21"/>
      <c r="O137" s="21"/>
      <c r="P137" s="21">
        <v>8.6999999999999993</v>
      </c>
      <c r="Q137" s="21" t="s">
        <v>487</v>
      </c>
      <c r="R137" s="21" t="s">
        <v>1181</v>
      </c>
    </row>
    <row r="138" spans="1:18" ht="15">
      <c r="A138" s="21" t="s">
        <v>1167</v>
      </c>
      <c r="B138" s="34" t="s">
        <v>307</v>
      </c>
      <c r="C138" s="21" t="s">
        <v>1036</v>
      </c>
      <c r="D138" s="21" t="s">
        <v>1129</v>
      </c>
      <c r="E138" s="21" t="s">
        <v>1097</v>
      </c>
      <c r="F138" s="30" t="s">
        <v>1178</v>
      </c>
      <c r="G138" s="21" t="s">
        <v>1187</v>
      </c>
      <c r="H138" s="31" t="s">
        <v>1170</v>
      </c>
      <c r="I138" s="21" t="s">
        <v>1093</v>
      </c>
      <c r="J138" s="21" t="s">
        <v>1171</v>
      </c>
      <c r="K138" s="21">
        <v>2</v>
      </c>
      <c r="L138" s="21" t="s">
        <v>1089</v>
      </c>
      <c r="M138" s="21">
        <v>98.1</v>
      </c>
      <c r="N138" s="21"/>
      <c r="O138" s="21"/>
      <c r="P138" s="21">
        <v>3.6</v>
      </c>
      <c r="Q138" s="21" t="s">
        <v>487</v>
      </c>
      <c r="R138" s="21"/>
    </row>
    <row r="139" spans="1:18" ht="15">
      <c r="A139" s="21" t="s">
        <v>1167</v>
      </c>
      <c r="B139" s="34" t="s">
        <v>307</v>
      </c>
      <c r="C139" s="21" t="s">
        <v>1036</v>
      </c>
      <c r="D139" s="21" t="s">
        <v>1129</v>
      </c>
      <c r="E139" s="21" t="s">
        <v>1097</v>
      </c>
      <c r="F139" s="30" t="s">
        <v>1178</v>
      </c>
      <c r="G139" s="21" t="s">
        <v>1187</v>
      </c>
      <c r="H139" s="31" t="s">
        <v>1174</v>
      </c>
      <c r="I139" s="21" t="s">
        <v>1093</v>
      </c>
      <c r="J139" s="21" t="s">
        <v>1171</v>
      </c>
      <c r="K139" s="21">
        <v>2</v>
      </c>
      <c r="L139" s="21" t="s">
        <v>1089</v>
      </c>
      <c r="M139" s="21">
        <v>24.7</v>
      </c>
      <c r="N139" s="21"/>
      <c r="O139" s="21"/>
      <c r="P139" s="21">
        <v>1.2</v>
      </c>
      <c r="Q139" s="21" t="s">
        <v>487</v>
      </c>
      <c r="R139" s="21"/>
    </row>
    <row r="140" spans="1:18" ht="15">
      <c r="A140" s="21" t="s">
        <v>1167</v>
      </c>
      <c r="B140" s="34" t="s">
        <v>307</v>
      </c>
      <c r="C140" s="21" t="s">
        <v>1036</v>
      </c>
      <c r="D140" s="21" t="s">
        <v>1129</v>
      </c>
      <c r="E140" s="21" t="s">
        <v>1097</v>
      </c>
      <c r="F140" s="30" t="s">
        <v>1178</v>
      </c>
      <c r="G140" s="21" t="s">
        <v>1187</v>
      </c>
      <c r="H140" s="31" t="s">
        <v>1175</v>
      </c>
      <c r="I140" s="21" t="s">
        <v>1093</v>
      </c>
      <c r="J140" s="21" t="s">
        <v>1161</v>
      </c>
      <c r="K140" s="21">
        <v>2</v>
      </c>
      <c r="L140" s="21" t="s">
        <v>1089</v>
      </c>
      <c r="M140" s="21">
        <v>25.2</v>
      </c>
      <c r="N140" s="21"/>
      <c r="O140" s="21"/>
      <c r="P140" s="21">
        <v>0.4</v>
      </c>
      <c r="Q140" s="21" t="s">
        <v>487</v>
      </c>
      <c r="R140" s="21"/>
    </row>
    <row r="141" spans="1:18" ht="15">
      <c r="A141" s="21" t="s">
        <v>1167</v>
      </c>
      <c r="B141" s="34" t="s">
        <v>307</v>
      </c>
      <c r="C141" s="21" t="s">
        <v>1036</v>
      </c>
      <c r="D141" s="21" t="s">
        <v>1129</v>
      </c>
      <c r="E141" s="21" t="s">
        <v>13</v>
      </c>
      <c r="F141" s="30" t="s">
        <v>1189</v>
      </c>
      <c r="G141" s="21" t="s">
        <v>1187</v>
      </c>
      <c r="H141" s="31" t="s">
        <v>1170</v>
      </c>
      <c r="I141" s="21" t="s">
        <v>1093</v>
      </c>
      <c r="J141" s="21" t="s">
        <v>1171</v>
      </c>
      <c r="K141" s="21">
        <v>1</v>
      </c>
      <c r="L141" s="21" t="s">
        <v>1172</v>
      </c>
      <c r="M141" s="21">
        <v>0.23499999999999999</v>
      </c>
      <c r="N141" s="21"/>
      <c r="O141" s="21"/>
      <c r="P141" s="21"/>
      <c r="Q141" s="21" t="s">
        <v>487</v>
      </c>
      <c r="R141" s="21" t="s">
        <v>1190</v>
      </c>
    </row>
    <row r="142" spans="1:18" ht="15">
      <c r="A142" s="21" t="s">
        <v>1167</v>
      </c>
      <c r="B142" s="34" t="s">
        <v>307</v>
      </c>
      <c r="C142" s="21" t="s">
        <v>1036</v>
      </c>
      <c r="D142" s="21" t="s">
        <v>1129</v>
      </c>
      <c r="E142" s="21" t="s">
        <v>13</v>
      </c>
      <c r="F142" s="30" t="s">
        <v>1189</v>
      </c>
      <c r="G142" s="21" t="s">
        <v>1187</v>
      </c>
      <c r="H142" s="31" t="s">
        <v>1174</v>
      </c>
      <c r="I142" s="21" t="s">
        <v>1093</v>
      </c>
      <c r="J142" s="21" t="s">
        <v>1171</v>
      </c>
      <c r="K142" s="21">
        <v>1</v>
      </c>
      <c r="L142" s="21" t="s">
        <v>1172</v>
      </c>
      <c r="M142" s="21">
        <v>3.5000000000000003E-2</v>
      </c>
      <c r="N142" s="21"/>
      <c r="O142" s="21"/>
      <c r="P142" s="21"/>
      <c r="Q142" s="21" t="s">
        <v>487</v>
      </c>
      <c r="R142" s="21" t="s">
        <v>1190</v>
      </c>
    </row>
    <row r="143" spans="1:18" ht="15">
      <c r="A143" s="21" t="s">
        <v>1167</v>
      </c>
      <c r="B143" s="34" t="s">
        <v>307</v>
      </c>
      <c r="C143" s="21" t="s">
        <v>1036</v>
      </c>
      <c r="D143" s="21" t="s">
        <v>1129</v>
      </c>
      <c r="E143" s="21" t="s">
        <v>13</v>
      </c>
      <c r="F143" s="30" t="s">
        <v>1189</v>
      </c>
      <c r="G143" s="21" t="s">
        <v>1187</v>
      </c>
      <c r="H143" s="31" t="s">
        <v>1175</v>
      </c>
      <c r="I143" s="21" t="s">
        <v>1093</v>
      </c>
      <c r="J143" s="21" t="s">
        <v>1161</v>
      </c>
      <c r="K143" s="21">
        <v>1</v>
      </c>
      <c r="L143" s="21" t="s">
        <v>1172</v>
      </c>
      <c r="M143" s="21">
        <v>15</v>
      </c>
      <c r="N143" s="21"/>
      <c r="O143" s="21"/>
      <c r="P143" s="21"/>
      <c r="Q143" s="21" t="s">
        <v>487</v>
      </c>
      <c r="R143" s="21" t="s">
        <v>1190</v>
      </c>
    </row>
    <row r="144" spans="1:18" ht="15">
      <c r="A144" s="21" t="s">
        <v>1167</v>
      </c>
      <c r="B144" s="34" t="s">
        <v>307</v>
      </c>
      <c r="C144" s="21" t="s">
        <v>1036</v>
      </c>
      <c r="D144" s="21" t="s">
        <v>1129</v>
      </c>
      <c r="E144" s="21" t="s">
        <v>13</v>
      </c>
      <c r="F144" s="30" t="s">
        <v>1189</v>
      </c>
      <c r="G144" s="21" t="s">
        <v>1187</v>
      </c>
      <c r="H144" s="31" t="s">
        <v>1170</v>
      </c>
      <c r="I144" s="21" t="s">
        <v>1093</v>
      </c>
      <c r="J144" s="21" t="s">
        <v>1171</v>
      </c>
      <c r="K144" s="21">
        <v>12</v>
      </c>
      <c r="L144" s="21" t="s">
        <v>1172</v>
      </c>
      <c r="M144" s="21">
        <v>0.85</v>
      </c>
      <c r="N144" s="21"/>
      <c r="O144" s="21"/>
      <c r="P144" s="21">
        <v>0.39</v>
      </c>
      <c r="Q144" s="21" t="s">
        <v>487</v>
      </c>
      <c r="R144" s="21" t="s">
        <v>1191</v>
      </c>
    </row>
    <row r="145" spans="1:18" ht="15">
      <c r="A145" s="21" t="s">
        <v>1167</v>
      </c>
      <c r="B145" s="34" t="s">
        <v>307</v>
      </c>
      <c r="C145" s="21" t="s">
        <v>1036</v>
      </c>
      <c r="D145" s="21" t="s">
        <v>1129</v>
      </c>
      <c r="E145" s="21" t="s">
        <v>13</v>
      </c>
      <c r="F145" s="30" t="s">
        <v>1189</v>
      </c>
      <c r="G145" s="21" t="s">
        <v>1187</v>
      </c>
      <c r="H145" s="31" t="s">
        <v>1174</v>
      </c>
      <c r="I145" s="21" t="s">
        <v>1093</v>
      </c>
      <c r="J145" s="21" t="s">
        <v>1171</v>
      </c>
      <c r="K145" s="21">
        <v>12</v>
      </c>
      <c r="L145" s="21" t="s">
        <v>1172</v>
      </c>
      <c r="M145" s="21">
        <v>0.17</v>
      </c>
      <c r="N145" s="21"/>
      <c r="O145" s="21"/>
      <c r="P145" s="21">
        <v>0.12</v>
      </c>
      <c r="Q145" s="21" t="s">
        <v>487</v>
      </c>
      <c r="R145" s="21" t="s">
        <v>1191</v>
      </c>
    </row>
    <row r="146" spans="1:18" ht="15">
      <c r="A146" s="21" t="s">
        <v>1167</v>
      </c>
      <c r="B146" s="34" t="s">
        <v>307</v>
      </c>
      <c r="C146" s="21" t="s">
        <v>1036</v>
      </c>
      <c r="D146" s="21" t="s">
        <v>1129</v>
      </c>
      <c r="E146" s="21" t="s">
        <v>13</v>
      </c>
      <c r="F146" s="30" t="s">
        <v>1189</v>
      </c>
      <c r="G146" s="21" t="s">
        <v>1187</v>
      </c>
      <c r="H146" s="31" t="s">
        <v>1175</v>
      </c>
      <c r="I146" s="21" t="s">
        <v>1093</v>
      </c>
      <c r="J146" s="21" t="s">
        <v>1161</v>
      </c>
      <c r="K146" s="21">
        <v>12</v>
      </c>
      <c r="L146" s="21" t="s">
        <v>1172</v>
      </c>
      <c r="M146" s="21">
        <v>18.399999999999999</v>
      </c>
      <c r="N146" s="21"/>
      <c r="O146" s="21"/>
      <c r="P146" s="21">
        <v>5.4</v>
      </c>
      <c r="Q146" s="21" t="s">
        <v>487</v>
      </c>
      <c r="R146" s="21" t="s">
        <v>1191</v>
      </c>
    </row>
    <row r="147" spans="1:18" ht="15">
      <c r="A147" s="21" t="s">
        <v>1167</v>
      </c>
      <c r="B147" s="34" t="s">
        <v>307</v>
      </c>
      <c r="C147" s="21" t="s">
        <v>1036</v>
      </c>
      <c r="D147" s="21" t="s">
        <v>1129</v>
      </c>
      <c r="E147" s="21" t="s">
        <v>13</v>
      </c>
      <c r="F147" s="30" t="s">
        <v>1189</v>
      </c>
      <c r="G147" s="21" t="s">
        <v>1187</v>
      </c>
      <c r="H147" s="31" t="s">
        <v>1170</v>
      </c>
      <c r="I147" s="21" t="s">
        <v>1093</v>
      </c>
      <c r="J147" s="21" t="s">
        <v>1171</v>
      </c>
      <c r="K147" s="21">
        <v>4</v>
      </c>
      <c r="L147" s="21" t="s">
        <v>1138</v>
      </c>
      <c r="M147" s="21">
        <v>48.3</v>
      </c>
      <c r="N147" s="21"/>
      <c r="O147" s="21"/>
      <c r="P147" s="21">
        <v>5.3</v>
      </c>
      <c r="Q147" s="21" t="s">
        <v>487</v>
      </c>
      <c r="R147" s="21"/>
    </row>
    <row r="148" spans="1:18" ht="15">
      <c r="A148" s="21" t="s">
        <v>1167</v>
      </c>
      <c r="B148" s="34" t="s">
        <v>307</v>
      </c>
      <c r="C148" s="21" t="s">
        <v>1036</v>
      </c>
      <c r="D148" s="21" t="s">
        <v>1129</v>
      </c>
      <c r="E148" s="21" t="s">
        <v>13</v>
      </c>
      <c r="F148" s="30" t="s">
        <v>1189</v>
      </c>
      <c r="G148" s="21" t="s">
        <v>1187</v>
      </c>
      <c r="H148" s="31" t="s">
        <v>1174</v>
      </c>
      <c r="I148" s="21" t="s">
        <v>1093</v>
      </c>
      <c r="J148" s="21" t="s">
        <v>1171</v>
      </c>
      <c r="K148" s="21">
        <v>4</v>
      </c>
      <c r="L148" s="21" t="s">
        <v>1138</v>
      </c>
      <c r="M148" s="21">
        <v>20.7</v>
      </c>
      <c r="N148" s="21"/>
      <c r="O148" s="21"/>
      <c r="P148" s="21">
        <v>2.6</v>
      </c>
      <c r="Q148" s="21" t="s">
        <v>487</v>
      </c>
      <c r="R148" s="21"/>
    </row>
    <row r="149" spans="1:18" ht="15">
      <c r="A149" s="21" t="s">
        <v>1167</v>
      </c>
      <c r="B149" s="34" t="s">
        <v>307</v>
      </c>
      <c r="C149" s="21" t="s">
        <v>1036</v>
      </c>
      <c r="D149" s="21" t="s">
        <v>1129</v>
      </c>
      <c r="E149" s="21" t="s">
        <v>13</v>
      </c>
      <c r="F149" s="30" t="s">
        <v>1189</v>
      </c>
      <c r="G149" s="21" t="s">
        <v>1187</v>
      </c>
      <c r="H149" s="31" t="s">
        <v>1175</v>
      </c>
      <c r="I149" s="21" t="s">
        <v>1093</v>
      </c>
      <c r="J149" s="21" t="s">
        <v>1161</v>
      </c>
      <c r="K149" s="21">
        <v>4</v>
      </c>
      <c r="L149" s="21" t="s">
        <v>1138</v>
      </c>
      <c r="M149" s="21">
        <v>42.9</v>
      </c>
      <c r="N149" s="21"/>
      <c r="O149" s="21"/>
      <c r="P149" s="21">
        <v>1.1000000000000001</v>
      </c>
      <c r="Q149" s="21" t="s">
        <v>487</v>
      </c>
      <c r="R149" s="21"/>
    </row>
    <row r="150" spans="1:18" ht="15">
      <c r="A150" s="21" t="s">
        <v>1167</v>
      </c>
      <c r="B150" s="34" t="s">
        <v>307</v>
      </c>
      <c r="C150" s="21" t="s">
        <v>1036</v>
      </c>
      <c r="D150" s="21" t="s">
        <v>1129</v>
      </c>
      <c r="E150" s="21" t="s">
        <v>13</v>
      </c>
      <c r="F150" s="30" t="s">
        <v>1189</v>
      </c>
      <c r="G150" s="21" t="s">
        <v>1187</v>
      </c>
      <c r="H150" s="31" t="s">
        <v>1170</v>
      </c>
      <c r="I150" s="21" t="s">
        <v>1093</v>
      </c>
      <c r="J150" s="21" t="s">
        <v>1171</v>
      </c>
      <c r="K150" s="21">
        <v>12</v>
      </c>
      <c r="L150" s="21" t="s">
        <v>1138</v>
      </c>
      <c r="M150" s="21">
        <v>75.900000000000006</v>
      </c>
      <c r="N150" s="21"/>
      <c r="O150" s="21"/>
      <c r="P150" s="21">
        <v>13.1</v>
      </c>
      <c r="Q150" s="21" t="s">
        <v>487</v>
      </c>
      <c r="R150" s="21" t="s">
        <v>1179</v>
      </c>
    </row>
    <row r="151" spans="1:18" ht="15">
      <c r="A151" s="21" t="s">
        <v>1167</v>
      </c>
      <c r="B151" s="34" t="s">
        <v>307</v>
      </c>
      <c r="C151" s="21" t="s">
        <v>1036</v>
      </c>
      <c r="D151" s="21" t="s">
        <v>1129</v>
      </c>
      <c r="E151" s="21" t="s">
        <v>13</v>
      </c>
      <c r="F151" s="30" t="s">
        <v>1189</v>
      </c>
      <c r="G151" s="21" t="s">
        <v>1187</v>
      </c>
      <c r="H151" s="31" t="s">
        <v>1174</v>
      </c>
      <c r="I151" s="21" t="s">
        <v>1093</v>
      </c>
      <c r="J151" s="21" t="s">
        <v>1171</v>
      </c>
      <c r="K151" s="21">
        <v>12</v>
      </c>
      <c r="L151" s="21" t="s">
        <v>1138</v>
      </c>
      <c r="M151" s="21">
        <v>30.7</v>
      </c>
      <c r="N151" s="21"/>
      <c r="O151" s="21"/>
      <c r="P151" s="21">
        <v>5.5</v>
      </c>
      <c r="Q151" s="21" t="s">
        <v>487</v>
      </c>
      <c r="R151" s="21" t="s">
        <v>1179</v>
      </c>
    </row>
    <row r="152" spans="1:18" ht="15">
      <c r="A152" s="21" t="s">
        <v>1167</v>
      </c>
      <c r="B152" s="34" t="s">
        <v>307</v>
      </c>
      <c r="C152" s="21" t="s">
        <v>1036</v>
      </c>
      <c r="D152" s="21" t="s">
        <v>1129</v>
      </c>
      <c r="E152" s="21" t="s">
        <v>13</v>
      </c>
      <c r="F152" s="30" t="s">
        <v>1189</v>
      </c>
      <c r="G152" s="21" t="s">
        <v>1187</v>
      </c>
      <c r="H152" s="31" t="s">
        <v>1175</v>
      </c>
      <c r="I152" s="21" t="s">
        <v>1093</v>
      </c>
      <c r="J152" s="21" t="s">
        <v>1161</v>
      </c>
      <c r="K152" s="21">
        <v>12</v>
      </c>
      <c r="L152" s="21" t="s">
        <v>1138</v>
      </c>
      <c r="M152" s="21">
        <v>40.4</v>
      </c>
      <c r="N152" s="21"/>
      <c r="O152" s="21"/>
      <c r="P152" s="21">
        <v>2.6</v>
      </c>
      <c r="Q152" s="21" t="s">
        <v>487</v>
      </c>
      <c r="R152" s="21" t="s">
        <v>1179</v>
      </c>
    </row>
    <row r="153" spans="1:18" ht="15">
      <c r="A153" s="21" t="s">
        <v>1167</v>
      </c>
      <c r="B153" s="34" t="s">
        <v>307</v>
      </c>
      <c r="C153" s="21" t="s">
        <v>1036</v>
      </c>
      <c r="D153" s="21" t="s">
        <v>1129</v>
      </c>
      <c r="E153" s="21" t="s">
        <v>13</v>
      </c>
      <c r="F153" s="30" t="s">
        <v>1189</v>
      </c>
      <c r="G153" s="21" t="s">
        <v>1187</v>
      </c>
      <c r="H153" s="31" t="s">
        <v>1170</v>
      </c>
      <c r="I153" s="21" t="s">
        <v>1093</v>
      </c>
      <c r="J153" s="21" t="s">
        <v>1171</v>
      </c>
      <c r="K153" s="21">
        <v>27</v>
      </c>
      <c r="L153" s="21" t="s">
        <v>1089</v>
      </c>
      <c r="M153" s="21">
        <v>204.7</v>
      </c>
      <c r="N153" s="21"/>
      <c r="O153" s="21"/>
      <c r="P153" s="21">
        <v>51.9</v>
      </c>
      <c r="Q153" s="21" t="s">
        <v>487</v>
      </c>
      <c r="R153" s="21" t="s">
        <v>1180</v>
      </c>
    </row>
    <row r="154" spans="1:18" ht="15">
      <c r="A154" s="21" t="s">
        <v>1167</v>
      </c>
      <c r="B154" s="34" t="s">
        <v>307</v>
      </c>
      <c r="C154" s="21" t="s">
        <v>1036</v>
      </c>
      <c r="D154" s="21" t="s">
        <v>1129</v>
      </c>
      <c r="E154" s="21" t="s">
        <v>13</v>
      </c>
      <c r="F154" s="30" t="s">
        <v>1189</v>
      </c>
      <c r="G154" s="21" t="s">
        <v>1187</v>
      </c>
      <c r="H154" s="31" t="s">
        <v>1174</v>
      </c>
      <c r="I154" s="21" t="s">
        <v>1093</v>
      </c>
      <c r="J154" s="21" t="s">
        <v>1171</v>
      </c>
      <c r="K154" s="21">
        <v>27</v>
      </c>
      <c r="L154" s="21" t="s">
        <v>1089</v>
      </c>
      <c r="M154" s="21">
        <v>77.7</v>
      </c>
      <c r="N154" s="21"/>
      <c r="O154" s="21"/>
      <c r="P154" s="21">
        <v>23.6</v>
      </c>
      <c r="Q154" s="21" t="s">
        <v>487</v>
      </c>
      <c r="R154" s="21" t="s">
        <v>1180</v>
      </c>
    </row>
    <row r="155" spans="1:18" ht="15">
      <c r="A155" s="21" t="s">
        <v>1167</v>
      </c>
      <c r="B155" s="34" t="s">
        <v>307</v>
      </c>
      <c r="C155" s="21" t="s">
        <v>1036</v>
      </c>
      <c r="D155" s="21" t="s">
        <v>1129</v>
      </c>
      <c r="E155" s="21" t="s">
        <v>13</v>
      </c>
      <c r="F155" s="30" t="s">
        <v>1189</v>
      </c>
      <c r="G155" s="21" t="s">
        <v>1187</v>
      </c>
      <c r="H155" s="31" t="s">
        <v>1175</v>
      </c>
      <c r="I155" s="21" t="s">
        <v>1093</v>
      </c>
      <c r="J155" s="21" t="s">
        <v>1161</v>
      </c>
      <c r="K155" s="21">
        <v>27</v>
      </c>
      <c r="L155" s="21" t="s">
        <v>1089</v>
      </c>
      <c r="M155" s="21">
        <v>37.9</v>
      </c>
      <c r="N155" s="21"/>
      <c r="O155" s="21"/>
      <c r="P155" s="21">
        <v>5.8</v>
      </c>
      <c r="Q155" s="21" t="s">
        <v>487</v>
      </c>
      <c r="R155" s="21" t="s">
        <v>1180</v>
      </c>
    </row>
    <row r="156" spans="1:18" ht="15">
      <c r="A156" s="21" t="s">
        <v>1167</v>
      </c>
      <c r="B156" s="34" t="s">
        <v>307</v>
      </c>
      <c r="C156" s="21" t="s">
        <v>1036</v>
      </c>
      <c r="D156" s="21" t="s">
        <v>1129</v>
      </c>
      <c r="E156" s="21" t="s">
        <v>13</v>
      </c>
      <c r="F156" s="30" t="s">
        <v>1189</v>
      </c>
      <c r="G156" s="21" t="s">
        <v>1187</v>
      </c>
      <c r="H156" s="31" t="s">
        <v>1170</v>
      </c>
      <c r="I156" s="21" t="s">
        <v>1093</v>
      </c>
      <c r="J156" s="21" t="s">
        <v>1171</v>
      </c>
      <c r="K156" s="21">
        <v>22</v>
      </c>
      <c r="L156" s="21" t="s">
        <v>1089</v>
      </c>
      <c r="M156" s="21">
        <v>222.2</v>
      </c>
      <c r="N156" s="21"/>
      <c r="O156" s="21"/>
      <c r="P156" s="21">
        <v>81.2</v>
      </c>
      <c r="Q156" s="21" t="s">
        <v>487</v>
      </c>
      <c r="R156" s="21" t="s">
        <v>1181</v>
      </c>
    </row>
    <row r="157" spans="1:18" ht="15">
      <c r="A157" s="21" t="s">
        <v>1167</v>
      </c>
      <c r="B157" s="34" t="s">
        <v>307</v>
      </c>
      <c r="C157" s="21" t="s">
        <v>1036</v>
      </c>
      <c r="D157" s="21" t="s">
        <v>1129</v>
      </c>
      <c r="E157" s="21" t="s">
        <v>13</v>
      </c>
      <c r="F157" s="30" t="s">
        <v>1189</v>
      </c>
      <c r="G157" s="21" t="s">
        <v>1187</v>
      </c>
      <c r="H157" s="31" t="s">
        <v>1174</v>
      </c>
      <c r="I157" s="21" t="s">
        <v>1093</v>
      </c>
      <c r="J157" s="21" t="s">
        <v>1171</v>
      </c>
      <c r="K157" s="21">
        <v>22</v>
      </c>
      <c r="L157" s="21" t="s">
        <v>1089</v>
      </c>
      <c r="M157" s="21">
        <v>88.6</v>
      </c>
      <c r="N157" s="21"/>
      <c r="O157" s="21"/>
      <c r="P157" s="21">
        <v>38.9</v>
      </c>
      <c r="Q157" s="21" t="s">
        <v>487</v>
      </c>
      <c r="R157" s="21" t="s">
        <v>1181</v>
      </c>
    </row>
    <row r="158" spans="1:18" ht="15">
      <c r="A158" s="21" t="s">
        <v>1167</v>
      </c>
      <c r="B158" s="34" t="s">
        <v>307</v>
      </c>
      <c r="C158" s="21" t="s">
        <v>1036</v>
      </c>
      <c r="D158" s="21" t="s">
        <v>1129</v>
      </c>
      <c r="E158" s="21" t="s">
        <v>13</v>
      </c>
      <c r="F158" s="30" t="s">
        <v>1189</v>
      </c>
      <c r="G158" s="21" t="s">
        <v>1187</v>
      </c>
      <c r="H158" s="31" t="s">
        <v>1175</v>
      </c>
      <c r="I158" s="21" t="s">
        <v>1093</v>
      </c>
      <c r="J158" s="21" t="s">
        <v>1161</v>
      </c>
      <c r="K158" s="21">
        <v>22</v>
      </c>
      <c r="L158" s="21" t="s">
        <v>1089</v>
      </c>
      <c r="M158" s="21">
        <v>39.4</v>
      </c>
      <c r="N158" s="21"/>
      <c r="O158" s="21"/>
      <c r="P158" s="21">
        <v>6.6</v>
      </c>
      <c r="Q158" s="21" t="s">
        <v>487</v>
      </c>
      <c r="R158" s="21" t="s">
        <v>1181</v>
      </c>
    </row>
    <row r="159" spans="1:18" ht="15">
      <c r="A159" s="21" t="s">
        <v>1167</v>
      </c>
      <c r="B159" s="34" t="s">
        <v>307</v>
      </c>
      <c r="C159" s="21" t="s">
        <v>1036</v>
      </c>
      <c r="D159" s="21" t="s">
        <v>1082</v>
      </c>
      <c r="E159" s="21"/>
      <c r="F159" s="30" t="s">
        <v>1192</v>
      </c>
      <c r="G159" s="21" t="s">
        <v>1193</v>
      </c>
      <c r="H159" s="31" t="s">
        <v>1194</v>
      </c>
      <c r="I159" s="21" t="s">
        <v>1093</v>
      </c>
      <c r="J159" s="21" t="s">
        <v>1195</v>
      </c>
      <c r="K159" s="21">
        <v>7</v>
      </c>
      <c r="L159" s="21" t="s">
        <v>1172</v>
      </c>
      <c r="M159" s="21">
        <v>5</v>
      </c>
      <c r="N159" s="21"/>
      <c r="O159" s="21"/>
      <c r="P159" s="21">
        <v>1</v>
      </c>
      <c r="Q159" s="21" t="s">
        <v>487</v>
      </c>
      <c r="R159" s="21" t="s">
        <v>1196</v>
      </c>
    </row>
    <row r="160" spans="1:18" ht="15">
      <c r="A160" s="21" t="s">
        <v>1167</v>
      </c>
      <c r="B160" s="34" t="s">
        <v>307</v>
      </c>
      <c r="C160" s="21" t="s">
        <v>1036</v>
      </c>
      <c r="D160" s="21" t="s">
        <v>1082</v>
      </c>
      <c r="E160" s="21"/>
      <c r="F160" s="30" t="s">
        <v>1192</v>
      </c>
      <c r="G160" s="21" t="s">
        <v>1193</v>
      </c>
      <c r="H160" s="31" t="s">
        <v>1197</v>
      </c>
      <c r="I160" s="21" t="s">
        <v>1093</v>
      </c>
      <c r="J160" s="21" t="s">
        <v>1195</v>
      </c>
      <c r="K160" s="21">
        <v>7</v>
      </c>
      <c r="L160" s="21" t="s">
        <v>1172</v>
      </c>
      <c r="M160" s="21">
        <v>16.7</v>
      </c>
      <c r="N160" s="21"/>
      <c r="O160" s="21"/>
      <c r="P160" s="21">
        <v>1.5</v>
      </c>
      <c r="Q160" s="21" t="s">
        <v>487</v>
      </c>
      <c r="R160" s="21" t="s">
        <v>1196</v>
      </c>
    </row>
    <row r="161" spans="1:18" ht="15">
      <c r="A161" s="21" t="s">
        <v>1167</v>
      </c>
      <c r="B161" s="34" t="s">
        <v>307</v>
      </c>
      <c r="C161" s="21" t="s">
        <v>1036</v>
      </c>
      <c r="D161" s="21" t="s">
        <v>1082</v>
      </c>
      <c r="E161" s="21"/>
      <c r="F161" s="30" t="s">
        <v>1192</v>
      </c>
      <c r="G161" s="21" t="s">
        <v>1193</v>
      </c>
      <c r="H161" s="31" t="s">
        <v>1198</v>
      </c>
      <c r="I161" s="21" t="s">
        <v>1093</v>
      </c>
      <c r="J161" s="21" t="s">
        <v>1195</v>
      </c>
      <c r="K161" s="21">
        <v>7</v>
      </c>
      <c r="L161" s="21" t="s">
        <v>1172</v>
      </c>
      <c r="M161" s="21">
        <v>6.2</v>
      </c>
      <c r="N161" s="21"/>
      <c r="O161" s="21"/>
      <c r="P161" s="21">
        <v>2</v>
      </c>
      <c r="Q161" s="21" t="s">
        <v>487</v>
      </c>
      <c r="R161" s="21" t="s">
        <v>1196</v>
      </c>
    </row>
    <row r="162" spans="1:18" ht="15">
      <c r="A162" s="21" t="s">
        <v>1167</v>
      </c>
      <c r="B162" s="34" t="s">
        <v>307</v>
      </c>
      <c r="C162" s="21" t="s">
        <v>1036</v>
      </c>
      <c r="D162" s="21" t="s">
        <v>1082</v>
      </c>
      <c r="E162" s="21"/>
      <c r="F162" s="30" t="s">
        <v>1192</v>
      </c>
      <c r="G162" s="21" t="s">
        <v>1193</v>
      </c>
      <c r="H162" s="31" t="s">
        <v>1199</v>
      </c>
      <c r="I162" s="21" t="s">
        <v>1093</v>
      </c>
      <c r="J162" s="21" t="s">
        <v>1195</v>
      </c>
      <c r="K162" s="21">
        <v>7</v>
      </c>
      <c r="L162" s="21" t="s">
        <v>1172</v>
      </c>
      <c r="M162" s="21">
        <v>1.2</v>
      </c>
      <c r="N162" s="21"/>
      <c r="O162" s="21"/>
      <c r="P162" s="21">
        <v>0.1</v>
      </c>
      <c r="Q162" s="21" t="s">
        <v>487</v>
      </c>
      <c r="R162" s="21" t="s">
        <v>1196</v>
      </c>
    </row>
    <row r="163" spans="1:18" ht="15">
      <c r="A163" s="21" t="s">
        <v>1167</v>
      </c>
      <c r="B163" s="34" t="s">
        <v>307</v>
      </c>
      <c r="C163" s="21" t="s">
        <v>1036</v>
      </c>
      <c r="D163" s="21" t="s">
        <v>1082</v>
      </c>
      <c r="E163" s="21"/>
      <c r="F163" s="30" t="s">
        <v>1192</v>
      </c>
      <c r="G163" s="21" t="s">
        <v>1193</v>
      </c>
      <c r="H163" s="31" t="s">
        <v>1200</v>
      </c>
      <c r="I163" s="21" t="s">
        <v>1093</v>
      </c>
      <c r="J163" s="21" t="s">
        <v>1195</v>
      </c>
      <c r="K163" s="21">
        <v>7</v>
      </c>
      <c r="L163" s="21" t="s">
        <v>1172</v>
      </c>
      <c r="M163" s="21">
        <v>109</v>
      </c>
      <c r="N163" s="21"/>
      <c r="O163" s="21"/>
      <c r="P163" s="21">
        <v>3.1</v>
      </c>
      <c r="Q163" s="21" t="s">
        <v>487</v>
      </c>
      <c r="R163" s="21" t="s">
        <v>1196</v>
      </c>
    </row>
    <row r="164" spans="1:18" ht="15">
      <c r="A164" s="21" t="s">
        <v>1167</v>
      </c>
      <c r="B164" s="34" t="s">
        <v>307</v>
      </c>
      <c r="C164" s="21" t="s">
        <v>1036</v>
      </c>
      <c r="D164" s="21" t="s">
        <v>1082</v>
      </c>
      <c r="E164" s="21"/>
      <c r="F164" s="30" t="s">
        <v>1192</v>
      </c>
      <c r="G164" s="21" t="s">
        <v>1193</v>
      </c>
      <c r="H164" s="31" t="s">
        <v>1201</v>
      </c>
      <c r="I164" s="21" t="s">
        <v>1093</v>
      </c>
      <c r="J164" s="21" t="s">
        <v>1195</v>
      </c>
      <c r="K164" s="21">
        <v>7</v>
      </c>
      <c r="L164" s="21" t="s">
        <v>1172</v>
      </c>
      <c r="M164" s="21">
        <v>6.8</v>
      </c>
      <c r="N164" s="21"/>
      <c r="O164" s="21"/>
      <c r="P164" s="21">
        <v>0.9</v>
      </c>
      <c r="Q164" s="21" t="s">
        <v>487</v>
      </c>
      <c r="R164" s="21" t="s">
        <v>1196</v>
      </c>
    </row>
    <row r="165" spans="1:18" ht="15">
      <c r="A165" s="21" t="s">
        <v>1167</v>
      </c>
      <c r="B165" s="34" t="s">
        <v>307</v>
      </c>
      <c r="C165" s="21" t="s">
        <v>1036</v>
      </c>
      <c r="D165" s="21" t="s">
        <v>1082</v>
      </c>
      <c r="E165" s="21"/>
      <c r="F165" s="30" t="s">
        <v>1192</v>
      </c>
      <c r="G165" s="21" t="s">
        <v>1193</v>
      </c>
      <c r="H165" s="31" t="s">
        <v>1202</v>
      </c>
      <c r="I165" s="21" t="s">
        <v>1093</v>
      </c>
      <c r="J165" s="21" t="s">
        <v>1195</v>
      </c>
      <c r="K165" s="21">
        <v>7</v>
      </c>
      <c r="L165" s="21" t="s">
        <v>1172</v>
      </c>
      <c r="M165" s="21">
        <v>2.5</v>
      </c>
      <c r="N165" s="21"/>
      <c r="O165" s="21"/>
      <c r="P165" s="21">
        <v>0.6</v>
      </c>
      <c r="Q165" s="21" t="s">
        <v>487</v>
      </c>
      <c r="R165" s="21" t="s">
        <v>1196</v>
      </c>
    </row>
    <row r="166" spans="1:18" ht="15">
      <c r="A166" s="21" t="s">
        <v>1167</v>
      </c>
      <c r="B166" s="34" t="s">
        <v>307</v>
      </c>
      <c r="C166" s="21" t="s">
        <v>1036</v>
      </c>
      <c r="D166" s="21" t="s">
        <v>1082</v>
      </c>
      <c r="E166" s="21"/>
      <c r="F166" s="30" t="s">
        <v>1192</v>
      </c>
      <c r="G166" s="21" t="s">
        <v>1193</v>
      </c>
      <c r="H166" s="31" t="s">
        <v>1203</v>
      </c>
      <c r="I166" s="21" t="s">
        <v>1093</v>
      </c>
      <c r="J166" s="21" t="s">
        <v>1195</v>
      </c>
      <c r="K166" s="21">
        <v>7</v>
      </c>
      <c r="L166" s="21" t="s">
        <v>1172</v>
      </c>
      <c r="M166" s="21">
        <v>0.9</v>
      </c>
      <c r="N166" s="21"/>
      <c r="O166" s="21"/>
      <c r="P166" s="21">
        <v>0.3</v>
      </c>
      <c r="Q166" s="21" t="s">
        <v>487</v>
      </c>
      <c r="R166" s="21" t="s">
        <v>1196</v>
      </c>
    </row>
    <row r="167" spans="1:18" ht="15">
      <c r="A167" s="21" t="s">
        <v>1167</v>
      </c>
      <c r="B167" s="34" t="s">
        <v>307</v>
      </c>
      <c r="C167" s="21" t="s">
        <v>1036</v>
      </c>
      <c r="D167" s="21" t="s">
        <v>1082</v>
      </c>
      <c r="E167" s="21"/>
      <c r="F167" s="30" t="s">
        <v>1192</v>
      </c>
      <c r="G167" s="21" t="s">
        <v>1193</v>
      </c>
      <c r="H167" s="31" t="s">
        <v>1204</v>
      </c>
      <c r="I167" s="21" t="s">
        <v>1093</v>
      </c>
      <c r="J167" s="21" t="s">
        <v>1195</v>
      </c>
      <c r="K167" s="21">
        <v>7</v>
      </c>
      <c r="L167" s="21" t="s">
        <v>1172</v>
      </c>
      <c r="M167" s="21">
        <v>2.8</v>
      </c>
      <c r="N167" s="21"/>
      <c r="O167" s="21"/>
      <c r="P167" s="21">
        <v>2.2999999999999998</v>
      </c>
      <c r="Q167" s="21" t="s">
        <v>487</v>
      </c>
      <c r="R167" s="21" t="s">
        <v>1196</v>
      </c>
    </row>
    <row r="168" spans="1:18" ht="15">
      <c r="A168" s="21" t="s">
        <v>1167</v>
      </c>
      <c r="B168" s="34" t="s">
        <v>307</v>
      </c>
      <c r="C168" s="21" t="s">
        <v>1036</v>
      </c>
      <c r="D168" s="21" t="s">
        <v>1082</v>
      </c>
      <c r="E168" s="21"/>
      <c r="F168" s="30" t="s">
        <v>1192</v>
      </c>
      <c r="G168" s="21" t="s">
        <v>1193</v>
      </c>
      <c r="H168" s="31" t="s">
        <v>1205</v>
      </c>
      <c r="I168" s="21" t="s">
        <v>1093</v>
      </c>
      <c r="J168" s="21" t="s">
        <v>1195</v>
      </c>
      <c r="K168" s="21">
        <v>7</v>
      </c>
      <c r="L168" s="21" t="s">
        <v>1172</v>
      </c>
      <c r="M168" s="21">
        <v>1.3</v>
      </c>
      <c r="N168" s="21"/>
      <c r="O168" s="21"/>
      <c r="P168" s="21">
        <v>0.9</v>
      </c>
      <c r="Q168" s="21" t="s">
        <v>487</v>
      </c>
      <c r="R168" s="21" t="s">
        <v>1196</v>
      </c>
    </row>
    <row r="169" spans="1:18" ht="15">
      <c r="A169" s="21" t="s">
        <v>1167</v>
      </c>
      <c r="B169" s="34" t="s">
        <v>307</v>
      </c>
      <c r="C169" s="21" t="s">
        <v>1036</v>
      </c>
      <c r="D169" s="21" t="s">
        <v>1082</v>
      </c>
      <c r="E169" s="21"/>
      <c r="F169" s="30" t="s">
        <v>1192</v>
      </c>
      <c r="G169" s="21" t="s">
        <v>1193</v>
      </c>
      <c r="H169" s="31" t="s">
        <v>1206</v>
      </c>
      <c r="I169" s="21" t="s">
        <v>1093</v>
      </c>
      <c r="J169" s="21" t="s">
        <v>1195</v>
      </c>
      <c r="K169" s="21">
        <v>7</v>
      </c>
      <c r="L169" s="21" t="s">
        <v>1172</v>
      </c>
      <c r="M169" s="21">
        <v>0.9</v>
      </c>
      <c r="N169" s="21"/>
      <c r="O169" s="21"/>
      <c r="P169" s="21">
        <v>0.2</v>
      </c>
      <c r="Q169" s="21" t="s">
        <v>487</v>
      </c>
      <c r="R169" s="21" t="s">
        <v>1196</v>
      </c>
    </row>
    <row r="170" spans="1:18" ht="15">
      <c r="A170" s="21" t="s">
        <v>1167</v>
      </c>
      <c r="B170" s="34" t="s">
        <v>307</v>
      </c>
      <c r="C170" s="21" t="s">
        <v>1036</v>
      </c>
      <c r="D170" s="21" t="s">
        <v>1082</v>
      </c>
      <c r="E170" s="21"/>
      <c r="F170" s="30" t="s">
        <v>1192</v>
      </c>
      <c r="G170" s="21" t="s">
        <v>1193</v>
      </c>
      <c r="H170" s="31" t="s">
        <v>1207</v>
      </c>
      <c r="I170" s="21" t="s">
        <v>1093</v>
      </c>
      <c r="J170" s="21" t="s">
        <v>1195</v>
      </c>
      <c r="K170" s="21">
        <v>7</v>
      </c>
      <c r="L170" s="21" t="s">
        <v>1172</v>
      </c>
      <c r="M170" s="21">
        <v>25.6</v>
      </c>
      <c r="N170" s="21"/>
      <c r="O170" s="21"/>
      <c r="P170" s="21">
        <v>4</v>
      </c>
      <c r="Q170" s="21" t="s">
        <v>487</v>
      </c>
      <c r="R170" s="21" t="s">
        <v>1196</v>
      </c>
    </row>
    <row r="171" spans="1:18" ht="15">
      <c r="A171" s="21" t="s">
        <v>1167</v>
      </c>
      <c r="B171" s="34" t="s">
        <v>307</v>
      </c>
      <c r="C171" s="21" t="s">
        <v>1036</v>
      </c>
      <c r="D171" s="21" t="s">
        <v>1082</v>
      </c>
      <c r="E171" s="21"/>
      <c r="F171" s="30" t="s">
        <v>1192</v>
      </c>
      <c r="G171" s="21" t="s">
        <v>1193</v>
      </c>
      <c r="H171" s="31" t="s">
        <v>1208</v>
      </c>
      <c r="I171" s="21" t="s">
        <v>1093</v>
      </c>
      <c r="J171" s="21" t="s">
        <v>1195</v>
      </c>
      <c r="K171" s="21">
        <v>7</v>
      </c>
      <c r="L171" s="21" t="s">
        <v>1172</v>
      </c>
      <c r="M171" s="21">
        <v>15.2</v>
      </c>
      <c r="N171" s="21"/>
      <c r="O171" s="21"/>
      <c r="P171" s="21">
        <v>3.4</v>
      </c>
      <c r="Q171" s="21" t="s">
        <v>487</v>
      </c>
      <c r="R171" s="21" t="s">
        <v>1196</v>
      </c>
    </row>
    <row r="172" spans="1:18" ht="15">
      <c r="A172" s="21" t="s">
        <v>1167</v>
      </c>
      <c r="B172" s="34" t="s">
        <v>307</v>
      </c>
      <c r="C172" s="21" t="s">
        <v>1036</v>
      </c>
      <c r="D172" s="21" t="s">
        <v>1082</v>
      </c>
      <c r="E172" s="21" t="s">
        <v>1100</v>
      </c>
      <c r="F172" s="30" t="s">
        <v>1192</v>
      </c>
      <c r="G172" s="21" t="s">
        <v>1193</v>
      </c>
      <c r="H172" s="31" t="s">
        <v>1194</v>
      </c>
      <c r="I172" s="21" t="s">
        <v>1093</v>
      </c>
      <c r="J172" s="21" t="s">
        <v>1195</v>
      </c>
      <c r="K172" s="21">
        <v>2</v>
      </c>
      <c r="L172" s="21" t="s">
        <v>1172</v>
      </c>
      <c r="M172" s="21">
        <v>4.5</v>
      </c>
      <c r="N172" s="21"/>
      <c r="O172" s="21"/>
      <c r="P172" s="21">
        <v>0.8</v>
      </c>
      <c r="Q172" s="21" t="s">
        <v>487</v>
      </c>
      <c r="R172" s="21" t="s">
        <v>1209</v>
      </c>
    </row>
    <row r="173" spans="1:18" ht="15">
      <c r="A173" s="21" t="s">
        <v>1167</v>
      </c>
      <c r="B173" s="34" t="s">
        <v>307</v>
      </c>
      <c r="C173" s="21" t="s">
        <v>1036</v>
      </c>
      <c r="D173" s="21" t="s">
        <v>1082</v>
      </c>
      <c r="E173" s="21" t="s">
        <v>1100</v>
      </c>
      <c r="F173" s="30" t="s">
        <v>1192</v>
      </c>
      <c r="G173" s="21" t="s">
        <v>1193</v>
      </c>
      <c r="H173" s="31" t="s">
        <v>1197</v>
      </c>
      <c r="I173" s="21" t="s">
        <v>1093</v>
      </c>
      <c r="J173" s="21" t="s">
        <v>1195</v>
      </c>
      <c r="K173" s="21">
        <v>2</v>
      </c>
      <c r="L173" s="21" t="s">
        <v>1172</v>
      </c>
      <c r="M173" s="21">
        <v>17.5</v>
      </c>
      <c r="N173" s="21"/>
      <c r="O173" s="21"/>
      <c r="P173" s="21">
        <v>0.2</v>
      </c>
      <c r="Q173" s="21" t="s">
        <v>487</v>
      </c>
      <c r="R173" s="21" t="s">
        <v>1209</v>
      </c>
    </row>
    <row r="174" spans="1:18" ht="15">
      <c r="A174" s="21" t="s">
        <v>1167</v>
      </c>
      <c r="B174" s="34" t="s">
        <v>307</v>
      </c>
      <c r="C174" s="21" t="s">
        <v>1036</v>
      </c>
      <c r="D174" s="21" t="s">
        <v>1082</v>
      </c>
      <c r="E174" s="21" t="s">
        <v>1100</v>
      </c>
      <c r="F174" s="30" t="s">
        <v>1192</v>
      </c>
      <c r="G174" s="21" t="s">
        <v>1193</v>
      </c>
      <c r="H174" s="31" t="s">
        <v>1198</v>
      </c>
      <c r="I174" s="21" t="s">
        <v>1093</v>
      </c>
      <c r="J174" s="21" t="s">
        <v>1195</v>
      </c>
      <c r="K174" s="21">
        <v>2</v>
      </c>
      <c r="L174" s="21" t="s">
        <v>1172</v>
      </c>
      <c r="M174" s="21">
        <v>3.1</v>
      </c>
      <c r="N174" s="21"/>
      <c r="O174" s="21"/>
      <c r="P174" s="21">
        <v>0.8</v>
      </c>
      <c r="Q174" s="21" t="s">
        <v>487</v>
      </c>
      <c r="R174" s="21" t="s">
        <v>1209</v>
      </c>
    </row>
    <row r="175" spans="1:18" ht="15">
      <c r="A175" s="21" t="s">
        <v>1167</v>
      </c>
      <c r="B175" s="34" t="s">
        <v>307</v>
      </c>
      <c r="C175" s="21" t="s">
        <v>1036</v>
      </c>
      <c r="D175" s="21" t="s">
        <v>1082</v>
      </c>
      <c r="E175" s="21" t="s">
        <v>1100</v>
      </c>
      <c r="F175" s="30" t="s">
        <v>1192</v>
      </c>
      <c r="G175" s="21" t="s">
        <v>1193</v>
      </c>
      <c r="H175" s="31" t="s">
        <v>1199</v>
      </c>
      <c r="I175" s="21" t="s">
        <v>1093</v>
      </c>
      <c r="J175" s="21" t="s">
        <v>1195</v>
      </c>
      <c r="K175" s="21">
        <v>2</v>
      </c>
      <c r="L175" s="21" t="s">
        <v>1172</v>
      </c>
      <c r="M175" s="21">
        <v>1</v>
      </c>
      <c r="N175" s="21"/>
      <c r="O175" s="21"/>
      <c r="P175" s="21">
        <v>0.3</v>
      </c>
      <c r="Q175" s="21" t="s">
        <v>487</v>
      </c>
      <c r="R175" s="21" t="s">
        <v>1209</v>
      </c>
    </row>
    <row r="176" spans="1:18" ht="15">
      <c r="A176" s="21" t="s">
        <v>1167</v>
      </c>
      <c r="B176" s="34" t="s">
        <v>307</v>
      </c>
      <c r="C176" s="21" t="s">
        <v>1036</v>
      </c>
      <c r="D176" s="21" t="s">
        <v>1082</v>
      </c>
      <c r="E176" s="21" t="s">
        <v>1100</v>
      </c>
      <c r="F176" s="30" t="s">
        <v>1192</v>
      </c>
      <c r="G176" s="21" t="s">
        <v>1193</v>
      </c>
      <c r="H176" s="31" t="s">
        <v>1200</v>
      </c>
      <c r="I176" s="21" t="s">
        <v>1093</v>
      </c>
      <c r="J176" s="21" t="s">
        <v>1195</v>
      </c>
      <c r="K176" s="21">
        <v>2</v>
      </c>
      <c r="L176" s="21" t="s">
        <v>1172</v>
      </c>
      <c r="M176" s="21">
        <v>4.4000000000000004</v>
      </c>
      <c r="N176" s="21"/>
      <c r="O176" s="21"/>
      <c r="P176" s="21">
        <v>0.3</v>
      </c>
      <c r="Q176" s="21" t="s">
        <v>487</v>
      </c>
      <c r="R176" s="21" t="s">
        <v>1209</v>
      </c>
    </row>
    <row r="177" spans="1:18" ht="15">
      <c r="A177" s="21" t="s">
        <v>1167</v>
      </c>
      <c r="B177" s="34" t="s">
        <v>307</v>
      </c>
      <c r="C177" s="21" t="s">
        <v>1036</v>
      </c>
      <c r="D177" s="21" t="s">
        <v>1082</v>
      </c>
      <c r="E177" s="21" t="s">
        <v>1100</v>
      </c>
      <c r="F177" s="30" t="s">
        <v>1192</v>
      </c>
      <c r="G177" s="21" t="s">
        <v>1193</v>
      </c>
      <c r="H177" s="31" t="s">
        <v>1201</v>
      </c>
      <c r="I177" s="21" t="s">
        <v>1093</v>
      </c>
      <c r="J177" s="21" t="s">
        <v>1195</v>
      </c>
      <c r="K177" s="21">
        <v>2</v>
      </c>
      <c r="L177" s="21" t="s">
        <v>1172</v>
      </c>
      <c r="M177" s="21">
        <v>6.1</v>
      </c>
      <c r="N177" s="21"/>
      <c r="O177" s="21"/>
      <c r="P177" s="21">
        <v>0.2</v>
      </c>
      <c r="Q177" s="21" t="s">
        <v>487</v>
      </c>
      <c r="R177" s="21" t="s">
        <v>1209</v>
      </c>
    </row>
    <row r="178" spans="1:18" ht="15">
      <c r="A178" s="21" t="s">
        <v>1167</v>
      </c>
      <c r="B178" s="34" t="s">
        <v>307</v>
      </c>
      <c r="C178" s="21" t="s">
        <v>1036</v>
      </c>
      <c r="D178" s="21" t="s">
        <v>1082</v>
      </c>
      <c r="E178" s="21" t="s">
        <v>1100</v>
      </c>
      <c r="F178" s="30" t="s">
        <v>1192</v>
      </c>
      <c r="G178" s="21" t="s">
        <v>1193</v>
      </c>
      <c r="H178" s="31" t="s">
        <v>1202</v>
      </c>
      <c r="I178" s="21" t="s">
        <v>1093</v>
      </c>
      <c r="J178" s="21" t="s">
        <v>1195</v>
      </c>
      <c r="K178" s="21">
        <v>2</v>
      </c>
      <c r="L178" s="21" t="s">
        <v>1172</v>
      </c>
      <c r="M178" s="21">
        <v>3.5</v>
      </c>
      <c r="N178" s="21"/>
      <c r="O178" s="21"/>
      <c r="P178" s="21">
        <v>0.2</v>
      </c>
      <c r="Q178" s="21" t="s">
        <v>487</v>
      </c>
      <c r="R178" s="21" t="s">
        <v>1209</v>
      </c>
    </row>
    <row r="179" spans="1:18" ht="15">
      <c r="A179" s="21" t="s">
        <v>1167</v>
      </c>
      <c r="B179" s="34" t="s">
        <v>307</v>
      </c>
      <c r="C179" s="21" t="s">
        <v>1036</v>
      </c>
      <c r="D179" s="21" t="s">
        <v>1082</v>
      </c>
      <c r="E179" s="21" t="s">
        <v>1100</v>
      </c>
      <c r="F179" s="30" t="s">
        <v>1192</v>
      </c>
      <c r="G179" s="21" t="s">
        <v>1193</v>
      </c>
      <c r="H179" s="31" t="s">
        <v>1203</v>
      </c>
      <c r="I179" s="21" t="s">
        <v>1093</v>
      </c>
      <c r="J179" s="21" t="s">
        <v>1195</v>
      </c>
      <c r="K179" s="21">
        <v>2</v>
      </c>
      <c r="L179" s="21" t="s">
        <v>1172</v>
      </c>
      <c r="M179" s="21">
        <v>1.2</v>
      </c>
      <c r="N179" s="21"/>
      <c r="O179" s="21"/>
      <c r="P179" s="21">
        <v>0</v>
      </c>
      <c r="Q179" s="21" t="s">
        <v>487</v>
      </c>
      <c r="R179" s="21" t="s">
        <v>1209</v>
      </c>
    </row>
    <row r="180" spans="1:18" ht="15">
      <c r="A180" s="21" t="s">
        <v>1167</v>
      </c>
      <c r="B180" s="34" t="s">
        <v>307</v>
      </c>
      <c r="C180" s="21" t="s">
        <v>1036</v>
      </c>
      <c r="D180" s="21" t="s">
        <v>1082</v>
      </c>
      <c r="E180" s="21" t="s">
        <v>1100</v>
      </c>
      <c r="F180" s="30" t="s">
        <v>1192</v>
      </c>
      <c r="G180" s="21" t="s">
        <v>1193</v>
      </c>
      <c r="H180" s="31" t="s">
        <v>1204</v>
      </c>
      <c r="I180" s="21" t="s">
        <v>1093</v>
      </c>
      <c r="J180" s="21" t="s">
        <v>1195</v>
      </c>
      <c r="K180" s="21">
        <v>2</v>
      </c>
      <c r="L180" s="21" t="s">
        <v>1172</v>
      </c>
      <c r="M180" s="21">
        <v>4.5</v>
      </c>
      <c r="N180" s="21"/>
      <c r="O180" s="21"/>
      <c r="P180" s="21">
        <v>0.4</v>
      </c>
      <c r="Q180" s="21" t="s">
        <v>487</v>
      </c>
      <c r="R180" s="21" t="s">
        <v>1209</v>
      </c>
    </row>
    <row r="181" spans="1:18" ht="15">
      <c r="A181" s="21" t="s">
        <v>1167</v>
      </c>
      <c r="B181" s="34" t="s">
        <v>307</v>
      </c>
      <c r="C181" s="21" t="s">
        <v>1036</v>
      </c>
      <c r="D181" s="21" t="s">
        <v>1082</v>
      </c>
      <c r="E181" s="21" t="s">
        <v>1100</v>
      </c>
      <c r="F181" s="30" t="s">
        <v>1192</v>
      </c>
      <c r="G181" s="21" t="s">
        <v>1193</v>
      </c>
      <c r="H181" s="31" t="s">
        <v>1205</v>
      </c>
      <c r="I181" s="21" t="s">
        <v>1093</v>
      </c>
      <c r="J181" s="21" t="s">
        <v>1195</v>
      </c>
      <c r="K181" s="21">
        <v>2</v>
      </c>
      <c r="L181" s="21" t="s">
        <v>1172</v>
      </c>
      <c r="M181" s="21">
        <v>1.1000000000000001</v>
      </c>
      <c r="N181" s="21"/>
      <c r="O181" s="21"/>
      <c r="P181" s="21">
        <v>0.3</v>
      </c>
      <c r="Q181" s="21" t="s">
        <v>487</v>
      </c>
      <c r="R181" s="21" t="s">
        <v>1209</v>
      </c>
    </row>
    <row r="182" spans="1:18" ht="15">
      <c r="A182" s="21" t="s">
        <v>1167</v>
      </c>
      <c r="B182" s="34" t="s">
        <v>307</v>
      </c>
      <c r="C182" s="21" t="s">
        <v>1036</v>
      </c>
      <c r="D182" s="21" t="s">
        <v>1082</v>
      </c>
      <c r="E182" s="21" t="s">
        <v>1100</v>
      </c>
      <c r="F182" s="30" t="s">
        <v>1192</v>
      </c>
      <c r="G182" s="21" t="s">
        <v>1193</v>
      </c>
      <c r="H182" s="31" t="s">
        <v>1206</v>
      </c>
      <c r="I182" s="21" t="s">
        <v>1093</v>
      </c>
      <c r="J182" s="21" t="s">
        <v>1195</v>
      </c>
      <c r="K182" s="21">
        <v>2</v>
      </c>
      <c r="L182" s="21" t="s">
        <v>1172</v>
      </c>
      <c r="M182" s="21">
        <v>0.8</v>
      </c>
      <c r="N182" s="21"/>
      <c r="O182" s="21"/>
      <c r="P182" s="21">
        <v>0.2</v>
      </c>
      <c r="Q182" s="21" t="s">
        <v>487</v>
      </c>
      <c r="R182" s="21" t="s">
        <v>1209</v>
      </c>
    </row>
    <row r="183" spans="1:18" ht="15">
      <c r="A183" s="21" t="s">
        <v>1167</v>
      </c>
      <c r="B183" s="34" t="s">
        <v>307</v>
      </c>
      <c r="C183" s="21" t="s">
        <v>1036</v>
      </c>
      <c r="D183" s="21" t="s">
        <v>1082</v>
      </c>
      <c r="E183" s="21" t="s">
        <v>1100</v>
      </c>
      <c r="F183" s="30" t="s">
        <v>1192</v>
      </c>
      <c r="G183" s="21" t="s">
        <v>1193</v>
      </c>
      <c r="H183" s="31" t="s">
        <v>1207</v>
      </c>
      <c r="I183" s="21" t="s">
        <v>1093</v>
      </c>
      <c r="J183" s="21" t="s">
        <v>1195</v>
      </c>
      <c r="K183" s="21">
        <v>2</v>
      </c>
      <c r="L183" s="21" t="s">
        <v>1172</v>
      </c>
      <c r="M183" s="21">
        <v>27.9</v>
      </c>
      <c r="N183" s="21"/>
      <c r="O183" s="21"/>
      <c r="P183" s="21">
        <v>0.5</v>
      </c>
      <c r="Q183" s="21" t="s">
        <v>487</v>
      </c>
      <c r="R183" s="21" t="s">
        <v>1209</v>
      </c>
    </row>
    <row r="184" spans="1:18" ht="15">
      <c r="A184" s="21" t="s">
        <v>1167</v>
      </c>
      <c r="B184" s="34" t="s">
        <v>307</v>
      </c>
      <c r="C184" s="21" t="s">
        <v>1036</v>
      </c>
      <c r="D184" s="21" t="s">
        <v>1082</v>
      </c>
      <c r="E184" s="21" t="s">
        <v>1100</v>
      </c>
      <c r="F184" s="30" t="s">
        <v>1192</v>
      </c>
      <c r="G184" s="21" t="s">
        <v>1193</v>
      </c>
      <c r="H184" s="31" t="s">
        <v>1208</v>
      </c>
      <c r="I184" s="21" t="s">
        <v>1093</v>
      </c>
      <c r="J184" s="21" t="s">
        <v>1195</v>
      </c>
      <c r="K184" s="21">
        <v>2</v>
      </c>
      <c r="L184" s="21" t="s">
        <v>1172</v>
      </c>
      <c r="M184" s="21">
        <v>20.3</v>
      </c>
      <c r="N184" s="21"/>
      <c r="O184" s="21"/>
      <c r="P184" s="21">
        <v>3.4</v>
      </c>
      <c r="Q184" s="21" t="s">
        <v>487</v>
      </c>
      <c r="R184" s="21" t="s">
        <v>1209</v>
      </c>
    </row>
    <row r="185" spans="1:18" ht="15">
      <c r="A185" s="21" t="s">
        <v>1167</v>
      </c>
      <c r="B185" s="34" t="s">
        <v>307</v>
      </c>
      <c r="C185" s="21" t="s">
        <v>1036</v>
      </c>
      <c r="D185" s="21" t="s">
        <v>1082</v>
      </c>
      <c r="E185" s="21" t="s">
        <v>13</v>
      </c>
      <c r="F185" s="30" t="s">
        <v>1192</v>
      </c>
      <c r="G185" s="21" t="s">
        <v>1193</v>
      </c>
      <c r="H185" s="31" t="s">
        <v>1194</v>
      </c>
      <c r="I185" s="21" t="s">
        <v>1093</v>
      </c>
      <c r="J185" s="21" t="s">
        <v>1195</v>
      </c>
      <c r="K185" s="21">
        <v>10</v>
      </c>
      <c r="L185" s="21" t="s">
        <v>1172</v>
      </c>
      <c r="M185" s="21">
        <v>6.8</v>
      </c>
      <c r="N185" s="21"/>
      <c r="O185" s="21"/>
      <c r="P185" s="21">
        <v>2.2000000000000002</v>
      </c>
      <c r="Q185" s="21" t="s">
        <v>487</v>
      </c>
      <c r="R185" s="21" t="s">
        <v>1209</v>
      </c>
    </row>
    <row r="186" spans="1:18" ht="15">
      <c r="A186" s="21" t="s">
        <v>1167</v>
      </c>
      <c r="B186" s="34" t="s">
        <v>307</v>
      </c>
      <c r="C186" s="21" t="s">
        <v>1036</v>
      </c>
      <c r="D186" s="21" t="s">
        <v>1082</v>
      </c>
      <c r="E186" s="21" t="s">
        <v>13</v>
      </c>
      <c r="F186" s="30" t="s">
        <v>1192</v>
      </c>
      <c r="G186" s="21" t="s">
        <v>1193</v>
      </c>
      <c r="H186" s="31" t="s">
        <v>1197</v>
      </c>
      <c r="I186" s="21" t="s">
        <v>1093</v>
      </c>
      <c r="J186" s="21" t="s">
        <v>1195</v>
      </c>
      <c r="K186" s="21">
        <v>10</v>
      </c>
      <c r="L186" s="21" t="s">
        <v>1172</v>
      </c>
      <c r="M186" s="21">
        <v>15.4</v>
      </c>
      <c r="N186" s="21"/>
      <c r="O186" s="21"/>
      <c r="P186" s="21">
        <v>1.9</v>
      </c>
      <c r="Q186" s="21" t="s">
        <v>487</v>
      </c>
      <c r="R186" s="21" t="s">
        <v>1209</v>
      </c>
    </row>
    <row r="187" spans="1:18" ht="15">
      <c r="A187" s="21" t="s">
        <v>1167</v>
      </c>
      <c r="B187" s="34" t="s">
        <v>307</v>
      </c>
      <c r="C187" s="21" t="s">
        <v>1036</v>
      </c>
      <c r="D187" s="21" t="s">
        <v>1082</v>
      </c>
      <c r="E187" s="21" t="s">
        <v>13</v>
      </c>
      <c r="F187" s="30" t="s">
        <v>1192</v>
      </c>
      <c r="G187" s="21" t="s">
        <v>1193</v>
      </c>
      <c r="H187" s="31" t="s">
        <v>1198</v>
      </c>
      <c r="I187" s="21" t="s">
        <v>1093</v>
      </c>
      <c r="J187" s="21" t="s">
        <v>1195</v>
      </c>
      <c r="K187" s="21">
        <v>10</v>
      </c>
      <c r="L187" s="21" t="s">
        <v>1172</v>
      </c>
      <c r="M187" s="21">
        <v>2.4</v>
      </c>
      <c r="N187" s="21"/>
      <c r="O187" s="21"/>
      <c r="P187" s="21">
        <v>0.7</v>
      </c>
      <c r="Q187" s="21" t="s">
        <v>487</v>
      </c>
      <c r="R187" s="21" t="s">
        <v>1209</v>
      </c>
    </row>
    <row r="188" spans="1:18" ht="15">
      <c r="A188" s="21" t="s">
        <v>1167</v>
      </c>
      <c r="B188" s="34" t="s">
        <v>307</v>
      </c>
      <c r="C188" s="21" t="s">
        <v>1036</v>
      </c>
      <c r="D188" s="21" t="s">
        <v>1082</v>
      </c>
      <c r="E188" s="21" t="s">
        <v>13</v>
      </c>
      <c r="F188" s="30" t="s">
        <v>1192</v>
      </c>
      <c r="G188" s="21" t="s">
        <v>1193</v>
      </c>
      <c r="H188" s="31" t="s">
        <v>1199</v>
      </c>
      <c r="I188" s="21" t="s">
        <v>1093</v>
      </c>
      <c r="J188" s="21" t="s">
        <v>1195</v>
      </c>
      <c r="K188" s="21">
        <v>10</v>
      </c>
      <c r="L188" s="21" t="s">
        <v>1172</v>
      </c>
      <c r="M188" s="21">
        <v>1.6</v>
      </c>
      <c r="N188" s="21"/>
      <c r="O188" s="21"/>
      <c r="P188" s="21">
        <v>0.8</v>
      </c>
      <c r="Q188" s="21" t="s">
        <v>487</v>
      </c>
      <c r="R188" s="21" t="s">
        <v>1209</v>
      </c>
    </row>
    <row r="189" spans="1:18" ht="15">
      <c r="A189" s="21" t="s">
        <v>1167</v>
      </c>
      <c r="B189" s="34" t="s">
        <v>307</v>
      </c>
      <c r="C189" s="21" t="s">
        <v>1036</v>
      </c>
      <c r="D189" s="21" t="s">
        <v>1082</v>
      </c>
      <c r="E189" s="21" t="s">
        <v>13</v>
      </c>
      <c r="F189" s="30" t="s">
        <v>1192</v>
      </c>
      <c r="G189" s="21" t="s">
        <v>1193</v>
      </c>
      <c r="H189" s="31" t="s">
        <v>1200</v>
      </c>
      <c r="I189" s="21" t="s">
        <v>1093</v>
      </c>
      <c r="J189" s="21" t="s">
        <v>1195</v>
      </c>
      <c r="K189" s="21">
        <v>10</v>
      </c>
      <c r="L189" s="21" t="s">
        <v>1172</v>
      </c>
      <c r="M189" s="21">
        <v>9</v>
      </c>
      <c r="N189" s="21"/>
      <c r="O189" s="21"/>
      <c r="P189" s="21">
        <v>0.9</v>
      </c>
      <c r="Q189" s="21" t="s">
        <v>487</v>
      </c>
      <c r="R189" s="21" t="s">
        <v>1209</v>
      </c>
    </row>
    <row r="190" spans="1:18" ht="15">
      <c r="A190" s="21" t="s">
        <v>1167</v>
      </c>
      <c r="B190" s="34" t="s">
        <v>307</v>
      </c>
      <c r="C190" s="21" t="s">
        <v>1036</v>
      </c>
      <c r="D190" s="21" t="s">
        <v>1082</v>
      </c>
      <c r="E190" s="21" t="s">
        <v>13</v>
      </c>
      <c r="F190" s="30" t="s">
        <v>1192</v>
      </c>
      <c r="G190" s="21" t="s">
        <v>1193</v>
      </c>
      <c r="H190" s="31" t="s">
        <v>1201</v>
      </c>
      <c r="I190" s="21" t="s">
        <v>1093</v>
      </c>
      <c r="J190" s="21" t="s">
        <v>1195</v>
      </c>
      <c r="K190" s="21">
        <v>10</v>
      </c>
      <c r="L190" s="21" t="s">
        <v>1172</v>
      </c>
      <c r="M190" s="21">
        <v>4.8</v>
      </c>
      <c r="N190" s="21"/>
      <c r="O190" s="21"/>
      <c r="P190" s="21">
        <v>0.5</v>
      </c>
      <c r="Q190" s="21" t="s">
        <v>487</v>
      </c>
      <c r="R190" s="21" t="s">
        <v>1209</v>
      </c>
    </row>
    <row r="191" spans="1:18" ht="15">
      <c r="A191" s="21" t="s">
        <v>1167</v>
      </c>
      <c r="B191" s="34" t="s">
        <v>307</v>
      </c>
      <c r="C191" s="21" t="s">
        <v>1036</v>
      </c>
      <c r="D191" s="21" t="s">
        <v>1082</v>
      </c>
      <c r="E191" s="21" t="s">
        <v>13</v>
      </c>
      <c r="F191" s="30" t="s">
        <v>1192</v>
      </c>
      <c r="G191" s="21" t="s">
        <v>1193</v>
      </c>
      <c r="H191" s="31" t="s">
        <v>1202</v>
      </c>
      <c r="I191" s="21" t="s">
        <v>1093</v>
      </c>
      <c r="J191" s="21" t="s">
        <v>1195</v>
      </c>
      <c r="K191" s="21">
        <v>10</v>
      </c>
      <c r="L191" s="21" t="s">
        <v>1172</v>
      </c>
      <c r="M191" s="21">
        <v>3</v>
      </c>
      <c r="N191" s="21"/>
      <c r="O191" s="21"/>
      <c r="P191" s="21">
        <v>0.4</v>
      </c>
      <c r="Q191" s="21" t="s">
        <v>487</v>
      </c>
      <c r="R191" s="21" t="s">
        <v>1209</v>
      </c>
    </row>
    <row r="192" spans="1:18" ht="15">
      <c r="A192" s="21" t="s">
        <v>1167</v>
      </c>
      <c r="B192" s="34" t="s">
        <v>307</v>
      </c>
      <c r="C192" s="21" t="s">
        <v>1036</v>
      </c>
      <c r="D192" s="21" t="s">
        <v>1082</v>
      </c>
      <c r="E192" s="21" t="s">
        <v>13</v>
      </c>
      <c r="F192" s="30" t="s">
        <v>1192</v>
      </c>
      <c r="G192" s="21" t="s">
        <v>1193</v>
      </c>
      <c r="H192" s="31" t="s">
        <v>1203</v>
      </c>
      <c r="I192" s="21" t="s">
        <v>1093</v>
      </c>
      <c r="J192" s="21" t="s">
        <v>1195</v>
      </c>
      <c r="K192" s="21">
        <v>10</v>
      </c>
      <c r="L192" s="21" t="s">
        <v>1172</v>
      </c>
      <c r="M192" s="21">
        <v>1.4</v>
      </c>
      <c r="N192" s="21"/>
      <c r="O192" s="21"/>
      <c r="P192" s="21">
        <v>0.4</v>
      </c>
      <c r="Q192" s="21" t="s">
        <v>487</v>
      </c>
      <c r="R192" s="21" t="s">
        <v>1209</v>
      </c>
    </row>
    <row r="193" spans="1:18" ht="15">
      <c r="A193" s="21" t="s">
        <v>1167</v>
      </c>
      <c r="B193" s="34" t="s">
        <v>307</v>
      </c>
      <c r="C193" s="21" t="s">
        <v>1036</v>
      </c>
      <c r="D193" s="21" t="s">
        <v>1082</v>
      </c>
      <c r="E193" s="21" t="s">
        <v>13</v>
      </c>
      <c r="F193" s="30" t="s">
        <v>1192</v>
      </c>
      <c r="G193" s="21" t="s">
        <v>1193</v>
      </c>
      <c r="H193" s="31" t="s">
        <v>1204</v>
      </c>
      <c r="I193" s="21" t="s">
        <v>1093</v>
      </c>
      <c r="J193" s="21" t="s">
        <v>1195</v>
      </c>
      <c r="K193" s="21">
        <v>10</v>
      </c>
      <c r="L193" s="21" t="s">
        <v>1172</v>
      </c>
      <c r="M193" s="21">
        <v>10.199999999999999</v>
      </c>
      <c r="N193" s="21"/>
      <c r="O193" s="21"/>
      <c r="P193" s="21">
        <v>4.4000000000000004</v>
      </c>
      <c r="Q193" s="21" t="s">
        <v>487</v>
      </c>
      <c r="R193" s="21" t="s">
        <v>1209</v>
      </c>
    </row>
    <row r="194" spans="1:18" ht="15">
      <c r="A194" s="21" t="s">
        <v>1167</v>
      </c>
      <c r="B194" s="34" t="s">
        <v>307</v>
      </c>
      <c r="C194" s="21" t="s">
        <v>1036</v>
      </c>
      <c r="D194" s="21" t="s">
        <v>1082</v>
      </c>
      <c r="E194" s="21" t="s">
        <v>13</v>
      </c>
      <c r="F194" s="30" t="s">
        <v>1192</v>
      </c>
      <c r="G194" s="21" t="s">
        <v>1193</v>
      </c>
      <c r="H194" s="31" t="s">
        <v>1205</v>
      </c>
      <c r="I194" s="21" t="s">
        <v>1093</v>
      </c>
      <c r="J194" s="21" t="s">
        <v>1195</v>
      </c>
      <c r="K194" s="21">
        <v>10</v>
      </c>
      <c r="L194" s="21" t="s">
        <v>1172</v>
      </c>
      <c r="M194" s="21">
        <v>3.2</v>
      </c>
      <c r="N194" s="21"/>
      <c r="O194" s="21"/>
      <c r="P194" s="21">
        <v>1</v>
      </c>
      <c r="Q194" s="21" t="s">
        <v>487</v>
      </c>
      <c r="R194" s="21" t="s">
        <v>1209</v>
      </c>
    </row>
    <row r="195" spans="1:18" ht="15">
      <c r="A195" s="21" t="s">
        <v>1167</v>
      </c>
      <c r="B195" s="34" t="s">
        <v>307</v>
      </c>
      <c r="C195" s="21" t="s">
        <v>1036</v>
      </c>
      <c r="D195" s="21" t="s">
        <v>1082</v>
      </c>
      <c r="E195" s="21" t="s">
        <v>13</v>
      </c>
      <c r="F195" s="30" t="s">
        <v>1192</v>
      </c>
      <c r="G195" s="21" t="s">
        <v>1193</v>
      </c>
      <c r="H195" s="31" t="s">
        <v>1206</v>
      </c>
      <c r="I195" s="21" t="s">
        <v>1093</v>
      </c>
      <c r="J195" s="21" t="s">
        <v>1195</v>
      </c>
      <c r="K195" s="21">
        <v>10</v>
      </c>
      <c r="L195" s="21" t="s">
        <v>1172</v>
      </c>
      <c r="M195" s="21">
        <v>0.8</v>
      </c>
      <c r="N195" s="21"/>
      <c r="O195" s="21"/>
      <c r="P195" s="21">
        <v>0.3</v>
      </c>
      <c r="Q195" s="21" t="s">
        <v>487</v>
      </c>
      <c r="R195" s="21" t="s">
        <v>1209</v>
      </c>
    </row>
    <row r="196" spans="1:18" ht="15">
      <c r="A196" s="21" t="s">
        <v>1167</v>
      </c>
      <c r="B196" s="34" t="s">
        <v>307</v>
      </c>
      <c r="C196" s="21" t="s">
        <v>1036</v>
      </c>
      <c r="D196" s="21" t="s">
        <v>1082</v>
      </c>
      <c r="E196" s="21" t="s">
        <v>13</v>
      </c>
      <c r="F196" s="30" t="s">
        <v>1192</v>
      </c>
      <c r="G196" s="21" t="s">
        <v>1193</v>
      </c>
      <c r="H196" s="31" t="s">
        <v>1207</v>
      </c>
      <c r="I196" s="21" t="s">
        <v>1093</v>
      </c>
      <c r="J196" s="21" t="s">
        <v>1195</v>
      </c>
      <c r="K196" s="21">
        <v>10</v>
      </c>
      <c r="L196" s="21" t="s">
        <v>1172</v>
      </c>
      <c r="M196" s="21">
        <v>20.399999999999999</v>
      </c>
      <c r="N196" s="21"/>
      <c r="O196" s="21"/>
      <c r="P196" s="21">
        <v>2.8</v>
      </c>
      <c r="Q196" s="21" t="s">
        <v>487</v>
      </c>
      <c r="R196" s="21" t="s">
        <v>1209</v>
      </c>
    </row>
    <row r="197" spans="1:18" ht="15">
      <c r="A197" s="21" t="s">
        <v>1167</v>
      </c>
      <c r="B197" s="34" t="s">
        <v>307</v>
      </c>
      <c r="C197" s="21" t="s">
        <v>1036</v>
      </c>
      <c r="D197" s="21" t="s">
        <v>1082</v>
      </c>
      <c r="E197" s="21" t="s">
        <v>13</v>
      </c>
      <c r="F197" s="30" t="s">
        <v>1192</v>
      </c>
      <c r="G197" s="21" t="s">
        <v>1193</v>
      </c>
      <c r="H197" s="31" t="s">
        <v>1208</v>
      </c>
      <c r="I197" s="21" t="s">
        <v>1093</v>
      </c>
      <c r="J197" s="21" t="s">
        <v>1195</v>
      </c>
      <c r="K197" s="21">
        <v>10</v>
      </c>
      <c r="L197" s="21" t="s">
        <v>1172</v>
      </c>
      <c r="M197" s="21">
        <v>18.3</v>
      </c>
      <c r="N197" s="21"/>
      <c r="O197" s="21"/>
      <c r="P197" s="21">
        <v>3.8</v>
      </c>
      <c r="Q197" s="21" t="s">
        <v>487</v>
      </c>
      <c r="R197" s="21" t="s">
        <v>1209</v>
      </c>
    </row>
    <row r="198" spans="1:18" ht="15">
      <c r="A198" s="21" t="s">
        <v>1167</v>
      </c>
      <c r="B198" s="34" t="s">
        <v>307</v>
      </c>
      <c r="C198" s="21" t="s">
        <v>1036</v>
      </c>
      <c r="D198" s="21" t="s">
        <v>1082</v>
      </c>
      <c r="E198" s="21" t="s">
        <v>1100</v>
      </c>
      <c r="F198" s="30" t="s">
        <v>1192</v>
      </c>
      <c r="G198" s="21" t="s">
        <v>1193</v>
      </c>
      <c r="H198" s="31" t="s">
        <v>1194</v>
      </c>
      <c r="I198" s="21" t="s">
        <v>1093</v>
      </c>
      <c r="J198" s="21" t="s">
        <v>1195</v>
      </c>
      <c r="K198" s="21">
        <v>5</v>
      </c>
      <c r="L198" s="21" t="s">
        <v>1138</v>
      </c>
      <c r="M198" s="21">
        <v>3.4</v>
      </c>
      <c r="N198" s="21"/>
      <c r="O198" s="21"/>
      <c r="P198" s="21">
        <v>1.9</v>
      </c>
      <c r="Q198" s="21" t="s">
        <v>487</v>
      </c>
      <c r="R198" s="21"/>
    </row>
    <row r="199" spans="1:18" ht="15">
      <c r="A199" s="21" t="s">
        <v>1167</v>
      </c>
      <c r="B199" s="34" t="s">
        <v>307</v>
      </c>
      <c r="C199" s="21" t="s">
        <v>1036</v>
      </c>
      <c r="D199" s="21" t="s">
        <v>1082</v>
      </c>
      <c r="E199" s="21" t="s">
        <v>1100</v>
      </c>
      <c r="F199" s="30" t="s">
        <v>1192</v>
      </c>
      <c r="G199" s="21" t="s">
        <v>1193</v>
      </c>
      <c r="H199" s="31" t="s">
        <v>1197</v>
      </c>
      <c r="I199" s="21" t="s">
        <v>1093</v>
      </c>
      <c r="J199" s="21" t="s">
        <v>1195</v>
      </c>
      <c r="K199" s="21">
        <v>5</v>
      </c>
      <c r="L199" s="21" t="s">
        <v>1138</v>
      </c>
      <c r="M199" s="21">
        <v>17.600000000000001</v>
      </c>
      <c r="N199" s="21"/>
      <c r="O199" s="21"/>
      <c r="P199" s="21">
        <v>0.4</v>
      </c>
      <c r="Q199" s="21" t="s">
        <v>487</v>
      </c>
      <c r="R199" s="21"/>
    </row>
    <row r="200" spans="1:18" ht="15">
      <c r="A200" s="21" t="s">
        <v>1167</v>
      </c>
      <c r="B200" s="34" t="s">
        <v>307</v>
      </c>
      <c r="C200" s="21" t="s">
        <v>1036</v>
      </c>
      <c r="D200" s="21" t="s">
        <v>1082</v>
      </c>
      <c r="E200" s="21" t="s">
        <v>1100</v>
      </c>
      <c r="F200" s="30" t="s">
        <v>1192</v>
      </c>
      <c r="G200" s="21" t="s">
        <v>1193</v>
      </c>
      <c r="H200" s="31" t="s">
        <v>1198</v>
      </c>
      <c r="I200" s="21" t="s">
        <v>1093</v>
      </c>
      <c r="J200" s="21" t="s">
        <v>1195</v>
      </c>
      <c r="K200" s="21">
        <v>5</v>
      </c>
      <c r="L200" s="21" t="s">
        <v>1138</v>
      </c>
      <c r="M200" s="21">
        <v>3.6</v>
      </c>
      <c r="N200" s="21"/>
      <c r="O200" s="21"/>
      <c r="P200" s="21">
        <v>1.3</v>
      </c>
      <c r="Q200" s="21" t="s">
        <v>487</v>
      </c>
      <c r="R200" s="21"/>
    </row>
    <row r="201" spans="1:18" ht="15">
      <c r="A201" s="21" t="s">
        <v>1167</v>
      </c>
      <c r="B201" s="34" t="s">
        <v>307</v>
      </c>
      <c r="C201" s="21" t="s">
        <v>1036</v>
      </c>
      <c r="D201" s="21" t="s">
        <v>1082</v>
      </c>
      <c r="E201" s="21" t="s">
        <v>1100</v>
      </c>
      <c r="F201" s="30" t="s">
        <v>1192</v>
      </c>
      <c r="G201" s="21" t="s">
        <v>1193</v>
      </c>
      <c r="H201" s="31" t="s">
        <v>1199</v>
      </c>
      <c r="I201" s="21" t="s">
        <v>1093</v>
      </c>
      <c r="J201" s="21" t="s">
        <v>1195</v>
      </c>
      <c r="K201" s="21">
        <v>5</v>
      </c>
      <c r="L201" s="21" t="s">
        <v>1138</v>
      </c>
      <c r="M201" s="21">
        <v>1.5</v>
      </c>
      <c r="N201" s="21"/>
      <c r="O201" s="21"/>
      <c r="P201" s="21">
        <v>0.3</v>
      </c>
      <c r="Q201" s="21" t="s">
        <v>487</v>
      </c>
      <c r="R201" s="21"/>
    </row>
    <row r="202" spans="1:18" ht="15">
      <c r="A202" s="21" t="s">
        <v>1167</v>
      </c>
      <c r="B202" s="34" t="s">
        <v>307</v>
      </c>
      <c r="C202" s="21" t="s">
        <v>1036</v>
      </c>
      <c r="D202" s="21" t="s">
        <v>1082</v>
      </c>
      <c r="E202" s="21" t="s">
        <v>1100</v>
      </c>
      <c r="F202" s="30" t="s">
        <v>1192</v>
      </c>
      <c r="G202" s="21" t="s">
        <v>1193</v>
      </c>
      <c r="H202" s="31" t="s">
        <v>1200</v>
      </c>
      <c r="I202" s="21" t="s">
        <v>1093</v>
      </c>
      <c r="J202" s="21" t="s">
        <v>1195</v>
      </c>
      <c r="K202" s="21">
        <v>5</v>
      </c>
      <c r="L202" s="21" t="s">
        <v>1138</v>
      </c>
      <c r="M202" s="21">
        <v>8.4</v>
      </c>
      <c r="N202" s="21"/>
      <c r="O202" s="21"/>
      <c r="P202" s="21">
        <v>1.4</v>
      </c>
      <c r="Q202" s="21" t="s">
        <v>487</v>
      </c>
      <c r="R202" s="21"/>
    </row>
    <row r="203" spans="1:18" ht="15">
      <c r="A203" s="21" t="s">
        <v>1167</v>
      </c>
      <c r="B203" s="34" t="s">
        <v>307</v>
      </c>
      <c r="C203" s="21" t="s">
        <v>1036</v>
      </c>
      <c r="D203" s="21" t="s">
        <v>1082</v>
      </c>
      <c r="E203" s="21" t="s">
        <v>1100</v>
      </c>
      <c r="F203" s="30" t="s">
        <v>1192</v>
      </c>
      <c r="G203" s="21" t="s">
        <v>1193</v>
      </c>
      <c r="H203" s="31" t="s">
        <v>1201</v>
      </c>
      <c r="I203" s="21" t="s">
        <v>1093</v>
      </c>
      <c r="J203" s="21" t="s">
        <v>1195</v>
      </c>
      <c r="K203" s="21">
        <v>5</v>
      </c>
      <c r="L203" s="21" t="s">
        <v>1138</v>
      </c>
      <c r="M203" s="21">
        <v>6.8</v>
      </c>
      <c r="N203" s="21"/>
      <c r="O203" s="21"/>
      <c r="P203" s="21">
        <v>1.1000000000000001</v>
      </c>
      <c r="Q203" s="21" t="s">
        <v>487</v>
      </c>
      <c r="R203" s="21"/>
    </row>
    <row r="204" spans="1:18" ht="15">
      <c r="A204" s="21" t="s">
        <v>1167</v>
      </c>
      <c r="B204" s="34" t="s">
        <v>307</v>
      </c>
      <c r="C204" s="21" t="s">
        <v>1036</v>
      </c>
      <c r="D204" s="21" t="s">
        <v>1082</v>
      </c>
      <c r="E204" s="21" t="s">
        <v>1100</v>
      </c>
      <c r="F204" s="30" t="s">
        <v>1192</v>
      </c>
      <c r="G204" s="21" t="s">
        <v>1193</v>
      </c>
      <c r="H204" s="31" t="s">
        <v>1202</v>
      </c>
      <c r="I204" s="21" t="s">
        <v>1093</v>
      </c>
      <c r="J204" s="21" t="s">
        <v>1195</v>
      </c>
      <c r="K204" s="21">
        <v>5</v>
      </c>
      <c r="L204" s="21" t="s">
        <v>1138</v>
      </c>
      <c r="M204" s="21">
        <v>2.4</v>
      </c>
      <c r="N204" s="21"/>
      <c r="O204" s="21"/>
      <c r="P204" s="21">
        <v>0.5</v>
      </c>
      <c r="Q204" s="21" t="s">
        <v>487</v>
      </c>
      <c r="R204" s="21"/>
    </row>
    <row r="205" spans="1:18" ht="15">
      <c r="A205" s="21" t="s">
        <v>1167</v>
      </c>
      <c r="B205" s="34" t="s">
        <v>307</v>
      </c>
      <c r="C205" s="21" t="s">
        <v>1036</v>
      </c>
      <c r="D205" s="21" t="s">
        <v>1082</v>
      </c>
      <c r="E205" s="21" t="s">
        <v>1100</v>
      </c>
      <c r="F205" s="30" t="s">
        <v>1192</v>
      </c>
      <c r="G205" s="21" t="s">
        <v>1193</v>
      </c>
      <c r="H205" s="31" t="s">
        <v>1203</v>
      </c>
      <c r="I205" s="21" t="s">
        <v>1093</v>
      </c>
      <c r="J205" s="21" t="s">
        <v>1195</v>
      </c>
      <c r="K205" s="21">
        <v>5</v>
      </c>
      <c r="L205" s="21" t="s">
        <v>1138</v>
      </c>
      <c r="M205" s="21">
        <v>0.9</v>
      </c>
      <c r="N205" s="21"/>
      <c r="O205" s="21"/>
      <c r="P205" s="21">
        <v>0.4</v>
      </c>
      <c r="Q205" s="21" t="s">
        <v>487</v>
      </c>
      <c r="R205" s="21"/>
    </row>
    <row r="206" spans="1:18" ht="15">
      <c r="A206" s="21" t="s">
        <v>1167</v>
      </c>
      <c r="B206" s="34" t="s">
        <v>307</v>
      </c>
      <c r="C206" s="21" t="s">
        <v>1036</v>
      </c>
      <c r="D206" s="21" t="s">
        <v>1082</v>
      </c>
      <c r="E206" s="21" t="s">
        <v>1100</v>
      </c>
      <c r="F206" s="30" t="s">
        <v>1192</v>
      </c>
      <c r="G206" s="21" t="s">
        <v>1193</v>
      </c>
      <c r="H206" s="31" t="s">
        <v>1204</v>
      </c>
      <c r="I206" s="21" t="s">
        <v>1093</v>
      </c>
      <c r="J206" s="21" t="s">
        <v>1195</v>
      </c>
      <c r="K206" s="21">
        <v>5</v>
      </c>
      <c r="L206" s="21" t="s">
        <v>1138</v>
      </c>
      <c r="M206" s="21">
        <v>3.1</v>
      </c>
      <c r="N206" s="21"/>
      <c r="O206" s="21"/>
      <c r="P206" s="21">
        <v>1.8</v>
      </c>
      <c r="Q206" s="21" t="s">
        <v>487</v>
      </c>
      <c r="R206" s="21"/>
    </row>
    <row r="207" spans="1:18" ht="15">
      <c r="A207" s="21" t="s">
        <v>1167</v>
      </c>
      <c r="B207" s="34" t="s">
        <v>307</v>
      </c>
      <c r="C207" s="21" t="s">
        <v>1036</v>
      </c>
      <c r="D207" s="21" t="s">
        <v>1082</v>
      </c>
      <c r="E207" s="21" t="s">
        <v>1100</v>
      </c>
      <c r="F207" s="30" t="s">
        <v>1192</v>
      </c>
      <c r="G207" s="21" t="s">
        <v>1193</v>
      </c>
      <c r="H207" s="31" t="s">
        <v>1205</v>
      </c>
      <c r="I207" s="21" t="s">
        <v>1093</v>
      </c>
      <c r="J207" s="21" t="s">
        <v>1195</v>
      </c>
      <c r="K207" s="21">
        <v>5</v>
      </c>
      <c r="L207" s="21" t="s">
        <v>1138</v>
      </c>
      <c r="M207" s="21">
        <v>0.6</v>
      </c>
      <c r="N207" s="21"/>
      <c r="O207" s="21"/>
      <c r="P207" s="21">
        <v>0.5</v>
      </c>
      <c r="Q207" s="21" t="s">
        <v>487</v>
      </c>
      <c r="R207" s="21"/>
    </row>
    <row r="208" spans="1:18" ht="15">
      <c r="A208" s="21" t="s">
        <v>1167</v>
      </c>
      <c r="B208" s="34" t="s">
        <v>307</v>
      </c>
      <c r="C208" s="21" t="s">
        <v>1036</v>
      </c>
      <c r="D208" s="21" t="s">
        <v>1082</v>
      </c>
      <c r="E208" s="21" t="s">
        <v>1100</v>
      </c>
      <c r="F208" s="30" t="s">
        <v>1192</v>
      </c>
      <c r="G208" s="21" t="s">
        <v>1193</v>
      </c>
      <c r="H208" s="31" t="s">
        <v>1206</v>
      </c>
      <c r="I208" s="21" t="s">
        <v>1093</v>
      </c>
      <c r="J208" s="21" t="s">
        <v>1195</v>
      </c>
      <c r="K208" s="21">
        <v>5</v>
      </c>
      <c r="L208" s="21" t="s">
        <v>1138</v>
      </c>
      <c r="M208" s="21">
        <v>1.4</v>
      </c>
      <c r="N208" s="21"/>
      <c r="O208" s="21"/>
      <c r="P208" s="21">
        <v>0.6</v>
      </c>
      <c r="Q208" s="21" t="s">
        <v>487</v>
      </c>
      <c r="R208" s="21"/>
    </row>
    <row r="209" spans="1:18" ht="15">
      <c r="A209" s="21" t="s">
        <v>1167</v>
      </c>
      <c r="B209" s="34" t="s">
        <v>307</v>
      </c>
      <c r="C209" s="21" t="s">
        <v>1036</v>
      </c>
      <c r="D209" s="21" t="s">
        <v>1082</v>
      </c>
      <c r="E209" s="21" t="s">
        <v>1100</v>
      </c>
      <c r="F209" s="30" t="s">
        <v>1192</v>
      </c>
      <c r="G209" s="21" t="s">
        <v>1193</v>
      </c>
      <c r="H209" s="31" t="s">
        <v>1207</v>
      </c>
      <c r="I209" s="21" t="s">
        <v>1093</v>
      </c>
      <c r="J209" s="21" t="s">
        <v>1195</v>
      </c>
      <c r="K209" s="21">
        <v>5</v>
      </c>
      <c r="L209" s="21" t="s">
        <v>1138</v>
      </c>
      <c r="M209" s="21">
        <v>27.9</v>
      </c>
      <c r="N209" s="21"/>
      <c r="O209" s="21"/>
      <c r="P209" s="21">
        <v>2.9</v>
      </c>
      <c r="Q209" s="21" t="s">
        <v>487</v>
      </c>
      <c r="R209" s="21"/>
    </row>
    <row r="210" spans="1:18" ht="15">
      <c r="A210" s="21" t="s">
        <v>1167</v>
      </c>
      <c r="B210" s="34" t="s">
        <v>307</v>
      </c>
      <c r="C210" s="21" t="s">
        <v>1036</v>
      </c>
      <c r="D210" s="21" t="s">
        <v>1082</v>
      </c>
      <c r="E210" s="21" t="s">
        <v>1100</v>
      </c>
      <c r="F210" s="30" t="s">
        <v>1192</v>
      </c>
      <c r="G210" s="21" t="s">
        <v>1193</v>
      </c>
      <c r="H210" s="31" t="s">
        <v>1208</v>
      </c>
      <c r="I210" s="21" t="s">
        <v>1093</v>
      </c>
      <c r="J210" s="21" t="s">
        <v>1195</v>
      </c>
      <c r="K210" s="21">
        <v>5</v>
      </c>
      <c r="L210" s="21" t="s">
        <v>1138</v>
      </c>
      <c r="M210" s="21">
        <v>19.399999999999999</v>
      </c>
      <c r="N210" s="21"/>
      <c r="O210" s="21"/>
      <c r="P210" s="21">
        <v>3.5</v>
      </c>
      <c r="Q210" s="21" t="s">
        <v>487</v>
      </c>
      <c r="R210" s="21"/>
    </row>
    <row r="211" spans="1:18" ht="15">
      <c r="A211" s="21" t="s">
        <v>1167</v>
      </c>
      <c r="B211" s="34" t="s">
        <v>307</v>
      </c>
      <c r="C211" s="21" t="s">
        <v>1036</v>
      </c>
      <c r="D211" s="21" t="s">
        <v>1082</v>
      </c>
      <c r="E211" s="21" t="s">
        <v>13</v>
      </c>
      <c r="F211" s="30" t="s">
        <v>1192</v>
      </c>
      <c r="G211" s="21" t="s">
        <v>1193</v>
      </c>
      <c r="H211" s="31" t="s">
        <v>1194</v>
      </c>
      <c r="I211" s="21" t="s">
        <v>1093</v>
      </c>
      <c r="J211" s="21" t="s">
        <v>1195</v>
      </c>
      <c r="K211" s="21">
        <v>7</v>
      </c>
      <c r="L211" s="21" t="s">
        <v>1138</v>
      </c>
      <c r="M211" s="21">
        <v>11.5</v>
      </c>
      <c r="N211" s="21"/>
      <c r="O211" s="21"/>
      <c r="P211" s="21">
        <v>0.9</v>
      </c>
      <c r="Q211" s="21" t="s">
        <v>487</v>
      </c>
      <c r="R211" s="21"/>
    </row>
    <row r="212" spans="1:18" ht="15">
      <c r="A212" s="21" t="s">
        <v>1167</v>
      </c>
      <c r="B212" s="34" t="s">
        <v>307</v>
      </c>
      <c r="C212" s="21" t="s">
        <v>1036</v>
      </c>
      <c r="D212" s="21" t="s">
        <v>1082</v>
      </c>
      <c r="E212" s="21" t="s">
        <v>13</v>
      </c>
      <c r="F212" s="30" t="s">
        <v>1192</v>
      </c>
      <c r="G212" s="21" t="s">
        <v>1193</v>
      </c>
      <c r="H212" s="31" t="s">
        <v>1197</v>
      </c>
      <c r="I212" s="21" t="s">
        <v>1093</v>
      </c>
      <c r="J212" s="21" t="s">
        <v>1195</v>
      </c>
      <c r="K212" s="21">
        <v>7</v>
      </c>
      <c r="L212" s="21" t="s">
        <v>1138</v>
      </c>
      <c r="M212" s="21">
        <v>20.399999999999999</v>
      </c>
      <c r="N212" s="21"/>
      <c r="O212" s="21"/>
      <c r="P212" s="21">
        <v>1.6</v>
      </c>
      <c r="Q212" s="21" t="s">
        <v>487</v>
      </c>
      <c r="R212" s="21"/>
    </row>
    <row r="213" spans="1:18" ht="15">
      <c r="A213" s="21" t="s">
        <v>1167</v>
      </c>
      <c r="B213" s="34" t="s">
        <v>307</v>
      </c>
      <c r="C213" s="21" t="s">
        <v>1036</v>
      </c>
      <c r="D213" s="21" t="s">
        <v>1082</v>
      </c>
      <c r="E213" s="21" t="s">
        <v>13</v>
      </c>
      <c r="F213" s="30" t="s">
        <v>1192</v>
      </c>
      <c r="G213" s="21" t="s">
        <v>1193</v>
      </c>
      <c r="H213" s="31" t="s">
        <v>1198</v>
      </c>
      <c r="I213" s="21" t="s">
        <v>1093</v>
      </c>
      <c r="J213" s="21" t="s">
        <v>1195</v>
      </c>
      <c r="K213" s="21">
        <v>7</v>
      </c>
      <c r="L213" s="21" t="s">
        <v>1138</v>
      </c>
      <c r="M213" s="21">
        <v>4.5999999999999996</v>
      </c>
      <c r="N213" s="21"/>
      <c r="O213" s="21"/>
      <c r="P213" s="21">
        <v>1.1000000000000001</v>
      </c>
      <c r="Q213" s="21" t="s">
        <v>487</v>
      </c>
      <c r="R213" s="21"/>
    </row>
    <row r="214" spans="1:18" ht="15">
      <c r="A214" s="21" t="s">
        <v>1167</v>
      </c>
      <c r="B214" s="34" t="s">
        <v>307</v>
      </c>
      <c r="C214" s="21" t="s">
        <v>1036</v>
      </c>
      <c r="D214" s="21" t="s">
        <v>1082</v>
      </c>
      <c r="E214" s="21" t="s">
        <v>13</v>
      </c>
      <c r="F214" s="30" t="s">
        <v>1192</v>
      </c>
      <c r="G214" s="21" t="s">
        <v>1193</v>
      </c>
      <c r="H214" s="31" t="s">
        <v>1199</v>
      </c>
      <c r="I214" s="21" t="s">
        <v>1093</v>
      </c>
      <c r="J214" s="21" t="s">
        <v>1195</v>
      </c>
      <c r="K214" s="21">
        <v>7</v>
      </c>
      <c r="L214" s="21" t="s">
        <v>1138</v>
      </c>
      <c r="M214" s="21">
        <v>1.7</v>
      </c>
      <c r="N214" s="21"/>
      <c r="O214" s="21"/>
      <c r="P214" s="21">
        <v>0.2</v>
      </c>
      <c r="Q214" s="21" t="s">
        <v>487</v>
      </c>
      <c r="R214" s="21"/>
    </row>
    <row r="215" spans="1:18" ht="15">
      <c r="A215" s="21" t="s">
        <v>1167</v>
      </c>
      <c r="B215" s="34" t="s">
        <v>307</v>
      </c>
      <c r="C215" s="21" t="s">
        <v>1036</v>
      </c>
      <c r="D215" s="21" t="s">
        <v>1082</v>
      </c>
      <c r="E215" s="21" t="s">
        <v>13</v>
      </c>
      <c r="F215" s="30" t="s">
        <v>1192</v>
      </c>
      <c r="G215" s="21" t="s">
        <v>1193</v>
      </c>
      <c r="H215" s="31" t="s">
        <v>1200</v>
      </c>
      <c r="I215" s="21" t="s">
        <v>1093</v>
      </c>
      <c r="J215" s="21" t="s">
        <v>1195</v>
      </c>
      <c r="K215" s="21">
        <v>7</v>
      </c>
      <c r="L215" s="21" t="s">
        <v>1138</v>
      </c>
      <c r="M215" s="21">
        <v>15.6</v>
      </c>
      <c r="N215" s="21"/>
      <c r="O215" s="21"/>
      <c r="P215" s="21">
        <v>0.9</v>
      </c>
      <c r="Q215" s="21" t="s">
        <v>487</v>
      </c>
      <c r="R215" s="21"/>
    </row>
    <row r="216" spans="1:18" ht="15">
      <c r="A216" s="21" t="s">
        <v>1167</v>
      </c>
      <c r="B216" s="34" t="s">
        <v>307</v>
      </c>
      <c r="C216" s="21" t="s">
        <v>1036</v>
      </c>
      <c r="D216" s="21" t="s">
        <v>1082</v>
      </c>
      <c r="E216" s="21" t="s">
        <v>13</v>
      </c>
      <c r="F216" s="30" t="s">
        <v>1192</v>
      </c>
      <c r="G216" s="21" t="s">
        <v>1193</v>
      </c>
      <c r="H216" s="31" t="s">
        <v>1201</v>
      </c>
      <c r="I216" s="21" t="s">
        <v>1093</v>
      </c>
      <c r="J216" s="21" t="s">
        <v>1195</v>
      </c>
      <c r="K216" s="21">
        <v>7</v>
      </c>
      <c r="L216" s="21" t="s">
        <v>1138</v>
      </c>
      <c r="M216" s="21">
        <v>5.9</v>
      </c>
      <c r="N216" s="21"/>
      <c r="O216" s="21"/>
      <c r="P216" s="21">
        <v>0.4</v>
      </c>
      <c r="Q216" s="21" t="s">
        <v>487</v>
      </c>
      <c r="R216" s="21"/>
    </row>
    <row r="217" spans="1:18" ht="15">
      <c r="A217" s="21" t="s">
        <v>1167</v>
      </c>
      <c r="B217" s="34" t="s">
        <v>307</v>
      </c>
      <c r="C217" s="21" t="s">
        <v>1036</v>
      </c>
      <c r="D217" s="21" t="s">
        <v>1082</v>
      </c>
      <c r="E217" s="21" t="s">
        <v>13</v>
      </c>
      <c r="F217" s="30" t="s">
        <v>1192</v>
      </c>
      <c r="G217" s="21" t="s">
        <v>1193</v>
      </c>
      <c r="H217" s="31" t="s">
        <v>1202</v>
      </c>
      <c r="I217" s="21" t="s">
        <v>1093</v>
      </c>
      <c r="J217" s="21" t="s">
        <v>1195</v>
      </c>
      <c r="K217" s="21">
        <v>7</v>
      </c>
      <c r="L217" s="21" t="s">
        <v>1138</v>
      </c>
      <c r="M217" s="21">
        <v>2.2000000000000002</v>
      </c>
      <c r="N217" s="21"/>
      <c r="O217" s="21"/>
      <c r="P217" s="21">
        <v>0.3</v>
      </c>
      <c r="Q217" s="21" t="s">
        <v>487</v>
      </c>
      <c r="R217" s="21"/>
    </row>
    <row r="218" spans="1:18" ht="15">
      <c r="A218" s="21" t="s">
        <v>1167</v>
      </c>
      <c r="B218" s="34" t="s">
        <v>307</v>
      </c>
      <c r="C218" s="21" t="s">
        <v>1036</v>
      </c>
      <c r="D218" s="21" t="s">
        <v>1082</v>
      </c>
      <c r="E218" s="21" t="s">
        <v>13</v>
      </c>
      <c r="F218" s="30" t="s">
        <v>1192</v>
      </c>
      <c r="G218" s="21" t="s">
        <v>1193</v>
      </c>
      <c r="H218" s="31" t="s">
        <v>1203</v>
      </c>
      <c r="I218" s="21" t="s">
        <v>1093</v>
      </c>
      <c r="J218" s="21" t="s">
        <v>1195</v>
      </c>
      <c r="K218" s="21">
        <v>7</v>
      </c>
      <c r="L218" s="21" t="s">
        <v>1138</v>
      </c>
      <c r="M218" s="21">
        <v>2.2000000000000002</v>
      </c>
      <c r="N218" s="21"/>
      <c r="O218" s="21"/>
      <c r="P218" s="21">
        <v>2.9</v>
      </c>
      <c r="Q218" s="21" t="s">
        <v>487</v>
      </c>
      <c r="R218" s="21"/>
    </row>
    <row r="219" spans="1:18" ht="15">
      <c r="A219" s="21" t="s">
        <v>1167</v>
      </c>
      <c r="B219" s="34" t="s">
        <v>307</v>
      </c>
      <c r="C219" s="21" t="s">
        <v>1036</v>
      </c>
      <c r="D219" s="21" t="s">
        <v>1082</v>
      </c>
      <c r="E219" s="21" t="s">
        <v>13</v>
      </c>
      <c r="F219" s="30" t="s">
        <v>1192</v>
      </c>
      <c r="G219" s="21" t="s">
        <v>1193</v>
      </c>
      <c r="H219" s="31" t="s">
        <v>1204</v>
      </c>
      <c r="I219" s="21" t="s">
        <v>1093</v>
      </c>
      <c r="J219" s="21" t="s">
        <v>1195</v>
      </c>
      <c r="K219" s="21">
        <v>7</v>
      </c>
      <c r="L219" s="21" t="s">
        <v>1138</v>
      </c>
      <c r="M219" s="21">
        <v>9</v>
      </c>
      <c r="N219" s="21"/>
      <c r="O219" s="21"/>
      <c r="P219" s="21">
        <v>1.3</v>
      </c>
      <c r="Q219" s="21" t="s">
        <v>487</v>
      </c>
      <c r="R219" s="21"/>
    </row>
    <row r="220" spans="1:18" ht="15">
      <c r="A220" s="21" t="s">
        <v>1167</v>
      </c>
      <c r="B220" s="34" t="s">
        <v>307</v>
      </c>
      <c r="C220" s="21" t="s">
        <v>1036</v>
      </c>
      <c r="D220" s="21" t="s">
        <v>1082</v>
      </c>
      <c r="E220" s="21" t="s">
        <v>13</v>
      </c>
      <c r="F220" s="30" t="s">
        <v>1192</v>
      </c>
      <c r="G220" s="21" t="s">
        <v>1193</v>
      </c>
      <c r="H220" s="31" t="s">
        <v>1205</v>
      </c>
      <c r="I220" s="21" t="s">
        <v>1093</v>
      </c>
      <c r="J220" s="21" t="s">
        <v>1195</v>
      </c>
      <c r="K220" s="21">
        <v>7</v>
      </c>
      <c r="L220" s="21" t="s">
        <v>1138</v>
      </c>
      <c r="M220" s="21">
        <v>1.5</v>
      </c>
      <c r="N220" s="21"/>
      <c r="O220" s="21"/>
      <c r="P220" s="21">
        <v>0.4</v>
      </c>
      <c r="Q220" s="21" t="s">
        <v>487</v>
      </c>
      <c r="R220" s="21"/>
    </row>
    <row r="221" spans="1:18" ht="15">
      <c r="A221" s="21" t="s">
        <v>1167</v>
      </c>
      <c r="B221" s="34" t="s">
        <v>307</v>
      </c>
      <c r="C221" s="21" t="s">
        <v>1036</v>
      </c>
      <c r="D221" s="21" t="s">
        <v>1082</v>
      </c>
      <c r="E221" s="21" t="s">
        <v>13</v>
      </c>
      <c r="F221" s="30" t="s">
        <v>1192</v>
      </c>
      <c r="G221" s="21" t="s">
        <v>1193</v>
      </c>
      <c r="H221" s="31" t="s">
        <v>1206</v>
      </c>
      <c r="I221" s="21" t="s">
        <v>1093</v>
      </c>
      <c r="J221" s="21" t="s">
        <v>1195</v>
      </c>
      <c r="K221" s="21">
        <v>7</v>
      </c>
      <c r="L221" s="21" t="s">
        <v>1138</v>
      </c>
      <c r="M221" s="21">
        <v>0.4</v>
      </c>
      <c r="N221" s="21"/>
      <c r="O221" s="21"/>
      <c r="P221" s="21">
        <v>0.1</v>
      </c>
      <c r="Q221" s="21" t="s">
        <v>487</v>
      </c>
      <c r="R221" s="21"/>
    </row>
    <row r="222" spans="1:18" ht="15">
      <c r="A222" s="21" t="s">
        <v>1167</v>
      </c>
      <c r="B222" s="34" t="s">
        <v>307</v>
      </c>
      <c r="C222" s="21" t="s">
        <v>1036</v>
      </c>
      <c r="D222" s="21" t="s">
        <v>1082</v>
      </c>
      <c r="E222" s="21" t="s">
        <v>13</v>
      </c>
      <c r="F222" s="30" t="s">
        <v>1192</v>
      </c>
      <c r="G222" s="21" t="s">
        <v>1193</v>
      </c>
      <c r="H222" s="31" t="s">
        <v>1207</v>
      </c>
      <c r="I222" s="21" t="s">
        <v>1093</v>
      </c>
      <c r="J222" s="21" t="s">
        <v>1195</v>
      </c>
      <c r="K222" s="21">
        <v>7</v>
      </c>
      <c r="L222" s="21" t="s">
        <v>1138</v>
      </c>
      <c r="M222" s="21">
        <v>12.2</v>
      </c>
      <c r="N222" s="21"/>
      <c r="O222" s="21"/>
      <c r="P222" s="21">
        <v>1.3</v>
      </c>
      <c r="Q222" s="21" t="s">
        <v>487</v>
      </c>
      <c r="R222" s="21"/>
    </row>
    <row r="223" spans="1:18" ht="15">
      <c r="A223" s="21" t="s">
        <v>1167</v>
      </c>
      <c r="B223" s="34" t="s">
        <v>307</v>
      </c>
      <c r="C223" s="21" t="s">
        <v>1036</v>
      </c>
      <c r="D223" s="21" t="s">
        <v>1082</v>
      </c>
      <c r="E223" s="21" t="s">
        <v>13</v>
      </c>
      <c r="F223" s="30" t="s">
        <v>1192</v>
      </c>
      <c r="G223" s="21" t="s">
        <v>1193</v>
      </c>
      <c r="H223" s="31" t="s">
        <v>1208</v>
      </c>
      <c r="I223" s="21" t="s">
        <v>1093</v>
      </c>
      <c r="J223" s="21" t="s">
        <v>1195</v>
      </c>
      <c r="K223" s="21">
        <v>7</v>
      </c>
      <c r="L223" s="21" t="s">
        <v>1138</v>
      </c>
      <c r="M223" s="21">
        <v>10.5</v>
      </c>
      <c r="N223" s="21"/>
      <c r="O223" s="21"/>
      <c r="P223" s="21">
        <v>1.5</v>
      </c>
      <c r="Q223" s="21" t="s">
        <v>487</v>
      </c>
      <c r="R223" s="21"/>
    </row>
    <row r="224" spans="1:18" ht="15">
      <c r="A224" s="21" t="s">
        <v>1167</v>
      </c>
      <c r="B224" s="34" t="s">
        <v>307</v>
      </c>
      <c r="C224" s="21" t="s">
        <v>1036</v>
      </c>
      <c r="D224" s="21" t="s">
        <v>1082</v>
      </c>
      <c r="E224" s="21" t="s">
        <v>1100</v>
      </c>
      <c r="F224" s="30" t="s">
        <v>1192</v>
      </c>
      <c r="G224" s="21" t="s">
        <v>1193</v>
      </c>
      <c r="H224" s="31" t="s">
        <v>1194</v>
      </c>
      <c r="I224" s="21" t="s">
        <v>1093</v>
      </c>
      <c r="J224" s="21" t="s">
        <v>1195</v>
      </c>
      <c r="K224" s="21">
        <v>8</v>
      </c>
      <c r="L224" s="21" t="s">
        <v>1089</v>
      </c>
      <c r="M224" s="21">
        <v>6.8</v>
      </c>
      <c r="N224" s="21"/>
      <c r="O224" s="21"/>
      <c r="P224" s="21">
        <v>2.4</v>
      </c>
      <c r="Q224" s="21" t="s">
        <v>487</v>
      </c>
      <c r="R224" s="21" t="s">
        <v>1180</v>
      </c>
    </row>
    <row r="225" spans="1:18" ht="15">
      <c r="A225" s="21" t="s">
        <v>1167</v>
      </c>
      <c r="B225" s="34" t="s">
        <v>307</v>
      </c>
      <c r="C225" s="21" t="s">
        <v>1036</v>
      </c>
      <c r="D225" s="21" t="s">
        <v>1082</v>
      </c>
      <c r="E225" s="21" t="s">
        <v>1100</v>
      </c>
      <c r="F225" s="30" t="s">
        <v>1192</v>
      </c>
      <c r="G225" s="21" t="s">
        <v>1193</v>
      </c>
      <c r="H225" s="31" t="s">
        <v>1197</v>
      </c>
      <c r="I225" s="21" t="s">
        <v>1093</v>
      </c>
      <c r="J225" s="21" t="s">
        <v>1195</v>
      </c>
      <c r="K225" s="21">
        <v>8</v>
      </c>
      <c r="L225" s="21" t="s">
        <v>1089</v>
      </c>
      <c r="M225" s="21">
        <v>20.6</v>
      </c>
      <c r="N225" s="21"/>
      <c r="O225" s="21"/>
      <c r="P225" s="21">
        <v>1.7</v>
      </c>
      <c r="Q225" s="21" t="s">
        <v>487</v>
      </c>
      <c r="R225" s="21" t="s">
        <v>1180</v>
      </c>
    </row>
    <row r="226" spans="1:18" ht="15">
      <c r="A226" s="21" t="s">
        <v>1167</v>
      </c>
      <c r="B226" s="34" t="s">
        <v>307</v>
      </c>
      <c r="C226" s="21" t="s">
        <v>1036</v>
      </c>
      <c r="D226" s="21" t="s">
        <v>1082</v>
      </c>
      <c r="E226" s="21" t="s">
        <v>1100</v>
      </c>
      <c r="F226" s="30" t="s">
        <v>1192</v>
      </c>
      <c r="G226" s="21" t="s">
        <v>1193</v>
      </c>
      <c r="H226" s="31" t="s">
        <v>1198</v>
      </c>
      <c r="I226" s="21" t="s">
        <v>1093</v>
      </c>
      <c r="J226" s="21" t="s">
        <v>1195</v>
      </c>
      <c r="K226" s="21">
        <v>8</v>
      </c>
      <c r="L226" s="21" t="s">
        <v>1089</v>
      </c>
      <c r="M226" s="21">
        <v>5.5</v>
      </c>
      <c r="N226" s="21"/>
      <c r="O226" s="21"/>
      <c r="P226" s="21">
        <v>1.3</v>
      </c>
      <c r="Q226" s="21" t="s">
        <v>487</v>
      </c>
      <c r="R226" s="21" t="s">
        <v>1180</v>
      </c>
    </row>
    <row r="227" spans="1:18" ht="15">
      <c r="A227" s="21" t="s">
        <v>1167</v>
      </c>
      <c r="B227" s="34" t="s">
        <v>307</v>
      </c>
      <c r="C227" s="21" t="s">
        <v>1036</v>
      </c>
      <c r="D227" s="21" t="s">
        <v>1082</v>
      </c>
      <c r="E227" s="21" t="s">
        <v>1100</v>
      </c>
      <c r="F227" s="30" t="s">
        <v>1192</v>
      </c>
      <c r="G227" s="21" t="s">
        <v>1193</v>
      </c>
      <c r="H227" s="31" t="s">
        <v>1199</v>
      </c>
      <c r="I227" s="21" t="s">
        <v>1093</v>
      </c>
      <c r="J227" s="21" t="s">
        <v>1195</v>
      </c>
      <c r="K227" s="21">
        <v>8</v>
      </c>
      <c r="L227" s="21" t="s">
        <v>1089</v>
      </c>
      <c r="M227" s="21">
        <v>1.6</v>
      </c>
      <c r="N227" s="21"/>
      <c r="O227" s="21"/>
      <c r="P227" s="21">
        <v>0.4</v>
      </c>
      <c r="Q227" s="21" t="s">
        <v>487</v>
      </c>
      <c r="R227" s="21" t="s">
        <v>1180</v>
      </c>
    </row>
    <row r="228" spans="1:18" ht="15">
      <c r="A228" s="21" t="s">
        <v>1167</v>
      </c>
      <c r="B228" s="34" t="s">
        <v>307</v>
      </c>
      <c r="C228" s="21" t="s">
        <v>1036</v>
      </c>
      <c r="D228" s="21" t="s">
        <v>1082</v>
      </c>
      <c r="E228" s="21" t="s">
        <v>1100</v>
      </c>
      <c r="F228" s="30" t="s">
        <v>1192</v>
      </c>
      <c r="G228" s="21" t="s">
        <v>1193</v>
      </c>
      <c r="H228" s="31" t="s">
        <v>1200</v>
      </c>
      <c r="I228" s="21" t="s">
        <v>1093</v>
      </c>
      <c r="J228" s="21" t="s">
        <v>1195</v>
      </c>
      <c r="K228" s="21">
        <v>8</v>
      </c>
      <c r="L228" s="21" t="s">
        <v>1089</v>
      </c>
      <c r="M228" s="21">
        <v>13.3</v>
      </c>
      <c r="N228" s="21"/>
      <c r="O228" s="21"/>
      <c r="P228" s="21">
        <v>3.4</v>
      </c>
      <c r="Q228" s="21" t="s">
        <v>487</v>
      </c>
      <c r="R228" s="21" t="s">
        <v>1180</v>
      </c>
    </row>
    <row r="229" spans="1:18" ht="15">
      <c r="A229" s="21" t="s">
        <v>1167</v>
      </c>
      <c r="B229" s="34" t="s">
        <v>307</v>
      </c>
      <c r="C229" s="21" t="s">
        <v>1036</v>
      </c>
      <c r="D229" s="21" t="s">
        <v>1082</v>
      </c>
      <c r="E229" s="21" t="s">
        <v>1100</v>
      </c>
      <c r="F229" s="30" t="s">
        <v>1192</v>
      </c>
      <c r="G229" s="21" t="s">
        <v>1193</v>
      </c>
      <c r="H229" s="31" t="s">
        <v>1201</v>
      </c>
      <c r="I229" s="21" t="s">
        <v>1093</v>
      </c>
      <c r="J229" s="21" t="s">
        <v>1195</v>
      </c>
      <c r="K229" s="21">
        <v>8</v>
      </c>
      <c r="L229" s="21" t="s">
        <v>1089</v>
      </c>
      <c r="M229" s="21">
        <v>7.7</v>
      </c>
      <c r="N229" s="21"/>
      <c r="O229" s="21"/>
      <c r="P229" s="21">
        <v>0.7</v>
      </c>
      <c r="Q229" s="21" t="s">
        <v>487</v>
      </c>
      <c r="R229" s="21" t="s">
        <v>1180</v>
      </c>
    </row>
    <row r="230" spans="1:18" ht="15">
      <c r="A230" s="21" t="s">
        <v>1167</v>
      </c>
      <c r="B230" s="34" t="s">
        <v>307</v>
      </c>
      <c r="C230" s="21" t="s">
        <v>1036</v>
      </c>
      <c r="D230" s="21" t="s">
        <v>1082</v>
      </c>
      <c r="E230" s="21" t="s">
        <v>1100</v>
      </c>
      <c r="F230" s="30" t="s">
        <v>1192</v>
      </c>
      <c r="G230" s="21" t="s">
        <v>1193</v>
      </c>
      <c r="H230" s="31" t="s">
        <v>1202</v>
      </c>
      <c r="I230" s="21" t="s">
        <v>1093</v>
      </c>
      <c r="J230" s="21" t="s">
        <v>1195</v>
      </c>
      <c r="K230" s="21">
        <v>8</v>
      </c>
      <c r="L230" s="21" t="s">
        <v>1089</v>
      </c>
      <c r="M230" s="21">
        <v>2.4</v>
      </c>
      <c r="N230" s="21"/>
      <c r="O230" s="21"/>
      <c r="P230" s="21">
        <v>0.4</v>
      </c>
      <c r="Q230" s="21" t="s">
        <v>487</v>
      </c>
      <c r="R230" s="21" t="s">
        <v>1180</v>
      </c>
    </row>
    <row r="231" spans="1:18" ht="15">
      <c r="A231" s="21" t="s">
        <v>1167</v>
      </c>
      <c r="B231" s="34" t="s">
        <v>307</v>
      </c>
      <c r="C231" s="21" t="s">
        <v>1036</v>
      </c>
      <c r="D231" s="21" t="s">
        <v>1082</v>
      </c>
      <c r="E231" s="21" t="s">
        <v>1100</v>
      </c>
      <c r="F231" s="30" t="s">
        <v>1192</v>
      </c>
      <c r="G231" s="21" t="s">
        <v>1193</v>
      </c>
      <c r="H231" s="31" t="s">
        <v>1203</v>
      </c>
      <c r="I231" s="21" t="s">
        <v>1093</v>
      </c>
      <c r="J231" s="21" t="s">
        <v>1195</v>
      </c>
      <c r="K231" s="21">
        <v>8</v>
      </c>
      <c r="L231" s="21" t="s">
        <v>1089</v>
      </c>
      <c r="M231" s="21">
        <v>0.7</v>
      </c>
      <c r="N231" s="21"/>
      <c r="O231" s="21"/>
      <c r="P231" s="21">
        <v>0.1</v>
      </c>
      <c r="Q231" s="21" t="s">
        <v>487</v>
      </c>
      <c r="R231" s="21" t="s">
        <v>1180</v>
      </c>
    </row>
    <row r="232" spans="1:18" ht="15">
      <c r="A232" s="21" t="s">
        <v>1167</v>
      </c>
      <c r="B232" s="34" t="s">
        <v>307</v>
      </c>
      <c r="C232" s="21" t="s">
        <v>1036</v>
      </c>
      <c r="D232" s="21" t="s">
        <v>1082</v>
      </c>
      <c r="E232" s="21" t="s">
        <v>1100</v>
      </c>
      <c r="F232" s="30" t="s">
        <v>1192</v>
      </c>
      <c r="G232" s="21" t="s">
        <v>1193</v>
      </c>
      <c r="H232" s="31" t="s">
        <v>1204</v>
      </c>
      <c r="I232" s="21" t="s">
        <v>1093</v>
      </c>
      <c r="J232" s="21" t="s">
        <v>1195</v>
      </c>
      <c r="K232" s="21">
        <v>8</v>
      </c>
      <c r="L232" s="21" t="s">
        <v>1089</v>
      </c>
      <c r="M232" s="21">
        <v>2.4</v>
      </c>
      <c r="N232" s="21"/>
      <c r="O232" s="21"/>
      <c r="P232" s="21">
        <v>1</v>
      </c>
      <c r="Q232" s="21" t="s">
        <v>487</v>
      </c>
      <c r="R232" s="21" t="s">
        <v>1180</v>
      </c>
    </row>
    <row r="233" spans="1:18" ht="15">
      <c r="A233" s="21" t="s">
        <v>1167</v>
      </c>
      <c r="B233" s="34" t="s">
        <v>307</v>
      </c>
      <c r="C233" s="21" t="s">
        <v>1036</v>
      </c>
      <c r="D233" s="21" t="s">
        <v>1082</v>
      </c>
      <c r="E233" s="21" t="s">
        <v>1100</v>
      </c>
      <c r="F233" s="30" t="s">
        <v>1192</v>
      </c>
      <c r="G233" s="21" t="s">
        <v>1193</v>
      </c>
      <c r="H233" s="31" t="s">
        <v>1205</v>
      </c>
      <c r="I233" s="21" t="s">
        <v>1093</v>
      </c>
      <c r="J233" s="21" t="s">
        <v>1195</v>
      </c>
      <c r="K233" s="21">
        <v>8</v>
      </c>
      <c r="L233" s="21" t="s">
        <v>1089</v>
      </c>
      <c r="M233" s="21">
        <v>0.9</v>
      </c>
      <c r="N233" s="21"/>
      <c r="O233" s="21"/>
      <c r="P233" s="21">
        <v>0.5</v>
      </c>
      <c r="Q233" s="21" t="s">
        <v>487</v>
      </c>
      <c r="R233" s="21" t="s">
        <v>1180</v>
      </c>
    </row>
    <row r="234" spans="1:18" ht="15">
      <c r="A234" s="21" t="s">
        <v>1167</v>
      </c>
      <c r="B234" s="34" t="s">
        <v>307</v>
      </c>
      <c r="C234" s="21" t="s">
        <v>1036</v>
      </c>
      <c r="D234" s="21" t="s">
        <v>1082</v>
      </c>
      <c r="E234" s="21" t="s">
        <v>1100</v>
      </c>
      <c r="F234" s="30" t="s">
        <v>1192</v>
      </c>
      <c r="G234" s="21" t="s">
        <v>1193</v>
      </c>
      <c r="H234" s="31" t="s">
        <v>1206</v>
      </c>
      <c r="I234" s="21" t="s">
        <v>1093</v>
      </c>
      <c r="J234" s="21" t="s">
        <v>1195</v>
      </c>
      <c r="K234" s="21">
        <v>8</v>
      </c>
      <c r="L234" s="21" t="s">
        <v>1089</v>
      </c>
      <c r="M234" s="21">
        <v>1.2</v>
      </c>
      <c r="N234" s="21"/>
      <c r="O234" s="21"/>
      <c r="P234" s="21">
        <v>0.4</v>
      </c>
      <c r="Q234" s="21" t="s">
        <v>487</v>
      </c>
      <c r="R234" s="21" t="s">
        <v>1180</v>
      </c>
    </row>
    <row r="235" spans="1:18" ht="15">
      <c r="A235" s="21" t="s">
        <v>1167</v>
      </c>
      <c r="B235" s="34" t="s">
        <v>307</v>
      </c>
      <c r="C235" s="21" t="s">
        <v>1036</v>
      </c>
      <c r="D235" s="21" t="s">
        <v>1082</v>
      </c>
      <c r="E235" s="21" t="s">
        <v>1100</v>
      </c>
      <c r="F235" s="30" t="s">
        <v>1192</v>
      </c>
      <c r="G235" s="21" t="s">
        <v>1193</v>
      </c>
      <c r="H235" s="31" t="s">
        <v>1207</v>
      </c>
      <c r="I235" s="21" t="s">
        <v>1093</v>
      </c>
      <c r="J235" s="21" t="s">
        <v>1195</v>
      </c>
      <c r="K235" s="21">
        <v>8</v>
      </c>
      <c r="L235" s="21" t="s">
        <v>1089</v>
      </c>
      <c r="M235" s="21">
        <v>20.5</v>
      </c>
      <c r="N235" s="21"/>
      <c r="O235" s="21"/>
      <c r="P235" s="21">
        <v>5.3</v>
      </c>
      <c r="Q235" s="21" t="s">
        <v>487</v>
      </c>
      <c r="R235" s="21" t="s">
        <v>1180</v>
      </c>
    </row>
    <row r="236" spans="1:18" ht="15">
      <c r="A236" s="21" t="s">
        <v>1167</v>
      </c>
      <c r="B236" s="34" t="s">
        <v>307</v>
      </c>
      <c r="C236" s="21" t="s">
        <v>1036</v>
      </c>
      <c r="D236" s="21" t="s">
        <v>1082</v>
      </c>
      <c r="E236" s="21" t="s">
        <v>1100</v>
      </c>
      <c r="F236" s="30" t="s">
        <v>1192</v>
      </c>
      <c r="G236" s="21" t="s">
        <v>1193</v>
      </c>
      <c r="H236" s="31" t="s">
        <v>1208</v>
      </c>
      <c r="I236" s="21" t="s">
        <v>1093</v>
      </c>
      <c r="J236" s="21" t="s">
        <v>1195</v>
      </c>
      <c r="K236" s="21">
        <v>8</v>
      </c>
      <c r="L236" s="21" t="s">
        <v>1089</v>
      </c>
      <c r="M236" s="21">
        <v>13.1</v>
      </c>
      <c r="N236" s="21"/>
      <c r="O236" s="21"/>
      <c r="P236" s="21">
        <v>3.6</v>
      </c>
      <c r="Q236" s="21" t="s">
        <v>487</v>
      </c>
      <c r="R236" s="21" t="s">
        <v>1180</v>
      </c>
    </row>
    <row r="237" spans="1:18" ht="15">
      <c r="A237" s="21" t="s">
        <v>1167</v>
      </c>
      <c r="B237" s="34" t="s">
        <v>307</v>
      </c>
      <c r="C237" s="21" t="s">
        <v>1036</v>
      </c>
      <c r="D237" s="21" t="s">
        <v>1082</v>
      </c>
      <c r="E237" s="21" t="s">
        <v>13</v>
      </c>
      <c r="F237" s="30" t="s">
        <v>1192</v>
      </c>
      <c r="G237" s="21" t="s">
        <v>1193</v>
      </c>
      <c r="H237" s="31" t="s">
        <v>1194</v>
      </c>
      <c r="I237" s="21" t="s">
        <v>1093</v>
      </c>
      <c r="J237" s="21" t="s">
        <v>1195</v>
      </c>
      <c r="K237" s="21">
        <v>5</v>
      </c>
      <c r="L237" s="21" t="s">
        <v>1089</v>
      </c>
      <c r="M237" s="21">
        <v>11.9</v>
      </c>
      <c r="N237" s="21"/>
      <c r="O237" s="21"/>
      <c r="P237" s="21">
        <v>1.2</v>
      </c>
      <c r="Q237" s="21" t="s">
        <v>487</v>
      </c>
      <c r="R237" s="21" t="s">
        <v>1180</v>
      </c>
    </row>
    <row r="238" spans="1:18" ht="15">
      <c r="A238" s="21" t="s">
        <v>1167</v>
      </c>
      <c r="B238" s="34" t="s">
        <v>307</v>
      </c>
      <c r="C238" s="21" t="s">
        <v>1036</v>
      </c>
      <c r="D238" s="21" t="s">
        <v>1082</v>
      </c>
      <c r="E238" s="21" t="s">
        <v>13</v>
      </c>
      <c r="F238" s="30" t="s">
        <v>1192</v>
      </c>
      <c r="G238" s="21" t="s">
        <v>1193</v>
      </c>
      <c r="H238" s="31" t="s">
        <v>1197</v>
      </c>
      <c r="I238" s="21" t="s">
        <v>1093</v>
      </c>
      <c r="J238" s="21" t="s">
        <v>1195</v>
      </c>
      <c r="K238" s="21">
        <v>5</v>
      </c>
      <c r="L238" s="21" t="s">
        <v>1089</v>
      </c>
      <c r="M238" s="21">
        <v>20.9</v>
      </c>
      <c r="N238" s="21"/>
      <c r="O238" s="21"/>
      <c r="P238" s="21">
        <v>1</v>
      </c>
      <c r="Q238" s="21" t="s">
        <v>487</v>
      </c>
      <c r="R238" s="21" t="s">
        <v>1180</v>
      </c>
    </row>
    <row r="239" spans="1:18" ht="15">
      <c r="A239" s="21" t="s">
        <v>1167</v>
      </c>
      <c r="B239" s="34" t="s">
        <v>307</v>
      </c>
      <c r="C239" s="21" t="s">
        <v>1036</v>
      </c>
      <c r="D239" s="21" t="s">
        <v>1082</v>
      </c>
      <c r="E239" s="21" t="s">
        <v>13</v>
      </c>
      <c r="F239" s="30" t="s">
        <v>1192</v>
      </c>
      <c r="G239" s="21" t="s">
        <v>1193</v>
      </c>
      <c r="H239" s="31" t="s">
        <v>1198</v>
      </c>
      <c r="I239" s="21" t="s">
        <v>1093</v>
      </c>
      <c r="J239" s="21" t="s">
        <v>1195</v>
      </c>
      <c r="K239" s="21">
        <v>5</v>
      </c>
      <c r="L239" s="21" t="s">
        <v>1089</v>
      </c>
      <c r="M239" s="21">
        <v>5.6</v>
      </c>
      <c r="N239" s="21"/>
      <c r="O239" s="21"/>
      <c r="P239" s="21">
        <v>1.3</v>
      </c>
      <c r="Q239" s="21" t="s">
        <v>487</v>
      </c>
      <c r="R239" s="21" t="s">
        <v>1180</v>
      </c>
    </row>
    <row r="240" spans="1:18" ht="15">
      <c r="A240" s="21" t="s">
        <v>1167</v>
      </c>
      <c r="B240" s="34" t="s">
        <v>307</v>
      </c>
      <c r="C240" s="21" t="s">
        <v>1036</v>
      </c>
      <c r="D240" s="21" t="s">
        <v>1082</v>
      </c>
      <c r="E240" s="21" t="s">
        <v>13</v>
      </c>
      <c r="F240" s="30" t="s">
        <v>1192</v>
      </c>
      <c r="G240" s="21" t="s">
        <v>1193</v>
      </c>
      <c r="H240" s="31" t="s">
        <v>1199</v>
      </c>
      <c r="I240" s="21" t="s">
        <v>1093</v>
      </c>
      <c r="J240" s="21" t="s">
        <v>1195</v>
      </c>
      <c r="K240" s="21">
        <v>5</v>
      </c>
      <c r="L240" s="21" t="s">
        <v>1089</v>
      </c>
      <c r="M240" s="21">
        <v>1.5</v>
      </c>
      <c r="N240" s="21"/>
      <c r="O240" s="21"/>
      <c r="P240" s="21">
        <v>0.2</v>
      </c>
      <c r="Q240" s="21" t="s">
        <v>487</v>
      </c>
      <c r="R240" s="21" t="s">
        <v>1180</v>
      </c>
    </row>
    <row r="241" spans="1:18" ht="15">
      <c r="A241" s="21" t="s">
        <v>1167</v>
      </c>
      <c r="B241" s="34" t="s">
        <v>307</v>
      </c>
      <c r="C241" s="21" t="s">
        <v>1036</v>
      </c>
      <c r="D241" s="21" t="s">
        <v>1082</v>
      </c>
      <c r="E241" s="21" t="s">
        <v>13</v>
      </c>
      <c r="F241" s="30" t="s">
        <v>1192</v>
      </c>
      <c r="G241" s="21" t="s">
        <v>1193</v>
      </c>
      <c r="H241" s="31" t="s">
        <v>1200</v>
      </c>
      <c r="I241" s="21" t="s">
        <v>1093</v>
      </c>
      <c r="J241" s="21" t="s">
        <v>1195</v>
      </c>
      <c r="K241" s="21">
        <v>5</v>
      </c>
      <c r="L241" s="21" t="s">
        <v>1089</v>
      </c>
      <c r="M241" s="21">
        <v>17</v>
      </c>
      <c r="N241" s="21"/>
      <c r="O241" s="21"/>
      <c r="P241" s="21">
        <v>1.5</v>
      </c>
      <c r="Q241" s="21" t="s">
        <v>487</v>
      </c>
      <c r="R241" s="21" t="s">
        <v>1180</v>
      </c>
    </row>
    <row r="242" spans="1:18" ht="15">
      <c r="A242" s="21" t="s">
        <v>1167</v>
      </c>
      <c r="B242" s="34" t="s">
        <v>307</v>
      </c>
      <c r="C242" s="21" t="s">
        <v>1036</v>
      </c>
      <c r="D242" s="21" t="s">
        <v>1082</v>
      </c>
      <c r="E242" s="21" t="s">
        <v>13</v>
      </c>
      <c r="F242" s="30" t="s">
        <v>1192</v>
      </c>
      <c r="G242" s="21" t="s">
        <v>1193</v>
      </c>
      <c r="H242" s="31" t="s">
        <v>1201</v>
      </c>
      <c r="I242" s="21" t="s">
        <v>1093</v>
      </c>
      <c r="J242" s="21" t="s">
        <v>1195</v>
      </c>
      <c r="K242" s="21">
        <v>5</v>
      </c>
      <c r="L242" s="21" t="s">
        <v>1089</v>
      </c>
      <c r="M242" s="21">
        <v>7</v>
      </c>
      <c r="N242" s="21"/>
      <c r="O242" s="21"/>
      <c r="P242" s="21">
        <v>0.7</v>
      </c>
      <c r="Q242" s="21" t="s">
        <v>487</v>
      </c>
      <c r="R242" s="21" t="s">
        <v>1180</v>
      </c>
    </row>
    <row r="243" spans="1:18" ht="15">
      <c r="A243" s="21" t="s">
        <v>1167</v>
      </c>
      <c r="B243" s="34" t="s">
        <v>307</v>
      </c>
      <c r="C243" s="21" t="s">
        <v>1036</v>
      </c>
      <c r="D243" s="21" t="s">
        <v>1082</v>
      </c>
      <c r="E243" s="21" t="s">
        <v>13</v>
      </c>
      <c r="F243" s="30" t="s">
        <v>1192</v>
      </c>
      <c r="G243" s="21" t="s">
        <v>1193</v>
      </c>
      <c r="H243" s="31" t="s">
        <v>1202</v>
      </c>
      <c r="I243" s="21" t="s">
        <v>1093</v>
      </c>
      <c r="J243" s="21" t="s">
        <v>1195</v>
      </c>
      <c r="K243" s="21">
        <v>5</v>
      </c>
      <c r="L243" s="21" t="s">
        <v>1089</v>
      </c>
      <c r="M243" s="21">
        <v>2.5</v>
      </c>
      <c r="N243" s="21"/>
      <c r="O243" s="21"/>
      <c r="P243" s="21">
        <v>0.4</v>
      </c>
      <c r="Q243" s="21" t="s">
        <v>487</v>
      </c>
      <c r="R243" s="21" t="s">
        <v>1180</v>
      </c>
    </row>
    <row r="244" spans="1:18" ht="15">
      <c r="A244" s="21" t="s">
        <v>1167</v>
      </c>
      <c r="B244" s="34" t="s">
        <v>307</v>
      </c>
      <c r="C244" s="21" t="s">
        <v>1036</v>
      </c>
      <c r="D244" s="21" t="s">
        <v>1082</v>
      </c>
      <c r="E244" s="21" t="s">
        <v>13</v>
      </c>
      <c r="F244" s="30" t="s">
        <v>1192</v>
      </c>
      <c r="G244" s="21" t="s">
        <v>1193</v>
      </c>
      <c r="H244" s="31" t="s">
        <v>1203</v>
      </c>
      <c r="I244" s="21" t="s">
        <v>1093</v>
      </c>
      <c r="J244" s="21" t="s">
        <v>1195</v>
      </c>
      <c r="K244" s="21">
        <v>5</v>
      </c>
      <c r="L244" s="21" t="s">
        <v>1089</v>
      </c>
      <c r="M244" s="21">
        <v>0.9</v>
      </c>
      <c r="N244" s="21"/>
      <c r="O244" s="21"/>
      <c r="P244" s="21">
        <v>0.2</v>
      </c>
      <c r="Q244" s="21" t="s">
        <v>487</v>
      </c>
      <c r="R244" s="21" t="s">
        <v>1180</v>
      </c>
    </row>
    <row r="245" spans="1:18" ht="15">
      <c r="A245" s="21" t="s">
        <v>1167</v>
      </c>
      <c r="B245" s="34" t="s">
        <v>307</v>
      </c>
      <c r="C245" s="21" t="s">
        <v>1036</v>
      </c>
      <c r="D245" s="21" t="s">
        <v>1082</v>
      </c>
      <c r="E245" s="21" t="s">
        <v>13</v>
      </c>
      <c r="F245" s="30" t="s">
        <v>1192</v>
      </c>
      <c r="G245" s="21" t="s">
        <v>1193</v>
      </c>
      <c r="H245" s="31" t="s">
        <v>1204</v>
      </c>
      <c r="I245" s="21" t="s">
        <v>1093</v>
      </c>
      <c r="J245" s="21" t="s">
        <v>1195</v>
      </c>
      <c r="K245" s="21">
        <v>5</v>
      </c>
      <c r="L245" s="21" t="s">
        <v>1089</v>
      </c>
      <c r="M245" s="21">
        <v>5.0999999999999996</v>
      </c>
      <c r="N245" s="21"/>
      <c r="O245" s="21"/>
      <c r="P245" s="21">
        <v>2.2000000000000002</v>
      </c>
      <c r="Q245" s="21" t="s">
        <v>487</v>
      </c>
      <c r="R245" s="21" t="s">
        <v>1180</v>
      </c>
    </row>
    <row r="246" spans="1:18" ht="15">
      <c r="A246" s="21" t="s">
        <v>1167</v>
      </c>
      <c r="B246" s="34" t="s">
        <v>307</v>
      </c>
      <c r="C246" s="21" t="s">
        <v>1036</v>
      </c>
      <c r="D246" s="21" t="s">
        <v>1082</v>
      </c>
      <c r="E246" s="21" t="s">
        <v>13</v>
      </c>
      <c r="F246" s="30" t="s">
        <v>1192</v>
      </c>
      <c r="G246" s="21" t="s">
        <v>1193</v>
      </c>
      <c r="H246" s="31" t="s">
        <v>1205</v>
      </c>
      <c r="I246" s="21" t="s">
        <v>1093</v>
      </c>
      <c r="J246" s="21" t="s">
        <v>1195</v>
      </c>
      <c r="K246" s="21">
        <v>5</v>
      </c>
      <c r="L246" s="21" t="s">
        <v>1089</v>
      </c>
      <c r="M246" s="21">
        <v>1.3</v>
      </c>
      <c r="N246" s="21"/>
      <c r="O246" s="21"/>
      <c r="P246" s="21">
        <v>0.5</v>
      </c>
      <c r="Q246" s="21" t="s">
        <v>487</v>
      </c>
      <c r="R246" s="21" t="s">
        <v>1180</v>
      </c>
    </row>
    <row r="247" spans="1:18" ht="15">
      <c r="A247" s="21" t="s">
        <v>1167</v>
      </c>
      <c r="B247" s="34" t="s">
        <v>307</v>
      </c>
      <c r="C247" s="21" t="s">
        <v>1036</v>
      </c>
      <c r="D247" s="21" t="s">
        <v>1082</v>
      </c>
      <c r="E247" s="21" t="s">
        <v>13</v>
      </c>
      <c r="F247" s="30" t="s">
        <v>1192</v>
      </c>
      <c r="G247" s="21" t="s">
        <v>1193</v>
      </c>
      <c r="H247" s="31" t="s">
        <v>1206</v>
      </c>
      <c r="I247" s="21" t="s">
        <v>1093</v>
      </c>
      <c r="J247" s="21" t="s">
        <v>1195</v>
      </c>
      <c r="K247" s="21">
        <v>5</v>
      </c>
      <c r="L247" s="21" t="s">
        <v>1089</v>
      </c>
      <c r="M247" s="21">
        <v>0.7</v>
      </c>
      <c r="N247" s="21"/>
      <c r="O247" s="21"/>
      <c r="P247" s="21">
        <v>0.1</v>
      </c>
      <c r="Q247" s="21" t="s">
        <v>487</v>
      </c>
      <c r="R247" s="21" t="s">
        <v>1180</v>
      </c>
    </row>
    <row r="248" spans="1:18" ht="15">
      <c r="A248" s="21" t="s">
        <v>1167</v>
      </c>
      <c r="B248" s="34" t="s">
        <v>307</v>
      </c>
      <c r="C248" s="21" t="s">
        <v>1036</v>
      </c>
      <c r="D248" s="21" t="s">
        <v>1082</v>
      </c>
      <c r="E248" s="21" t="s">
        <v>13</v>
      </c>
      <c r="F248" s="30" t="s">
        <v>1192</v>
      </c>
      <c r="G248" s="21" t="s">
        <v>1193</v>
      </c>
      <c r="H248" s="31" t="s">
        <v>1207</v>
      </c>
      <c r="I248" s="21" t="s">
        <v>1093</v>
      </c>
      <c r="J248" s="21" t="s">
        <v>1195</v>
      </c>
      <c r="K248" s="21">
        <v>5</v>
      </c>
      <c r="L248" s="21" t="s">
        <v>1089</v>
      </c>
      <c r="M248" s="21">
        <v>12.8</v>
      </c>
      <c r="N248" s="21"/>
      <c r="O248" s="21"/>
      <c r="P248" s="21">
        <v>1.1000000000000001</v>
      </c>
      <c r="Q248" s="21" t="s">
        <v>487</v>
      </c>
      <c r="R248" s="21" t="s">
        <v>1180</v>
      </c>
    </row>
    <row r="249" spans="1:18" ht="15">
      <c r="A249" s="21" t="s">
        <v>1167</v>
      </c>
      <c r="B249" s="34" t="s">
        <v>307</v>
      </c>
      <c r="C249" s="21" t="s">
        <v>1036</v>
      </c>
      <c r="D249" s="21" t="s">
        <v>1082</v>
      </c>
      <c r="E249" s="21" t="s">
        <v>13</v>
      </c>
      <c r="F249" s="30" t="s">
        <v>1192</v>
      </c>
      <c r="G249" s="21" t="s">
        <v>1193</v>
      </c>
      <c r="H249" s="31" t="s">
        <v>1208</v>
      </c>
      <c r="I249" s="21" t="s">
        <v>1093</v>
      </c>
      <c r="J249" s="21" t="s">
        <v>1195</v>
      </c>
      <c r="K249" s="21">
        <v>5</v>
      </c>
      <c r="L249" s="21" t="s">
        <v>1089</v>
      </c>
      <c r="M249" s="21">
        <v>10.1</v>
      </c>
      <c r="N249" s="21"/>
      <c r="O249" s="21"/>
      <c r="P249" s="21">
        <v>2.2000000000000002</v>
      </c>
      <c r="Q249" s="21" t="s">
        <v>487</v>
      </c>
      <c r="R249" s="21" t="s">
        <v>1180</v>
      </c>
    </row>
    <row r="250" spans="1:18" ht="15">
      <c r="A250" s="21" t="s">
        <v>1167</v>
      </c>
      <c r="B250" s="34" t="s">
        <v>307</v>
      </c>
      <c r="C250" s="21" t="s">
        <v>1036</v>
      </c>
      <c r="D250" s="21" t="s">
        <v>1082</v>
      </c>
      <c r="E250" s="21" t="s">
        <v>1100</v>
      </c>
      <c r="F250" s="30" t="s">
        <v>1192</v>
      </c>
      <c r="G250" s="21" t="s">
        <v>1193</v>
      </c>
      <c r="H250" s="31" t="s">
        <v>1194</v>
      </c>
      <c r="I250" s="21" t="s">
        <v>1093</v>
      </c>
      <c r="J250" s="21" t="s">
        <v>1195</v>
      </c>
      <c r="K250" s="21">
        <v>5</v>
      </c>
      <c r="L250" s="21" t="s">
        <v>1089</v>
      </c>
      <c r="M250" s="21">
        <v>7.7</v>
      </c>
      <c r="N250" s="21"/>
      <c r="O250" s="21"/>
      <c r="P250" s="21">
        <v>1.6</v>
      </c>
      <c r="Q250" s="21" t="s">
        <v>487</v>
      </c>
      <c r="R250" s="21" t="s">
        <v>1181</v>
      </c>
    </row>
    <row r="251" spans="1:18" ht="15">
      <c r="A251" s="21" t="s">
        <v>1167</v>
      </c>
      <c r="B251" s="34" t="s">
        <v>307</v>
      </c>
      <c r="C251" s="21" t="s">
        <v>1036</v>
      </c>
      <c r="D251" s="21" t="s">
        <v>1082</v>
      </c>
      <c r="E251" s="21" t="s">
        <v>1100</v>
      </c>
      <c r="F251" s="30" t="s">
        <v>1192</v>
      </c>
      <c r="G251" s="21" t="s">
        <v>1193</v>
      </c>
      <c r="H251" s="31" t="s">
        <v>1197</v>
      </c>
      <c r="I251" s="21" t="s">
        <v>1093</v>
      </c>
      <c r="J251" s="21" t="s">
        <v>1195</v>
      </c>
      <c r="K251" s="21">
        <v>5</v>
      </c>
      <c r="L251" s="21" t="s">
        <v>1089</v>
      </c>
      <c r="M251" s="21">
        <v>21.6</v>
      </c>
      <c r="N251" s="21"/>
      <c r="O251" s="21"/>
      <c r="P251" s="21">
        <v>1</v>
      </c>
      <c r="Q251" s="21" t="s">
        <v>487</v>
      </c>
      <c r="R251" s="21" t="s">
        <v>1181</v>
      </c>
    </row>
    <row r="252" spans="1:18" ht="15">
      <c r="A252" s="21" t="s">
        <v>1167</v>
      </c>
      <c r="B252" s="34" t="s">
        <v>307</v>
      </c>
      <c r="C252" s="21" t="s">
        <v>1036</v>
      </c>
      <c r="D252" s="21" t="s">
        <v>1082</v>
      </c>
      <c r="E252" s="21" t="s">
        <v>1100</v>
      </c>
      <c r="F252" s="30" t="s">
        <v>1192</v>
      </c>
      <c r="G252" s="21" t="s">
        <v>1193</v>
      </c>
      <c r="H252" s="31" t="s">
        <v>1198</v>
      </c>
      <c r="I252" s="21" t="s">
        <v>1093</v>
      </c>
      <c r="J252" s="21" t="s">
        <v>1195</v>
      </c>
      <c r="K252" s="21">
        <v>5</v>
      </c>
      <c r="L252" s="21" t="s">
        <v>1089</v>
      </c>
      <c r="M252" s="21">
        <v>6.2</v>
      </c>
      <c r="N252" s="21"/>
      <c r="O252" s="21"/>
      <c r="P252" s="21">
        <v>1.6</v>
      </c>
      <c r="Q252" s="21" t="s">
        <v>487</v>
      </c>
      <c r="R252" s="21" t="s">
        <v>1181</v>
      </c>
    </row>
    <row r="253" spans="1:18" ht="15">
      <c r="A253" s="21" t="s">
        <v>1167</v>
      </c>
      <c r="B253" s="34" t="s">
        <v>307</v>
      </c>
      <c r="C253" s="21" t="s">
        <v>1036</v>
      </c>
      <c r="D253" s="21" t="s">
        <v>1082</v>
      </c>
      <c r="E253" s="21" t="s">
        <v>1100</v>
      </c>
      <c r="F253" s="30" t="s">
        <v>1192</v>
      </c>
      <c r="G253" s="21" t="s">
        <v>1193</v>
      </c>
      <c r="H253" s="31" t="s">
        <v>1199</v>
      </c>
      <c r="I253" s="21" t="s">
        <v>1093</v>
      </c>
      <c r="J253" s="21" t="s">
        <v>1195</v>
      </c>
      <c r="K253" s="21">
        <v>5</v>
      </c>
      <c r="L253" s="21" t="s">
        <v>1089</v>
      </c>
      <c r="M253" s="21">
        <v>1.8</v>
      </c>
      <c r="N253" s="21"/>
      <c r="O253" s="21"/>
      <c r="P253" s="21">
        <v>0.2</v>
      </c>
      <c r="Q253" s="21" t="s">
        <v>487</v>
      </c>
      <c r="R253" s="21" t="s">
        <v>1181</v>
      </c>
    </row>
    <row r="254" spans="1:18" ht="15">
      <c r="A254" s="21" t="s">
        <v>1167</v>
      </c>
      <c r="B254" s="34" t="s">
        <v>307</v>
      </c>
      <c r="C254" s="21" t="s">
        <v>1036</v>
      </c>
      <c r="D254" s="21" t="s">
        <v>1082</v>
      </c>
      <c r="E254" s="21" t="s">
        <v>1100</v>
      </c>
      <c r="F254" s="30" t="s">
        <v>1192</v>
      </c>
      <c r="G254" s="21" t="s">
        <v>1193</v>
      </c>
      <c r="H254" s="31" t="s">
        <v>1200</v>
      </c>
      <c r="I254" s="21" t="s">
        <v>1093</v>
      </c>
      <c r="J254" s="21" t="s">
        <v>1195</v>
      </c>
      <c r="K254" s="21">
        <v>5</v>
      </c>
      <c r="L254" s="21" t="s">
        <v>1089</v>
      </c>
      <c r="M254" s="21">
        <v>13.4</v>
      </c>
      <c r="N254" s="21"/>
      <c r="O254" s="21"/>
      <c r="P254" s="21">
        <v>1.7</v>
      </c>
      <c r="Q254" s="21" t="s">
        <v>487</v>
      </c>
      <c r="R254" s="21" t="s">
        <v>1181</v>
      </c>
    </row>
    <row r="255" spans="1:18" ht="15">
      <c r="A255" s="21" t="s">
        <v>1167</v>
      </c>
      <c r="B255" s="34" t="s">
        <v>307</v>
      </c>
      <c r="C255" s="21" t="s">
        <v>1036</v>
      </c>
      <c r="D255" s="21" t="s">
        <v>1082</v>
      </c>
      <c r="E255" s="21" t="s">
        <v>1100</v>
      </c>
      <c r="F255" s="30" t="s">
        <v>1192</v>
      </c>
      <c r="G255" s="21" t="s">
        <v>1193</v>
      </c>
      <c r="H255" s="31" t="s">
        <v>1201</v>
      </c>
      <c r="I255" s="21" t="s">
        <v>1093</v>
      </c>
      <c r="J255" s="21" t="s">
        <v>1195</v>
      </c>
      <c r="K255" s="21">
        <v>5</v>
      </c>
      <c r="L255" s="21" t="s">
        <v>1089</v>
      </c>
      <c r="M255" s="21">
        <v>7.5</v>
      </c>
      <c r="N255" s="21"/>
      <c r="O255" s="21"/>
      <c r="P255" s="21">
        <v>0.2</v>
      </c>
      <c r="Q255" s="21" t="s">
        <v>487</v>
      </c>
      <c r="R255" s="21" t="s">
        <v>1181</v>
      </c>
    </row>
    <row r="256" spans="1:18" ht="15">
      <c r="A256" s="21" t="s">
        <v>1167</v>
      </c>
      <c r="B256" s="34" t="s">
        <v>307</v>
      </c>
      <c r="C256" s="21" t="s">
        <v>1036</v>
      </c>
      <c r="D256" s="21" t="s">
        <v>1082</v>
      </c>
      <c r="E256" s="21" t="s">
        <v>1100</v>
      </c>
      <c r="F256" s="30" t="s">
        <v>1192</v>
      </c>
      <c r="G256" s="21" t="s">
        <v>1193</v>
      </c>
      <c r="H256" s="31" t="s">
        <v>1202</v>
      </c>
      <c r="I256" s="21" t="s">
        <v>1093</v>
      </c>
      <c r="J256" s="21" t="s">
        <v>1195</v>
      </c>
      <c r="K256" s="21">
        <v>5</v>
      </c>
      <c r="L256" s="21" t="s">
        <v>1089</v>
      </c>
      <c r="M256" s="21">
        <v>2.7</v>
      </c>
      <c r="N256" s="21"/>
      <c r="O256" s="21"/>
      <c r="P256" s="21">
        <v>0.1</v>
      </c>
      <c r="Q256" s="21" t="s">
        <v>487</v>
      </c>
      <c r="R256" s="21" t="s">
        <v>1181</v>
      </c>
    </row>
    <row r="257" spans="1:18" ht="15">
      <c r="A257" s="21" t="s">
        <v>1167</v>
      </c>
      <c r="B257" s="34" t="s">
        <v>307</v>
      </c>
      <c r="C257" s="21" t="s">
        <v>1036</v>
      </c>
      <c r="D257" s="21" t="s">
        <v>1082</v>
      </c>
      <c r="E257" s="21" t="s">
        <v>1100</v>
      </c>
      <c r="F257" s="30" t="s">
        <v>1192</v>
      </c>
      <c r="G257" s="21" t="s">
        <v>1193</v>
      </c>
      <c r="H257" s="31" t="s">
        <v>1203</v>
      </c>
      <c r="I257" s="21" t="s">
        <v>1093</v>
      </c>
      <c r="J257" s="21" t="s">
        <v>1195</v>
      </c>
      <c r="K257" s="21">
        <v>5</v>
      </c>
      <c r="L257" s="21" t="s">
        <v>1089</v>
      </c>
      <c r="M257" s="21">
        <v>0.6</v>
      </c>
      <c r="N257" s="21"/>
      <c r="O257" s="21"/>
      <c r="P257" s="21">
        <v>0.1</v>
      </c>
      <c r="Q257" s="21" t="s">
        <v>487</v>
      </c>
      <c r="R257" s="21" t="s">
        <v>1181</v>
      </c>
    </row>
    <row r="258" spans="1:18" ht="15">
      <c r="A258" s="21" t="s">
        <v>1167</v>
      </c>
      <c r="B258" s="34" t="s">
        <v>307</v>
      </c>
      <c r="C258" s="21" t="s">
        <v>1036</v>
      </c>
      <c r="D258" s="21" t="s">
        <v>1082</v>
      </c>
      <c r="E258" s="21" t="s">
        <v>1100</v>
      </c>
      <c r="F258" s="30" t="s">
        <v>1192</v>
      </c>
      <c r="G258" s="21" t="s">
        <v>1193</v>
      </c>
      <c r="H258" s="31" t="s">
        <v>1204</v>
      </c>
      <c r="I258" s="21" t="s">
        <v>1093</v>
      </c>
      <c r="J258" s="21" t="s">
        <v>1195</v>
      </c>
      <c r="K258" s="21">
        <v>5</v>
      </c>
      <c r="L258" s="21" t="s">
        <v>1089</v>
      </c>
      <c r="M258" s="21">
        <v>1.5</v>
      </c>
      <c r="N258" s="21"/>
      <c r="O258" s="21"/>
      <c r="P258" s="21">
        <v>0.5</v>
      </c>
      <c r="Q258" s="21" t="s">
        <v>487</v>
      </c>
      <c r="R258" s="21" t="s">
        <v>1181</v>
      </c>
    </row>
    <row r="259" spans="1:18" ht="15">
      <c r="A259" s="21" t="s">
        <v>1167</v>
      </c>
      <c r="B259" s="34" t="s">
        <v>307</v>
      </c>
      <c r="C259" s="21" t="s">
        <v>1036</v>
      </c>
      <c r="D259" s="21" t="s">
        <v>1082</v>
      </c>
      <c r="E259" s="21" t="s">
        <v>1100</v>
      </c>
      <c r="F259" s="30" t="s">
        <v>1192</v>
      </c>
      <c r="G259" s="21" t="s">
        <v>1193</v>
      </c>
      <c r="H259" s="31" t="s">
        <v>1205</v>
      </c>
      <c r="I259" s="21" t="s">
        <v>1093</v>
      </c>
      <c r="J259" s="21" t="s">
        <v>1195</v>
      </c>
      <c r="K259" s="21">
        <v>5</v>
      </c>
      <c r="L259" s="21" t="s">
        <v>1089</v>
      </c>
      <c r="M259" s="21">
        <v>0.8</v>
      </c>
      <c r="N259" s="21"/>
      <c r="O259" s="21"/>
      <c r="P259" s="21">
        <v>0.3</v>
      </c>
      <c r="Q259" s="21" t="s">
        <v>487</v>
      </c>
      <c r="R259" s="21" t="s">
        <v>1181</v>
      </c>
    </row>
    <row r="260" spans="1:18" ht="15">
      <c r="A260" s="21" t="s">
        <v>1167</v>
      </c>
      <c r="B260" s="34" t="s">
        <v>307</v>
      </c>
      <c r="C260" s="21" t="s">
        <v>1036</v>
      </c>
      <c r="D260" s="21" t="s">
        <v>1082</v>
      </c>
      <c r="E260" s="21" t="s">
        <v>1100</v>
      </c>
      <c r="F260" s="30" t="s">
        <v>1192</v>
      </c>
      <c r="G260" s="21" t="s">
        <v>1193</v>
      </c>
      <c r="H260" s="31" t="s">
        <v>1206</v>
      </c>
      <c r="I260" s="21" t="s">
        <v>1093</v>
      </c>
      <c r="J260" s="21" t="s">
        <v>1195</v>
      </c>
      <c r="K260" s="21">
        <v>5</v>
      </c>
      <c r="L260" s="21" t="s">
        <v>1089</v>
      </c>
      <c r="M260" s="21">
        <v>1.5</v>
      </c>
      <c r="N260" s="21"/>
      <c r="O260" s="21"/>
      <c r="P260" s="21">
        <v>0.4</v>
      </c>
      <c r="Q260" s="21" t="s">
        <v>487</v>
      </c>
      <c r="R260" s="21" t="s">
        <v>1181</v>
      </c>
    </row>
    <row r="261" spans="1:18" ht="15">
      <c r="A261" s="21" t="s">
        <v>1167</v>
      </c>
      <c r="B261" s="34" t="s">
        <v>307</v>
      </c>
      <c r="C261" s="21" t="s">
        <v>1036</v>
      </c>
      <c r="D261" s="21" t="s">
        <v>1082</v>
      </c>
      <c r="E261" s="21" t="s">
        <v>1100</v>
      </c>
      <c r="F261" s="30" t="s">
        <v>1192</v>
      </c>
      <c r="G261" s="21" t="s">
        <v>1193</v>
      </c>
      <c r="H261" s="31" t="s">
        <v>1207</v>
      </c>
      <c r="I261" s="21" t="s">
        <v>1093</v>
      </c>
      <c r="J261" s="21" t="s">
        <v>1195</v>
      </c>
      <c r="K261" s="21">
        <v>5</v>
      </c>
      <c r="L261" s="21" t="s">
        <v>1089</v>
      </c>
      <c r="M261" s="21">
        <v>19.100000000000001</v>
      </c>
      <c r="N261" s="21"/>
      <c r="O261" s="21"/>
      <c r="P261" s="21">
        <v>2.5</v>
      </c>
      <c r="Q261" s="21" t="s">
        <v>487</v>
      </c>
      <c r="R261" s="21" t="s">
        <v>1181</v>
      </c>
    </row>
    <row r="262" spans="1:18" ht="15">
      <c r="A262" s="21" t="s">
        <v>1167</v>
      </c>
      <c r="B262" s="34" t="s">
        <v>307</v>
      </c>
      <c r="C262" s="21" t="s">
        <v>1036</v>
      </c>
      <c r="D262" s="21" t="s">
        <v>1082</v>
      </c>
      <c r="E262" s="21" t="s">
        <v>1100</v>
      </c>
      <c r="F262" s="30" t="s">
        <v>1192</v>
      </c>
      <c r="G262" s="21" t="s">
        <v>1193</v>
      </c>
      <c r="H262" s="31" t="s">
        <v>1208</v>
      </c>
      <c r="I262" s="21" t="s">
        <v>1093</v>
      </c>
      <c r="J262" s="21" t="s">
        <v>1195</v>
      </c>
      <c r="K262" s="21">
        <v>5</v>
      </c>
      <c r="L262" s="21" t="s">
        <v>1089</v>
      </c>
      <c r="M262" s="21">
        <v>12.3</v>
      </c>
      <c r="N262" s="21"/>
      <c r="O262" s="21"/>
      <c r="P262" s="21">
        <v>2.7</v>
      </c>
      <c r="Q262" s="21" t="s">
        <v>487</v>
      </c>
      <c r="R262" s="21" t="s">
        <v>1181</v>
      </c>
    </row>
    <row r="263" spans="1:18" ht="15">
      <c r="A263" s="21" t="s">
        <v>1167</v>
      </c>
      <c r="B263" s="34" t="s">
        <v>307</v>
      </c>
      <c r="C263" s="21" t="s">
        <v>1036</v>
      </c>
      <c r="D263" s="21" t="s">
        <v>1082</v>
      </c>
      <c r="E263" s="21" t="s">
        <v>13</v>
      </c>
      <c r="F263" s="30" t="s">
        <v>1192</v>
      </c>
      <c r="G263" s="21" t="s">
        <v>1193</v>
      </c>
      <c r="H263" s="31" t="s">
        <v>1194</v>
      </c>
      <c r="I263" s="21" t="s">
        <v>1093</v>
      </c>
      <c r="J263" s="21" t="s">
        <v>1195</v>
      </c>
      <c r="K263" s="21">
        <v>5</v>
      </c>
      <c r="L263" s="21" t="s">
        <v>1089</v>
      </c>
      <c r="M263" s="21">
        <v>13.3</v>
      </c>
      <c r="N263" s="21"/>
      <c r="O263" s="21"/>
      <c r="P263" s="21">
        <v>0.8</v>
      </c>
      <c r="Q263" s="21" t="s">
        <v>487</v>
      </c>
      <c r="R263" s="21" t="s">
        <v>1181</v>
      </c>
    </row>
    <row r="264" spans="1:18" ht="15">
      <c r="A264" s="21" t="s">
        <v>1167</v>
      </c>
      <c r="B264" s="34" t="s">
        <v>307</v>
      </c>
      <c r="C264" s="21" t="s">
        <v>1036</v>
      </c>
      <c r="D264" s="21" t="s">
        <v>1082</v>
      </c>
      <c r="E264" s="21" t="s">
        <v>13</v>
      </c>
      <c r="F264" s="30" t="s">
        <v>1192</v>
      </c>
      <c r="G264" s="21" t="s">
        <v>1193</v>
      </c>
      <c r="H264" s="31" t="s">
        <v>1197</v>
      </c>
      <c r="I264" s="21" t="s">
        <v>1093</v>
      </c>
      <c r="J264" s="21" t="s">
        <v>1195</v>
      </c>
      <c r="K264" s="21">
        <v>5</v>
      </c>
      <c r="L264" s="21" t="s">
        <v>1089</v>
      </c>
      <c r="M264" s="21">
        <v>21.8</v>
      </c>
      <c r="N264" s="21"/>
      <c r="O264" s="21"/>
      <c r="P264" s="21">
        <v>0.7</v>
      </c>
      <c r="Q264" s="21" t="s">
        <v>487</v>
      </c>
      <c r="R264" s="21" t="s">
        <v>1181</v>
      </c>
    </row>
    <row r="265" spans="1:18" ht="15">
      <c r="A265" s="21" t="s">
        <v>1167</v>
      </c>
      <c r="B265" s="34" t="s">
        <v>307</v>
      </c>
      <c r="C265" s="21" t="s">
        <v>1036</v>
      </c>
      <c r="D265" s="21" t="s">
        <v>1082</v>
      </c>
      <c r="E265" s="21" t="s">
        <v>13</v>
      </c>
      <c r="F265" s="30" t="s">
        <v>1192</v>
      </c>
      <c r="G265" s="21" t="s">
        <v>1193</v>
      </c>
      <c r="H265" s="31" t="s">
        <v>1198</v>
      </c>
      <c r="I265" s="21" t="s">
        <v>1093</v>
      </c>
      <c r="J265" s="21" t="s">
        <v>1195</v>
      </c>
      <c r="K265" s="21">
        <v>5</v>
      </c>
      <c r="L265" s="21" t="s">
        <v>1089</v>
      </c>
      <c r="M265" s="21">
        <v>6.6</v>
      </c>
      <c r="N265" s="21"/>
      <c r="O265" s="21"/>
      <c r="P265" s="21">
        <v>0.6</v>
      </c>
      <c r="Q265" s="21" t="s">
        <v>487</v>
      </c>
      <c r="R265" s="21" t="s">
        <v>1181</v>
      </c>
    </row>
    <row r="266" spans="1:18" ht="15">
      <c r="A266" s="21" t="s">
        <v>1167</v>
      </c>
      <c r="B266" s="34" t="s">
        <v>307</v>
      </c>
      <c r="C266" s="21" t="s">
        <v>1036</v>
      </c>
      <c r="D266" s="21" t="s">
        <v>1082</v>
      </c>
      <c r="E266" s="21" t="s">
        <v>13</v>
      </c>
      <c r="F266" s="30" t="s">
        <v>1192</v>
      </c>
      <c r="G266" s="21" t="s">
        <v>1193</v>
      </c>
      <c r="H266" s="31" t="s">
        <v>1199</v>
      </c>
      <c r="I266" s="21" t="s">
        <v>1093</v>
      </c>
      <c r="J266" s="21" t="s">
        <v>1195</v>
      </c>
      <c r="K266" s="21">
        <v>5</v>
      </c>
      <c r="L266" s="21" t="s">
        <v>1089</v>
      </c>
      <c r="M266" s="21">
        <v>1.5</v>
      </c>
      <c r="N266" s="21"/>
      <c r="O266" s="21"/>
      <c r="P266" s="21">
        <v>0.2</v>
      </c>
      <c r="Q266" s="21" t="s">
        <v>487</v>
      </c>
      <c r="R266" s="21" t="s">
        <v>1181</v>
      </c>
    </row>
    <row r="267" spans="1:18" ht="15">
      <c r="A267" s="21" t="s">
        <v>1167</v>
      </c>
      <c r="B267" s="34" t="s">
        <v>307</v>
      </c>
      <c r="C267" s="21" t="s">
        <v>1036</v>
      </c>
      <c r="D267" s="21" t="s">
        <v>1082</v>
      </c>
      <c r="E267" s="21" t="s">
        <v>13</v>
      </c>
      <c r="F267" s="30" t="s">
        <v>1192</v>
      </c>
      <c r="G267" s="21" t="s">
        <v>1193</v>
      </c>
      <c r="H267" s="31" t="s">
        <v>1200</v>
      </c>
      <c r="I267" s="21" t="s">
        <v>1093</v>
      </c>
      <c r="J267" s="21" t="s">
        <v>1195</v>
      </c>
      <c r="K267" s="21">
        <v>5</v>
      </c>
      <c r="L267" s="21" t="s">
        <v>1089</v>
      </c>
      <c r="M267" s="21">
        <v>16.100000000000001</v>
      </c>
      <c r="N267" s="21"/>
      <c r="O267" s="21"/>
      <c r="P267" s="21">
        <v>1.2</v>
      </c>
      <c r="Q267" s="21" t="s">
        <v>487</v>
      </c>
      <c r="R267" s="21" t="s">
        <v>1181</v>
      </c>
    </row>
    <row r="268" spans="1:18" ht="15">
      <c r="A268" s="21" t="s">
        <v>1167</v>
      </c>
      <c r="B268" s="34" t="s">
        <v>307</v>
      </c>
      <c r="C268" s="21" t="s">
        <v>1036</v>
      </c>
      <c r="D268" s="21" t="s">
        <v>1082</v>
      </c>
      <c r="E268" s="21" t="s">
        <v>13</v>
      </c>
      <c r="F268" s="30" t="s">
        <v>1192</v>
      </c>
      <c r="G268" s="21" t="s">
        <v>1193</v>
      </c>
      <c r="H268" s="31" t="s">
        <v>1201</v>
      </c>
      <c r="I268" s="21" t="s">
        <v>1093</v>
      </c>
      <c r="J268" s="21" t="s">
        <v>1195</v>
      </c>
      <c r="K268" s="21">
        <v>5</v>
      </c>
      <c r="L268" s="21" t="s">
        <v>1089</v>
      </c>
      <c r="M268" s="21">
        <v>6.6</v>
      </c>
      <c r="N268" s="21"/>
      <c r="O268" s="21"/>
      <c r="P268" s="21">
        <v>0.4</v>
      </c>
      <c r="Q268" s="21" t="s">
        <v>487</v>
      </c>
      <c r="R268" s="21" t="s">
        <v>1181</v>
      </c>
    </row>
    <row r="269" spans="1:18" ht="15">
      <c r="A269" s="21" t="s">
        <v>1167</v>
      </c>
      <c r="B269" s="34" t="s">
        <v>307</v>
      </c>
      <c r="C269" s="21" t="s">
        <v>1036</v>
      </c>
      <c r="D269" s="21" t="s">
        <v>1082</v>
      </c>
      <c r="E269" s="21" t="s">
        <v>13</v>
      </c>
      <c r="F269" s="30" t="s">
        <v>1192</v>
      </c>
      <c r="G269" s="21" t="s">
        <v>1193</v>
      </c>
      <c r="H269" s="31" t="s">
        <v>1202</v>
      </c>
      <c r="I269" s="21" t="s">
        <v>1093</v>
      </c>
      <c r="J269" s="21" t="s">
        <v>1195</v>
      </c>
      <c r="K269" s="21">
        <v>5</v>
      </c>
      <c r="L269" s="21" t="s">
        <v>1089</v>
      </c>
      <c r="M269" s="21">
        <v>2.5</v>
      </c>
      <c r="N269" s="21"/>
      <c r="O269" s="21"/>
      <c r="P269" s="21">
        <v>0.5</v>
      </c>
      <c r="Q269" s="21" t="s">
        <v>487</v>
      </c>
      <c r="R269" s="21" t="s">
        <v>1181</v>
      </c>
    </row>
    <row r="270" spans="1:18" ht="15">
      <c r="A270" s="21" t="s">
        <v>1167</v>
      </c>
      <c r="B270" s="34" t="s">
        <v>307</v>
      </c>
      <c r="C270" s="21" t="s">
        <v>1036</v>
      </c>
      <c r="D270" s="21" t="s">
        <v>1082</v>
      </c>
      <c r="E270" s="21" t="s">
        <v>13</v>
      </c>
      <c r="F270" s="30" t="s">
        <v>1192</v>
      </c>
      <c r="G270" s="21" t="s">
        <v>1193</v>
      </c>
      <c r="H270" s="31" t="s">
        <v>1203</v>
      </c>
      <c r="I270" s="21" t="s">
        <v>1093</v>
      </c>
      <c r="J270" s="21" t="s">
        <v>1195</v>
      </c>
      <c r="K270" s="21">
        <v>5</v>
      </c>
      <c r="L270" s="21" t="s">
        <v>1089</v>
      </c>
      <c r="M270" s="21">
        <v>0.8</v>
      </c>
      <c r="N270" s="21"/>
      <c r="O270" s="21"/>
      <c r="P270" s="21">
        <v>0.2</v>
      </c>
      <c r="Q270" s="21" t="s">
        <v>487</v>
      </c>
      <c r="R270" s="21" t="s">
        <v>1181</v>
      </c>
    </row>
    <row r="271" spans="1:18" ht="15">
      <c r="A271" s="21" t="s">
        <v>1167</v>
      </c>
      <c r="B271" s="34" t="s">
        <v>307</v>
      </c>
      <c r="C271" s="21" t="s">
        <v>1036</v>
      </c>
      <c r="D271" s="21" t="s">
        <v>1082</v>
      </c>
      <c r="E271" s="21" t="s">
        <v>13</v>
      </c>
      <c r="F271" s="30" t="s">
        <v>1192</v>
      </c>
      <c r="G271" s="21" t="s">
        <v>1193</v>
      </c>
      <c r="H271" s="31" t="s">
        <v>1204</v>
      </c>
      <c r="I271" s="21" t="s">
        <v>1093</v>
      </c>
      <c r="J271" s="21" t="s">
        <v>1195</v>
      </c>
      <c r="K271" s="21">
        <v>5</v>
      </c>
      <c r="L271" s="21" t="s">
        <v>1089</v>
      </c>
      <c r="M271" s="21">
        <v>4.0999999999999996</v>
      </c>
      <c r="N271" s="21"/>
      <c r="O271" s="21"/>
      <c r="P271" s="21">
        <v>1.4</v>
      </c>
      <c r="Q271" s="21" t="s">
        <v>487</v>
      </c>
      <c r="R271" s="21" t="s">
        <v>1181</v>
      </c>
    </row>
    <row r="272" spans="1:18" ht="15">
      <c r="A272" s="21" t="s">
        <v>1167</v>
      </c>
      <c r="B272" s="34" t="s">
        <v>307</v>
      </c>
      <c r="C272" s="21" t="s">
        <v>1036</v>
      </c>
      <c r="D272" s="21" t="s">
        <v>1082</v>
      </c>
      <c r="E272" s="21" t="s">
        <v>13</v>
      </c>
      <c r="F272" s="30" t="s">
        <v>1192</v>
      </c>
      <c r="G272" s="21" t="s">
        <v>1193</v>
      </c>
      <c r="H272" s="31" t="s">
        <v>1205</v>
      </c>
      <c r="I272" s="21" t="s">
        <v>1093</v>
      </c>
      <c r="J272" s="21" t="s">
        <v>1195</v>
      </c>
      <c r="K272" s="21">
        <v>5</v>
      </c>
      <c r="L272" s="21" t="s">
        <v>1089</v>
      </c>
      <c r="M272" s="21">
        <v>1.2</v>
      </c>
      <c r="N272" s="21"/>
      <c r="O272" s="21"/>
      <c r="P272" s="21">
        <v>0.4</v>
      </c>
      <c r="Q272" s="21" t="s">
        <v>487</v>
      </c>
      <c r="R272" s="21" t="s">
        <v>1181</v>
      </c>
    </row>
    <row r="273" spans="1:18" ht="15">
      <c r="A273" s="21" t="s">
        <v>1167</v>
      </c>
      <c r="B273" s="34" t="s">
        <v>307</v>
      </c>
      <c r="C273" s="21" t="s">
        <v>1036</v>
      </c>
      <c r="D273" s="21" t="s">
        <v>1082</v>
      </c>
      <c r="E273" s="21" t="s">
        <v>13</v>
      </c>
      <c r="F273" s="30" t="s">
        <v>1192</v>
      </c>
      <c r="G273" s="21" t="s">
        <v>1193</v>
      </c>
      <c r="H273" s="31" t="s">
        <v>1206</v>
      </c>
      <c r="I273" s="21" t="s">
        <v>1093</v>
      </c>
      <c r="J273" s="21" t="s">
        <v>1195</v>
      </c>
      <c r="K273" s="21">
        <v>5</v>
      </c>
      <c r="L273" s="21" t="s">
        <v>1089</v>
      </c>
      <c r="M273" s="21">
        <v>0.6</v>
      </c>
      <c r="N273" s="21"/>
      <c r="O273" s="21"/>
      <c r="P273" s="21">
        <v>0.2</v>
      </c>
      <c r="Q273" s="21" t="s">
        <v>487</v>
      </c>
      <c r="R273" s="21" t="s">
        <v>1181</v>
      </c>
    </row>
    <row r="274" spans="1:18" ht="15">
      <c r="A274" s="21" t="s">
        <v>1167</v>
      </c>
      <c r="B274" s="34" t="s">
        <v>307</v>
      </c>
      <c r="C274" s="21" t="s">
        <v>1036</v>
      </c>
      <c r="D274" s="21" t="s">
        <v>1082</v>
      </c>
      <c r="E274" s="21" t="s">
        <v>13</v>
      </c>
      <c r="F274" s="30" t="s">
        <v>1192</v>
      </c>
      <c r="G274" s="21" t="s">
        <v>1193</v>
      </c>
      <c r="H274" s="31" t="s">
        <v>1207</v>
      </c>
      <c r="I274" s="21" t="s">
        <v>1093</v>
      </c>
      <c r="J274" s="21" t="s">
        <v>1195</v>
      </c>
      <c r="K274" s="21">
        <v>5</v>
      </c>
      <c r="L274" s="21" t="s">
        <v>1089</v>
      </c>
      <c r="M274" s="21">
        <v>12.9</v>
      </c>
      <c r="N274" s="21"/>
      <c r="O274" s="21"/>
      <c r="P274" s="21">
        <v>1.6</v>
      </c>
      <c r="Q274" s="21" t="s">
        <v>487</v>
      </c>
      <c r="R274" s="21" t="s">
        <v>1181</v>
      </c>
    </row>
    <row r="275" spans="1:18" ht="15">
      <c r="A275" s="21" t="s">
        <v>1167</v>
      </c>
      <c r="B275" s="34" t="s">
        <v>307</v>
      </c>
      <c r="C275" s="21" t="s">
        <v>1036</v>
      </c>
      <c r="D275" s="21" t="s">
        <v>1082</v>
      </c>
      <c r="E275" s="21" t="s">
        <v>13</v>
      </c>
      <c r="F275" s="30" t="s">
        <v>1192</v>
      </c>
      <c r="G275" s="21" t="s">
        <v>1193</v>
      </c>
      <c r="H275" s="31" t="s">
        <v>1208</v>
      </c>
      <c r="I275" s="21" t="s">
        <v>1093</v>
      </c>
      <c r="J275" s="21" t="s">
        <v>1195</v>
      </c>
      <c r="K275" s="21">
        <v>5</v>
      </c>
      <c r="L275" s="21" t="s">
        <v>1089</v>
      </c>
      <c r="M275" s="21">
        <v>8.6999999999999993</v>
      </c>
      <c r="N275" s="21"/>
      <c r="O275" s="21"/>
      <c r="P275" s="21">
        <v>0.8</v>
      </c>
      <c r="Q275" s="21" t="s">
        <v>487</v>
      </c>
      <c r="R275" s="21" t="s">
        <v>1181</v>
      </c>
    </row>
    <row r="276" spans="1:18" ht="29">
      <c r="A276" s="21" t="s">
        <v>1167</v>
      </c>
      <c r="B276" s="34" t="s">
        <v>307</v>
      </c>
      <c r="C276" s="21" t="s">
        <v>1036</v>
      </c>
      <c r="D276" s="21" t="s">
        <v>1082</v>
      </c>
      <c r="E276" s="21"/>
      <c r="F276" s="30" t="s">
        <v>1192</v>
      </c>
      <c r="G276" s="21" t="s">
        <v>1193</v>
      </c>
      <c r="H276" s="31" t="s">
        <v>1210</v>
      </c>
      <c r="I276" s="21" t="s">
        <v>1093</v>
      </c>
      <c r="J276" s="21" t="s">
        <v>1195</v>
      </c>
      <c r="K276" s="21"/>
      <c r="L276" s="21" t="s">
        <v>1172</v>
      </c>
      <c r="M276" s="21">
        <v>2</v>
      </c>
      <c r="N276" s="21"/>
      <c r="O276" s="21"/>
      <c r="P276" s="21"/>
      <c r="Q276" s="21" t="s">
        <v>487</v>
      </c>
      <c r="R276" s="21" t="s">
        <v>1211</v>
      </c>
    </row>
    <row r="277" spans="1:18" ht="29">
      <c r="A277" s="21" t="s">
        <v>1167</v>
      </c>
      <c r="B277" s="34" t="s">
        <v>307</v>
      </c>
      <c r="C277" s="21" t="s">
        <v>1036</v>
      </c>
      <c r="D277" s="21" t="s">
        <v>1082</v>
      </c>
      <c r="E277" s="21"/>
      <c r="F277" s="30" t="s">
        <v>1192</v>
      </c>
      <c r="G277" s="21" t="s">
        <v>1193</v>
      </c>
      <c r="H277" s="31" t="s">
        <v>1212</v>
      </c>
      <c r="I277" s="21" t="s">
        <v>1093</v>
      </c>
      <c r="J277" s="21" t="s">
        <v>1195</v>
      </c>
      <c r="K277" s="21"/>
      <c r="L277" s="21" t="s">
        <v>1172</v>
      </c>
      <c r="M277" s="21">
        <v>19.3</v>
      </c>
      <c r="N277" s="21"/>
      <c r="O277" s="21"/>
      <c r="P277" s="21"/>
      <c r="Q277" s="21" t="s">
        <v>487</v>
      </c>
      <c r="R277" s="21" t="s">
        <v>1211</v>
      </c>
    </row>
    <row r="278" spans="1:18" ht="29">
      <c r="A278" s="21" t="s">
        <v>1167</v>
      </c>
      <c r="B278" s="34" t="s">
        <v>307</v>
      </c>
      <c r="C278" s="21" t="s">
        <v>1036</v>
      </c>
      <c r="D278" s="21" t="s">
        <v>1082</v>
      </c>
      <c r="E278" s="21"/>
      <c r="F278" s="30" t="s">
        <v>1192</v>
      </c>
      <c r="G278" s="21" t="s">
        <v>1193</v>
      </c>
      <c r="H278" s="31" t="s">
        <v>1213</v>
      </c>
      <c r="I278" s="21" t="s">
        <v>1093</v>
      </c>
      <c r="J278" s="21" t="s">
        <v>1195</v>
      </c>
      <c r="K278" s="21"/>
      <c r="L278" s="21" t="s">
        <v>1172</v>
      </c>
      <c r="M278" s="21">
        <v>2.4</v>
      </c>
      <c r="N278" s="21"/>
      <c r="O278" s="21"/>
      <c r="P278" s="21"/>
      <c r="Q278" s="21" t="s">
        <v>487</v>
      </c>
      <c r="R278" s="21" t="s">
        <v>1211</v>
      </c>
    </row>
    <row r="279" spans="1:18" ht="29">
      <c r="A279" s="21" t="s">
        <v>1167</v>
      </c>
      <c r="B279" s="34" t="s">
        <v>307</v>
      </c>
      <c r="C279" s="21" t="s">
        <v>1036</v>
      </c>
      <c r="D279" s="21" t="s">
        <v>1082</v>
      </c>
      <c r="E279" s="21"/>
      <c r="F279" s="30" t="s">
        <v>1192</v>
      </c>
      <c r="G279" s="21" t="s">
        <v>1193</v>
      </c>
      <c r="H279" s="31" t="s">
        <v>1214</v>
      </c>
      <c r="I279" s="21" t="s">
        <v>1093</v>
      </c>
      <c r="J279" s="21" t="s">
        <v>1195</v>
      </c>
      <c r="K279" s="21"/>
      <c r="L279" s="21" t="s">
        <v>1172</v>
      </c>
      <c r="M279" s="21">
        <v>1.7</v>
      </c>
      <c r="N279" s="21"/>
      <c r="O279" s="21"/>
      <c r="P279" s="21"/>
      <c r="Q279" s="21" t="s">
        <v>487</v>
      </c>
      <c r="R279" s="21" t="s">
        <v>1211</v>
      </c>
    </row>
    <row r="280" spans="1:18" ht="29">
      <c r="A280" s="21" t="s">
        <v>1167</v>
      </c>
      <c r="B280" s="34" t="s">
        <v>307</v>
      </c>
      <c r="C280" s="21" t="s">
        <v>1036</v>
      </c>
      <c r="D280" s="21" t="s">
        <v>1082</v>
      </c>
      <c r="E280" s="21"/>
      <c r="F280" s="30" t="s">
        <v>1192</v>
      </c>
      <c r="G280" s="21" t="s">
        <v>1193</v>
      </c>
      <c r="H280" s="31" t="s">
        <v>1215</v>
      </c>
      <c r="I280" s="21" t="s">
        <v>1093</v>
      </c>
      <c r="J280" s="21" t="s">
        <v>1195</v>
      </c>
      <c r="K280" s="21"/>
      <c r="L280" s="21" t="s">
        <v>1172</v>
      </c>
      <c r="M280" s="21">
        <v>8.6</v>
      </c>
      <c r="N280" s="21"/>
      <c r="O280" s="21"/>
      <c r="P280" s="21"/>
      <c r="Q280" s="21" t="s">
        <v>487</v>
      </c>
      <c r="R280" s="21" t="s">
        <v>1211</v>
      </c>
    </row>
    <row r="281" spans="1:18" ht="29">
      <c r="A281" s="21" t="s">
        <v>1167</v>
      </c>
      <c r="B281" s="34" t="s">
        <v>307</v>
      </c>
      <c r="C281" s="21" t="s">
        <v>1036</v>
      </c>
      <c r="D281" s="21" t="s">
        <v>1082</v>
      </c>
      <c r="E281" s="21"/>
      <c r="F281" s="30" t="s">
        <v>1192</v>
      </c>
      <c r="G281" s="21" t="s">
        <v>1193</v>
      </c>
      <c r="H281" s="31" t="s">
        <v>1216</v>
      </c>
      <c r="I281" s="21" t="s">
        <v>1093</v>
      </c>
      <c r="J281" s="21" t="s">
        <v>1195</v>
      </c>
      <c r="K281" s="21"/>
      <c r="L281" s="21" t="s">
        <v>1172</v>
      </c>
      <c r="M281" s="21">
        <v>8</v>
      </c>
      <c r="N281" s="21"/>
      <c r="O281" s="21"/>
      <c r="P281" s="21"/>
      <c r="Q281" s="21" t="s">
        <v>487</v>
      </c>
      <c r="R281" s="21" t="s">
        <v>1211</v>
      </c>
    </row>
    <row r="282" spans="1:18" ht="29">
      <c r="A282" s="21" t="s">
        <v>1167</v>
      </c>
      <c r="B282" s="34" t="s">
        <v>307</v>
      </c>
      <c r="C282" s="21" t="s">
        <v>1036</v>
      </c>
      <c r="D282" s="21" t="s">
        <v>1082</v>
      </c>
      <c r="E282" s="21"/>
      <c r="F282" s="30" t="s">
        <v>1192</v>
      </c>
      <c r="G282" s="21" t="s">
        <v>1193</v>
      </c>
      <c r="H282" s="31" t="s">
        <v>1217</v>
      </c>
      <c r="I282" s="21" t="s">
        <v>1093</v>
      </c>
      <c r="J282" s="21" t="s">
        <v>1195</v>
      </c>
      <c r="K282" s="21"/>
      <c r="L282" s="21" t="s">
        <v>1172</v>
      </c>
      <c r="M282" s="21">
        <v>2</v>
      </c>
      <c r="N282" s="21"/>
      <c r="O282" s="21"/>
      <c r="P282" s="21"/>
      <c r="Q282" s="21" t="s">
        <v>487</v>
      </c>
      <c r="R282" s="21" t="s">
        <v>1211</v>
      </c>
    </row>
    <row r="283" spans="1:18" ht="29">
      <c r="A283" s="21" t="s">
        <v>1167</v>
      </c>
      <c r="B283" s="34" t="s">
        <v>307</v>
      </c>
      <c r="C283" s="21" t="s">
        <v>1036</v>
      </c>
      <c r="D283" s="21" t="s">
        <v>1082</v>
      </c>
      <c r="E283" s="21"/>
      <c r="F283" s="30" t="s">
        <v>1192</v>
      </c>
      <c r="G283" s="21" t="s">
        <v>1193</v>
      </c>
      <c r="H283" s="31" t="s">
        <v>1218</v>
      </c>
      <c r="I283" s="21" t="s">
        <v>1093</v>
      </c>
      <c r="J283" s="21" t="s">
        <v>1195</v>
      </c>
      <c r="K283" s="21"/>
      <c r="L283" s="21" t="s">
        <v>1172</v>
      </c>
      <c r="M283" s="21">
        <v>0.7</v>
      </c>
      <c r="N283" s="21"/>
      <c r="O283" s="21"/>
      <c r="P283" s="21"/>
      <c r="Q283" s="21" t="s">
        <v>487</v>
      </c>
      <c r="R283" s="21" t="s">
        <v>1211</v>
      </c>
    </row>
    <row r="284" spans="1:18" ht="29">
      <c r="A284" s="21" t="s">
        <v>1167</v>
      </c>
      <c r="B284" s="34" t="s">
        <v>307</v>
      </c>
      <c r="C284" s="21" t="s">
        <v>1036</v>
      </c>
      <c r="D284" s="21" t="s">
        <v>1082</v>
      </c>
      <c r="E284" s="21"/>
      <c r="F284" s="30" t="s">
        <v>1192</v>
      </c>
      <c r="G284" s="21" t="s">
        <v>1193</v>
      </c>
      <c r="H284" s="31" t="s">
        <v>1219</v>
      </c>
      <c r="I284" s="21" t="s">
        <v>1093</v>
      </c>
      <c r="J284" s="21" t="s">
        <v>1195</v>
      </c>
      <c r="K284" s="21"/>
      <c r="L284" s="21" t="s">
        <v>1172</v>
      </c>
      <c r="M284" s="21">
        <v>0.8</v>
      </c>
      <c r="N284" s="21"/>
      <c r="O284" s="21"/>
      <c r="P284" s="21"/>
      <c r="Q284" s="21" t="s">
        <v>487</v>
      </c>
      <c r="R284" s="21" t="s">
        <v>1211</v>
      </c>
    </row>
    <row r="285" spans="1:18" ht="29">
      <c r="A285" s="21" t="s">
        <v>1167</v>
      </c>
      <c r="B285" s="34" t="s">
        <v>307</v>
      </c>
      <c r="C285" s="21" t="s">
        <v>1036</v>
      </c>
      <c r="D285" s="21" t="s">
        <v>1082</v>
      </c>
      <c r="E285" s="21"/>
      <c r="F285" s="30" t="s">
        <v>1192</v>
      </c>
      <c r="G285" s="21" t="s">
        <v>1193</v>
      </c>
      <c r="H285" s="31" t="s">
        <v>1220</v>
      </c>
      <c r="I285" s="21" t="s">
        <v>1093</v>
      </c>
      <c r="J285" s="21" t="s">
        <v>1195</v>
      </c>
      <c r="K285" s="21"/>
      <c r="L285" s="21" t="s">
        <v>1172</v>
      </c>
      <c r="M285" s="21">
        <v>0.9</v>
      </c>
      <c r="N285" s="21"/>
      <c r="O285" s="21"/>
      <c r="P285" s="21"/>
      <c r="Q285" s="21" t="s">
        <v>487</v>
      </c>
      <c r="R285" s="21" t="s">
        <v>1211</v>
      </c>
    </row>
    <row r="286" spans="1:18" ht="29">
      <c r="A286" s="21" t="s">
        <v>1167</v>
      </c>
      <c r="B286" s="34" t="s">
        <v>307</v>
      </c>
      <c r="C286" s="21" t="s">
        <v>1036</v>
      </c>
      <c r="D286" s="21" t="s">
        <v>1082</v>
      </c>
      <c r="E286" s="21"/>
      <c r="F286" s="30" t="s">
        <v>1192</v>
      </c>
      <c r="G286" s="21" t="s">
        <v>1193</v>
      </c>
      <c r="H286" s="31" t="s">
        <v>1221</v>
      </c>
      <c r="I286" s="21" t="s">
        <v>1093</v>
      </c>
      <c r="J286" s="21" t="s">
        <v>1195</v>
      </c>
      <c r="K286" s="21"/>
      <c r="L286" s="21" t="s">
        <v>1172</v>
      </c>
      <c r="M286" s="21">
        <v>0.9</v>
      </c>
      <c r="N286" s="21"/>
      <c r="O286" s="21"/>
      <c r="P286" s="21"/>
      <c r="Q286" s="21" t="s">
        <v>487</v>
      </c>
      <c r="R286" s="21" t="s">
        <v>1211</v>
      </c>
    </row>
    <row r="287" spans="1:18" ht="29">
      <c r="A287" s="21" t="s">
        <v>1167</v>
      </c>
      <c r="B287" s="34" t="s">
        <v>307</v>
      </c>
      <c r="C287" s="21" t="s">
        <v>1036</v>
      </c>
      <c r="D287" s="21" t="s">
        <v>1082</v>
      </c>
      <c r="E287" s="21"/>
      <c r="F287" s="30" t="s">
        <v>1192</v>
      </c>
      <c r="G287" s="21" t="s">
        <v>1193</v>
      </c>
      <c r="H287" s="31" t="s">
        <v>1222</v>
      </c>
      <c r="I287" s="21" t="s">
        <v>1093</v>
      </c>
      <c r="J287" s="21" t="s">
        <v>1195</v>
      </c>
      <c r="K287" s="21"/>
      <c r="L287" s="21" t="s">
        <v>1172</v>
      </c>
      <c r="M287" s="21">
        <v>28.1</v>
      </c>
      <c r="N287" s="21"/>
      <c r="O287" s="21"/>
      <c r="P287" s="21"/>
      <c r="Q287" s="21" t="s">
        <v>487</v>
      </c>
      <c r="R287" s="21" t="s">
        <v>1211</v>
      </c>
    </row>
    <row r="288" spans="1:18" ht="29">
      <c r="A288" s="21" t="s">
        <v>1167</v>
      </c>
      <c r="B288" s="34" t="s">
        <v>307</v>
      </c>
      <c r="C288" s="21" t="s">
        <v>1036</v>
      </c>
      <c r="D288" s="21" t="s">
        <v>1082</v>
      </c>
      <c r="E288" s="21"/>
      <c r="F288" s="30" t="s">
        <v>1192</v>
      </c>
      <c r="G288" s="21" t="s">
        <v>1193</v>
      </c>
      <c r="H288" s="31" t="s">
        <v>1223</v>
      </c>
      <c r="I288" s="21" t="s">
        <v>1093</v>
      </c>
      <c r="J288" s="21" t="s">
        <v>1195</v>
      </c>
      <c r="K288" s="21"/>
      <c r="L288" s="21" t="s">
        <v>1172</v>
      </c>
      <c r="M288" s="21">
        <v>23</v>
      </c>
      <c r="N288" s="21"/>
      <c r="O288" s="21"/>
      <c r="P288" s="21"/>
      <c r="Q288" s="21" t="s">
        <v>487</v>
      </c>
      <c r="R288" s="21" t="s">
        <v>1211</v>
      </c>
    </row>
    <row r="289" spans="1:18" ht="29">
      <c r="A289" s="21" t="s">
        <v>1167</v>
      </c>
      <c r="B289" s="34" t="s">
        <v>307</v>
      </c>
      <c r="C289" s="21" t="s">
        <v>1036</v>
      </c>
      <c r="D289" s="21" t="s">
        <v>1082</v>
      </c>
      <c r="E289" s="21"/>
      <c r="F289" s="30" t="s">
        <v>1192</v>
      </c>
      <c r="G289" s="21" t="s">
        <v>1193</v>
      </c>
      <c r="H289" s="31" t="s">
        <v>1224</v>
      </c>
      <c r="I289" s="21" t="s">
        <v>1093</v>
      </c>
      <c r="J289" s="21" t="s">
        <v>1195</v>
      </c>
      <c r="K289" s="21"/>
      <c r="L289" s="21" t="s">
        <v>1172</v>
      </c>
      <c r="M289" s="21">
        <v>10.5</v>
      </c>
      <c r="N289" s="21"/>
      <c r="O289" s="21"/>
      <c r="P289" s="21"/>
      <c r="Q289" s="21" t="s">
        <v>487</v>
      </c>
      <c r="R289" s="21" t="s">
        <v>1211</v>
      </c>
    </row>
    <row r="290" spans="1:18" ht="29">
      <c r="A290" s="21" t="s">
        <v>1167</v>
      </c>
      <c r="B290" s="34" t="s">
        <v>307</v>
      </c>
      <c r="C290" s="21" t="s">
        <v>1036</v>
      </c>
      <c r="D290" s="21" t="s">
        <v>1082</v>
      </c>
      <c r="E290" s="21"/>
      <c r="F290" s="30" t="s">
        <v>1192</v>
      </c>
      <c r="G290" s="21" t="s">
        <v>1193</v>
      </c>
      <c r="H290" s="31" t="s">
        <v>1225</v>
      </c>
      <c r="I290" s="21" t="s">
        <v>1093</v>
      </c>
      <c r="J290" s="21" t="s">
        <v>1195</v>
      </c>
      <c r="K290" s="21"/>
      <c r="L290" s="21" t="s">
        <v>1172</v>
      </c>
      <c r="M290" s="21">
        <v>20.9</v>
      </c>
      <c r="N290" s="21"/>
      <c r="O290" s="21"/>
      <c r="P290" s="21"/>
      <c r="Q290" s="21" t="s">
        <v>487</v>
      </c>
      <c r="R290" s="21" t="s">
        <v>1211</v>
      </c>
    </row>
    <row r="291" spans="1:18" ht="29">
      <c r="A291" s="21" t="s">
        <v>1167</v>
      </c>
      <c r="B291" s="34" t="s">
        <v>307</v>
      </c>
      <c r="C291" s="21" t="s">
        <v>1036</v>
      </c>
      <c r="D291" s="21" t="s">
        <v>1082</v>
      </c>
      <c r="E291" s="21"/>
      <c r="F291" s="30" t="s">
        <v>1192</v>
      </c>
      <c r="G291" s="21" t="s">
        <v>1193</v>
      </c>
      <c r="H291" s="31" t="s">
        <v>1226</v>
      </c>
      <c r="I291" s="21" t="s">
        <v>1093</v>
      </c>
      <c r="J291" s="21" t="s">
        <v>1195</v>
      </c>
      <c r="K291" s="21"/>
      <c r="L291" s="21" t="s">
        <v>1172</v>
      </c>
      <c r="M291" s="21">
        <v>6.9</v>
      </c>
      <c r="N291" s="21"/>
      <c r="O291" s="21"/>
      <c r="P291" s="21"/>
      <c r="Q291" s="21" t="s">
        <v>487</v>
      </c>
      <c r="R291" s="21" t="s">
        <v>1211</v>
      </c>
    </row>
    <row r="292" spans="1:18" ht="29">
      <c r="A292" s="21" t="s">
        <v>1167</v>
      </c>
      <c r="B292" s="34" t="s">
        <v>307</v>
      </c>
      <c r="C292" s="21" t="s">
        <v>1036</v>
      </c>
      <c r="D292" s="21" t="s">
        <v>1082</v>
      </c>
      <c r="E292" s="21"/>
      <c r="F292" s="30" t="s">
        <v>1192</v>
      </c>
      <c r="G292" s="21" t="s">
        <v>1193</v>
      </c>
      <c r="H292" s="31" t="s">
        <v>1227</v>
      </c>
      <c r="I292" s="21" t="s">
        <v>1093</v>
      </c>
      <c r="J292" s="21" t="s">
        <v>1195</v>
      </c>
      <c r="K292" s="21"/>
      <c r="L292" s="21" t="s">
        <v>1172</v>
      </c>
      <c r="M292" s="21">
        <v>4.5</v>
      </c>
      <c r="N292" s="21"/>
      <c r="O292" s="21"/>
      <c r="P292" s="21"/>
      <c r="Q292" s="21" t="s">
        <v>487</v>
      </c>
      <c r="R292" s="21" t="s">
        <v>1211</v>
      </c>
    </row>
    <row r="293" spans="1:18" ht="29">
      <c r="A293" s="21" t="s">
        <v>1167</v>
      </c>
      <c r="B293" s="34" t="s">
        <v>307</v>
      </c>
      <c r="C293" s="21" t="s">
        <v>1036</v>
      </c>
      <c r="D293" s="21" t="s">
        <v>1082</v>
      </c>
      <c r="E293" s="21"/>
      <c r="F293" s="30" t="s">
        <v>1192</v>
      </c>
      <c r="G293" s="21" t="s">
        <v>1193</v>
      </c>
      <c r="H293" s="31" t="s">
        <v>1228</v>
      </c>
      <c r="I293" s="21" t="s">
        <v>1093</v>
      </c>
      <c r="J293" s="21" t="s">
        <v>1195</v>
      </c>
      <c r="K293" s="21"/>
      <c r="L293" s="21" t="s">
        <v>1172</v>
      </c>
      <c r="M293" s="21">
        <v>12.8</v>
      </c>
      <c r="N293" s="21"/>
      <c r="O293" s="21"/>
      <c r="P293" s="21"/>
      <c r="Q293" s="21" t="s">
        <v>487</v>
      </c>
      <c r="R293" s="21" t="s">
        <v>1211</v>
      </c>
    </row>
    <row r="294" spans="1:18" ht="29">
      <c r="A294" s="21" t="s">
        <v>1167</v>
      </c>
      <c r="B294" s="34" t="s">
        <v>307</v>
      </c>
      <c r="C294" s="21" t="s">
        <v>1036</v>
      </c>
      <c r="D294" s="21" t="s">
        <v>1082</v>
      </c>
      <c r="E294" s="21"/>
      <c r="F294" s="30" t="s">
        <v>1192</v>
      </c>
      <c r="G294" s="21" t="s">
        <v>1193</v>
      </c>
      <c r="H294" s="31" t="s">
        <v>1229</v>
      </c>
      <c r="I294" s="21" t="s">
        <v>1093</v>
      </c>
      <c r="J294" s="21" t="s">
        <v>1195</v>
      </c>
      <c r="K294" s="21"/>
      <c r="L294" s="21" t="s">
        <v>1172</v>
      </c>
      <c r="M294" s="21">
        <v>4.5</v>
      </c>
      <c r="N294" s="21"/>
      <c r="O294" s="21"/>
      <c r="P294" s="21"/>
      <c r="Q294" s="21" t="s">
        <v>487</v>
      </c>
      <c r="R294" s="21" t="s">
        <v>1211</v>
      </c>
    </row>
    <row r="295" spans="1:18" ht="29">
      <c r="A295" s="21" t="s">
        <v>1167</v>
      </c>
      <c r="B295" s="34" t="s">
        <v>307</v>
      </c>
      <c r="C295" s="21" t="s">
        <v>1036</v>
      </c>
      <c r="D295" s="21" t="s">
        <v>1082</v>
      </c>
      <c r="E295" s="21"/>
      <c r="F295" s="30" t="s">
        <v>1192</v>
      </c>
      <c r="G295" s="21" t="s">
        <v>1193</v>
      </c>
      <c r="H295" s="31" t="s">
        <v>1230</v>
      </c>
      <c r="I295" s="21" t="s">
        <v>1093</v>
      </c>
      <c r="J295" s="21" t="s">
        <v>1195</v>
      </c>
      <c r="K295" s="21"/>
      <c r="L295" s="21" t="s">
        <v>1172</v>
      </c>
      <c r="M295" s="21">
        <v>3.3</v>
      </c>
      <c r="N295" s="21"/>
      <c r="O295" s="21"/>
      <c r="P295" s="21"/>
      <c r="Q295" s="21" t="s">
        <v>487</v>
      </c>
      <c r="R295" s="21" t="s">
        <v>1211</v>
      </c>
    </row>
    <row r="296" spans="1:18" ht="29">
      <c r="A296" s="21" t="s">
        <v>1167</v>
      </c>
      <c r="B296" s="34" t="s">
        <v>307</v>
      </c>
      <c r="C296" s="21" t="s">
        <v>1036</v>
      </c>
      <c r="D296" s="21" t="s">
        <v>1082</v>
      </c>
      <c r="E296" s="21"/>
      <c r="F296" s="30" t="s">
        <v>1192</v>
      </c>
      <c r="G296" s="21" t="s">
        <v>1193</v>
      </c>
      <c r="H296" s="31" t="s">
        <v>1231</v>
      </c>
      <c r="I296" s="21" t="s">
        <v>1093</v>
      </c>
      <c r="J296" s="21" t="s">
        <v>1195</v>
      </c>
      <c r="K296" s="21"/>
      <c r="L296" s="21" t="s">
        <v>1172</v>
      </c>
      <c r="M296" s="21">
        <v>1.2</v>
      </c>
      <c r="N296" s="21"/>
      <c r="O296" s="21"/>
      <c r="P296" s="21"/>
      <c r="Q296" s="21" t="s">
        <v>487</v>
      </c>
      <c r="R296" s="21" t="s">
        <v>1211</v>
      </c>
    </row>
    <row r="297" spans="1:18" ht="29">
      <c r="A297" s="21" t="s">
        <v>1167</v>
      </c>
      <c r="B297" s="34" t="s">
        <v>307</v>
      </c>
      <c r="C297" s="21" t="s">
        <v>1036</v>
      </c>
      <c r="D297" s="21" t="s">
        <v>1082</v>
      </c>
      <c r="E297" s="21"/>
      <c r="F297" s="30" t="s">
        <v>1192</v>
      </c>
      <c r="G297" s="21" t="s">
        <v>1193</v>
      </c>
      <c r="H297" s="31" t="s">
        <v>1232</v>
      </c>
      <c r="I297" s="21" t="s">
        <v>1093</v>
      </c>
      <c r="J297" s="21" t="s">
        <v>1195</v>
      </c>
      <c r="K297" s="21"/>
      <c r="L297" s="21" t="s">
        <v>1172</v>
      </c>
      <c r="M297" s="21">
        <v>4.8</v>
      </c>
      <c r="N297" s="21"/>
      <c r="O297" s="21"/>
      <c r="P297" s="21"/>
      <c r="Q297" s="21" t="s">
        <v>487</v>
      </c>
      <c r="R297" s="21" t="s">
        <v>1211</v>
      </c>
    </row>
    <row r="298" spans="1:18" ht="29">
      <c r="A298" s="21" t="s">
        <v>1167</v>
      </c>
      <c r="B298" s="34" t="s">
        <v>307</v>
      </c>
      <c r="C298" s="21" t="s">
        <v>1036</v>
      </c>
      <c r="D298" s="21" t="s">
        <v>1082</v>
      </c>
      <c r="E298" s="21"/>
      <c r="F298" s="30" t="s">
        <v>1192</v>
      </c>
      <c r="G298" s="21" t="s">
        <v>1193</v>
      </c>
      <c r="H298" s="31" t="s">
        <v>1233</v>
      </c>
      <c r="I298" s="21" t="s">
        <v>1093</v>
      </c>
      <c r="J298" s="21" t="s">
        <v>1195</v>
      </c>
      <c r="K298" s="21"/>
      <c r="L298" s="21" t="s">
        <v>1172</v>
      </c>
      <c r="M298" s="21">
        <v>1.9</v>
      </c>
      <c r="N298" s="21"/>
      <c r="O298" s="21"/>
      <c r="P298" s="21"/>
      <c r="Q298" s="21" t="s">
        <v>487</v>
      </c>
      <c r="R298" s="21" t="s">
        <v>1211</v>
      </c>
    </row>
    <row r="299" spans="1:18" ht="29">
      <c r="A299" s="21" t="s">
        <v>1167</v>
      </c>
      <c r="B299" s="34" t="s">
        <v>307</v>
      </c>
      <c r="C299" s="21" t="s">
        <v>1036</v>
      </c>
      <c r="D299" s="21" t="s">
        <v>1082</v>
      </c>
      <c r="E299" s="21"/>
      <c r="F299" s="30" t="s">
        <v>1192</v>
      </c>
      <c r="G299" s="21" t="s">
        <v>1193</v>
      </c>
      <c r="H299" s="31" t="s">
        <v>1234</v>
      </c>
      <c r="I299" s="21" t="s">
        <v>1093</v>
      </c>
      <c r="J299" s="21" t="s">
        <v>1195</v>
      </c>
      <c r="K299" s="21"/>
      <c r="L299" s="21" t="s">
        <v>1172</v>
      </c>
      <c r="M299" s="21">
        <v>0</v>
      </c>
      <c r="N299" s="21"/>
      <c r="O299" s="21"/>
      <c r="P299" s="21"/>
      <c r="Q299" s="21" t="s">
        <v>487</v>
      </c>
      <c r="R299" s="21" t="s">
        <v>1211</v>
      </c>
    </row>
    <row r="300" spans="1:18" ht="29">
      <c r="A300" s="21" t="s">
        <v>1167</v>
      </c>
      <c r="B300" s="34" t="s">
        <v>307</v>
      </c>
      <c r="C300" s="21" t="s">
        <v>1036</v>
      </c>
      <c r="D300" s="21" t="s">
        <v>1082</v>
      </c>
      <c r="E300" s="21"/>
      <c r="F300" s="30" t="s">
        <v>1192</v>
      </c>
      <c r="G300" s="21" t="s">
        <v>1193</v>
      </c>
      <c r="H300" s="31" t="s">
        <v>1235</v>
      </c>
      <c r="I300" s="21" t="s">
        <v>1093</v>
      </c>
      <c r="J300" s="21" t="s">
        <v>1195</v>
      </c>
      <c r="K300" s="21"/>
      <c r="L300" s="21" t="s">
        <v>1172</v>
      </c>
      <c r="M300" s="21">
        <v>14.9</v>
      </c>
      <c r="N300" s="21"/>
      <c r="O300" s="21"/>
      <c r="P300" s="21"/>
      <c r="Q300" s="21" t="s">
        <v>487</v>
      </c>
      <c r="R300" s="21" t="s">
        <v>1211</v>
      </c>
    </row>
    <row r="301" spans="1:18" ht="29">
      <c r="A301" s="21" t="s">
        <v>1167</v>
      </c>
      <c r="B301" s="34" t="s">
        <v>307</v>
      </c>
      <c r="C301" s="21" t="s">
        <v>1036</v>
      </c>
      <c r="D301" s="21" t="s">
        <v>1082</v>
      </c>
      <c r="E301" s="21"/>
      <c r="F301" s="30" t="s">
        <v>1192</v>
      </c>
      <c r="G301" s="21" t="s">
        <v>1193</v>
      </c>
      <c r="H301" s="31" t="s">
        <v>1236</v>
      </c>
      <c r="I301" s="21" t="s">
        <v>1093</v>
      </c>
      <c r="J301" s="21" t="s">
        <v>1195</v>
      </c>
      <c r="K301" s="21"/>
      <c r="L301" s="21" t="s">
        <v>1172</v>
      </c>
      <c r="M301" s="21">
        <v>3</v>
      </c>
      <c r="N301" s="21"/>
      <c r="O301" s="21"/>
      <c r="P301" s="21"/>
      <c r="Q301" s="21" t="s">
        <v>487</v>
      </c>
      <c r="R301" s="21" t="s">
        <v>1211</v>
      </c>
    </row>
    <row r="302" spans="1:18" ht="29">
      <c r="A302" s="21" t="s">
        <v>1167</v>
      </c>
      <c r="B302" s="34" t="s">
        <v>307</v>
      </c>
      <c r="C302" s="21" t="s">
        <v>1036</v>
      </c>
      <c r="D302" s="21" t="s">
        <v>1082</v>
      </c>
      <c r="E302" s="21"/>
      <c r="F302" s="30" t="s">
        <v>1192</v>
      </c>
      <c r="G302" s="21" t="s">
        <v>1193</v>
      </c>
      <c r="H302" s="31" t="s">
        <v>1210</v>
      </c>
      <c r="I302" s="21" t="s">
        <v>1093</v>
      </c>
      <c r="J302" s="21" t="s">
        <v>1195</v>
      </c>
      <c r="K302" s="21"/>
      <c r="L302" s="21" t="s">
        <v>1172</v>
      </c>
      <c r="M302" s="21">
        <v>1.3</v>
      </c>
      <c r="N302" s="21"/>
      <c r="O302" s="21"/>
      <c r="P302" s="21"/>
      <c r="Q302" s="21" t="s">
        <v>487</v>
      </c>
      <c r="R302" s="21" t="s">
        <v>1209</v>
      </c>
    </row>
    <row r="303" spans="1:18" ht="29">
      <c r="A303" s="21" t="s">
        <v>1167</v>
      </c>
      <c r="B303" s="34" t="s">
        <v>307</v>
      </c>
      <c r="C303" s="21" t="s">
        <v>1036</v>
      </c>
      <c r="D303" s="21" t="s">
        <v>1082</v>
      </c>
      <c r="E303" s="21"/>
      <c r="F303" s="30" t="s">
        <v>1192</v>
      </c>
      <c r="G303" s="21" t="s">
        <v>1193</v>
      </c>
      <c r="H303" s="31" t="s">
        <v>1212</v>
      </c>
      <c r="I303" s="21" t="s">
        <v>1093</v>
      </c>
      <c r="J303" s="21" t="s">
        <v>1195</v>
      </c>
      <c r="K303" s="21"/>
      <c r="L303" s="21" t="s">
        <v>1172</v>
      </c>
      <c r="M303" s="21">
        <v>18.899999999999999</v>
      </c>
      <c r="N303" s="21"/>
      <c r="O303" s="21"/>
      <c r="P303" s="21"/>
      <c r="Q303" s="21" t="s">
        <v>487</v>
      </c>
      <c r="R303" s="21" t="s">
        <v>1209</v>
      </c>
    </row>
    <row r="304" spans="1:18" ht="29">
      <c r="A304" s="21" t="s">
        <v>1167</v>
      </c>
      <c r="B304" s="34" t="s">
        <v>307</v>
      </c>
      <c r="C304" s="21" t="s">
        <v>1036</v>
      </c>
      <c r="D304" s="21" t="s">
        <v>1082</v>
      </c>
      <c r="E304" s="21"/>
      <c r="F304" s="30" t="s">
        <v>1192</v>
      </c>
      <c r="G304" s="21" t="s">
        <v>1193</v>
      </c>
      <c r="H304" s="31" t="s">
        <v>1213</v>
      </c>
      <c r="I304" s="21" t="s">
        <v>1093</v>
      </c>
      <c r="J304" s="21" t="s">
        <v>1195</v>
      </c>
      <c r="K304" s="21"/>
      <c r="L304" s="21" t="s">
        <v>1172</v>
      </c>
      <c r="M304" s="21">
        <v>1.4</v>
      </c>
      <c r="N304" s="21"/>
      <c r="O304" s="21"/>
      <c r="P304" s="21"/>
      <c r="Q304" s="21" t="s">
        <v>487</v>
      </c>
      <c r="R304" s="21" t="s">
        <v>1209</v>
      </c>
    </row>
    <row r="305" spans="1:18" ht="29">
      <c r="A305" s="21" t="s">
        <v>1167</v>
      </c>
      <c r="B305" s="34" t="s">
        <v>307</v>
      </c>
      <c r="C305" s="21" t="s">
        <v>1036</v>
      </c>
      <c r="D305" s="21" t="s">
        <v>1082</v>
      </c>
      <c r="E305" s="21"/>
      <c r="F305" s="30" t="s">
        <v>1192</v>
      </c>
      <c r="G305" s="21" t="s">
        <v>1193</v>
      </c>
      <c r="H305" s="31" t="s">
        <v>1214</v>
      </c>
      <c r="I305" s="21" t="s">
        <v>1093</v>
      </c>
      <c r="J305" s="21" t="s">
        <v>1195</v>
      </c>
      <c r="K305" s="21"/>
      <c r="L305" s="21" t="s">
        <v>1172</v>
      </c>
      <c r="M305" s="21">
        <v>1.8</v>
      </c>
      <c r="N305" s="21"/>
      <c r="O305" s="21"/>
      <c r="P305" s="21"/>
      <c r="Q305" s="21" t="s">
        <v>487</v>
      </c>
      <c r="R305" s="21" t="s">
        <v>1209</v>
      </c>
    </row>
    <row r="306" spans="1:18" ht="29">
      <c r="A306" s="21" t="s">
        <v>1167</v>
      </c>
      <c r="B306" s="34" t="s">
        <v>307</v>
      </c>
      <c r="C306" s="21" t="s">
        <v>1036</v>
      </c>
      <c r="D306" s="21" t="s">
        <v>1082</v>
      </c>
      <c r="E306" s="21"/>
      <c r="F306" s="30" t="s">
        <v>1192</v>
      </c>
      <c r="G306" s="21" t="s">
        <v>1193</v>
      </c>
      <c r="H306" s="31" t="s">
        <v>1215</v>
      </c>
      <c r="I306" s="21" t="s">
        <v>1093</v>
      </c>
      <c r="J306" s="21" t="s">
        <v>1195</v>
      </c>
      <c r="K306" s="21"/>
      <c r="L306" s="21" t="s">
        <v>1172</v>
      </c>
      <c r="M306" s="21">
        <v>3.6</v>
      </c>
      <c r="N306" s="21"/>
      <c r="O306" s="21"/>
      <c r="P306" s="21"/>
      <c r="Q306" s="21" t="s">
        <v>487</v>
      </c>
      <c r="R306" s="21" t="s">
        <v>1209</v>
      </c>
    </row>
    <row r="307" spans="1:18" ht="29">
      <c r="A307" s="21" t="s">
        <v>1167</v>
      </c>
      <c r="B307" s="34" t="s">
        <v>307</v>
      </c>
      <c r="C307" s="21" t="s">
        <v>1036</v>
      </c>
      <c r="D307" s="21" t="s">
        <v>1082</v>
      </c>
      <c r="E307" s="21"/>
      <c r="F307" s="30" t="s">
        <v>1192</v>
      </c>
      <c r="G307" s="21" t="s">
        <v>1193</v>
      </c>
      <c r="H307" s="31" t="s">
        <v>1216</v>
      </c>
      <c r="I307" s="21" t="s">
        <v>1093</v>
      </c>
      <c r="J307" s="21" t="s">
        <v>1195</v>
      </c>
      <c r="K307" s="21"/>
      <c r="L307" s="21" t="s">
        <v>1172</v>
      </c>
      <c r="M307" s="21">
        <v>7.2</v>
      </c>
      <c r="N307" s="21"/>
      <c r="O307" s="21"/>
      <c r="P307" s="21"/>
      <c r="Q307" s="21" t="s">
        <v>487</v>
      </c>
      <c r="R307" s="21" t="s">
        <v>1209</v>
      </c>
    </row>
    <row r="308" spans="1:18" ht="29">
      <c r="A308" s="21" t="s">
        <v>1167</v>
      </c>
      <c r="B308" s="34" t="s">
        <v>307</v>
      </c>
      <c r="C308" s="21" t="s">
        <v>1036</v>
      </c>
      <c r="D308" s="21" t="s">
        <v>1082</v>
      </c>
      <c r="E308" s="21"/>
      <c r="F308" s="30" t="s">
        <v>1192</v>
      </c>
      <c r="G308" s="21" t="s">
        <v>1193</v>
      </c>
      <c r="H308" s="31" t="s">
        <v>1217</v>
      </c>
      <c r="I308" s="21" t="s">
        <v>1093</v>
      </c>
      <c r="J308" s="21" t="s">
        <v>1195</v>
      </c>
      <c r="K308" s="21"/>
      <c r="L308" s="21" t="s">
        <v>1172</v>
      </c>
      <c r="M308" s="21">
        <v>2.9</v>
      </c>
      <c r="N308" s="21"/>
      <c r="O308" s="21"/>
      <c r="P308" s="21"/>
      <c r="Q308" s="21" t="s">
        <v>487</v>
      </c>
      <c r="R308" s="21" t="s">
        <v>1209</v>
      </c>
    </row>
    <row r="309" spans="1:18" ht="29">
      <c r="A309" s="21" t="s">
        <v>1167</v>
      </c>
      <c r="B309" s="34" t="s">
        <v>307</v>
      </c>
      <c r="C309" s="21" t="s">
        <v>1036</v>
      </c>
      <c r="D309" s="21" t="s">
        <v>1082</v>
      </c>
      <c r="E309" s="21"/>
      <c r="F309" s="30" t="s">
        <v>1192</v>
      </c>
      <c r="G309" s="21" t="s">
        <v>1193</v>
      </c>
      <c r="H309" s="31" t="s">
        <v>1218</v>
      </c>
      <c r="I309" s="21" t="s">
        <v>1093</v>
      </c>
      <c r="J309" s="21" t="s">
        <v>1195</v>
      </c>
      <c r="K309" s="21"/>
      <c r="L309" s="21" t="s">
        <v>1172</v>
      </c>
      <c r="M309" s="21">
        <v>1</v>
      </c>
      <c r="N309" s="21"/>
      <c r="O309" s="21"/>
      <c r="P309" s="21"/>
      <c r="Q309" s="21" t="s">
        <v>487</v>
      </c>
      <c r="R309" s="21" t="s">
        <v>1209</v>
      </c>
    </row>
    <row r="310" spans="1:18" ht="29">
      <c r="A310" s="21" t="s">
        <v>1167</v>
      </c>
      <c r="B310" s="34" t="s">
        <v>307</v>
      </c>
      <c r="C310" s="21" t="s">
        <v>1036</v>
      </c>
      <c r="D310" s="21" t="s">
        <v>1082</v>
      </c>
      <c r="E310" s="21"/>
      <c r="F310" s="30" t="s">
        <v>1192</v>
      </c>
      <c r="G310" s="21" t="s">
        <v>1193</v>
      </c>
      <c r="H310" s="31" t="s">
        <v>1219</v>
      </c>
      <c r="I310" s="21" t="s">
        <v>1093</v>
      </c>
      <c r="J310" s="21" t="s">
        <v>1195</v>
      </c>
      <c r="K310" s="21"/>
      <c r="L310" s="21" t="s">
        <v>1172</v>
      </c>
      <c r="M310" s="21">
        <v>2.4</v>
      </c>
      <c r="N310" s="21"/>
      <c r="O310" s="21"/>
      <c r="P310" s="21"/>
      <c r="Q310" s="21" t="s">
        <v>487</v>
      </c>
      <c r="R310" s="21" t="s">
        <v>1209</v>
      </c>
    </row>
    <row r="311" spans="1:18" ht="29">
      <c r="A311" s="21" t="s">
        <v>1167</v>
      </c>
      <c r="B311" s="34" t="s">
        <v>307</v>
      </c>
      <c r="C311" s="21" t="s">
        <v>1036</v>
      </c>
      <c r="D311" s="21" t="s">
        <v>1082</v>
      </c>
      <c r="E311" s="21"/>
      <c r="F311" s="30" t="s">
        <v>1192</v>
      </c>
      <c r="G311" s="21" t="s">
        <v>1193</v>
      </c>
      <c r="H311" s="31" t="s">
        <v>1220</v>
      </c>
      <c r="I311" s="21" t="s">
        <v>1093</v>
      </c>
      <c r="J311" s="21" t="s">
        <v>1195</v>
      </c>
      <c r="K311" s="21"/>
      <c r="L311" s="21" t="s">
        <v>1172</v>
      </c>
      <c r="M311" s="21">
        <v>0.9</v>
      </c>
      <c r="N311" s="21"/>
      <c r="O311" s="21"/>
      <c r="P311" s="21"/>
      <c r="Q311" s="21" t="s">
        <v>487</v>
      </c>
      <c r="R311" s="21" t="s">
        <v>1209</v>
      </c>
    </row>
    <row r="312" spans="1:18" ht="29">
      <c r="A312" s="21" t="s">
        <v>1167</v>
      </c>
      <c r="B312" s="34" t="s">
        <v>307</v>
      </c>
      <c r="C312" s="21" t="s">
        <v>1036</v>
      </c>
      <c r="D312" s="21" t="s">
        <v>1082</v>
      </c>
      <c r="E312" s="21"/>
      <c r="F312" s="30" t="s">
        <v>1192</v>
      </c>
      <c r="G312" s="21" t="s">
        <v>1193</v>
      </c>
      <c r="H312" s="31" t="s">
        <v>1221</v>
      </c>
      <c r="I312" s="21" t="s">
        <v>1093</v>
      </c>
      <c r="J312" s="21" t="s">
        <v>1195</v>
      </c>
      <c r="K312" s="21"/>
      <c r="L312" s="21" t="s">
        <v>1172</v>
      </c>
      <c r="M312" s="21">
        <v>0</v>
      </c>
      <c r="N312" s="21"/>
      <c r="O312" s="21"/>
      <c r="P312" s="21"/>
      <c r="Q312" s="21" t="s">
        <v>487</v>
      </c>
      <c r="R312" s="21" t="s">
        <v>1209</v>
      </c>
    </row>
    <row r="313" spans="1:18" ht="29">
      <c r="A313" s="21" t="s">
        <v>1167</v>
      </c>
      <c r="B313" s="34" t="s">
        <v>307</v>
      </c>
      <c r="C313" s="21" t="s">
        <v>1036</v>
      </c>
      <c r="D313" s="21" t="s">
        <v>1082</v>
      </c>
      <c r="E313" s="21"/>
      <c r="F313" s="30" t="s">
        <v>1192</v>
      </c>
      <c r="G313" s="21" t="s">
        <v>1193</v>
      </c>
      <c r="H313" s="31" t="s">
        <v>1222</v>
      </c>
      <c r="I313" s="21" t="s">
        <v>1093</v>
      </c>
      <c r="J313" s="21" t="s">
        <v>1195</v>
      </c>
      <c r="K313" s="21"/>
      <c r="L313" s="21" t="s">
        <v>1172</v>
      </c>
      <c r="M313" s="21">
        <v>31.2</v>
      </c>
      <c r="N313" s="21"/>
      <c r="O313" s="21"/>
      <c r="P313" s="21"/>
      <c r="Q313" s="21" t="s">
        <v>487</v>
      </c>
      <c r="R313" s="21" t="s">
        <v>1209</v>
      </c>
    </row>
    <row r="314" spans="1:18" ht="29">
      <c r="A314" s="21" t="s">
        <v>1167</v>
      </c>
      <c r="B314" s="34" t="s">
        <v>307</v>
      </c>
      <c r="C314" s="21" t="s">
        <v>1036</v>
      </c>
      <c r="D314" s="21" t="s">
        <v>1082</v>
      </c>
      <c r="E314" s="21"/>
      <c r="F314" s="30" t="s">
        <v>1192</v>
      </c>
      <c r="G314" s="21" t="s">
        <v>1193</v>
      </c>
      <c r="H314" s="31" t="s">
        <v>1223</v>
      </c>
      <c r="I314" s="21" t="s">
        <v>1093</v>
      </c>
      <c r="J314" s="21" t="s">
        <v>1195</v>
      </c>
      <c r="K314" s="21"/>
      <c r="L314" s="21" t="s">
        <v>1172</v>
      </c>
      <c r="M314" s="21">
        <v>26.5</v>
      </c>
      <c r="N314" s="21"/>
      <c r="O314" s="21"/>
      <c r="P314" s="21"/>
      <c r="Q314" s="21" t="s">
        <v>487</v>
      </c>
      <c r="R314" s="21" t="s">
        <v>1209</v>
      </c>
    </row>
    <row r="315" spans="1:18" ht="29">
      <c r="A315" s="21" t="s">
        <v>1167</v>
      </c>
      <c r="B315" s="34" t="s">
        <v>307</v>
      </c>
      <c r="C315" s="21" t="s">
        <v>1036</v>
      </c>
      <c r="D315" s="21" t="s">
        <v>1082</v>
      </c>
      <c r="E315" s="21"/>
      <c r="F315" s="30" t="s">
        <v>1192</v>
      </c>
      <c r="G315" s="21" t="s">
        <v>1193</v>
      </c>
      <c r="H315" s="31" t="s">
        <v>1224</v>
      </c>
      <c r="I315" s="21" t="s">
        <v>1093</v>
      </c>
      <c r="J315" s="21" t="s">
        <v>1195</v>
      </c>
      <c r="K315" s="21"/>
      <c r="L315" s="21" t="s">
        <v>1172</v>
      </c>
      <c r="M315" s="21">
        <v>7.6</v>
      </c>
      <c r="N315" s="21"/>
      <c r="O315" s="21"/>
      <c r="P315" s="21"/>
      <c r="Q315" s="21" t="s">
        <v>487</v>
      </c>
      <c r="R315" s="21" t="s">
        <v>1209</v>
      </c>
    </row>
    <row r="316" spans="1:18" ht="29">
      <c r="A316" s="21" t="s">
        <v>1167</v>
      </c>
      <c r="B316" s="34" t="s">
        <v>307</v>
      </c>
      <c r="C316" s="21" t="s">
        <v>1036</v>
      </c>
      <c r="D316" s="21" t="s">
        <v>1082</v>
      </c>
      <c r="E316" s="21"/>
      <c r="F316" s="30" t="s">
        <v>1192</v>
      </c>
      <c r="G316" s="21" t="s">
        <v>1193</v>
      </c>
      <c r="H316" s="31" t="s">
        <v>1225</v>
      </c>
      <c r="I316" s="21" t="s">
        <v>1093</v>
      </c>
      <c r="J316" s="21" t="s">
        <v>1195</v>
      </c>
      <c r="K316" s="21"/>
      <c r="L316" s="21" t="s">
        <v>1172</v>
      </c>
      <c r="M316" s="21">
        <v>26.9</v>
      </c>
      <c r="N316" s="21"/>
      <c r="O316" s="21"/>
      <c r="P316" s="21"/>
      <c r="Q316" s="21" t="s">
        <v>487</v>
      </c>
      <c r="R316" s="21" t="s">
        <v>1209</v>
      </c>
    </row>
    <row r="317" spans="1:18" ht="29">
      <c r="A317" s="21" t="s">
        <v>1167</v>
      </c>
      <c r="B317" s="34" t="s">
        <v>307</v>
      </c>
      <c r="C317" s="21" t="s">
        <v>1036</v>
      </c>
      <c r="D317" s="21" t="s">
        <v>1082</v>
      </c>
      <c r="E317" s="21"/>
      <c r="F317" s="30" t="s">
        <v>1192</v>
      </c>
      <c r="G317" s="21" t="s">
        <v>1193</v>
      </c>
      <c r="H317" s="31" t="s">
        <v>1226</v>
      </c>
      <c r="I317" s="21" t="s">
        <v>1093</v>
      </c>
      <c r="J317" s="21" t="s">
        <v>1195</v>
      </c>
      <c r="K317" s="21"/>
      <c r="L317" s="21" t="s">
        <v>1172</v>
      </c>
      <c r="M317" s="21">
        <v>5.0999999999999996</v>
      </c>
      <c r="N317" s="21"/>
      <c r="O317" s="21"/>
      <c r="P317" s="21"/>
      <c r="Q317" s="21" t="s">
        <v>487</v>
      </c>
      <c r="R317" s="21" t="s">
        <v>1209</v>
      </c>
    </row>
    <row r="318" spans="1:18" ht="29">
      <c r="A318" s="21" t="s">
        <v>1167</v>
      </c>
      <c r="B318" s="34" t="s">
        <v>307</v>
      </c>
      <c r="C318" s="21" t="s">
        <v>1036</v>
      </c>
      <c r="D318" s="21" t="s">
        <v>1082</v>
      </c>
      <c r="E318" s="21"/>
      <c r="F318" s="30" t="s">
        <v>1192</v>
      </c>
      <c r="G318" s="21" t="s">
        <v>1193</v>
      </c>
      <c r="H318" s="31" t="s">
        <v>1227</v>
      </c>
      <c r="I318" s="21" t="s">
        <v>1093</v>
      </c>
      <c r="J318" s="21" t="s">
        <v>1195</v>
      </c>
      <c r="K318" s="21"/>
      <c r="L318" s="21" t="s">
        <v>1172</v>
      </c>
      <c r="M318" s="21">
        <v>8.6999999999999993</v>
      </c>
      <c r="N318" s="21"/>
      <c r="O318" s="21"/>
      <c r="P318" s="21"/>
      <c r="Q318" s="21" t="s">
        <v>487</v>
      </c>
      <c r="R318" s="21" t="s">
        <v>1209</v>
      </c>
    </row>
    <row r="319" spans="1:18" ht="29">
      <c r="A319" s="21" t="s">
        <v>1167</v>
      </c>
      <c r="B319" s="34" t="s">
        <v>307</v>
      </c>
      <c r="C319" s="21" t="s">
        <v>1036</v>
      </c>
      <c r="D319" s="21" t="s">
        <v>1082</v>
      </c>
      <c r="E319" s="21"/>
      <c r="F319" s="30" t="s">
        <v>1192</v>
      </c>
      <c r="G319" s="21" t="s">
        <v>1193</v>
      </c>
      <c r="H319" s="31" t="s">
        <v>1228</v>
      </c>
      <c r="I319" s="21" t="s">
        <v>1093</v>
      </c>
      <c r="J319" s="21" t="s">
        <v>1195</v>
      </c>
      <c r="K319" s="21"/>
      <c r="L319" s="21" t="s">
        <v>1172</v>
      </c>
      <c r="M319" s="21">
        <v>7.5</v>
      </c>
      <c r="N319" s="21"/>
      <c r="O319" s="21"/>
      <c r="P319" s="21"/>
      <c r="Q319" s="21" t="s">
        <v>487</v>
      </c>
      <c r="R319" s="21" t="s">
        <v>1209</v>
      </c>
    </row>
    <row r="320" spans="1:18" ht="29">
      <c r="A320" s="21" t="s">
        <v>1167</v>
      </c>
      <c r="B320" s="34" t="s">
        <v>307</v>
      </c>
      <c r="C320" s="21" t="s">
        <v>1036</v>
      </c>
      <c r="D320" s="21" t="s">
        <v>1082</v>
      </c>
      <c r="E320" s="21"/>
      <c r="F320" s="30" t="s">
        <v>1192</v>
      </c>
      <c r="G320" s="21" t="s">
        <v>1193</v>
      </c>
      <c r="H320" s="31" t="s">
        <v>1229</v>
      </c>
      <c r="I320" s="21" t="s">
        <v>1093</v>
      </c>
      <c r="J320" s="21" t="s">
        <v>1195</v>
      </c>
      <c r="K320" s="21"/>
      <c r="L320" s="21" t="s">
        <v>1172</v>
      </c>
      <c r="M320" s="21">
        <v>2.8</v>
      </c>
      <c r="N320" s="21"/>
      <c r="O320" s="21"/>
      <c r="P320" s="21"/>
      <c r="Q320" s="21" t="s">
        <v>487</v>
      </c>
      <c r="R320" s="21" t="s">
        <v>1209</v>
      </c>
    </row>
    <row r="321" spans="1:18" ht="29">
      <c r="A321" s="21" t="s">
        <v>1167</v>
      </c>
      <c r="B321" s="34" t="s">
        <v>307</v>
      </c>
      <c r="C321" s="21" t="s">
        <v>1036</v>
      </c>
      <c r="D321" s="21" t="s">
        <v>1082</v>
      </c>
      <c r="E321" s="21"/>
      <c r="F321" s="30" t="s">
        <v>1192</v>
      </c>
      <c r="G321" s="21" t="s">
        <v>1193</v>
      </c>
      <c r="H321" s="31" t="s">
        <v>1230</v>
      </c>
      <c r="I321" s="21" t="s">
        <v>1093</v>
      </c>
      <c r="J321" s="21" t="s">
        <v>1195</v>
      </c>
      <c r="K321" s="21"/>
      <c r="L321" s="21" t="s">
        <v>1172</v>
      </c>
      <c r="M321" s="21">
        <v>3.1</v>
      </c>
      <c r="N321" s="21"/>
      <c r="O321" s="21"/>
      <c r="P321" s="21"/>
      <c r="Q321" s="21" t="s">
        <v>487</v>
      </c>
      <c r="R321" s="21" t="s">
        <v>1209</v>
      </c>
    </row>
    <row r="322" spans="1:18" ht="29">
      <c r="A322" s="21" t="s">
        <v>1167</v>
      </c>
      <c r="B322" s="34" t="s">
        <v>307</v>
      </c>
      <c r="C322" s="21" t="s">
        <v>1036</v>
      </c>
      <c r="D322" s="21" t="s">
        <v>1082</v>
      </c>
      <c r="E322" s="21"/>
      <c r="F322" s="30" t="s">
        <v>1192</v>
      </c>
      <c r="G322" s="21" t="s">
        <v>1193</v>
      </c>
      <c r="H322" s="31" t="s">
        <v>1231</v>
      </c>
      <c r="I322" s="21" t="s">
        <v>1093</v>
      </c>
      <c r="J322" s="21" t="s">
        <v>1195</v>
      </c>
      <c r="K322" s="21"/>
      <c r="L322" s="21" t="s">
        <v>1172</v>
      </c>
      <c r="M322" s="21">
        <v>0</v>
      </c>
      <c r="N322" s="21"/>
      <c r="O322" s="21"/>
      <c r="P322" s="21"/>
      <c r="Q322" s="21" t="s">
        <v>487</v>
      </c>
      <c r="R322" s="21" t="s">
        <v>1209</v>
      </c>
    </row>
    <row r="323" spans="1:18" ht="29">
      <c r="A323" s="21" t="s">
        <v>1167</v>
      </c>
      <c r="B323" s="34" t="s">
        <v>307</v>
      </c>
      <c r="C323" s="21" t="s">
        <v>1036</v>
      </c>
      <c r="D323" s="21" t="s">
        <v>1082</v>
      </c>
      <c r="E323" s="21"/>
      <c r="F323" s="30" t="s">
        <v>1192</v>
      </c>
      <c r="G323" s="21" t="s">
        <v>1193</v>
      </c>
      <c r="H323" s="31" t="s">
        <v>1232</v>
      </c>
      <c r="I323" s="21" t="s">
        <v>1093</v>
      </c>
      <c r="J323" s="21" t="s">
        <v>1195</v>
      </c>
      <c r="K323" s="21"/>
      <c r="L323" s="21" t="s">
        <v>1172</v>
      </c>
      <c r="M323" s="21">
        <v>10.8</v>
      </c>
      <c r="N323" s="21"/>
      <c r="O323" s="21"/>
      <c r="P323" s="21"/>
      <c r="Q323" s="21" t="s">
        <v>487</v>
      </c>
      <c r="R323" s="21" t="s">
        <v>1209</v>
      </c>
    </row>
    <row r="324" spans="1:18" ht="29">
      <c r="A324" s="21" t="s">
        <v>1167</v>
      </c>
      <c r="B324" s="34" t="s">
        <v>307</v>
      </c>
      <c r="C324" s="21" t="s">
        <v>1036</v>
      </c>
      <c r="D324" s="21" t="s">
        <v>1082</v>
      </c>
      <c r="E324" s="21"/>
      <c r="F324" s="30" t="s">
        <v>1192</v>
      </c>
      <c r="G324" s="21" t="s">
        <v>1193</v>
      </c>
      <c r="H324" s="31" t="s">
        <v>1233</v>
      </c>
      <c r="I324" s="21" t="s">
        <v>1093</v>
      </c>
      <c r="J324" s="21" t="s">
        <v>1195</v>
      </c>
      <c r="K324" s="21"/>
      <c r="L324" s="21" t="s">
        <v>1172</v>
      </c>
      <c r="M324" s="21">
        <v>2.8</v>
      </c>
      <c r="N324" s="21"/>
      <c r="O324" s="21"/>
      <c r="P324" s="21"/>
      <c r="Q324" s="21" t="s">
        <v>487</v>
      </c>
      <c r="R324" s="21" t="s">
        <v>1209</v>
      </c>
    </row>
    <row r="325" spans="1:18" ht="29">
      <c r="A325" s="21" t="s">
        <v>1167</v>
      </c>
      <c r="B325" s="34" t="s">
        <v>307</v>
      </c>
      <c r="C325" s="21" t="s">
        <v>1036</v>
      </c>
      <c r="D325" s="21" t="s">
        <v>1082</v>
      </c>
      <c r="E325" s="21"/>
      <c r="F325" s="30" t="s">
        <v>1192</v>
      </c>
      <c r="G325" s="21" t="s">
        <v>1193</v>
      </c>
      <c r="H325" s="31" t="s">
        <v>1234</v>
      </c>
      <c r="I325" s="21" t="s">
        <v>1093</v>
      </c>
      <c r="J325" s="21" t="s">
        <v>1195</v>
      </c>
      <c r="K325" s="21"/>
      <c r="L325" s="21" t="s">
        <v>1172</v>
      </c>
      <c r="M325" s="21">
        <v>0</v>
      </c>
      <c r="N325" s="21"/>
      <c r="O325" s="21"/>
      <c r="P325" s="21"/>
      <c r="Q325" s="21" t="s">
        <v>487</v>
      </c>
      <c r="R325" s="21" t="s">
        <v>1209</v>
      </c>
    </row>
    <row r="326" spans="1:18" ht="29">
      <c r="A326" s="21" t="s">
        <v>1167</v>
      </c>
      <c r="B326" s="34" t="s">
        <v>307</v>
      </c>
      <c r="C326" s="21" t="s">
        <v>1036</v>
      </c>
      <c r="D326" s="21" t="s">
        <v>1082</v>
      </c>
      <c r="E326" s="21"/>
      <c r="F326" s="30" t="s">
        <v>1192</v>
      </c>
      <c r="G326" s="21" t="s">
        <v>1193</v>
      </c>
      <c r="H326" s="31" t="s">
        <v>1235</v>
      </c>
      <c r="I326" s="21" t="s">
        <v>1093</v>
      </c>
      <c r="J326" s="21" t="s">
        <v>1195</v>
      </c>
      <c r="K326" s="21"/>
      <c r="L326" s="21" t="s">
        <v>1172</v>
      </c>
      <c r="M326" s="21">
        <v>13.2</v>
      </c>
      <c r="N326" s="21"/>
      <c r="O326" s="21"/>
      <c r="P326" s="21"/>
      <c r="Q326" s="21" t="s">
        <v>487</v>
      </c>
      <c r="R326" s="21" t="s">
        <v>1209</v>
      </c>
    </row>
    <row r="327" spans="1:18" ht="29">
      <c r="A327" s="21" t="s">
        <v>1167</v>
      </c>
      <c r="B327" s="34" t="s">
        <v>307</v>
      </c>
      <c r="C327" s="21" t="s">
        <v>1036</v>
      </c>
      <c r="D327" s="21" t="s">
        <v>1082</v>
      </c>
      <c r="E327" s="21"/>
      <c r="F327" s="30" t="s">
        <v>1192</v>
      </c>
      <c r="G327" s="21" t="s">
        <v>1193</v>
      </c>
      <c r="H327" s="31" t="s">
        <v>1236</v>
      </c>
      <c r="I327" s="21" t="s">
        <v>1093</v>
      </c>
      <c r="J327" s="21" t="s">
        <v>1195</v>
      </c>
      <c r="K327" s="21"/>
      <c r="L327" s="21" t="s">
        <v>1172</v>
      </c>
      <c r="M327" s="21">
        <v>2.2000000000000002</v>
      </c>
      <c r="N327" s="21"/>
      <c r="O327" s="21"/>
      <c r="P327" s="21"/>
      <c r="Q327" s="21" t="s">
        <v>487</v>
      </c>
      <c r="R327" s="21" t="s">
        <v>1209</v>
      </c>
    </row>
    <row r="328" spans="1:18" ht="29">
      <c r="A328" s="21" t="s">
        <v>1167</v>
      </c>
      <c r="B328" s="34" t="s">
        <v>307</v>
      </c>
      <c r="C328" s="21" t="s">
        <v>1036</v>
      </c>
      <c r="D328" s="21" t="s">
        <v>1082</v>
      </c>
      <c r="E328" s="21"/>
      <c r="F328" s="30" t="s">
        <v>1192</v>
      </c>
      <c r="G328" s="21" t="s">
        <v>1193</v>
      </c>
      <c r="H328" s="31" t="s">
        <v>1210</v>
      </c>
      <c r="I328" s="21" t="s">
        <v>1093</v>
      </c>
      <c r="J328" s="21" t="s">
        <v>1195</v>
      </c>
      <c r="K328" s="21"/>
      <c r="L328" s="21" t="s">
        <v>1138</v>
      </c>
      <c r="M328" s="21">
        <v>3.2</v>
      </c>
      <c r="N328" s="21"/>
      <c r="O328" s="21"/>
      <c r="P328" s="21"/>
      <c r="Q328" s="21" t="s">
        <v>487</v>
      </c>
      <c r="R328" s="21"/>
    </row>
    <row r="329" spans="1:18" ht="29">
      <c r="A329" s="21" t="s">
        <v>1167</v>
      </c>
      <c r="B329" s="34" t="s">
        <v>307</v>
      </c>
      <c r="C329" s="21" t="s">
        <v>1036</v>
      </c>
      <c r="D329" s="21" t="s">
        <v>1082</v>
      </c>
      <c r="E329" s="21"/>
      <c r="F329" s="30" t="s">
        <v>1192</v>
      </c>
      <c r="G329" s="21" t="s">
        <v>1193</v>
      </c>
      <c r="H329" s="31" t="s">
        <v>1212</v>
      </c>
      <c r="I329" s="21" t="s">
        <v>1093</v>
      </c>
      <c r="J329" s="21" t="s">
        <v>1195</v>
      </c>
      <c r="K329" s="21"/>
      <c r="L329" s="21" t="s">
        <v>1138</v>
      </c>
      <c r="M329" s="21">
        <v>21.2</v>
      </c>
      <c r="N329" s="21"/>
      <c r="O329" s="21"/>
      <c r="P329" s="21"/>
      <c r="Q329" s="21" t="s">
        <v>487</v>
      </c>
      <c r="R329" s="21"/>
    </row>
    <row r="330" spans="1:18" ht="29">
      <c r="A330" s="21" t="s">
        <v>1167</v>
      </c>
      <c r="B330" s="34" t="s">
        <v>307</v>
      </c>
      <c r="C330" s="21" t="s">
        <v>1036</v>
      </c>
      <c r="D330" s="21" t="s">
        <v>1082</v>
      </c>
      <c r="E330" s="21"/>
      <c r="F330" s="30" t="s">
        <v>1192</v>
      </c>
      <c r="G330" s="21" t="s">
        <v>1193</v>
      </c>
      <c r="H330" s="31" t="s">
        <v>1213</v>
      </c>
      <c r="I330" s="21" t="s">
        <v>1093</v>
      </c>
      <c r="J330" s="21" t="s">
        <v>1195</v>
      </c>
      <c r="K330" s="21"/>
      <c r="L330" s="21" t="s">
        <v>1138</v>
      </c>
      <c r="M330" s="21">
        <v>1.6</v>
      </c>
      <c r="N330" s="21"/>
      <c r="O330" s="21"/>
      <c r="P330" s="21"/>
      <c r="Q330" s="21" t="s">
        <v>487</v>
      </c>
      <c r="R330" s="21"/>
    </row>
    <row r="331" spans="1:18" ht="29">
      <c r="A331" s="21" t="s">
        <v>1167</v>
      </c>
      <c r="B331" s="34" t="s">
        <v>307</v>
      </c>
      <c r="C331" s="21" t="s">
        <v>1036</v>
      </c>
      <c r="D331" s="21" t="s">
        <v>1082</v>
      </c>
      <c r="E331" s="21"/>
      <c r="F331" s="30" t="s">
        <v>1192</v>
      </c>
      <c r="G331" s="21" t="s">
        <v>1193</v>
      </c>
      <c r="H331" s="31" t="s">
        <v>1214</v>
      </c>
      <c r="I331" s="21" t="s">
        <v>1093</v>
      </c>
      <c r="J331" s="21" t="s">
        <v>1195</v>
      </c>
      <c r="K331" s="21"/>
      <c r="L331" s="21" t="s">
        <v>1138</v>
      </c>
      <c r="M331" s="21">
        <v>1.3</v>
      </c>
      <c r="N331" s="21"/>
      <c r="O331" s="21"/>
      <c r="P331" s="21"/>
      <c r="Q331" s="21" t="s">
        <v>487</v>
      </c>
      <c r="R331" s="21"/>
    </row>
    <row r="332" spans="1:18" ht="29">
      <c r="A332" s="21" t="s">
        <v>1167</v>
      </c>
      <c r="B332" s="34" t="s">
        <v>307</v>
      </c>
      <c r="C332" s="21" t="s">
        <v>1036</v>
      </c>
      <c r="D332" s="21" t="s">
        <v>1082</v>
      </c>
      <c r="E332" s="21"/>
      <c r="F332" s="30" t="s">
        <v>1192</v>
      </c>
      <c r="G332" s="21" t="s">
        <v>1193</v>
      </c>
      <c r="H332" s="31" t="s">
        <v>1215</v>
      </c>
      <c r="I332" s="21" t="s">
        <v>1093</v>
      </c>
      <c r="J332" s="21" t="s">
        <v>1195</v>
      </c>
      <c r="K332" s="21"/>
      <c r="L332" s="21" t="s">
        <v>1138</v>
      </c>
      <c r="M332" s="21">
        <v>8.9</v>
      </c>
      <c r="N332" s="21"/>
      <c r="O332" s="21"/>
      <c r="P332" s="21"/>
      <c r="Q332" s="21" t="s">
        <v>487</v>
      </c>
      <c r="R332" s="21"/>
    </row>
    <row r="333" spans="1:18" ht="29">
      <c r="A333" s="21" t="s">
        <v>1167</v>
      </c>
      <c r="B333" s="34" t="s">
        <v>307</v>
      </c>
      <c r="C333" s="21" t="s">
        <v>1036</v>
      </c>
      <c r="D333" s="21" t="s">
        <v>1082</v>
      </c>
      <c r="E333" s="21"/>
      <c r="F333" s="30" t="s">
        <v>1192</v>
      </c>
      <c r="G333" s="21" t="s">
        <v>1193</v>
      </c>
      <c r="H333" s="31" t="s">
        <v>1216</v>
      </c>
      <c r="I333" s="21" t="s">
        <v>1093</v>
      </c>
      <c r="J333" s="21" t="s">
        <v>1195</v>
      </c>
      <c r="K333" s="21"/>
      <c r="L333" s="21" t="s">
        <v>1138</v>
      </c>
      <c r="M333" s="21">
        <v>6.4</v>
      </c>
      <c r="N333" s="21"/>
      <c r="O333" s="21"/>
      <c r="P333" s="21"/>
      <c r="Q333" s="21" t="s">
        <v>487</v>
      </c>
      <c r="R333" s="21"/>
    </row>
    <row r="334" spans="1:18" ht="29">
      <c r="A334" s="21" t="s">
        <v>1167</v>
      </c>
      <c r="B334" s="34" t="s">
        <v>307</v>
      </c>
      <c r="C334" s="21" t="s">
        <v>1036</v>
      </c>
      <c r="D334" s="21" t="s">
        <v>1082</v>
      </c>
      <c r="E334" s="21"/>
      <c r="F334" s="30" t="s">
        <v>1192</v>
      </c>
      <c r="G334" s="21" t="s">
        <v>1193</v>
      </c>
      <c r="H334" s="31" t="s">
        <v>1217</v>
      </c>
      <c r="I334" s="21" t="s">
        <v>1093</v>
      </c>
      <c r="J334" s="21" t="s">
        <v>1195</v>
      </c>
      <c r="K334" s="21"/>
      <c r="L334" s="21" t="s">
        <v>1138</v>
      </c>
      <c r="M334" s="21">
        <v>2</v>
      </c>
      <c r="N334" s="21"/>
      <c r="O334" s="21"/>
      <c r="P334" s="21"/>
      <c r="Q334" s="21" t="s">
        <v>487</v>
      </c>
      <c r="R334" s="21"/>
    </row>
    <row r="335" spans="1:18" ht="29">
      <c r="A335" s="21" t="s">
        <v>1167</v>
      </c>
      <c r="B335" s="34" t="s">
        <v>307</v>
      </c>
      <c r="C335" s="21" t="s">
        <v>1036</v>
      </c>
      <c r="D335" s="21" t="s">
        <v>1082</v>
      </c>
      <c r="E335" s="21"/>
      <c r="F335" s="30" t="s">
        <v>1192</v>
      </c>
      <c r="G335" s="21" t="s">
        <v>1193</v>
      </c>
      <c r="H335" s="31" t="s">
        <v>1218</v>
      </c>
      <c r="I335" s="21" t="s">
        <v>1093</v>
      </c>
      <c r="J335" s="21" t="s">
        <v>1195</v>
      </c>
      <c r="K335" s="21"/>
      <c r="L335" s="21" t="s">
        <v>1138</v>
      </c>
      <c r="M335" s="21">
        <v>1.4</v>
      </c>
      <c r="N335" s="21"/>
      <c r="O335" s="21"/>
      <c r="P335" s="21"/>
      <c r="Q335" s="21" t="s">
        <v>487</v>
      </c>
      <c r="R335" s="21"/>
    </row>
    <row r="336" spans="1:18" ht="29">
      <c r="A336" s="21" t="s">
        <v>1167</v>
      </c>
      <c r="B336" s="34" t="s">
        <v>307</v>
      </c>
      <c r="C336" s="21" t="s">
        <v>1036</v>
      </c>
      <c r="D336" s="21" t="s">
        <v>1082</v>
      </c>
      <c r="E336" s="21"/>
      <c r="F336" s="30" t="s">
        <v>1192</v>
      </c>
      <c r="G336" s="21" t="s">
        <v>1193</v>
      </c>
      <c r="H336" s="31" t="s">
        <v>1219</v>
      </c>
      <c r="I336" s="21" t="s">
        <v>1093</v>
      </c>
      <c r="J336" s="21" t="s">
        <v>1195</v>
      </c>
      <c r="K336" s="21"/>
      <c r="L336" s="21" t="s">
        <v>1138</v>
      </c>
      <c r="M336" s="21">
        <v>8.9</v>
      </c>
      <c r="N336" s="21"/>
      <c r="O336" s="21"/>
      <c r="P336" s="21"/>
      <c r="Q336" s="21" t="s">
        <v>487</v>
      </c>
      <c r="R336" s="21"/>
    </row>
    <row r="337" spans="1:18" ht="29">
      <c r="A337" s="21" t="s">
        <v>1167</v>
      </c>
      <c r="B337" s="34" t="s">
        <v>307</v>
      </c>
      <c r="C337" s="21" t="s">
        <v>1036</v>
      </c>
      <c r="D337" s="21" t="s">
        <v>1082</v>
      </c>
      <c r="E337" s="21"/>
      <c r="F337" s="30" t="s">
        <v>1192</v>
      </c>
      <c r="G337" s="21" t="s">
        <v>1193</v>
      </c>
      <c r="H337" s="31" t="s">
        <v>1220</v>
      </c>
      <c r="I337" s="21" t="s">
        <v>1093</v>
      </c>
      <c r="J337" s="21" t="s">
        <v>1195</v>
      </c>
      <c r="K337" s="21"/>
      <c r="L337" s="21" t="s">
        <v>1138</v>
      </c>
      <c r="M337" s="21">
        <v>1.1000000000000001</v>
      </c>
      <c r="N337" s="21"/>
      <c r="O337" s="21"/>
      <c r="P337" s="21"/>
      <c r="Q337" s="21" t="s">
        <v>487</v>
      </c>
      <c r="R337" s="21"/>
    </row>
    <row r="338" spans="1:18" ht="29">
      <c r="A338" s="21" t="s">
        <v>1167</v>
      </c>
      <c r="B338" s="34" t="s">
        <v>307</v>
      </c>
      <c r="C338" s="21" t="s">
        <v>1036</v>
      </c>
      <c r="D338" s="21" t="s">
        <v>1082</v>
      </c>
      <c r="E338" s="21"/>
      <c r="F338" s="30" t="s">
        <v>1192</v>
      </c>
      <c r="G338" s="21" t="s">
        <v>1193</v>
      </c>
      <c r="H338" s="31" t="s">
        <v>1221</v>
      </c>
      <c r="I338" s="21" t="s">
        <v>1093</v>
      </c>
      <c r="J338" s="21" t="s">
        <v>1195</v>
      </c>
      <c r="K338" s="21"/>
      <c r="L338" s="21" t="s">
        <v>1138</v>
      </c>
      <c r="M338" s="21">
        <v>0.9</v>
      </c>
      <c r="N338" s="21"/>
      <c r="O338" s="21"/>
      <c r="P338" s="21"/>
      <c r="Q338" s="21" t="s">
        <v>487</v>
      </c>
      <c r="R338" s="21"/>
    </row>
    <row r="339" spans="1:18" ht="29">
      <c r="A339" s="21" t="s">
        <v>1167</v>
      </c>
      <c r="B339" s="34" t="s">
        <v>307</v>
      </c>
      <c r="C339" s="21" t="s">
        <v>1036</v>
      </c>
      <c r="D339" s="21" t="s">
        <v>1082</v>
      </c>
      <c r="E339" s="21"/>
      <c r="F339" s="30" t="s">
        <v>1192</v>
      </c>
      <c r="G339" s="21" t="s">
        <v>1193</v>
      </c>
      <c r="H339" s="31" t="s">
        <v>1222</v>
      </c>
      <c r="I339" s="21" t="s">
        <v>1093</v>
      </c>
      <c r="J339" s="21" t="s">
        <v>1195</v>
      </c>
      <c r="K339" s="21"/>
      <c r="L339" s="21" t="s">
        <v>1138</v>
      </c>
      <c r="M339" s="21">
        <v>23.1</v>
      </c>
      <c r="N339" s="21"/>
      <c r="O339" s="21"/>
      <c r="P339" s="21"/>
      <c r="Q339" s="21" t="s">
        <v>487</v>
      </c>
      <c r="R339" s="21"/>
    </row>
    <row r="340" spans="1:18" ht="29">
      <c r="A340" s="21" t="s">
        <v>1167</v>
      </c>
      <c r="B340" s="34" t="s">
        <v>307</v>
      </c>
      <c r="C340" s="21" t="s">
        <v>1036</v>
      </c>
      <c r="D340" s="21" t="s">
        <v>1082</v>
      </c>
      <c r="E340" s="21"/>
      <c r="F340" s="30" t="s">
        <v>1192</v>
      </c>
      <c r="G340" s="21" t="s">
        <v>1193</v>
      </c>
      <c r="H340" s="31" t="s">
        <v>1223</v>
      </c>
      <c r="I340" s="21" t="s">
        <v>1093</v>
      </c>
      <c r="J340" s="21" t="s">
        <v>1195</v>
      </c>
      <c r="K340" s="21"/>
      <c r="L340" s="21" t="s">
        <v>1138</v>
      </c>
      <c r="M340" s="21">
        <v>19.100000000000001</v>
      </c>
      <c r="N340" s="21"/>
      <c r="O340" s="21"/>
      <c r="P340" s="21"/>
      <c r="Q340" s="21" t="s">
        <v>487</v>
      </c>
      <c r="R340" s="21"/>
    </row>
    <row r="341" spans="1:18" ht="29">
      <c r="A341" s="21" t="s">
        <v>1167</v>
      </c>
      <c r="B341" s="34" t="s">
        <v>307</v>
      </c>
      <c r="C341" s="21" t="s">
        <v>1036</v>
      </c>
      <c r="D341" s="21" t="s">
        <v>1082</v>
      </c>
      <c r="E341" s="21"/>
      <c r="F341" s="30" t="s">
        <v>1192</v>
      </c>
      <c r="G341" s="21" t="s">
        <v>1193</v>
      </c>
      <c r="H341" s="31" t="s">
        <v>1224</v>
      </c>
      <c r="I341" s="21" t="s">
        <v>1093</v>
      </c>
      <c r="J341" s="21" t="s">
        <v>1195</v>
      </c>
      <c r="K341" s="21"/>
      <c r="L341" s="21" t="s">
        <v>1138</v>
      </c>
      <c r="M341" s="21">
        <v>22.5</v>
      </c>
      <c r="N341" s="21"/>
      <c r="O341" s="21"/>
      <c r="P341" s="21"/>
      <c r="Q341" s="21" t="s">
        <v>487</v>
      </c>
      <c r="R341" s="21"/>
    </row>
    <row r="342" spans="1:18" ht="29">
      <c r="A342" s="21" t="s">
        <v>1167</v>
      </c>
      <c r="B342" s="34" t="s">
        <v>307</v>
      </c>
      <c r="C342" s="21" t="s">
        <v>1036</v>
      </c>
      <c r="D342" s="21" t="s">
        <v>1082</v>
      </c>
      <c r="E342" s="21"/>
      <c r="F342" s="30" t="s">
        <v>1192</v>
      </c>
      <c r="G342" s="21" t="s">
        <v>1193</v>
      </c>
      <c r="H342" s="31" t="s">
        <v>1225</v>
      </c>
      <c r="I342" s="21" t="s">
        <v>1093</v>
      </c>
      <c r="J342" s="21" t="s">
        <v>1195</v>
      </c>
      <c r="K342" s="21"/>
      <c r="L342" s="21" t="s">
        <v>1138</v>
      </c>
      <c r="M342" s="21">
        <v>23.6</v>
      </c>
      <c r="N342" s="21"/>
      <c r="O342" s="21"/>
      <c r="P342" s="21"/>
      <c r="Q342" s="21" t="s">
        <v>487</v>
      </c>
      <c r="R342" s="21"/>
    </row>
    <row r="343" spans="1:18" ht="29">
      <c r="A343" s="21" t="s">
        <v>1167</v>
      </c>
      <c r="B343" s="34" t="s">
        <v>307</v>
      </c>
      <c r="C343" s="21" t="s">
        <v>1036</v>
      </c>
      <c r="D343" s="21" t="s">
        <v>1082</v>
      </c>
      <c r="E343" s="21"/>
      <c r="F343" s="30" t="s">
        <v>1192</v>
      </c>
      <c r="G343" s="21" t="s">
        <v>1193</v>
      </c>
      <c r="H343" s="31" t="s">
        <v>1226</v>
      </c>
      <c r="I343" s="21" t="s">
        <v>1093</v>
      </c>
      <c r="J343" s="21" t="s">
        <v>1195</v>
      </c>
      <c r="K343" s="21"/>
      <c r="L343" s="21" t="s">
        <v>1138</v>
      </c>
      <c r="M343" s="21">
        <v>7.1</v>
      </c>
      <c r="N343" s="21"/>
      <c r="O343" s="21"/>
      <c r="P343" s="21"/>
      <c r="Q343" s="21" t="s">
        <v>487</v>
      </c>
      <c r="R343" s="21"/>
    </row>
    <row r="344" spans="1:18" ht="29">
      <c r="A344" s="21" t="s">
        <v>1167</v>
      </c>
      <c r="B344" s="34" t="s">
        <v>307</v>
      </c>
      <c r="C344" s="21" t="s">
        <v>1036</v>
      </c>
      <c r="D344" s="21" t="s">
        <v>1082</v>
      </c>
      <c r="E344" s="21"/>
      <c r="F344" s="30" t="s">
        <v>1192</v>
      </c>
      <c r="G344" s="21" t="s">
        <v>1193</v>
      </c>
      <c r="H344" s="31" t="s">
        <v>1227</v>
      </c>
      <c r="I344" s="21" t="s">
        <v>1093</v>
      </c>
      <c r="J344" s="21" t="s">
        <v>1195</v>
      </c>
      <c r="K344" s="21"/>
      <c r="L344" s="21" t="s">
        <v>1138</v>
      </c>
      <c r="M344" s="21">
        <v>2</v>
      </c>
      <c r="N344" s="21"/>
      <c r="O344" s="21"/>
      <c r="P344" s="21"/>
      <c r="Q344" s="21" t="s">
        <v>487</v>
      </c>
      <c r="R344" s="21"/>
    </row>
    <row r="345" spans="1:18" ht="29">
      <c r="A345" s="21" t="s">
        <v>1167</v>
      </c>
      <c r="B345" s="34" t="s">
        <v>307</v>
      </c>
      <c r="C345" s="21" t="s">
        <v>1036</v>
      </c>
      <c r="D345" s="21" t="s">
        <v>1082</v>
      </c>
      <c r="E345" s="21"/>
      <c r="F345" s="30" t="s">
        <v>1192</v>
      </c>
      <c r="G345" s="21" t="s">
        <v>1193</v>
      </c>
      <c r="H345" s="31" t="s">
        <v>1228</v>
      </c>
      <c r="I345" s="21" t="s">
        <v>1093</v>
      </c>
      <c r="J345" s="21" t="s">
        <v>1195</v>
      </c>
      <c r="K345" s="21"/>
      <c r="L345" s="21" t="s">
        <v>1138</v>
      </c>
      <c r="M345" s="21">
        <v>23.5</v>
      </c>
      <c r="N345" s="21"/>
      <c r="O345" s="21"/>
      <c r="P345" s="21"/>
      <c r="Q345" s="21" t="s">
        <v>487</v>
      </c>
      <c r="R345" s="21"/>
    </row>
    <row r="346" spans="1:18" ht="29">
      <c r="A346" s="21" t="s">
        <v>1167</v>
      </c>
      <c r="B346" s="34" t="s">
        <v>307</v>
      </c>
      <c r="C346" s="21" t="s">
        <v>1036</v>
      </c>
      <c r="D346" s="21" t="s">
        <v>1082</v>
      </c>
      <c r="E346" s="21"/>
      <c r="F346" s="30" t="s">
        <v>1192</v>
      </c>
      <c r="G346" s="21" t="s">
        <v>1193</v>
      </c>
      <c r="H346" s="31" t="s">
        <v>1229</v>
      </c>
      <c r="I346" s="21" t="s">
        <v>1093</v>
      </c>
      <c r="J346" s="21" t="s">
        <v>1195</v>
      </c>
      <c r="K346" s="21"/>
      <c r="L346" s="21" t="s">
        <v>1138</v>
      </c>
      <c r="M346" s="21">
        <v>5.9</v>
      </c>
      <c r="N346" s="21"/>
      <c r="O346" s="21"/>
      <c r="P346" s="21"/>
      <c r="Q346" s="21" t="s">
        <v>487</v>
      </c>
      <c r="R346" s="21"/>
    </row>
    <row r="347" spans="1:18" ht="29">
      <c r="A347" s="21" t="s">
        <v>1167</v>
      </c>
      <c r="B347" s="34" t="s">
        <v>307</v>
      </c>
      <c r="C347" s="21" t="s">
        <v>1036</v>
      </c>
      <c r="D347" s="21" t="s">
        <v>1082</v>
      </c>
      <c r="E347" s="21"/>
      <c r="F347" s="30" t="s">
        <v>1192</v>
      </c>
      <c r="G347" s="21" t="s">
        <v>1193</v>
      </c>
      <c r="H347" s="31" t="s">
        <v>1230</v>
      </c>
      <c r="I347" s="21" t="s">
        <v>1093</v>
      </c>
      <c r="J347" s="21" t="s">
        <v>1195</v>
      </c>
      <c r="K347" s="21"/>
      <c r="L347" s="21" t="s">
        <v>1138</v>
      </c>
      <c r="M347" s="21">
        <v>2.2999999999999998</v>
      </c>
      <c r="N347" s="21"/>
      <c r="O347" s="21"/>
      <c r="P347" s="21"/>
      <c r="Q347" s="21" t="s">
        <v>487</v>
      </c>
      <c r="R347" s="21"/>
    </row>
    <row r="348" spans="1:18" ht="29">
      <c r="A348" s="21" t="s">
        <v>1167</v>
      </c>
      <c r="B348" s="34" t="s">
        <v>307</v>
      </c>
      <c r="C348" s="21" t="s">
        <v>1036</v>
      </c>
      <c r="D348" s="21" t="s">
        <v>1082</v>
      </c>
      <c r="E348" s="21"/>
      <c r="F348" s="30" t="s">
        <v>1192</v>
      </c>
      <c r="G348" s="21" t="s">
        <v>1193</v>
      </c>
      <c r="H348" s="31" t="s">
        <v>1231</v>
      </c>
      <c r="I348" s="21" t="s">
        <v>1093</v>
      </c>
      <c r="J348" s="21" t="s">
        <v>1195</v>
      </c>
      <c r="K348" s="21"/>
      <c r="L348" s="21" t="s">
        <v>1138</v>
      </c>
      <c r="M348" s="21">
        <v>0.8</v>
      </c>
      <c r="N348" s="21"/>
      <c r="O348" s="21"/>
      <c r="P348" s="21"/>
      <c r="Q348" s="21" t="s">
        <v>487</v>
      </c>
      <c r="R348" s="21"/>
    </row>
    <row r="349" spans="1:18" ht="29">
      <c r="A349" s="21" t="s">
        <v>1167</v>
      </c>
      <c r="B349" s="34" t="s">
        <v>307</v>
      </c>
      <c r="C349" s="21" t="s">
        <v>1036</v>
      </c>
      <c r="D349" s="21" t="s">
        <v>1082</v>
      </c>
      <c r="E349" s="21"/>
      <c r="F349" s="30" t="s">
        <v>1192</v>
      </c>
      <c r="G349" s="21" t="s">
        <v>1193</v>
      </c>
      <c r="H349" s="31" t="s">
        <v>1232</v>
      </c>
      <c r="I349" s="21" t="s">
        <v>1093</v>
      </c>
      <c r="J349" s="21" t="s">
        <v>1195</v>
      </c>
      <c r="K349" s="21"/>
      <c r="L349" s="21" t="s">
        <v>1138</v>
      </c>
      <c r="M349" s="21">
        <v>6.1</v>
      </c>
      <c r="N349" s="21"/>
      <c r="O349" s="21"/>
      <c r="P349" s="21"/>
      <c r="Q349" s="21" t="s">
        <v>487</v>
      </c>
      <c r="R349" s="21"/>
    </row>
    <row r="350" spans="1:18" ht="29">
      <c r="A350" s="21" t="s">
        <v>1167</v>
      </c>
      <c r="B350" s="34" t="s">
        <v>307</v>
      </c>
      <c r="C350" s="21" t="s">
        <v>1036</v>
      </c>
      <c r="D350" s="21" t="s">
        <v>1082</v>
      </c>
      <c r="E350" s="21"/>
      <c r="F350" s="30" t="s">
        <v>1192</v>
      </c>
      <c r="G350" s="21" t="s">
        <v>1193</v>
      </c>
      <c r="H350" s="31" t="s">
        <v>1233</v>
      </c>
      <c r="I350" s="21" t="s">
        <v>1093</v>
      </c>
      <c r="J350" s="21" t="s">
        <v>1195</v>
      </c>
      <c r="K350" s="21"/>
      <c r="L350" s="21" t="s">
        <v>1138</v>
      </c>
      <c r="M350" s="21">
        <v>1.6</v>
      </c>
      <c r="N350" s="21"/>
      <c r="O350" s="21"/>
      <c r="P350" s="21"/>
      <c r="Q350" s="21" t="s">
        <v>487</v>
      </c>
      <c r="R350" s="21"/>
    </row>
    <row r="351" spans="1:18" ht="29">
      <c r="A351" s="21" t="s">
        <v>1167</v>
      </c>
      <c r="B351" s="34" t="s">
        <v>307</v>
      </c>
      <c r="C351" s="21" t="s">
        <v>1036</v>
      </c>
      <c r="D351" s="21" t="s">
        <v>1082</v>
      </c>
      <c r="E351" s="21"/>
      <c r="F351" s="30" t="s">
        <v>1192</v>
      </c>
      <c r="G351" s="21" t="s">
        <v>1193</v>
      </c>
      <c r="H351" s="31" t="s">
        <v>1234</v>
      </c>
      <c r="I351" s="21" t="s">
        <v>1093</v>
      </c>
      <c r="J351" s="21" t="s">
        <v>1195</v>
      </c>
      <c r="K351" s="21"/>
      <c r="L351" s="21" t="s">
        <v>1138</v>
      </c>
      <c r="M351" s="21">
        <v>0</v>
      </c>
      <c r="N351" s="21"/>
      <c r="O351" s="21"/>
      <c r="P351" s="21"/>
      <c r="Q351" s="21" t="s">
        <v>487</v>
      </c>
      <c r="R351" s="21"/>
    </row>
    <row r="352" spans="1:18" ht="29">
      <c r="A352" s="21" t="s">
        <v>1167</v>
      </c>
      <c r="B352" s="34" t="s">
        <v>307</v>
      </c>
      <c r="C352" s="21" t="s">
        <v>1036</v>
      </c>
      <c r="D352" s="21" t="s">
        <v>1082</v>
      </c>
      <c r="E352" s="21"/>
      <c r="F352" s="30" t="s">
        <v>1192</v>
      </c>
      <c r="G352" s="21" t="s">
        <v>1193</v>
      </c>
      <c r="H352" s="31" t="s">
        <v>1235</v>
      </c>
      <c r="I352" s="21" t="s">
        <v>1093</v>
      </c>
      <c r="J352" s="21" t="s">
        <v>1195</v>
      </c>
      <c r="K352" s="21"/>
      <c r="L352" s="21" t="s">
        <v>1138</v>
      </c>
      <c r="M352" s="21">
        <v>0.6</v>
      </c>
      <c r="N352" s="21"/>
      <c r="O352" s="21"/>
      <c r="P352" s="21"/>
      <c r="Q352" s="21" t="s">
        <v>487</v>
      </c>
      <c r="R352" s="21"/>
    </row>
    <row r="353" spans="1:18" ht="29">
      <c r="A353" s="21" t="s">
        <v>1167</v>
      </c>
      <c r="B353" s="34" t="s">
        <v>307</v>
      </c>
      <c r="C353" s="21" t="s">
        <v>1036</v>
      </c>
      <c r="D353" s="21" t="s">
        <v>1082</v>
      </c>
      <c r="E353" s="21"/>
      <c r="F353" s="30" t="s">
        <v>1192</v>
      </c>
      <c r="G353" s="21" t="s">
        <v>1193</v>
      </c>
      <c r="H353" s="31" t="s">
        <v>1236</v>
      </c>
      <c r="I353" s="21" t="s">
        <v>1093</v>
      </c>
      <c r="J353" s="21" t="s">
        <v>1195</v>
      </c>
      <c r="K353" s="21"/>
      <c r="L353" s="21" t="s">
        <v>1138</v>
      </c>
      <c r="M353" s="21">
        <v>1.5</v>
      </c>
      <c r="N353" s="21"/>
      <c r="O353" s="21"/>
      <c r="P353" s="21"/>
      <c r="Q353" s="21" t="s">
        <v>487</v>
      </c>
      <c r="R353" s="21"/>
    </row>
    <row r="354" spans="1:18" ht="29">
      <c r="A354" s="21" t="s">
        <v>1167</v>
      </c>
      <c r="B354" s="34" t="s">
        <v>307</v>
      </c>
      <c r="C354" s="21" t="s">
        <v>1036</v>
      </c>
      <c r="D354" s="21" t="s">
        <v>1082</v>
      </c>
      <c r="E354" s="21"/>
      <c r="F354" s="30" t="s">
        <v>1192</v>
      </c>
      <c r="G354" s="21" t="s">
        <v>1193</v>
      </c>
      <c r="H354" s="31" t="s">
        <v>1210</v>
      </c>
      <c r="I354" s="21" t="s">
        <v>1093</v>
      </c>
      <c r="J354" s="21" t="s">
        <v>1195</v>
      </c>
      <c r="K354" s="21"/>
      <c r="L354" s="21" t="s">
        <v>1089</v>
      </c>
      <c r="M354" s="21">
        <v>5.5</v>
      </c>
      <c r="N354" s="21"/>
      <c r="O354" s="21"/>
      <c r="P354" s="21"/>
      <c r="Q354" s="21" t="s">
        <v>487</v>
      </c>
      <c r="R354" s="21" t="s">
        <v>1237</v>
      </c>
    </row>
    <row r="355" spans="1:18" ht="29">
      <c r="A355" s="21" t="s">
        <v>1167</v>
      </c>
      <c r="B355" s="34" t="s">
        <v>307</v>
      </c>
      <c r="C355" s="21" t="s">
        <v>1036</v>
      </c>
      <c r="D355" s="21" t="s">
        <v>1082</v>
      </c>
      <c r="E355" s="21"/>
      <c r="F355" s="30" t="s">
        <v>1192</v>
      </c>
      <c r="G355" s="21" t="s">
        <v>1193</v>
      </c>
      <c r="H355" s="31" t="s">
        <v>1212</v>
      </c>
      <c r="I355" s="21" t="s">
        <v>1093</v>
      </c>
      <c r="J355" s="21" t="s">
        <v>1195</v>
      </c>
      <c r="K355" s="21"/>
      <c r="L355" s="21" t="s">
        <v>1089</v>
      </c>
      <c r="M355" s="21">
        <v>19.7</v>
      </c>
      <c r="N355" s="21"/>
      <c r="O355" s="21"/>
      <c r="P355" s="21"/>
      <c r="Q355" s="21" t="s">
        <v>487</v>
      </c>
      <c r="R355" s="21" t="s">
        <v>1237</v>
      </c>
    </row>
    <row r="356" spans="1:18" ht="29">
      <c r="A356" s="21" t="s">
        <v>1167</v>
      </c>
      <c r="B356" s="34" t="s">
        <v>307</v>
      </c>
      <c r="C356" s="21" t="s">
        <v>1036</v>
      </c>
      <c r="D356" s="21" t="s">
        <v>1082</v>
      </c>
      <c r="E356" s="21"/>
      <c r="F356" s="30" t="s">
        <v>1192</v>
      </c>
      <c r="G356" s="21" t="s">
        <v>1193</v>
      </c>
      <c r="H356" s="31" t="s">
        <v>1213</v>
      </c>
      <c r="I356" s="21" t="s">
        <v>1093</v>
      </c>
      <c r="J356" s="21" t="s">
        <v>1195</v>
      </c>
      <c r="K356" s="21"/>
      <c r="L356" s="21" t="s">
        <v>1089</v>
      </c>
      <c r="M356" s="21">
        <v>2.5</v>
      </c>
      <c r="N356" s="21"/>
      <c r="O356" s="21"/>
      <c r="P356" s="21"/>
      <c r="Q356" s="21" t="s">
        <v>487</v>
      </c>
      <c r="R356" s="21" t="s">
        <v>1237</v>
      </c>
    </row>
    <row r="357" spans="1:18" ht="29">
      <c r="A357" s="21" t="s">
        <v>1167</v>
      </c>
      <c r="B357" s="34" t="s">
        <v>307</v>
      </c>
      <c r="C357" s="21" t="s">
        <v>1036</v>
      </c>
      <c r="D357" s="21" t="s">
        <v>1082</v>
      </c>
      <c r="E357" s="21"/>
      <c r="F357" s="30" t="s">
        <v>1192</v>
      </c>
      <c r="G357" s="21" t="s">
        <v>1193</v>
      </c>
      <c r="H357" s="31" t="s">
        <v>1214</v>
      </c>
      <c r="I357" s="21" t="s">
        <v>1093</v>
      </c>
      <c r="J357" s="21" t="s">
        <v>1195</v>
      </c>
      <c r="K357" s="21"/>
      <c r="L357" s="21" t="s">
        <v>1089</v>
      </c>
      <c r="M357" s="21">
        <v>1.4</v>
      </c>
      <c r="N357" s="21"/>
      <c r="O357" s="21"/>
      <c r="P357" s="21"/>
      <c r="Q357" s="21" t="s">
        <v>487</v>
      </c>
      <c r="R357" s="21" t="s">
        <v>1237</v>
      </c>
    </row>
    <row r="358" spans="1:18" ht="29">
      <c r="A358" s="21" t="s">
        <v>1167</v>
      </c>
      <c r="B358" s="34" t="s">
        <v>307</v>
      </c>
      <c r="C358" s="21" t="s">
        <v>1036</v>
      </c>
      <c r="D358" s="21" t="s">
        <v>1082</v>
      </c>
      <c r="E358" s="21"/>
      <c r="F358" s="30" t="s">
        <v>1192</v>
      </c>
      <c r="G358" s="21" t="s">
        <v>1193</v>
      </c>
      <c r="H358" s="31" t="s">
        <v>1215</v>
      </c>
      <c r="I358" s="21" t="s">
        <v>1093</v>
      </c>
      <c r="J358" s="21" t="s">
        <v>1195</v>
      </c>
      <c r="K358" s="21"/>
      <c r="L358" s="21" t="s">
        <v>1089</v>
      </c>
      <c r="M358" s="21">
        <v>9.8000000000000007</v>
      </c>
      <c r="N358" s="21"/>
      <c r="O358" s="21"/>
      <c r="P358" s="21"/>
      <c r="Q358" s="21" t="s">
        <v>487</v>
      </c>
      <c r="R358" s="21" t="s">
        <v>1237</v>
      </c>
    </row>
    <row r="359" spans="1:18" ht="29">
      <c r="A359" s="21" t="s">
        <v>1167</v>
      </c>
      <c r="B359" s="34" t="s">
        <v>307</v>
      </c>
      <c r="C359" s="21" t="s">
        <v>1036</v>
      </c>
      <c r="D359" s="21" t="s">
        <v>1082</v>
      </c>
      <c r="E359" s="21"/>
      <c r="F359" s="30" t="s">
        <v>1192</v>
      </c>
      <c r="G359" s="21" t="s">
        <v>1193</v>
      </c>
      <c r="H359" s="31" t="s">
        <v>1216</v>
      </c>
      <c r="I359" s="21" t="s">
        <v>1093</v>
      </c>
      <c r="J359" s="21" t="s">
        <v>1195</v>
      </c>
      <c r="K359" s="21"/>
      <c r="L359" s="21" t="s">
        <v>1089</v>
      </c>
      <c r="M359" s="21">
        <v>7</v>
      </c>
      <c r="N359" s="21"/>
      <c r="O359" s="21"/>
      <c r="P359" s="21"/>
      <c r="Q359" s="21" t="s">
        <v>487</v>
      </c>
      <c r="R359" s="21" t="s">
        <v>1237</v>
      </c>
    </row>
    <row r="360" spans="1:18" ht="29">
      <c r="A360" s="21" t="s">
        <v>1167</v>
      </c>
      <c r="B360" s="34" t="s">
        <v>307</v>
      </c>
      <c r="C360" s="21" t="s">
        <v>1036</v>
      </c>
      <c r="D360" s="21" t="s">
        <v>1082</v>
      </c>
      <c r="E360" s="21"/>
      <c r="F360" s="30" t="s">
        <v>1192</v>
      </c>
      <c r="G360" s="21" t="s">
        <v>1193</v>
      </c>
      <c r="H360" s="31" t="s">
        <v>1217</v>
      </c>
      <c r="I360" s="21" t="s">
        <v>1093</v>
      </c>
      <c r="J360" s="21" t="s">
        <v>1195</v>
      </c>
      <c r="K360" s="21"/>
      <c r="L360" s="21" t="s">
        <v>1089</v>
      </c>
      <c r="M360" s="21">
        <v>2.6</v>
      </c>
      <c r="N360" s="21"/>
      <c r="O360" s="21"/>
      <c r="P360" s="21"/>
      <c r="Q360" s="21" t="s">
        <v>487</v>
      </c>
      <c r="R360" s="21" t="s">
        <v>1237</v>
      </c>
    </row>
    <row r="361" spans="1:18" ht="29">
      <c r="A361" s="21" t="s">
        <v>1167</v>
      </c>
      <c r="B361" s="34" t="s">
        <v>307</v>
      </c>
      <c r="C361" s="21" t="s">
        <v>1036</v>
      </c>
      <c r="D361" s="21" t="s">
        <v>1082</v>
      </c>
      <c r="E361" s="21"/>
      <c r="F361" s="30" t="s">
        <v>1192</v>
      </c>
      <c r="G361" s="21" t="s">
        <v>1193</v>
      </c>
      <c r="H361" s="31" t="s">
        <v>1218</v>
      </c>
      <c r="I361" s="21" t="s">
        <v>1093</v>
      </c>
      <c r="J361" s="21" t="s">
        <v>1195</v>
      </c>
      <c r="K361" s="21"/>
      <c r="L361" s="21" t="s">
        <v>1089</v>
      </c>
      <c r="M361" s="21">
        <v>1.1000000000000001</v>
      </c>
      <c r="N361" s="21"/>
      <c r="O361" s="21"/>
      <c r="P361" s="21"/>
      <c r="Q361" s="21" t="s">
        <v>487</v>
      </c>
      <c r="R361" s="21" t="s">
        <v>1237</v>
      </c>
    </row>
    <row r="362" spans="1:18" ht="29">
      <c r="A362" s="21" t="s">
        <v>1167</v>
      </c>
      <c r="B362" s="34" t="s">
        <v>307</v>
      </c>
      <c r="C362" s="21" t="s">
        <v>1036</v>
      </c>
      <c r="D362" s="21" t="s">
        <v>1082</v>
      </c>
      <c r="E362" s="21"/>
      <c r="F362" s="30" t="s">
        <v>1192</v>
      </c>
      <c r="G362" s="21" t="s">
        <v>1193</v>
      </c>
      <c r="H362" s="31" t="s">
        <v>1219</v>
      </c>
      <c r="I362" s="21" t="s">
        <v>1093</v>
      </c>
      <c r="J362" s="21" t="s">
        <v>1195</v>
      </c>
      <c r="K362" s="21"/>
      <c r="L362" s="21" t="s">
        <v>1089</v>
      </c>
      <c r="M362" s="21">
        <v>4.9000000000000004</v>
      </c>
      <c r="N362" s="21"/>
      <c r="O362" s="21"/>
      <c r="P362" s="21"/>
      <c r="Q362" s="21" t="s">
        <v>487</v>
      </c>
      <c r="R362" s="21" t="s">
        <v>1237</v>
      </c>
    </row>
    <row r="363" spans="1:18" ht="29">
      <c r="A363" s="21" t="s">
        <v>1167</v>
      </c>
      <c r="B363" s="34" t="s">
        <v>307</v>
      </c>
      <c r="C363" s="21" t="s">
        <v>1036</v>
      </c>
      <c r="D363" s="21" t="s">
        <v>1082</v>
      </c>
      <c r="E363" s="21"/>
      <c r="F363" s="30" t="s">
        <v>1192</v>
      </c>
      <c r="G363" s="21" t="s">
        <v>1193</v>
      </c>
      <c r="H363" s="31" t="s">
        <v>1220</v>
      </c>
      <c r="I363" s="21" t="s">
        <v>1093</v>
      </c>
      <c r="J363" s="21" t="s">
        <v>1195</v>
      </c>
      <c r="K363" s="21"/>
      <c r="L363" s="21" t="s">
        <v>1089</v>
      </c>
      <c r="M363" s="21">
        <v>0.9</v>
      </c>
      <c r="N363" s="21"/>
      <c r="O363" s="21"/>
      <c r="P363" s="21"/>
      <c r="Q363" s="21" t="s">
        <v>487</v>
      </c>
      <c r="R363" s="21" t="s">
        <v>1237</v>
      </c>
    </row>
    <row r="364" spans="1:18" ht="29">
      <c r="A364" s="21" t="s">
        <v>1167</v>
      </c>
      <c r="B364" s="34" t="s">
        <v>307</v>
      </c>
      <c r="C364" s="21" t="s">
        <v>1036</v>
      </c>
      <c r="D364" s="21" t="s">
        <v>1082</v>
      </c>
      <c r="E364" s="21"/>
      <c r="F364" s="30" t="s">
        <v>1192</v>
      </c>
      <c r="G364" s="21" t="s">
        <v>1193</v>
      </c>
      <c r="H364" s="31" t="s">
        <v>1221</v>
      </c>
      <c r="I364" s="21" t="s">
        <v>1093</v>
      </c>
      <c r="J364" s="21" t="s">
        <v>1195</v>
      </c>
      <c r="K364" s="21"/>
      <c r="L364" s="21" t="s">
        <v>1089</v>
      </c>
      <c r="M364" s="21">
        <v>1.2</v>
      </c>
      <c r="N364" s="21"/>
      <c r="O364" s="21"/>
      <c r="P364" s="21"/>
      <c r="Q364" s="21" t="s">
        <v>487</v>
      </c>
      <c r="R364" s="21" t="s">
        <v>1237</v>
      </c>
    </row>
    <row r="365" spans="1:18" ht="29">
      <c r="A365" s="21" t="s">
        <v>1167</v>
      </c>
      <c r="B365" s="34" t="s">
        <v>307</v>
      </c>
      <c r="C365" s="21" t="s">
        <v>1036</v>
      </c>
      <c r="D365" s="21" t="s">
        <v>1082</v>
      </c>
      <c r="E365" s="21"/>
      <c r="F365" s="30" t="s">
        <v>1192</v>
      </c>
      <c r="G365" s="21" t="s">
        <v>1193</v>
      </c>
      <c r="H365" s="31" t="s">
        <v>1222</v>
      </c>
      <c r="I365" s="21" t="s">
        <v>1093</v>
      </c>
      <c r="J365" s="21" t="s">
        <v>1195</v>
      </c>
      <c r="K365" s="21"/>
      <c r="L365" s="21" t="s">
        <v>1089</v>
      </c>
      <c r="M365" s="21">
        <v>23.7</v>
      </c>
      <c r="N365" s="21"/>
      <c r="O365" s="21"/>
      <c r="P365" s="21"/>
      <c r="Q365" s="21" t="s">
        <v>487</v>
      </c>
      <c r="R365" s="21" t="s">
        <v>1237</v>
      </c>
    </row>
    <row r="366" spans="1:18" ht="29">
      <c r="A366" s="21" t="s">
        <v>1167</v>
      </c>
      <c r="B366" s="34" t="s">
        <v>307</v>
      </c>
      <c r="C366" s="21" t="s">
        <v>1036</v>
      </c>
      <c r="D366" s="21" t="s">
        <v>1082</v>
      </c>
      <c r="E366" s="21"/>
      <c r="F366" s="30" t="s">
        <v>1192</v>
      </c>
      <c r="G366" s="21" t="s">
        <v>1193</v>
      </c>
      <c r="H366" s="31" t="s">
        <v>1223</v>
      </c>
      <c r="I366" s="21" t="s">
        <v>1093</v>
      </c>
      <c r="J366" s="21" t="s">
        <v>1195</v>
      </c>
      <c r="K366" s="21"/>
      <c r="L366" s="21" t="s">
        <v>1089</v>
      </c>
      <c r="M366" s="21">
        <v>18.5</v>
      </c>
      <c r="N366" s="21"/>
      <c r="O366" s="21"/>
      <c r="P366" s="21"/>
      <c r="Q366" s="21" t="s">
        <v>487</v>
      </c>
      <c r="R366" s="21" t="s">
        <v>1237</v>
      </c>
    </row>
    <row r="367" spans="1:18" ht="29">
      <c r="A367" s="21" t="s">
        <v>1167</v>
      </c>
      <c r="B367" s="34" t="s">
        <v>307</v>
      </c>
      <c r="C367" s="21" t="s">
        <v>1036</v>
      </c>
      <c r="D367" s="21" t="s">
        <v>1082</v>
      </c>
      <c r="E367" s="21"/>
      <c r="F367" s="30" t="s">
        <v>1192</v>
      </c>
      <c r="G367" s="21" t="s">
        <v>1193</v>
      </c>
      <c r="H367" s="31" t="s">
        <v>1224</v>
      </c>
      <c r="I367" s="21" t="s">
        <v>1093</v>
      </c>
      <c r="J367" s="21" t="s">
        <v>1195</v>
      </c>
      <c r="K367" s="21"/>
      <c r="L367" s="21" t="s">
        <v>1089</v>
      </c>
      <c r="M367" s="21">
        <v>20.9</v>
      </c>
      <c r="N367" s="21"/>
      <c r="O367" s="21"/>
      <c r="P367" s="21"/>
      <c r="Q367" s="21" t="s">
        <v>487</v>
      </c>
      <c r="R367" s="21" t="s">
        <v>1237</v>
      </c>
    </row>
    <row r="368" spans="1:18" ht="29">
      <c r="A368" s="21" t="s">
        <v>1167</v>
      </c>
      <c r="B368" s="34" t="s">
        <v>307</v>
      </c>
      <c r="C368" s="21" t="s">
        <v>1036</v>
      </c>
      <c r="D368" s="21" t="s">
        <v>1082</v>
      </c>
      <c r="E368" s="21"/>
      <c r="F368" s="30" t="s">
        <v>1192</v>
      </c>
      <c r="G368" s="21" t="s">
        <v>1193</v>
      </c>
      <c r="H368" s="31" t="s">
        <v>1225</v>
      </c>
      <c r="I368" s="21" t="s">
        <v>1093</v>
      </c>
      <c r="J368" s="21" t="s">
        <v>1195</v>
      </c>
      <c r="K368" s="21"/>
      <c r="L368" s="21" t="s">
        <v>1089</v>
      </c>
      <c r="M368" s="21">
        <v>23.1</v>
      </c>
      <c r="N368" s="21"/>
      <c r="O368" s="21"/>
      <c r="P368" s="21"/>
      <c r="Q368" s="21" t="s">
        <v>487</v>
      </c>
      <c r="R368" s="21" t="s">
        <v>1237</v>
      </c>
    </row>
    <row r="369" spans="1:18" ht="29">
      <c r="A369" s="21" t="s">
        <v>1167</v>
      </c>
      <c r="B369" s="34" t="s">
        <v>307</v>
      </c>
      <c r="C369" s="21" t="s">
        <v>1036</v>
      </c>
      <c r="D369" s="21" t="s">
        <v>1082</v>
      </c>
      <c r="E369" s="21"/>
      <c r="F369" s="30" t="s">
        <v>1192</v>
      </c>
      <c r="G369" s="21" t="s">
        <v>1193</v>
      </c>
      <c r="H369" s="31" t="s">
        <v>1226</v>
      </c>
      <c r="I369" s="21" t="s">
        <v>1093</v>
      </c>
      <c r="J369" s="21" t="s">
        <v>1195</v>
      </c>
      <c r="K369" s="21"/>
      <c r="L369" s="21" t="s">
        <v>1089</v>
      </c>
      <c r="M369" s="21">
        <v>8.5</v>
      </c>
      <c r="N369" s="21"/>
      <c r="O369" s="21"/>
      <c r="P369" s="21"/>
      <c r="Q369" s="21" t="s">
        <v>487</v>
      </c>
      <c r="R369" s="21" t="s">
        <v>1237</v>
      </c>
    </row>
    <row r="370" spans="1:18" ht="29">
      <c r="A370" s="21" t="s">
        <v>1167</v>
      </c>
      <c r="B370" s="34" t="s">
        <v>307</v>
      </c>
      <c r="C370" s="21" t="s">
        <v>1036</v>
      </c>
      <c r="D370" s="21" t="s">
        <v>1082</v>
      </c>
      <c r="E370" s="21"/>
      <c r="F370" s="30" t="s">
        <v>1192</v>
      </c>
      <c r="G370" s="21" t="s">
        <v>1193</v>
      </c>
      <c r="H370" s="31" t="s">
        <v>1227</v>
      </c>
      <c r="I370" s="21" t="s">
        <v>1093</v>
      </c>
      <c r="J370" s="21" t="s">
        <v>1195</v>
      </c>
      <c r="K370" s="21"/>
      <c r="L370" s="21" t="s">
        <v>1089</v>
      </c>
      <c r="M370" s="21">
        <v>2.1</v>
      </c>
      <c r="N370" s="21"/>
      <c r="O370" s="21"/>
      <c r="P370" s="21"/>
      <c r="Q370" s="21" t="s">
        <v>487</v>
      </c>
      <c r="R370" s="21" t="s">
        <v>1237</v>
      </c>
    </row>
    <row r="371" spans="1:18" ht="29">
      <c r="A371" s="21" t="s">
        <v>1167</v>
      </c>
      <c r="B371" s="34" t="s">
        <v>307</v>
      </c>
      <c r="C371" s="21" t="s">
        <v>1036</v>
      </c>
      <c r="D371" s="21" t="s">
        <v>1082</v>
      </c>
      <c r="E371" s="21"/>
      <c r="F371" s="30" t="s">
        <v>1192</v>
      </c>
      <c r="G371" s="21" t="s">
        <v>1193</v>
      </c>
      <c r="H371" s="31" t="s">
        <v>1228</v>
      </c>
      <c r="I371" s="21" t="s">
        <v>1093</v>
      </c>
      <c r="J371" s="21" t="s">
        <v>1195</v>
      </c>
      <c r="K371" s="21"/>
      <c r="L371" s="21" t="s">
        <v>1089</v>
      </c>
      <c r="M371" s="21">
        <v>24.3</v>
      </c>
      <c r="N371" s="21"/>
      <c r="O371" s="21"/>
      <c r="P371" s="21"/>
      <c r="Q371" s="21" t="s">
        <v>487</v>
      </c>
      <c r="R371" s="21" t="s">
        <v>1237</v>
      </c>
    </row>
    <row r="372" spans="1:18" ht="29">
      <c r="A372" s="21" t="s">
        <v>1167</v>
      </c>
      <c r="B372" s="34" t="s">
        <v>307</v>
      </c>
      <c r="C372" s="21" t="s">
        <v>1036</v>
      </c>
      <c r="D372" s="21" t="s">
        <v>1082</v>
      </c>
      <c r="E372" s="21"/>
      <c r="F372" s="30" t="s">
        <v>1192</v>
      </c>
      <c r="G372" s="21" t="s">
        <v>1193</v>
      </c>
      <c r="H372" s="31" t="s">
        <v>1229</v>
      </c>
      <c r="I372" s="21" t="s">
        <v>1093</v>
      </c>
      <c r="J372" s="21" t="s">
        <v>1195</v>
      </c>
      <c r="K372" s="21"/>
      <c r="L372" s="21" t="s">
        <v>1089</v>
      </c>
      <c r="M372" s="21">
        <v>6.2</v>
      </c>
      <c r="N372" s="21"/>
      <c r="O372" s="21"/>
      <c r="P372" s="21"/>
      <c r="Q372" s="21" t="s">
        <v>487</v>
      </c>
      <c r="R372" s="21" t="s">
        <v>1237</v>
      </c>
    </row>
    <row r="373" spans="1:18" ht="29">
      <c r="A373" s="21" t="s">
        <v>1167</v>
      </c>
      <c r="B373" s="34" t="s">
        <v>307</v>
      </c>
      <c r="C373" s="21" t="s">
        <v>1036</v>
      </c>
      <c r="D373" s="21" t="s">
        <v>1082</v>
      </c>
      <c r="E373" s="21"/>
      <c r="F373" s="30" t="s">
        <v>1192</v>
      </c>
      <c r="G373" s="21" t="s">
        <v>1193</v>
      </c>
      <c r="H373" s="31" t="s">
        <v>1230</v>
      </c>
      <c r="I373" s="21" t="s">
        <v>1093</v>
      </c>
      <c r="J373" s="21" t="s">
        <v>1195</v>
      </c>
      <c r="K373" s="21"/>
      <c r="L373" s="21" t="s">
        <v>1089</v>
      </c>
      <c r="M373" s="21">
        <v>2.5</v>
      </c>
      <c r="N373" s="21"/>
      <c r="O373" s="21"/>
      <c r="P373" s="21"/>
      <c r="Q373" s="21" t="s">
        <v>487</v>
      </c>
      <c r="R373" s="21" t="s">
        <v>1237</v>
      </c>
    </row>
    <row r="374" spans="1:18" ht="29">
      <c r="A374" s="21" t="s">
        <v>1167</v>
      </c>
      <c r="B374" s="34" t="s">
        <v>307</v>
      </c>
      <c r="C374" s="21" t="s">
        <v>1036</v>
      </c>
      <c r="D374" s="21" t="s">
        <v>1082</v>
      </c>
      <c r="E374" s="21"/>
      <c r="F374" s="30" t="s">
        <v>1192</v>
      </c>
      <c r="G374" s="21" t="s">
        <v>1193</v>
      </c>
      <c r="H374" s="31" t="s">
        <v>1231</v>
      </c>
      <c r="I374" s="21" t="s">
        <v>1093</v>
      </c>
      <c r="J374" s="21" t="s">
        <v>1195</v>
      </c>
      <c r="K374" s="21"/>
      <c r="L374" s="21" t="s">
        <v>1089</v>
      </c>
      <c r="M374" s="21">
        <v>0.6</v>
      </c>
      <c r="N374" s="21"/>
      <c r="O374" s="21"/>
      <c r="P374" s="21"/>
      <c r="Q374" s="21" t="s">
        <v>487</v>
      </c>
      <c r="R374" s="21" t="s">
        <v>1237</v>
      </c>
    </row>
    <row r="375" spans="1:18" ht="29">
      <c r="A375" s="21" t="s">
        <v>1167</v>
      </c>
      <c r="B375" s="34" t="s">
        <v>307</v>
      </c>
      <c r="C375" s="21" t="s">
        <v>1036</v>
      </c>
      <c r="D375" s="21" t="s">
        <v>1082</v>
      </c>
      <c r="E375" s="21"/>
      <c r="F375" s="30" t="s">
        <v>1192</v>
      </c>
      <c r="G375" s="21" t="s">
        <v>1193</v>
      </c>
      <c r="H375" s="31" t="s">
        <v>1232</v>
      </c>
      <c r="I375" s="21" t="s">
        <v>1093</v>
      </c>
      <c r="J375" s="21" t="s">
        <v>1195</v>
      </c>
      <c r="K375" s="21"/>
      <c r="L375" s="21" t="s">
        <v>1089</v>
      </c>
      <c r="M375" s="21">
        <v>4.0999999999999996</v>
      </c>
      <c r="N375" s="21"/>
      <c r="O375" s="21"/>
      <c r="P375" s="21"/>
      <c r="Q375" s="21" t="s">
        <v>487</v>
      </c>
      <c r="R375" s="21" t="s">
        <v>1237</v>
      </c>
    </row>
    <row r="376" spans="1:18" ht="29">
      <c r="A376" s="21" t="s">
        <v>1167</v>
      </c>
      <c r="B376" s="34" t="s">
        <v>307</v>
      </c>
      <c r="C376" s="21" t="s">
        <v>1036</v>
      </c>
      <c r="D376" s="21" t="s">
        <v>1082</v>
      </c>
      <c r="E376" s="21"/>
      <c r="F376" s="30" t="s">
        <v>1192</v>
      </c>
      <c r="G376" s="21" t="s">
        <v>1193</v>
      </c>
      <c r="H376" s="31" t="s">
        <v>1233</v>
      </c>
      <c r="I376" s="21" t="s">
        <v>1093</v>
      </c>
      <c r="J376" s="21" t="s">
        <v>1195</v>
      </c>
      <c r="K376" s="21"/>
      <c r="L376" s="21" t="s">
        <v>1089</v>
      </c>
      <c r="M376" s="21">
        <v>1.4</v>
      </c>
      <c r="N376" s="21"/>
      <c r="O376" s="21"/>
      <c r="P376" s="21"/>
      <c r="Q376" s="21" t="s">
        <v>487</v>
      </c>
      <c r="R376" s="21" t="s">
        <v>1237</v>
      </c>
    </row>
    <row r="377" spans="1:18" ht="29">
      <c r="A377" s="21" t="s">
        <v>1167</v>
      </c>
      <c r="B377" s="34" t="s">
        <v>307</v>
      </c>
      <c r="C377" s="21" t="s">
        <v>1036</v>
      </c>
      <c r="D377" s="21" t="s">
        <v>1082</v>
      </c>
      <c r="E377" s="21"/>
      <c r="F377" s="30" t="s">
        <v>1192</v>
      </c>
      <c r="G377" s="21" t="s">
        <v>1193</v>
      </c>
      <c r="H377" s="31" t="s">
        <v>1234</v>
      </c>
      <c r="I377" s="21" t="s">
        <v>1093</v>
      </c>
      <c r="J377" s="21" t="s">
        <v>1195</v>
      </c>
      <c r="K377" s="21"/>
      <c r="L377" s="21" t="s">
        <v>1089</v>
      </c>
      <c r="M377" s="21">
        <v>0</v>
      </c>
      <c r="N377" s="21"/>
      <c r="O377" s="21"/>
      <c r="P377" s="21"/>
      <c r="Q377" s="21" t="s">
        <v>487</v>
      </c>
      <c r="R377" s="21" t="s">
        <v>1237</v>
      </c>
    </row>
    <row r="378" spans="1:18" ht="29">
      <c r="A378" s="21" t="s">
        <v>1167</v>
      </c>
      <c r="B378" s="34" t="s">
        <v>307</v>
      </c>
      <c r="C378" s="21" t="s">
        <v>1036</v>
      </c>
      <c r="D378" s="21" t="s">
        <v>1082</v>
      </c>
      <c r="E378" s="21"/>
      <c r="F378" s="30" t="s">
        <v>1192</v>
      </c>
      <c r="G378" s="21" t="s">
        <v>1193</v>
      </c>
      <c r="H378" s="31" t="s">
        <v>1235</v>
      </c>
      <c r="I378" s="21" t="s">
        <v>1093</v>
      </c>
      <c r="J378" s="21" t="s">
        <v>1195</v>
      </c>
      <c r="K378" s="21"/>
      <c r="L378" s="21" t="s">
        <v>1089</v>
      </c>
      <c r="M378" s="21">
        <v>1.4</v>
      </c>
      <c r="N378" s="21"/>
      <c r="O378" s="21"/>
      <c r="P378" s="21"/>
      <c r="Q378" s="21" t="s">
        <v>487</v>
      </c>
      <c r="R378" s="21" t="s">
        <v>1237</v>
      </c>
    </row>
    <row r="379" spans="1:18" ht="29">
      <c r="A379" s="21" t="s">
        <v>1167</v>
      </c>
      <c r="B379" s="34" t="s">
        <v>307</v>
      </c>
      <c r="C379" s="21" t="s">
        <v>1036</v>
      </c>
      <c r="D379" s="21" t="s">
        <v>1082</v>
      </c>
      <c r="E379" s="21"/>
      <c r="F379" s="30" t="s">
        <v>1192</v>
      </c>
      <c r="G379" s="21" t="s">
        <v>1193</v>
      </c>
      <c r="H379" s="31" t="s">
        <v>1236</v>
      </c>
      <c r="I379" s="21" t="s">
        <v>1093</v>
      </c>
      <c r="J379" s="21" t="s">
        <v>1195</v>
      </c>
      <c r="K379" s="21"/>
      <c r="L379" s="21" t="s">
        <v>1089</v>
      </c>
      <c r="M379" s="21">
        <v>1.4</v>
      </c>
      <c r="N379" s="21"/>
      <c r="O379" s="21"/>
      <c r="P379" s="21"/>
      <c r="Q379" s="21" t="s">
        <v>487</v>
      </c>
      <c r="R379" s="21" t="s">
        <v>1237</v>
      </c>
    </row>
    <row r="380" spans="1:18" ht="29">
      <c r="A380" s="21" t="s">
        <v>1167</v>
      </c>
      <c r="B380" s="34" t="s">
        <v>307</v>
      </c>
      <c r="C380" s="21" t="s">
        <v>1036</v>
      </c>
      <c r="D380" s="21" t="s">
        <v>1082</v>
      </c>
      <c r="E380" s="21"/>
      <c r="F380" s="30" t="s">
        <v>1192</v>
      </c>
      <c r="G380" s="21" t="s">
        <v>1193</v>
      </c>
      <c r="H380" s="31" t="s">
        <v>1210</v>
      </c>
      <c r="I380" s="21" t="s">
        <v>1093</v>
      </c>
      <c r="J380" s="21" t="s">
        <v>1195</v>
      </c>
      <c r="K380" s="21"/>
      <c r="L380" s="21" t="s">
        <v>1089</v>
      </c>
      <c r="M380" s="21">
        <v>3.3</v>
      </c>
      <c r="N380" s="21"/>
      <c r="O380" s="21"/>
      <c r="P380" s="21"/>
      <c r="Q380" s="21" t="s">
        <v>487</v>
      </c>
      <c r="R380" s="21" t="s">
        <v>1238</v>
      </c>
    </row>
    <row r="381" spans="1:18" ht="29">
      <c r="A381" s="21" t="s">
        <v>1167</v>
      </c>
      <c r="B381" s="34" t="s">
        <v>307</v>
      </c>
      <c r="C381" s="21" t="s">
        <v>1036</v>
      </c>
      <c r="D381" s="21" t="s">
        <v>1082</v>
      </c>
      <c r="E381" s="21"/>
      <c r="F381" s="30" t="s">
        <v>1192</v>
      </c>
      <c r="G381" s="21" t="s">
        <v>1193</v>
      </c>
      <c r="H381" s="31" t="s">
        <v>1212</v>
      </c>
      <c r="I381" s="21" t="s">
        <v>1093</v>
      </c>
      <c r="J381" s="21" t="s">
        <v>1195</v>
      </c>
      <c r="K381" s="21"/>
      <c r="L381" s="21" t="s">
        <v>1089</v>
      </c>
      <c r="M381" s="21">
        <v>22.6</v>
      </c>
      <c r="N381" s="21"/>
      <c r="O381" s="21"/>
      <c r="P381" s="21"/>
      <c r="Q381" s="21" t="s">
        <v>487</v>
      </c>
      <c r="R381" s="21" t="s">
        <v>1238</v>
      </c>
    </row>
    <row r="382" spans="1:18" ht="29">
      <c r="A382" s="21" t="s">
        <v>1167</v>
      </c>
      <c r="B382" s="34" t="s">
        <v>307</v>
      </c>
      <c r="C382" s="21" t="s">
        <v>1036</v>
      </c>
      <c r="D382" s="21" t="s">
        <v>1082</v>
      </c>
      <c r="E382" s="21"/>
      <c r="F382" s="30" t="s">
        <v>1192</v>
      </c>
      <c r="G382" s="21" t="s">
        <v>1193</v>
      </c>
      <c r="H382" s="31" t="s">
        <v>1213</v>
      </c>
      <c r="I382" s="21" t="s">
        <v>1093</v>
      </c>
      <c r="J382" s="21" t="s">
        <v>1195</v>
      </c>
      <c r="K382" s="21"/>
      <c r="L382" s="21" t="s">
        <v>1089</v>
      </c>
      <c r="M382" s="21">
        <v>1.9</v>
      </c>
      <c r="N382" s="21"/>
      <c r="O382" s="21"/>
      <c r="P382" s="21"/>
      <c r="Q382" s="21" t="s">
        <v>487</v>
      </c>
      <c r="R382" s="21" t="s">
        <v>1238</v>
      </c>
    </row>
    <row r="383" spans="1:18" ht="29">
      <c r="A383" s="21" t="s">
        <v>1167</v>
      </c>
      <c r="B383" s="34" t="s">
        <v>307</v>
      </c>
      <c r="C383" s="21" t="s">
        <v>1036</v>
      </c>
      <c r="D383" s="21" t="s">
        <v>1082</v>
      </c>
      <c r="E383" s="21"/>
      <c r="F383" s="30" t="s">
        <v>1192</v>
      </c>
      <c r="G383" s="21" t="s">
        <v>1193</v>
      </c>
      <c r="H383" s="31" t="s">
        <v>1214</v>
      </c>
      <c r="I383" s="21" t="s">
        <v>1093</v>
      </c>
      <c r="J383" s="21" t="s">
        <v>1195</v>
      </c>
      <c r="K383" s="21"/>
      <c r="L383" s="21" t="s">
        <v>1089</v>
      </c>
      <c r="M383" s="21">
        <v>1.2</v>
      </c>
      <c r="N383" s="21"/>
      <c r="O383" s="21"/>
      <c r="P383" s="21"/>
      <c r="Q383" s="21" t="s">
        <v>487</v>
      </c>
      <c r="R383" s="21" t="s">
        <v>1238</v>
      </c>
    </row>
    <row r="384" spans="1:18" ht="29">
      <c r="A384" s="21" t="s">
        <v>1167</v>
      </c>
      <c r="B384" s="34" t="s">
        <v>307</v>
      </c>
      <c r="C384" s="21" t="s">
        <v>1036</v>
      </c>
      <c r="D384" s="21" t="s">
        <v>1082</v>
      </c>
      <c r="E384" s="21"/>
      <c r="F384" s="30" t="s">
        <v>1192</v>
      </c>
      <c r="G384" s="21" t="s">
        <v>1193</v>
      </c>
      <c r="H384" s="31" t="s">
        <v>1215</v>
      </c>
      <c r="I384" s="21" t="s">
        <v>1093</v>
      </c>
      <c r="J384" s="21" t="s">
        <v>1195</v>
      </c>
      <c r="K384" s="21"/>
      <c r="L384" s="21" t="s">
        <v>1089</v>
      </c>
      <c r="M384" s="21">
        <v>7.4</v>
      </c>
      <c r="N384" s="21"/>
      <c r="O384" s="21"/>
      <c r="P384" s="21"/>
      <c r="Q384" s="21" t="s">
        <v>487</v>
      </c>
      <c r="R384" s="21" t="s">
        <v>1238</v>
      </c>
    </row>
    <row r="385" spans="1:18" ht="29">
      <c r="A385" s="21" t="s">
        <v>1167</v>
      </c>
      <c r="B385" s="34" t="s">
        <v>307</v>
      </c>
      <c r="C385" s="21" t="s">
        <v>1036</v>
      </c>
      <c r="D385" s="21" t="s">
        <v>1082</v>
      </c>
      <c r="E385" s="21"/>
      <c r="F385" s="30" t="s">
        <v>1192</v>
      </c>
      <c r="G385" s="21" t="s">
        <v>1193</v>
      </c>
      <c r="H385" s="31" t="s">
        <v>1216</v>
      </c>
      <c r="I385" s="21" t="s">
        <v>1093</v>
      </c>
      <c r="J385" s="21" t="s">
        <v>1195</v>
      </c>
      <c r="K385" s="21"/>
      <c r="L385" s="21" t="s">
        <v>1089</v>
      </c>
      <c r="M385" s="21">
        <v>7.2</v>
      </c>
      <c r="N385" s="21"/>
      <c r="O385" s="21"/>
      <c r="P385" s="21"/>
      <c r="Q385" s="21" t="s">
        <v>487</v>
      </c>
      <c r="R385" s="21" t="s">
        <v>1238</v>
      </c>
    </row>
    <row r="386" spans="1:18" ht="29">
      <c r="A386" s="21" t="s">
        <v>1167</v>
      </c>
      <c r="B386" s="34" t="s">
        <v>307</v>
      </c>
      <c r="C386" s="21" t="s">
        <v>1036</v>
      </c>
      <c r="D386" s="21" t="s">
        <v>1082</v>
      </c>
      <c r="E386" s="21"/>
      <c r="F386" s="30" t="s">
        <v>1192</v>
      </c>
      <c r="G386" s="21" t="s">
        <v>1193</v>
      </c>
      <c r="H386" s="31" t="s">
        <v>1217</v>
      </c>
      <c r="I386" s="21" t="s">
        <v>1093</v>
      </c>
      <c r="J386" s="21" t="s">
        <v>1195</v>
      </c>
      <c r="K386" s="21"/>
      <c r="L386" s="21" t="s">
        <v>1089</v>
      </c>
      <c r="M386" s="21">
        <v>2.2000000000000002</v>
      </c>
      <c r="N386" s="21"/>
      <c r="O386" s="21"/>
      <c r="P386" s="21"/>
      <c r="Q386" s="21" t="s">
        <v>487</v>
      </c>
      <c r="R386" s="21" t="s">
        <v>1238</v>
      </c>
    </row>
    <row r="387" spans="1:18" ht="29">
      <c r="A387" s="21" t="s">
        <v>1167</v>
      </c>
      <c r="B387" s="34" t="s">
        <v>307</v>
      </c>
      <c r="C387" s="21" t="s">
        <v>1036</v>
      </c>
      <c r="D387" s="21" t="s">
        <v>1082</v>
      </c>
      <c r="E387" s="21"/>
      <c r="F387" s="30" t="s">
        <v>1192</v>
      </c>
      <c r="G387" s="21" t="s">
        <v>1193</v>
      </c>
      <c r="H387" s="31" t="s">
        <v>1218</v>
      </c>
      <c r="I387" s="21" t="s">
        <v>1093</v>
      </c>
      <c r="J387" s="21" t="s">
        <v>1195</v>
      </c>
      <c r="K387" s="21"/>
      <c r="L387" s="21" t="s">
        <v>1089</v>
      </c>
      <c r="M387" s="21">
        <v>1.3</v>
      </c>
      <c r="N387" s="21"/>
      <c r="O387" s="21"/>
      <c r="P387" s="21"/>
      <c r="Q387" s="21" t="s">
        <v>487</v>
      </c>
      <c r="R387" s="21" t="s">
        <v>1238</v>
      </c>
    </row>
    <row r="388" spans="1:18" ht="29">
      <c r="A388" s="21" t="s">
        <v>1167</v>
      </c>
      <c r="B388" s="34" t="s">
        <v>307</v>
      </c>
      <c r="C388" s="21" t="s">
        <v>1036</v>
      </c>
      <c r="D388" s="21" t="s">
        <v>1082</v>
      </c>
      <c r="E388" s="21"/>
      <c r="F388" s="30" t="s">
        <v>1192</v>
      </c>
      <c r="G388" s="21" t="s">
        <v>1193</v>
      </c>
      <c r="H388" s="31" t="s">
        <v>1219</v>
      </c>
      <c r="I388" s="21" t="s">
        <v>1093</v>
      </c>
      <c r="J388" s="21" t="s">
        <v>1195</v>
      </c>
      <c r="K388" s="21"/>
      <c r="L388" s="21" t="s">
        <v>1089</v>
      </c>
      <c r="M388" s="21">
        <v>8</v>
      </c>
      <c r="N388" s="21"/>
      <c r="O388" s="21"/>
      <c r="P388" s="21"/>
      <c r="Q388" s="21" t="s">
        <v>487</v>
      </c>
      <c r="R388" s="21" t="s">
        <v>1238</v>
      </c>
    </row>
    <row r="389" spans="1:18" ht="29">
      <c r="A389" s="21" t="s">
        <v>1167</v>
      </c>
      <c r="B389" s="34" t="s">
        <v>307</v>
      </c>
      <c r="C389" s="21" t="s">
        <v>1036</v>
      </c>
      <c r="D389" s="21" t="s">
        <v>1082</v>
      </c>
      <c r="E389" s="21"/>
      <c r="F389" s="30" t="s">
        <v>1192</v>
      </c>
      <c r="G389" s="21" t="s">
        <v>1193</v>
      </c>
      <c r="H389" s="31" t="s">
        <v>1220</v>
      </c>
      <c r="I389" s="21" t="s">
        <v>1093</v>
      </c>
      <c r="J389" s="21" t="s">
        <v>1195</v>
      </c>
      <c r="K389" s="21"/>
      <c r="L389" s="21" t="s">
        <v>1089</v>
      </c>
      <c r="M389" s="21">
        <v>1.1000000000000001</v>
      </c>
      <c r="N389" s="21"/>
      <c r="O389" s="21"/>
      <c r="P389" s="21"/>
      <c r="Q389" s="21" t="s">
        <v>487</v>
      </c>
      <c r="R389" s="21" t="s">
        <v>1238</v>
      </c>
    </row>
    <row r="390" spans="1:18" ht="29">
      <c r="A390" s="21" t="s">
        <v>1167</v>
      </c>
      <c r="B390" s="34" t="s">
        <v>307</v>
      </c>
      <c r="C390" s="21" t="s">
        <v>1036</v>
      </c>
      <c r="D390" s="21" t="s">
        <v>1082</v>
      </c>
      <c r="E390" s="21"/>
      <c r="F390" s="30" t="s">
        <v>1192</v>
      </c>
      <c r="G390" s="21" t="s">
        <v>1193</v>
      </c>
      <c r="H390" s="31" t="s">
        <v>1221</v>
      </c>
      <c r="I390" s="21" t="s">
        <v>1093</v>
      </c>
      <c r="J390" s="21" t="s">
        <v>1195</v>
      </c>
      <c r="K390" s="21"/>
      <c r="L390" s="21" t="s">
        <v>1089</v>
      </c>
      <c r="M390" s="21">
        <v>0.6</v>
      </c>
      <c r="N390" s="21"/>
      <c r="O390" s="21"/>
      <c r="P390" s="21"/>
      <c r="Q390" s="21" t="s">
        <v>487</v>
      </c>
      <c r="R390" s="21" t="s">
        <v>1238</v>
      </c>
    </row>
    <row r="391" spans="1:18" ht="29">
      <c r="A391" s="21" t="s">
        <v>1167</v>
      </c>
      <c r="B391" s="34" t="s">
        <v>307</v>
      </c>
      <c r="C391" s="21" t="s">
        <v>1036</v>
      </c>
      <c r="D391" s="21" t="s">
        <v>1082</v>
      </c>
      <c r="E391" s="21"/>
      <c r="F391" s="30" t="s">
        <v>1192</v>
      </c>
      <c r="G391" s="21" t="s">
        <v>1193</v>
      </c>
      <c r="H391" s="31" t="s">
        <v>1222</v>
      </c>
      <c r="I391" s="21" t="s">
        <v>1093</v>
      </c>
      <c r="J391" s="21" t="s">
        <v>1195</v>
      </c>
      <c r="K391" s="21"/>
      <c r="L391" s="21" t="s">
        <v>1089</v>
      </c>
      <c r="M391" s="21">
        <v>24.6</v>
      </c>
      <c r="N391" s="21"/>
      <c r="O391" s="21"/>
      <c r="P391" s="21"/>
      <c r="Q391" s="21" t="s">
        <v>487</v>
      </c>
      <c r="R391" s="21" t="s">
        <v>1238</v>
      </c>
    </row>
    <row r="392" spans="1:18" ht="29">
      <c r="A392" s="21" t="s">
        <v>1167</v>
      </c>
      <c r="B392" s="34" t="s">
        <v>307</v>
      </c>
      <c r="C392" s="21" t="s">
        <v>1036</v>
      </c>
      <c r="D392" s="21" t="s">
        <v>1082</v>
      </c>
      <c r="E392" s="21"/>
      <c r="F392" s="30" t="s">
        <v>1192</v>
      </c>
      <c r="G392" s="21" t="s">
        <v>1193</v>
      </c>
      <c r="H392" s="31" t="s">
        <v>1223</v>
      </c>
      <c r="I392" s="21" t="s">
        <v>1093</v>
      </c>
      <c r="J392" s="21" t="s">
        <v>1195</v>
      </c>
      <c r="K392" s="21"/>
      <c r="L392" s="21" t="s">
        <v>1089</v>
      </c>
      <c r="M392" s="21">
        <v>17.5</v>
      </c>
      <c r="N392" s="21"/>
      <c r="O392" s="21"/>
      <c r="P392" s="21"/>
      <c r="Q392" s="21" t="s">
        <v>487</v>
      </c>
      <c r="R392" s="21" t="s">
        <v>1238</v>
      </c>
    </row>
    <row r="393" spans="1:18" ht="29">
      <c r="A393" s="21" t="s">
        <v>1167</v>
      </c>
      <c r="B393" s="34" t="s">
        <v>307</v>
      </c>
      <c r="C393" s="21" t="s">
        <v>1036</v>
      </c>
      <c r="D393" s="21" t="s">
        <v>1082</v>
      </c>
      <c r="E393" s="21"/>
      <c r="F393" s="30" t="s">
        <v>1192</v>
      </c>
      <c r="G393" s="21" t="s">
        <v>1193</v>
      </c>
      <c r="H393" s="31" t="s">
        <v>1224</v>
      </c>
      <c r="I393" s="21" t="s">
        <v>1093</v>
      </c>
      <c r="J393" s="21" t="s">
        <v>1195</v>
      </c>
      <c r="K393" s="21"/>
      <c r="L393" s="21" t="s">
        <v>1089</v>
      </c>
      <c r="M393" s="21">
        <v>16.600000000000001</v>
      </c>
      <c r="N393" s="21"/>
      <c r="O393" s="21"/>
      <c r="P393" s="21"/>
      <c r="Q393" s="21" t="s">
        <v>487</v>
      </c>
      <c r="R393" s="21" t="s">
        <v>1238</v>
      </c>
    </row>
    <row r="394" spans="1:18" ht="29">
      <c r="A394" s="21" t="s">
        <v>1167</v>
      </c>
      <c r="B394" s="34" t="s">
        <v>307</v>
      </c>
      <c r="C394" s="21" t="s">
        <v>1036</v>
      </c>
      <c r="D394" s="21" t="s">
        <v>1082</v>
      </c>
      <c r="E394" s="21"/>
      <c r="F394" s="30" t="s">
        <v>1192</v>
      </c>
      <c r="G394" s="21" t="s">
        <v>1193</v>
      </c>
      <c r="H394" s="31" t="s">
        <v>1225</v>
      </c>
      <c r="I394" s="21" t="s">
        <v>1093</v>
      </c>
      <c r="J394" s="21" t="s">
        <v>1195</v>
      </c>
      <c r="K394" s="21"/>
      <c r="L394" s="21" t="s">
        <v>1089</v>
      </c>
      <c r="M394" s="21">
        <v>24.6</v>
      </c>
      <c r="N394" s="21"/>
      <c r="O394" s="21"/>
      <c r="P394" s="21"/>
      <c r="Q394" s="21" t="s">
        <v>487</v>
      </c>
      <c r="R394" s="21" t="s">
        <v>1238</v>
      </c>
    </row>
    <row r="395" spans="1:18" ht="29">
      <c r="A395" s="21" t="s">
        <v>1167</v>
      </c>
      <c r="B395" s="34" t="s">
        <v>307</v>
      </c>
      <c r="C395" s="21" t="s">
        <v>1036</v>
      </c>
      <c r="D395" s="21" t="s">
        <v>1082</v>
      </c>
      <c r="E395" s="21"/>
      <c r="F395" s="30" t="s">
        <v>1192</v>
      </c>
      <c r="G395" s="21" t="s">
        <v>1193</v>
      </c>
      <c r="H395" s="31" t="s">
        <v>1226</v>
      </c>
      <c r="I395" s="21" t="s">
        <v>1093</v>
      </c>
      <c r="J395" s="21" t="s">
        <v>1195</v>
      </c>
      <c r="K395" s="21"/>
      <c r="L395" s="21" t="s">
        <v>1089</v>
      </c>
      <c r="M395" s="21">
        <v>9.3000000000000007</v>
      </c>
      <c r="N395" s="21"/>
      <c r="O395" s="21"/>
      <c r="P395" s="21"/>
      <c r="Q395" s="21" t="s">
        <v>487</v>
      </c>
      <c r="R395" s="21" t="s">
        <v>1238</v>
      </c>
    </row>
    <row r="396" spans="1:18" ht="29">
      <c r="A396" s="21" t="s">
        <v>1167</v>
      </c>
      <c r="B396" s="34" t="s">
        <v>307</v>
      </c>
      <c r="C396" s="21" t="s">
        <v>1036</v>
      </c>
      <c r="D396" s="21" t="s">
        <v>1082</v>
      </c>
      <c r="E396" s="21"/>
      <c r="F396" s="30" t="s">
        <v>1192</v>
      </c>
      <c r="G396" s="21" t="s">
        <v>1193</v>
      </c>
      <c r="H396" s="31" t="s">
        <v>1227</v>
      </c>
      <c r="I396" s="21" t="s">
        <v>1093</v>
      </c>
      <c r="J396" s="21" t="s">
        <v>1195</v>
      </c>
      <c r="K396" s="21"/>
      <c r="L396" s="21" t="s">
        <v>1089</v>
      </c>
      <c r="M396" s="21">
        <v>2</v>
      </c>
      <c r="N396" s="21"/>
      <c r="O396" s="21"/>
      <c r="P396" s="21"/>
      <c r="Q396" s="21" t="s">
        <v>487</v>
      </c>
      <c r="R396" s="21" t="s">
        <v>1238</v>
      </c>
    </row>
    <row r="397" spans="1:18" ht="29">
      <c r="A397" s="21" t="s">
        <v>1167</v>
      </c>
      <c r="B397" s="34" t="s">
        <v>307</v>
      </c>
      <c r="C397" s="21" t="s">
        <v>1036</v>
      </c>
      <c r="D397" s="21" t="s">
        <v>1082</v>
      </c>
      <c r="E397" s="21"/>
      <c r="F397" s="30" t="s">
        <v>1192</v>
      </c>
      <c r="G397" s="21" t="s">
        <v>1193</v>
      </c>
      <c r="H397" s="31" t="s">
        <v>1228</v>
      </c>
      <c r="I397" s="21" t="s">
        <v>1093</v>
      </c>
      <c r="J397" s="21" t="s">
        <v>1195</v>
      </c>
      <c r="K397" s="21"/>
      <c r="L397" s="21" t="s">
        <v>1089</v>
      </c>
      <c r="M397" s="21">
        <v>25.3</v>
      </c>
      <c r="N397" s="21"/>
      <c r="O397" s="21"/>
      <c r="P397" s="21"/>
      <c r="Q397" s="21" t="s">
        <v>487</v>
      </c>
      <c r="R397" s="21" t="s">
        <v>1238</v>
      </c>
    </row>
    <row r="398" spans="1:18" ht="29">
      <c r="A398" s="21" t="s">
        <v>1167</v>
      </c>
      <c r="B398" s="34" t="s">
        <v>307</v>
      </c>
      <c r="C398" s="21" t="s">
        <v>1036</v>
      </c>
      <c r="D398" s="21" t="s">
        <v>1082</v>
      </c>
      <c r="E398" s="21"/>
      <c r="F398" s="30" t="s">
        <v>1192</v>
      </c>
      <c r="G398" s="21" t="s">
        <v>1193</v>
      </c>
      <c r="H398" s="31" t="s">
        <v>1229</v>
      </c>
      <c r="I398" s="21" t="s">
        <v>1093</v>
      </c>
      <c r="J398" s="21" t="s">
        <v>1195</v>
      </c>
      <c r="K398" s="21"/>
      <c r="L398" s="21" t="s">
        <v>1089</v>
      </c>
      <c r="M398" s="21">
        <v>6.8</v>
      </c>
      <c r="N398" s="21"/>
      <c r="O398" s="21"/>
      <c r="P398" s="21"/>
      <c r="Q398" s="21" t="s">
        <v>487</v>
      </c>
      <c r="R398" s="21" t="s">
        <v>1238</v>
      </c>
    </row>
    <row r="399" spans="1:18" ht="29">
      <c r="A399" s="21" t="s">
        <v>1167</v>
      </c>
      <c r="B399" s="34" t="s">
        <v>307</v>
      </c>
      <c r="C399" s="21" t="s">
        <v>1036</v>
      </c>
      <c r="D399" s="21" t="s">
        <v>1082</v>
      </c>
      <c r="E399" s="21"/>
      <c r="F399" s="30" t="s">
        <v>1192</v>
      </c>
      <c r="G399" s="21" t="s">
        <v>1193</v>
      </c>
      <c r="H399" s="31" t="s">
        <v>1230</v>
      </c>
      <c r="I399" s="21" t="s">
        <v>1093</v>
      </c>
      <c r="J399" s="21" t="s">
        <v>1195</v>
      </c>
      <c r="K399" s="21"/>
      <c r="L399" s="21" t="s">
        <v>1089</v>
      </c>
      <c r="M399" s="21">
        <v>2.4</v>
      </c>
      <c r="N399" s="21"/>
      <c r="O399" s="21"/>
      <c r="P399" s="21"/>
      <c r="Q399" s="21" t="s">
        <v>487</v>
      </c>
      <c r="R399" s="21" t="s">
        <v>1238</v>
      </c>
    </row>
    <row r="400" spans="1:18" ht="29">
      <c r="A400" s="21" t="s">
        <v>1167</v>
      </c>
      <c r="B400" s="34" t="s">
        <v>307</v>
      </c>
      <c r="C400" s="21" t="s">
        <v>1036</v>
      </c>
      <c r="D400" s="21" t="s">
        <v>1082</v>
      </c>
      <c r="E400" s="21"/>
      <c r="F400" s="30" t="s">
        <v>1192</v>
      </c>
      <c r="G400" s="21" t="s">
        <v>1193</v>
      </c>
      <c r="H400" s="31" t="s">
        <v>1231</v>
      </c>
      <c r="I400" s="21" t="s">
        <v>1093</v>
      </c>
      <c r="J400" s="21" t="s">
        <v>1195</v>
      </c>
      <c r="K400" s="21"/>
      <c r="L400" s="21" t="s">
        <v>1089</v>
      </c>
      <c r="M400" s="21">
        <v>0.7</v>
      </c>
      <c r="N400" s="21"/>
      <c r="O400" s="21"/>
      <c r="P400" s="21"/>
      <c r="Q400" s="21" t="s">
        <v>487</v>
      </c>
      <c r="R400" s="21" t="s">
        <v>1238</v>
      </c>
    </row>
    <row r="401" spans="1:18" ht="29">
      <c r="A401" s="21" t="s">
        <v>1167</v>
      </c>
      <c r="B401" s="34" t="s">
        <v>307</v>
      </c>
      <c r="C401" s="21" t="s">
        <v>1036</v>
      </c>
      <c r="D401" s="21" t="s">
        <v>1082</v>
      </c>
      <c r="E401" s="21"/>
      <c r="F401" s="30" t="s">
        <v>1192</v>
      </c>
      <c r="G401" s="21" t="s">
        <v>1193</v>
      </c>
      <c r="H401" s="31" t="s">
        <v>1232</v>
      </c>
      <c r="I401" s="21" t="s">
        <v>1093</v>
      </c>
      <c r="J401" s="21" t="s">
        <v>1195</v>
      </c>
      <c r="K401" s="21"/>
      <c r="L401" s="21" t="s">
        <v>1089</v>
      </c>
      <c r="M401" s="21">
        <v>5.8</v>
      </c>
      <c r="N401" s="21"/>
      <c r="O401" s="21"/>
      <c r="P401" s="21"/>
      <c r="Q401" s="21" t="s">
        <v>487</v>
      </c>
      <c r="R401" s="21" t="s">
        <v>1238</v>
      </c>
    </row>
    <row r="402" spans="1:18" ht="29">
      <c r="A402" s="21" t="s">
        <v>1167</v>
      </c>
      <c r="B402" s="34" t="s">
        <v>307</v>
      </c>
      <c r="C402" s="21" t="s">
        <v>1036</v>
      </c>
      <c r="D402" s="21" t="s">
        <v>1082</v>
      </c>
      <c r="E402" s="21"/>
      <c r="F402" s="30" t="s">
        <v>1192</v>
      </c>
      <c r="G402" s="21" t="s">
        <v>1193</v>
      </c>
      <c r="H402" s="31" t="s">
        <v>1233</v>
      </c>
      <c r="I402" s="21" t="s">
        <v>1093</v>
      </c>
      <c r="J402" s="21" t="s">
        <v>1195</v>
      </c>
      <c r="K402" s="21"/>
      <c r="L402" s="21" t="s">
        <v>1089</v>
      </c>
      <c r="M402" s="21">
        <v>1.7</v>
      </c>
      <c r="N402" s="21"/>
      <c r="O402" s="21"/>
      <c r="P402" s="21"/>
      <c r="Q402" s="21" t="s">
        <v>487</v>
      </c>
      <c r="R402" s="21" t="s">
        <v>1238</v>
      </c>
    </row>
    <row r="403" spans="1:18" ht="29">
      <c r="A403" s="21" t="s">
        <v>1167</v>
      </c>
      <c r="B403" s="34" t="s">
        <v>307</v>
      </c>
      <c r="C403" s="21" t="s">
        <v>1036</v>
      </c>
      <c r="D403" s="21" t="s">
        <v>1082</v>
      </c>
      <c r="E403" s="21"/>
      <c r="F403" s="30" t="s">
        <v>1192</v>
      </c>
      <c r="G403" s="21" t="s">
        <v>1193</v>
      </c>
      <c r="H403" s="31" t="s">
        <v>1234</v>
      </c>
      <c r="I403" s="21" t="s">
        <v>1093</v>
      </c>
      <c r="J403" s="21" t="s">
        <v>1195</v>
      </c>
      <c r="K403" s="21"/>
      <c r="L403" s="21" t="s">
        <v>1089</v>
      </c>
      <c r="M403" s="21">
        <v>0</v>
      </c>
      <c r="N403" s="21"/>
      <c r="O403" s="21"/>
      <c r="P403" s="21"/>
      <c r="Q403" s="21" t="s">
        <v>487</v>
      </c>
      <c r="R403" s="21" t="s">
        <v>1238</v>
      </c>
    </row>
    <row r="404" spans="1:18" ht="29">
      <c r="A404" s="21" t="s">
        <v>1167</v>
      </c>
      <c r="B404" s="34" t="s">
        <v>307</v>
      </c>
      <c r="C404" s="21" t="s">
        <v>1036</v>
      </c>
      <c r="D404" s="21" t="s">
        <v>1082</v>
      </c>
      <c r="E404" s="21"/>
      <c r="F404" s="30" t="s">
        <v>1192</v>
      </c>
      <c r="G404" s="21" t="s">
        <v>1193</v>
      </c>
      <c r="H404" s="31" t="s">
        <v>1235</v>
      </c>
      <c r="I404" s="21" t="s">
        <v>1093</v>
      </c>
      <c r="J404" s="21" t="s">
        <v>1195</v>
      </c>
      <c r="K404" s="21"/>
      <c r="L404" s="21" t="s">
        <v>1089</v>
      </c>
      <c r="M404" s="21">
        <v>0.8</v>
      </c>
      <c r="N404" s="21"/>
      <c r="O404" s="21"/>
      <c r="P404" s="21"/>
      <c r="Q404" s="21" t="s">
        <v>487</v>
      </c>
      <c r="R404" s="21" t="s">
        <v>1238</v>
      </c>
    </row>
    <row r="405" spans="1:18" ht="29">
      <c r="A405" s="21" t="s">
        <v>1167</v>
      </c>
      <c r="B405" s="34" t="s">
        <v>307</v>
      </c>
      <c r="C405" s="21" t="s">
        <v>1036</v>
      </c>
      <c r="D405" s="21" t="s">
        <v>1082</v>
      </c>
      <c r="E405" s="21"/>
      <c r="F405" s="30" t="s">
        <v>1192</v>
      </c>
      <c r="G405" s="21" t="s">
        <v>1193</v>
      </c>
      <c r="H405" s="31" t="s">
        <v>1236</v>
      </c>
      <c r="I405" s="21" t="s">
        <v>1093</v>
      </c>
      <c r="J405" s="21" t="s">
        <v>1195</v>
      </c>
      <c r="K405" s="21"/>
      <c r="L405" s="21" t="s">
        <v>1089</v>
      </c>
      <c r="M405" s="21">
        <v>0.8</v>
      </c>
      <c r="N405" s="21"/>
      <c r="O405" s="21"/>
      <c r="P405" s="21"/>
      <c r="Q405" s="21" t="s">
        <v>487</v>
      </c>
      <c r="R405" s="21" t="s">
        <v>1238</v>
      </c>
    </row>
    <row r="406" spans="1:18" ht="14">
      <c r="A406" s="21" t="s">
        <v>1239</v>
      </c>
      <c r="B406" s="21" t="s">
        <v>1240</v>
      </c>
      <c r="C406" s="21" t="s">
        <v>1036</v>
      </c>
      <c r="D406" s="21" t="s">
        <v>1082</v>
      </c>
      <c r="E406" s="21"/>
      <c r="F406" s="30" t="s">
        <v>1241</v>
      </c>
      <c r="G406" s="21" t="s">
        <v>1242</v>
      </c>
      <c r="H406" s="31" t="s">
        <v>1243</v>
      </c>
      <c r="I406" s="31" t="s">
        <v>1093</v>
      </c>
      <c r="J406" s="21" t="s">
        <v>1094</v>
      </c>
      <c r="K406" s="21"/>
      <c r="L406" s="21"/>
      <c r="M406" s="21">
        <v>10</v>
      </c>
      <c r="N406" s="21"/>
      <c r="O406" s="21"/>
      <c r="P406" s="21"/>
      <c r="Q406" s="21"/>
      <c r="R406" s="21" t="s">
        <v>1244</v>
      </c>
    </row>
    <row r="407" spans="1:18" ht="14">
      <c r="A407" s="21" t="s">
        <v>1239</v>
      </c>
      <c r="B407" s="21" t="s">
        <v>1240</v>
      </c>
      <c r="C407" s="21" t="s">
        <v>1036</v>
      </c>
      <c r="D407" s="21" t="s">
        <v>1082</v>
      </c>
      <c r="E407" s="21"/>
      <c r="F407" s="30" t="s">
        <v>1241</v>
      </c>
      <c r="G407" s="21" t="s">
        <v>1242</v>
      </c>
      <c r="H407" s="31" t="s">
        <v>1245</v>
      </c>
      <c r="I407" s="31" t="s">
        <v>1093</v>
      </c>
      <c r="J407" s="21" t="s">
        <v>1094</v>
      </c>
      <c r="K407" s="21"/>
      <c r="L407" s="21"/>
      <c r="M407" s="21">
        <v>70</v>
      </c>
      <c r="N407" s="21"/>
      <c r="O407" s="21"/>
      <c r="P407" s="21"/>
      <c r="Q407" s="21"/>
      <c r="R407" s="21" t="s">
        <v>1246</v>
      </c>
    </row>
    <row r="408" spans="1:18" ht="14">
      <c r="A408" s="21" t="s">
        <v>1239</v>
      </c>
      <c r="B408" s="21" t="s">
        <v>1240</v>
      </c>
      <c r="C408" s="21" t="s">
        <v>1036</v>
      </c>
      <c r="D408" s="21" t="s">
        <v>1082</v>
      </c>
      <c r="E408" s="21"/>
      <c r="F408" s="30" t="s">
        <v>1241</v>
      </c>
      <c r="G408" s="21" t="s">
        <v>1242</v>
      </c>
      <c r="H408" s="31" t="s">
        <v>1247</v>
      </c>
      <c r="I408" s="31" t="s">
        <v>1093</v>
      </c>
      <c r="J408" s="21" t="s">
        <v>1094</v>
      </c>
      <c r="K408" s="21"/>
      <c r="L408" s="21"/>
      <c r="M408" s="21">
        <v>39</v>
      </c>
      <c r="N408" s="21"/>
      <c r="O408" s="21"/>
      <c r="P408" s="21"/>
      <c r="Q408" s="21"/>
      <c r="R408" s="21" t="s">
        <v>1248</v>
      </c>
    </row>
    <row r="409" spans="1:18" ht="14">
      <c r="A409" s="21" t="s">
        <v>1239</v>
      </c>
      <c r="B409" s="21" t="s">
        <v>1240</v>
      </c>
      <c r="C409" s="21" t="s">
        <v>1036</v>
      </c>
      <c r="D409" s="21" t="s">
        <v>1082</v>
      </c>
      <c r="E409" s="21"/>
      <c r="F409" s="30" t="s">
        <v>1241</v>
      </c>
      <c r="G409" s="21" t="s">
        <v>1242</v>
      </c>
      <c r="H409" s="31" t="s">
        <v>1249</v>
      </c>
      <c r="I409" s="31" t="s">
        <v>1093</v>
      </c>
      <c r="J409" s="21" t="s">
        <v>1094</v>
      </c>
      <c r="K409" s="21"/>
      <c r="L409" s="21"/>
      <c r="M409" s="21">
        <v>52</v>
      </c>
      <c r="N409" s="21"/>
      <c r="O409" s="21"/>
      <c r="P409" s="21"/>
      <c r="Q409" s="21"/>
      <c r="R409" s="21" t="s">
        <v>1250</v>
      </c>
    </row>
    <row r="410" spans="1:18" ht="14">
      <c r="A410" s="21" t="s">
        <v>1239</v>
      </c>
      <c r="B410" s="21" t="s">
        <v>1240</v>
      </c>
      <c r="C410" s="21" t="s">
        <v>1036</v>
      </c>
      <c r="D410" s="21" t="s">
        <v>1082</v>
      </c>
      <c r="E410" s="21"/>
      <c r="F410" s="30" t="s">
        <v>1241</v>
      </c>
      <c r="G410" s="21" t="s">
        <v>1242</v>
      </c>
      <c r="H410" s="31" t="s">
        <v>1251</v>
      </c>
      <c r="I410" s="21" t="s">
        <v>1252</v>
      </c>
      <c r="J410" s="21" t="s">
        <v>1253</v>
      </c>
      <c r="K410" s="21">
        <v>16</v>
      </c>
      <c r="L410" s="21"/>
      <c r="M410" s="21">
        <v>0</v>
      </c>
      <c r="N410" s="21"/>
      <c r="O410" s="21"/>
      <c r="P410" s="21"/>
      <c r="Q410" s="21"/>
    </row>
    <row r="411" spans="1:18" ht="14">
      <c r="A411" s="21" t="s">
        <v>1239</v>
      </c>
      <c r="B411" s="21" t="s">
        <v>1240</v>
      </c>
      <c r="C411" s="21" t="s">
        <v>1036</v>
      </c>
      <c r="D411" s="21" t="s">
        <v>1082</v>
      </c>
      <c r="E411" s="21"/>
      <c r="F411" s="30" t="s">
        <v>1241</v>
      </c>
      <c r="G411" s="21" t="s">
        <v>1242</v>
      </c>
      <c r="H411" s="31" t="s">
        <v>1254</v>
      </c>
      <c r="I411" s="21" t="s">
        <v>1255</v>
      </c>
      <c r="J411" s="21" t="s">
        <v>1253</v>
      </c>
      <c r="K411" s="21">
        <v>16</v>
      </c>
      <c r="L411" s="21"/>
      <c r="M411" s="21">
        <v>43100</v>
      </c>
      <c r="N411" s="21"/>
      <c r="O411" s="21"/>
      <c r="P411" s="21"/>
      <c r="Q411" s="21"/>
      <c r="R411" s="21"/>
    </row>
    <row r="412" spans="1:18" ht="28">
      <c r="A412" s="21" t="s">
        <v>1239</v>
      </c>
      <c r="B412" s="21" t="s">
        <v>1240</v>
      </c>
      <c r="C412" s="21" t="s">
        <v>1036</v>
      </c>
      <c r="D412" s="21" t="s">
        <v>1082</v>
      </c>
      <c r="E412" s="21"/>
      <c r="F412" s="30" t="s">
        <v>1241</v>
      </c>
      <c r="G412" s="21" t="s">
        <v>1242</v>
      </c>
      <c r="H412" s="31" t="s">
        <v>1256</v>
      </c>
      <c r="I412" s="21" t="s">
        <v>1257</v>
      </c>
      <c r="J412" s="21" t="s">
        <v>1253</v>
      </c>
      <c r="K412" s="21">
        <v>16</v>
      </c>
      <c r="L412" s="21"/>
      <c r="M412" s="21">
        <v>0</v>
      </c>
      <c r="N412" s="21"/>
      <c r="O412" s="21"/>
      <c r="P412" s="21"/>
      <c r="Q412" s="21"/>
      <c r="R412" s="21"/>
    </row>
    <row r="413" spans="1:18" ht="28">
      <c r="A413" s="21" t="s">
        <v>1239</v>
      </c>
      <c r="B413" s="21" t="s">
        <v>1240</v>
      </c>
      <c r="C413" s="21" t="s">
        <v>1036</v>
      </c>
      <c r="D413" s="21" t="s">
        <v>1082</v>
      </c>
      <c r="E413" s="21"/>
      <c r="F413" s="30" t="s">
        <v>1241</v>
      </c>
      <c r="G413" s="21" t="s">
        <v>1242</v>
      </c>
      <c r="H413" s="31" t="s">
        <v>1258</v>
      </c>
      <c r="I413" s="21" t="s">
        <v>1257</v>
      </c>
      <c r="J413" s="21" t="s">
        <v>1253</v>
      </c>
      <c r="K413" s="21">
        <v>16</v>
      </c>
      <c r="L413" s="21"/>
      <c r="M413" s="21">
        <v>17.899999999999999</v>
      </c>
      <c r="N413" s="21"/>
      <c r="O413" s="21"/>
      <c r="P413" s="21"/>
      <c r="Q413" s="21"/>
      <c r="R413" s="21"/>
    </row>
    <row r="414" spans="1:18" ht="14">
      <c r="A414" s="21" t="s">
        <v>1239</v>
      </c>
      <c r="B414" s="21" t="s">
        <v>1240</v>
      </c>
      <c r="C414" s="21" t="s">
        <v>1036</v>
      </c>
      <c r="D414" s="21" t="s">
        <v>1082</v>
      </c>
      <c r="E414" s="21"/>
      <c r="F414" s="30" t="s">
        <v>1241</v>
      </c>
      <c r="G414" s="21" t="s">
        <v>1242</v>
      </c>
      <c r="H414" s="31" t="s">
        <v>1259</v>
      </c>
      <c r="I414" s="21" t="s">
        <v>1260</v>
      </c>
      <c r="J414" s="21" t="s">
        <v>1253</v>
      </c>
      <c r="K414" s="21">
        <v>16</v>
      </c>
      <c r="L414" s="21"/>
      <c r="M414" s="21">
        <v>3</v>
      </c>
      <c r="N414" s="21"/>
      <c r="O414" s="21"/>
      <c r="P414" s="21"/>
      <c r="Q414" s="21"/>
      <c r="R414" s="21" t="s">
        <v>1261</v>
      </c>
    </row>
    <row r="415" spans="1:18" ht="14">
      <c r="A415" s="21" t="s">
        <v>1239</v>
      </c>
      <c r="B415" s="21" t="s">
        <v>1240</v>
      </c>
      <c r="C415" s="21" t="s">
        <v>1036</v>
      </c>
      <c r="D415" s="21" t="s">
        <v>1082</v>
      </c>
      <c r="E415" s="21"/>
      <c r="F415" s="30" t="s">
        <v>1241</v>
      </c>
      <c r="G415" s="21" t="s">
        <v>1242</v>
      </c>
      <c r="H415" s="31" t="s">
        <v>1262</v>
      </c>
      <c r="I415" s="21" t="s">
        <v>1263</v>
      </c>
      <c r="J415" s="21" t="s">
        <v>1253</v>
      </c>
      <c r="K415" s="21">
        <v>16</v>
      </c>
      <c r="L415" s="21"/>
      <c r="M415" s="21">
        <v>137</v>
      </c>
      <c r="N415" s="21"/>
      <c r="O415" s="21"/>
      <c r="P415" s="21"/>
      <c r="Q415" s="21"/>
      <c r="R415" s="21" t="s">
        <v>1261</v>
      </c>
    </row>
    <row r="416" spans="1:18" ht="14">
      <c r="A416" s="21" t="s">
        <v>1239</v>
      </c>
      <c r="B416" s="21" t="s">
        <v>1240</v>
      </c>
      <c r="C416" s="21" t="s">
        <v>1036</v>
      </c>
      <c r="D416" s="21" t="s">
        <v>1082</v>
      </c>
      <c r="E416" s="21"/>
      <c r="F416" s="30" t="s">
        <v>1264</v>
      </c>
      <c r="G416" s="21" t="s">
        <v>1242</v>
      </c>
      <c r="H416" s="31" t="s">
        <v>1265</v>
      </c>
      <c r="I416" s="21" t="s">
        <v>1263</v>
      </c>
      <c r="J416" s="21" t="s">
        <v>1253</v>
      </c>
      <c r="K416" s="21">
        <v>16</v>
      </c>
      <c r="L416" s="21"/>
      <c r="M416" s="21">
        <v>31.66</v>
      </c>
      <c r="N416" s="21"/>
      <c r="O416" s="21"/>
      <c r="P416" s="21">
        <v>26.05</v>
      </c>
      <c r="Q416" s="21"/>
      <c r="R416" s="21" t="s">
        <v>1266</v>
      </c>
    </row>
    <row r="417" spans="1:18" ht="14">
      <c r="A417" s="21" t="s">
        <v>1239</v>
      </c>
      <c r="B417" s="21" t="s">
        <v>1240</v>
      </c>
      <c r="C417" s="21" t="s">
        <v>1036</v>
      </c>
      <c r="D417" s="21" t="s">
        <v>1082</v>
      </c>
      <c r="E417" s="21"/>
      <c r="F417" s="30" t="s">
        <v>1264</v>
      </c>
      <c r="G417" s="21" t="s">
        <v>1242</v>
      </c>
      <c r="H417" s="31" t="s">
        <v>1267</v>
      </c>
      <c r="I417" s="21" t="s">
        <v>1263</v>
      </c>
      <c r="J417" s="21" t="s">
        <v>1253</v>
      </c>
      <c r="K417" s="21">
        <v>16</v>
      </c>
      <c r="L417" s="21"/>
      <c r="M417" s="21">
        <v>19.690000000000001</v>
      </c>
      <c r="N417" s="21"/>
      <c r="O417" s="21"/>
      <c r="P417" s="21">
        <v>20.05</v>
      </c>
      <c r="Q417" s="21"/>
      <c r="R417" s="21" t="s">
        <v>1266</v>
      </c>
    </row>
    <row r="418" spans="1:18" ht="14">
      <c r="A418" s="21" t="s">
        <v>1239</v>
      </c>
      <c r="B418" s="21" t="s">
        <v>1240</v>
      </c>
      <c r="C418" s="21" t="s">
        <v>1036</v>
      </c>
      <c r="D418" s="21" t="s">
        <v>1082</v>
      </c>
      <c r="E418" s="21"/>
      <c r="F418" s="30" t="s">
        <v>1268</v>
      </c>
      <c r="G418" s="21" t="s">
        <v>1242</v>
      </c>
      <c r="H418" s="31" t="s">
        <v>1265</v>
      </c>
      <c r="I418" s="21" t="s">
        <v>1263</v>
      </c>
      <c r="J418" s="21" t="s">
        <v>1253</v>
      </c>
      <c r="K418" s="21">
        <v>16</v>
      </c>
      <c r="L418" s="21"/>
      <c r="M418" s="21">
        <v>38.85</v>
      </c>
      <c r="N418" s="21"/>
      <c r="O418" s="21"/>
      <c r="P418" s="21">
        <v>27.95</v>
      </c>
      <c r="Q418" s="21"/>
      <c r="R418" s="21" t="s">
        <v>1266</v>
      </c>
    </row>
    <row r="419" spans="1:18" ht="14">
      <c r="A419" s="21" t="s">
        <v>1239</v>
      </c>
      <c r="B419" s="21" t="s">
        <v>1240</v>
      </c>
      <c r="C419" s="21" t="s">
        <v>1036</v>
      </c>
      <c r="D419" s="21" t="s">
        <v>1082</v>
      </c>
      <c r="E419" s="21"/>
      <c r="F419" s="30" t="s">
        <v>1268</v>
      </c>
      <c r="G419" s="21" t="s">
        <v>1242</v>
      </c>
      <c r="H419" s="31" t="s">
        <v>1267</v>
      </c>
      <c r="I419" s="21" t="s">
        <v>1263</v>
      </c>
      <c r="J419" s="21" t="s">
        <v>1253</v>
      </c>
      <c r="K419" s="21">
        <v>16</v>
      </c>
      <c r="L419" s="21"/>
      <c r="M419" s="21">
        <v>21.25</v>
      </c>
      <c r="N419" s="21"/>
      <c r="O419" s="21"/>
      <c r="P419" s="21">
        <v>22.09</v>
      </c>
      <c r="Q419" s="21"/>
      <c r="R419" s="21" t="s">
        <v>1266</v>
      </c>
    </row>
    <row r="420" spans="1:18" ht="14">
      <c r="A420" s="21" t="s">
        <v>1239</v>
      </c>
      <c r="B420" s="21" t="s">
        <v>1240</v>
      </c>
      <c r="C420" s="21" t="s">
        <v>1036</v>
      </c>
      <c r="D420" s="21" t="s">
        <v>1082</v>
      </c>
      <c r="E420" s="21"/>
      <c r="F420" s="30" t="s">
        <v>1269</v>
      </c>
      <c r="G420" s="21" t="s">
        <v>1242</v>
      </c>
      <c r="H420" s="31" t="s">
        <v>1265</v>
      </c>
      <c r="I420" s="21" t="s">
        <v>1263</v>
      </c>
      <c r="J420" s="21" t="s">
        <v>1253</v>
      </c>
      <c r="K420" s="21">
        <v>16</v>
      </c>
      <c r="L420" s="21"/>
      <c r="M420" s="21">
        <v>9.69</v>
      </c>
      <c r="N420" s="21"/>
      <c r="O420" s="21"/>
      <c r="P420" s="21">
        <v>19.79</v>
      </c>
      <c r="Q420" s="21"/>
      <c r="R420" s="21" t="s">
        <v>1266</v>
      </c>
    </row>
    <row r="421" spans="1:18" ht="14">
      <c r="A421" s="21" t="s">
        <v>1239</v>
      </c>
      <c r="B421" s="21" t="s">
        <v>1240</v>
      </c>
      <c r="C421" s="21" t="s">
        <v>1036</v>
      </c>
      <c r="D421" s="21" t="s">
        <v>1082</v>
      </c>
      <c r="E421" s="21"/>
      <c r="F421" s="30" t="s">
        <v>1269</v>
      </c>
      <c r="G421" s="21" t="s">
        <v>1242</v>
      </c>
      <c r="H421" s="31" t="s">
        <v>1267</v>
      </c>
      <c r="I421" s="21" t="s">
        <v>1263</v>
      </c>
      <c r="J421" s="21" t="s">
        <v>1253</v>
      </c>
      <c r="K421" s="21">
        <v>16</v>
      </c>
      <c r="L421" s="21"/>
      <c r="M421" s="21">
        <v>14.86</v>
      </c>
      <c r="N421" s="21"/>
      <c r="O421" s="21"/>
      <c r="P421" s="21">
        <v>20.61</v>
      </c>
      <c r="Q421" s="21"/>
      <c r="R421" s="21" t="s">
        <v>1266</v>
      </c>
    </row>
    <row r="422" spans="1:18" ht="14">
      <c r="A422" s="21" t="s">
        <v>1239</v>
      </c>
      <c r="B422" s="21" t="s">
        <v>1240</v>
      </c>
      <c r="C422" s="21" t="s">
        <v>1036</v>
      </c>
      <c r="D422" s="21" t="s">
        <v>1129</v>
      </c>
      <c r="E422" s="21" t="s">
        <v>1100</v>
      </c>
      <c r="F422" s="30" t="s">
        <v>1270</v>
      </c>
      <c r="G422" s="21" t="s">
        <v>1242</v>
      </c>
      <c r="H422" s="31" t="s">
        <v>1265</v>
      </c>
      <c r="I422" s="21" t="s">
        <v>1263</v>
      </c>
      <c r="J422" s="21" t="s">
        <v>1253</v>
      </c>
      <c r="K422" s="21">
        <v>16</v>
      </c>
      <c r="L422" s="21"/>
      <c r="M422" s="21">
        <v>2.74</v>
      </c>
      <c r="N422" s="21"/>
      <c r="O422" s="21"/>
      <c r="P422" s="21">
        <v>35.46</v>
      </c>
      <c r="Q422" s="21"/>
      <c r="R422" s="21" t="s">
        <v>1266</v>
      </c>
    </row>
    <row r="423" spans="1:18" ht="14">
      <c r="A423" s="21" t="s">
        <v>1239</v>
      </c>
      <c r="B423" s="21" t="s">
        <v>1240</v>
      </c>
      <c r="C423" s="21" t="s">
        <v>1036</v>
      </c>
      <c r="D423" s="21" t="s">
        <v>1129</v>
      </c>
      <c r="E423" s="21" t="s">
        <v>1100</v>
      </c>
      <c r="F423" s="30" t="s">
        <v>1270</v>
      </c>
      <c r="G423" s="21" t="s">
        <v>1242</v>
      </c>
      <c r="H423" s="31" t="s">
        <v>1267</v>
      </c>
      <c r="I423" s="21" t="s">
        <v>1263</v>
      </c>
      <c r="J423" s="21" t="s">
        <v>1253</v>
      </c>
      <c r="K423" s="21">
        <v>16</v>
      </c>
      <c r="L423" s="21"/>
      <c r="M423" s="21">
        <v>10.39</v>
      </c>
      <c r="N423" s="21"/>
      <c r="O423" s="21"/>
      <c r="P423" s="21">
        <v>29.05</v>
      </c>
      <c r="Q423" s="21"/>
      <c r="R423" s="21" t="s">
        <v>1266</v>
      </c>
    </row>
    <row r="424" spans="1:18" ht="14">
      <c r="A424" s="21" t="s">
        <v>1239</v>
      </c>
      <c r="B424" s="21" t="s">
        <v>1240</v>
      </c>
      <c r="C424" s="21" t="s">
        <v>1036</v>
      </c>
      <c r="D424" s="21" t="s">
        <v>1129</v>
      </c>
      <c r="E424" s="21" t="s">
        <v>1100</v>
      </c>
      <c r="F424" s="30" t="s">
        <v>1271</v>
      </c>
      <c r="G424" s="21" t="s">
        <v>1242</v>
      </c>
      <c r="H424" s="31" t="s">
        <v>1265</v>
      </c>
      <c r="I424" s="21" t="s">
        <v>1263</v>
      </c>
      <c r="J424" s="21" t="s">
        <v>1253</v>
      </c>
      <c r="K424" s="21">
        <v>16</v>
      </c>
      <c r="L424" s="21"/>
      <c r="M424" s="21">
        <v>36.74</v>
      </c>
      <c r="N424" s="21"/>
      <c r="O424" s="21"/>
      <c r="P424" s="21">
        <v>27.48</v>
      </c>
      <c r="Q424" s="21"/>
      <c r="R424" s="21" t="s">
        <v>1266</v>
      </c>
    </row>
    <row r="425" spans="1:18" ht="14">
      <c r="A425" s="21" t="s">
        <v>1239</v>
      </c>
      <c r="B425" s="21" t="s">
        <v>1240</v>
      </c>
      <c r="C425" s="21" t="s">
        <v>1036</v>
      </c>
      <c r="D425" s="21" t="s">
        <v>1129</v>
      </c>
      <c r="E425" s="21" t="s">
        <v>1100</v>
      </c>
      <c r="F425" s="30" t="s">
        <v>1271</v>
      </c>
      <c r="G425" s="21" t="s">
        <v>1242</v>
      </c>
      <c r="H425" s="31" t="s">
        <v>1267</v>
      </c>
      <c r="I425" s="21" t="s">
        <v>1263</v>
      </c>
      <c r="J425" s="21" t="s">
        <v>1253</v>
      </c>
      <c r="K425" s="21">
        <v>16</v>
      </c>
      <c r="L425" s="21"/>
      <c r="M425" s="21">
        <v>33.36</v>
      </c>
      <c r="N425" s="21"/>
      <c r="O425" s="21"/>
      <c r="P425" s="21">
        <v>31.78</v>
      </c>
      <c r="Q425" s="21"/>
      <c r="R425" s="21" t="s">
        <v>1266</v>
      </c>
    </row>
    <row r="426" spans="1:18" ht="14">
      <c r="A426" s="21" t="s">
        <v>1239</v>
      </c>
      <c r="B426" s="21" t="s">
        <v>1240</v>
      </c>
      <c r="C426" s="21" t="s">
        <v>1036</v>
      </c>
      <c r="D426" s="21" t="s">
        <v>1129</v>
      </c>
      <c r="E426" s="21" t="s">
        <v>1100</v>
      </c>
      <c r="F426" s="30" t="s">
        <v>1272</v>
      </c>
      <c r="G426" s="21" t="s">
        <v>1242</v>
      </c>
      <c r="H426" s="31" t="s">
        <v>1265</v>
      </c>
      <c r="I426" s="21" t="s">
        <v>1263</v>
      </c>
      <c r="J426" s="21" t="s">
        <v>1253</v>
      </c>
      <c r="K426" s="21">
        <v>16</v>
      </c>
      <c r="L426" s="21"/>
      <c r="M426" s="21">
        <v>137.03</v>
      </c>
      <c r="N426" s="21"/>
      <c r="O426" s="21"/>
      <c r="P426" s="21">
        <v>30.06</v>
      </c>
      <c r="Q426" s="21"/>
      <c r="R426" s="21" t="s">
        <v>1266</v>
      </c>
    </row>
    <row r="427" spans="1:18" ht="14">
      <c r="A427" s="21" t="s">
        <v>1239</v>
      </c>
      <c r="B427" s="21" t="s">
        <v>1240</v>
      </c>
      <c r="C427" s="21" t="s">
        <v>1036</v>
      </c>
      <c r="D427" s="21" t="s">
        <v>1129</v>
      </c>
      <c r="E427" s="21" t="s">
        <v>1100</v>
      </c>
      <c r="F427" s="30" t="s">
        <v>1272</v>
      </c>
      <c r="G427" s="21" t="s">
        <v>1242</v>
      </c>
      <c r="H427" s="31" t="s">
        <v>1267</v>
      </c>
      <c r="I427" s="21" t="s">
        <v>1263</v>
      </c>
      <c r="J427" s="21" t="s">
        <v>1253</v>
      </c>
      <c r="K427" s="21">
        <v>16</v>
      </c>
      <c r="L427" s="21"/>
      <c r="M427" s="21">
        <v>64.7</v>
      </c>
      <c r="N427" s="21"/>
      <c r="O427" s="21"/>
      <c r="P427" s="21">
        <v>31.27</v>
      </c>
      <c r="Q427" s="21"/>
      <c r="R427" s="21" t="s">
        <v>1266</v>
      </c>
    </row>
    <row r="428" spans="1:18" ht="14">
      <c r="A428" s="21" t="s">
        <v>1239</v>
      </c>
      <c r="B428" s="21" t="s">
        <v>1240</v>
      </c>
      <c r="C428" s="21" t="s">
        <v>1036</v>
      </c>
      <c r="D428" s="21" t="s">
        <v>1129</v>
      </c>
      <c r="E428" s="21" t="s">
        <v>1100</v>
      </c>
      <c r="F428" s="30" t="s">
        <v>1273</v>
      </c>
      <c r="G428" s="21" t="s">
        <v>1242</v>
      </c>
      <c r="H428" s="31" t="s">
        <v>1265</v>
      </c>
      <c r="I428" s="21" t="s">
        <v>1263</v>
      </c>
      <c r="J428" s="21" t="s">
        <v>1253</v>
      </c>
      <c r="K428" s="21">
        <v>16</v>
      </c>
      <c r="L428" s="21"/>
      <c r="M428" s="21">
        <v>84.59</v>
      </c>
      <c r="N428" s="21"/>
      <c r="O428" s="21"/>
      <c r="P428" s="21">
        <v>57.9</v>
      </c>
      <c r="Q428" s="21"/>
      <c r="R428" s="21" t="s">
        <v>1266</v>
      </c>
    </row>
    <row r="429" spans="1:18" ht="14">
      <c r="A429" s="21" t="s">
        <v>1239</v>
      </c>
      <c r="B429" s="21" t="s">
        <v>1240</v>
      </c>
      <c r="C429" s="21" t="s">
        <v>1036</v>
      </c>
      <c r="D429" s="21" t="s">
        <v>1129</v>
      </c>
      <c r="E429" s="21" t="s">
        <v>1100</v>
      </c>
      <c r="F429" s="30" t="s">
        <v>1273</v>
      </c>
      <c r="G429" s="21" t="s">
        <v>1242</v>
      </c>
      <c r="H429" s="31" t="s">
        <v>1267</v>
      </c>
      <c r="I429" s="21" t="s">
        <v>1263</v>
      </c>
      <c r="J429" s="21" t="s">
        <v>1253</v>
      </c>
      <c r="K429" s="21">
        <v>16</v>
      </c>
      <c r="L429" s="21"/>
      <c r="M429" s="21">
        <v>36.56</v>
      </c>
      <c r="N429" s="21"/>
      <c r="O429" s="21"/>
      <c r="P429" s="21">
        <v>56.12</v>
      </c>
      <c r="Q429" s="21"/>
      <c r="R429" s="21" t="s">
        <v>1266</v>
      </c>
    </row>
    <row r="430" spans="1:18" ht="14">
      <c r="A430" s="21" t="s">
        <v>1239</v>
      </c>
      <c r="B430" s="21" t="s">
        <v>1240</v>
      </c>
      <c r="C430" s="21" t="s">
        <v>1036</v>
      </c>
      <c r="D430" s="21" t="s">
        <v>1129</v>
      </c>
      <c r="E430" s="21" t="s">
        <v>1100</v>
      </c>
      <c r="F430" s="30" t="s">
        <v>1274</v>
      </c>
      <c r="G430" s="21" t="s">
        <v>1242</v>
      </c>
      <c r="H430" s="31" t="s">
        <v>1265</v>
      </c>
      <c r="I430" s="21" t="s">
        <v>1263</v>
      </c>
      <c r="J430" s="21" t="s">
        <v>1253</v>
      </c>
      <c r="K430" s="21">
        <v>16</v>
      </c>
      <c r="L430" s="21"/>
      <c r="M430" s="21">
        <v>26.12</v>
      </c>
      <c r="N430" s="21"/>
      <c r="O430" s="21"/>
      <c r="P430" s="21">
        <v>9.75</v>
      </c>
      <c r="Q430" s="21"/>
      <c r="R430" s="21" t="s">
        <v>1266</v>
      </c>
    </row>
    <row r="431" spans="1:18" ht="14">
      <c r="A431" s="21" t="s">
        <v>1239</v>
      </c>
      <c r="B431" s="21" t="s">
        <v>1240</v>
      </c>
      <c r="C431" s="21" t="s">
        <v>1036</v>
      </c>
      <c r="D431" s="21" t="s">
        <v>1129</v>
      </c>
      <c r="E431" s="21" t="s">
        <v>1100</v>
      </c>
      <c r="F431" s="30" t="s">
        <v>1274</v>
      </c>
      <c r="G431" s="21" t="s">
        <v>1242</v>
      </c>
      <c r="H431" s="31" t="s">
        <v>1267</v>
      </c>
      <c r="I431" s="21" t="s">
        <v>1263</v>
      </c>
      <c r="J431" s="21" t="s">
        <v>1253</v>
      </c>
      <c r="K431" s="21">
        <v>16</v>
      </c>
      <c r="L431" s="21"/>
      <c r="M431" s="21">
        <v>10.75</v>
      </c>
      <c r="N431" s="21"/>
      <c r="O431" s="21"/>
      <c r="P431" s="21">
        <v>15.45</v>
      </c>
      <c r="Q431" s="21"/>
      <c r="R431" s="21" t="s">
        <v>1266</v>
      </c>
    </row>
    <row r="432" spans="1:18" ht="14">
      <c r="A432" s="21" t="s">
        <v>1239</v>
      </c>
      <c r="B432" s="21" t="s">
        <v>1240</v>
      </c>
      <c r="C432" s="21" t="s">
        <v>1036</v>
      </c>
      <c r="D432" s="21" t="s">
        <v>1129</v>
      </c>
      <c r="E432" s="21" t="s">
        <v>1100</v>
      </c>
      <c r="F432" s="30" t="s">
        <v>1275</v>
      </c>
      <c r="G432" s="21" t="s">
        <v>1242</v>
      </c>
      <c r="H432" s="31" t="s">
        <v>1265</v>
      </c>
      <c r="I432" s="21" t="s">
        <v>1263</v>
      </c>
      <c r="J432" s="21" t="s">
        <v>1253</v>
      </c>
      <c r="K432" s="21">
        <v>16</v>
      </c>
      <c r="L432" s="21"/>
      <c r="M432" s="21">
        <v>89.42</v>
      </c>
      <c r="N432" s="21"/>
      <c r="O432" s="21"/>
      <c r="P432" s="21">
        <v>60.58</v>
      </c>
      <c r="Q432" s="21"/>
      <c r="R432" s="21" t="s">
        <v>1266</v>
      </c>
    </row>
    <row r="433" spans="1:18" ht="14">
      <c r="A433" s="21" t="s">
        <v>1239</v>
      </c>
      <c r="B433" s="21" t="s">
        <v>1240</v>
      </c>
      <c r="C433" s="21" t="s">
        <v>1036</v>
      </c>
      <c r="D433" s="21" t="s">
        <v>1129</v>
      </c>
      <c r="E433" s="21" t="s">
        <v>1100</v>
      </c>
      <c r="F433" s="30" t="s">
        <v>1275</v>
      </c>
      <c r="G433" s="21" t="s">
        <v>1242</v>
      </c>
      <c r="H433" s="31" t="s">
        <v>1267</v>
      </c>
      <c r="I433" s="21" t="s">
        <v>1263</v>
      </c>
      <c r="J433" s="21" t="s">
        <v>1253</v>
      </c>
      <c r="K433" s="21">
        <v>16</v>
      </c>
      <c r="L433" s="21"/>
      <c r="M433" s="21">
        <v>30.75</v>
      </c>
      <c r="N433" s="21"/>
      <c r="O433" s="21"/>
      <c r="P433" s="21">
        <v>48.08</v>
      </c>
      <c r="Q433" s="21"/>
      <c r="R433" s="21" t="s">
        <v>1266</v>
      </c>
    </row>
    <row r="434" spans="1:18" ht="14">
      <c r="A434" s="21" t="s">
        <v>1239</v>
      </c>
      <c r="B434" s="21" t="s">
        <v>1240</v>
      </c>
      <c r="C434" s="21" t="s">
        <v>1036</v>
      </c>
      <c r="D434" s="21" t="s">
        <v>1129</v>
      </c>
      <c r="E434" s="21" t="s">
        <v>1100</v>
      </c>
      <c r="F434" s="30" t="s">
        <v>1276</v>
      </c>
      <c r="G434" s="21" t="s">
        <v>1242</v>
      </c>
      <c r="H434" s="31" t="s">
        <v>1265</v>
      </c>
      <c r="I434" s="21" t="s">
        <v>1263</v>
      </c>
      <c r="J434" s="21" t="s">
        <v>1253</v>
      </c>
      <c r="K434" s="21">
        <v>16</v>
      </c>
      <c r="L434" s="21"/>
      <c r="M434" s="21">
        <v>119.11</v>
      </c>
      <c r="N434" s="21"/>
      <c r="O434" s="21"/>
      <c r="P434" s="21">
        <v>44.91</v>
      </c>
      <c r="Q434" s="21"/>
      <c r="R434" s="21" t="s">
        <v>1266</v>
      </c>
    </row>
    <row r="435" spans="1:18" ht="14">
      <c r="A435" s="21" t="s">
        <v>1239</v>
      </c>
      <c r="B435" s="21" t="s">
        <v>1240</v>
      </c>
      <c r="C435" s="21" t="s">
        <v>1036</v>
      </c>
      <c r="D435" s="21" t="s">
        <v>1129</v>
      </c>
      <c r="E435" s="21" t="s">
        <v>1100</v>
      </c>
      <c r="F435" s="30" t="s">
        <v>1276</v>
      </c>
      <c r="G435" s="21" t="s">
        <v>1242</v>
      </c>
      <c r="H435" s="31" t="s">
        <v>1267</v>
      </c>
      <c r="I435" s="21" t="s">
        <v>1263</v>
      </c>
      <c r="J435" s="21" t="s">
        <v>1253</v>
      </c>
      <c r="K435" s="21">
        <v>16</v>
      </c>
      <c r="L435" s="21"/>
      <c r="M435" s="21">
        <v>49.98</v>
      </c>
      <c r="N435" s="21"/>
      <c r="O435" s="21"/>
      <c r="P435" s="21">
        <v>43.49</v>
      </c>
      <c r="Q435" s="21"/>
      <c r="R435" s="21" t="s">
        <v>1266</v>
      </c>
    </row>
    <row r="436" spans="1:18" ht="14">
      <c r="A436" s="21" t="s">
        <v>1239</v>
      </c>
      <c r="B436" s="21" t="s">
        <v>1240</v>
      </c>
      <c r="C436" s="21" t="s">
        <v>1036</v>
      </c>
      <c r="D436" s="21" t="s">
        <v>1129</v>
      </c>
      <c r="E436" s="21" t="s">
        <v>1100</v>
      </c>
      <c r="F436" s="30" t="s">
        <v>1277</v>
      </c>
      <c r="G436" s="21" t="s">
        <v>1242</v>
      </c>
      <c r="H436" s="31" t="s">
        <v>1265</v>
      </c>
      <c r="I436" s="21" t="s">
        <v>1263</v>
      </c>
      <c r="J436" s="21" t="s">
        <v>1253</v>
      </c>
      <c r="K436" s="21">
        <v>16</v>
      </c>
      <c r="L436" s="21"/>
      <c r="M436" s="21">
        <v>61.12</v>
      </c>
      <c r="N436" s="21"/>
      <c r="O436" s="21"/>
      <c r="P436" s="21">
        <v>26.2</v>
      </c>
      <c r="Q436" s="21"/>
      <c r="R436" s="21" t="s">
        <v>1266</v>
      </c>
    </row>
    <row r="437" spans="1:18" ht="14">
      <c r="A437" s="21" t="s">
        <v>1239</v>
      </c>
      <c r="B437" s="21" t="s">
        <v>1240</v>
      </c>
      <c r="C437" s="21" t="s">
        <v>1036</v>
      </c>
      <c r="D437" s="21" t="s">
        <v>1129</v>
      </c>
      <c r="E437" s="21" t="s">
        <v>1100</v>
      </c>
      <c r="F437" s="30" t="s">
        <v>1277</v>
      </c>
      <c r="G437" s="21" t="s">
        <v>1242</v>
      </c>
      <c r="H437" s="31" t="s">
        <v>1267</v>
      </c>
      <c r="I437" s="21" t="s">
        <v>1263</v>
      </c>
      <c r="J437" s="21" t="s">
        <v>1253</v>
      </c>
      <c r="K437" s="21">
        <v>16</v>
      </c>
      <c r="L437" s="21"/>
      <c r="M437" s="21">
        <v>26.36</v>
      </c>
      <c r="N437" s="21"/>
      <c r="O437" s="21"/>
      <c r="P437" s="21">
        <v>28.76</v>
      </c>
      <c r="Q437" s="21"/>
      <c r="R437" s="21" t="s">
        <v>1266</v>
      </c>
    </row>
    <row r="438" spans="1:18" ht="14">
      <c r="A438" s="21" t="s">
        <v>1239</v>
      </c>
      <c r="B438" s="21" t="s">
        <v>1240</v>
      </c>
      <c r="C438" s="21" t="s">
        <v>1036</v>
      </c>
      <c r="D438" s="21" t="s">
        <v>1129</v>
      </c>
      <c r="E438" s="21" t="s">
        <v>1100</v>
      </c>
      <c r="F438" s="30" t="s">
        <v>1278</v>
      </c>
      <c r="G438" s="21" t="s">
        <v>1242</v>
      </c>
      <c r="H438" s="31" t="s">
        <v>1265</v>
      </c>
      <c r="I438" s="21" t="s">
        <v>1263</v>
      </c>
      <c r="J438" s="21" t="s">
        <v>1253</v>
      </c>
      <c r="K438" s="21">
        <v>16</v>
      </c>
      <c r="L438" s="21"/>
      <c r="M438" s="21">
        <v>28.83</v>
      </c>
      <c r="N438" s="21"/>
      <c r="O438" s="21"/>
      <c r="P438" s="21">
        <v>11.77</v>
      </c>
      <c r="Q438" s="21"/>
      <c r="R438" s="21" t="s">
        <v>1266</v>
      </c>
    </row>
    <row r="439" spans="1:18" ht="14">
      <c r="A439" s="21" t="s">
        <v>1239</v>
      </c>
      <c r="B439" s="21" t="s">
        <v>1240</v>
      </c>
      <c r="C439" s="21" t="s">
        <v>1036</v>
      </c>
      <c r="D439" s="21" t="s">
        <v>1129</v>
      </c>
      <c r="E439" s="21" t="s">
        <v>1100</v>
      </c>
      <c r="F439" s="30" t="s">
        <v>1278</v>
      </c>
      <c r="G439" s="21" t="s">
        <v>1242</v>
      </c>
      <c r="H439" s="31" t="s">
        <v>1267</v>
      </c>
      <c r="I439" s="21" t="s">
        <v>1263</v>
      </c>
      <c r="J439" s="21" t="s">
        <v>1253</v>
      </c>
      <c r="K439" s="21">
        <v>16</v>
      </c>
      <c r="L439" s="21"/>
      <c r="M439" s="21">
        <v>14.68</v>
      </c>
      <c r="N439" s="21"/>
      <c r="O439" s="21"/>
      <c r="P439" s="21">
        <v>6.78</v>
      </c>
      <c r="Q439" s="21"/>
      <c r="R439" s="21" t="s">
        <v>1266</v>
      </c>
    </row>
    <row r="440" spans="1:18" ht="14">
      <c r="A440" s="21" t="s">
        <v>1239</v>
      </c>
      <c r="B440" s="21" t="s">
        <v>1240</v>
      </c>
      <c r="C440" s="21" t="s">
        <v>1036</v>
      </c>
      <c r="D440" s="21" t="s">
        <v>1129</v>
      </c>
      <c r="E440" s="21" t="s">
        <v>1100</v>
      </c>
      <c r="F440" s="30" t="s">
        <v>1279</v>
      </c>
      <c r="G440" s="21" t="s">
        <v>1242</v>
      </c>
      <c r="H440" s="31" t="s">
        <v>1265</v>
      </c>
      <c r="I440" s="21" t="s">
        <v>1263</v>
      </c>
      <c r="J440" s="21" t="s">
        <v>1253</v>
      </c>
      <c r="K440" s="21">
        <v>16</v>
      </c>
      <c r="L440" s="21"/>
      <c r="M440" s="21">
        <v>15.05</v>
      </c>
      <c r="N440" s="21"/>
      <c r="O440" s="21"/>
      <c r="P440" s="21">
        <v>26.02</v>
      </c>
      <c r="Q440" s="21"/>
      <c r="R440" s="21" t="s">
        <v>1266</v>
      </c>
    </row>
    <row r="441" spans="1:18" ht="14">
      <c r="A441" s="21" t="s">
        <v>1239</v>
      </c>
      <c r="B441" s="21" t="s">
        <v>1240</v>
      </c>
      <c r="C441" s="21" t="s">
        <v>1036</v>
      </c>
      <c r="D441" s="21" t="s">
        <v>1129</v>
      </c>
      <c r="E441" s="21" t="s">
        <v>1100</v>
      </c>
      <c r="F441" s="30" t="s">
        <v>1279</v>
      </c>
      <c r="G441" s="21" t="s">
        <v>1242</v>
      </c>
      <c r="H441" s="31" t="s">
        <v>1267</v>
      </c>
      <c r="I441" s="21" t="s">
        <v>1263</v>
      </c>
      <c r="J441" s="21" t="s">
        <v>1253</v>
      </c>
      <c r="K441" s="21">
        <v>16</v>
      </c>
      <c r="L441" s="21"/>
      <c r="M441" s="21">
        <v>4.0999999999999996</v>
      </c>
      <c r="N441" s="21"/>
      <c r="O441" s="21"/>
      <c r="P441" s="21">
        <v>22.64</v>
      </c>
      <c r="Q441" s="21"/>
      <c r="R441" s="21" t="s">
        <v>1266</v>
      </c>
    </row>
    <row r="442" spans="1:18" ht="14">
      <c r="A442" s="21" t="s">
        <v>1239</v>
      </c>
      <c r="B442" s="21" t="s">
        <v>1240</v>
      </c>
      <c r="C442" s="21" t="s">
        <v>1036</v>
      </c>
      <c r="D442" s="21" t="s">
        <v>1129</v>
      </c>
      <c r="E442" s="21" t="s">
        <v>1100</v>
      </c>
      <c r="F442" s="30" t="s">
        <v>1280</v>
      </c>
      <c r="G442" s="21" t="s">
        <v>1242</v>
      </c>
      <c r="H442" s="31" t="s">
        <v>1265</v>
      </c>
      <c r="I442" s="21" t="s">
        <v>1263</v>
      </c>
      <c r="J442" s="21" t="s">
        <v>1253</v>
      </c>
      <c r="K442" s="21">
        <v>16</v>
      </c>
      <c r="L442" s="21"/>
      <c r="M442" s="21">
        <v>59</v>
      </c>
      <c r="N442" s="21"/>
      <c r="O442" s="21"/>
      <c r="P442" s="21">
        <v>46.58</v>
      </c>
      <c r="Q442" s="21"/>
      <c r="R442" s="21" t="s">
        <v>1266</v>
      </c>
    </row>
    <row r="443" spans="1:18" ht="14">
      <c r="A443" s="21" t="s">
        <v>1239</v>
      </c>
      <c r="B443" s="21" t="s">
        <v>1240</v>
      </c>
      <c r="C443" s="21" t="s">
        <v>1036</v>
      </c>
      <c r="D443" s="21" t="s">
        <v>1129</v>
      </c>
      <c r="E443" s="21" t="s">
        <v>1100</v>
      </c>
      <c r="F443" s="30" t="s">
        <v>1280</v>
      </c>
      <c r="G443" s="21" t="s">
        <v>1242</v>
      </c>
      <c r="H443" s="31" t="s">
        <v>1267</v>
      </c>
      <c r="I443" s="21" t="s">
        <v>1263</v>
      </c>
      <c r="J443" s="21" t="s">
        <v>1253</v>
      </c>
      <c r="K443" s="21">
        <v>16</v>
      </c>
      <c r="L443" s="21"/>
      <c r="M443" s="21">
        <v>28.52</v>
      </c>
      <c r="N443" s="21"/>
      <c r="O443" s="21"/>
      <c r="P443" s="21">
        <v>45.54</v>
      </c>
      <c r="Q443" s="21"/>
      <c r="R443" s="21" t="s">
        <v>1266</v>
      </c>
    </row>
    <row r="444" spans="1:18" ht="14">
      <c r="A444" s="21" t="s">
        <v>1239</v>
      </c>
      <c r="B444" s="21" t="s">
        <v>1240</v>
      </c>
      <c r="C444" s="21" t="s">
        <v>1036</v>
      </c>
      <c r="D444" s="21" t="s">
        <v>1129</v>
      </c>
      <c r="E444" s="21" t="s">
        <v>1100</v>
      </c>
      <c r="F444" s="30" t="s">
        <v>1281</v>
      </c>
      <c r="G444" s="21" t="s">
        <v>1242</v>
      </c>
      <c r="H444" s="31" t="s">
        <v>1265</v>
      </c>
      <c r="I444" s="21" t="s">
        <v>1263</v>
      </c>
      <c r="J444" s="21" t="s">
        <v>1253</v>
      </c>
      <c r="K444" s="21">
        <v>16</v>
      </c>
      <c r="L444" s="21"/>
      <c r="M444" s="21">
        <v>90.11</v>
      </c>
      <c r="N444" s="21"/>
      <c r="O444" s="21"/>
      <c r="P444" s="21">
        <v>46.16</v>
      </c>
      <c r="Q444" s="21"/>
      <c r="R444" s="21" t="s">
        <v>1266</v>
      </c>
    </row>
    <row r="445" spans="1:18" ht="14">
      <c r="A445" s="21" t="s">
        <v>1239</v>
      </c>
      <c r="B445" s="21" t="s">
        <v>1240</v>
      </c>
      <c r="C445" s="21" t="s">
        <v>1036</v>
      </c>
      <c r="D445" s="21" t="s">
        <v>1129</v>
      </c>
      <c r="E445" s="21" t="s">
        <v>1100</v>
      </c>
      <c r="F445" s="30" t="s">
        <v>1281</v>
      </c>
      <c r="G445" s="21" t="s">
        <v>1242</v>
      </c>
      <c r="H445" s="31" t="s">
        <v>1267</v>
      </c>
      <c r="I445" s="21" t="s">
        <v>1263</v>
      </c>
      <c r="J445" s="21" t="s">
        <v>1253</v>
      </c>
      <c r="K445" s="21">
        <v>16</v>
      </c>
      <c r="L445" s="21"/>
      <c r="M445" s="21">
        <v>31.96</v>
      </c>
      <c r="N445" s="21"/>
      <c r="O445" s="21"/>
      <c r="P445" s="21">
        <v>42.86</v>
      </c>
      <c r="Q445" s="21"/>
      <c r="R445" s="21" t="s">
        <v>1266</v>
      </c>
    </row>
    <row r="446" spans="1:18" ht="14">
      <c r="A446" s="21" t="s">
        <v>1239</v>
      </c>
      <c r="B446" s="21" t="s">
        <v>1240</v>
      </c>
      <c r="C446" s="21" t="s">
        <v>1036</v>
      </c>
      <c r="D446" s="21" t="s">
        <v>1129</v>
      </c>
      <c r="E446" s="21" t="s">
        <v>1100</v>
      </c>
      <c r="F446" s="30" t="s">
        <v>1282</v>
      </c>
      <c r="G446" s="21" t="s">
        <v>1242</v>
      </c>
      <c r="H446" s="31" t="s">
        <v>1265</v>
      </c>
      <c r="I446" s="21" t="s">
        <v>1263</v>
      </c>
      <c r="J446" s="21" t="s">
        <v>1253</v>
      </c>
      <c r="K446" s="21">
        <v>16</v>
      </c>
      <c r="L446" s="21"/>
      <c r="M446" s="21">
        <v>61.76</v>
      </c>
      <c r="N446" s="21"/>
      <c r="O446" s="21"/>
      <c r="P446" s="21">
        <v>39.090000000000003</v>
      </c>
      <c r="Q446" s="21"/>
      <c r="R446" s="21" t="s">
        <v>1266</v>
      </c>
    </row>
    <row r="447" spans="1:18" ht="14">
      <c r="A447" s="21" t="s">
        <v>1239</v>
      </c>
      <c r="B447" s="21" t="s">
        <v>1240</v>
      </c>
      <c r="C447" s="21" t="s">
        <v>1036</v>
      </c>
      <c r="D447" s="21" t="s">
        <v>1129</v>
      </c>
      <c r="E447" s="21" t="s">
        <v>1100</v>
      </c>
      <c r="F447" s="30" t="s">
        <v>1282</v>
      </c>
      <c r="G447" s="21" t="s">
        <v>1242</v>
      </c>
      <c r="H447" s="31" t="s">
        <v>1267</v>
      </c>
      <c r="I447" s="21" t="s">
        <v>1263</v>
      </c>
      <c r="J447" s="21" t="s">
        <v>1253</v>
      </c>
      <c r="K447" s="21">
        <v>16</v>
      </c>
      <c r="L447" s="21"/>
      <c r="M447" s="21">
        <v>22.8</v>
      </c>
      <c r="N447" s="21"/>
      <c r="O447" s="21"/>
      <c r="P447" s="21">
        <v>37.4</v>
      </c>
      <c r="Q447" s="21"/>
      <c r="R447" s="21" t="s">
        <v>1266</v>
      </c>
    </row>
    <row r="448" spans="1:18" ht="14">
      <c r="A448" s="21" t="s">
        <v>1239</v>
      </c>
      <c r="B448" s="21" t="s">
        <v>1240</v>
      </c>
      <c r="C448" s="21" t="s">
        <v>1036</v>
      </c>
      <c r="D448" s="21" t="s">
        <v>1082</v>
      </c>
      <c r="E448" s="21"/>
      <c r="F448" s="30" t="s">
        <v>1241</v>
      </c>
      <c r="G448" s="21" t="s">
        <v>1242</v>
      </c>
      <c r="H448" s="21" t="s">
        <v>1283</v>
      </c>
      <c r="I448" s="31" t="s">
        <v>1284</v>
      </c>
      <c r="J448" s="21" t="s">
        <v>1285</v>
      </c>
      <c r="K448" s="21">
        <v>16</v>
      </c>
      <c r="L448" s="21"/>
      <c r="M448" s="21" t="s">
        <v>1286</v>
      </c>
      <c r="N448" s="21" t="b">
        <v>1</v>
      </c>
      <c r="O448" s="21">
        <v>0.42</v>
      </c>
      <c r="P448" s="21"/>
      <c r="Q448" s="21"/>
      <c r="R448" s="21" t="s">
        <v>1287</v>
      </c>
    </row>
    <row r="449" spans="1:18" ht="14">
      <c r="A449" s="21" t="s">
        <v>1288</v>
      </c>
      <c r="B449" s="21" t="s">
        <v>33</v>
      </c>
      <c r="C449" s="21" t="s">
        <v>1036</v>
      </c>
      <c r="D449" s="21" t="s">
        <v>1129</v>
      </c>
      <c r="E449" s="21" t="s">
        <v>13</v>
      </c>
      <c r="F449" s="30" t="s">
        <v>1289</v>
      </c>
      <c r="G449" s="21" t="s">
        <v>1290</v>
      </c>
      <c r="H449" s="21" t="s">
        <v>1291</v>
      </c>
      <c r="I449" s="31" t="s">
        <v>1093</v>
      </c>
      <c r="J449" s="21" t="s">
        <v>1161</v>
      </c>
      <c r="K449" s="21">
        <v>10</v>
      </c>
      <c r="L449" s="21" t="s">
        <v>1138</v>
      </c>
      <c r="M449" s="21">
        <v>56.67</v>
      </c>
      <c r="N449" s="21"/>
      <c r="O449" s="21"/>
      <c r="P449" s="21">
        <v>4.63</v>
      </c>
      <c r="Q449" s="21"/>
      <c r="R449" s="21" t="s">
        <v>1292</v>
      </c>
    </row>
    <row r="450" spans="1:18" ht="14">
      <c r="A450" s="21" t="s">
        <v>1288</v>
      </c>
      <c r="B450" s="21" t="s">
        <v>33</v>
      </c>
      <c r="C450" s="21" t="s">
        <v>1036</v>
      </c>
      <c r="D450" s="21" t="s">
        <v>1129</v>
      </c>
      <c r="E450" s="21" t="s">
        <v>13</v>
      </c>
      <c r="F450" s="30" t="s">
        <v>1289</v>
      </c>
      <c r="G450" s="21" t="s">
        <v>1290</v>
      </c>
      <c r="H450" s="31" t="s">
        <v>1293</v>
      </c>
      <c r="I450" s="31" t="s">
        <v>1093</v>
      </c>
      <c r="J450" s="21" t="s">
        <v>1161</v>
      </c>
      <c r="K450" s="21">
        <v>10</v>
      </c>
      <c r="L450" s="21" t="s">
        <v>1138</v>
      </c>
      <c r="M450" s="21">
        <v>13.02</v>
      </c>
      <c r="N450" s="21"/>
      <c r="O450" s="21"/>
      <c r="P450" s="21">
        <v>3.5</v>
      </c>
      <c r="Q450" s="21"/>
      <c r="R450" s="21"/>
    </row>
    <row r="451" spans="1:18" ht="14">
      <c r="A451" s="21" t="s">
        <v>1288</v>
      </c>
      <c r="B451" s="21" t="s">
        <v>33</v>
      </c>
      <c r="C451" s="21" t="s">
        <v>1036</v>
      </c>
      <c r="D451" s="21" t="s">
        <v>1129</v>
      </c>
      <c r="E451" s="21" t="s">
        <v>13</v>
      </c>
      <c r="F451" s="30" t="s">
        <v>1289</v>
      </c>
      <c r="G451" s="21" t="s">
        <v>1290</v>
      </c>
      <c r="H451" s="31" t="s">
        <v>1294</v>
      </c>
      <c r="I451" s="31" t="s">
        <v>1093</v>
      </c>
      <c r="J451" s="21" t="s">
        <v>1161</v>
      </c>
      <c r="K451" s="21">
        <v>10</v>
      </c>
      <c r="L451" s="21" t="s">
        <v>1138</v>
      </c>
      <c r="M451" s="21">
        <v>8.6</v>
      </c>
      <c r="N451" s="21"/>
      <c r="O451" s="21"/>
      <c r="P451" s="21">
        <v>0.93</v>
      </c>
      <c r="Q451" s="21"/>
      <c r="R451" s="21"/>
    </row>
    <row r="452" spans="1:18" ht="14">
      <c r="A452" s="21" t="s">
        <v>1288</v>
      </c>
      <c r="B452" s="21" t="s">
        <v>33</v>
      </c>
      <c r="C452" s="21" t="s">
        <v>1036</v>
      </c>
      <c r="D452" s="21" t="s">
        <v>1129</v>
      </c>
      <c r="E452" s="21" t="s">
        <v>13</v>
      </c>
      <c r="F452" s="30" t="s">
        <v>1289</v>
      </c>
      <c r="G452" s="21" t="s">
        <v>1290</v>
      </c>
      <c r="H452" s="31" t="s">
        <v>1295</v>
      </c>
      <c r="I452" s="31" t="s">
        <v>1093</v>
      </c>
      <c r="J452" s="21" t="s">
        <v>1161</v>
      </c>
      <c r="K452" s="21">
        <v>10</v>
      </c>
      <c r="L452" s="21" t="s">
        <v>1138</v>
      </c>
      <c r="M452" s="21">
        <v>49.89</v>
      </c>
      <c r="N452" s="21"/>
      <c r="O452" s="21"/>
      <c r="P452" s="21">
        <v>2.5</v>
      </c>
      <c r="Q452" s="21"/>
      <c r="R452" s="21"/>
    </row>
    <row r="453" spans="1:18" ht="14">
      <c r="A453" s="21" t="s">
        <v>1288</v>
      </c>
      <c r="B453" s="21" t="s">
        <v>33</v>
      </c>
      <c r="C453" s="21" t="s">
        <v>1036</v>
      </c>
      <c r="D453" s="21" t="s">
        <v>1129</v>
      </c>
      <c r="E453" s="21" t="s">
        <v>13</v>
      </c>
      <c r="F453" s="30" t="s">
        <v>1289</v>
      </c>
      <c r="G453" s="21" t="s">
        <v>1290</v>
      </c>
      <c r="H453" s="31" t="s">
        <v>1296</v>
      </c>
      <c r="I453" s="31" t="s">
        <v>1093</v>
      </c>
      <c r="J453" s="21" t="s">
        <v>1297</v>
      </c>
      <c r="K453" s="21">
        <v>10</v>
      </c>
      <c r="L453" s="21" t="s">
        <v>1138</v>
      </c>
      <c r="M453" s="21">
        <v>5.88</v>
      </c>
      <c r="N453" s="21"/>
      <c r="O453" s="21"/>
      <c r="P453" s="21">
        <v>0.89</v>
      </c>
      <c r="Q453" s="21"/>
      <c r="R453" s="21"/>
    </row>
    <row r="454" spans="1:18" ht="14">
      <c r="A454" s="21" t="s">
        <v>1288</v>
      </c>
      <c r="B454" s="21" t="s">
        <v>33</v>
      </c>
      <c r="C454" s="21" t="s">
        <v>1036</v>
      </c>
      <c r="D454" s="21" t="s">
        <v>1129</v>
      </c>
      <c r="E454" s="21" t="s">
        <v>13</v>
      </c>
      <c r="F454" s="30" t="s">
        <v>1289</v>
      </c>
      <c r="G454" s="21" t="s">
        <v>1290</v>
      </c>
      <c r="H454" s="31" t="s">
        <v>1298</v>
      </c>
      <c r="I454" s="31" t="s">
        <v>1093</v>
      </c>
      <c r="J454" s="21" t="s">
        <v>1299</v>
      </c>
      <c r="K454" s="21">
        <v>10</v>
      </c>
      <c r="L454" s="21" t="s">
        <v>1138</v>
      </c>
      <c r="M454" s="21">
        <v>3153</v>
      </c>
      <c r="N454" s="21"/>
      <c r="O454" s="21"/>
      <c r="P454" s="21">
        <v>858</v>
      </c>
      <c r="Q454" s="21"/>
      <c r="R454" s="21"/>
    </row>
    <row r="455" spans="1:18" ht="14">
      <c r="A455" s="21" t="s">
        <v>1288</v>
      </c>
      <c r="B455" s="21" t="s">
        <v>33</v>
      </c>
      <c r="C455" s="21" t="s">
        <v>1036</v>
      </c>
      <c r="D455" s="21" t="s">
        <v>1129</v>
      </c>
      <c r="E455" s="21" t="s">
        <v>13</v>
      </c>
      <c r="F455" s="30" t="s">
        <v>1289</v>
      </c>
      <c r="G455" s="21" t="s">
        <v>1290</v>
      </c>
      <c r="H455" s="31" t="s">
        <v>1300</v>
      </c>
      <c r="I455" s="31" t="s">
        <v>1093</v>
      </c>
      <c r="J455" s="21" t="s">
        <v>1301</v>
      </c>
      <c r="K455" s="21">
        <v>10</v>
      </c>
      <c r="L455" s="21" t="s">
        <v>1138</v>
      </c>
      <c r="M455" s="21">
        <v>5588</v>
      </c>
      <c r="N455" s="21"/>
      <c r="O455" s="21"/>
      <c r="P455" s="21">
        <v>764</v>
      </c>
      <c r="Q455" s="21"/>
      <c r="R455" s="21"/>
    </row>
    <row r="456" spans="1:18" ht="14">
      <c r="A456" s="21" t="s">
        <v>1288</v>
      </c>
      <c r="B456" s="21" t="s">
        <v>33</v>
      </c>
      <c r="C456" s="21" t="s">
        <v>1036</v>
      </c>
      <c r="D456" s="21" t="s">
        <v>1129</v>
      </c>
      <c r="E456" s="21" t="s">
        <v>13</v>
      </c>
      <c r="F456" s="30" t="s">
        <v>1289</v>
      </c>
      <c r="G456" s="21" t="s">
        <v>1290</v>
      </c>
      <c r="H456" s="21" t="s">
        <v>1291</v>
      </c>
      <c r="I456" s="31" t="s">
        <v>1093</v>
      </c>
      <c r="J456" s="21" t="s">
        <v>1161</v>
      </c>
      <c r="K456" s="21">
        <v>10</v>
      </c>
      <c r="L456" s="21" t="s">
        <v>1089</v>
      </c>
      <c r="M456" s="21">
        <v>59.55</v>
      </c>
      <c r="N456" s="21"/>
      <c r="O456" s="21"/>
      <c r="P456" s="21">
        <v>8.0500000000000007</v>
      </c>
      <c r="Q456" s="21"/>
      <c r="R456" s="21" t="s">
        <v>1181</v>
      </c>
    </row>
    <row r="457" spans="1:18" ht="14">
      <c r="A457" s="21" t="s">
        <v>1288</v>
      </c>
      <c r="B457" s="21" t="s">
        <v>33</v>
      </c>
      <c r="C457" s="21" t="s">
        <v>1036</v>
      </c>
      <c r="D457" s="21" t="s">
        <v>1129</v>
      </c>
      <c r="E457" s="21" t="s">
        <v>13</v>
      </c>
      <c r="F457" s="30" t="s">
        <v>1289</v>
      </c>
      <c r="G457" s="21" t="s">
        <v>1290</v>
      </c>
      <c r="H457" s="31" t="s">
        <v>1293</v>
      </c>
      <c r="I457" s="31" t="s">
        <v>1093</v>
      </c>
      <c r="J457" s="21" t="s">
        <v>1161</v>
      </c>
      <c r="K457" s="21">
        <v>10</v>
      </c>
      <c r="L457" s="21" t="s">
        <v>1089</v>
      </c>
      <c r="M457" s="21">
        <v>10.23</v>
      </c>
      <c r="N457" s="21"/>
      <c r="O457" s="21"/>
      <c r="P457" s="21">
        <v>4.32</v>
      </c>
      <c r="Q457" s="21"/>
      <c r="R457" s="21" t="s">
        <v>1181</v>
      </c>
    </row>
    <row r="458" spans="1:18" ht="14">
      <c r="A458" s="21" t="s">
        <v>1288</v>
      </c>
      <c r="B458" s="21" t="s">
        <v>33</v>
      </c>
      <c r="C458" s="21" t="s">
        <v>1036</v>
      </c>
      <c r="D458" s="21" t="s">
        <v>1129</v>
      </c>
      <c r="E458" s="21" t="s">
        <v>13</v>
      </c>
      <c r="F458" s="30" t="s">
        <v>1289</v>
      </c>
      <c r="G458" s="21" t="s">
        <v>1290</v>
      </c>
      <c r="H458" s="31" t="s">
        <v>1294</v>
      </c>
      <c r="I458" s="31" t="s">
        <v>1093</v>
      </c>
      <c r="J458" s="21" t="s">
        <v>1161</v>
      </c>
      <c r="K458" s="21">
        <v>10</v>
      </c>
      <c r="L458" s="21" t="s">
        <v>1089</v>
      </c>
      <c r="M458" s="21">
        <v>9.6199999999999992</v>
      </c>
      <c r="N458" s="21"/>
      <c r="O458" s="21"/>
      <c r="P458" s="21">
        <v>0.87</v>
      </c>
      <c r="Q458" s="21"/>
      <c r="R458" s="21" t="s">
        <v>1181</v>
      </c>
    </row>
    <row r="459" spans="1:18" ht="14">
      <c r="A459" s="21" t="s">
        <v>1288</v>
      </c>
      <c r="B459" s="21" t="s">
        <v>33</v>
      </c>
      <c r="C459" s="21" t="s">
        <v>1036</v>
      </c>
      <c r="D459" s="21" t="s">
        <v>1129</v>
      </c>
      <c r="E459" s="21" t="s">
        <v>13</v>
      </c>
      <c r="F459" s="30" t="s">
        <v>1289</v>
      </c>
      <c r="G459" s="21" t="s">
        <v>1290</v>
      </c>
      <c r="H459" s="31" t="s">
        <v>1295</v>
      </c>
      <c r="I459" s="31" t="s">
        <v>1093</v>
      </c>
      <c r="J459" s="21" t="s">
        <v>1161</v>
      </c>
      <c r="K459" s="21">
        <v>10</v>
      </c>
      <c r="L459" s="21" t="s">
        <v>1089</v>
      </c>
      <c r="M459" s="21">
        <v>47.56</v>
      </c>
      <c r="N459" s="21"/>
      <c r="O459" s="21"/>
      <c r="P459" s="21">
        <v>2.66</v>
      </c>
      <c r="Q459" s="21"/>
      <c r="R459" s="21" t="s">
        <v>1181</v>
      </c>
    </row>
    <row r="460" spans="1:18" ht="14">
      <c r="A460" s="21" t="s">
        <v>1288</v>
      </c>
      <c r="B460" s="21" t="s">
        <v>33</v>
      </c>
      <c r="C460" s="21" t="s">
        <v>1036</v>
      </c>
      <c r="D460" s="21" t="s">
        <v>1129</v>
      </c>
      <c r="E460" s="21" t="s">
        <v>13</v>
      </c>
      <c r="F460" s="30" t="s">
        <v>1289</v>
      </c>
      <c r="G460" s="21" t="s">
        <v>1290</v>
      </c>
      <c r="H460" s="31" t="s">
        <v>1296</v>
      </c>
      <c r="I460" s="31" t="s">
        <v>1093</v>
      </c>
      <c r="J460" s="21" t="s">
        <v>1297</v>
      </c>
      <c r="K460" s="21">
        <v>10</v>
      </c>
      <c r="L460" s="21" t="s">
        <v>1089</v>
      </c>
      <c r="M460" s="21">
        <v>4.99</v>
      </c>
      <c r="N460" s="21"/>
      <c r="O460" s="21"/>
      <c r="P460" s="21">
        <v>0.7</v>
      </c>
      <c r="Q460" s="21"/>
      <c r="R460" s="21" t="s">
        <v>1181</v>
      </c>
    </row>
    <row r="461" spans="1:18" ht="14">
      <c r="A461" s="21" t="s">
        <v>1288</v>
      </c>
      <c r="B461" s="21" t="s">
        <v>33</v>
      </c>
      <c r="C461" s="21" t="s">
        <v>1036</v>
      </c>
      <c r="D461" s="21" t="s">
        <v>1129</v>
      </c>
      <c r="E461" s="21" t="s">
        <v>13</v>
      </c>
      <c r="F461" s="30" t="s">
        <v>1289</v>
      </c>
      <c r="G461" s="21" t="s">
        <v>1290</v>
      </c>
      <c r="H461" s="31" t="s">
        <v>1298</v>
      </c>
      <c r="I461" s="31" t="s">
        <v>1093</v>
      </c>
      <c r="J461" s="21" t="s">
        <v>1299</v>
      </c>
      <c r="K461" s="21">
        <v>10</v>
      </c>
      <c r="L461" s="21" t="s">
        <v>1089</v>
      </c>
      <c r="M461" s="21">
        <v>4210</v>
      </c>
      <c r="N461" s="21"/>
      <c r="O461" s="21"/>
      <c r="P461" s="21">
        <v>1066</v>
      </c>
      <c r="Q461" s="21"/>
      <c r="R461" s="21" t="s">
        <v>1181</v>
      </c>
    </row>
    <row r="462" spans="1:18" ht="14">
      <c r="A462" s="21" t="s">
        <v>1288</v>
      </c>
      <c r="B462" s="21" t="s">
        <v>33</v>
      </c>
      <c r="C462" s="21" t="s">
        <v>1036</v>
      </c>
      <c r="D462" s="21" t="s">
        <v>1129</v>
      </c>
      <c r="E462" s="21" t="s">
        <v>13</v>
      </c>
      <c r="F462" s="30" t="s">
        <v>1289</v>
      </c>
      <c r="G462" s="21" t="s">
        <v>1290</v>
      </c>
      <c r="H462" s="31" t="s">
        <v>1300</v>
      </c>
      <c r="I462" s="31" t="s">
        <v>1093</v>
      </c>
      <c r="J462" s="21" t="s">
        <v>1301</v>
      </c>
      <c r="K462" s="21">
        <v>10</v>
      </c>
      <c r="L462" s="21" t="s">
        <v>1089</v>
      </c>
      <c r="M462" s="21">
        <v>4758</v>
      </c>
      <c r="N462" s="21"/>
      <c r="O462" s="21"/>
      <c r="P462" s="21">
        <v>964</v>
      </c>
      <c r="Q462" s="21"/>
      <c r="R462" s="21" t="s">
        <v>1181</v>
      </c>
    </row>
    <row r="463" spans="1:18" ht="14">
      <c r="A463" s="21" t="s">
        <v>1288</v>
      </c>
      <c r="B463" s="21" t="s">
        <v>33</v>
      </c>
      <c r="C463" s="21" t="s">
        <v>1036</v>
      </c>
      <c r="D463" s="21" t="s">
        <v>1129</v>
      </c>
      <c r="E463" s="21" t="s">
        <v>13</v>
      </c>
      <c r="F463" s="30" t="s">
        <v>1289</v>
      </c>
      <c r="G463" s="21" t="s">
        <v>1290</v>
      </c>
      <c r="H463" s="21" t="s">
        <v>1291</v>
      </c>
      <c r="I463" s="31" t="s">
        <v>1093</v>
      </c>
      <c r="J463" s="21" t="s">
        <v>1161</v>
      </c>
      <c r="K463" s="21">
        <v>15</v>
      </c>
      <c r="L463" s="21" t="s">
        <v>1089</v>
      </c>
      <c r="M463" s="21">
        <v>55.42</v>
      </c>
      <c r="N463" s="21"/>
      <c r="O463" s="21"/>
      <c r="P463" s="21">
        <v>4.93</v>
      </c>
      <c r="Q463" s="21"/>
      <c r="R463" s="21" t="s">
        <v>1302</v>
      </c>
    </row>
    <row r="464" spans="1:18" ht="14">
      <c r="A464" s="21" t="s">
        <v>1288</v>
      </c>
      <c r="B464" s="21" t="s">
        <v>33</v>
      </c>
      <c r="C464" s="21" t="s">
        <v>1036</v>
      </c>
      <c r="D464" s="21" t="s">
        <v>1129</v>
      </c>
      <c r="E464" s="21" t="s">
        <v>13</v>
      </c>
      <c r="F464" s="30" t="s">
        <v>1289</v>
      </c>
      <c r="G464" s="21" t="s">
        <v>1290</v>
      </c>
      <c r="H464" s="31" t="s">
        <v>1293</v>
      </c>
      <c r="I464" s="31" t="s">
        <v>1093</v>
      </c>
      <c r="J464" s="21" t="s">
        <v>1161</v>
      </c>
      <c r="K464" s="21">
        <v>15</v>
      </c>
      <c r="L464" s="21" t="s">
        <v>1089</v>
      </c>
      <c r="M464" s="21">
        <v>20.11</v>
      </c>
      <c r="N464" s="21"/>
      <c r="O464" s="21"/>
      <c r="P464" s="21">
        <v>2.52</v>
      </c>
      <c r="Q464" s="21"/>
      <c r="R464" s="21" t="s">
        <v>1302</v>
      </c>
    </row>
    <row r="465" spans="1:18" ht="14">
      <c r="A465" s="21" t="s">
        <v>1288</v>
      </c>
      <c r="B465" s="21" t="s">
        <v>33</v>
      </c>
      <c r="C465" s="21" t="s">
        <v>1036</v>
      </c>
      <c r="D465" s="21" t="s">
        <v>1129</v>
      </c>
      <c r="E465" s="21" t="s">
        <v>13</v>
      </c>
      <c r="F465" s="30" t="s">
        <v>1289</v>
      </c>
      <c r="G465" s="21" t="s">
        <v>1290</v>
      </c>
      <c r="H465" s="31" t="s">
        <v>1294</v>
      </c>
      <c r="I465" s="31" t="s">
        <v>1093</v>
      </c>
      <c r="J465" s="21" t="s">
        <v>1161</v>
      </c>
      <c r="K465" s="21">
        <v>15</v>
      </c>
      <c r="L465" s="21" t="s">
        <v>1089</v>
      </c>
      <c r="M465" s="21">
        <v>8.1300000000000008</v>
      </c>
      <c r="N465" s="21"/>
      <c r="O465" s="21"/>
      <c r="P465" s="21">
        <v>0.92</v>
      </c>
      <c r="Q465" s="21"/>
      <c r="R465" s="21" t="s">
        <v>1302</v>
      </c>
    </row>
    <row r="466" spans="1:18" ht="14">
      <c r="A466" s="21" t="s">
        <v>1288</v>
      </c>
      <c r="B466" s="21" t="s">
        <v>33</v>
      </c>
      <c r="C466" s="21" t="s">
        <v>1036</v>
      </c>
      <c r="D466" s="21" t="s">
        <v>1129</v>
      </c>
      <c r="E466" s="21" t="s">
        <v>13</v>
      </c>
      <c r="F466" s="30" t="s">
        <v>1289</v>
      </c>
      <c r="G466" s="21" t="s">
        <v>1290</v>
      </c>
      <c r="H466" s="31" t="s">
        <v>1295</v>
      </c>
      <c r="I466" s="31" t="s">
        <v>1093</v>
      </c>
      <c r="J466" s="21" t="s">
        <v>1161</v>
      </c>
      <c r="K466" s="21">
        <v>15</v>
      </c>
      <c r="L466" s="21" t="s">
        <v>1089</v>
      </c>
      <c r="M466" s="21">
        <v>52.99</v>
      </c>
      <c r="N466" s="21"/>
      <c r="O466" s="21"/>
      <c r="P466" s="21">
        <v>2.97</v>
      </c>
      <c r="Q466" s="21"/>
      <c r="R466" s="21" t="s">
        <v>1302</v>
      </c>
    </row>
    <row r="467" spans="1:18" ht="14">
      <c r="A467" s="21" t="s">
        <v>1288</v>
      </c>
      <c r="B467" s="21" t="s">
        <v>33</v>
      </c>
      <c r="C467" s="21" t="s">
        <v>1036</v>
      </c>
      <c r="D467" s="21" t="s">
        <v>1129</v>
      </c>
      <c r="E467" s="21" t="s">
        <v>13</v>
      </c>
      <c r="F467" s="30" t="s">
        <v>1289</v>
      </c>
      <c r="G467" s="21" t="s">
        <v>1290</v>
      </c>
      <c r="H467" s="31" t="s">
        <v>1296</v>
      </c>
      <c r="I467" s="31" t="s">
        <v>1093</v>
      </c>
      <c r="J467" s="21" t="s">
        <v>1297</v>
      </c>
      <c r="K467" s="21">
        <v>15</v>
      </c>
      <c r="L467" s="21" t="s">
        <v>1089</v>
      </c>
      <c r="M467" s="21">
        <v>6.7</v>
      </c>
      <c r="N467" s="21"/>
      <c r="O467" s="21"/>
      <c r="P467" s="21">
        <v>1.01</v>
      </c>
      <c r="Q467" s="21"/>
      <c r="R467" s="21" t="s">
        <v>1302</v>
      </c>
    </row>
    <row r="468" spans="1:18" ht="14">
      <c r="A468" s="21" t="s">
        <v>1288</v>
      </c>
      <c r="B468" s="21" t="s">
        <v>33</v>
      </c>
      <c r="C468" s="21" t="s">
        <v>1036</v>
      </c>
      <c r="D468" s="21" t="s">
        <v>1129</v>
      </c>
      <c r="E468" s="21" t="s">
        <v>13</v>
      </c>
      <c r="F468" s="30" t="s">
        <v>1289</v>
      </c>
      <c r="G468" s="21" t="s">
        <v>1290</v>
      </c>
      <c r="H468" s="31" t="s">
        <v>1298</v>
      </c>
      <c r="I468" s="31" t="s">
        <v>1093</v>
      </c>
      <c r="J468" s="21" t="s">
        <v>1299</v>
      </c>
      <c r="K468" s="21">
        <v>15</v>
      </c>
      <c r="L468" s="21" t="s">
        <v>1089</v>
      </c>
      <c r="M468" s="21">
        <v>5477</v>
      </c>
      <c r="N468" s="21"/>
      <c r="O468" s="21"/>
      <c r="P468" s="21">
        <v>1721</v>
      </c>
      <c r="Q468" s="21"/>
      <c r="R468" s="21" t="s">
        <v>1302</v>
      </c>
    </row>
    <row r="469" spans="1:18" ht="14">
      <c r="A469" s="21" t="s">
        <v>1288</v>
      </c>
      <c r="B469" s="21" t="s">
        <v>33</v>
      </c>
      <c r="C469" s="21" t="s">
        <v>1036</v>
      </c>
      <c r="D469" s="21" t="s">
        <v>1129</v>
      </c>
      <c r="E469" s="21" t="s">
        <v>13</v>
      </c>
      <c r="F469" s="30" t="s">
        <v>1289</v>
      </c>
      <c r="G469" s="21" t="s">
        <v>1290</v>
      </c>
      <c r="H469" s="31" t="s">
        <v>1300</v>
      </c>
      <c r="I469" s="31" t="s">
        <v>1093</v>
      </c>
      <c r="J469" s="21" t="s">
        <v>1301</v>
      </c>
      <c r="K469" s="21">
        <v>15</v>
      </c>
      <c r="L469" s="21" t="s">
        <v>1089</v>
      </c>
      <c r="M469" s="21">
        <v>6312</v>
      </c>
      <c r="N469" s="21"/>
      <c r="O469" s="21"/>
      <c r="P469" s="21">
        <v>879</v>
      </c>
      <c r="Q469" s="21"/>
      <c r="R469" s="21" t="s">
        <v>1302</v>
      </c>
    </row>
    <row r="470" spans="1:18" ht="14">
      <c r="A470" s="21" t="s">
        <v>1288</v>
      </c>
      <c r="B470" s="21" t="s">
        <v>33</v>
      </c>
      <c r="C470" s="21" t="s">
        <v>1036</v>
      </c>
      <c r="D470" s="21" t="s">
        <v>1129</v>
      </c>
      <c r="E470" s="21" t="s">
        <v>13</v>
      </c>
      <c r="F470" s="30" t="s">
        <v>1289</v>
      </c>
      <c r="G470" s="21" t="s">
        <v>1290</v>
      </c>
      <c r="H470" s="21" t="s">
        <v>1291</v>
      </c>
      <c r="I470" s="31" t="s">
        <v>1093</v>
      </c>
      <c r="J470" s="21" t="s">
        <v>1161</v>
      </c>
      <c r="K470" s="21">
        <v>7</v>
      </c>
      <c r="L470" s="21" t="s">
        <v>1089</v>
      </c>
      <c r="M470" s="21">
        <v>60.651000000000003</v>
      </c>
      <c r="N470" s="21"/>
      <c r="O470" s="21"/>
      <c r="P470" s="21">
        <v>3.5</v>
      </c>
      <c r="Q470" s="21"/>
      <c r="R470" s="21" t="s">
        <v>1303</v>
      </c>
    </row>
    <row r="471" spans="1:18" ht="14">
      <c r="A471" s="21" t="s">
        <v>1288</v>
      </c>
      <c r="B471" s="21" t="s">
        <v>33</v>
      </c>
      <c r="C471" s="21" t="s">
        <v>1036</v>
      </c>
      <c r="D471" s="21" t="s">
        <v>1129</v>
      </c>
      <c r="E471" s="21" t="s">
        <v>13</v>
      </c>
      <c r="F471" s="30" t="s">
        <v>1289</v>
      </c>
      <c r="G471" s="21" t="s">
        <v>1290</v>
      </c>
      <c r="H471" s="31" t="s">
        <v>1293</v>
      </c>
      <c r="I471" s="31" t="s">
        <v>1093</v>
      </c>
      <c r="J471" s="21" t="s">
        <v>1161</v>
      </c>
      <c r="K471" s="21">
        <v>7</v>
      </c>
      <c r="L471" s="21" t="s">
        <v>1089</v>
      </c>
      <c r="M471" s="21">
        <v>13.19</v>
      </c>
      <c r="N471" s="21"/>
      <c r="O471" s="21"/>
      <c r="P471" s="21">
        <v>2.33</v>
      </c>
      <c r="Q471" s="21"/>
      <c r="R471" s="21" t="s">
        <v>1303</v>
      </c>
    </row>
    <row r="472" spans="1:18" ht="14">
      <c r="A472" s="21" t="s">
        <v>1288</v>
      </c>
      <c r="B472" s="21" t="s">
        <v>33</v>
      </c>
      <c r="C472" s="21" t="s">
        <v>1036</v>
      </c>
      <c r="D472" s="21" t="s">
        <v>1129</v>
      </c>
      <c r="E472" s="21" t="s">
        <v>13</v>
      </c>
      <c r="F472" s="30" t="s">
        <v>1289</v>
      </c>
      <c r="G472" s="21" t="s">
        <v>1290</v>
      </c>
      <c r="H472" s="31" t="s">
        <v>1294</v>
      </c>
      <c r="I472" s="31" t="s">
        <v>1093</v>
      </c>
      <c r="J472" s="21" t="s">
        <v>1161</v>
      </c>
      <c r="K472" s="21">
        <v>7</v>
      </c>
      <c r="L472" s="21" t="s">
        <v>1089</v>
      </c>
      <c r="M472" s="21">
        <v>9.76</v>
      </c>
      <c r="N472" s="21"/>
      <c r="O472" s="21"/>
      <c r="P472" s="21">
        <v>1.1000000000000001</v>
      </c>
      <c r="Q472" s="21"/>
      <c r="R472" s="21" t="s">
        <v>1303</v>
      </c>
    </row>
    <row r="473" spans="1:18" ht="14">
      <c r="A473" s="21" t="s">
        <v>1288</v>
      </c>
      <c r="B473" s="21" t="s">
        <v>33</v>
      </c>
      <c r="C473" s="21" t="s">
        <v>1036</v>
      </c>
      <c r="D473" s="21" t="s">
        <v>1129</v>
      </c>
      <c r="E473" s="21" t="s">
        <v>13</v>
      </c>
      <c r="F473" s="30" t="s">
        <v>1289</v>
      </c>
      <c r="G473" s="21" t="s">
        <v>1290</v>
      </c>
      <c r="H473" s="31" t="s">
        <v>1295</v>
      </c>
      <c r="I473" s="31" t="s">
        <v>1093</v>
      </c>
      <c r="J473" s="21" t="s">
        <v>1161</v>
      </c>
      <c r="K473" s="21">
        <v>7</v>
      </c>
      <c r="L473" s="21" t="s">
        <v>1089</v>
      </c>
      <c r="M473" s="21">
        <v>47.52</v>
      </c>
      <c r="N473" s="21"/>
      <c r="O473" s="21"/>
      <c r="P473" s="21">
        <v>2.67</v>
      </c>
      <c r="Q473" s="21"/>
      <c r="R473" s="21" t="s">
        <v>1303</v>
      </c>
    </row>
    <row r="474" spans="1:18" ht="14">
      <c r="A474" s="21" t="s">
        <v>1288</v>
      </c>
      <c r="B474" s="21" t="s">
        <v>33</v>
      </c>
      <c r="C474" s="21" t="s">
        <v>1036</v>
      </c>
      <c r="D474" s="21" t="s">
        <v>1129</v>
      </c>
      <c r="E474" s="21" t="s">
        <v>13</v>
      </c>
      <c r="F474" s="30" t="s">
        <v>1289</v>
      </c>
      <c r="G474" s="21" t="s">
        <v>1290</v>
      </c>
      <c r="H474" s="31" t="s">
        <v>1296</v>
      </c>
      <c r="I474" s="31" t="s">
        <v>1093</v>
      </c>
      <c r="J474" s="21" t="s">
        <v>1297</v>
      </c>
      <c r="K474" s="21">
        <v>7</v>
      </c>
      <c r="L474" s="21" t="s">
        <v>1089</v>
      </c>
      <c r="M474" s="21">
        <v>4.95</v>
      </c>
      <c r="N474" s="21"/>
      <c r="O474" s="21"/>
      <c r="P474" s="21">
        <v>0.92</v>
      </c>
      <c r="Q474" s="21"/>
      <c r="R474" s="21" t="s">
        <v>1303</v>
      </c>
    </row>
    <row r="475" spans="1:18" ht="14">
      <c r="A475" s="21" t="s">
        <v>1288</v>
      </c>
      <c r="B475" s="21" t="s">
        <v>33</v>
      </c>
      <c r="C475" s="21" t="s">
        <v>1036</v>
      </c>
      <c r="D475" s="21" t="s">
        <v>1129</v>
      </c>
      <c r="E475" s="21" t="s">
        <v>13</v>
      </c>
      <c r="F475" s="30" t="s">
        <v>1289</v>
      </c>
      <c r="G475" s="21" t="s">
        <v>1290</v>
      </c>
      <c r="H475" s="31" t="s">
        <v>1298</v>
      </c>
      <c r="I475" s="31" t="s">
        <v>1093</v>
      </c>
      <c r="J475" s="21" t="s">
        <v>1299</v>
      </c>
      <c r="K475" s="21">
        <v>7</v>
      </c>
      <c r="L475" s="21" t="s">
        <v>1089</v>
      </c>
      <c r="M475" s="21">
        <v>4661</v>
      </c>
      <c r="N475" s="21"/>
      <c r="O475" s="21"/>
      <c r="P475" s="21">
        <v>1007</v>
      </c>
      <c r="Q475" s="21"/>
      <c r="R475" s="21" t="s">
        <v>1303</v>
      </c>
    </row>
    <row r="476" spans="1:18" ht="14">
      <c r="A476" s="21" t="s">
        <v>1288</v>
      </c>
      <c r="B476" s="21" t="s">
        <v>33</v>
      </c>
      <c r="C476" s="21" t="s">
        <v>1036</v>
      </c>
      <c r="D476" s="21" t="s">
        <v>1129</v>
      </c>
      <c r="E476" s="21" t="s">
        <v>13</v>
      </c>
      <c r="F476" s="30" t="s">
        <v>1289</v>
      </c>
      <c r="G476" s="21" t="s">
        <v>1290</v>
      </c>
      <c r="H476" s="31" t="s">
        <v>1300</v>
      </c>
      <c r="I476" s="31" t="s">
        <v>1093</v>
      </c>
      <c r="J476" s="21" t="s">
        <v>1301</v>
      </c>
      <c r="K476" s="21">
        <v>7</v>
      </c>
      <c r="L476" s="21" t="s">
        <v>1089</v>
      </c>
      <c r="M476" s="21">
        <v>4879</v>
      </c>
      <c r="N476" s="21"/>
      <c r="O476" s="21"/>
      <c r="P476" s="21">
        <v>778</v>
      </c>
      <c r="Q476" s="21"/>
      <c r="R476" s="21" t="s">
        <v>1303</v>
      </c>
    </row>
    <row r="477" spans="1:18" ht="14">
      <c r="A477" s="21" t="s">
        <v>1288</v>
      </c>
      <c r="B477" s="21" t="s">
        <v>33</v>
      </c>
      <c r="C477" s="21" t="s">
        <v>1036</v>
      </c>
      <c r="D477" s="21" t="s">
        <v>1129</v>
      </c>
      <c r="E477" s="21" t="s">
        <v>13</v>
      </c>
      <c r="F477" s="30" t="s">
        <v>1289</v>
      </c>
      <c r="G477" s="21" t="s">
        <v>1290</v>
      </c>
      <c r="H477" s="31" t="s">
        <v>1304</v>
      </c>
      <c r="I477" s="31" t="s">
        <v>1305</v>
      </c>
      <c r="J477" s="21" t="s">
        <v>1306</v>
      </c>
      <c r="K477" s="21"/>
      <c r="L477" s="21"/>
      <c r="M477" s="21">
        <v>0.95699999999999996</v>
      </c>
      <c r="N477" s="21" t="b">
        <v>1</v>
      </c>
      <c r="O477" s="21"/>
      <c r="P477" s="21"/>
      <c r="Q477" s="21"/>
      <c r="R477" s="21" t="s">
        <v>1307</v>
      </c>
    </row>
    <row r="478" spans="1:18" ht="14">
      <c r="A478" s="21" t="s">
        <v>1288</v>
      </c>
      <c r="B478" s="21" t="s">
        <v>33</v>
      </c>
      <c r="C478" s="21" t="s">
        <v>1036</v>
      </c>
      <c r="D478" s="21" t="s">
        <v>1129</v>
      </c>
      <c r="E478" s="21" t="s">
        <v>13</v>
      </c>
      <c r="F478" s="30" t="s">
        <v>1289</v>
      </c>
      <c r="G478" s="21" t="s">
        <v>1290</v>
      </c>
      <c r="H478" s="31" t="s">
        <v>1308</v>
      </c>
      <c r="I478" s="31" t="s">
        <v>1305</v>
      </c>
      <c r="J478" s="21" t="s">
        <v>1306</v>
      </c>
      <c r="K478" s="21"/>
      <c r="L478" s="21"/>
      <c r="M478" s="21">
        <v>0.72099999999999997</v>
      </c>
      <c r="N478" s="21" t="b">
        <v>1</v>
      </c>
      <c r="O478" s="21"/>
      <c r="P478" s="21"/>
      <c r="Q478" s="21"/>
      <c r="R478" s="21" t="s">
        <v>1307</v>
      </c>
    </row>
    <row r="479" spans="1:18" ht="14">
      <c r="A479" s="21" t="s">
        <v>1288</v>
      </c>
      <c r="B479" s="21" t="s">
        <v>33</v>
      </c>
      <c r="C479" s="21" t="s">
        <v>1036</v>
      </c>
      <c r="D479" s="21" t="s">
        <v>1129</v>
      </c>
      <c r="E479" s="21" t="s">
        <v>13</v>
      </c>
      <c r="F479" s="30" t="s">
        <v>1289</v>
      </c>
      <c r="G479" s="21" t="s">
        <v>1290</v>
      </c>
      <c r="H479" s="31" t="s">
        <v>1309</v>
      </c>
      <c r="I479" s="31" t="s">
        <v>1305</v>
      </c>
      <c r="J479" s="21" t="s">
        <v>1306</v>
      </c>
      <c r="K479" s="21"/>
      <c r="L479" s="21"/>
      <c r="M479" s="21">
        <v>0.77</v>
      </c>
      <c r="N479" s="21" t="b">
        <v>1</v>
      </c>
      <c r="O479" s="21"/>
      <c r="P479" s="21"/>
      <c r="Q479" s="21"/>
      <c r="R479" s="21" t="s">
        <v>1307</v>
      </c>
    </row>
    <row r="480" spans="1:18" ht="14">
      <c r="A480" s="21" t="s">
        <v>1288</v>
      </c>
      <c r="B480" s="21" t="s">
        <v>33</v>
      </c>
      <c r="C480" s="21" t="s">
        <v>1036</v>
      </c>
      <c r="D480" s="21" t="s">
        <v>1129</v>
      </c>
      <c r="E480" s="21" t="s">
        <v>13</v>
      </c>
      <c r="F480" s="30" t="s">
        <v>1289</v>
      </c>
      <c r="G480" s="21" t="s">
        <v>1290</v>
      </c>
      <c r="H480" s="31" t="s">
        <v>1310</v>
      </c>
      <c r="I480" s="31" t="s">
        <v>1305</v>
      </c>
      <c r="J480" s="21" t="s">
        <v>1306</v>
      </c>
      <c r="K480" s="21"/>
      <c r="L480" s="21"/>
      <c r="M480" s="21">
        <v>0.747</v>
      </c>
      <c r="N480" s="21" t="b">
        <v>1</v>
      </c>
      <c r="O480" s="21"/>
      <c r="P480" s="21"/>
      <c r="Q480" s="21"/>
      <c r="R480" s="21" t="s">
        <v>1307</v>
      </c>
    </row>
    <row r="481" spans="1:18" ht="14">
      <c r="A481" s="21" t="s">
        <v>1288</v>
      </c>
      <c r="B481" s="21" t="s">
        <v>33</v>
      </c>
      <c r="C481" s="21" t="s">
        <v>1036</v>
      </c>
      <c r="D481" s="21" t="s">
        <v>1129</v>
      </c>
      <c r="E481" s="21" t="s">
        <v>13</v>
      </c>
      <c r="F481" s="30" t="s">
        <v>1289</v>
      </c>
      <c r="G481" s="21" t="s">
        <v>1290</v>
      </c>
      <c r="H481" s="31" t="s">
        <v>1311</v>
      </c>
      <c r="I481" s="31" t="s">
        <v>1305</v>
      </c>
      <c r="J481" s="21" t="s">
        <v>1306</v>
      </c>
      <c r="K481" s="21"/>
      <c r="L481" s="21"/>
      <c r="M481" s="21">
        <v>0.67500000000000004</v>
      </c>
      <c r="N481" s="21" t="b">
        <v>1</v>
      </c>
      <c r="O481" s="21"/>
      <c r="P481" s="21"/>
      <c r="Q481" s="21"/>
      <c r="R481" s="21" t="s">
        <v>1307</v>
      </c>
    </row>
    <row r="482" spans="1:18" ht="14">
      <c r="A482" s="21" t="s">
        <v>1288</v>
      </c>
      <c r="B482" s="21" t="s">
        <v>33</v>
      </c>
      <c r="C482" s="21" t="s">
        <v>1036</v>
      </c>
      <c r="D482" s="21" t="s">
        <v>1129</v>
      </c>
      <c r="E482" s="21" t="s">
        <v>13</v>
      </c>
      <c r="F482" s="30" t="s">
        <v>1289</v>
      </c>
      <c r="G482" s="21" t="s">
        <v>1290</v>
      </c>
      <c r="H482" s="31" t="s">
        <v>1312</v>
      </c>
      <c r="I482" s="31" t="s">
        <v>1305</v>
      </c>
      <c r="J482" s="21" t="s">
        <v>1306</v>
      </c>
      <c r="K482" s="21"/>
      <c r="L482" s="21"/>
      <c r="M482" s="21">
        <v>0.80300000000000005</v>
      </c>
      <c r="N482" s="21" t="b">
        <v>1</v>
      </c>
      <c r="O482" s="21"/>
      <c r="P482" s="21"/>
      <c r="Q482" s="21"/>
      <c r="R482" s="21" t="s">
        <v>1307</v>
      </c>
    </row>
    <row r="483" spans="1:18" ht="14">
      <c r="A483" s="21" t="s">
        <v>1288</v>
      </c>
      <c r="B483" s="21" t="s">
        <v>33</v>
      </c>
      <c r="C483" s="21" t="s">
        <v>1036</v>
      </c>
      <c r="D483" s="21" t="s">
        <v>1129</v>
      </c>
      <c r="E483" s="21" t="s">
        <v>13</v>
      </c>
      <c r="F483" s="30" t="s">
        <v>1289</v>
      </c>
      <c r="G483" s="21" t="s">
        <v>1290</v>
      </c>
      <c r="H483" s="31" t="s">
        <v>1313</v>
      </c>
      <c r="I483" s="31" t="s">
        <v>1305</v>
      </c>
      <c r="J483" s="21" t="s">
        <v>1306</v>
      </c>
      <c r="K483" s="21"/>
      <c r="L483" s="21"/>
      <c r="M483" s="21">
        <v>0.92300000000000004</v>
      </c>
      <c r="N483" s="21" t="b">
        <v>1</v>
      </c>
      <c r="O483" s="21"/>
      <c r="P483" s="21"/>
      <c r="Q483" s="21"/>
      <c r="R483" s="21" t="s">
        <v>1307</v>
      </c>
    </row>
    <row r="484" spans="1:18" ht="14">
      <c r="A484" s="21" t="s">
        <v>1288</v>
      </c>
      <c r="B484" s="21" t="s">
        <v>33</v>
      </c>
      <c r="C484" s="21" t="s">
        <v>1036</v>
      </c>
      <c r="D484" s="21" t="s">
        <v>1129</v>
      </c>
      <c r="E484" s="21" t="s">
        <v>13</v>
      </c>
      <c r="F484" s="30" t="s">
        <v>1289</v>
      </c>
      <c r="G484" s="21" t="s">
        <v>1290</v>
      </c>
      <c r="H484" s="31" t="s">
        <v>1314</v>
      </c>
      <c r="I484" s="31" t="s">
        <v>1305</v>
      </c>
      <c r="J484" s="21" t="s">
        <v>1306</v>
      </c>
      <c r="K484" s="21"/>
      <c r="L484" s="21"/>
      <c r="M484" s="21">
        <v>0.76600000000000001</v>
      </c>
      <c r="N484" s="21" t="b">
        <v>1</v>
      </c>
      <c r="O484" s="21"/>
      <c r="P484" s="21"/>
      <c r="Q484" s="21"/>
      <c r="R484" s="21" t="s">
        <v>1307</v>
      </c>
    </row>
    <row r="485" spans="1:18" ht="14">
      <c r="A485" s="21" t="s">
        <v>1288</v>
      </c>
      <c r="B485" s="21" t="s">
        <v>33</v>
      </c>
      <c r="C485" s="21" t="s">
        <v>1036</v>
      </c>
      <c r="D485" s="21" t="s">
        <v>1129</v>
      </c>
      <c r="E485" s="21" t="s">
        <v>13</v>
      </c>
      <c r="F485" s="30" t="s">
        <v>1289</v>
      </c>
      <c r="G485" s="21" t="s">
        <v>1290</v>
      </c>
      <c r="H485" s="31" t="s">
        <v>1315</v>
      </c>
      <c r="I485" s="31" t="s">
        <v>1305</v>
      </c>
      <c r="J485" s="21" t="s">
        <v>1306</v>
      </c>
      <c r="K485" s="21"/>
      <c r="L485" s="21"/>
      <c r="M485" s="21">
        <v>0.86699999999999999</v>
      </c>
      <c r="N485" s="21" t="b">
        <v>1</v>
      </c>
      <c r="O485" s="21"/>
      <c r="P485" s="21"/>
      <c r="Q485" s="21"/>
      <c r="R485" s="21" t="s">
        <v>1307</v>
      </c>
    </row>
    <row r="486" spans="1:18" ht="14">
      <c r="A486" s="21" t="s">
        <v>1288</v>
      </c>
      <c r="B486" s="21" t="s">
        <v>33</v>
      </c>
      <c r="C486" s="21" t="s">
        <v>1036</v>
      </c>
      <c r="D486" s="21" t="s">
        <v>1129</v>
      </c>
      <c r="E486" s="21" t="s">
        <v>13</v>
      </c>
      <c r="F486" s="30" t="s">
        <v>1289</v>
      </c>
      <c r="G486" s="21" t="s">
        <v>1290</v>
      </c>
      <c r="H486" s="31" t="s">
        <v>1316</v>
      </c>
      <c r="I486" s="31" t="s">
        <v>1305</v>
      </c>
      <c r="J486" s="21" t="s">
        <v>1306</v>
      </c>
      <c r="K486" s="21"/>
      <c r="L486" s="21"/>
      <c r="M486" s="21">
        <v>0.89300000000000002</v>
      </c>
      <c r="N486" s="21" t="b">
        <v>1</v>
      </c>
      <c r="O486" s="21"/>
      <c r="P486" s="21"/>
      <c r="Q486" s="21"/>
      <c r="R486" s="21" t="s">
        <v>1307</v>
      </c>
    </row>
    <row r="487" spans="1:18" ht="14">
      <c r="A487" s="21" t="s">
        <v>1288</v>
      </c>
      <c r="B487" s="21" t="s">
        <v>33</v>
      </c>
      <c r="C487" s="21" t="s">
        <v>1036</v>
      </c>
      <c r="D487" s="21" t="s">
        <v>1129</v>
      </c>
      <c r="E487" s="21" t="s">
        <v>13</v>
      </c>
      <c r="F487" s="30" t="s">
        <v>1289</v>
      </c>
      <c r="G487" s="21" t="s">
        <v>1290</v>
      </c>
      <c r="H487" s="31" t="s">
        <v>1317</v>
      </c>
      <c r="I487" s="31" t="s">
        <v>1305</v>
      </c>
      <c r="J487" s="21" t="s">
        <v>1306</v>
      </c>
      <c r="K487" s="21"/>
      <c r="L487" s="21"/>
      <c r="M487" s="21">
        <v>0.72499999999999998</v>
      </c>
      <c r="N487" s="21" t="b">
        <v>1</v>
      </c>
      <c r="O487" s="21"/>
      <c r="P487" s="21"/>
      <c r="Q487" s="21"/>
      <c r="R487" s="21" t="s">
        <v>1307</v>
      </c>
    </row>
    <row r="488" spans="1:18" ht="14">
      <c r="A488" s="21" t="s">
        <v>1288</v>
      </c>
      <c r="B488" s="21" t="s">
        <v>33</v>
      </c>
      <c r="C488" s="21" t="s">
        <v>1036</v>
      </c>
      <c r="D488" s="21" t="s">
        <v>1129</v>
      </c>
      <c r="E488" s="21" t="s">
        <v>13</v>
      </c>
      <c r="F488" s="30" t="s">
        <v>1289</v>
      </c>
      <c r="G488" s="21" t="s">
        <v>1290</v>
      </c>
      <c r="H488" s="31" t="s">
        <v>1318</v>
      </c>
      <c r="I488" s="31" t="s">
        <v>1305</v>
      </c>
      <c r="J488" s="21" t="s">
        <v>1306</v>
      </c>
      <c r="K488" s="21"/>
      <c r="L488" s="21"/>
      <c r="M488" s="21">
        <v>0.84199999999999997</v>
      </c>
      <c r="N488" s="21" t="b">
        <v>1</v>
      </c>
      <c r="O488" s="21"/>
      <c r="P488" s="21"/>
      <c r="Q488" s="21"/>
      <c r="R488" s="21" t="s">
        <v>1307</v>
      </c>
    </row>
    <row r="489" spans="1:18" ht="14">
      <c r="A489" s="21" t="s">
        <v>1288</v>
      </c>
      <c r="B489" s="21" t="s">
        <v>33</v>
      </c>
      <c r="C489" s="21" t="s">
        <v>1036</v>
      </c>
      <c r="D489" s="21" t="s">
        <v>1129</v>
      </c>
      <c r="E489" s="21" t="s">
        <v>13</v>
      </c>
      <c r="F489" s="30" t="s">
        <v>1289</v>
      </c>
      <c r="G489" s="21" t="s">
        <v>1290</v>
      </c>
      <c r="H489" s="31" t="s">
        <v>1319</v>
      </c>
      <c r="I489" s="31" t="s">
        <v>1305</v>
      </c>
      <c r="J489" s="21" t="s">
        <v>1306</v>
      </c>
      <c r="K489" s="21"/>
      <c r="L489" s="21"/>
      <c r="M489" s="21">
        <v>0.94899999999999995</v>
      </c>
      <c r="N489" s="21" t="b">
        <v>1</v>
      </c>
      <c r="O489" s="21"/>
      <c r="P489" s="21"/>
      <c r="Q489" s="21"/>
      <c r="R489" s="21" t="s">
        <v>1307</v>
      </c>
    </row>
    <row r="490" spans="1:18" ht="14">
      <c r="A490" s="21" t="s">
        <v>1288</v>
      </c>
      <c r="B490" s="21" t="s">
        <v>33</v>
      </c>
      <c r="C490" s="21" t="s">
        <v>1036</v>
      </c>
      <c r="D490" s="21" t="s">
        <v>1129</v>
      </c>
      <c r="E490" s="21" t="s">
        <v>13</v>
      </c>
      <c r="F490" s="30" t="s">
        <v>1289</v>
      </c>
      <c r="G490" s="21" t="s">
        <v>1290</v>
      </c>
      <c r="H490" s="31" t="s">
        <v>1320</v>
      </c>
      <c r="I490" s="31" t="s">
        <v>1305</v>
      </c>
      <c r="J490" s="21" t="s">
        <v>1306</v>
      </c>
      <c r="K490" s="21"/>
      <c r="L490" s="21"/>
      <c r="M490" s="21">
        <v>0.47699999999999998</v>
      </c>
      <c r="N490" s="21" t="b">
        <v>1</v>
      </c>
      <c r="O490" s="21"/>
      <c r="P490" s="21"/>
      <c r="Q490" s="21"/>
      <c r="R490" s="21" t="s">
        <v>1307</v>
      </c>
    </row>
    <row r="491" spans="1:18" ht="14">
      <c r="A491" s="21" t="s">
        <v>1288</v>
      </c>
      <c r="B491" s="21" t="s">
        <v>33</v>
      </c>
      <c r="C491" s="21" t="s">
        <v>1036</v>
      </c>
      <c r="D491" s="21" t="s">
        <v>1129</v>
      </c>
      <c r="E491" s="21" t="s">
        <v>13</v>
      </c>
      <c r="F491" s="30" t="s">
        <v>1289</v>
      </c>
      <c r="G491" s="21" t="s">
        <v>1290</v>
      </c>
      <c r="H491" s="31" t="s">
        <v>1321</v>
      </c>
      <c r="I491" s="31" t="s">
        <v>1305</v>
      </c>
      <c r="J491" s="21" t="s">
        <v>1306</v>
      </c>
      <c r="K491" s="21"/>
      <c r="L491" s="21"/>
      <c r="M491" s="21">
        <v>0.89300000000000002</v>
      </c>
      <c r="N491" s="21" t="b">
        <v>1</v>
      </c>
      <c r="O491" s="21"/>
      <c r="P491" s="21"/>
      <c r="Q491" s="21"/>
      <c r="R491" s="21" t="s">
        <v>1307</v>
      </c>
    </row>
    <row r="492" spans="1:18" ht="14">
      <c r="A492" s="21" t="s">
        <v>1288</v>
      </c>
      <c r="B492" s="21" t="s">
        <v>33</v>
      </c>
      <c r="C492" s="21" t="s">
        <v>1036</v>
      </c>
      <c r="D492" s="21" t="s">
        <v>1129</v>
      </c>
      <c r="E492" s="21" t="s">
        <v>13</v>
      </c>
      <c r="F492" s="30" t="s">
        <v>1289</v>
      </c>
      <c r="G492" s="21" t="s">
        <v>1290</v>
      </c>
      <c r="H492" s="31" t="s">
        <v>1322</v>
      </c>
      <c r="I492" s="31" t="s">
        <v>1305</v>
      </c>
      <c r="J492" s="21" t="s">
        <v>1306</v>
      </c>
      <c r="K492" s="21"/>
      <c r="L492" s="21"/>
      <c r="M492" s="21">
        <v>0.86899999999999999</v>
      </c>
      <c r="N492" s="21" t="b">
        <v>1</v>
      </c>
      <c r="O492" s="21"/>
      <c r="P492" s="21"/>
      <c r="Q492" s="21"/>
      <c r="R492" s="21" t="s">
        <v>1307</v>
      </c>
    </row>
    <row r="493" spans="1:18" ht="14">
      <c r="A493" s="21" t="s">
        <v>1288</v>
      </c>
      <c r="B493" s="21" t="s">
        <v>33</v>
      </c>
      <c r="C493" s="21" t="s">
        <v>1036</v>
      </c>
      <c r="D493" s="21" t="s">
        <v>1129</v>
      </c>
      <c r="E493" s="21" t="s">
        <v>13</v>
      </c>
      <c r="F493" s="30" t="s">
        <v>1289</v>
      </c>
      <c r="G493" s="21" t="s">
        <v>1290</v>
      </c>
      <c r="H493" s="31" t="s">
        <v>1323</v>
      </c>
      <c r="I493" s="31" t="s">
        <v>1305</v>
      </c>
      <c r="J493" s="21" t="s">
        <v>1306</v>
      </c>
      <c r="K493" s="21"/>
      <c r="L493" s="21"/>
      <c r="M493" s="21">
        <v>0.91100000000000003</v>
      </c>
      <c r="N493" s="21" t="b">
        <v>1</v>
      </c>
      <c r="O493" s="21"/>
      <c r="P493" s="21"/>
      <c r="Q493" s="21"/>
      <c r="R493" s="21" t="s">
        <v>1307</v>
      </c>
    </row>
    <row r="494" spans="1:18" ht="14">
      <c r="A494" s="21" t="s">
        <v>1288</v>
      </c>
      <c r="B494" s="21" t="s">
        <v>33</v>
      </c>
      <c r="C494" s="21" t="s">
        <v>1036</v>
      </c>
      <c r="D494" s="21" t="s">
        <v>1129</v>
      </c>
      <c r="E494" s="21" t="s">
        <v>13</v>
      </c>
      <c r="F494" s="30" t="s">
        <v>1289</v>
      </c>
      <c r="G494" s="21" t="s">
        <v>1290</v>
      </c>
      <c r="H494" s="31" t="s">
        <v>1324</v>
      </c>
      <c r="I494" s="31" t="s">
        <v>1305</v>
      </c>
      <c r="J494" s="21" t="s">
        <v>1306</v>
      </c>
      <c r="K494" s="21"/>
      <c r="L494" s="21"/>
      <c r="M494" s="21">
        <v>0.874</v>
      </c>
      <c r="N494" s="21" t="b">
        <v>1</v>
      </c>
      <c r="O494" s="21"/>
      <c r="P494" s="21"/>
      <c r="Q494" s="21"/>
      <c r="R494" s="21" t="s">
        <v>1307</v>
      </c>
    </row>
    <row r="495" spans="1:18" ht="14">
      <c r="A495" s="21" t="s">
        <v>1288</v>
      </c>
      <c r="B495" s="21" t="s">
        <v>33</v>
      </c>
      <c r="C495" s="21" t="s">
        <v>1036</v>
      </c>
      <c r="D495" s="21" t="s">
        <v>1129</v>
      </c>
      <c r="E495" s="21" t="s">
        <v>13</v>
      </c>
      <c r="F495" s="30" t="s">
        <v>1289</v>
      </c>
      <c r="G495" s="21" t="s">
        <v>1290</v>
      </c>
      <c r="H495" s="31" t="s">
        <v>1325</v>
      </c>
      <c r="I495" s="31" t="s">
        <v>1305</v>
      </c>
      <c r="J495" s="21" t="s">
        <v>1306</v>
      </c>
      <c r="K495" s="21"/>
      <c r="L495" s="21"/>
      <c r="M495" s="21">
        <v>0.60799999999999998</v>
      </c>
      <c r="N495" s="21" t="b">
        <v>1</v>
      </c>
      <c r="O495" s="21"/>
      <c r="P495" s="21"/>
      <c r="Q495" s="21"/>
      <c r="R495" s="21" t="s">
        <v>1307</v>
      </c>
    </row>
    <row r="496" spans="1:18" ht="14">
      <c r="A496" s="21" t="s">
        <v>1288</v>
      </c>
      <c r="B496" s="21" t="s">
        <v>33</v>
      </c>
      <c r="C496" s="21" t="s">
        <v>1036</v>
      </c>
      <c r="D496" s="21" t="s">
        <v>1129</v>
      </c>
      <c r="E496" s="21" t="s">
        <v>13</v>
      </c>
      <c r="F496" s="30" t="s">
        <v>1289</v>
      </c>
      <c r="G496" s="21" t="s">
        <v>1290</v>
      </c>
      <c r="H496" s="31" t="s">
        <v>1326</v>
      </c>
      <c r="I496" s="31" t="s">
        <v>1305</v>
      </c>
      <c r="J496" s="21" t="s">
        <v>1306</v>
      </c>
      <c r="K496" s="21"/>
      <c r="L496" s="21"/>
      <c r="M496" s="21">
        <v>0.47399999999999998</v>
      </c>
      <c r="N496" s="21" t="b">
        <v>1</v>
      </c>
      <c r="O496" s="21"/>
      <c r="P496" s="21"/>
      <c r="Q496" s="21"/>
      <c r="R496" s="21" t="s">
        <v>1307</v>
      </c>
    </row>
    <row r="497" spans="1:18" ht="14">
      <c r="A497" s="21" t="s">
        <v>1288</v>
      </c>
      <c r="B497" s="21" t="s">
        <v>33</v>
      </c>
      <c r="C497" s="21" t="s">
        <v>1036</v>
      </c>
      <c r="D497" s="21" t="s">
        <v>1129</v>
      </c>
      <c r="E497" s="21" t="s">
        <v>13</v>
      </c>
      <c r="F497" s="30" t="s">
        <v>1289</v>
      </c>
      <c r="G497" s="21" t="s">
        <v>1290</v>
      </c>
      <c r="H497" s="31" t="s">
        <v>1327</v>
      </c>
      <c r="I497" s="31" t="s">
        <v>1305</v>
      </c>
      <c r="J497" s="21" t="s">
        <v>1306</v>
      </c>
      <c r="K497" s="21"/>
      <c r="L497" s="21"/>
      <c r="M497" s="21">
        <v>0.58499999999999996</v>
      </c>
      <c r="N497" s="21" t="b">
        <v>1</v>
      </c>
      <c r="O497" s="21"/>
      <c r="P497" s="21"/>
      <c r="Q497" s="21"/>
      <c r="R497" s="21" t="s">
        <v>1307</v>
      </c>
    </row>
    <row r="498" spans="1:18" ht="14">
      <c r="A498" s="21" t="s">
        <v>1288</v>
      </c>
      <c r="B498" s="21" t="s">
        <v>33</v>
      </c>
      <c r="C498" s="21" t="s">
        <v>1036</v>
      </c>
      <c r="D498" s="21" t="s">
        <v>1129</v>
      </c>
      <c r="E498" s="21" t="s">
        <v>13</v>
      </c>
      <c r="F498" s="30" t="s">
        <v>1289</v>
      </c>
      <c r="G498" s="21" t="s">
        <v>1290</v>
      </c>
      <c r="H498" s="31" t="s">
        <v>1328</v>
      </c>
      <c r="I498" s="31" t="s">
        <v>1305</v>
      </c>
      <c r="J498" s="21" t="s">
        <v>1306</v>
      </c>
      <c r="K498" s="21"/>
      <c r="L498" s="21"/>
      <c r="M498" s="21">
        <v>0.78200000000000003</v>
      </c>
      <c r="N498" s="21" t="b">
        <v>1</v>
      </c>
      <c r="O498" s="21"/>
      <c r="P498" s="21"/>
      <c r="Q498" s="21"/>
      <c r="R498" s="21" t="s">
        <v>1307</v>
      </c>
    </row>
    <row r="499" spans="1:18" ht="14">
      <c r="A499" s="21" t="s">
        <v>1288</v>
      </c>
      <c r="B499" s="21" t="s">
        <v>33</v>
      </c>
      <c r="C499" s="21" t="s">
        <v>1036</v>
      </c>
      <c r="D499" s="21" t="s">
        <v>1129</v>
      </c>
      <c r="E499" s="21" t="s">
        <v>13</v>
      </c>
      <c r="F499" s="30" t="s">
        <v>1289</v>
      </c>
      <c r="G499" s="21" t="s">
        <v>1290</v>
      </c>
      <c r="H499" s="31" t="s">
        <v>1329</v>
      </c>
      <c r="I499" s="31" t="s">
        <v>1305</v>
      </c>
      <c r="J499" s="21" t="s">
        <v>1306</v>
      </c>
      <c r="K499" s="21"/>
      <c r="L499" s="21"/>
      <c r="M499" s="21">
        <v>0.83499999999999996</v>
      </c>
      <c r="N499" s="21" t="b">
        <v>1</v>
      </c>
      <c r="O499" s="21"/>
      <c r="P499" s="21"/>
      <c r="Q499" s="21"/>
      <c r="R499" s="21" t="s">
        <v>1307</v>
      </c>
    </row>
    <row r="500" spans="1:18" ht="14">
      <c r="A500" s="21" t="s">
        <v>1288</v>
      </c>
      <c r="B500" s="21" t="s">
        <v>33</v>
      </c>
      <c r="C500" s="21" t="s">
        <v>1036</v>
      </c>
      <c r="D500" s="21" t="s">
        <v>1129</v>
      </c>
      <c r="E500" s="21" t="s">
        <v>13</v>
      </c>
      <c r="F500" s="30" t="s">
        <v>1289</v>
      </c>
      <c r="G500" s="21" t="s">
        <v>1290</v>
      </c>
      <c r="H500" s="31" t="s">
        <v>1330</v>
      </c>
      <c r="I500" s="31" t="s">
        <v>1305</v>
      </c>
      <c r="J500" s="21" t="s">
        <v>1306</v>
      </c>
      <c r="K500" s="21"/>
      <c r="L500" s="21"/>
      <c r="M500" s="21">
        <v>0.91300000000000003</v>
      </c>
      <c r="N500" s="21" t="b">
        <v>1</v>
      </c>
      <c r="O500" s="21"/>
      <c r="P500" s="21"/>
      <c r="Q500" s="21"/>
      <c r="R500" s="21" t="s">
        <v>1307</v>
      </c>
    </row>
    <row r="501" spans="1:18" ht="14">
      <c r="A501" s="21" t="s">
        <v>1288</v>
      </c>
      <c r="B501" s="21" t="s">
        <v>33</v>
      </c>
      <c r="C501" s="21" t="s">
        <v>1036</v>
      </c>
      <c r="D501" s="21" t="s">
        <v>1129</v>
      </c>
      <c r="E501" s="21" t="s">
        <v>13</v>
      </c>
      <c r="F501" s="30" t="s">
        <v>1289</v>
      </c>
      <c r="G501" s="21" t="s">
        <v>1290</v>
      </c>
      <c r="H501" s="31" t="s">
        <v>1331</v>
      </c>
      <c r="I501" s="31" t="s">
        <v>1305</v>
      </c>
      <c r="J501" s="21" t="s">
        <v>1306</v>
      </c>
      <c r="K501" s="21"/>
      <c r="L501" s="21"/>
      <c r="M501" s="21">
        <v>0.90100000000000002</v>
      </c>
      <c r="N501" s="21" t="b">
        <v>1</v>
      </c>
      <c r="O501" s="21"/>
      <c r="P501" s="21"/>
      <c r="Q501" s="21"/>
      <c r="R501" s="21" t="s">
        <v>1307</v>
      </c>
    </row>
    <row r="502" spans="1:18" ht="14">
      <c r="A502" s="21" t="s">
        <v>1288</v>
      </c>
      <c r="B502" s="21" t="s">
        <v>33</v>
      </c>
      <c r="C502" s="21" t="s">
        <v>1036</v>
      </c>
      <c r="D502" s="21" t="s">
        <v>1129</v>
      </c>
      <c r="E502" s="21" t="s">
        <v>13</v>
      </c>
      <c r="F502" s="30" t="s">
        <v>1289</v>
      </c>
      <c r="G502" s="21" t="s">
        <v>1290</v>
      </c>
      <c r="H502" s="31" t="s">
        <v>1332</v>
      </c>
      <c r="I502" s="31" t="s">
        <v>1305</v>
      </c>
      <c r="J502" s="21" t="s">
        <v>1306</v>
      </c>
      <c r="K502" s="21"/>
      <c r="L502" s="21"/>
      <c r="M502" s="21">
        <v>0.91900000000000004</v>
      </c>
      <c r="N502" s="21" t="b">
        <v>1</v>
      </c>
      <c r="O502" s="21"/>
      <c r="P502" s="21"/>
      <c r="Q502" s="21"/>
      <c r="R502" s="21" t="s">
        <v>1307</v>
      </c>
    </row>
    <row r="503" spans="1:18" ht="14">
      <c r="A503" s="21" t="s">
        <v>1288</v>
      </c>
      <c r="B503" s="21" t="s">
        <v>33</v>
      </c>
      <c r="C503" s="21" t="s">
        <v>1036</v>
      </c>
      <c r="D503" s="21" t="s">
        <v>1129</v>
      </c>
      <c r="E503" s="21" t="s">
        <v>13</v>
      </c>
      <c r="F503" s="30" t="s">
        <v>1289</v>
      </c>
      <c r="G503" s="21" t="s">
        <v>1290</v>
      </c>
      <c r="H503" s="31" t="s">
        <v>1333</v>
      </c>
      <c r="I503" s="31" t="s">
        <v>1305</v>
      </c>
      <c r="J503" s="21" t="s">
        <v>1306</v>
      </c>
      <c r="K503" s="21"/>
      <c r="L503" s="21"/>
      <c r="M503" s="21">
        <v>0.83699999999999997</v>
      </c>
      <c r="N503" s="21" t="b">
        <v>1</v>
      </c>
      <c r="O503" s="21"/>
      <c r="P503" s="21"/>
      <c r="Q503" s="21"/>
      <c r="R503" s="21" t="s">
        <v>1307</v>
      </c>
    </row>
    <row r="504" spans="1:18" ht="14">
      <c r="A504" s="21" t="s">
        <v>1288</v>
      </c>
      <c r="B504" s="21" t="s">
        <v>33</v>
      </c>
      <c r="C504" s="21" t="s">
        <v>1036</v>
      </c>
      <c r="D504" s="21" t="s">
        <v>1129</v>
      </c>
      <c r="E504" s="21" t="s">
        <v>13</v>
      </c>
      <c r="F504" s="30" t="s">
        <v>1289</v>
      </c>
      <c r="G504" s="21" t="s">
        <v>1290</v>
      </c>
      <c r="H504" s="31" t="s">
        <v>1334</v>
      </c>
      <c r="I504" s="31" t="s">
        <v>1305</v>
      </c>
      <c r="J504" s="21" t="s">
        <v>1306</v>
      </c>
      <c r="K504" s="21"/>
      <c r="L504" s="21"/>
      <c r="M504" s="21">
        <v>0.93</v>
      </c>
      <c r="N504" s="21" t="b">
        <v>1</v>
      </c>
      <c r="O504" s="21"/>
      <c r="P504" s="21"/>
      <c r="Q504" s="21"/>
      <c r="R504" s="21" t="s">
        <v>1307</v>
      </c>
    </row>
    <row r="505" spans="1:18" ht="14">
      <c r="A505" s="21" t="s">
        <v>1288</v>
      </c>
      <c r="B505" s="21" t="s">
        <v>33</v>
      </c>
      <c r="C505" s="21" t="s">
        <v>1036</v>
      </c>
      <c r="D505" s="21" t="s">
        <v>1129</v>
      </c>
      <c r="E505" s="21" t="s">
        <v>13</v>
      </c>
      <c r="F505" s="30" t="s">
        <v>1289</v>
      </c>
      <c r="G505" s="21" t="s">
        <v>1290</v>
      </c>
      <c r="H505" s="31" t="s">
        <v>1335</v>
      </c>
      <c r="I505" s="31" t="s">
        <v>1336</v>
      </c>
      <c r="J505" s="21" t="s">
        <v>1337</v>
      </c>
      <c r="K505" s="21"/>
      <c r="L505" s="21"/>
      <c r="M505" s="21">
        <v>-142</v>
      </c>
      <c r="N505" s="21" t="b">
        <v>1</v>
      </c>
      <c r="O505" s="21">
        <v>0.95</v>
      </c>
      <c r="P505" s="21"/>
      <c r="Q505" s="21"/>
      <c r="R505" s="21" t="s">
        <v>1307</v>
      </c>
    </row>
    <row r="506" spans="1:18" ht="14">
      <c r="A506" s="21" t="s">
        <v>1288</v>
      </c>
      <c r="B506" s="21" t="s">
        <v>33</v>
      </c>
      <c r="C506" s="21" t="s">
        <v>1036</v>
      </c>
      <c r="D506" s="21" t="s">
        <v>1129</v>
      </c>
      <c r="E506" s="21" t="s">
        <v>13</v>
      </c>
      <c r="F506" s="30" t="s">
        <v>1289</v>
      </c>
      <c r="G506" s="21" t="s">
        <v>1290</v>
      </c>
      <c r="H506" s="31" t="s">
        <v>1338</v>
      </c>
      <c r="I506" s="31" t="s">
        <v>1336</v>
      </c>
      <c r="J506" s="21" t="s">
        <v>1339</v>
      </c>
      <c r="K506" s="21"/>
      <c r="L506" s="21"/>
      <c r="M506" s="21">
        <v>46.7</v>
      </c>
      <c r="N506" s="21" t="b">
        <v>1</v>
      </c>
      <c r="O506" s="21">
        <v>0.95</v>
      </c>
      <c r="P506" s="21"/>
      <c r="Q506" s="21"/>
      <c r="R506" s="21" t="s">
        <v>1307</v>
      </c>
    </row>
    <row r="507" spans="1:18" ht="14">
      <c r="A507" s="21" t="s">
        <v>1288</v>
      </c>
      <c r="B507" s="21" t="s">
        <v>33</v>
      </c>
      <c r="C507" s="21" t="s">
        <v>1036</v>
      </c>
      <c r="D507" s="21" t="s">
        <v>1129</v>
      </c>
      <c r="E507" s="21" t="s">
        <v>13</v>
      </c>
      <c r="F507" s="30" t="s">
        <v>1289</v>
      </c>
      <c r="G507" s="21" t="s">
        <v>1290</v>
      </c>
      <c r="H507" s="31" t="s">
        <v>1340</v>
      </c>
      <c r="I507" s="31" t="s">
        <v>1336</v>
      </c>
      <c r="J507" s="21" t="s">
        <v>1337</v>
      </c>
      <c r="K507" s="21"/>
      <c r="L507" s="21"/>
      <c r="M507" s="21" t="s">
        <v>1341</v>
      </c>
      <c r="N507" s="21" t="b">
        <v>1</v>
      </c>
      <c r="O507" s="21">
        <v>0.89700000000000002</v>
      </c>
      <c r="P507" s="21"/>
      <c r="Q507" s="21"/>
      <c r="R507" s="21" t="s">
        <v>1307</v>
      </c>
    </row>
    <row r="508" spans="1:18" ht="14">
      <c r="A508" s="21" t="s">
        <v>1288</v>
      </c>
      <c r="B508" s="21" t="s">
        <v>33</v>
      </c>
      <c r="C508" s="21" t="s">
        <v>1036</v>
      </c>
      <c r="D508" s="21" t="s">
        <v>1129</v>
      </c>
      <c r="E508" s="21" t="s">
        <v>13</v>
      </c>
      <c r="F508" s="30" t="s">
        <v>1289</v>
      </c>
      <c r="G508" s="21" t="s">
        <v>1290</v>
      </c>
      <c r="H508" s="31" t="s">
        <v>1342</v>
      </c>
      <c r="I508" s="31" t="s">
        <v>1336</v>
      </c>
      <c r="J508" s="21" t="s">
        <v>1339</v>
      </c>
      <c r="K508" s="21"/>
      <c r="L508" s="21"/>
      <c r="M508" s="21">
        <v>24.1</v>
      </c>
      <c r="N508" s="21" t="b">
        <v>1</v>
      </c>
      <c r="O508" s="21">
        <v>0.89700000000000002</v>
      </c>
      <c r="P508" s="21"/>
      <c r="Q508" s="21"/>
      <c r="R508" s="21" t="s">
        <v>1307</v>
      </c>
    </row>
    <row r="509" spans="1:18" ht="14">
      <c r="A509" s="21" t="s">
        <v>1288</v>
      </c>
      <c r="B509" s="21" t="s">
        <v>33</v>
      </c>
      <c r="C509" s="21" t="s">
        <v>1036</v>
      </c>
      <c r="D509" s="21" t="s">
        <v>1129</v>
      </c>
      <c r="E509" s="21" t="s">
        <v>13</v>
      </c>
      <c r="F509" s="30" t="s">
        <v>1289</v>
      </c>
      <c r="G509" s="21" t="s">
        <v>1290</v>
      </c>
      <c r="H509" s="31" t="s">
        <v>1343</v>
      </c>
      <c r="I509" s="31" t="s">
        <v>1336</v>
      </c>
      <c r="J509" s="21" t="s">
        <v>1337</v>
      </c>
      <c r="K509" s="21"/>
      <c r="L509" s="21"/>
      <c r="M509" s="21">
        <v>1850</v>
      </c>
      <c r="N509" s="21" t="b">
        <v>1</v>
      </c>
      <c r="O509" s="21">
        <v>0.79700000000000004</v>
      </c>
      <c r="P509" s="21"/>
      <c r="Q509" s="21"/>
      <c r="R509" s="21" t="s">
        <v>1307</v>
      </c>
    </row>
    <row r="510" spans="1:18" ht="14">
      <c r="A510" s="21" t="s">
        <v>1288</v>
      </c>
      <c r="B510" s="21" t="s">
        <v>33</v>
      </c>
      <c r="C510" s="21" t="s">
        <v>1036</v>
      </c>
      <c r="D510" s="21" t="s">
        <v>1129</v>
      </c>
      <c r="E510" s="21" t="s">
        <v>13</v>
      </c>
      <c r="F510" s="30" t="s">
        <v>1289</v>
      </c>
      <c r="G510" s="21" t="s">
        <v>1290</v>
      </c>
      <c r="H510" s="31" t="s">
        <v>1344</v>
      </c>
      <c r="I510" s="31" t="s">
        <v>1336</v>
      </c>
      <c r="J510" s="21" t="s">
        <v>1339</v>
      </c>
      <c r="K510" s="21"/>
      <c r="L510" s="21"/>
      <c r="M510" s="21">
        <v>79.2</v>
      </c>
      <c r="N510" s="21" t="b">
        <v>1</v>
      </c>
      <c r="O510" s="21">
        <v>0.79700000000000004</v>
      </c>
      <c r="P510" s="21"/>
      <c r="Q510" s="21"/>
      <c r="R510" s="21" t="s">
        <v>1307</v>
      </c>
    </row>
    <row r="511" spans="1:18" ht="28">
      <c r="A511" s="21" t="s">
        <v>1288</v>
      </c>
      <c r="B511" s="21" t="s">
        <v>33</v>
      </c>
      <c r="C511" s="21" t="s">
        <v>1036</v>
      </c>
      <c r="D511" s="21" t="s">
        <v>1129</v>
      </c>
      <c r="E511" s="21" t="s">
        <v>13</v>
      </c>
      <c r="F511" s="30" t="s">
        <v>1289</v>
      </c>
      <c r="G511" s="21" t="s">
        <v>1290</v>
      </c>
      <c r="H511" s="31" t="s">
        <v>1345</v>
      </c>
      <c r="I511" s="31" t="s">
        <v>1336</v>
      </c>
      <c r="J511" s="21" t="s">
        <v>1337</v>
      </c>
      <c r="K511" s="21"/>
      <c r="L511" s="21"/>
      <c r="M511" s="21">
        <v>620.29999999999995</v>
      </c>
      <c r="N511" s="21" t="b">
        <v>1</v>
      </c>
      <c r="O511" s="21">
        <v>0.77100000000000002</v>
      </c>
      <c r="P511" s="21"/>
      <c r="Q511" s="21"/>
      <c r="R511" s="21" t="s">
        <v>1307</v>
      </c>
    </row>
    <row r="512" spans="1:18" ht="14">
      <c r="A512" s="21" t="s">
        <v>1288</v>
      </c>
      <c r="B512" s="21" t="s">
        <v>33</v>
      </c>
      <c r="C512" s="21" t="s">
        <v>1036</v>
      </c>
      <c r="D512" s="21" t="s">
        <v>1129</v>
      </c>
      <c r="E512" s="21" t="s">
        <v>13</v>
      </c>
      <c r="F512" s="30" t="s">
        <v>1289</v>
      </c>
      <c r="G512" s="21" t="s">
        <v>1290</v>
      </c>
      <c r="H512" s="31" t="s">
        <v>1346</v>
      </c>
      <c r="I512" s="31" t="s">
        <v>1336</v>
      </c>
      <c r="J512" s="21" t="s">
        <v>1339</v>
      </c>
      <c r="K512" s="21"/>
      <c r="L512" s="21"/>
      <c r="M512" s="21">
        <v>33.200000000000003</v>
      </c>
      <c r="N512" s="21" t="b">
        <v>1</v>
      </c>
      <c r="O512" s="21">
        <v>0.77100000000000002</v>
      </c>
      <c r="P512" s="21"/>
      <c r="Q512" s="21"/>
      <c r="R512" s="21" t="s">
        <v>1307</v>
      </c>
    </row>
    <row r="513" spans="1:18" ht="14">
      <c r="A513" s="21" t="s">
        <v>1288</v>
      </c>
      <c r="B513" s="21" t="s">
        <v>33</v>
      </c>
      <c r="C513" s="21" t="s">
        <v>1036</v>
      </c>
      <c r="D513" s="21" t="s">
        <v>1129</v>
      </c>
      <c r="E513" s="21" t="s">
        <v>13</v>
      </c>
      <c r="F513" s="30" t="s">
        <v>1289</v>
      </c>
      <c r="G513" s="21" t="s">
        <v>1290</v>
      </c>
      <c r="H513" s="31" t="s">
        <v>1347</v>
      </c>
      <c r="I513" s="31" t="s">
        <v>1336</v>
      </c>
      <c r="J513" s="21" t="s">
        <v>1337</v>
      </c>
      <c r="K513" s="21"/>
      <c r="L513" s="21"/>
      <c r="M513" s="21">
        <v>-32.700000000000003</v>
      </c>
      <c r="N513" s="21" t="b">
        <v>1</v>
      </c>
      <c r="O513" s="21">
        <v>0.95699999999999996</v>
      </c>
      <c r="P513" s="21"/>
      <c r="Q513" s="21"/>
      <c r="R513" s="21" t="s">
        <v>1307</v>
      </c>
    </row>
    <row r="514" spans="1:18" ht="14">
      <c r="A514" s="21" t="s">
        <v>1288</v>
      </c>
      <c r="B514" s="21" t="s">
        <v>33</v>
      </c>
      <c r="C514" s="21" t="s">
        <v>1036</v>
      </c>
      <c r="D514" s="21" t="s">
        <v>1129</v>
      </c>
      <c r="E514" s="21" t="s">
        <v>13</v>
      </c>
      <c r="F514" s="30" t="s">
        <v>1289</v>
      </c>
      <c r="G514" s="21" t="s">
        <v>1290</v>
      </c>
      <c r="H514" s="31" t="s">
        <v>1348</v>
      </c>
      <c r="I514" s="31" t="s">
        <v>1336</v>
      </c>
      <c r="J514" s="21" t="s">
        <v>1339</v>
      </c>
      <c r="K514" s="21"/>
      <c r="L514" s="21"/>
      <c r="M514" s="21">
        <v>49.8</v>
      </c>
      <c r="N514" s="21" t="b">
        <v>1</v>
      </c>
      <c r="O514" s="21">
        <v>0.95699999999999996</v>
      </c>
      <c r="P514" s="21"/>
      <c r="Q514" s="21"/>
      <c r="R514" s="21" t="s">
        <v>1307</v>
      </c>
    </row>
    <row r="515" spans="1:18" ht="14">
      <c r="A515" s="21" t="s">
        <v>1288</v>
      </c>
      <c r="B515" s="21" t="s">
        <v>33</v>
      </c>
      <c r="C515" s="21" t="s">
        <v>1036</v>
      </c>
      <c r="D515" s="21" t="s">
        <v>1129</v>
      </c>
      <c r="E515" s="21" t="s">
        <v>13</v>
      </c>
      <c r="F515" s="30" t="s">
        <v>1289</v>
      </c>
      <c r="G515" s="21" t="s">
        <v>1290</v>
      </c>
      <c r="H515" s="31" t="s">
        <v>1349</v>
      </c>
      <c r="I515" s="31" t="s">
        <v>1336</v>
      </c>
      <c r="J515" s="21" t="s">
        <v>1337</v>
      </c>
      <c r="K515" s="21"/>
      <c r="L515" s="21"/>
      <c r="M515" s="21">
        <v>-205.2</v>
      </c>
      <c r="N515" s="21" t="b">
        <v>1</v>
      </c>
      <c r="O515" s="21">
        <v>0.92300000000000004</v>
      </c>
      <c r="P515" s="21"/>
      <c r="Q515" s="21"/>
      <c r="R515" s="21" t="s">
        <v>1307</v>
      </c>
    </row>
    <row r="516" spans="1:18" ht="14">
      <c r="A516" s="21" t="s">
        <v>1288</v>
      </c>
      <c r="B516" s="21" t="s">
        <v>33</v>
      </c>
      <c r="C516" s="21" t="s">
        <v>1036</v>
      </c>
      <c r="D516" s="21" t="s">
        <v>1129</v>
      </c>
      <c r="E516" s="21" t="s">
        <v>13</v>
      </c>
      <c r="F516" s="30" t="s">
        <v>1289</v>
      </c>
      <c r="G516" s="21" t="s">
        <v>1290</v>
      </c>
      <c r="H516" s="31" t="s">
        <v>1350</v>
      </c>
      <c r="I516" s="31" t="s">
        <v>1336</v>
      </c>
      <c r="J516" s="21" t="s">
        <v>1339</v>
      </c>
      <c r="K516" s="21"/>
      <c r="L516" s="21"/>
      <c r="M516" s="21">
        <v>259.89999999999998</v>
      </c>
      <c r="N516" s="21" t="b">
        <v>1</v>
      </c>
      <c r="O516" s="21">
        <v>0.92300000000000004</v>
      </c>
      <c r="P516" s="21"/>
      <c r="Q516" s="21"/>
      <c r="R516" s="21" t="s">
        <v>1307</v>
      </c>
    </row>
    <row r="517" spans="1:18" ht="14">
      <c r="A517" s="21" t="s">
        <v>1288</v>
      </c>
      <c r="B517" s="21" t="s">
        <v>33</v>
      </c>
      <c r="C517" s="21" t="s">
        <v>1036</v>
      </c>
      <c r="D517" s="21" t="s">
        <v>1129</v>
      </c>
      <c r="E517" s="21" t="s">
        <v>13</v>
      </c>
      <c r="F517" s="30" t="s">
        <v>1289</v>
      </c>
      <c r="G517" s="21" t="s">
        <v>1290</v>
      </c>
      <c r="H517" s="31" t="s">
        <v>1351</v>
      </c>
      <c r="I517" s="31" t="s">
        <v>1336</v>
      </c>
      <c r="J517" s="21" t="s">
        <v>1337</v>
      </c>
      <c r="K517" s="21"/>
      <c r="L517" s="21"/>
      <c r="M517" s="21">
        <v>2142.4</v>
      </c>
      <c r="N517" s="21" t="b">
        <v>1</v>
      </c>
      <c r="O517" s="21">
        <v>0.77</v>
      </c>
      <c r="P517" s="21"/>
      <c r="Q517" s="21"/>
      <c r="R517" s="21" t="s">
        <v>1307</v>
      </c>
    </row>
    <row r="518" spans="1:18" ht="14">
      <c r="A518" s="21" t="s">
        <v>1288</v>
      </c>
      <c r="B518" s="21" t="s">
        <v>33</v>
      </c>
      <c r="C518" s="21" t="s">
        <v>1036</v>
      </c>
      <c r="D518" s="21" t="s">
        <v>1129</v>
      </c>
      <c r="E518" s="21" t="s">
        <v>13</v>
      </c>
      <c r="F518" s="30" t="s">
        <v>1289</v>
      </c>
      <c r="G518" s="21" t="s">
        <v>1290</v>
      </c>
      <c r="H518" s="31" t="s">
        <v>1352</v>
      </c>
      <c r="I518" s="31" t="s">
        <v>1336</v>
      </c>
      <c r="J518" s="21" t="s">
        <v>1339</v>
      </c>
      <c r="K518" s="21"/>
      <c r="L518" s="21"/>
      <c r="M518" s="21">
        <v>82.7</v>
      </c>
      <c r="N518" s="21" t="b">
        <v>1</v>
      </c>
      <c r="O518" s="21">
        <v>0.77</v>
      </c>
      <c r="P518" s="21"/>
      <c r="Q518" s="21"/>
      <c r="R518" s="21" t="s">
        <v>1307</v>
      </c>
    </row>
    <row r="519" spans="1:18" ht="14">
      <c r="A519" s="21" t="s">
        <v>1288</v>
      </c>
      <c r="B519" s="21" t="s">
        <v>33</v>
      </c>
      <c r="C519" s="21" t="s">
        <v>1036</v>
      </c>
      <c r="D519" s="21" t="s">
        <v>1129</v>
      </c>
      <c r="E519" s="21" t="s">
        <v>13</v>
      </c>
      <c r="F519" s="30" t="s">
        <v>1289</v>
      </c>
      <c r="G519" s="21" t="s">
        <v>1290</v>
      </c>
      <c r="H519" s="31" t="s">
        <v>1353</v>
      </c>
      <c r="I519" s="31" t="s">
        <v>1336</v>
      </c>
      <c r="J519" s="21" t="s">
        <v>1337</v>
      </c>
      <c r="K519" s="21"/>
      <c r="L519" s="21"/>
      <c r="M519" s="21">
        <v>699.8</v>
      </c>
      <c r="N519" s="21" t="b">
        <v>1</v>
      </c>
      <c r="O519" s="21">
        <v>0.747</v>
      </c>
      <c r="P519" s="21"/>
      <c r="Q519" s="21"/>
      <c r="R519" s="21" t="s">
        <v>1307</v>
      </c>
    </row>
    <row r="520" spans="1:18" ht="14">
      <c r="A520" s="21" t="s">
        <v>1288</v>
      </c>
      <c r="B520" s="21" t="s">
        <v>33</v>
      </c>
      <c r="C520" s="21" t="s">
        <v>1036</v>
      </c>
      <c r="D520" s="21" t="s">
        <v>1129</v>
      </c>
      <c r="E520" s="21" t="s">
        <v>13</v>
      </c>
      <c r="F520" s="30" t="s">
        <v>1289</v>
      </c>
      <c r="G520" s="21" t="s">
        <v>1290</v>
      </c>
      <c r="H520" s="31" t="s">
        <v>1354</v>
      </c>
      <c r="I520" s="31" t="s">
        <v>1336</v>
      </c>
      <c r="J520" s="21" t="s">
        <v>1339</v>
      </c>
      <c r="K520" s="21"/>
      <c r="L520" s="21"/>
      <c r="M520" s="21">
        <v>36.200000000000003</v>
      </c>
      <c r="N520" s="21" t="b">
        <v>1</v>
      </c>
      <c r="O520" s="21">
        <v>0.747</v>
      </c>
      <c r="P520" s="21"/>
      <c r="Q520" s="21"/>
      <c r="R520" s="21" t="s">
        <v>1307</v>
      </c>
    </row>
    <row r="521" spans="1:18" ht="14">
      <c r="A521" s="21" t="s">
        <v>1288</v>
      </c>
      <c r="B521" s="21" t="s">
        <v>33</v>
      </c>
      <c r="C521" s="21" t="s">
        <v>1036</v>
      </c>
      <c r="D521" s="21" t="s">
        <v>1129</v>
      </c>
      <c r="E521" s="21" t="s">
        <v>13</v>
      </c>
      <c r="F521" s="30" t="s">
        <v>1289</v>
      </c>
      <c r="G521" s="21" t="s">
        <v>1290</v>
      </c>
      <c r="H521" s="31" t="s">
        <v>1355</v>
      </c>
      <c r="I521" s="31" t="s">
        <v>1336</v>
      </c>
      <c r="J521" s="21" t="s">
        <v>1337</v>
      </c>
      <c r="K521" s="21"/>
      <c r="L521" s="21"/>
      <c r="M521" s="21">
        <v>-2.65</v>
      </c>
      <c r="N521" s="21" t="b">
        <v>1</v>
      </c>
      <c r="O521" s="21">
        <v>0.94899999999999995</v>
      </c>
      <c r="P521" s="21"/>
      <c r="Q521" s="21"/>
      <c r="R521" s="21" t="s">
        <v>1307</v>
      </c>
    </row>
    <row r="522" spans="1:18" ht="14">
      <c r="A522" s="21" t="s">
        <v>1288</v>
      </c>
      <c r="B522" s="21" t="s">
        <v>33</v>
      </c>
      <c r="C522" s="21" t="s">
        <v>1036</v>
      </c>
      <c r="D522" s="21" t="s">
        <v>1129</v>
      </c>
      <c r="E522" s="21" t="s">
        <v>13</v>
      </c>
      <c r="F522" s="30" t="s">
        <v>1289</v>
      </c>
      <c r="G522" s="21" t="s">
        <v>1290</v>
      </c>
      <c r="H522" s="31" t="s">
        <v>1356</v>
      </c>
      <c r="I522" s="31" t="s">
        <v>1336</v>
      </c>
      <c r="J522" s="21" t="s">
        <v>1339</v>
      </c>
      <c r="K522" s="21"/>
      <c r="L522" s="21"/>
      <c r="M522" s="21">
        <v>0.51600000000000001</v>
      </c>
      <c r="N522" s="21" t="b">
        <v>1</v>
      </c>
      <c r="O522" s="21">
        <v>0.94899999999999995</v>
      </c>
      <c r="P522" s="21"/>
      <c r="Q522" s="21"/>
      <c r="R522" s="21" t="s">
        <v>1307</v>
      </c>
    </row>
    <row r="523" spans="1:18" ht="14">
      <c r="A523" s="21" t="s">
        <v>1288</v>
      </c>
      <c r="B523" s="21" t="s">
        <v>33</v>
      </c>
      <c r="C523" s="21" t="s">
        <v>1036</v>
      </c>
      <c r="D523" s="21" t="s">
        <v>1129</v>
      </c>
      <c r="E523" s="21" t="s">
        <v>13</v>
      </c>
      <c r="F523" s="30" t="s">
        <v>1289</v>
      </c>
      <c r="G523" s="21" t="s">
        <v>1290</v>
      </c>
      <c r="H523" s="31" t="s">
        <v>1357</v>
      </c>
      <c r="I523" s="31" t="s">
        <v>1336</v>
      </c>
      <c r="J523" s="21" t="s">
        <v>1337</v>
      </c>
      <c r="K523" s="21"/>
      <c r="L523" s="21"/>
      <c r="M523" s="21">
        <v>-6.07</v>
      </c>
      <c r="N523" s="21" t="b">
        <v>1</v>
      </c>
      <c r="O523" s="21">
        <v>0.90100000000000002</v>
      </c>
      <c r="P523" s="21"/>
      <c r="Q523" s="21"/>
      <c r="R523" s="21" t="s">
        <v>1307</v>
      </c>
    </row>
    <row r="524" spans="1:18" ht="14">
      <c r="A524" s="21" t="s">
        <v>1288</v>
      </c>
      <c r="B524" s="21" t="s">
        <v>33</v>
      </c>
      <c r="C524" s="21" t="s">
        <v>1036</v>
      </c>
      <c r="D524" s="21" t="s">
        <v>1129</v>
      </c>
      <c r="E524" s="21" t="s">
        <v>13</v>
      </c>
      <c r="F524" s="30" t="s">
        <v>1289</v>
      </c>
      <c r="G524" s="21" t="s">
        <v>1290</v>
      </c>
      <c r="H524" s="31" t="s">
        <v>1358</v>
      </c>
      <c r="I524" s="31" t="s">
        <v>1336</v>
      </c>
      <c r="J524" s="21" t="s">
        <v>1339</v>
      </c>
      <c r="K524" s="21"/>
      <c r="L524" s="21"/>
      <c r="M524" s="21">
        <v>0.61299999999999999</v>
      </c>
      <c r="N524" s="21" t="b">
        <v>1</v>
      </c>
      <c r="O524" s="21">
        <v>0.90100000000000002</v>
      </c>
      <c r="P524" s="21"/>
      <c r="Q524" s="21"/>
      <c r="R524" s="21" t="s">
        <v>1307</v>
      </c>
    </row>
    <row r="525" spans="1:18" ht="14">
      <c r="A525" s="21" t="s">
        <v>1288</v>
      </c>
      <c r="B525" s="21" t="s">
        <v>33</v>
      </c>
      <c r="C525" s="21" t="s">
        <v>1036</v>
      </c>
      <c r="D525" s="21" t="s">
        <v>1129</v>
      </c>
      <c r="E525" s="21" t="s">
        <v>13</v>
      </c>
      <c r="F525" s="30" t="s">
        <v>1289</v>
      </c>
      <c r="G525" s="21" t="s">
        <v>1290</v>
      </c>
      <c r="H525" s="31" t="s">
        <v>1359</v>
      </c>
      <c r="I525" s="31" t="s">
        <v>1336</v>
      </c>
      <c r="J525" s="21" t="s">
        <v>1337</v>
      </c>
      <c r="K525" s="21"/>
      <c r="L525" s="21"/>
      <c r="M525" s="21">
        <v>2.0699999999999998</v>
      </c>
      <c r="N525" s="21" t="b">
        <v>1</v>
      </c>
      <c r="O525" s="21">
        <v>0.75700000000000001</v>
      </c>
      <c r="P525" s="21"/>
      <c r="Q525" s="21"/>
      <c r="R525" s="21" t="s">
        <v>1307</v>
      </c>
    </row>
    <row r="526" spans="1:18" ht="14">
      <c r="A526" s="21" t="s">
        <v>1288</v>
      </c>
      <c r="B526" s="21" t="s">
        <v>33</v>
      </c>
      <c r="C526" s="21" t="s">
        <v>1036</v>
      </c>
      <c r="D526" s="21" t="s">
        <v>1129</v>
      </c>
      <c r="E526" s="21" t="s">
        <v>13</v>
      </c>
      <c r="F526" s="30" t="s">
        <v>1289</v>
      </c>
      <c r="G526" s="21" t="s">
        <v>1290</v>
      </c>
      <c r="H526" s="31" t="s">
        <v>1360</v>
      </c>
      <c r="I526" s="31" t="s">
        <v>1336</v>
      </c>
      <c r="J526" s="21" t="s">
        <v>1339</v>
      </c>
      <c r="K526" s="21"/>
      <c r="L526" s="21"/>
      <c r="M526" s="21">
        <v>7.6700000000000004E-2</v>
      </c>
      <c r="N526" s="21" t="b">
        <v>1</v>
      </c>
      <c r="O526" s="21">
        <v>0.75700000000000001</v>
      </c>
      <c r="P526" s="21"/>
      <c r="Q526" s="21"/>
      <c r="R526" s="21" t="s">
        <v>1307</v>
      </c>
    </row>
    <row r="527" spans="1:18" ht="15">
      <c r="A527" s="35" t="s">
        <v>50</v>
      </c>
      <c r="B527" s="35" t="s">
        <v>51</v>
      </c>
      <c r="C527" s="36" t="s">
        <v>1081</v>
      </c>
      <c r="D527" s="36" t="s">
        <v>1129</v>
      </c>
      <c r="E527" s="36" t="s">
        <v>1097</v>
      </c>
      <c r="F527" s="37" t="s">
        <v>1361</v>
      </c>
      <c r="G527" s="36" t="s">
        <v>1362</v>
      </c>
      <c r="H527" s="36" t="s">
        <v>1363</v>
      </c>
      <c r="I527" s="36" t="s">
        <v>1364</v>
      </c>
      <c r="J527" s="36" t="s">
        <v>1365</v>
      </c>
      <c r="K527" s="36" t="s">
        <v>1366</v>
      </c>
      <c r="L527" s="36" t="s">
        <v>1138</v>
      </c>
      <c r="M527" s="36">
        <v>0.20399999999999999</v>
      </c>
      <c r="N527" s="36" t="s">
        <v>1088</v>
      </c>
      <c r="O527" s="36" t="s">
        <v>1088</v>
      </c>
      <c r="P527" s="36">
        <v>4.9000000000000002E-2</v>
      </c>
      <c r="Q527" s="36"/>
      <c r="R527" s="36" t="s">
        <v>1367</v>
      </c>
    </row>
    <row r="528" spans="1:18" ht="15">
      <c r="A528" s="35" t="s">
        <v>50</v>
      </c>
      <c r="B528" s="35" t="s">
        <v>51</v>
      </c>
      <c r="C528" s="36" t="s">
        <v>1081</v>
      </c>
      <c r="D528" s="36" t="s">
        <v>1129</v>
      </c>
      <c r="E528" s="36" t="s">
        <v>1097</v>
      </c>
      <c r="F528" s="37" t="s">
        <v>1361</v>
      </c>
      <c r="G528" s="36" t="s">
        <v>1362</v>
      </c>
      <c r="H528" s="36" t="s">
        <v>1368</v>
      </c>
      <c r="I528" s="36" t="s">
        <v>1364</v>
      </c>
      <c r="J528" s="36" t="s">
        <v>1365</v>
      </c>
      <c r="K528" s="36" t="s">
        <v>1366</v>
      </c>
      <c r="L528" s="36" t="s">
        <v>1138</v>
      </c>
      <c r="M528" s="36">
        <v>0.16800000000000001</v>
      </c>
      <c r="N528" s="36" t="s">
        <v>1088</v>
      </c>
      <c r="O528" s="36" t="s">
        <v>1088</v>
      </c>
      <c r="P528" s="36">
        <v>2.7E-2</v>
      </c>
      <c r="Q528" s="36"/>
      <c r="R528" s="36" t="s">
        <v>1367</v>
      </c>
    </row>
    <row r="529" spans="1:18" ht="15">
      <c r="A529" s="35" t="s">
        <v>50</v>
      </c>
      <c r="B529" s="35" t="s">
        <v>51</v>
      </c>
      <c r="C529" s="36" t="s">
        <v>1081</v>
      </c>
      <c r="D529" s="36" t="s">
        <v>1129</v>
      </c>
      <c r="E529" s="36" t="s">
        <v>1097</v>
      </c>
      <c r="F529" s="37" t="s">
        <v>1361</v>
      </c>
      <c r="G529" s="36" t="s">
        <v>1362</v>
      </c>
      <c r="H529" s="36" t="s">
        <v>1369</v>
      </c>
      <c r="I529" s="36" t="s">
        <v>1364</v>
      </c>
      <c r="J529" s="36" t="s">
        <v>1365</v>
      </c>
      <c r="K529" s="36" t="s">
        <v>1366</v>
      </c>
      <c r="L529" s="36" t="s">
        <v>1138</v>
      </c>
      <c r="M529" s="36">
        <v>9.0999999999999998E-2</v>
      </c>
      <c r="N529" s="36" t="s">
        <v>1088</v>
      </c>
      <c r="O529" s="36" t="s">
        <v>1088</v>
      </c>
      <c r="P529" s="36">
        <v>1.6E-2</v>
      </c>
      <c r="Q529" s="36"/>
      <c r="R529" s="36" t="s">
        <v>1367</v>
      </c>
    </row>
    <row r="530" spans="1:18" ht="15">
      <c r="A530" s="35" t="s">
        <v>50</v>
      </c>
      <c r="B530" s="35" t="s">
        <v>51</v>
      </c>
      <c r="C530" s="36" t="s">
        <v>1081</v>
      </c>
      <c r="D530" s="36" t="s">
        <v>1129</v>
      </c>
      <c r="E530" s="36" t="s">
        <v>13</v>
      </c>
      <c r="F530" s="37" t="s">
        <v>1361</v>
      </c>
      <c r="G530" s="36" t="s">
        <v>1362</v>
      </c>
      <c r="H530" s="36" t="s">
        <v>1370</v>
      </c>
      <c r="I530" s="36" t="s">
        <v>1364</v>
      </c>
      <c r="J530" s="36" t="s">
        <v>1365</v>
      </c>
      <c r="K530" s="36" t="s">
        <v>1366</v>
      </c>
      <c r="L530" s="36" t="s">
        <v>1138</v>
      </c>
      <c r="M530" s="36">
        <v>1.4E-2</v>
      </c>
      <c r="N530" s="36" t="s">
        <v>1088</v>
      </c>
      <c r="O530" s="36" t="s">
        <v>1088</v>
      </c>
      <c r="P530" s="36">
        <v>0.02</v>
      </c>
      <c r="Q530" s="36"/>
      <c r="R530" s="36" t="s">
        <v>1367</v>
      </c>
    </row>
    <row r="531" spans="1:18" ht="15">
      <c r="A531" s="35" t="s">
        <v>50</v>
      </c>
      <c r="B531" s="35" t="s">
        <v>51</v>
      </c>
      <c r="C531" s="36" t="s">
        <v>1081</v>
      </c>
      <c r="D531" s="36" t="s">
        <v>1129</v>
      </c>
      <c r="E531" s="36" t="s">
        <v>13</v>
      </c>
      <c r="F531" s="37" t="s">
        <v>1361</v>
      </c>
      <c r="G531" s="36" t="s">
        <v>1362</v>
      </c>
      <c r="H531" s="36" t="s">
        <v>1371</v>
      </c>
      <c r="I531" s="36" t="s">
        <v>1364</v>
      </c>
      <c r="J531" s="36" t="s">
        <v>1365</v>
      </c>
      <c r="K531" s="36" t="s">
        <v>1366</v>
      </c>
      <c r="L531" s="36" t="s">
        <v>1138</v>
      </c>
      <c r="M531" s="36">
        <v>1.2E-2</v>
      </c>
      <c r="N531" s="36" t="s">
        <v>1088</v>
      </c>
      <c r="O531" s="36" t="s">
        <v>1088</v>
      </c>
      <c r="P531" s="36">
        <v>6.0000000000000001E-3</v>
      </c>
      <c r="Q531" s="36"/>
      <c r="R531" s="36" t="s">
        <v>1367</v>
      </c>
    </row>
    <row r="532" spans="1:18" ht="15">
      <c r="A532" s="35" t="s">
        <v>50</v>
      </c>
      <c r="B532" s="35" t="s">
        <v>51</v>
      </c>
      <c r="C532" s="36" t="s">
        <v>1081</v>
      </c>
      <c r="D532" s="36" t="s">
        <v>1129</v>
      </c>
      <c r="E532" s="36" t="s">
        <v>1097</v>
      </c>
      <c r="F532" s="37" t="s">
        <v>1361</v>
      </c>
      <c r="G532" s="36" t="s">
        <v>1362</v>
      </c>
      <c r="H532" s="36" t="s">
        <v>1372</v>
      </c>
      <c r="I532" s="36" t="s">
        <v>1364</v>
      </c>
      <c r="J532" s="36" t="s">
        <v>1365</v>
      </c>
      <c r="K532" s="36" t="s">
        <v>1366</v>
      </c>
      <c r="L532" s="36" t="s">
        <v>1138</v>
      </c>
      <c r="M532" s="36">
        <v>0.27900000000000003</v>
      </c>
      <c r="N532" s="36" t="s">
        <v>1088</v>
      </c>
      <c r="O532" s="36" t="s">
        <v>1088</v>
      </c>
      <c r="P532" s="36">
        <v>8.6999999999999994E-2</v>
      </c>
      <c r="Q532" s="36"/>
      <c r="R532" s="36" t="s">
        <v>1367</v>
      </c>
    </row>
    <row r="533" spans="1:18" ht="15">
      <c r="A533" s="35" t="s">
        <v>50</v>
      </c>
      <c r="B533" s="35" t="s">
        <v>51</v>
      </c>
      <c r="C533" s="36" t="s">
        <v>1081</v>
      </c>
      <c r="D533" s="36" t="s">
        <v>1129</v>
      </c>
      <c r="E533" s="36" t="s">
        <v>1097</v>
      </c>
      <c r="F533" s="37" t="s">
        <v>1361</v>
      </c>
      <c r="G533" s="36" t="s">
        <v>1362</v>
      </c>
      <c r="H533" s="36" t="s">
        <v>1373</v>
      </c>
      <c r="I533" s="36" t="s">
        <v>1364</v>
      </c>
      <c r="J533" s="36" t="s">
        <v>1365</v>
      </c>
      <c r="K533" s="36" t="s">
        <v>1366</v>
      </c>
      <c r="L533" s="36" t="s">
        <v>1138</v>
      </c>
      <c r="M533" s="36">
        <v>0.13900000000000001</v>
      </c>
      <c r="N533" s="36" t="s">
        <v>1088</v>
      </c>
      <c r="O533" s="36" t="s">
        <v>1088</v>
      </c>
      <c r="P533" s="36">
        <v>1.6E-2</v>
      </c>
      <c r="Q533" s="36"/>
      <c r="R533" s="36" t="s">
        <v>1367</v>
      </c>
    </row>
    <row r="534" spans="1:18" ht="15">
      <c r="A534" s="35" t="s">
        <v>50</v>
      </c>
      <c r="B534" s="35" t="s">
        <v>51</v>
      </c>
      <c r="C534" s="36" t="s">
        <v>1081</v>
      </c>
      <c r="D534" s="36" t="s">
        <v>1129</v>
      </c>
      <c r="E534" s="36" t="s">
        <v>1097</v>
      </c>
      <c r="F534" s="37" t="s">
        <v>1361</v>
      </c>
      <c r="G534" s="36" t="s">
        <v>1362</v>
      </c>
      <c r="H534" s="36" t="s">
        <v>1374</v>
      </c>
      <c r="I534" s="36" t="s">
        <v>1364</v>
      </c>
      <c r="J534" s="36" t="s">
        <v>1365</v>
      </c>
      <c r="K534" s="36" t="s">
        <v>1366</v>
      </c>
      <c r="L534" s="36" t="s">
        <v>1138</v>
      </c>
      <c r="M534" s="36">
        <v>7.3999999999999996E-2</v>
      </c>
      <c r="N534" s="36" t="s">
        <v>1088</v>
      </c>
      <c r="O534" s="36" t="s">
        <v>1088</v>
      </c>
      <c r="P534" s="36">
        <v>0.01</v>
      </c>
      <c r="Q534" s="36"/>
      <c r="R534" s="36" t="s">
        <v>1367</v>
      </c>
    </row>
    <row r="535" spans="1:18" ht="15">
      <c r="A535" s="35" t="s">
        <v>50</v>
      </c>
      <c r="B535" s="35" t="s">
        <v>51</v>
      </c>
      <c r="C535" s="36" t="s">
        <v>1081</v>
      </c>
      <c r="D535" s="36" t="s">
        <v>1129</v>
      </c>
      <c r="E535" s="36" t="s">
        <v>13</v>
      </c>
      <c r="F535" s="37" t="s">
        <v>1361</v>
      </c>
      <c r="G535" s="36" t="s">
        <v>1362</v>
      </c>
      <c r="H535" s="36" t="s">
        <v>1375</v>
      </c>
      <c r="I535" s="36" t="s">
        <v>1364</v>
      </c>
      <c r="J535" s="36" t="s">
        <v>1365</v>
      </c>
      <c r="K535" s="36" t="s">
        <v>1366</v>
      </c>
      <c r="L535" s="36" t="s">
        <v>1138</v>
      </c>
      <c r="M535" s="36">
        <v>2.8000000000000001E-2</v>
      </c>
      <c r="N535" s="36" t="s">
        <v>1088</v>
      </c>
      <c r="O535" s="36" t="s">
        <v>1088</v>
      </c>
      <c r="P535" s="36">
        <v>7.0000000000000001E-3</v>
      </c>
      <c r="Q535" s="36"/>
      <c r="R535" s="36" t="s">
        <v>1367</v>
      </c>
    </row>
    <row r="536" spans="1:18" ht="15">
      <c r="A536" s="35" t="s">
        <v>50</v>
      </c>
      <c r="B536" s="35" t="s">
        <v>51</v>
      </c>
      <c r="C536" s="36" t="s">
        <v>1081</v>
      </c>
      <c r="D536" s="36" t="s">
        <v>1129</v>
      </c>
      <c r="E536" s="36" t="s">
        <v>13</v>
      </c>
      <c r="F536" s="37" t="s">
        <v>1361</v>
      </c>
      <c r="G536" s="36" t="s">
        <v>1362</v>
      </c>
      <c r="H536" s="36" t="s">
        <v>1376</v>
      </c>
      <c r="I536" s="36" t="s">
        <v>1364</v>
      </c>
      <c r="J536" s="36" t="s">
        <v>1365</v>
      </c>
      <c r="K536" s="36" t="s">
        <v>1366</v>
      </c>
      <c r="L536" s="36" t="s">
        <v>1138</v>
      </c>
      <c r="M536" s="36">
        <v>1.0999999999999999E-2</v>
      </c>
      <c r="N536" s="36" t="s">
        <v>1088</v>
      </c>
      <c r="O536" s="36" t="s">
        <v>1088</v>
      </c>
      <c r="P536" s="36">
        <v>6.0000000000000001E-3</v>
      </c>
      <c r="Q536" s="36"/>
      <c r="R536" s="36" t="s">
        <v>1367</v>
      </c>
    </row>
    <row r="537" spans="1:18" ht="15">
      <c r="A537" s="35" t="s">
        <v>50</v>
      </c>
      <c r="B537" s="35" t="s">
        <v>51</v>
      </c>
      <c r="C537" s="36" t="s">
        <v>1081</v>
      </c>
      <c r="D537" s="36" t="s">
        <v>1129</v>
      </c>
      <c r="E537" s="36" t="s">
        <v>1097</v>
      </c>
      <c r="F537" s="37" t="s">
        <v>1361</v>
      </c>
      <c r="G537" s="36" t="s">
        <v>1362</v>
      </c>
      <c r="H537" s="36" t="s">
        <v>1377</v>
      </c>
      <c r="I537" s="36" t="s">
        <v>1364</v>
      </c>
      <c r="J537" s="36" t="s">
        <v>1365</v>
      </c>
      <c r="K537" s="36" t="s">
        <v>1366</v>
      </c>
      <c r="L537" s="36" t="s">
        <v>1089</v>
      </c>
      <c r="M537" s="36">
        <v>0.13600000000000001</v>
      </c>
      <c r="N537" s="36" t="s">
        <v>1088</v>
      </c>
      <c r="O537" s="36" t="s">
        <v>1088</v>
      </c>
      <c r="P537" s="36">
        <v>0.03</v>
      </c>
      <c r="Q537" s="36"/>
      <c r="R537" s="36" t="s">
        <v>1367</v>
      </c>
    </row>
    <row r="538" spans="1:18" ht="15">
      <c r="A538" s="35" t="s">
        <v>50</v>
      </c>
      <c r="B538" s="35" t="s">
        <v>51</v>
      </c>
      <c r="C538" s="36" t="s">
        <v>1081</v>
      </c>
      <c r="D538" s="36" t="s">
        <v>1129</v>
      </c>
      <c r="E538" s="36" t="s">
        <v>1097</v>
      </c>
      <c r="F538" s="37" t="s">
        <v>1361</v>
      </c>
      <c r="G538" s="36" t="s">
        <v>1362</v>
      </c>
      <c r="H538" s="36" t="s">
        <v>1378</v>
      </c>
      <c r="I538" s="36" t="s">
        <v>1364</v>
      </c>
      <c r="J538" s="36" t="s">
        <v>1365</v>
      </c>
      <c r="K538" s="36" t="s">
        <v>1366</v>
      </c>
      <c r="L538" s="36" t="s">
        <v>1089</v>
      </c>
      <c r="M538" s="36">
        <v>0.11899999999999999</v>
      </c>
      <c r="N538" s="36" t="s">
        <v>1088</v>
      </c>
      <c r="O538" s="36" t="s">
        <v>1088</v>
      </c>
      <c r="P538" s="36">
        <v>1.4999999999999999E-2</v>
      </c>
      <c r="Q538" s="36"/>
      <c r="R538" s="36" t="s">
        <v>1367</v>
      </c>
    </row>
    <row r="539" spans="1:18" ht="15">
      <c r="A539" s="35" t="s">
        <v>50</v>
      </c>
      <c r="B539" s="35" t="s">
        <v>51</v>
      </c>
      <c r="C539" s="36" t="s">
        <v>1081</v>
      </c>
      <c r="D539" s="36" t="s">
        <v>1129</v>
      </c>
      <c r="E539" s="36" t="s">
        <v>1097</v>
      </c>
      <c r="F539" s="37" t="s">
        <v>1361</v>
      </c>
      <c r="G539" s="36" t="s">
        <v>1362</v>
      </c>
      <c r="H539" s="36" t="s">
        <v>1379</v>
      </c>
      <c r="I539" s="36" t="s">
        <v>1364</v>
      </c>
      <c r="J539" s="36" t="s">
        <v>1365</v>
      </c>
      <c r="K539" s="36" t="s">
        <v>1366</v>
      </c>
      <c r="L539" s="36" t="s">
        <v>1089</v>
      </c>
      <c r="M539" s="36">
        <v>0.09</v>
      </c>
      <c r="N539" s="36" t="s">
        <v>1088</v>
      </c>
      <c r="O539" s="36" t="s">
        <v>1088</v>
      </c>
      <c r="P539" s="36">
        <v>1.2999999999999999E-2</v>
      </c>
      <c r="Q539" s="36"/>
      <c r="R539" s="36" t="s">
        <v>1367</v>
      </c>
    </row>
    <row r="540" spans="1:18" ht="15">
      <c r="A540" s="35" t="s">
        <v>50</v>
      </c>
      <c r="B540" s="35" t="s">
        <v>51</v>
      </c>
      <c r="C540" s="36" t="s">
        <v>1081</v>
      </c>
      <c r="D540" s="36" t="s">
        <v>1129</v>
      </c>
      <c r="E540" s="36" t="s">
        <v>13</v>
      </c>
      <c r="F540" s="37" t="s">
        <v>1361</v>
      </c>
      <c r="G540" s="36" t="s">
        <v>1362</v>
      </c>
      <c r="H540" s="36" t="s">
        <v>1380</v>
      </c>
      <c r="I540" s="36" t="s">
        <v>1364</v>
      </c>
      <c r="J540" s="36" t="s">
        <v>1365</v>
      </c>
      <c r="K540" s="36" t="s">
        <v>1366</v>
      </c>
      <c r="L540" s="36" t="s">
        <v>1089</v>
      </c>
      <c r="M540" s="36">
        <v>3.5999999999999997E-2</v>
      </c>
      <c r="N540" s="36" t="s">
        <v>1088</v>
      </c>
      <c r="O540" s="36" t="s">
        <v>1088</v>
      </c>
      <c r="P540" s="36">
        <v>8.9999999999999993E-3</v>
      </c>
      <c r="Q540" s="36"/>
      <c r="R540" s="36" t="s">
        <v>1367</v>
      </c>
    </row>
    <row r="541" spans="1:18" ht="15">
      <c r="A541" s="35" t="s">
        <v>50</v>
      </c>
      <c r="B541" s="35" t="s">
        <v>51</v>
      </c>
      <c r="C541" s="36" t="s">
        <v>1081</v>
      </c>
      <c r="D541" s="36" t="s">
        <v>1129</v>
      </c>
      <c r="E541" s="36" t="s">
        <v>13</v>
      </c>
      <c r="F541" s="37" t="s">
        <v>1361</v>
      </c>
      <c r="G541" s="36" t="s">
        <v>1362</v>
      </c>
      <c r="H541" s="36" t="s">
        <v>1381</v>
      </c>
      <c r="I541" s="36" t="s">
        <v>1364</v>
      </c>
      <c r="J541" s="36" t="s">
        <v>1365</v>
      </c>
      <c r="K541" s="36" t="s">
        <v>1366</v>
      </c>
      <c r="L541" s="36" t="s">
        <v>1089</v>
      </c>
      <c r="M541" s="36">
        <v>1.0999999999999999E-2</v>
      </c>
      <c r="N541" s="36" t="s">
        <v>1088</v>
      </c>
      <c r="O541" s="36" t="s">
        <v>1088</v>
      </c>
      <c r="P541" s="36">
        <v>1.0999999999999999E-2</v>
      </c>
      <c r="Q541" s="36"/>
      <c r="R541" s="36" t="s">
        <v>1367</v>
      </c>
    </row>
    <row r="542" spans="1:18" ht="15">
      <c r="A542" s="35" t="s">
        <v>50</v>
      </c>
      <c r="B542" s="35" t="s">
        <v>51</v>
      </c>
      <c r="C542" s="36" t="s">
        <v>1081</v>
      </c>
      <c r="D542" s="36" t="s">
        <v>1129</v>
      </c>
      <c r="E542" s="36" t="s">
        <v>1097</v>
      </c>
      <c r="F542" s="37" t="s">
        <v>1361</v>
      </c>
      <c r="G542" s="36" t="s">
        <v>1362</v>
      </c>
      <c r="H542" s="36" t="s">
        <v>1382</v>
      </c>
      <c r="I542" s="36" t="s">
        <v>1364</v>
      </c>
      <c r="J542" s="36" t="s">
        <v>1365</v>
      </c>
      <c r="K542" s="36" t="s">
        <v>1366</v>
      </c>
      <c r="L542" s="36" t="s">
        <v>1089</v>
      </c>
      <c r="M542" s="36">
        <v>0.126</v>
      </c>
      <c r="N542" s="36" t="s">
        <v>1088</v>
      </c>
      <c r="O542" s="36" t="s">
        <v>1088</v>
      </c>
      <c r="P542" s="36">
        <v>2.7E-2</v>
      </c>
      <c r="Q542" s="36"/>
      <c r="R542" s="36" t="s">
        <v>1367</v>
      </c>
    </row>
    <row r="543" spans="1:18" ht="15">
      <c r="A543" s="35" t="s">
        <v>50</v>
      </c>
      <c r="B543" s="35" t="s">
        <v>51</v>
      </c>
      <c r="C543" s="36" t="s">
        <v>1081</v>
      </c>
      <c r="D543" s="36" t="s">
        <v>1129</v>
      </c>
      <c r="E543" s="36" t="s">
        <v>1097</v>
      </c>
      <c r="F543" s="37" t="s">
        <v>1361</v>
      </c>
      <c r="G543" s="36" t="s">
        <v>1362</v>
      </c>
      <c r="H543" s="36" t="s">
        <v>1383</v>
      </c>
      <c r="I543" s="36" t="s">
        <v>1364</v>
      </c>
      <c r="J543" s="36" t="s">
        <v>1365</v>
      </c>
      <c r="K543" s="36" t="s">
        <v>1366</v>
      </c>
      <c r="L543" s="36" t="s">
        <v>1089</v>
      </c>
      <c r="M543" s="36">
        <v>6.3E-2</v>
      </c>
      <c r="N543" s="36" t="s">
        <v>1088</v>
      </c>
      <c r="O543" s="36" t="s">
        <v>1088</v>
      </c>
      <c r="P543" s="36">
        <v>1.0999999999999999E-2</v>
      </c>
      <c r="Q543" s="36"/>
      <c r="R543" s="36" t="s">
        <v>1367</v>
      </c>
    </row>
    <row r="544" spans="1:18" ht="15">
      <c r="A544" s="35" t="s">
        <v>50</v>
      </c>
      <c r="B544" s="35" t="s">
        <v>51</v>
      </c>
      <c r="C544" s="36" t="s">
        <v>1081</v>
      </c>
      <c r="D544" s="36" t="s">
        <v>1129</v>
      </c>
      <c r="E544" s="36" t="s">
        <v>1097</v>
      </c>
      <c r="F544" s="37" t="s">
        <v>1361</v>
      </c>
      <c r="G544" s="36" t="s">
        <v>1362</v>
      </c>
      <c r="H544" s="36" t="s">
        <v>1384</v>
      </c>
      <c r="I544" s="36" t="s">
        <v>1364</v>
      </c>
      <c r="J544" s="36" t="s">
        <v>1365</v>
      </c>
      <c r="K544" s="36" t="s">
        <v>1366</v>
      </c>
      <c r="L544" s="36" t="s">
        <v>1089</v>
      </c>
      <c r="M544" s="36">
        <v>0.05</v>
      </c>
      <c r="N544" s="36" t="s">
        <v>1088</v>
      </c>
      <c r="O544" s="36" t="s">
        <v>1088</v>
      </c>
      <c r="P544" s="36">
        <v>8.9999999999999993E-3</v>
      </c>
      <c r="Q544" s="36"/>
      <c r="R544" s="36" t="s">
        <v>1367</v>
      </c>
    </row>
    <row r="545" spans="1:18" ht="15">
      <c r="A545" s="35" t="s">
        <v>50</v>
      </c>
      <c r="B545" s="35" t="s">
        <v>51</v>
      </c>
      <c r="C545" s="36" t="s">
        <v>1081</v>
      </c>
      <c r="D545" s="36" t="s">
        <v>1129</v>
      </c>
      <c r="E545" s="36" t="s">
        <v>13</v>
      </c>
      <c r="F545" s="37" t="s">
        <v>1361</v>
      </c>
      <c r="G545" s="36" t="s">
        <v>1362</v>
      </c>
      <c r="H545" s="36" t="s">
        <v>1385</v>
      </c>
      <c r="I545" s="36" t="s">
        <v>1364</v>
      </c>
      <c r="J545" s="36" t="s">
        <v>1365</v>
      </c>
      <c r="K545" s="36" t="s">
        <v>1366</v>
      </c>
      <c r="L545" s="36" t="s">
        <v>1089</v>
      </c>
      <c r="M545" s="36">
        <v>0.03</v>
      </c>
      <c r="N545" s="36" t="s">
        <v>1088</v>
      </c>
      <c r="O545" s="36" t="s">
        <v>1088</v>
      </c>
      <c r="P545" s="36">
        <v>7.0000000000000001E-3</v>
      </c>
      <c r="Q545" s="36"/>
      <c r="R545" s="36" t="s">
        <v>1367</v>
      </c>
    </row>
    <row r="546" spans="1:18" ht="15">
      <c r="A546" s="35" t="s">
        <v>50</v>
      </c>
      <c r="B546" s="35" t="s">
        <v>51</v>
      </c>
      <c r="C546" s="36" t="s">
        <v>1081</v>
      </c>
      <c r="D546" s="36" t="s">
        <v>1129</v>
      </c>
      <c r="E546" s="36" t="s">
        <v>13</v>
      </c>
      <c r="F546" s="37" t="s">
        <v>1361</v>
      </c>
      <c r="G546" s="36" t="s">
        <v>1362</v>
      </c>
      <c r="H546" s="36" t="s">
        <v>1386</v>
      </c>
      <c r="I546" s="36" t="s">
        <v>1364</v>
      </c>
      <c r="J546" s="36" t="s">
        <v>1365</v>
      </c>
      <c r="K546" s="36" t="s">
        <v>1366</v>
      </c>
      <c r="L546" s="36" t="s">
        <v>1089</v>
      </c>
      <c r="M546" s="36">
        <v>-3.0000000000000001E-3</v>
      </c>
      <c r="N546" s="36" t="s">
        <v>1088</v>
      </c>
      <c r="O546" s="36" t="s">
        <v>1088</v>
      </c>
      <c r="P546" s="36">
        <v>6.0000000000000001E-3</v>
      </c>
      <c r="Q546" s="36"/>
      <c r="R546" s="36" t="s">
        <v>1367</v>
      </c>
    </row>
    <row r="547" spans="1:18" ht="15">
      <c r="A547" s="35" t="s">
        <v>50</v>
      </c>
      <c r="B547" s="35" t="s">
        <v>51</v>
      </c>
      <c r="C547" s="36" t="s">
        <v>1081</v>
      </c>
      <c r="D547" s="36" t="s">
        <v>1129</v>
      </c>
      <c r="E547" s="36" t="s">
        <v>1097</v>
      </c>
      <c r="F547" s="37" t="s">
        <v>1361</v>
      </c>
      <c r="G547" s="36" t="s">
        <v>1362</v>
      </c>
      <c r="H547" s="36" t="s">
        <v>1387</v>
      </c>
      <c r="I547" s="36" t="s">
        <v>1364</v>
      </c>
      <c r="J547" s="36" t="s">
        <v>1365</v>
      </c>
      <c r="K547" s="36" t="s">
        <v>1366</v>
      </c>
      <c r="L547" s="36" t="s">
        <v>1089</v>
      </c>
      <c r="M547" s="36">
        <v>0.05</v>
      </c>
      <c r="N547" s="36" t="s">
        <v>1088</v>
      </c>
      <c r="O547" s="36" t="s">
        <v>1088</v>
      </c>
      <c r="P547" s="36">
        <v>2.3E-2</v>
      </c>
      <c r="Q547" s="36"/>
      <c r="R547" s="36" t="s">
        <v>1367</v>
      </c>
    </row>
    <row r="548" spans="1:18" ht="15">
      <c r="A548" s="35" t="s">
        <v>50</v>
      </c>
      <c r="B548" s="35" t="s">
        <v>51</v>
      </c>
      <c r="C548" s="36" t="s">
        <v>1081</v>
      </c>
      <c r="D548" s="36" t="s">
        <v>1129</v>
      </c>
      <c r="E548" s="36" t="s">
        <v>1097</v>
      </c>
      <c r="F548" s="37" t="s">
        <v>1361</v>
      </c>
      <c r="G548" s="36" t="s">
        <v>1362</v>
      </c>
      <c r="H548" s="36" t="s">
        <v>1388</v>
      </c>
      <c r="I548" s="36" t="s">
        <v>1364</v>
      </c>
      <c r="J548" s="36" t="s">
        <v>1365</v>
      </c>
      <c r="K548" s="36" t="s">
        <v>1366</v>
      </c>
      <c r="L548" s="36" t="s">
        <v>1089</v>
      </c>
      <c r="M548" s="36">
        <v>8.8999999999999996E-2</v>
      </c>
      <c r="N548" s="36" t="s">
        <v>1088</v>
      </c>
      <c r="O548" s="36" t="s">
        <v>1088</v>
      </c>
      <c r="P548" s="36">
        <v>1.9E-2</v>
      </c>
      <c r="Q548" s="36"/>
      <c r="R548" s="36" t="s">
        <v>1367</v>
      </c>
    </row>
    <row r="549" spans="1:18" ht="15">
      <c r="A549" s="35" t="s">
        <v>50</v>
      </c>
      <c r="B549" s="35" t="s">
        <v>51</v>
      </c>
      <c r="C549" s="36" t="s">
        <v>1081</v>
      </c>
      <c r="D549" s="36" t="s">
        <v>1129</v>
      </c>
      <c r="E549" s="36" t="s">
        <v>1097</v>
      </c>
      <c r="F549" s="37" t="s">
        <v>1361</v>
      </c>
      <c r="G549" s="36" t="s">
        <v>1362</v>
      </c>
      <c r="H549" s="36" t="s">
        <v>1389</v>
      </c>
      <c r="I549" s="36" t="s">
        <v>1364</v>
      </c>
      <c r="J549" s="36" t="s">
        <v>1365</v>
      </c>
      <c r="K549" s="36" t="s">
        <v>1366</v>
      </c>
      <c r="L549" s="36" t="s">
        <v>1089</v>
      </c>
      <c r="M549" s="36">
        <v>7.0999999999999994E-2</v>
      </c>
      <c r="N549" s="36" t="s">
        <v>1088</v>
      </c>
      <c r="O549" s="36" t="s">
        <v>1088</v>
      </c>
      <c r="P549" s="36">
        <v>1.6E-2</v>
      </c>
      <c r="Q549" s="36"/>
      <c r="R549" s="36" t="s">
        <v>1367</v>
      </c>
    </row>
    <row r="550" spans="1:18" ht="15">
      <c r="A550" s="35" t="s">
        <v>50</v>
      </c>
      <c r="B550" s="35" t="s">
        <v>51</v>
      </c>
      <c r="C550" s="36" t="s">
        <v>1081</v>
      </c>
      <c r="D550" s="36" t="s">
        <v>1129</v>
      </c>
      <c r="E550" s="36" t="s">
        <v>13</v>
      </c>
      <c r="F550" s="37" t="s">
        <v>1361</v>
      </c>
      <c r="G550" s="36" t="s">
        <v>1362</v>
      </c>
      <c r="H550" s="36" t="s">
        <v>1390</v>
      </c>
      <c r="I550" s="36" t="s">
        <v>1364</v>
      </c>
      <c r="J550" s="36" t="s">
        <v>1365</v>
      </c>
      <c r="K550" s="36" t="s">
        <v>1366</v>
      </c>
      <c r="L550" s="36" t="s">
        <v>1089</v>
      </c>
      <c r="M550" s="36">
        <v>2.5000000000000001E-2</v>
      </c>
      <c r="N550" s="36" t="s">
        <v>1088</v>
      </c>
      <c r="O550" s="36" t="s">
        <v>1088</v>
      </c>
      <c r="P550" s="36">
        <v>1.4E-2</v>
      </c>
      <c r="Q550" s="36"/>
      <c r="R550" s="36" t="s">
        <v>1367</v>
      </c>
    </row>
    <row r="551" spans="1:18" ht="15">
      <c r="A551" s="35" t="s">
        <v>50</v>
      </c>
      <c r="B551" s="35" t="s">
        <v>51</v>
      </c>
      <c r="C551" s="36" t="s">
        <v>1081</v>
      </c>
      <c r="D551" s="36" t="s">
        <v>1129</v>
      </c>
      <c r="E551" s="36" t="s">
        <v>13</v>
      </c>
      <c r="F551" s="37" t="s">
        <v>1361</v>
      </c>
      <c r="G551" s="36" t="s">
        <v>1362</v>
      </c>
      <c r="H551" s="36" t="s">
        <v>1391</v>
      </c>
      <c r="I551" s="36" t="s">
        <v>1364</v>
      </c>
      <c r="J551" s="36" t="s">
        <v>1365</v>
      </c>
      <c r="K551" s="36" t="s">
        <v>1366</v>
      </c>
      <c r="L551" s="36" t="s">
        <v>1089</v>
      </c>
      <c r="M551" s="36">
        <v>0.01</v>
      </c>
      <c r="N551" s="36" t="s">
        <v>1088</v>
      </c>
      <c r="O551" s="36" t="s">
        <v>1088</v>
      </c>
      <c r="P551" s="36">
        <v>0.02</v>
      </c>
      <c r="Q551" s="36"/>
      <c r="R551" s="36" t="s">
        <v>1367</v>
      </c>
    </row>
    <row r="552" spans="1:18" ht="15">
      <c r="A552" s="35" t="s">
        <v>50</v>
      </c>
      <c r="B552" s="35" t="s">
        <v>51</v>
      </c>
      <c r="C552" s="36" t="s">
        <v>1081</v>
      </c>
      <c r="D552" s="36" t="s">
        <v>1129</v>
      </c>
      <c r="E552" s="36" t="s">
        <v>1097</v>
      </c>
      <c r="F552" s="37" t="s">
        <v>1361</v>
      </c>
      <c r="G552" s="36" t="s">
        <v>1362</v>
      </c>
      <c r="H552" s="36" t="s">
        <v>1392</v>
      </c>
      <c r="I552" s="36" t="s">
        <v>1364</v>
      </c>
      <c r="J552" s="36" t="s">
        <v>1365</v>
      </c>
      <c r="K552" s="36" t="s">
        <v>1366</v>
      </c>
      <c r="L552" s="36" t="s">
        <v>1089</v>
      </c>
      <c r="M552" s="36">
        <v>8.3000000000000004E-2</v>
      </c>
      <c r="N552" s="36" t="s">
        <v>1088</v>
      </c>
      <c r="O552" s="36" t="s">
        <v>1088</v>
      </c>
      <c r="P552" s="36">
        <v>2.7E-2</v>
      </c>
      <c r="Q552" s="36"/>
      <c r="R552" s="36" t="s">
        <v>1367</v>
      </c>
    </row>
    <row r="553" spans="1:18" ht="15">
      <c r="A553" s="35" t="s">
        <v>50</v>
      </c>
      <c r="B553" s="35" t="s">
        <v>51</v>
      </c>
      <c r="C553" s="36" t="s">
        <v>1081</v>
      </c>
      <c r="D553" s="36" t="s">
        <v>1129</v>
      </c>
      <c r="E553" s="36" t="s">
        <v>1097</v>
      </c>
      <c r="F553" s="37" t="s">
        <v>1361</v>
      </c>
      <c r="G553" s="36" t="s">
        <v>1362</v>
      </c>
      <c r="H553" s="36" t="s">
        <v>1393</v>
      </c>
      <c r="I553" s="36" t="s">
        <v>1364</v>
      </c>
      <c r="J553" s="36" t="s">
        <v>1365</v>
      </c>
      <c r="K553" s="36" t="s">
        <v>1366</v>
      </c>
      <c r="L553" s="36" t="s">
        <v>1089</v>
      </c>
      <c r="M553" s="36">
        <v>1.4999999999999999E-2</v>
      </c>
      <c r="N553" s="36" t="s">
        <v>1088</v>
      </c>
      <c r="O553" s="36" t="s">
        <v>1088</v>
      </c>
      <c r="P553" s="36">
        <v>1.2E-2</v>
      </c>
      <c r="Q553" s="36"/>
      <c r="R553" s="36" t="s">
        <v>1367</v>
      </c>
    </row>
    <row r="554" spans="1:18" ht="15">
      <c r="A554" s="35" t="s">
        <v>50</v>
      </c>
      <c r="B554" s="35" t="s">
        <v>51</v>
      </c>
      <c r="C554" s="36" t="s">
        <v>1081</v>
      </c>
      <c r="D554" s="36" t="s">
        <v>1129</v>
      </c>
      <c r="E554" s="36" t="s">
        <v>1097</v>
      </c>
      <c r="F554" s="37" t="s">
        <v>1361</v>
      </c>
      <c r="G554" s="36" t="s">
        <v>1362</v>
      </c>
      <c r="H554" s="36" t="s">
        <v>1394</v>
      </c>
      <c r="I554" s="36" t="s">
        <v>1364</v>
      </c>
      <c r="J554" s="36" t="s">
        <v>1365</v>
      </c>
      <c r="K554" s="36" t="s">
        <v>1366</v>
      </c>
      <c r="L554" s="36" t="s">
        <v>1089</v>
      </c>
      <c r="M554" s="36">
        <v>1.4999999999999999E-2</v>
      </c>
      <c r="N554" s="36" t="s">
        <v>1088</v>
      </c>
      <c r="O554" s="36" t="s">
        <v>1088</v>
      </c>
      <c r="P554" s="36">
        <v>0.01</v>
      </c>
      <c r="Q554" s="36"/>
      <c r="R554" s="36" t="s">
        <v>1367</v>
      </c>
    </row>
    <row r="555" spans="1:18" ht="15">
      <c r="A555" s="35" t="s">
        <v>50</v>
      </c>
      <c r="B555" s="35" t="s">
        <v>51</v>
      </c>
      <c r="C555" s="36" t="s">
        <v>1081</v>
      </c>
      <c r="D555" s="36" t="s">
        <v>1129</v>
      </c>
      <c r="E555" s="36" t="s">
        <v>13</v>
      </c>
      <c r="F555" s="37" t="s">
        <v>1361</v>
      </c>
      <c r="G555" s="36" t="s">
        <v>1362</v>
      </c>
      <c r="H555" s="36" t="s">
        <v>1395</v>
      </c>
      <c r="I555" s="36" t="s">
        <v>1364</v>
      </c>
      <c r="J555" s="36" t="s">
        <v>1365</v>
      </c>
      <c r="K555" s="36" t="s">
        <v>1366</v>
      </c>
      <c r="L555" s="36" t="s">
        <v>1089</v>
      </c>
      <c r="M555" s="36">
        <v>-6.0000000000000001E-3</v>
      </c>
      <c r="N555" s="36" t="s">
        <v>1088</v>
      </c>
      <c r="O555" s="36" t="s">
        <v>1088</v>
      </c>
      <c r="P555" s="36">
        <v>8.0000000000000002E-3</v>
      </c>
      <c r="Q555" s="36"/>
      <c r="R555" s="36" t="s">
        <v>1367</v>
      </c>
    </row>
    <row r="556" spans="1:18" ht="15">
      <c r="A556" s="35" t="s">
        <v>50</v>
      </c>
      <c r="B556" s="35" t="s">
        <v>51</v>
      </c>
      <c r="C556" s="36" t="s">
        <v>1081</v>
      </c>
      <c r="D556" s="36" t="s">
        <v>1129</v>
      </c>
      <c r="E556" s="36" t="s">
        <v>13</v>
      </c>
      <c r="F556" s="37" t="s">
        <v>1361</v>
      </c>
      <c r="G556" s="36" t="s">
        <v>1362</v>
      </c>
      <c r="H556" s="36" t="s">
        <v>1396</v>
      </c>
      <c r="I556" s="36" t="s">
        <v>1364</v>
      </c>
      <c r="J556" s="36" t="s">
        <v>1365</v>
      </c>
      <c r="K556" s="36" t="s">
        <v>1366</v>
      </c>
      <c r="L556" s="36" t="s">
        <v>1089</v>
      </c>
      <c r="M556" s="36">
        <v>-1.4E-2</v>
      </c>
      <c r="N556" s="36" t="s">
        <v>1088</v>
      </c>
      <c r="O556" s="36" t="s">
        <v>1088</v>
      </c>
      <c r="P556" s="36">
        <v>0.01</v>
      </c>
      <c r="Q556" s="36"/>
      <c r="R556" s="36" t="s">
        <v>1367</v>
      </c>
    </row>
    <row r="557" spans="1:18" ht="13">
      <c r="A557" s="21"/>
      <c r="B557" s="21"/>
      <c r="C557" s="21"/>
      <c r="D557" s="21"/>
      <c r="E557" s="21"/>
      <c r="F557" s="30"/>
      <c r="G557" s="21"/>
      <c r="H557" s="31"/>
      <c r="I557" s="31"/>
      <c r="J557" s="21"/>
      <c r="K557" s="21"/>
      <c r="L557" s="21"/>
      <c r="M557" s="21"/>
      <c r="N557" s="21"/>
      <c r="O557" s="21"/>
      <c r="P557" s="21"/>
      <c r="Q557" s="21"/>
      <c r="R557" s="21"/>
    </row>
    <row r="558" spans="1:18" ht="13">
      <c r="A558" s="21"/>
      <c r="B558" s="21"/>
      <c r="C558" s="21"/>
      <c r="D558" s="21"/>
      <c r="E558" s="21"/>
      <c r="F558" s="30"/>
      <c r="G558" s="21"/>
      <c r="H558" s="31"/>
      <c r="I558" s="31"/>
      <c r="J558" s="21"/>
      <c r="K558" s="21"/>
      <c r="L558" s="21"/>
      <c r="M558" s="21"/>
      <c r="N558" s="21"/>
      <c r="O558" s="21"/>
      <c r="P558" s="21"/>
      <c r="Q558" s="21"/>
      <c r="R558" s="21"/>
    </row>
    <row r="559" spans="1:18" ht="13">
      <c r="A559" s="21"/>
      <c r="B559" s="21"/>
      <c r="C559" s="21"/>
      <c r="D559" s="21"/>
      <c r="E559" s="21"/>
      <c r="F559" s="30"/>
      <c r="G559" s="21"/>
      <c r="H559" s="31"/>
      <c r="I559" s="31"/>
      <c r="J559" s="21"/>
      <c r="K559" s="21"/>
      <c r="L559" s="21"/>
      <c r="M559" s="21"/>
      <c r="N559" s="21"/>
      <c r="O559" s="21"/>
      <c r="P559" s="21"/>
      <c r="Q559" s="21"/>
      <c r="R559" s="21"/>
    </row>
    <row r="560" spans="1:18" ht="13">
      <c r="A560" s="21"/>
      <c r="B560" s="21"/>
      <c r="C560" s="21"/>
      <c r="D560" s="21"/>
      <c r="E560" s="21"/>
      <c r="F560" s="30"/>
      <c r="G560" s="21"/>
      <c r="H560" s="31"/>
      <c r="I560" s="31"/>
      <c r="J560" s="21"/>
      <c r="K560" s="21"/>
      <c r="L560" s="21"/>
      <c r="M560" s="21"/>
      <c r="N560" s="21"/>
      <c r="O560" s="21"/>
      <c r="P560" s="21"/>
      <c r="Q560" s="21"/>
      <c r="R560" s="21"/>
    </row>
    <row r="561" spans="1:18" ht="13">
      <c r="A561" s="21"/>
      <c r="B561" s="21"/>
      <c r="C561" s="21"/>
      <c r="D561" s="21"/>
      <c r="E561" s="21"/>
      <c r="F561" s="30"/>
      <c r="G561" s="21"/>
      <c r="H561" s="31"/>
      <c r="I561" s="31"/>
      <c r="J561" s="21"/>
      <c r="K561" s="21"/>
      <c r="L561" s="21"/>
      <c r="M561" s="21"/>
      <c r="N561" s="21"/>
      <c r="O561" s="21"/>
      <c r="P561" s="21"/>
      <c r="Q561" s="21"/>
      <c r="R561" s="21"/>
    </row>
    <row r="562" spans="1:18" ht="13">
      <c r="A562" s="21"/>
      <c r="B562" s="21"/>
      <c r="C562" s="21"/>
      <c r="D562" s="21"/>
      <c r="E562" s="21"/>
      <c r="F562" s="30"/>
      <c r="G562" s="21"/>
      <c r="H562" s="31"/>
      <c r="I562" s="31"/>
      <c r="J562" s="21"/>
      <c r="K562" s="21"/>
      <c r="L562" s="21"/>
      <c r="M562" s="21"/>
      <c r="N562" s="21"/>
      <c r="O562" s="21"/>
      <c r="P562" s="21"/>
      <c r="Q562" s="21"/>
      <c r="R562" s="21"/>
    </row>
    <row r="563" spans="1:18" ht="13">
      <c r="A563" s="21"/>
      <c r="B563" s="21"/>
      <c r="C563" s="21"/>
      <c r="D563" s="21"/>
      <c r="E563" s="21"/>
      <c r="F563" s="30"/>
      <c r="G563" s="21"/>
      <c r="H563" s="31"/>
      <c r="I563" s="31"/>
      <c r="J563" s="21"/>
      <c r="K563" s="21"/>
      <c r="L563" s="21"/>
      <c r="M563" s="21"/>
      <c r="N563" s="21"/>
      <c r="O563" s="21"/>
      <c r="P563" s="21"/>
      <c r="Q563" s="21"/>
      <c r="R563" s="21"/>
    </row>
    <row r="564" spans="1:18" ht="13">
      <c r="A564" s="21"/>
      <c r="B564" s="21"/>
      <c r="C564" s="21"/>
      <c r="D564" s="21"/>
      <c r="E564" s="21"/>
      <c r="F564" s="30"/>
      <c r="G564" s="21"/>
      <c r="H564" s="31"/>
      <c r="I564" s="31"/>
      <c r="J564" s="21"/>
      <c r="K564" s="21"/>
      <c r="L564" s="21"/>
      <c r="M564" s="21"/>
      <c r="N564" s="21"/>
      <c r="O564" s="21"/>
      <c r="P564" s="21"/>
      <c r="Q564" s="21"/>
      <c r="R564" s="21"/>
    </row>
    <row r="565" spans="1:18" ht="13">
      <c r="A565" s="21"/>
      <c r="B565" s="21"/>
      <c r="C565" s="21"/>
      <c r="D565" s="21"/>
      <c r="E565" s="21"/>
      <c r="F565" s="30"/>
      <c r="G565" s="21"/>
      <c r="H565" s="31"/>
      <c r="I565" s="31"/>
      <c r="J565" s="21"/>
      <c r="K565" s="21"/>
      <c r="L565" s="21"/>
      <c r="M565" s="21"/>
      <c r="N565" s="21"/>
      <c r="O565" s="21"/>
      <c r="P565" s="21"/>
      <c r="Q565" s="21"/>
      <c r="R565" s="21"/>
    </row>
    <row r="566" spans="1:18" ht="13">
      <c r="A566" s="21"/>
      <c r="B566" s="21"/>
      <c r="C566" s="21"/>
      <c r="D566" s="21"/>
      <c r="E566" s="21"/>
      <c r="F566" s="30"/>
      <c r="G566" s="21"/>
      <c r="H566" s="31"/>
      <c r="I566" s="31"/>
      <c r="J566" s="21"/>
      <c r="K566" s="21"/>
      <c r="L566" s="21"/>
      <c r="M566" s="21"/>
      <c r="N566" s="21"/>
      <c r="O566" s="21"/>
      <c r="P566" s="21"/>
      <c r="Q566" s="21"/>
      <c r="R566" s="21"/>
    </row>
    <row r="567" spans="1:18" ht="13">
      <c r="A567" s="21"/>
      <c r="B567" s="21"/>
      <c r="C567" s="21"/>
      <c r="D567" s="21"/>
      <c r="E567" s="21"/>
      <c r="F567" s="30"/>
      <c r="G567" s="21"/>
      <c r="H567" s="31"/>
      <c r="I567" s="31"/>
      <c r="J567" s="21"/>
      <c r="K567" s="21"/>
      <c r="L567" s="21"/>
      <c r="M567" s="21"/>
      <c r="N567" s="21"/>
      <c r="O567" s="21"/>
      <c r="P567" s="21"/>
      <c r="Q567" s="21"/>
      <c r="R567" s="21"/>
    </row>
    <row r="568" spans="1:18" ht="13">
      <c r="A568" s="21"/>
      <c r="B568" s="21"/>
      <c r="C568" s="21"/>
      <c r="D568" s="21"/>
      <c r="E568" s="21"/>
      <c r="F568" s="30"/>
      <c r="G568" s="21"/>
      <c r="H568" s="31"/>
      <c r="I568" s="31"/>
      <c r="J568" s="21"/>
      <c r="K568" s="21"/>
      <c r="L568" s="21"/>
      <c r="M568" s="21"/>
      <c r="N568" s="21"/>
      <c r="O568" s="21"/>
      <c r="P568" s="21"/>
      <c r="Q568" s="21"/>
      <c r="R568" s="21"/>
    </row>
    <row r="569" spans="1:18" ht="13">
      <c r="A569" s="21"/>
      <c r="B569" s="21"/>
      <c r="C569" s="21"/>
      <c r="D569" s="21"/>
      <c r="E569" s="21"/>
      <c r="F569" s="30"/>
      <c r="G569" s="21"/>
      <c r="H569" s="31"/>
      <c r="I569" s="31"/>
      <c r="J569" s="21"/>
      <c r="K569" s="21"/>
      <c r="L569" s="21"/>
      <c r="M569" s="21"/>
      <c r="N569" s="21"/>
      <c r="O569" s="21"/>
      <c r="P569" s="21"/>
      <c r="Q569" s="21"/>
      <c r="R569" s="21"/>
    </row>
    <row r="570" spans="1:18" ht="13">
      <c r="A570" s="21"/>
      <c r="B570" s="21"/>
      <c r="C570" s="21"/>
      <c r="D570" s="21"/>
      <c r="E570" s="21"/>
      <c r="F570" s="30"/>
      <c r="G570" s="21"/>
      <c r="H570" s="31"/>
      <c r="I570" s="31"/>
      <c r="J570" s="21"/>
      <c r="K570" s="21"/>
      <c r="L570" s="21"/>
      <c r="M570" s="21"/>
      <c r="N570" s="21"/>
      <c r="O570" s="21"/>
      <c r="P570" s="21"/>
      <c r="Q570" s="21"/>
      <c r="R570" s="21"/>
    </row>
    <row r="571" spans="1:18" ht="13">
      <c r="A571" s="21"/>
      <c r="B571" s="21"/>
      <c r="C571" s="21"/>
      <c r="D571" s="21"/>
      <c r="E571" s="21"/>
      <c r="F571" s="30"/>
      <c r="G571" s="21"/>
      <c r="H571" s="31"/>
      <c r="I571" s="31"/>
      <c r="J571" s="21"/>
      <c r="K571" s="21"/>
      <c r="L571" s="21"/>
      <c r="M571" s="21"/>
      <c r="N571" s="21"/>
      <c r="O571" s="21"/>
      <c r="P571" s="21"/>
      <c r="Q571" s="21"/>
      <c r="R571" s="21"/>
    </row>
    <row r="572" spans="1:18" ht="13">
      <c r="A572" s="21"/>
      <c r="B572" s="21"/>
      <c r="C572" s="21"/>
      <c r="D572" s="21"/>
      <c r="E572" s="21"/>
      <c r="F572" s="30"/>
      <c r="G572" s="21"/>
      <c r="H572" s="31"/>
      <c r="I572" s="31"/>
      <c r="J572" s="21"/>
      <c r="K572" s="21"/>
      <c r="L572" s="21"/>
      <c r="M572" s="21"/>
      <c r="N572" s="21"/>
      <c r="O572" s="21"/>
      <c r="P572" s="21"/>
      <c r="Q572" s="21"/>
      <c r="R572" s="21"/>
    </row>
    <row r="573" spans="1:18" ht="13">
      <c r="A573" s="21"/>
      <c r="B573" s="21"/>
      <c r="C573" s="21"/>
      <c r="D573" s="21"/>
      <c r="E573" s="21"/>
      <c r="F573" s="30"/>
      <c r="G573" s="21"/>
      <c r="H573" s="31"/>
      <c r="I573" s="31"/>
      <c r="J573" s="21"/>
      <c r="K573" s="21"/>
      <c r="L573" s="21"/>
      <c r="M573" s="21"/>
      <c r="N573" s="21"/>
      <c r="O573" s="21"/>
      <c r="P573" s="21"/>
      <c r="Q573" s="21"/>
      <c r="R573" s="21"/>
    </row>
    <row r="574" spans="1:18" ht="13">
      <c r="A574" s="21"/>
      <c r="B574" s="21"/>
      <c r="C574" s="21"/>
      <c r="D574" s="21"/>
      <c r="E574" s="21"/>
      <c r="F574" s="30"/>
      <c r="G574" s="21"/>
      <c r="H574" s="31"/>
      <c r="I574" s="31"/>
      <c r="J574" s="21"/>
      <c r="K574" s="21"/>
      <c r="L574" s="21"/>
      <c r="M574" s="21"/>
      <c r="N574" s="21"/>
      <c r="O574" s="21"/>
      <c r="P574" s="21"/>
      <c r="Q574" s="21"/>
      <c r="R574" s="21"/>
    </row>
    <row r="575" spans="1:18" ht="13">
      <c r="A575" s="21"/>
      <c r="B575" s="21"/>
      <c r="C575" s="21"/>
      <c r="D575" s="21"/>
      <c r="E575" s="21"/>
      <c r="F575" s="30"/>
      <c r="G575" s="21"/>
      <c r="H575" s="31"/>
      <c r="I575" s="31"/>
      <c r="J575" s="21"/>
      <c r="K575" s="21"/>
      <c r="L575" s="21"/>
      <c r="M575" s="21"/>
      <c r="N575" s="21"/>
      <c r="O575" s="21"/>
      <c r="P575" s="21"/>
      <c r="Q575" s="21"/>
      <c r="R575" s="21"/>
    </row>
    <row r="576" spans="1:18" ht="13">
      <c r="A576" s="21"/>
      <c r="B576" s="21"/>
      <c r="C576" s="21"/>
      <c r="D576" s="21"/>
      <c r="E576" s="21"/>
      <c r="F576" s="30"/>
      <c r="G576" s="21"/>
      <c r="H576" s="31"/>
      <c r="I576" s="31"/>
      <c r="J576" s="21"/>
      <c r="K576" s="21"/>
      <c r="L576" s="21"/>
      <c r="M576" s="21"/>
      <c r="N576" s="21"/>
      <c r="O576" s="21"/>
      <c r="P576" s="21"/>
      <c r="Q576" s="21"/>
      <c r="R576" s="21"/>
    </row>
    <row r="577" spans="1:18" ht="13">
      <c r="A577" s="21"/>
      <c r="B577" s="21"/>
      <c r="C577" s="21"/>
      <c r="D577" s="21"/>
      <c r="E577" s="21"/>
      <c r="F577" s="30"/>
      <c r="G577" s="21"/>
      <c r="H577" s="31"/>
      <c r="I577" s="31"/>
      <c r="J577" s="21"/>
      <c r="K577" s="21"/>
      <c r="L577" s="21"/>
      <c r="M577" s="21"/>
      <c r="N577" s="21"/>
      <c r="O577" s="21"/>
      <c r="P577" s="21"/>
      <c r="Q577" s="21"/>
      <c r="R577" s="21"/>
    </row>
    <row r="578" spans="1:18" ht="13">
      <c r="A578" s="21"/>
      <c r="B578" s="21"/>
      <c r="C578" s="21"/>
      <c r="D578" s="21"/>
      <c r="E578" s="21"/>
      <c r="F578" s="30"/>
      <c r="G578" s="21"/>
      <c r="H578" s="31"/>
      <c r="I578" s="31"/>
      <c r="J578" s="21"/>
      <c r="K578" s="21"/>
      <c r="L578" s="21"/>
      <c r="M578" s="21"/>
      <c r="N578" s="21"/>
      <c r="O578" s="21"/>
      <c r="P578" s="21"/>
      <c r="Q578" s="21"/>
      <c r="R578" s="21"/>
    </row>
    <row r="579" spans="1:18" ht="13">
      <c r="A579" s="21"/>
      <c r="B579" s="21"/>
      <c r="C579" s="21"/>
      <c r="D579" s="21"/>
      <c r="E579" s="21"/>
      <c r="F579" s="30"/>
      <c r="G579" s="21"/>
      <c r="H579" s="31"/>
      <c r="I579" s="31"/>
      <c r="J579" s="21"/>
      <c r="K579" s="21"/>
      <c r="L579" s="21"/>
      <c r="M579" s="21"/>
      <c r="N579" s="21"/>
      <c r="O579" s="21"/>
      <c r="P579" s="21"/>
      <c r="Q579" s="21"/>
      <c r="R579" s="21"/>
    </row>
    <row r="580" spans="1:18" ht="13">
      <c r="A580" s="21"/>
      <c r="B580" s="21"/>
      <c r="C580" s="21"/>
      <c r="D580" s="21"/>
      <c r="E580" s="21"/>
      <c r="F580" s="30"/>
      <c r="G580" s="21"/>
      <c r="H580" s="31"/>
      <c r="I580" s="31"/>
      <c r="J580" s="21"/>
      <c r="K580" s="21"/>
      <c r="L580" s="21"/>
      <c r="M580" s="21"/>
      <c r="N580" s="21"/>
      <c r="O580" s="21"/>
      <c r="P580" s="21"/>
      <c r="Q580" s="21"/>
      <c r="R580" s="21"/>
    </row>
    <row r="581" spans="1:18" ht="13">
      <c r="A581" s="21"/>
      <c r="B581" s="21"/>
      <c r="C581" s="21"/>
      <c r="D581" s="21"/>
      <c r="E581" s="21"/>
      <c r="F581" s="30"/>
      <c r="G581" s="21"/>
      <c r="H581" s="31"/>
      <c r="I581" s="31"/>
      <c r="J581" s="21"/>
      <c r="K581" s="21"/>
      <c r="L581" s="21"/>
      <c r="M581" s="21"/>
      <c r="N581" s="21"/>
      <c r="O581" s="21"/>
      <c r="P581" s="21"/>
      <c r="Q581" s="21"/>
      <c r="R581" s="21"/>
    </row>
    <row r="582" spans="1:18" ht="13">
      <c r="A582" s="21"/>
      <c r="B582" s="21"/>
      <c r="C582" s="21"/>
      <c r="D582" s="21"/>
      <c r="E582" s="21"/>
      <c r="F582" s="30"/>
      <c r="G582" s="21"/>
      <c r="H582" s="31"/>
      <c r="I582" s="31"/>
      <c r="J582" s="21"/>
      <c r="K582" s="21"/>
      <c r="L582" s="21"/>
      <c r="M582" s="21"/>
      <c r="N582" s="21"/>
      <c r="O582" s="21"/>
      <c r="P582" s="21"/>
      <c r="Q582" s="21"/>
      <c r="R582" s="21"/>
    </row>
    <row r="583" spans="1:18" ht="13">
      <c r="A583" s="21"/>
      <c r="B583" s="21"/>
      <c r="C583" s="21"/>
      <c r="D583" s="21"/>
      <c r="E583" s="21"/>
      <c r="F583" s="30"/>
      <c r="G583" s="21"/>
      <c r="H583" s="31"/>
      <c r="I583" s="31"/>
      <c r="J583" s="21"/>
      <c r="K583" s="21"/>
      <c r="L583" s="21"/>
      <c r="M583" s="21"/>
      <c r="N583" s="21"/>
      <c r="O583" s="21"/>
      <c r="P583" s="21"/>
      <c r="Q583" s="21"/>
      <c r="R583" s="21"/>
    </row>
    <row r="584" spans="1:18" ht="13">
      <c r="A584" s="21"/>
      <c r="B584" s="21"/>
      <c r="C584" s="21"/>
      <c r="D584" s="21"/>
      <c r="E584" s="21"/>
      <c r="F584" s="30"/>
      <c r="G584" s="21"/>
      <c r="H584" s="31"/>
      <c r="I584" s="31"/>
      <c r="J584" s="21"/>
      <c r="K584" s="21"/>
      <c r="L584" s="21"/>
      <c r="M584" s="21"/>
      <c r="N584" s="21"/>
      <c r="O584" s="21"/>
      <c r="P584" s="21"/>
      <c r="Q584" s="21"/>
      <c r="R584" s="21"/>
    </row>
    <row r="585" spans="1:18" ht="13">
      <c r="A585" s="21"/>
      <c r="B585" s="21"/>
      <c r="C585" s="21"/>
      <c r="D585" s="21"/>
      <c r="E585" s="21"/>
      <c r="F585" s="30"/>
      <c r="G585" s="21"/>
      <c r="H585" s="31"/>
      <c r="I585" s="31"/>
      <c r="J585" s="21"/>
      <c r="K585" s="21"/>
      <c r="L585" s="21"/>
      <c r="M585" s="21"/>
      <c r="N585" s="21"/>
      <c r="O585" s="21"/>
      <c r="P585" s="21"/>
      <c r="Q585" s="21"/>
      <c r="R585" s="21"/>
    </row>
    <row r="586" spans="1:18" ht="13">
      <c r="A586" s="21"/>
      <c r="B586" s="21"/>
      <c r="C586" s="21"/>
      <c r="D586" s="21"/>
      <c r="E586" s="21"/>
      <c r="F586" s="30"/>
      <c r="G586" s="21"/>
      <c r="H586" s="31"/>
      <c r="I586" s="31"/>
      <c r="J586" s="21"/>
      <c r="K586" s="21"/>
      <c r="L586" s="21"/>
      <c r="M586" s="21"/>
      <c r="N586" s="21"/>
      <c r="O586" s="21"/>
      <c r="P586" s="21"/>
      <c r="Q586" s="21"/>
      <c r="R586" s="21"/>
    </row>
    <row r="587" spans="1:18" ht="13">
      <c r="A587" s="21"/>
      <c r="B587" s="21"/>
      <c r="C587" s="21"/>
      <c r="D587" s="21"/>
      <c r="E587" s="21"/>
      <c r="F587" s="30"/>
      <c r="G587" s="21"/>
      <c r="H587" s="31"/>
      <c r="I587" s="31"/>
      <c r="J587" s="21"/>
      <c r="K587" s="21"/>
      <c r="L587" s="21"/>
      <c r="M587" s="21"/>
      <c r="N587" s="21"/>
      <c r="O587" s="21"/>
      <c r="P587" s="21"/>
      <c r="Q587" s="21"/>
      <c r="R587" s="21"/>
    </row>
    <row r="588" spans="1:18" ht="13">
      <c r="A588" s="21"/>
      <c r="B588" s="21"/>
      <c r="C588" s="21"/>
      <c r="D588" s="21"/>
      <c r="E588" s="21"/>
      <c r="F588" s="30"/>
      <c r="G588" s="21"/>
      <c r="H588" s="31"/>
      <c r="I588" s="31"/>
      <c r="J588" s="21"/>
      <c r="K588" s="21"/>
      <c r="L588" s="21"/>
      <c r="M588" s="21"/>
      <c r="N588" s="21"/>
      <c r="O588" s="21"/>
      <c r="P588" s="21"/>
      <c r="Q588" s="21"/>
      <c r="R588" s="21"/>
    </row>
    <row r="589" spans="1:18" ht="13">
      <c r="A589" s="21"/>
      <c r="B589" s="21"/>
      <c r="C589" s="21"/>
      <c r="D589" s="21"/>
      <c r="E589" s="21"/>
      <c r="F589" s="30"/>
      <c r="G589" s="21"/>
      <c r="H589" s="31"/>
      <c r="I589" s="31"/>
      <c r="J589" s="21"/>
      <c r="K589" s="21"/>
      <c r="L589" s="21"/>
      <c r="M589" s="21"/>
      <c r="N589" s="21"/>
      <c r="O589" s="21"/>
      <c r="P589" s="21"/>
      <c r="Q589" s="21"/>
      <c r="R589" s="21"/>
    </row>
    <row r="590" spans="1:18" ht="13">
      <c r="A590" s="21"/>
      <c r="B590" s="21"/>
      <c r="C590" s="21"/>
      <c r="D590" s="21"/>
      <c r="E590" s="21"/>
      <c r="F590" s="30"/>
      <c r="G590" s="21"/>
      <c r="H590" s="31"/>
      <c r="I590" s="31"/>
      <c r="J590" s="21"/>
      <c r="K590" s="21"/>
      <c r="L590" s="21"/>
      <c r="M590" s="21"/>
      <c r="N590" s="21"/>
      <c r="O590" s="21"/>
      <c r="P590" s="21"/>
      <c r="Q590" s="21"/>
      <c r="R590" s="21"/>
    </row>
    <row r="591" spans="1:18" ht="13">
      <c r="A591" s="21"/>
      <c r="B591" s="21"/>
      <c r="C591" s="21"/>
      <c r="D591" s="21"/>
      <c r="E591" s="21"/>
      <c r="F591" s="30"/>
      <c r="G591" s="21"/>
      <c r="H591" s="31"/>
      <c r="I591" s="31"/>
      <c r="J591" s="21"/>
      <c r="K591" s="21"/>
      <c r="L591" s="21"/>
      <c r="M591" s="21"/>
      <c r="N591" s="21"/>
      <c r="O591" s="21"/>
      <c r="P591" s="21"/>
      <c r="Q591" s="21"/>
      <c r="R591" s="21"/>
    </row>
    <row r="592" spans="1:18" ht="13">
      <c r="A592" s="21"/>
      <c r="B592" s="21"/>
      <c r="C592" s="21"/>
      <c r="D592" s="21"/>
      <c r="E592" s="21"/>
      <c r="F592" s="30"/>
      <c r="G592" s="21"/>
      <c r="H592" s="31"/>
      <c r="I592" s="31"/>
      <c r="J592" s="21"/>
      <c r="K592" s="21"/>
      <c r="L592" s="21"/>
      <c r="M592" s="21"/>
      <c r="N592" s="21"/>
      <c r="O592" s="21"/>
      <c r="P592" s="21"/>
      <c r="Q592" s="21"/>
      <c r="R592" s="21"/>
    </row>
    <row r="593" spans="1:18" ht="13">
      <c r="A593" s="21"/>
      <c r="B593" s="21"/>
      <c r="C593" s="21"/>
      <c r="D593" s="21"/>
      <c r="E593" s="21"/>
      <c r="F593" s="30"/>
      <c r="G593" s="21"/>
      <c r="H593" s="31"/>
      <c r="I593" s="31"/>
      <c r="J593" s="21"/>
      <c r="K593" s="21"/>
      <c r="L593" s="21"/>
      <c r="M593" s="21"/>
      <c r="N593" s="21"/>
      <c r="O593" s="21"/>
      <c r="P593" s="21"/>
      <c r="Q593" s="21"/>
      <c r="R593" s="21"/>
    </row>
    <row r="594" spans="1:18" ht="13">
      <c r="A594" s="21"/>
      <c r="B594" s="21"/>
      <c r="C594" s="21"/>
      <c r="D594" s="21"/>
      <c r="E594" s="21"/>
      <c r="F594" s="30"/>
      <c r="G594" s="21"/>
      <c r="H594" s="31"/>
      <c r="I594" s="31"/>
      <c r="J594" s="21"/>
      <c r="K594" s="21"/>
      <c r="L594" s="21"/>
      <c r="M594" s="21"/>
      <c r="N594" s="21"/>
      <c r="O594" s="21"/>
      <c r="P594" s="21"/>
      <c r="Q594" s="21"/>
      <c r="R594" s="21"/>
    </row>
    <row r="595" spans="1:18" ht="13">
      <c r="A595" s="21"/>
      <c r="B595" s="21"/>
      <c r="C595" s="21"/>
      <c r="D595" s="21"/>
      <c r="E595" s="21"/>
      <c r="F595" s="30"/>
      <c r="G595" s="21"/>
      <c r="H595" s="31"/>
      <c r="I595" s="31"/>
      <c r="J595" s="21"/>
      <c r="K595" s="21"/>
      <c r="L595" s="21"/>
      <c r="M595" s="21"/>
      <c r="N595" s="21"/>
      <c r="O595" s="21"/>
      <c r="P595" s="21"/>
      <c r="Q595" s="21"/>
      <c r="R595" s="21"/>
    </row>
    <row r="596" spans="1:18" ht="13">
      <c r="A596" s="21"/>
      <c r="B596" s="21"/>
      <c r="C596" s="21"/>
      <c r="D596" s="21"/>
      <c r="E596" s="21"/>
      <c r="F596" s="30"/>
      <c r="G596" s="21"/>
      <c r="H596" s="31"/>
      <c r="I596" s="31"/>
      <c r="J596" s="21"/>
      <c r="K596" s="21"/>
      <c r="L596" s="21"/>
      <c r="M596" s="21"/>
      <c r="N596" s="21"/>
      <c r="O596" s="21"/>
      <c r="P596" s="21"/>
      <c r="Q596" s="21"/>
      <c r="R596" s="21"/>
    </row>
    <row r="597" spans="1:18" ht="13">
      <c r="A597" s="21"/>
      <c r="B597" s="21"/>
      <c r="C597" s="21"/>
      <c r="D597" s="21"/>
      <c r="E597" s="21"/>
      <c r="F597" s="30"/>
      <c r="G597" s="21"/>
      <c r="H597" s="31"/>
      <c r="I597" s="31"/>
      <c r="J597" s="21"/>
      <c r="K597" s="21"/>
      <c r="L597" s="21"/>
      <c r="M597" s="21"/>
      <c r="N597" s="21"/>
      <c r="O597" s="21"/>
      <c r="P597" s="21"/>
      <c r="Q597" s="21"/>
      <c r="R597" s="21"/>
    </row>
    <row r="598" spans="1:18" ht="13">
      <c r="A598" s="21"/>
      <c r="B598" s="21"/>
      <c r="C598" s="21"/>
      <c r="D598" s="21"/>
      <c r="E598" s="21"/>
      <c r="F598" s="30"/>
      <c r="G598" s="21"/>
      <c r="H598" s="31"/>
      <c r="I598" s="31"/>
      <c r="J598" s="21"/>
      <c r="K598" s="21"/>
      <c r="L598" s="21"/>
      <c r="M598" s="21"/>
      <c r="N598" s="21"/>
      <c r="O598" s="21"/>
      <c r="P598" s="21"/>
      <c r="Q598" s="21"/>
      <c r="R598" s="21"/>
    </row>
    <row r="599" spans="1:18" ht="13">
      <c r="A599" s="21"/>
      <c r="B599" s="21"/>
      <c r="C599" s="21"/>
      <c r="D599" s="21"/>
      <c r="E599" s="21"/>
      <c r="F599" s="30"/>
      <c r="G599" s="21"/>
      <c r="H599" s="31"/>
      <c r="I599" s="31"/>
      <c r="J599" s="21"/>
      <c r="K599" s="21"/>
      <c r="L599" s="21"/>
      <c r="M599" s="21"/>
      <c r="N599" s="21"/>
      <c r="O599" s="21"/>
      <c r="P599" s="21"/>
      <c r="Q599" s="21"/>
      <c r="R599" s="21"/>
    </row>
    <row r="600" spans="1:18" ht="13">
      <c r="A600" s="21"/>
      <c r="B600" s="21"/>
      <c r="C600" s="21"/>
      <c r="D600" s="21"/>
      <c r="E600" s="21"/>
      <c r="F600" s="30"/>
      <c r="G600" s="21"/>
      <c r="H600" s="31"/>
      <c r="I600" s="31"/>
      <c r="J600" s="21"/>
      <c r="K600" s="21"/>
      <c r="L600" s="21"/>
      <c r="M600" s="21"/>
      <c r="N600" s="21"/>
      <c r="O600" s="21"/>
      <c r="P600" s="21"/>
      <c r="Q600" s="21"/>
      <c r="R600" s="21"/>
    </row>
    <row r="601" spans="1:18" ht="13">
      <c r="A601" s="21"/>
      <c r="B601" s="21"/>
      <c r="C601" s="21"/>
      <c r="D601" s="21"/>
      <c r="E601" s="21"/>
      <c r="F601" s="30"/>
      <c r="G601" s="21"/>
      <c r="H601" s="31"/>
      <c r="I601" s="31"/>
      <c r="J601" s="21"/>
      <c r="K601" s="21"/>
      <c r="L601" s="21"/>
      <c r="M601" s="21"/>
      <c r="N601" s="21"/>
      <c r="O601" s="21"/>
      <c r="P601" s="21"/>
      <c r="Q601" s="21"/>
      <c r="R601" s="21"/>
    </row>
    <row r="602" spans="1:18" ht="13">
      <c r="A602" s="21"/>
      <c r="B602" s="21"/>
      <c r="C602" s="21"/>
      <c r="D602" s="21"/>
      <c r="E602" s="21"/>
      <c r="F602" s="30"/>
      <c r="G602" s="21"/>
      <c r="H602" s="31"/>
      <c r="I602" s="31"/>
      <c r="J602" s="21"/>
      <c r="K602" s="21"/>
      <c r="L602" s="21"/>
      <c r="M602" s="21"/>
      <c r="N602" s="21"/>
      <c r="O602" s="21"/>
      <c r="P602" s="21"/>
      <c r="Q602" s="21"/>
      <c r="R602" s="21"/>
    </row>
    <row r="603" spans="1:18" ht="13">
      <c r="A603" s="21"/>
      <c r="B603" s="21"/>
      <c r="C603" s="21"/>
      <c r="D603" s="21"/>
      <c r="E603" s="21"/>
      <c r="F603" s="30"/>
      <c r="G603" s="21"/>
      <c r="H603" s="31"/>
      <c r="I603" s="31"/>
      <c r="J603" s="21"/>
      <c r="K603" s="21"/>
      <c r="L603" s="21"/>
      <c r="M603" s="21"/>
      <c r="N603" s="21"/>
      <c r="O603" s="21"/>
      <c r="P603" s="21"/>
      <c r="Q603" s="21"/>
      <c r="R603" s="21"/>
    </row>
    <row r="604" spans="1:18" ht="13">
      <c r="A604" s="21"/>
      <c r="B604" s="21"/>
      <c r="C604" s="21"/>
      <c r="D604" s="21"/>
      <c r="E604" s="21"/>
      <c r="F604" s="30"/>
      <c r="G604" s="21"/>
      <c r="H604" s="31"/>
      <c r="I604" s="31"/>
      <c r="J604" s="21"/>
      <c r="K604" s="21"/>
      <c r="L604" s="21"/>
      <c r="M604" s="21"/>
      <c r="N604" s="21"/>
      <c r="O604" s="21"/>
      <c r="P604" s="21"/>
      <c r="Q604" s="21"/>
      <c r="R604" s="21"/>
    </row>
    <row r="605" spans="1:18" ht="13">
      <c r="A605" s="21"/>
      <c r="B605" s="21"/>
      <c r="C605" s="21"/>
      <c r="D605" s="21"/>
      <c r="E605" s="21"/>
      <c r="F605" s="30"/>
      <c r="G605" s="21"/>
      <c r="H605" s="31"/>
      <c r="I605" s="31"/>
      <c r="J605" s="21"/>
      <c r="K605" s="21"/>
      <c r="L605" s="21"/>
      <c r="M605" s="21"/>
      <c r="N605" s="21"/>
      <c r="O605" s="21"/>
      <c r="P605" s="21"/>
      <c r="Q605" s="21"/>
      <c r="R605" s="21"/>
    </row>
    <row r="606" spans="1:18" ht="13">
      <c r="A606" s="21"/>
      <c r="B606" s="21"/>
      <c r="C606" s="21"/>
      <c r="D606" s="21"/>
      <c r="E606" s="21"/>
      <c r="F606" s="30"/>
      <c r="G606" s="21"/>
      <c r="H606" s="31"/>
      <c r="I606" s="31"/>
      <c r="J606" s="21"/>
      <c r="K606" s="21"/>
      <c r="L606" s="21"/>
      <c r="M606" s="21"/>
      <c r="N606" s="21"/>
      <c r="O606" s="21"/>
      <c r="P606" s="21"/>
      <c r="Q606" s="21"/>
      <c r="R606" s="21"/>
    </row>
    <row r="607" spans="1:18" ht="13">
      <c r="A607" s="21"/>
      <c r="B607" s="21"/>
      <c r="C607" s="21"/>
      <c r="D607" s="21"/>
      <c r="E607" s="21"/>
      <c r="F607" s="30"/>
      <c r="G607" s="21"/>
      <c r="H607" s="31"/>
      <c r="I607" s="31"/>
      <c r="J607" s="21"/>
      <c r="K607" s="21"/>
      <c r="L607" s="21"/>
      <c r="M607" s="21"/>
      <c r="N607" s="21"/>
      <c r="O607" s="21"/>
      <c r="P607" s="21"/>
      <c r="Q607" s="21"/>
      <c r="R607" s="21"/>
    </row>
    <row r="608" spans="1:18" ht="13">
      <c r="A608" s="21"/>
      <c r="B608" s="21"/>
      <c r="C608" s="21"/>
      <c r="D608" s="21"/>
      <c r="E608" s="21"/>
      <c r="F608" s="30"/>
      <c r="G608" s="21"/>
      <c r="H608" s="31"/>
      <c r="I608" s="31"/>
      <c r="J608" s="21"/>
      <c r="K608" s="21"/>
      <c r="L608" s="21"/>
      <c r="M608" s="21"/>
      <c r="N608" s="21"/>
      <c r="O608" s="21"/>
      <c r="P608" s="21"/>
      <c r="Q608" s="21"/>
      <c r="R608" s="21"/>
    </row>
    <row r="609" spans="1:18" ht="13">
      <c r="A609" s="21"/>
      <c r="B609" s="21"/>
      <c r="C609" s="21"/>
      <c r="D609" s="21"/>
      <c r="E609" s="21"/>
      <c r="F609" s="30"/>
      <c r="G609" s="21"/>
      <c r="H609" s="31"/>
      <c r="I609" s="31"/>
      <c r="J609" s="21"/>
      <c r="K609" s="21"/>
      <c r="L609" s="21"/>
      <c r="M609" s="21"/>
      <c r="N609" s="21"/>
      <c r="O609" s="21"/>
      <c r="P609" s="21"/>
      <c r="Q609" s="21"/>
      <c r="R609" s="21"/>
    </row>
    <row r="610" spans="1:18" ht="13">
      <c r="A610" s="21"/>
      <c r="B610" s="21"/>
      <c r="C610" s="21"/>
      <c r="D610" s="21"/>
      <c r="E610" s="21"/>
      <c r="F610" s="30"/>
      <c r="G610" s="21"/>
      <c r="H610" s="31"/>
      <c r="I610" s="31"/>
      <c r="J610" s="21"/>
      <c r="K610" s="21"/>
      <c r="L610" s="21"/>
      <c r="M610" s="21"/>
      <c r="N610" s="21"/>
      <c r="O610" s="21"/>
      <c r="P610" s="21"/>
      <c r="Q610" s="21"/>
      <c r="R610" s="21"/>
    </row>
    <row r="611" spans="1:18" ht="13">
      <c r="A611" s="21"/>
      <c r="B611" s="21"/>
      <c r="C611" s="21"/>
      <c r="D611" s="21"/>
      <c r="E611" s="21"/>
      <c r="F611" s="30"/>
      <c r="G611" s="21"/>
      <c r="H611" s="31"/>
      <c r="I611" s="31"/>
      <c r="J611" s="21"/>
      <c r="K611" s="21"/>
      <c r="L611" s="21"/>
      <c r="M611" s="21"/>
      <c r="N611" s="21"/>
      <c r="O611" s="21"/>
      <c r="P611" s="21"/>
      <c r="Q611" s="21"/>
      <c r="R611" s="21"/>
    </row>
    <row r="612" spans="1:18" ht="13">
      <c r="A612" s="21"/>
      <c r="B612" s="21"/>
      <c r="C612" s="21"/>
      <c r="D612" s="21"/>
      <c r="E612" s="21"/>
      <c r="F612" s="30"/>
      <c r="G612" s="21"/>
      <c r="H612" s="31"/>
      <c r="I612" s="31"/>
      <c r="J612" s="21"/>
      <c r="K612" s="21"/>
      <c r="L612" s="21"/>
      <c r="M612" s="21"/>
      <c r="N612" s="21"/>
      <c r="O612" s="21"/>
      <c r="P612" s="21"/>
      <c r="Q612" s="21"/>
      <c r="R612" s="21"/>
    </row>
    <row r="613" spans="1:18" ht="13">
      <c r="A613" s="21"/>
      <c r="B613" s="21"/>
      <c r="C613" s="21"/>
      <c r="D613" s="21"/>
      <c r="E613" s="21"/>
      <c r="F613" s="30"/>
      <c r="G613" s="21"/>
      <c r="H613" s="31"/>
      <c r="I613" s="31"/>
      <c r="J613" s="21"/>
      <c r="K613" s="21"/>
      <c r="L613" s="21"/>
      <c r="M613" s="21"/>
      <c r="N613" s="21"/>
      <c r="O613" s="21"/>
      <c r="P613" s="21"/>
      <c r="Q613" s="21"/>
      <c r="R613" s="21"/>
    </row>
    <row r="614" spans="1:18" ht="13">
      <c r="A614" s="21"/>
      <c r="B614" s="21"/>
      <c r="C614" s="21"/>
      <c r="D614" s="21"/>
      <c r="E614" s="21"/>
      <c r="F614" s="30"/>
      <c r="G614" s="21"/>
      <c r="H614" s="31"/>
      <c r="I614" s="31"/>
      <c r="J614" s="21"/>
      <c r="K614" s="21"/>
      <c r="L614" s="21"/>
      <c r="M614" s="21"/>
      <c r="N614" s="21"/>
      <c r="O614" s="21"/>
      <c r="P614" s="21"/>
      <c r="Q614" s="21"/>
      <c r="R614" s="21"/>
    </row>
    <row r="615" spans="1:18" ht="13">
      <c r="A615" s="21"/>
      <c r="B615" s="21"/>
      <c r="C615" s="21"/>
      <c r="D615" s="21"/>
      <c r="E615" s="21"/>
      <c r="F615" s="30"/>
      <c r="G615" s="21"/>
      <c r="H615" s="31"/>
      <c r="I615" s="31"/>
      <c r="J615" s="21"/>
      <c r="K615" s="21"/>
      <c r="L615" s="21"/>
      <c r="M615" s="21"/>
      <c r="N615" s="21"/>
      <c r="O615" s="21"/>
      <c r="P615" s="21"/>
      <c r="Q615" s="21"/>
      <c r="R615" s="21"/>
    </row>
    <row r="616" spans="1:18" ht="13">
      <c r="A616" s="21"/>
      <c r="B616" s="21"/>
      <c r="C616" s="21"/>
      <c r="D616" s="21"/>
      <c r="E616" s="21"/>
      <c r="F616" s="30"/>
      <c r="G616" s="21"/>
      <c r="H616" s="31"/>
      <c r="I616" s="31"/>
      <c r="J616" s="21"/>
      <c r="K616" s="21"/>
      <c r="L616" s="21"/>
      <c r="M616" s="21"/>
      <c r="N616" s="21"/>
      <c r="O616" s="21"/>
      <c r="P616" s="21"/>
      <c r="Q616" s="21"/>
      <c r="R616" s="21"/>
    </row>
    <row r="617" spans="1:18" ht="13">
      <c r="A617" s="21"/>
      <c r="B617" s="21"/>
      <c r="C617" s="21"/>
      <c r="D617" s="21"/>
      <c r="E617" s="21"/>
      <c r="F617" s="30"/>
      <c r="G617" s="21"/>
      <c r="H617" s="31"/>
      <c r="I617" s="31"/>
      <c r="J617" s="21"/>
      <c r="K617" s="21"/>
      <c r="L617" s="21"/>
      <c r="M617" s="21"/>
      <c r="N617" s="21"/>
      <c r="O617" s="21"/>
      <c r="P617" s="21"/>
      <c r="Q617" s="21"/>
      <c r="R617" s="21"/>
    </row>
    <row r="618" spans="1:18" ht="13">
      <c r="A618" s="21"/>
      <c r="B618" s="21"/>
      <c r="C618" s="21"/>
      <c r="D618" s="21"/>
      <c r="E618" s="21"/>
      <c r="F618" s="30"/>
      <c r="G618" s="21"/>
      <c r="H618" s="31"/>
      <c r="I618" s="31"/>
      <c r="J618" s="21"/>
      <c r="K618" s="21"/>
      <c r="L618" s="21"/>
      <c r="M618" s="21"/>
      <c r="N618" s="21"/>
      <c r="O618" s="21"/>
      <c r="P618" s="21"/>
      <c r="Q618" s="21"/>
      <c r="R618" s="21"/>
    </row>
    <row r="619" spans="1:18" ht="13">
      <c r="A619" s="21"/>
      <c r="B619" s="21"/>
      <c r="C619" s="21"/>
      <c r="D619" s="21"/>
      <c r="E619" s="21"/>
      <c r="F619" s="30"/>
      <c r="G619" s="21"/>
      <c r="H619" s="31"/>
      <c r="I619" s="31"/>
      <c r="J619" s="21"/>
      <c r="K619" s="21"/>
      <c r="L619" s="21"/>
      <c r="M619" s="21"/>
      <c r="N619" s="21"/>
      <c r="O619" s="21"/>
      <c r="P619" s="21"/>
      <c r="Q619" s="21"/>
      <c r="R619" s="21"/>
    </row>
    <row r="620" spans="1:18" ht="13">
      <c r="A620" s="21"/>
      <c r="B620" s="21"/>
      <c r="C620" s="21"/>
      <c r="D620" s="21"/>
      <c r="E620" s="21"/>
      <c r="F620" s="30"/>
      <c r="G620" s="21"/>
      <c r="H620" s="31"/>
      <c r="I620" s="31"/>
      <c r="J620" s="21"/>
      <c r="K620" s="21"/>
      <c r="L620" s="21"/>
      <c r="M620" s="21"/>
      <c r="N620" s="21"/>
      <c r="O620" s="21"/>
      <c r="P620" s="21"/>
      <c r="Q620" s="21"/>
      <c r="R620" s="21"/>
    </row>
    <row r="621" spans="1:18" ht="13">
      <c r="A621" s="21"/>
      <c r="B621" s="21"/>
      <c r="C621" s="21"/>
      <c r="D621" s="21"/>
      <c r="E621" s="21"/>
      <c r="F621" s="30"/>
      <c r="G621" s="21"/>
      <c r="H621" s="31"/>
      <c r="I621" s="31"/>
      <c r="J621" s="21"/>
      <c r="K621" s="21"/>
      <c r="L621" s="21"/>
      <c r="M621" s="21"/>
      <c r="N621" s="21"/>
      <c r="O621" s="21"/>
      <c r="P621" s="21"/>
      <c r="Q621" s="21"/>
      <c r="R621" s="21"/>
    </row>
    <row r="622" spans="1:18" ht="13">
      <c r="A622" s="21"/>
      <c r="B622" s="21"/>
      <c r="C622" s="21"/>
      <c r="D622" s="21"/>
      <c r="E622" s="21"/>
      <c r="F622" s="30"/>
      <c r="G622" s="21"/>
      <c r="H622" s="31"/>
      <c r="I622" s="31"/>
      <c r="J622" s="21"/>
      <c r="K622" s="21"/>
      <c r="L622" s="21"/>
      <c r="M622" s="21"/>
      <c r="N622" s="21"/>
      <c r="O622" s="21"/>
      <c r="P622" s="21"/>
      <c r="Q622" s="21"/>
      <c r="R622" s="21"/>
    </row>
    <row r="623" spans="1:18" ht="13">
      <c r="A623" s="21"/>
      <c r="B623" s="21"/>
      <c r="C623" s="21"/>
      <c r="D623" s="21"/>
      <c r="E623" s="21"/>
      <c r="F623" s="30"/>
      <c r="G623" s="21"/>
      <c r="H623" s="31"/>
      <c r="I623" s="31"/>
      <c r="J623" s="21"/>
      <c r="K623" s="21"/>
      <c r="L623" s="21"/>
      <c r="M623" s="21"/>
      <c r="N623" s="21"/>
      <c r="O623" s="21"/>
      <c r="P623" s="21"/>
      <c r="Q623" s="21"/>
      <c r="R623" s="21"/>
    </row>
    <row r="624" spans="1:18" ht="13">
      <c r="A624" s="21"/>
      <c r="B624" s="21"/>
      <c r="C624" s="21"/>
      <c r="D624" s="21"/>
      <c r="E624" s="21"/>
      <c r="F624" s="30"/>
      <c r="G624" s="21"/>
      <c r="H624" s="31"/>
      <c r="I624" s="31"/>
      <c r="J624" s="21"/>
      <c r="K624" s="21"/>
      <c r="L624" s="21"/>
      <c r="M624" s="21"/>
      <c r="N624" s="21"/>
      <c r="O624" s="21"/>
      <c r="P624" s="21"/>
      <c r="Q624" s="21"/>
      <c r="R624" s="21"/>
    </row>
    <row r="625" spans="1:18" ht="13">
      <c r="A625" s="21"/>
      <c r="B625" s="21"/>
      <c r="C625" s="21"/>
      <c r="D625" s="21"/>
      <c r="E625" s="21"/>
      <c r="F625" s="30"/>
      <c r="G625" s="21"/>
      <c r="H625" s="31"/>
      <c r="I625" s="31"/>
      <c r="J625" s="21"/>
      <c r="K625" s="21"/>
      <c r="L625" s="21"/>
      <c r="M625" s="21"/>
      <c r="N625" s="21"/>
      <c r="O625" s="21"/>
      <c r="P625" s="21"/>
      <c r="Q625" s="21"/>
      <c r="R625" s="21"/>
    </row>
    <row r="626" spans="1:18" ht="13">
      <c r="A626" s="21"/>
      <c r="B626" s="21"/>
      <c r="C626" s="21"/>
      <c r="D626" s="21"/>
      <c r="E626" s="21"/>
      <c r="F626" s="30"/>
      <c r="G626" s="21"/>
      <c r="H626" s="31"/>
      <c r="I626" s="31"/>
      <c r="J626" s="21"/>
      <c r="K626" s="21"/>
      <c r="L626" s="21"/>
      <c r="M626" s="21"/>
      <c r="N626" s="21"/>
      <c r="O626" s="21"/>
      <c r="P626" s="21"/>
      <c r="Q626" s="21"/>
      <c r="R626" s="21"/>
    </row>
    <row r="627" spans="1:18" ht="13">
      <c r="A627" s="21"/>
      <c r="B627" s="21"/>
      <c r="C627" s="21"/>
      <c r="D627" s="21"/>
      <c r="E627" s="21"/>
      <c r="F627" s="30"/>
      <c r="G627" s="21"/>
      <c r="H627" s="31"/>
      <c r="I627" s="31"/>
      <c r="J627" s="21"/>
      <c r="K627" s="21"/>
      <c r="L627" s="21"/>
      <c r="M627" s="21"/>
      <c r="N627" s="21"/>
      <c r="O627" s="21"/>
      <c r="P627" s="21"/>
      <c r="Q627" s="21"/>
      <c r="R627" s="21"/>
    </row>
    <row r="628" spans="1:18" ht="13">
      <c r="A628" s="21"/>
      <c r="B628" s="21"/>
      <c r="C628" s="21"/>
      <c r="D628" s="21"/>
      <c r="E628" s="21"/>
      <c r="F628" s="30"/>
      <c r="G628" s="21"/>
      <c r="H628" s="31"/>
      <c r="I628" s="31"/>
      <c r="J628" s="21"/>
      <c r="K628" s="21"/>
      <c r="L628" s="21"/>
      <c r="M628" s="21"/>
      <c r="N628" s="21"/>
      <c r="O628" s="21"/>
      <c r="P628" s="21"/>
      <c r="Q628" s="21"/>
      <c r="R628" s="21"/>
    </row>
    <row r="629" spans="1:18" ht="13">
      <c r="A629" s="21"/>
      <c r="B629" s="21"/>
      <c r="C629" s="21"/>
      <c r="D629" s="21"/>
      <c r="E629" s="21"/>
      <c r="F629" s="30"/>
      <c r="G629" s="21"/>
      <c r="H629" s="31"/>
      <c r="I629" s="31"/>
      <c r="J629" s="21"/>
      <c r="K629" s="21"/>
      <c r="L629" s="21"/>
      <c r="M629" s="21"/>
      <c r="N629" s="21"/>
      <c r="O629" s="21"/>
      <c r="P629" s="21"/>
      <c r="Q629" s="21"/>
      <c r="R629" s="21"/>
    </row>
    <row r="630" spans="1:18" ht="13">
      <c r="A630" s="21"/>
      <c r="B630" s="21"/>
      <c r="C630" s="21"/>
      <c r="D630" s="21"/>
      <c r="E630" s="21"/>
      <c r="F630" s="30"/>
      <c r="G630" s="21"/>
      <c r="H630" s="31"/>
      <c r="I630" s="31"/>
      <c r="J630" s="21"/>
      <c r="K630" s="21"/>
      <c r="L630" s="21"/>
      <c r="M630" s="21"/>
      <c r="N630" s="21"/>
      <c r="O630" s="21"/>
      <c r="P630" s="21"/>
      <c r="Q630" s="21"/>
      <c r="R630" s="21"/>
    </row>
    <row r="631" spans="1:18" ht="13">
      <c r="A631" s="21"/>
      <c r="B631" s="21"/>
      <c r="C631" s="21"/>
      <c r="D631" s="21"/>
      <c r="E631" s="21"/>
      <c r="F631" s="30"/>
      <c r="G631" s="21"/>
      <c r="H631" s="31"/>
      <c r="I631" s="31"/>
      <c r="J631" s="21"/>
      <c r="K631" s="21"/>
      <c r="L631" s="21"/>
      <c r="M631" s="21"/>
      <c r="N631" s="21"/>
      <c r="O631" s="21"/>
      <c r="P631" s="21"/>
      <c r="Q631" s="21"/>
      <c r="R631" s="21"/>
    </row>
    <row r="632" spans="1:18" ht="13">
      <c r="A632" s="21"/>
      <c r="B632" s="21"/>
      <c r="C632" s="21"/>
      <c r="D632" s="21"/>
      <c r="E632" s="21"/>
      <c r="F632" s="30"/>
      <c r="G632" s="21"/>
      <c r="H632" s="31"/>
      <c r="I632" s="31"/>
      <c r="J632" s="21"/>
      <c r="K632" s="21"/>
      <c r="L632" s="21"/>
      <c r="M632" s="21"/>
      <c r="N632" s="21"/>
      <c r="O632" s="21"/>
      <c r="P632" s="21"/>
      <c r="Q632" s="21"/>
      <c r="R632" s="21"/>
    </row>
    <row r="633" spans="1:18" ht="13">
      <c r="A633" s="21"/>
      <c r="B633" s="21"/>
      <c r="C633" s="21"/>
      <c r="D633" s="21"/>
      <c r="E633" s="21"/>
      <c r="F633" s="30"/>
      <c r="G633" s="21"/>
      <c r="H633" s="31"/>
      <c r="I633" s="31"/>
      <c r="J633" s="21"/>
      <c r="K633" s="21"/>
      <c r="L633" s="21"/>
      <c r="M633" s="21"/>
      <c r="N633" s="21"/>
      <c r="O633" s="21"/>
      <c r="P633" s="21"/>
      <c r="Q633" s="21"/>
      <c r="R633" s="21"/>
    </row>
    <row r="634" spans="1:18" ht="13">
      <c r="A634" s="21"/>
      <c r="B634" s="21"/>
      <c r="C634" s="21"/>
      <c r="D634" s="21"/>
      <c r="E634" s="21"/>
      <c r="F634" s="30"/>
      <c r="G634" s="21"/>
      <c r="H634" s="31"/>
      <c r="I634" s="31"/>
      <c r="J634" s="21"/>
      <c r="K634" s="21"/>
      <c r="L634" s="21"/>
      <c r="M634" s="21"/>
      <c r="N634" s="21"/>
      <c r="O634" s="21"/>
      <c r="P634" s="21"/>
      <c r="Q634" s="21"/>
      <c r="R634" s="21"/>
    </row>
    <row r="635" spans="1:18" ht="13">
      <c r="A635" s="21"/>
      <c r="B635" s="21"/>
      <c r="C635" s="21"/>
      <c r="D635" s="21"/>
      <c r="E635" s="21"/>
      <c r="F635" s="30"/>
      <c r="G635" s="21"/>
      <c r="H635" s="31"/>
      <c r="I635" s="31"/>
      <c r="J635" s="21"/>
      <c r="K635" s="21"/>
      <c r="L635" s="21"/>
      <c r="M635" s="21"/>
      <c r="N635" s="21"/>
      <c r="O635" s="21"/>
      <c r="P635" s="21"/>
      <c r="Q635" s="21"/>
      <c r="R635" s="21"/>
    </row>
    <row r="636" spans="1:18" ht="13">
      <c r="A636" s="21"/>
      <c r="B636" s="21"/>
      <c r="C636" s="21"/>
      <c r="D636" s="21"/>
      <c r="E636" s="21"/>
      <c r="F636" s="30"/>
      <c r="G636" s="21"/>
      <c r="H636" s="31"/>
      <c r="I636" s="31"/>
      <c r="J636" s="21"/>
      <c r="K636" s="21"/>
      <c r="L636" s="21"/>
      <c r="M636" s="21"/>
      <c r="N636" s="21"/>
      <c r="O636" s="21"/>
      <c r="P636" s="21"/>
      <c r="Q636" s="21"/>
      <c r="R636" s="21"/>
    </row>
    <row r="637" spans="1:18" ht="13">
      <c r="A637" s="21"/>
      <c r="B637" s="21"/>
      <c r="C637" s="21"/>
      <c r="D637" s="21"/>
      <c r="E637" s="21"/>
      <c r="F637" s="30"/>
      <c r="G637" s="21"/>
      <c r="H637" s="31"/>
      <c r="I637" s="31"/>
      <c r="J637" s="21"/>
      <c r="K637" s="21"/>
      <c r="L637" s="21"/>
      <c r="M637" s="21"/>
      <c r="N637" s="21"/>
      <c r="O637" s="21"/>
      <c r="P637" s="21"/>
      <c r="Q637" s="21"/>
      <c r="R637" s="21"/>
    </row>
    <row r="638" spans="1:18" ht="13">
      <c r="A638" s="21"/>
      <c r="B638" s="21"/>
      <c r="C638" s="21"/>
      <c r="D638" s="21"/>
      <c r="E638" s="21"/>
      <c r="F638" s="30"/>
      <c r="G638" s="21"/>
      <c r="H638" s="31"/>
      <c r="I638" s="31"/>
      <c r="J638" s="21"/>
      <c r="K638" s="21"/>
      <c r="L638" s="21"/>
      <c r="M638" s="21"/>
      <c r="N638" s="21"/>
      <c r="O638" s="21"/>
      <c r="P638" s="21"/>
      <c r="Q638" s="21"/>
      <c r="R638" s="21"/>
    </row>
    <row r="639" spans="1:18" ht="13">
      <c r="A639" s="21"/>
      <c r="B639" s="21"/>
      <c r="C639" s="21"/>
      <c r="D639" s="21"/>
      <c r="E639" s="21"/>
      <c r="F639" s="30"/>
      <c r="G639" s="21"/>
      <c r="H639" s="31"/>
      <c r="I639" s="31"/>
      <c r="J639" s="21"/>
      <c r="K639" s="21"/>
      <c r="L639" s="21"/>
      <c r="M639" s="21"/>
      <c r="N639" s="21"/>
      <c r="O639" s="21"/>
      <c r="P639" s="21"/>
      <c r="Q639" s="21"/>
      <c r="R639" s="21"/>
    </row>
    <row r="640" spans="1:18" ht="13">
      <c r="A640" s="21"/>
      <c r="B640" s="21"/>
      <c r="C640" s="21"/>
      <c r="D640" s="21"/>
      <c r="E640" s="21"/>
      <c r="F640" s="30"/>
      <c r="G640" s="21"/>
      <c r="H640" s="31"/>
      <c r="I640" s="31"/>
      <c r="J640" s="21"/>
      <c r="K640" s="21"/>
      <c r="L640" s="21"/>
      <c r="M640" s="21"/>
      <c r="N640" s="21"/>
      <c r="O640" s="21"/>
      <c r="P640" s="21"/>
      <c r="Q640" s="21"/>
      <c r="R640" s="21"/>
    </row>
    <row r="641" spans="1:18" ht="13">
      <c r="A641" s="21"/>
      <c r="B641" s="21"/>
      <c r="C641" s="21"/>
      <c r="D641" s="21"/>
      <c r="E641" s="21"/>
      <c r="F641" s="30"/>
      <c r="G641" s="21"/>
      <c r="H641" s="31"/>
      <c r="I641" s="31"/>
      <c r="J641" s="21"/>
      <c r="K641" s="21"/>
      <c r="L641" s="21"/>
      <c r="M641" s="21"/>
      <c r="N641" s="21"/>
      <c r="O641" s="21"/>
      <c r="P641" s="21"/>
      <c r="Q641" s="21"/>
      <c r="R641" s="21"/>
    </row>
    <row r="642" spans="1:18" ht="13">
      <c r="A642" s="21"/>
      <c r="B642" s="21"/>
      <c r="C642" s="21"/>
      <c r="D642" s="21"/>
      <c r="E642" s="21"/>
      <c r="F642" s="30"/>
      <c r="G642" s="21"/>
      <c r="H642" s="31"/>
      <c r="I642" s="31"/>
      <c r="J642" s="21"/>
      <c r="K642" s="21"/>
      <c r="L642" s="21"/>
      <c r="M642" s="21"/>
      <c r="N642" s="21"/>
      <c r="O642" s="21"/>
      <c r="P642" s="21"/>
      <c r="Q642" s="21"/>
      <c r="R642" s="21"/>
    </row>
    <row r="643" spans="1:18" ht="13">
      <c r="A643" s="21"/>
      <c r="B643" s="21"/>
      <c r="C643" s="21"/>
      <c r="D643" s="21"/>
      <c r="E643" s="21"/>
      <c r="F643" s="30"/>
      <c r="G643" s="21"/>
      <c r="H643" s="31"/>
      <c r="I643" s="31"/>
      <c r="J643" s="21"/>
      <c r="K643" s="21"/>
      <c r="L643" s="21"/>
      <c r="M643" s="21"/>
      <c r="N643" s="21"/>
      <c r="O643" s="21"/>
      <c r="P643" s="21"/>
      <c r="Q643" s="21"/>
      <c r="R643" s="21"/>
    </row>
    <row r="644" spans="1:18" ht="13">
      <c r="A644" s="21"/>
      <c r="B644" s="21"/>
      <c r="C644" s="21"/>
      <c r="D644" s="21"/>
      <c r="E644" s="21"/>
      <c r="F644" s="30"/>
      <c r="G644" s="21"/>
      <c r="H644" s="31"/>
      <c r="I644" s="31"/>
      <c r="J644" s="21"/>
      <c r="K644" s="21"/>
      <c r="L644" s="21"/>
      <c r="M644" s="21"/>
      <c r="N644" s="21"/>
      <c r="O644" s="21"/>
      <c r="P644" s="21"/>
      <c r="Q644" s="21"/>
      <c r="R644" s="21"/>
    </row>
    <row r="645" spans="1:18" ht="13">
      <c r="A645" s="21"/>
      <c r="B645" s="21"/>
      <c r="C645" s="21"/>
      <c r="D645" s="21"/>
      <c r="E645" s="21"/>
      <c r="F645" s="30"/>
      <c r="G645" s="21"/>
      <c r="H645" s="31"/>
      <c r="I645" s="31"/>
      <c r="J645" s="21"/>
      <c r="K645" s="21"/>
      <c r="L645" s="21"/>
      <c r="M645" s="21"/>
      <c r="N645" s="21"/>
      <c r="O645" s="21"/>
      <c r="P645" s="21"/>
      <c r="Q645" s="21"/>
      <c r="R645" s="21"/>
    </row>
    <row r="646" spans="1:18" ht="13">
      <c r="A646" s="21"/>
      <c r="B646" s="21"/>
      <c r="C646" s="21"/>
      <c r="D646" s="21"/>
      <c r="E646" s="21"/>
      <c r="F646" s="30"/>
      <c r="G646" s="21"/>
      <c r="H646" s="31"/>
      <c r="I646" s="31"/>
      <c r="J646" s="21"/>
      <c r="K646" s="21"/>
      <c r="L646" s="21"/>
      <c r="M646" s="21"/>
      <c r="N646" s="21"/>
      <c r="O646" s="21"/>
      <c r="P646" s="21"/>
      <c r="Q646" s="21"/>
      <c r="R646" s="21"/>
    </row>
    <row r="647" spans="1:18" ht="13">
      <c r="A647" s="21"/>
      <c r="B647" s="21"/>
      <c r="C647" s="21"/>
      <c r="D647" s="21"/>
      <c r="E647" s="21"/>
      <c r="F647" s="30"/>
      <c r="G647" s="21"/>
      <c r="H647" s="31"/>
      <c r="I647" s="31"/>
      <c r="J647" s="21"/>
      <c r="K647" s="21"/>
      <c r="L647" s="21"/>
      <c r="M647" s="21"/>
      <c r="N647" s="21"/>
      <c r="O647" s="21"/>
      <c r="P647" s="21"/>
      <c r="Q647" s="21"/>
      <c r="R647" s="21"/>
    </row>
    <row r="648" spans="1:18" ht="13">
      <c r="A648" s="21"/>
      <c r="B648" s="21"/>
      <c r="C648" s="21"/>
      <c r="D648" s="21"/>
      <c r="E648" s="21"/>
      <c r="F648" s="30"/>
      <c r="G648" s="21"/>
      <c r="H648" s="31"/>
      <c r="I648" s="31"/>
      <c r="J648" s="21"/>
      <c r="K648" s="21"/>
      <c r="L648" s="21"/>
      <c r="M648" s="21"/>
      <c r="N648" s="21"/>
      <c r="O648" s="21"/>
      <c r="P648" s="21"/>
      <c r="Q648" s="21"/>
      <c r="R648" s="21"/>
    </row>
    <row r="649" spans="1:18" ht="13">
      <c r="A649" s="21"/>
      <c r="B649" s="21"/>
      <c r="C649" s="21"/>
      <c r="D649" s="21"/>
      <c r="E649" s="21"/>
      <c r="F649" s="30"/>
      <c r="G649" s="21"/>
      <c r="H649" s="31"/>
      <c r="I649" s="31"/>
      <c r="J649" s="21"/>
      <c r="K649" s="21"/>
      <c r="L649" s="21"/>
      <c r="M649" s="21"/>
      <c r="N649" s="21"/>
      <c r="O649" s="21"/>
      <c r="P649" s="21"/>
      <c r="Q649" s="21"/>
      <c r="R649" s="21"/>
    </row>
    <row r="650" spans="1:18" ht="13">
      <c r="A650" s="21"/>
      <c r="B650" s="21"/>
      <c r="C650" s="21"/>
      <c r="D650" s="21"/>
      <c r="E650" s="21"/>
      <c r="F650" s="30"/>
      <c r="G650" s="21"/>
      <c r="H650" s="31"/>
      <c r="I650" s="31"/>
      <c r="J650" s="21"/>
      <c r="K650" s="21"/>
      <c r="L650" s="21"/>
      <c r="M650" s="21"/>
      <c r="N650" s="21"/>
      <c r="O650" s="21"/>
      <c r="P650" s="21"/>
      <c r="Q650" s="21"/>
      <c r="R650" s="21"/>
    </row>
    <row r="651" spans="1:18" ht="13">
      <c r="A651" s="21"/>
      <c r="B651" s="21"/>
      <c r="C651" s="21"/>
      <c r="D651" s="21"/>
      <c r="E651" s="21"/>
      <c r="F651" s="30"/>
      <c r="G651" s="21"/>
      <c r="H651" s="31"/>
      <c r="I651" s="31"/>
      <c r="J651" s="21"/>
      <c r="K651" s="21"/>
      <c r="L651" s="21"/>
      <c r="M651" s="21"/>
      <c r="N651" s="21"/>
      <c r="O651" s="21"/>
      <c r="P651" s="21"/>
      <c r="Q651" s="21"/>
      <c r="R651" s="21"/>
    </row>
    <row r="652" spans="1:18" ht="13">
      <c r="A652" s="21"/>
      <c r="B652" s="21"/>
      <c r="C652" s="21"/>
      <c r="D652" s="21"/>
      <c r="E652" s="21"/>
      <c r="F652" s="30"/>
      <c r="G652" s="21"/>
      <c r="H652" s="31"/>
      <c r="I652" s="31"/>
      <c r="J652" s="21"/>
      <c r="K652" s="21"/>
      <c r="L652" s="21"/>
      <c r="M652" s="21"/>
      <c r="N652" s="21"/>
      <c r="O652" s="21"/>
      <c r="P652" s="21"/>
      <c r="Q652" s="21"/>
      <c r="R652" s="21"/>
    </row>
    <row r="653" spans="1:18" ht="13">
      <c r="A653" s="21"/>
      <c r="B653" s="21"/>
      <c r="C653" s="21"/>
      <c r="D653" s="21"/>
      <c r="E653" s="21"/>
      <c r="F653" s="30"/>
      <c r="G653" s="21"/>
      <c r="H653" s="31"/>
      <c r="I653" s="31"/>
      <c r="J653" s="21"/>
      <c r="K653" s="21"/>
      <c r="L653" s="21"/>
      <c r="M653" s="21"/>
      <c r="N653" s="21"/>
      <c r="O653" s="21"/>
      <c r="P653" s="21"/>
      <c r="Q653" s="21"/>
      <c r="R653" s="21"/>
    </row>
    <row r="654" spans="1:18" ht="13">
      <c r="A654" s="21"/>
      <c r="B654" s="21"/>
      <c r="C654" s="21"/>
      <c r="D654" s="21"/>
      <c r="E654" s="21"/>
      <c r="F654" s="30"/>
      <c r="G654" s="21"/>
      <c r="H654" s="31"/>
      <c r="I654" s="31"/>
      <c r="J654" s="21"/>
      <c r="K654" s="21"/>
      <c r="L654" s="21"/>
      <c r="M654" s="21"/>
      <c r="N654" s="21"/>
      <c r="O654" s="21"/>
      <c r="P654" s="21"/>
      <c r="Q654" s="21"/>
      <c r="R654" s="21"/>
    </row>
    <row r="655" spans="1:18" ht="13">
      <c r="A655" s="21"/>
      <c r="B655" s="21"/>
      <c r="C655" s="21"/>
      <c r="D655" s="21"/>
      <c r="E655" s="21"/>
      <c r="F655" s="30"/>
      <c r="G655" s="21"/>
      <c r="H655" s="31"/>
      <c r="I655" s="31"/>
      <c r="J655" s="21"/>
      <c r="K655" s="21"/>
      <c r="L655" s="21"/>
      <c r="M655" s="21"/>
      <c r="N655" s="21"/>
      <c r="O655" s="21"/>
      <c r="P655" s="21"/>
      <c r="Q655" s="21"/>
      <c r="R655" s="21"/>
    </row>
    <row r="656" spans="1:18" ht="13">
      <c r="A656" s="21"/>
      <c r="B656" s="21"/>
      <c r="C656" s="21"/>
      <c r="D656" s="21"/>
      <c r="E656" s="21"/>
      <c r="F656" s="30"/>
      <c r="G656" s="21"/>
      <c r="H656" s="31"/>
      <c r="I656" s="31"/>
      <c r="J656" s="21"/>
      <c r="K656" s="21"/>
      <c r="L656" s="21"/>
      <c r="M656" s="21"/>
      <c r="N656" s="21"/>
      <c r="O656" s="21"/>
      <c r="P656" s="21"/>
      <c r="Q656" s="21"/>
      <c r="R656" s="21"/>
    </row>
    <row r="657" spans="1:18" ht="13">
      <c r="A657" s="21"/>
      <c r="B657" s="21"/>
      <c r="C657" s="21"/>
      <c r="D657" s="21"/>
      <c r="E657" s="21"/>
      <c r="F657" s="30"/>
      <c r="G657" s="21"/>
      <c r="H657" s="31"/>
      <c r="I657" s="31"/>
      <c r="J657" s="21"/>
      <c r="K657" s="21"/>
      <c r="L657" s="21"/>
      <c r="M657" s="21"/>
      <c r="N657" s="21"/>
      <c r="O657" s="21"/>
      <c r="P657" s="21"/>
      <c r="Q657" s="21"/>
      <c r="R657" s="21"/>
    </row>
    <row r="658" spans="1:18" ht="13">
      <c r="A658" s="21"/>
      <c r="B658" s="21"/>
      <c r="C658" s="21"/>
      <c r="D658" s="21"/>
      <c r="E658" s="21"/>
      <c r="F658" s="30"/>
      <c r="G658" s="21"/>
      <c r="H658" s="31"/>
      <c r="I658" s="31"/>
      <c r="J658" s="21"/>
      <c r="K658" s="21"/>
      <c r="L658" s="21"/>
      <c r="M658" s="21"/>
      <c r="N658" s="21"/>
      <c r="O658" s="21"/>
      <c r="P658" s="21"/>
      <c r="Q658" s="21"/>
      <c r="R658" s="21"/>
    </row>
    <row r="659" spans="1:18" ht="13">
      <c r="A659" s="21"/>
      <c r="B659" s="21"/>
      <c r="C659" s="21"/>
      <c r="D659" s="21"/>
      <c r="E659" s="21"/>
      <c r="F659" s="30"/>
      <c r="G659" s="21"/>
      <c r="H659" s="31"/>
      <c r="I659" s="31"/>
      <c r="J659" s="21"/>
      <c r="K659" s="21"/>
      <c r="L659" s="21"/>
      <c r="M659" s="21"/>
      <c r="N659" s="21"/>
      <c r="O659" s="21"/>
      <c r="P659" s="21"/>
      <c r="Q659" s="21"/>
      <c r="R659" s="21"/>
    </row>
    <row r="660" spans="1:18" ht="13">
      <c r="A660" s="21"/>
      <c r="B660" s="21"/>
      <c r="C660" s="21"/>
      <c r="D660" s="21"/>
      <c r="E660" s="21"/>
      <c r="F660" s="30"/>
      <c r="G660" s="21"/>
      <c r="H660" s="31"/>
      <c r="I660" s="31"/>
      <c r="J660" s="21"/>
      <c r="K660" s="21"/>
      <c r="L660" s="21"/>
      <c r="M660" s="21"/>
      <c r="N660" s="21"/>
      <c r="O660" s="21"/>
      <c r="P660" s="21"/>
      <c r="Q660" s="21"/>
      <c r="R660" s="21"/>
    </row>
    <row r="661" spans="1:18" ht="13">
      <c r="A661" s="21"/>
      <c r="B661" s="21"/>
      <c r="C661" s="21"/>
      <c r="D661" s="21"/>
      <c r="E661" s="21"/>
      <c r="F661" s="30"/>
      <c r="G661" s="21"/>
      <c r="H661" s="31"/>
      <c r="I661" s="31"/>
      <c r="J661" s="21"/>
      <c r="K661" s="21"/>
      <c r="L661" s="21"/>
      <c r="M661" s="21"/>
      <c r="N661" s="21"/>
      <c r="O661" s="21"/>
      <c r="P661" s="21"/>
      <c r="Q661" s="21"/>
      <c r="R661" s="21"/>
    </row>
    <row r="662" spans="1:18" ht="13">
      <c r="A662" s="21"/>
      <c r="B662" s="21"/>
      <c r="C662" s="21"/>
      <c r="D662" s="21"/>
      <c r="E662" s="21"/>
      <c r="F662" s="30"/>
      <c r="G662" s="21"/>
      <c r="H662" s="31"/>
      <c r="I662" s="31"/>
      <c r="J662" s="21"/>
      <c r="K662" s="21"/>
      <c r="L662" s="21"/>
      <c r="M662" s="21"/>
      <c r="N662" s="21"/>
      <c r="O662" s="21"/>
      <c r="P662" s="21"/>
      <c r="Q662" s="21"/>
      <c r="R662" s="21"/>
    </row>
    <row r="663" spans="1:18" ht="13">
      <c r="A663" s="21"/>
      <c r="B663" s="21"/>
      <c r="C663" s="21"/>
      <c r="D663" s="21"/>
      <c r="E663" s="21"/>
      <c r="F663" s="30"/>
      <c r="G663" s="21"/>
      <c r="H663" s="31"/>
      <c r="I663" s="31"/>
      <c r="J663" s="21"/>
      <c r="K663" s="21"/>
      <c r="L663" s="21"/>
      <c r="M663" s="21"/>
      <c r="N663" s="21"/>
      <c r="O663" s="21"/>
      <c r="P663" s="21"/>
      <c r="Q663" s="21"/>
      <c r="R663" s="21"/>
    </row>
    <row r="664" spans="1:18" ht="13">
      <c r="A664" s="21"/>
      <c r="B664" s="21"/>
      <c r="C664" s="21"/>
      <c r="D664" s="21"/>
      <c r="E664" s="21"/>
      <c r="F664" s="30"/>
      <c r="G664" s="21"/>
      <c r="H664" s="31"/>
      <c r="I664" s="31"/>
      <c r="J664" s="21"/>
      <c r="K664" s="21"/>
      <c r="L664" s="21"/>
      <c r="M664" s="21"/>
      <c r="N664" s="21"/>
      <c r="O664" s="21"/>
      <c r="P664" s="21"/>
      <c r="Q664" s="21"/>
      <c r="R664" s="21"/>
    </row>
    <row r="665" spans="1:18" ht="13">
      <c r="A665" s="21"/>
      <c r="B665" s="21"/>
      <c r="C665" s="21"/>
      <c r="D665" s="21"/>
      <c r="E665" s="21"/>
      <c r="F665" s="30"/>
      <c r="G665" s="21"/>
      <c r="H665" s="31"/>
      <c r="I665" s="31"/>
      <c r="J665" s="21"/>
      <c r="K665" s="21"/>
      <c r="L665" s="21"/>
      <c r="M665" s="21"/>
      <c r="N665" s="21"/>
      <c r="O665" s="21"/>
      <c r="P665" s="21"/>
      <c r="Q665" s="21"/>
      <c r="R665" s="21"/>
    </row>
    <row r="666" spans="1:18" ht="13">
      <c r="A666" s="21"/>
      <c r="B666" s="21"/>
      <c r="C666" s="21"/>
      <c r="D666" s="21"/>
      <c r="E666" s="21"/>
      <c r="F666" s="30"/>
      <c r="G666" s="21"/>
      <c r="H666" s="31"/>
      <c r="I666" s="31"/>
      <c r="J666" s="21"/>
      <c r="K666" s="21"/>
      <c r="L666" s="21"/>
      <c r="M666" s="21"/>
      <c r="N666" s="21"/>
      <c r="O666" s="21"/>
      <c r="P666" s="21"/>
      <c r="Q666" s="21"/>
      <c r="R666" s="21"/>
    </row>
    <row r="667" spans="1:18" ht="13">
      <c r="A667" s="21"/>
      <c r="B667" s="21"/>
      <c r="C667" s="21"/>
      <c r="D667" s="21"/>
      <c r="E667" s="21"/>
      <c r="F667" s="30"/>
      <c r="G667" s="21"/>
      <c r="H667" s="31"/>
      <c r="I667" s="31"/>
      <c r="J667" s="21"/>
      <c r="K667" s="21"/>
      <c r="L667" s="21"/>
      <c r="M667" s="21"/>
      <c r="N667" s="21"/>
      <c r="O667" s="21"/>
      <c r="P667" s="21"/>
      <c r="Q667" s="21"/>
      <c r="R667" s="21"/>
    </row>
    <row r="668" spans="1:18" ht="13">
      <c r="A668" s="21"/>
      <c r="B668" s="21"/>
      <c r="C668" s="21"/>
      <c r="D668" s="21"/>
      <c r="E668" s="21"/>
      <c r="F668" s="30"/>
      <c r="G668" s="21"/>
      <c r="H668" s="31"/>
      <c r="I668" s="31"/>
      <c r="J668" s="21"/>
      <c r="K668" s="21"/>
      <c r="L668" s="21"/>
      <c r="M668" s="21"/>
      <c r="N668" s="21"/>
      <c r="O668" s="21"/>
      <c r="P668" s="21"/>
      <c r="Q668" s="21"/>
      <c r="R668" s="21"/>
    </row>
    <row r="669" spans="1:18" ht="13">
      <c r="A669" s="21"/>
      <c r="B669" s="21"/>
      <c r="C669" s="21"/>
      <c r="D669" s="21"/>
      <c r="E669" s="21"/>
      <c r="F669" s="30"/>
      <c r="G669" s="21"/>
      <c r="H669" s="31"/>
      <c r="I669" s="31"/>
      <c r="J669" s="21"/>
      <c r="K669" s="21"/>
      <c r="L669" s="21"/>
      <c r="M669" s="21"/>
      <c r="N669" s="21"/>
      <c r="O669" s="21"/>
      <c r="P669" s="21"/>
      <c r="Q669" s="21"/>
      <c r="R669" s="21"/>
    </row>
    <row r="670" spans="1:18" ht="13">
      <c r="A670" s="21"/>
      <c r="B670" s="21"/>
      <c r="C670" s="21"/>
      <c r="D670" s="21"/>
      <c r="E670" s="21"/>
      <c r="F670" s="30"/>
      <c r="G670" s="21"/>
      <c r="H670" s="31"/>
      <c r="I670" s="31"/>
      <c r="J670" s="21"/>
      <c r="K670" s="21"/>
      <c r="L670" s="21"/>
      <c r="M670" s="21"/>
      <c r="N670" s="21"/>
      <c r="O670" s="21"/>
      <c r="P670" s="21"/>
      <c r="Q670" s="21"/>
      <c r="R670" s="21"/>
    </row>
    <row r="671" spans="1:18" ht="13">
      <c r="A671" s="21"/>
      <c r="B671" s="21"/>
      <c r="C671" s="21"/>
      <c r="D671" s="21"/>
      <c r="E671" s="21"/>
      <c r="F671" s="30"/>
      <c r="G671" s="21"/>
      <c r="H671" s="31"/>
      <c r="I671" s="31"/>
      <c r="J671" s="21"/>
      <c r="K671" s="21"/>
      <c r="L671" s="21"/>
      <c r="M671" s="21"/>
      <c r="N671" s="21"/>
      <c r="O671" s="21"/>
      <c r="P671" s="21"/>
      <c r="Q671" s="21"/>
      <c r="R671" s="21"/>
    </row>
    <row r="672" spans="1:18" ht="13">
      <c r="A672" s="21"/>
      <c r="B672" s="21"/>
      <c r="C672" s="21"/>
      <c r="D672" s="21"/>
      <c r="E672" s="21"/>
      <c r="F672" s="30"/>
      <c r="G672" s="21"/>
      <c r="H672" s="31"/>
      <c r="I672" s="31"/>
      <c r="J672" s="21"/>
      <c r="K672" s="21"/>
      <c r="L672" s="21"/>
      <c r="M672" s="21"/>
      <c r="N672" s="21"/>
      <c r="O672" s="21"/>
      <c r="P672" s="21"/>
      <c r="Q672" s="21"/>
      <c r="R672" s="21"/>
    </row>
    <row r="673" spans="1:18" ht="13">
      <c r="A673" s="21"/>
      <c r="B673" s="21"/>
      <c r="C673" s="21"/>
      <c r="D673" s="21"/>
      <c r="E673" s="21"/>
      <c r="F673" s="30"/>
      <c r="G673" s="21"/>
      <c r="H673" s="31"/>
      <c r="I673" s="31"/>
      <c r="J673" s="21"/>
      <c r="K673" s="21"/>
      <c r="L673" s="21"/>
      <c r="M673" s="21"/>
      <c r="N673" s="21"/>
      <c r="O673" s="21"/>
      <c r="P673" s="21"/>
      <c r="Q673" s="21"/>
      <c r="R673" s="21"/>
    </row>
    <row r="674" spans="1:18" ht="13">
      <c r="A674" s="21"/>
      <c r="B674" s="21"/>
      <c r="C674" s="21"/>
      <c r="D674" s="21"/>
      <c r="E674" s="21"/>
      <c r="F674" s="30"/>
      <c r="G674" s="21"/>
      <c r="H674" s="31"/>
      <c r="I674" s="31"/>
      <c r="J674" s="21"/>
      <c r="K674" s="21"/>
      <c r="L674" s="21"/>
      <c r="M674" s="21"/>
      <c r="N674" s="21"/>
      <c r="O674" s="21"/>
      <c r="P674" s="21"/>
      <c r="Q674" s="21"/>
      <c r="R674" s="21"/>
    </row>
    <row r="675" spans="1:18" ht="13">
      <c r="A675" s="21"/>
      <c r="B675" s="21"/>
      <c r="C675" s="21"/>
      <c r="D675" s="21"/>
      <c r="E675" s="21"/>
      <c r="F675" s="30"/>
      <c r="G675" s="21"/>
      <c r="H675" s="31"/>
      <c r="I675" s="31"/>
      <c r="J675" s="21"/>
      <c r="K675" s="21"/>
      <c r="L675" s="21"/>
      <c r="M675" s="21"/>
      <c r="N675" s="21"/>
      <c r="O675" s="21"/>
      <c r="P675" s="21"/>
      <c r="Q675" s="21"/>
      <c r="R675" s="21"/>
    </row>
    <row r="676" spans="1:18" ht="13">
      <c r="A676" s="21"/>
      <c r="B676" s="21"/>
      <c r="C676" s="21"/>
      <c r="D676" s="21"/>
      <c r="E676" s="21"/>
      <c r="F676" s="30"/>
      <c r="G676" s="21"/>
      <c r="H676" s="31"/>
      <c r="I676" s="31"/>
      <c r="J676" s="21"/>
      <c r="K676" s="21"/>
      <c r="L676" s="21"/>
      <c r="M676" s="21"/>
      <c r="N676" s="21"/>
      <c r="O676" s="21"/>
      <c r="P676" s="21"/>
      <c r="Q676" s="21"/>
      <c r="R676" s="21"/>
    </row>
    <row r="677" spans="1:18" ht="13">
      <c r="A677" s="21"/>
      <c r="B677" s="21"/>
      <c r="C677" s="21"/>
      <c r="D677" s="21"/>
      <c r="E677" s="21"/>
      <c r="F677" s="30"/>
      <c r="G677" s="21"/>
      <c r="H677" s="31"/>
      <c r="I677" s="31"/>
      <c r="J677" s="21"/>
      <c r="K677" s="21"/>
      <c r="L677" s="21"/>
      <c r="M677" s="21"/>
      <c r="N677" s="21"/>
      <c r="O677" s="21"/>
      <c r="P677" s="21"/>
      <c r="Q677" s="21"/>
      <c r="R677" s="21"/>
    </row>
    <row r="678" spans="1:18" ht="13">
      <c r="A678" s="21"/>
      <c r="B678" s="21"/>
      <c r="C678" s="21"/>
      <c r="D678" s="21"/>
      <c r="E678" s="21"/>
      <c r="F678" s="30"/>
      <c r="G678" s="21"/>
      <c r="H678" s="31"/>
      <c r="I678" s="31"/>
      <c r="J678" s="21"/>
      <c r="K678" s="21"/>
      <c r="L678" s="21"/>
      <c r="M678" s="21"/>
      <c r="N678" s="21"/>
      <c r="O678" s="21"/>
      <c r="P678" s="21"/>
      <c r="Q678" s="21"/>
      <c r="R678" s="21"/>
    </row>
    <row r="679" spans="1:18" ht="13">
      <c r="A679" s="21"/>
      <c r="B679" s="21"/>
      <c r="C679" s="21"/>
      <c r="D679" s="21"/>
      <c r="E679" s="21"/>
      <c r="F679" s="30"/>
      <c r="G679" s="21"/>
      <c r="H679" s="31"/>
      <c r="I679" s="31"/>
      <c r="J679" s="21"/>
      <c r="K679" s="21"/>
      <c r="L679" s="21"/>
      <c r="M679" s="21"/>
      <c r="N679" s="21"/>
      <c r="O679" s="21"/>
      <c r="P679" s="21"/>
      <c r="Q679" s="21"/>
      <c r="R679" s="21"/>
    </row>
    <row r="680" spans="1:18" ht="13">
      <c r="A680" s="21"/>
      <c r="B680" s="21"/>
      <c r="C680" s="21"/>
      <c r="D680" s="21"/>
      <c r="E680" s="21"/>
      <c r="F680" s="30"/>
      <c r="G680" s="21"/>
      <c r="H680" s="31"/>
      <c r="I680" s="31"/>
      <c r="J680" s="21"/>
      <c r="K680" s="21"/>
      <c r="L680" s="21"/>
      <c r="M680" s="21"/>
      <c r="N680" s="21"/>
      <c r="O680" s="21"/>
      <c r="P680" s="21"/>
      <c r="Q680" s="21"/>
      <c r="R680" s="21"/>
    </row>
    <row r="681" spans="1:18" ht="13">
      <c r="A681" s="21"/>
      <c r="B681" s="21"/>
      <c r="C681" s="21"/>
      <c r="D681" s="21"/>
      <c r="E681" s="21"/>
      <c r="F681" s="30"/>
      <c r="G681" s="21"/>
      <c r="H681" s="31"/>
      <c r="I681" s="31"/>
      <c r="J681" s="21"/>
      <c r="K681" s="21"/>
      <c r="L681" s="21"/>
      <c r="M681" s="21"/>
      <c r="N681" s="21"/>
      <c r="O681" s="21"/>
      <c r="P681" s="21"/>
      <c r="Q681" s="21"/>
      <c r="R681" s="21"/>
    </row>
    <row r="682" spans="1:18" ht="13">
      <c r="A682" s="21"/>
      <c r="B682" s="21"/>
      <c r="C682" s="21"/>
      <c r="D682" s="21"/>
      <c r="E682" s="21"/>
      <c r="F682" s="30"/>
      <c r="G682" s="21"/>
      <c r="H682" s="31"/>
      <c r="I682" s="31"/>
      <c r="J682" s="21"/>
      <c r="K682" s="21"/>
      <c r="L682" s="21"/>
      <c r="M682" s="21"/>
      <c r="N682" s="21"/>
      <c r="O682" s="21"/>
      <c r="P682" s="21"/>
      <c r="Q682" s="21"/>
      <c r="R682" s="21"/>
    </row>
    <row r="683" spans="1:18" ht="13">
      <c r="A683" s="21"/>
      <c r="B683" s="21"/>
      <c r="C683" s="21"/>
      <c r="D683" s="21"/>
      <c r="E683" s="21"/>
      <c r="F683" s="30"/>
      <c r="G683" s="21"/>
      <c r="H683" s="31"/>
      <c r="I683" s="31"/>
      <c r="J683" s="21"/>
      <c r="K683" s="21"/>
      <c r="L683" s="21"/>
      <c r="M683" s="21"/>
      <c r="N683" s="21"/>
      <c r="O683" s="21"/>
      <c r="P683" s="21"/>
      <c r="Q683" s="21"/>
      <c r="R683" s="21"/>
    </row>
    <row r="684" spans="1:18" ht="13">
      <c r="A684" s="21"/>
      <c r="B684" s="21"/>
      <c r="C684" s="21"/>
      <c r="D684" s="21"/>
      <c r="E684" s="21"/>
      <c r="F684" s="30"/>
      <c r="G684" s="21"/>
      <c r="H684" s="31"/>
      <c r="I684" s="31"/>
      <c r="J684" s="21"/>
      <c r="K684" s="21"/>
      <c r="L684" s="21"/>
      <c r="M684" s="21"/>
      <c r="N684" s="21"/>
      <c r="O684" s="21"/>
      <c r="P684" s="21"/>
      <c r="Q684" s="21"/>
      <c r="R684" s="21"/>
    </row>
    <row r="685" spans="1:18" ht="13">
      <c r="A685" s="21"/>
      <c r="B685" s="21"/>
      <c r="C685" s="21"/>
      <c r="D685" s="21"/>
      <c r="E685" s="21"/>
      <c r="F685" s="30"/>
      <c r="G685" s="21"/>
      <c r="H685" s="31"/>
      <c r="I685" s="31"/>
      <c r="J685" s="21"/>
      <c r="K685" s="21"/>
      <c r="L685" s="21"/>
      <c r="M685" s="21"/>
      <c r="N685" s="21"/>
      <c r="O685" s="21"/>
      <c r="P685" s="21"/>
      <c r="Q685" s="21"/>
      <c r="R685" s="21"/>
    </row>
    <row r="686" spans="1:18" ht="13">
      <c r="A686" s="21"/>
      <c r="B686" s="21"/>
      <c r="C686" s="21"/>
      <c r="D686" s="21"/>
      <c r="E686" s="21"/>
      <c r="F686" s="30"/>
      <c r="G686" s="21"/>
      <c r="H686" s="31"/>
      <c r="I686" s="31"/>
      <c r="J686" s="21"/>
      <c r="K686" s="21"/>
      <c r="L686" s="21"/>
      <c r="M686" s="21"/>
      <c r="N686" s="21"/>
      <c r="O686" s="21"/>
      <c r="P686" s="21"/>
      <c r="Q686" s="21"/>
      <c r="R686" s="21"/>
    </row>
    <row r="687" spans="1:18" ht="13">
      <c r="A687" s="21"/>
      <c r="B687" s="21"/>
      <c r="C687" s="21"/>
      <c r="D687" s="21"/>
      <c r="E687" s="21"/>
      <c r="F687" s="30"/>
      <c r="G687" s="21"/>
      <c r="H687" s="31"/>
      <c r="I687" s="31"/>
      <c r="J687" s="21"/>
      <c r="K687" s="21"/>
      <c r="L687" s="21"/>
      <c r="M687" s="21"/>
      <c r="N687" s="21"/>
      <c r="O687" s="21"/>
      <c r="P687" s="21"/>
      <c r="Q687" s="21"/>
      <c r="R687" s="21"/>
    </row>
    <row r="688" spans="1:18" ht="13">
      <c r="A688" s="21"/>
      <c r="B688" s="21"/>
      <c r="C688" s="21"/>
      <c r="D688" s="21"/>
      <c r="E688" s="21"/>
      <c r="F688" s="30"/>
      <c r="G688" s="21"/>
      <c r="H688" s="31"/>
      <c r="I688" s="31"/>
      <c r="J688" s="21"/>
      <c r="K688" s="21"/>
      <c r="L688" s="21"/>
      <c r="M688" s="21"/>
      <c r="N688" s="21"/>
      <c r="O688" s="21"/>
      <c r="P688" s="21"/>
      <c r="Q688" s="21"/>
      <c r="R688" s="21"/>
    </row>
    <row r="689" spans="1:18" ht="13">
      <c r="A689" s="21"/>
      <c r="B689" s="21"/>
      <c r="C689" s="21"/>
      <c r="D689" s="21"/>
      <c r="E689" s="21"/>
      <c r="F689" s="30"/>
      <c r="G689" s="21"/>
      <c r="H689" s="31"/>
      <c r="I689" s="31"/>
      <c r="J689" s="21"/>
      <c r="K689" s="21"/>
      <c r="L689" s="21"/>
      <c r="M689" s="21"/>
      <c r="N689" s="21"/>
      <c r="O689" s="21"/>
      <c r="P689" s="21"/>
      <c r="Q689" s="21"/>
      <c r="R689" s="21"/>
    </row>
    <row r="690" spans="1:18" ht="13">
      <c r="A690" s="21"/>
      <c r="B690" s="21"/>
      <c r="C690" s="21"/>
      <c r="D690" s="21"/>
      <c r="E690" s="21"/>
      <c r="F690" s="30"/>
      <c r="G690" s="21"/>
      <c r="H690" s="31"/>
      <c r="I690" s="31"/>
      <c r="J690" s="21"/>
      <c r="K690" s="21"/>
      <c r="L690" s="21"/>
      <c r="M690" s="21"/>
      <c r="N690" s="21"/>
      <c r="O690" s="21"/>
      <c r="P690" s="21"/>
      <c r="Q690" s="21"/>
      <c r="R690" s="21"/>
    </row>
    <row r="691" spans="1:18" ht="13">
      <c r="A691" s="21"/>
      <c r="B691" s="21"/>
      <c r="C691" s="21"/>
      <c r="D691" s="21"/>
      <c r="E691" s="21"/>
      <c r="F691" s="30"/>
      <c r="G691" s="21"/>
      <c r="H691" s="31"/>
      <c r="I691" s="31"/>
      <c r="J691" s="21"/>
      <c r="K691" s="21"/>
      <c r="L691" s="21"/>
      <c r="M691" s="21"/>
      <c r="N691" s="21"/>
      <c r="O691" s="21"/>
      <c r="P691" s="21"/>
      <c r="Q691" s="21"/>
      <c r="R691" s="21"/>
    </row>
    <row r="692" spans="1:18" ht="13">
      <c r="A692" s="21"/>
      <c r="B692" s="21"/>
      <c r="C692" s="21"/>
      <c r="D692" s="21"/>
      <c r="E692" s="21"/>
      <c r="F692" s="30"/>
      <c r="G692" s="21"/>
      <c r="H692" s="31"/>
      <c r="I692" s="31"/>
      <c r="J692" s="21"/>
      <c r="K692" s="21"/>
      <c r="L692" s="21"/>
      <c r="M692" s="21"/>
      <c r="N692" s="21"/>
      <c r="O692" s="21"/>
      <c r="P692" s="21"/>
      <c r="Q692" s="21"/>
      <c r="R692" s="21"/>
    </row>
    <row r="693" spans="1:18" ht="13">
      <c r="A693" s="21"/>
      <c r="B693" s="21"/>
      <c r="C693" s="21"/>
      <c r="D693" s="21"/>
      <c r="E693" s="21"/>
      <c r="F693" s="30"/>
      <c r="G693" s="21"/>
      <c r="H693" s="31"/>
      <c r="I693" s="31"/>
      <c r="J693" s="21"/>
      <c r="K693" s="21"/>
      <c r="L693" s="21"/>
      <c r="M693" s="21"/>
      <c r="N693" s="21"/>
      <c r="O693" s="21"/>
      <c r="P693" s="21"/>
      <c r="Q693" s="21"/>
      <c r="R693" s="21"/>
    </row>
    <row r="694" spans="1:18" ht="13">
      <c r="A694" s="21"/>
      <c r="B694" s="21"/>
      <c r="C694" s="21"/>
      <c r="D694" s="21"/>
      <c r="E694" s="21"/>
      <c r="F694" s="30"/>
      <c r="G694" s="21"/>
      <c r="H694" s="31"/>
      <c r="I694" s="31"/>
      <c r="J694" s="21"/>
      <c r="K694" s="21"/>
      <c r="L694" s="21"/>
      <c r="M694" s="21"/>
      <c r="N694" s="21"/>
      <c r="O694" s="21"/>
      <c r="P694" s="21"/>
      <c r="Q694" s="21"/>
      <c r="R694" s="21"/>
    </row>
    <row r="695" spans="1:18" ht="13">
      <c r="A695" s="21"/>
      <c r="B695" s="21"/>
      <c r="C695" s="21"/>
      <c r="D695" s="21"/>
      <c r="E695" s="21"/>
      <c r="F695" s="30"/>
      <c r="G695" s="21"/>
      <c r="H695" s="31"/>
      <c r="I695" s="31"/>
      <c r="J695" s="21"/>
      <c r="K695" s="21"/>
      <c r="L695" s="21"/>
      <c r="M695" s="21"/>
      <c r="N695" s="21"/>
      <c r="O695" s="21"/>
      <c r="P695" s="21"/>
      <c r="Q695" s="21"/>
      <c r="R695" s="21"/>
    </row>
    <row r="696" spans="1:18" ht="13">
      <c r="A696" s="21"/>
      <c r="B696" s="21"/>
      <c r="C696" s="21"/>
      <c r="D696" s="21"/>
      <c r="E696" s="21"/>
      <c r="F696" s="30"/>
      <c r="G696" s="21"/>
      <c r="H696" s="31"/>
      <c r="I696" s="31"/>
      <c r="J696" s="21"/>
      <c r="K696" s="21"/>
      <c r="L696" s="21"/>
      <c r="M696" s="21"/>
      <c r="N696" s="21"/>
      <c r="O696" s="21"/>
      <c r="P696" s="21"/>
      <c r="Q696" s="21"/>
      <c r="R696" s="21"/>
    </row>
    <row r="697" spans="1:18" ht="13">
      <c r="A697" s="21"/>
      <c r="B697" s="21"/>
      <c r="C697" s="21"/>
      <c r="D697" s="21"/>
      <c r="E697" s="21"/>
      <c r="F697" s="30"/>
      <c r="G697" s="21"/>
      <c r="H697" s="31"/>
      <c r="I697" s="31"/>
      <c r="J697" s="21"/>
      <c r="K697" s="21"/>
      <c r="L697" s="21"/>
      <c r="M697" s="21"/>
      <c r="N697" s="21"/>
      <c r="O697" s="21"/>
      <c r="P697" s="21"/>
      <c r="Q697" s="21"/>
      <c r="R697" s="21"/>
    </row>
    <row r="698" spans="1:18" ht="13">
      <c r="A698" s="21"/>
      <c r="B698" s="21"/>
      <c r="C698" s="21"/>
      <c r="D698" s="21"/>
      <c r="E698" s="21"/>
      <c r="F698" s="30"/>
      <c r="G698" s="21"/>
      <c r="H698" s="31"/>
      <c r="I698" s="31"/>
      <c r="J698" s="21"/>
      <c r="K698" s="21"/>
      <c r="L698" s="21"/>
      <c r="M698" s="21"/>
      <c r="N698" s="21"/>
      <c r="O698" s="21"/>
      <c r="P698" s="21"/>
      <c r="Q698" s="21"/>
      <c r="R698" s="21"/>
    </row>
    <row r="699" spans="1:18" ht="13">
      <c r="A699" s="21"/>
      <c r="B699" s="21"/>
      <c r="C699" s="21"/>
      <c r="D699" s="21"/>
      <c r="E699" s="21"/>
      <c r="F699" s="30"/>
      <c r="G699" s="21"/>
      <c r="H699" s="31"/>
      <c r="I699" s="31"/>
      <c r="J699" s="21"/>
      <c r="K699" s="21"/>
      <c r="L699" s="21"/>
      <c r="M699" s="21"/>
      <c r="N699" s="21"/>
      <c r="O699" s="21"/>
      <c r="P699" s="21"/>
      <c r="Q699" s="21"/>
      <c r="R699" s="21"/>
    </row>
    <row r="700" spans="1:18" ht="13">
      <c r="A700" s="21"/>
      <c r="B700" s="21"/>
      <c r="C700" s="21"/>
      <c r="D700" s="21"/>
      <c r="E700" s="21"/>
      <c r="F700" s="30"/>
      <c r="G700" s="21"/>
      <c r="H700" s="31"/>
      <c r="I700" s="31"/>
      <c r="J700" s="21"/>
      <c r="K700" s="21"/>
      <c r="L700" s="21"/>
      <c r="M700" s="21"/>
      <c r="N700" s="21"/>
      <c r="O700" s="21"/>
      <c r="P700" s="21"/>
      <c r="Q700" s="21"/>
      <c r="R700" s="21"/>
    </row>
    <row r="701" spans="1:18" ht="13">
      <c r="A701" s="21"/>
      <c r="B701" s="21"/>
      <c r="C701" s="21"/>
      <c r="D701" s="21"/>
      <c r="E701" s="21"/>
      <c r="F701" s="30"/>
      <c r="G701" s="21"/>
      <c r="H701" s="31"/>
      <c r="I701" s="31"/>
      <c r="J701" s="21"/>
      <c r="K701" s="21"/>
      <c r="L701" s="21"/>
      <c r="M701" s="21"/>
      <c r="N701" s="21"/>
      <c r="O701" s="21"/>
      <c r="P701" s="21"/>
      <c r="Q701" s="21"/>
      <c r="R701" s="21"/>
    </row>
    <row r="702" spans="1:18" ht="13">
      <c r="A702" s="21"/>
      <c r="B702" s="21"/>
      <c r="C702" s="21"/>
      <c r="D702" s="21"/>
      <c r="E702" s="21"/>
      <c r="F702" s="30"/>
      <c r="G702" s="21"/>
      <c r="H702" s="31"/>
      <c r="I702" s="31"/>
      <c r="J702" s="21"/>
      <c r="K702" s="21"/>
      <c r="L702" s="21"/>
      <c r="M702" s="21"/>
      <c r="N702" s="21"/>
      <c r="O702" s="21"/>
      <c r="P702" s="21"/>
      <c r="Q702" s="21"/>
      <c r="R702" s="21"/>
    </row>
    <row r="703" spans="1:18" ht="13">
      <c r="A703" s="21"/>
      <c r="B703" s="21"/>
      <c r="C703" s="21"/>
      <c r="D703" s="21"/>
      <c r="E703" s="21"/>
      <c r="F703" s="30"/>
      <c r="G703" s="21"/>
      <c r="H703" s="31"/>
      <c r="I703" s="31"/>
      <c r="J703" s="21"/>
      <c r="K703" s="21"/>
      <c r="L703" s="21"/>
      <c r="M703" s="21"/>
      <c r="N703" s="21"/>
      <c r="O703" s="21"/>
      <c r="P703" s="21"/>
      <c r="Q703" s="21"/>
      <c r="R703" s="21"/>
    </row>
    <row r="704" spans="1:18" ht="13">
      <c r="A704" s="21"/>
      <c r="B704" s="21"/>
      <c r="C704" s="21"/>
      <c r="D704" s="21"/>
      <c r="E704" s="21"/>
      <c r="F704" s="30"/>
      <c r="G704" s="21"/>
      <c r="H704" s="31"/>
      <c r="I704" s="31"/>
      <c r="J704" s="21"/>
      <c r="K704" s="21"/>
      <c r="L704" s="21"/>
      <c r="M704" s="21"/>
      <c r="N704" s="21"/>
      <c r="O704" s="21"/>
      <c r="P704" s="21"/>
      <c r="Q704" s="21"/>
      <c r="R704" s="21"/>
    </row>
    <row r="705" spans="1:18" ht="13">
      <c r="A705" s="21"/>
      <c r="B705" s="21"/>
      <c r="C705" s="21"/>
      <c r="D705" s="21"/>
      <c r="E705" s="21"/>
      <c r="F705" s="30"/>
      <c r="G705" s="21"/>
      <c r="H705" s="31"/>
      <c r="I705" s="31"/>
      <c r="J705" s="21"/>
      <c r="K705" s="21"/>
      <c r="L705" s="21"/>
      <c r="M705" s="21"/>
      <c r="N705" s="21"/>
      <c r="O705" s="21"/>
      <c r="P705" s="21"/>
      <c r="Q705" s="21"/>
      <c r="R705" s="21"/>
    </row>
    <row r="706" spans="1:18" ht="13">
      <c r="A706" s="21"/>
      <c r="B706" s="21"/>
      <c r="C706" s="21"/>
      <c r="D706" s="21"/>
      <c r="E706" s="21"/>
      <c r="F706" s="30"/>
      <c r="G706" s="21"/>
      <c r="H706" s="31"/>
      <c r="I706" s="31"/>
      <c r="J706" s="21"/>
      <c r="K706" s="21"/>
      <c r="L706" s="21"/>
      <c r="M706" s="21"/>
      <c r="N706" s="21"/>
      <c r="O706" s="21"/>
      <c r="P706" s="21"/>
      <c r="Q706" s="21"/>
      <c r="R706" s="21"/>
    </row>
    <row r="707" spans="1:18" ht="13">
      <c r="A707" s="21"/>
      <c r="B707" s="21"/>
      <c r="C707" s="21"/>
      <c r="D707" s="21"/>
      <c r="E707" s="21"/>
      <c r="F707" s="30"/>
      <c r="G707" s="21"/>
      <c r="H707" s="31"/>
      <c r="I707" s="31"/>
      <c r="J707" s="21"/>
      <c r="K707" s="21"/>
      <c r="L707" s="21"/>
      <c r="M707" s="21"/>
      <c r="N707" s="21"/>
      <c r="O707" s="21"/>
      <c r="P707" s="21"/>
      <c r="Q707" s="21"/>
      <c r="R707" s="21"/>
    </row>
    <row r="708" spans="1:18" ht="13">
      <c r="A708" s="21"/>
      <c r="B708" s="21"/>
      <c r="C708" s="21"/>
      <c r="D708" s="21"/>
      <c r="E708" s="21"/>
      <c r="F708" s="30"/>
      <c r="G708" s="21"/>
      <c r="H708" s="31"/>
      <c r="I708" s="31"/>
      <c r="J708" s="21"/>
      <c r="K708" s="21"/>
      <c r="L708" s="21"/>
      <c r="M708" s="21"/>
      <c r="N708" s="21"/>
      <c r="O708" s="21"/>
      <c r="P708" s="21"/>
      <c r="Q708" s="21"/>
      <c r="R708" s="21"/>
    </row>
    <row r="709" spans="1:18" ht="13">
      <c r="A709" s="21"/>
      <c r="B709" s="21"/>
      <c r="C709" s="21"/>
      <c r="D709" s="21"/>
      <c r="E709" s="21"/>
      <c r="F709" s="30"/>
      <c r="G709" s="21"/>
      <c r="H709" s="31"/>
      <c r="I709" s="31"/>
      <c r="J709" s="21"/>
      <c r="K709" s="21"/>
      <c r="L709" s="21"/>
      <c r="M709" s="21"/>
      <c r="N709" s="21"/>
      <c r="O709" s="21"/>
      <c r="P709" s="21"/>
      <c r="Q709" s="21"/>
      <c r="R709" s="21"/>
    </row>
    <row r="710" spans="1:18" ht="13">
      <c r="A710" s="21"/>
      <c r="B710" s="21"/>
      <c r="C710" s="21"/>
      <c r="D710" s="21"/>
      <c r="E710" s="21"/>
      <c r="F710" s="30"/>
      <c r="G710" s="21"/>
      <c r="H710" s="31"/>
      <c r="I710" s="31"/>
      <c r="J710" s="21"/>
      <c r="K710" s="21"/>
      <c r="L710" s="21"/>
      <c r="M710" s="21"/>
      <c r="N710" s="21"/>
      <c r="O710" s="21"/>
      <c r="P710" s="21"/>
      <c r="Q710" s="21"/>
      <c r="R710" s="21"/>
    </row>
    <row r="711" spans="1:18" ht="13">
      <c r="A711" s="21"/>
      <c r="B711" s="21"/>
      <c r="C711" s="21"/>
      <c r="D711" s="21"/>
      <c r="E711" s="21"/>
      <c r="F711" s="30"/>
      <c r="G711" s="21"/>
      <c r="H711" s="31"/>
      <c r="I711" s="31"/>
      <c r="J711" s="21"/>
      <c r="K711" s="21"/>
      <c r="L711" s="21"/>
      <c r="M711" s="21"/>
      <c r="N711" s="21"/>
      <c r="O711" s="21"/>
      <c r="P711" s="21"/>
      <c r="Q711" s="21"/>
      <c r="R711" s="21"/>
    </row>
    <row r="712" spans="1:18" ht="13">
      <c r="A712" s="21"/>
      <c r="B712" s="21"/>
      <c r="C712" s="21"/>
      <c r="D712" s="21"/>
      <c r="E712" s="21"/>
      <c r="F712" s="30"/>
      <c r="G712" s="21"/>
      <c r="H712" s="31"/>
      <c r="I712" s="31"/>
      <c r="J712" s="21"/>
      <c r="K712" s="21"/>
      <c r="L712" s="21"/>
      <c r="M712" s="21"/>
      <c r="N712" s="21"/>
      <c r="O712" s="21"/>
      <c r="P712" s="21"/>
      <c r="Q712" s="21"/>
      <c r="R712" s="21"/>
    </row>
    <row r="713" spans="1:18" ht="13">
      <c r="A713" s="21"/>
      <c r="B713" s="21"/>
      <c r="C713" s="21"/>
      <c r="D713" s="21"/>
      <c r="E713" s="21"/>
      <c r="F713" s="30"/>
      <c r="G713" s="21"/>
      <c r="H713" s="31"/>
      <c r="I713" s="31"/>
      <c r="J713" s="21"/>
      <c r="K713" s="21"/>
      <c r="L713" s="21"/>
      <c r="M713" s="21"/>
      <c r="N713" s="21"/>
      <c r="O713" s="21"/>
      <c r="P713" s="21"/>
      <c r="Q713" s="21"/>
      <c r="R713" s="21"/>
    </row>
    <row r="714" spans="1:18" ht="13">
      <c r="A714" s="21"/>
      <c r="B714" s="21"/>
      <c r="C714" s="21"/>
      <c r="D714" s="21"/>
      <c r="E714" s="21"/>
      <c r="F714" s="30"/>
      <c r="G714" s="21"/>
      <c r="H714" s="31"/>
      <c r="I714" s="31"/>
      <c r="J714" s="21"/>
      <c r="K714" s="21"/>
      <c r="L714" s="21"/>
      <c r="M714" s="21"/>
      <c r="N714" s="21"/>
      <c r="O714" s="21"/>
      <c r="P714" s="21"/>
      <c r="Q714" s="21"/>
      <c r="R714" s="21"/>
    </row>
    <row r="715" spans="1:18" ht="13">
      <c r="A715" s="21"/>
      <c r="B715" s="21"/>
      <c r="C715" s="21"/>
      <c r="D715" s="21"/>
      <c r="E715" s="21"/>
      <c r="F715" s="30"/>
      <c r="G715" s="21"/>
      <c r="H715" s="31"/>
      <c r="I715" s="31"/>
      <c r="J715" s="21"/>
      <c r="K715" s="21"/>
      <c r="L715" s="21"/>
      <c r="M715" s="21"/>
      <c r="N715" s="21"/>
      <c r="O715" s="21"/>
      <c r="P715" s="21"/>
      <c r="Q715" s="21"/>
      <c r="R715" s="21"/>
    </row>
    <row r="716" spans="1:18" ht="13">
      <c r="A716" s="21"/>
      <c r="B716" s="21"/>
      <c r="C716" s="21"/>
      <c r="D716" s="21"/>
      <c r="E716" s="21"/>
      <c r="F716" s="30"/>
      <c r="G716" s="21"/>
      <c r="H716" s="31"/>
      <c r="I716" s="31"/>
      <c r="J716" s="21"/>
      <c r="K716" s="21"/>
      <c r="L716" s="21"/>
      <c r="M716" s="21"/>
      <c r="N716" s="21"/>
      <c r="O716" s="21"/>
      <c r="P716" s="21"/>
      <c r="Q716" s="21"/>
      <c r="R716" s="21"/>
    </row>
    <row r="717" spans="1:18" ht="13">
      <c r="A717" s="21"/>
      <c r="B717" s="21"/>
      <c r="C717" s="21"/>
      <c r="D717" s="21"/>
      <c r="E717" s="21"/>
      <c r="F717" s="30"/>
      <c r="G717" s="21"/>
      <c r="H717" s="31"/>
      <c r="I717" s="31"/>
      <c r="J717" s="21"/>
      <c r="K717" s="21"/>
      <c r="L717" s="21"/>
      <c r="M717" s="21"/>
      <c r="N717" s="21"/>
      <c r="O717" s="21"/>
      <c r="P717" s="21"/>
      <c r="Q717" s="21"/>
      <c r="R717" s="21"/>
    </row>
    <row r="718" spans="1:18" ht="13">
      <c r="A718" s="21"/>
      <c r="B718" s="21"/>
      <c r="C718" s="21"/>
      <c r="D718" s="21"/>
      <c r="E718" s="21"/>
      <c r="F718" s="30"/>
      <c r="G718" s="21"/>
      <c r="H718" s="31"/>
      <c r="I718" s="31"/>
      <c r="J718" s="21"/>
      <c r="K718" s="21"/>
      <c r="L718" s="21"/>
      <c r="M718" s="21"/>
      <c r="N718" s="21"/>
      <c r="O718" s="21"/>
      <c r="P718" s="21"/>
      <c r="Q718" s="21"/>
      <c r="R718" s="21"/>
    </row>
    <row r="719" spans="1:18" ht="13">
      <c r="A719" s="21"/>
      <c r="B719" s="21"/>
      <c r="C719" s="21"/>
      <c r="D719" s="21"/>
      <c r="E719" s="21"/>
      <c r="F719" s="30"/>
      <c r="G719" s="21"/>
      <c r="H719" s="31"/>
      <c r="I719" s="31"/>
      <c r="J719" s="21"/>
      <c r="K719" s="21"/>
      <c r="L719" s="21"/>
      <c r="M719" s="21"/>
      <c r="N719" s="21"/>
      <c r="O719" s="21"/>
      <c r="P719" s="21"/>
      <c r="Q719" s="21"/>
      <c r="R719" s="21"/>
    </row>
    <row r="720" spans="1:18" ht="13">
      <c r="A720" s="21"/>
      <c r="B720" s="21"/>
      <c r="C720" s="21"/>
      <c r="D720" s="21"/>
      <c r="E720" s="21"/>
      <c r="F720" s="30"/>
      <c r="G720" s="21"/>
      <c r="H720" s="31"/>
      <c r="I720" s="31"/>
      <c r="J720" s="21"/>
      <c r="K720" s="21"/>
      <c r="L720" s="21"/>
      <c r="M720" s="21"/>
      <c r="N720" s="21"/>
      <c r="O720" s="21"/>
      <c r="P720" s="21"/>
      <c r="Q720" s="21"/>
      <c r="R720" s="21"/>
    </row>
    <row r="721" spans="1:18" ht="13">
      <c r="A721" s="21"/>
      <c r="B721" s="21"/>
      <c r="C721" s="21"/>
      <c r="D721" s="21"/>
      <c r="E721" s="21"/>
      <c r="F721" s="30"/>
      <c r="G721" s="21"/>
      <c r="H721" s="31"/>
      <c r="I721" s="31"/>
      <c r="J721" s="21"/>
      <c r="K721" s="21"/>
      <c r="L721" s="21"/>
      <c r="M721" s="21"/>
      <c r="N721" s="21"/>
      <c r="O721" s="21"/>
      <c r="P721" s="21"/>
      <c r="Q721" s="21"/>
      <c r="R721" s="21"/>
    </row>
    <row r="722" spans="1:18" ht="13">
      <c r="A722" s="21"/>
      <c r="B722" s="21"/>
      <c r="C722" s="21"/>
      <c r="D722" s="21"/>
      <c r="E722" s="21"/>
      <c r="F722" s="30"/>
      <c r="G722" s="21"/>
      <c r="H722" s="31"/>
      <c r="I722" s="31"/>
      <c r="J722" s="21"/>
      <c r="K722" s="21"/>
      <c r="L722" s="21"/>
      <c r="M722" s="21"/>
      <c r="N722" s="21"/>
      <c r="O722" s="21"/>
      <c r="P722" s="21"/>
      <c r="Q722" s="21"/>
      <c r="R722" s="21"/>
    </row>
    <row r="723" spans="1:18" ht="13">
      <c r="A723" s="21"/>
      <c r="B723" s="21"/>
      <c r="C723" s="21"/>
      <c r="D723" s="21"/>
      <c r="E723" s="21"/>
      <c r="F723" s="30"/>
      <c r="G723" s="21"/>
      <c r="H723" s="31"/>
      <c r="I723" s="31"/>
      <c r="J723" s="21"/>
      <c r="K723" s="21"/>
      <c r="L723" s="21"/>
      <c r="M723" s="21"/>
      <c r="N723" s="21"/>
      <c r="O723" s="21"/>
      <c r="P723" s="21"/>
      <c r="Q723" s="21"/>
      <c r="R723" s="21"/>
    </row>
    <row r="724" spans="1:18" ht="13">
      <c r="A724" s="21"/>
      <c r="B724" s="21"/>
      <c r="C724" s="21"/>
      <c r="D724" s="21"/>
      <c r="E724" s="21"/>
      <c r="F724" s="30"/>
      <c r="G724" s="21"/>
      <c r="H724" s="31"/>
      <c r="I724" s="31"/>
      <c r="J724" s="21"/>
      <c r="K724" s="21"/>
      <c r="L724" s="21"/>
      <c r="M724" s="21"/>
      <c r="N724" s="21"/>
      <c r="O724" s="21"/>
      <c r="P724" s="21"/>
      <c r="Q724" s="21"/>
      <c r="R724" s="21"/>
    </row>
    <row r="725" spans="1:18" ht="13">
      <c r="A725" s="21"/>
      <c r="B725" s="21"/>
      <c r="C725" s="21"/>
      <c r="D725" s="21"/>
      <c r="E725" s="21"/>
      <c r="F725" s="30"/>
      <c r="G725" s="21"/>
      <c r="H725" s="31"/>
      <c r="I725" s="31"/>
      <c r="J725" s="21"/>
      <c r="K725" s="21"/>
      <c r="L725" s="21"/>
      <c r="M725" s="21"/>
      <c r="N725" s="21"/>
      <c r="O725" s="21"/>
      <c r="P725" s="21"/>
      <c r="Q725" s="21"/>
      <c r="R725" s="21"/>
    </row>
    <row r="726" spans="1:18" ht="13">
      <c r="A726" s="21"/>
      <c r="B726" s="21"/>
      <c r="C726" s="21"/>
      <c r="D726" s="21"/>
      <c r="E726" s="21"/>
      <c r="F726" s="30"/>
      <c r="G726" s="21"/>
      <c r="H726" s="31"/>
      <c r="I726" s="31"/>
      <c r="J726" s="21"/>
      <c r="K726" s="21"/>
      <c r="L726" s="21"/>
      <c r="M726" s="21"/>
      <c r="N726" s="21"/>
      <c r="O726" s="21"/>
      <c r="P726" s="21"/>
      <c r="Q726" s="21"/>
      <c r="R726" s="21"/>
    </row>
    <row r="727" spans="1:18" ht="13">
      <c r="A727" s="21"/>
      <c r="B727" s="21"/>
      <c r="C727" s="21"/>
      <c r="D727" s="21"/>
      <c r="E727" s="21"/>
      <c r="F727" s="30"/>
      <c r="G727" s="21"/>
      <c r="H727" s="31"/>
      <c r="I727" s="31"/>
      <c r="J727" s="21"/>
      <c r="K727" s="21"/>
      <c r="L727" s="21"/>
      <c r="M727" s="21"/>
      <c r="N727" s="21"/>
      <c r="O727" s="21"/>
      <c r="P727" s="21"/>
      <c r="Q727" s="21"/>
      <c r="R727" s="21"/>
    </row>
    <row r="728" spans="1:18" ht="13">
      <c r="A728" s="21"/>
      <c r="B728" s="21"/>
      <c r="C728" s="21"/>
      <c r="D728" s="21"/>
      <c r="E728" s="21"/>
      <c r="F728" s="30"/>
      <c r="G728" s="21"/>
      <c r="H728" s="31"/>
      <c r="I728" s="31"/>
      <c r="J728" s="21"/>
      <c r="K728" s="21"/>
      <c r="L728" s="21"/>
      <c r="M728" s="21"/>
      <c r="N728" s="21"/>
      <c r="O728" s="21"/>
      <c r="P728" s="21"/>
      <c r="Q728" s="21"/>
      <c r="R728" s="21"/>
    </row>
    <row r="729" spans="1:18" ht="13">
      <c r="A729" s="21"/>
      <c r="B729" s="21"/>
      <c r="C729" s="21"/>
      <c r="D729" s="21"/>
      <c r="E729" s="21"/>
      <c r="F729" s="30"/>
      <c r="G729" s="21"/>
      <c r="H729" s="31"/>
      <c r="I729" s="31"/>
      <c r="J729" s="21"/>
      <c r="K729" s="21"/>
      <c r="L729" s="21"/>
      <c r="M729" s="21"/>
      <c r="N729" s="21"/>
      <c r="O729" s="21"/>
      <c r="P729" s="21"/>
      <c r="Q729" s="21"/>
      <c r="R729" s="21"/>
    </row>
    <row r="730" spans="1:18" ht="13">
      <c r="A730" s="21"/>
      <c r="B730" s="21"/>
      <c r="C730" s="21"/>
      <c r="D730" s="21"/>
      <c r="E730" s="21"/>
      <c r="F730" s="30"/>
      <c r="G730" s="21"/>
      <c r="H730" s="31"/>
      <c r="I730" s="31"/>
      <c r="J730" s="21"/>
      <c r="K730" s="21"/>
      <c r="L730" s="21"/>
      <c r="M730" s="21"/>
      <c r="N730" s="21"/>
      <c r="O730" s="21"/>
      <c r="P730" s="21"/>
      <c r="Q730" s="21"/>
      <c r="R730" s="21"/>
    </row>
    <row r="731" spans="1:18" ht="13">
      <c r="A731" s="21"/>
      <c r="B731" s="21"/>
      <c r="C731" s="21"/>
      <c r="D731" s="21"/>
      <c r="E731" s="21"/>
      <c r="F731" s="30"/>
      <c r="G731" s="21"/>
      <c r="H731" s="31"/>
      <c r="I731" s="31"/>
      <c r="J731" s="21"/>
      <c r="K731" s="21"/>
      <c r="L731" s="21"/>
      <c r="M731" s="21"/>
      <c r="N731" s="21"/>
      <c r="O731" s="21"/>
      <c r="P731" s="21"/>
      <c r="Q731" s="21"/>
      <c r="R731" s="21"/>
    </row>
    <row r="732" spans="1:18" ht="13">
      <c r="A732" s="21"/>
      <c r="B732" s="21"/>
      <c r="C732" s="21"/>
      <c r="D732" s="21"/>
      <c r="E732" s="21"/>
      <c r="F732" s="30"/>
      <c r="G732" s="21"/>
      <c r="H732" s="31"/>
      <c r="I732" s="31"/>
      <c r="J732" s="21"/>
      <c r="K732" s="21"/>
      <c r="L732" s="21"/>
      <c r="M732" s="21"/>
      <c r="N732" s="21"/>
      <c r="O732" s="21"/>
      <c r="P732" s="21"/>
      <c r="Q732" s="21"/>
      <c r="R732" s="21"/>
    </row>
    <row r="733" spans="1:18" ht="13">
      <c r="A733" s="21"/>
      <c r="B733" s="21"/>
      <c r="C733" s="21"/>
      <c r="D733" s="21"/>
      <c r="E733" s="21"/>
      <c r="F733" s="30"/>
      <c r="G733" s="21"/>
      <c r="H733" s="31"/>
      <c r="I733" s="31"/>
      <c r="J733" s="21"/>
      <c r="K733" s="21"/>
      <c r="L733" s="21"/>
      <c r="M733" s="21"/>
      <c r="N733" s="21"/>
      <c r="O733" s="21"/>
      <c r="P733" s="21"/>
      <c r="Q733" s="21"/>
      <c r="R733" s="21"/>
    </row>
    <row r="734" spans="1:18" ht="13">
      <c r="A734" s="21"/>
      <c r="B734" s="21"/>
      <c r="C734" s="21"/>
      <c r="D734" s="21"/>
      <c r="E734" s="21"/>
      <c r="F734" s="30"/>
      <c r="G734" s="21"/>
      <c r="H734" s="31"/>
      <c r="I734" s="31"/>
      <c r="J734" s="21"/>
      <c r="K734" s="21"/>
      <c r="L734" s="21"/>
      <c r="M734" s="21"/>
      <c r="N734" s="21"/>
      <c r="O734" s="21"/>
      <c r="P734" s="21"/>
      <c r="Q734" s="21"/>
      <c r="R734" s="21"/>
    </row>
    <row r="735" spans="1:18" ht="13">
      <c r="A735" s="21"/>
      <c r="B735" s="21"/>
      <c r="C735" s="21"/>
      <c r="D735" s="21"/>
      <c r="E735" s="21"/>
      <c r="F735" s="30"/>
      <c r="G735" s="21"/>
      <c r="H735" s="31"/>
      <c r="I735" s="31"/>
      <c r="J735" s="21"/>
      <c r="K735" s="21"/>
      <c r="L735" s="21"/>
      <c r="M735" s="21"/>
      <c r="N735" s="21"/>
      <c r="O735" s="21"/>
      <c r="P735" s="21"/>
      <c r="Q735" s="21"/>
      <c r="R735" s="21"/>
    </row>
    <row r="736" spans="1:18" ht="13">
      <c r="A736" s="21"/>
      <c r="B736" s="21"/>
      <c r="C736" s="21"/>
      <c r="D736" s="21"/>
      <c r="E736" s="21"/>
      <c r="F736" s="30"/>
      <c r="G736" s="21"/>
      <c r="H736" s="31"/>
      <c r="I736" s="31"/>
      <c r="J736" s="21"/>
      <c r="K736" s="21"/>
      <c r="L736" s="21"/>
      <c r="M736" s="21"/>
      <c r="N736" s="21"/>
      <c r="O736" s="21"/>
      <c r="P736" s="21"/>
      <c r="Q736" s="21"/>
      <c r="R736" s="21"/>
    </row>
    <row r="737" spans="1:18" ht="13">
      <c r="A737" s="21"/>
      <c r="B737" s="21"/>
      <c r="C737" s="21"/>
      <c r="D737" s="21"/>
      <c r="E737" s="21"/>
      <c r="F737" s="30"/>
      <c r="G737" s="21"/>
      <c r="H737" s="31"/>
      <c r="I737" s="31"/>
      <c r="J737" s="21"/>
      <c r="K737" s="21"/>
      <c r="L737" s="21"/>
      <c r="M737" s="21"/>
      <c r="N737" s="21"/>
      <c r="O737" s="21"/>
      <c r="P737" s="21"/>
      <c r="Q737" s="21"/>
      <c r="R737" s="21"/>
    </row>
    <row r="738" spans="1:18" ht="13">
      <c r="A738" s="21"/>
      <c r="B738" s="21"/>
      <c r="C738" s="21"/>
      <c r="D738" s="21"/>
      <c r="E738" s="21"/>
      <c r="F738" s="30"/>
      <c r="G738" s="21"/>
      <c r="H738" s="31"/>
      <c r="I738" s="31"/>
      <c r="J738" s="21"/>
      <c r="K738" s="21"/>
      <c r="L738" s="21"/>
      <c r="M738" s="21"/>
      <c r="N738" s="21"/>
      <c r="O738" s="21"/>
      <c r="P738" s="21"/>
      <c r="Q738" s="21"/>
      <c r="R738" s="21"/>
    </row>
    <row r="739" spans="1:18" ht="13">
      <c r="A739" s="21"/>
      <c r="B739" s="21"/>
      <c r="C739" s="21"/>
      <c r="D739" s="21"/>
      <c r="E739" s="21"/>
      <c r="F739" s="30"/>
      <c r="G739" s="21"/>
      <c r="H739" s="31"/>
      <c r="I739" s="31"/>
      <c r="J739" s="21"/>
      <c r="K739" s="21"/>
      <c r="L739" s="21"/>
      <c r="M739" s="21"/>
      <c r="N739" s="21"/>
      <c r="O739" s="21"/>
      <c r="P739" s="21"/>
      <c r="Q739" s="21"/>
      <c r="R739" s="21"/>
    </row>
    <row r="740" spans="1:18" ht="13">
      <c r="A740" s="21"/>
      <c r="B740" s="21"/>
      <c r="C740" s="21"/>
      <c r="D740" s="21"/>
      <c r="E740" s="21"/>
      <c r="F740" s="30"/>
      <c r="G740" s="21"/>
      <c r="H740" s="31"/>
      <c r="I740" s="31"/>
      <c r="J740" s="21"/>
      <c r="K740" s="21"/>
      <c r="L740" s="21"/>
      <c r="M740" s="21"/>
      <c r="N740" s="21"/>
      <c r="O740" s="21"/>
      <c r="P740" s="21"/>
      <c r="Q740" s="21"/>
      <c r="R740" s="21"/>
    </row>
    <row r="741" spans="1:18" ht="13">
      <c r="A741" s="21"/>
      <c r="B741" s="21"/>
      <c r="C741" s="21"/>
      <c r="D741" s="21"/>
      <c r="E741" s="21"/>
      <c r="F741" s="30"/>
      <c r="G741" s="21"/>
      <c r="H741" s="31"/>
      <c r="I741" s="31"/>
      <c r="J741" s="21"/>
      <c r="K741" s="21"/>
      <c r="L741" s="21"/>
      <c r="M741" s="21"/>
      <c r="N741" s="21"/>
      <c r="O741" s="21"/>
      <c r="P741" s="21"/>
      <c r="Q741" s="21"/>
      <c r="R741" s="21"/>
    </row>
    <row r="742" spans="1:18" ht="13">
      <c r="A742" s="21"/>
      <c r="B742" s="21"/>
      <c r="C742" s="21"/>
      <c r="D742" s="21"/>
      <c r="E742" s="21"/>
      <c r="F742" s="30"/>
      <c r="G742" s="21"/>
      <c r="H742" s="31"/>
      <c r="I742" s="31"/>
      <c r="J742" s="21"/>
      <c r="K742" s="21"/>
      <c r="L742" s="21"/>
      <c r="M742" s="21"/>
      <c r="N742" s="21"/>
      <c r="O742" s="21"/>
      <c r="P742" s="21"/>
      <c r="Q742" s="21"/>
      <c r="R742" s="21"/>
    </row>
    <row r="743" spans="1:18" ht="13">
      <c r="A743" s="21"/>
      <c r="B743" s="21"/>
      <c r="C743" s="21"/>
      <c r="D743" s="21"/>
      <c r="E743" s="21"/>
      <c r="F743" s="30"/>
      <c r="G743" s="21"/>
      <c r="H743" s="31"/>
      <c r="I743" s="31"/>
      <c r="J743" s="21"/>
      <c r="K743" s="21"/>
      <c r="L743" s="21"/>
      <c r="M743" s="21"/>
      <c r="N743" s="21"/>
      <c r="O743" s="21"/>
      <c r="P743" s="21"/>
      <c r="Q743" s="21"/>
      <c r="R743" s="21"/>
    </row>
    <row r="744" spans="1:18" ht="13">
      <c r="A744" s="21"/>
      <c r="B744" s="21"/>
      <c r="C744" s="21"/>
      <c r="D744" s="21"/>
      <c r="E744" s="21"/>
      <c r="F744" s="30"/>
      <c r="G744" s="21"/>
      <c r="H744" s="31"/>
      <c r="I744" s="31"/>
      <c r="J744" s="21"/>
      <c r="K744" s="21"/>
      <c r="L744" s="21"/>
      <c r="M744" s="21"/>
      <c r="N744" s="21"/>
      <c r="O744" s="21"/>
      <c r="P744" s="21"/>
      <c r="Q744" s="21"/>
      <c r="R744" s="21"/>
    </row>
    <row r="745" spans="1:18" ht="13">
      <c r="A745" s="21"/>
      <c r="B745" s="21"/>
      <c r="C745" s="21"/>
      <c r="D745" s="21"/>
      <c r="E745" s="21"/>
      <c r="F745" s="30"/>
      <c r="G745" s="21"/>
      <c r="H745" s="31"/>
      <c r="I745" s="31"/>
      <c r="J745" s="21"/>
      <c r="K745" s="21"/>
      <c r="L745" s="21"/>
      <c r="M745" s="21"/>
      <c r="N745" s="21"/>
      <c r="O745" s="21"/>
      <c r="P745" s="21"/>
      <c r="Q745" s="21"/>
      <c r="R745" s="21"/>
    </row>
    <row r="746" spans="1:18" ht="13">
      <c r="A746" s="21"/>
      <c r="B746" s="21"/>
      <c r="C746" s="21"/>
      <c r="D746" s="21"/>
      <c r="E746" s="21"/>
      <c r="F746" s="30"/>
      <c r="G746" s="21"/>
      <c r="H746" s="31"/>
      <c r="I746" s="31"/>
      <c r="J746" s="21"/>
      <c r="K746" s="21"/>
      <c r="L746" s="21"/>
      <c r="M746" s="21"/>
      <c r="N746" s="21"/>
      <c r="O746" s="21"/>
      <c r="P746" s="21"/>
      <c r="Q746" s="21"/>
      <c r="R746" s="21"/>
    </row>
    <row r="747" spans="1:18" ht="13">
      <c r="A747" s="21"/>
      <c r="B747" s="21"/>
      <c r="C747" s="21"/>
      <c r="D747" s="21"/>
      <c r="E747" s="21"/>
      <c r="F747" s="30"/>
      <c r="G747" s="21"/>
      <c r="H747" s="31"/>
      <c r="I747" s="31"/>
      <c r="J747" s="21"/>
      <c r="K747" s="21"/>
      <c r="L747" s="21"/>
      <c r="M747" s="21"/>
      <c r="N747" s="21"/>
      <c r="O747" s="21"/>
      <c r="P747" s="21"/>
      <c r="Q747" s="21"/>
      <c r="R747" s="21"/>
    </row>
    <row r="748" spans="1:18" ht="13">
      <c r="A748" s="21"/>
      <c r="B748" s="21"/>
      <c r="C748" s="21"/>
      <c r="D748" s="21"/>
      <c r="E748" s="21"/>
      <c r="F748" s="30"/>
      <c r="G748" s="21"/>
      <c r="H748" s="31"/>
      <c r="I748" s="31"/>
      <c r="J748" s="21"/>
      <c r="K748" s="21"/>
      <c r="L748" s="21"/>
      <c r="M748" s="21"/>
      <c r="N748" s="21"/>
      <c r="O748" s="21"/>
      <c r="P748" s="21"/>
      <c r="Q748" s="21"/>
      <c r="R748" s="21"/>
    </row>
    <row r="749" spans="1:18" ht="13">
      <c r="A749" s="21"/>
      <c r="B749" s="21"/>
      <c r="C749" s="21"/>
      <c r="D749" s="21"/>
      <c r="E749" s="21"/>
      <c r="F749" s="30"/>
      <c r="G749" s="21"/>
      <c r="H749" s="31"/>
      <c r="I749" s="31"/>
      <c r="J749" s="21"/>
      <c r="K749" s="21"/>
      <c r="L749" s="21"/>
      <c r="M749" s="21"/>
      <c r="N749" s="21"/>
      <c r="O749" s="21"/>
      <c r="P749" s="21"/>
      <c r="Q749" s="21"/>
      <c r="R749" s="21"/>
    </row>
    <row r="750" spans="1:18" ht="13">
      <c r="A750" s="21"/>
      <c r="B750" s="21"/>
      <c r="C750" s="21"/>
      <c r="D750" s="21"/>
      <c r="E750" s="21"/>
      <c r="F750" s="30"/>
      <c r="G750" s="21"/>
      <c r="H750" s="31"/>
      <c r="I750" s="31"/>
      <c r="J750" s="21"/>
      <c r="K750" s="21"/>
      <c r="L750" s="21"/>
      <c r="M750" s="21"/>
      <c r="N750" s="21"/>
      <c r="O750" s="21"/>
      <c r="P750" s="21"/>
      <c r="Q750" s="21"/>
      <c r="R750" s="21"/>
    </row>
    <row r="751" spans="1:18" ht="13">
      <c r="A751" s="21"/>
      <c r="B751" s="21"/>
      <c r="C751" s="21"/>
      <c r="D751" s="21"/>
      <c r="E751" s="21"/>
      <c r="F751" s="30"/>
      <c r="G751" s="21"/>
      <c r="H751" s="31"/>
      <c r="I751" s="31"/>
      <c r="J751" s="21"/>
      <c r="K751" s="21"/>
      <c r="L751" s="21"/>
      <c r="M751" s="21"/>
      <c r="N751" s="21"/>
      <c r="O751" s="21"/>
      <c r="P751" s="21"/>
      <c r="Q751" s="21"/>
      <c r="R751" s="21"/>
    </row>
    <row r="752" spans="1:18" ht="13">
      <c r="A752" s="21"/>
      <c r="B752" s="21"/>
      <c r="C752" s="21"/>
      <c r="D752" s="21"/>
      <c r="E752" s="21"/>
      <c r="F752" s="30"/>
      <c r="G752" s="21"/>
      <c r="H752" s="31"/>
      <c r="I752" s="31"/>
      <c r="J752" s="21"/>
      <c r="K752" s="21"/>
      <c r="L752" s="21"/>
      <c r="M752" s="21"/>
      <c r="N752" s="21"/>
      <c r="O752" s="21"/>
      <c r="P752" s="21"/>
      <c r="Q752" s="21"/>
      <c r="R752" s="21"/>
    </row>
    <row r="753" spans="1:18" ht="13">
      <c r="A753" s="21"/>
      <c r="B753" s="21"/>
      <c r="C753" s="21"/>
      <c r="D753" s="21"/>
      <c r="E753" s="21"/>
      <c r="F753" s="30"/>
      <c r="G753" s="21"/>
      <c r="H753" s="31"/>
      <c r="I753" s="31"/>
      <c r="J753" s="21"/>
      <c r="K753" s="21"/>
      <c r="L753" s="21"/>
      <c r="M753" s="21"/>
      <c r="N753" s="21"/>
      <c r="O753" s="21"/>
      <c r="P753" s="21"/>
      <c r="Q753" s="21"/>
      <c r="R753" s="21"/>
    </row>
    <row r="754" spans="1:18" ht="13">
      <c r="A754" s="21"/>
      <c r="B754" s="21"/>
      <c r="C754" s="21"/>
      <c r="D754" s="21"/>
      <c r="E754" s="21"/>
      <c r="F754" s="30"/>
      <c r="G754" s="21"/>
      <c r="H754" s="31"/>
      <c r="I754" s="31"/>
      <c r="J754" s="21"/>
      <c r="K754" s="21"/>
      <c r="L754" s="21"/>
      <c r="M754" s="21"/>
      <c r="N754" s="21"/>
      <c r="O754" s="21"/>
      <c r="P754" s="21"/>
      <c r="Q754" s="21"/>
      <c r="R754" s="21"/>
    </row>
    <row r="755" spans="1:18" ht="13">
      <c r="A755" s="21"/>
      <c r="B755" s="21"/>
      <c r="C755" s="21"/>
      <c r="D755" s="21"/>
      <c r="E755" s="21"/>
      <c r="F755" s="30"/>
      <c r="G755" s="21"/>
      <c r="H755" s="31"/>
      <c r="I755" s="31"/>
      <c r="J755" s="21"/>
      <c r="K755" s="21"/>
      <c r="L755" s="21"/>
      <c r="M755" s="21"/>
      <c r="N755" s="21"/>
      <c r="O755" s="21"/>
      <c r="P755" s="21"/>
      <c r="Q755" s="21"/>
      <c r="R755" s="21"/>
    </row>
    <row r="756" spans="1:18" ht="13">
      <c r="A756" s="21"/>
      <c r="B756" s="21"/>
      <c r="C756" s="21"/>
      <c r="D756" s="21"/>
      <c r="E756" s="21"/>
      <c r="F756" s="30"/>
      <c r="G756" s="21"/>
      <c r="H756" s="31"/>
      <c r="I756" s="31"/>
      <c r="J756" s="21"/>
      <c r="K756" s="21"/>
      <c r="L756" s="21"/>
      <c r="M756" s="21"/>
      <c r="N756" s="21"/>
      <c r="O756" s="21"/>
      <c r="P756" s="21"/>
      <c r="Q756" s="21"/>
      <c r="R756" s="21"/>
    </row>
    <row r="757" spans="1:18" ht="13">
      <c r="A757" s="21"/>
      <c r="B757" s="21"/>
      <c r="C757" s="21"/>
      <c r="D757" s="21"/>
      <c r="E757" s="21"/>
      <c r="F757" s="30"/>
      <c r="G757" s="21"/>
      <c r="H757" s="31"/>
      <c r="I757" s="31"/>
      <c r="J757" s="21"/>
      <c r="K757" s="21"/>
      <c r="L757" s="21"/>
      <c r="M757" s="21"/>
      <c r="N757" s="21"/>
      <c r="O757" s="21"/>
      <c r="P757" s="21"/>
      <c r="Q757" s="21"/>
      <c r="R757" s="21"/>
    </row>
    <row r="758" spans="1:18" ht="13">
      <c r="A758" s="21"/>
      <c r="B758" s="21"/>
      <c r="C758" s="21"/>
      <c r="D758" s="21"/>
      <c r="E758" s="21"/>
      <c r="F758" s="30"/>
      <c r="G758" s="21"/>
      <c r="H758" s="31"/>
      <c r="I758" s="31"/>
      <c r="J758" s="21"/>
      <c r="K758" s="21"/>
      <c r="L758" s="21"/>
      <c r="M758" s="21"/>
      <c r="N758" s="21"/>
      <c r="O758" s="21"/>
      <c r="P758" s="21"/>
      <c r="Q758" s="21"/>
      <c r="R758" s="21"/>
    </row>
    <row r="759" spans="1:18" ht="13">
      <c r="A759" s="21"/>
      <c r="B759" s="21"/>
      <c r="C759" s="21"/>
      <c r="D759" s="21"/>
      <c r="E759" s="21"/>
      <c r="F759" s="30"/>
      <c r="G759" s="21"/>
      <c r="H759" s="31"/>
      <c r="I759" s="31"/>
      <c r="J759" s="21"/>
      <c r="K759" s="21"/>
      <c r="L759" s="21"/>
      <c r="M759" s="21"/>
      <c r="N759" s="21"/>
      <c r="O759" s="21"/>
      <c r="P759" s="21"/>
      <c r="Q759" s="21"/>
      <c r="R759" s="21"/>
    </row>
    <row r="760" spans="1:18" ht="13">
      <c r="A760" s="21"/>
      <c r="B760" s="21"/>
      <c r="C760" s="21"/>
      <c r="D760" s="21"/>
      <c r="E760" s="21"/>
      <c r="F760" s="30"/>
      <c r="G760" s="21"/>
      <c r="H760" s="31"/>
      <c r="I760" s="31"/>
      <c r="J760" s="21"/>
      <c r="K760" s="21"/>
      <c r="L760" s="21"/>
      <c r="M760" s="21"/>
      <c r="N760" s="21"/>
      <c r="O760" s="21"/>
      <c r="P760" s="21"/>
      <c r="Q760" s="21"/>
      <c r="R760" s="21"/>
    </row>
    <row r="761" spans="1:18" ht="13">
      <c r="A761" s="21"/>
      <c r="B761" s="21"/>
      <c r="C761" s="21"/>
      <c r="D761" s="21"/>
      <c r="E761" s="21"/>
      <c r="F761" s="30"/>
      <c r="G761" s="21"/>
      <c r="H761" s="31"/>
      <c r="I761" s="31"/>
      <c r="J761" s="21"/>
      <c r="K761" s="21"/>
      <c r="L761" s="21"/>
      <c r="M761" s="21"/>
      <c r="N761" s="21"/>
      <c r="O761" s="21"/>
      <c r="P761" s="21"/>
      <c r="Q761" s="21"/>
      <c r="R761" s="21"/>
    </row>
    <row r="762" spans="1:18" ht="13">
      <c r="A762" s="21"/>
      <c r="B762" s="21"/>
      <c r="C762" s="21"/>
      <c r="D762" s="21"/>
      <c r="E762" s="21"/>
      <c r="F762" s="30"/>
      <c r="G762" s="21"/>
      <c r="H762" s="31"/>
      <c r="I762" s="31"/>
      <c r="J762" s="21"/>
      <c r="K762" s="21"/>
      <c r="L762" s="21"/>
      <c r="M762" s="21"/>
      <c r="N762" s="21"/>
      <c r="O762" s="21"/>
      <c r="P762" s="21"/>
      <c r="Q762" s="21"/>
      <c r="R762" s="21"/>
    </row>
    <row r="763" spans="1:18" ht="13">
      <c r="A763" s="21"/>
      <c r="B763" s="21"/>
      <c r="C763" s="21"/>
      <c r="D763" s="21"/>
      <c r="E763" s="21"/>
      <c r="F763" s="30"/>
      <c r="G763" s="21"/>
      <c r="H763" s="31"/>
      <c r="I763" s="31"/>
      <c r="J763" s="21"/>
      <c r="K763" s="21"/>
      <c r="L763" s="21"/>
      <c r="M763" s="21"/>
      <c r="N763" s="21"/>
      <c r="O763" s="21"/>
      <c r="P763" s="21"/>
      <c r="Q763" s="21"/>
      <c r="R763" s="21"/>
    </row>
    <row r="764" spans="1:18" ht="13">
      <c r="A764" s="21"/>
      <c r="B764" s="21"/>
      <c r="C764" s="21"/>
      <c r="D764" s="21"/>
      <c r="E764" s="21"/>
      <c r="F764" s="30"/>
      <c r="G764" s="21"/>
      <c r="H764" s="31"/>
      <c r="I764" s="31"/>
      <c r="J764" s="21"/>
      <c r="K764" s="21"/>
      <c r="L764" s="21"/>
      <c r="M764" s="21"/>
      <c r="N764" s="21"/>
      <c r="O764" s="21"/>
      <c r="P764" s="21"/>
      <c r="Q764" s="21"/>
      <c r="R764" s="21"/>
    </row>
    <row r="765" spans="1:18" ht="13">
      <c r="A765" s="21"/>
      <c r="B765" s="21"/>
      <c r="C765" s="21"/>
      <c r="D765" s="21"/>
      <c r="E765" s="21"/>
      <c r="F765" s="30"/>
      <c r="G765" s="21"/>
      <c r="H765" s="31"/>
      <c r="I765" s="31"/>
      <c r="J765" s="21"/>
      <c r="K765" s="21"/>
      <c r="L765" s="21"/>
      <c r="M765" s="21"/>
      <c r="N765" s="21"/>
      <c r="O765" s="21"/>
      <c r="P765" s="21"/>
      <c r="Q765" s="21"/>
      <c r="R765" s="21"/>
    </row>
    <row r="766" spans="1:18" ht="13">
      <c r="A766" s="21"/>
      <c r="B766" s="21"/>
      <c r="C766" s="21"/>
      <c r="D766" s="21"/>
      <c r="E766" s="21"/>
      <c r="F766" s="30"/>
      <c r="G766" s="21"/>
      <c r="H766" s="31"/>
      <c r="I766" s="31"/>
      <c r="J766" s="21"/>
      <c r="K766" s="21"/>
      <c r="L766" s="21"/>
      <c r="M766" s="21"/>
      <c r="N766" s="21"/>
      <c r="O766" s="21"/>
      <c r="P766" s="21"/>
      <c r="Q766" s="21"/>
      <c r="R766" s="21"/>
    </row>
    <row r="767" spans="1:18" ht="13">
      <c r="A767" s="21"/>
      <c r="B767" s="21"/>
      <c r="C767" s="21"/>
      <c r="D767" s="21"/>
      <c r="E767" s="21"/>
      <c r="F767" s="30"/>
      <c r="G767" s="21"/>
      <c r="H767" s="31"/>
      <c r="I767" s="31"/>
      <c r="J767" s="21"/>
      <c r="K767" s="21"/>
      <c r="L767" s="21"/>
      <c r="M767" s="21"/>
      <c r="N767" s="21"/>
      <c r="O767" s="21"/>
      <c r="P767" s="21"/>
      <c r="Q767" s="21"/>
      <c r="R767" s="21"/>
    </row>
    <row r="768" spans="1:18" ht="13">
      <c r="A768" s="21"/>
      <c r="B768" s="21"/>
      <c r="C768" s="21"/>
      <c r="D768" s="21"/>
      <c r="E768" s="21"/>
      <c r="F768" s="30"/>
      <c r="G768" s="21"/>
      <c r="H768" s="31"/>
      <c r="I768" s="31"/>
      <c r="J768" s="21"/>
      <c r="K768" s="21"/>
      <c r="L768" s="21"/>
      <c r="M768" s="21"/>
      <c r="N768" s="21"/>
      <c r="O768" s="21"/>
      <c r="P768" s="21"/>
      <c r="Q768" s="21"/>
      <c r="R768" s="21"/>
    </row>
    <row r="769" spans="1:18" ht="13">
      <c r="A769" s="21"/>
      <c r="B769" s="21"/>
      <c r="C769" s="21"/>
      <c r="D769" s="21"/>
      <c r="E769" s="21"/>
      <c r="F769" s="30"/>
      <c r="G769" s="21"/>
      <c r="H769" s="31"/>
      <c r="I769" s="31"/>
      <c r="J769" s="21"/>
      <c r="K769" s="21"/>
      <c r="L769" s="21"/>
      <c r="M769" s="21"/>
      <c r="N769" s="21"/>
      <c r="O769" s="21"/>
      <c r="P769" s="21"/>
      <c r="Q769" s="21"/>
      <c r="R769" s="21"/>
    </row>
    <row r="770" spans="1:18" ht="13">
      <c r="A770" s="21"/>
      <c r="B770" s="21"/>
      <c r="C770" s="21"/>
      <c r="D770" s="21"/>
      <c r="E770" s="21"/>
      <c r="F770" s="30"/>
      <c r="G770" s="21"/>
      <c r="H770" s="31"/>
      <c r="I770" s="31"/>
      <c r="J770" s="21"/>
      <c r="K770" s="21"/>
      <c r="L770" s="21"/>
      <c r="M770" s="21"/>
      <c r="N770" s="21"/>
      <c r="O770" s="21"/>
      <c r="P770" s="21"/>
      <c r="Q770" s="21"/>
      <c r="R770" s="21"/>
    </row>
    <row r="771" spans="1:18" ht="13">
      <c r="A771" s="21"/>
      <c r="B771" s="21"/>
      <c r="C771" s="21"/>
      <c r="D771" s="21"/>
      <c r="E771" s="21"/>
      <c r="F771" s="30"/>
      <c r="G771" s="21"/>
      <c r="H771" s="31"/>
      <c r="I771" s="31"/>
      <c r="J771" s="21"/>
      <c r="K771" s="21"/>
      <c r="L771" s="21"/>
      <c r="M771" s="21"/>
      <c r="N771" s="21"/>
      <c r="O771" s="21"/>
      <c r="P771" s="21"/>
      <c r="Q771" s="21"/>
      <c r="R771" s="21"/>
    </row>
    <row r="772" spans="1:18" ht="13">
      <c r="A772" s="21"/>
      <c r="B772" s="21"/>
      <c r="C772" s="21"/>
      <c r="D772" s="21"/>
      <c r="E772" s="21"/>
      <c r="F772" s="30"/>
      <c r="G772" s="21"/>
      <c r="H772" s="31"/>
      <c r="I772" s="31"/>
      <c r="J772" s="21"/>
      <c r="K772" s="21"/>
      <c r="L772" s="21"/>
      <c r="M772" s="21"/>
      <c r="N772" s="21"/>
      <c r="O772" s="21"/>
      <c r="P772" s="21"/>
      <c r="Q772" s="21"/>
      <c r="R772" s="21"/>
    </row>
    <row r="773" spans="1:18" ht="13">
      <c r="A773" s="21"/>
      <c r="B773" s="21"/>
      <c r="C773" s="21"/>
      <c r="D773" s="21"/>
      <c r="E773" s="21"/>
      <c r="F773" s="30"/>
      <c r="G773" s="21"/>
      <c r="H773" s="31"/>
      <c r="I773" s="31"/>
      <c r="J773" s="21"/>
      <c r="K773" s="21"/>
      <c r="L773" s="21"/>
      <c r="M773" s="21"/>
      <c r="N773" s="21"/>
      <c r="O773" s="21"/>
      <c r="P773" s="21"/>
      <c r="Q773" s="21"/>
      <c r="R773" s="21"/>
    </row>
    <row r="774" spans="1:18" ht="13">
      <c r="A774" s="21"/>
      <c r="B774" s="21"/>
      <c r="C774" s="21"/>
      <c r="D774" s="21"/>
      <c r="E774" s="21"/>
      <c r="F774" s="30"/>
      <c r="G774" s="21"/>
      <c r="H774" s="31"/>
      <c r="I774" s="31"/>
      <c r="J774" s="21"/>
      <c r="K774" s="21"/>
      <c r="L774" s="21"/>
      <c r="M774" s="21"/>
      <c r="N774" s="21"/>
      <c r="O774" s="21"/>
      <c r="P774" s="21"/>
      <c r="Q774" s="21"/>
      <c r="R774" s="21"/>
    </row>
    <row r="775" spans="1:18" ht="13">
      <c r="A775" s="21"/>
      <c r="B775" s="21"/>
      <c r="C775" s="21"/>
      <c r="D775" s="21"/>
      <c r="E775" s="21"/>
      <c r="F775" s="30"/>
      <c r="G775" s="21"/>
      <c r="H775" s="31"/>
      <c r="I775" s="31"/>
      <c r="J775" s="21"/>
      <c r="K775" s="21"/>
      <c r="L775" s="21"/>
      <c r="M775" s="21"/>
      <c r="N775" s="21"/>
      <c r="O775" s="21"/>
      <c r="P775" s="21"/>
      <c r="Q775" s="21"/>
      <c r="R775" s="21"/>
    </row>
    <row r="776" spans="1:18" ht="13">
      <c r="A776" s="21"/>
      <c r="B776" s="21"/>
      <c r="C776" s="21"/>
      <c r="D776" s="21"/>
      <c r="E776" s="21"/>
      <c r="F776" s="30"/>
      <c r="G776" s="21"/>
      <c r="H776" s="31"/>
      <c r="I776" s="31"/>
      <c r="J776" s="21"/>
      <c r="K776" s="21"/>
      <c r="L776" s="21"/>
      <c r="M776" s="21"/>
      <c r="N776" s="21"/>
      <c r="O776" s="21"/>
      <c r="P776" s="21"/>
      <c r="Q776" s="21"/>
      <c r="R776" s="21"/>
    </row>
    <row r="777" spans="1:18" ht="13">
      <c r="A777" s="21"/>
      <c r="B777" s="21"/>
      <c r="C777" s="21"/>
      <c r="D777" s="21"/>
      <c r="E777" s="21"/>
      <c r="F777" s="30"/>
      <c r="G777" s="21"/>
      <c r="H777" s="31"/>
      <c r="I777" s="31"/>
      <c r="J777" s="21"/>
      <c r="K777" s="21"/>
      <c r="L777" s="21"/>
      <c r="M777" s="21"/>
      <c r="N777" s="21"/>
      <c r="O777" s="21"/>
      <c r="P777" s="21"/>
      <c r="Q777" s="21"/>
      <c r="R777" s="21"/>
    </row>
    <row r="778" spans="1:18" ht="13">
      <c r="A778" s="21"/>
      <c r="B778" s="21"/>
      <c r="C778" s="21"/>
      <c r="D778" s="21"/>
      <c r="E778" s="21"/>
      <c r="F778" s="30"/>
      <c r="G778" s="21"/>
      <c r="H778" s="31"/>
      <c r="I778" s="31"/>
      <c r="J778" s="21"/>
      <c r="K778" s="21"/>
      <c r="L778" s="21"/>
      <c r="M778" s="21"/>
      <c r="N778" s="21"/>
      <c r="O778" s="21"/>
      <c r="P778" s="21"/>
      <c r="Q778" s="21"/>
      <c r="R778" s="21"/>
    </row>
    <row r="779" spans="1:18" ht="13">
      <c r="A779" s="21"/>
      <c r="B779" s="21"/>
      <c r="C779" s="21"/>
      <c r="D779" s="21"/>
      <c r="E779" s="21"/>
      <c r="F779" s="30"/>
      <c r="G779" s="21"/>
      <c r="H779" s="31"/>
      <c r="I779" s="31"/>
      <c r="J779" s="21"/>
      <c r="K779" s="21"/>
      <c r="L779" s="21"/>
      <c r="M779" s="21"/>
      <c r="N779" s="21"/>
      <c r="O779" s="21"/>
      <c r="P779" s="21"/>
      <c r="Q779" s="21"/>
      <c r="R779" s="21"/>
    </row>
    <row r="780" spans="1:18" ht="13">
      <c r="A780" s="21"/>
      <c r="B780" s="21"/>
      <c r="C780" s="21"/>
      <c r="D780" s="21"/>
      <c r="E780" s="21"/>
      <c r="F780" s="30"/>
      <c r="G780" s="21"/>
      <c r="H780" s="31"/>
      <c r="I780" s="31"/>
      <c r="J780" s="21"/>
      <c r="K780" s="21"/>
      <c r="L780" s="21"/>
      <c r="M780" s="21"/>
      <c r="N780" s="21"/>
      <c r="O780" s="21"/>
      <c r="P780" s="21"/>
      <c r="Q780" s="21"/>
      <c r="R780" s="21"/>
    </row>
    <row r="781" spans="1:18" ht="13">
      <c r="A781" s="21"/>
      <c r="B781" s="21"/>
      <c r="C781" s="21"/>
      <c r="D781" s="21"/>
      <c r="E781" s="21"/>
      <c r="F781" s="30"/>
      <c r="G781" s="21"/>
      <c r="H781" s="31"/>
      <c r="I781" s="31"/>
      <c r="J781" s="21"/>
      <c r="K781" s="21"/>
      <c r="L781" s="21"/>
      <c r="M781" s="21"/>
      <c r="N781" s="21"/>
      <c r="O781" s="21"/>
      <c r="P781" s="21"/>
      <c r="Q781" s="21"/>
      <c r="R781" s="21"/>
    </row>
    <row r="782" spans="1:18" ht="13">
      <c r="A782" s="21"/>
      <c r="B782" s="21"/>
      <c r="C782" s="21"/>
      <c r="D782" s="21"/>
      <c r="E782" s="21"/>
      <c r="F782" s="30"/>
      <c r="G782" s="21"/>
      <c r="H782" s="31"/>
      <c r="I782" s="31"/>
      <c r="J782" s="21"/>
      <c r="K782" s="21"/>
      <c r="L782" s="21"/>
      <c r="M782" s="21"/>
      <c r="N782" s="21"/>
      <c r="O782" s="21"/>
      <c r="P782" s="21"/>
      <c r="Q782" s="21"/>
      <c r="R782" s="21"/>
    </row>
    <row r="783" spans="1:18" ht="13">
      <c r="A783" s="21"/>
      <c r="B783" s="21"/>
      <c r="C783" s="21"/>
      <c r="D783" s="21"/>
      <c r="E783" s="21"/>
      <c r="F783" s="30"/>
      <c r="G783" s="21"/>
      <c r="H783" s="31"/>
      <c r="I783" s="31"/>
      <c r="J783" s="21"/>
      <c r="K783" s="21"/>
      <c r="L783" s="21"/>
      <c r="M783" s="21"/>
      <c r="N783" s="21"/>
      <c r="O783" s="21"/>
      <c r="P783" s="21"/>
      <c r="Q783" s="21"/>
      <c r="R783" s="21"/>
    </row>
    <row r="784" spans="1:18" ht="13">
      <c r="A784" s="21"/>
      <c r="B784" s="21"/>
      <c r="C784" s="21"/>
      <c r="D784" s="21"/>
      <c r="E784" s="21"/>
      <c r="F784" s="30"/>
      <c r="G784" s="21"/>
      <c r="H784" s="31"/>
      <c r="I784" s="31"/>
      <c r="J784" s="21"/>
      <c r="K784" s="21"/>
      <c r="L784" s="21"/>
      <c r="M784" s="21"/>
      <c r="N784" s="21"/>
      <c r="O784" s="21"/>
      <c r="P784" s="21"/>
      <c r="Q784" s="21"/>
      <c r="R784" s="21"/>
    </row>
    <row r="785" spans="1:18" ht="13">
      <c r="A785" s="21"/>
      <c r="B785" s="21"/>
      <c r="C785" s="21"/>
      <c r="D785" s="21"/>
      <c r="E785" s="21"/>
      <c r="F785" s="30"/>
      <c r="G785" s="21"/>
      <c r="H785" s="31"/>
      <c r="I785" s="31"/>
      <c r="J785" s="21"/>
      <c r="K785" s="21"/>
      <c r="L785" s="21"/>
      <c r="M785" s="21"/>
      <c r="N785" s="21"/>
      <c r="O785" s="21"/>
      <c r="P785" s="21"/>
      <c r="Q785" s="21"/>
      <c r="R785" s="21"/>
    </row>
    <row r="786" spans="1:18" ht="13">
      <c r="A786" s="21"/>
      <c r="B786" s="21"/>
      <c r="C786" s="21"/>
      <c r="D786" s="21"/>
      <c r="E786" s="21"/>
      <c r="F786" s="30"/>
      <c r="G786" s="21"/>
      <c r="H786" s="31"/>
      <c r="I786" s="31"/>
      <c r="J786" s="21"/>
      <c r="K786" s="21"/>
      <c r="L786" s="21"/>
      <c r="M786" s="21"/>
      <c r="N786" s="21"/>
      <c r="O786" s="21"/>
      <c r="P786" s="21"/>
      <c r="Q786" s="21"/>
      <c r="R786" s="21"/>
    </row>
    <row r="787" spans="1:18" ht="13">
      <c r="A787" s="21"/>
      <c r="B787" s="21"/>
      <c r="C787" s="21"/>
      <c r="D787" s="21"/>
      <c r="E787" s="21"/>
      <c r="F787" s="30"/>
      <c r="G787" s="21"/>
      <c r="H787" s="31"/>
      <c r="I787" s="31"/>
      <c r="J787" s="21"/>
      <c r="K787" s="21"/>
      <c r="L787" s="21"/>
      <c r="M787" s="21"/>
      <c r="N787" s="21"/>
      <c r="O787" s="21"/>
      <c r="P787" s="21"/>
      <c r="Q787" s="21"/>
      <c r="R787" s="21"/>
    </row>
    <row r="788" spans="1:18" ht="13">
      <c r="A788" s="21"/>
      <c r="B788" s="21"/>
      <c r="C788" s="21"/>
      <c r="D788" s="21"/>
      <c r="E788" s="21"/>
      <c r="F788" s="30"/>
      <c r="G788" s="21"/>
      <c r="H788" s="31"/>
      <c r="I788" s="31"/>
      <c r="J788" s="21"/>
      <c r="K788" s="21"/>
      <c r="L788" s="21"/>
      <c r="M788" s="21"/>
      <c r="N788" s="21"/>
      <c r="O788" s="21"/>
      <c r="P788" s="21"/>
      <c r="Q788" s="21"/>
      <c r="R788" s="21"/>
    </row>
    <row r="789" spans="1:18" ht="13">
      <c r="A789" s="21"/>
      <c r="B789" s="21"/>
      <c r="C789" s="21"/>
      <c r="D789" s="21"/>
      <c r="E789" s="21"/>
      <c r="F789" s="30"/>
      <c r="G789" s="21"/>
      <c r="H789" s="31"/>
      <c r="I789" s="31"/>
      <c r="J789" s="21"/>
      <c r="K789" s="21"/>
      <c r="L789" s="21"/>
      <c r="M789" s="21"/>
      <c r="N789" s="21"/>
      <c r="O789" s="21"/>
      <c r="P789" s="21"/>
      <c r="Q789" s="21"/>
      <c r="R789" s="21"/>
    </row>
    <row r="790" spans="1:18" ht="13">
      <c r="A790" s="21"/>
      <c r="B790" s="21"/>
      <c r="C790" s="21"/>
      <c r="D790" s="21"/>
      <c r="E790" s="21"/>
      <c r="F790" s="30"/>
      <c r="G790" s="21"/>
      <c r="H790" s="31"/>
      <c r="I790" s="31"/>
      <c r="J790" s="21"/>
      <c r="K790" s="21"/>
      <c r="L790" s="21"/>
      <c r="M790" s="21"/>
      <c r="N790" s="21"/>
      <c r="O790" s="21"/>
      <c r="P790" s="21"/>
      <c r="Q790" s="21"/>
      <c r="R790" s="21"/>
    </row>
    <row r="791" spans="1:18" ht="13">
      <c r="A791" s="21"/>
      <c r="B791" s="21"/>
      <c r="C791" s="21"/>
      <c r="D791" s="21"/>
      <c r="E791" s="21"/>
      <c r="F791" s="30"/>
      <c r="G791" s="21"/>
      <c r="H791" s="31"/>
      <c r="I791" s="31"/>
      <c r="J791" s="21"/>
      <c r="K791" s="21"/>
      <c r="L791" s="21"/>
      <c r="M791" s="21"/>
      <c r="N791" s="21"/>
      <c r="O791" s="21"/>
      <c r="P791" s="21"/>
      <c r="Q791" s="21"/>
      <c r="R791" s="21"/>
    </row>
    <row r="792" spans="1:18" ht="13">
      <c r="A792" s="21"/>
      <c r="B792" s="21"/>
      <c r="C792" s="21"/>
      <c r="D792" s="21"/>
      <c r="E792" s="21"/>
      <c r="F792" s="30"/>
      <c r="G792" s="21"/>
      <c r="H792" s="31"/>
      <c r="I792" s="31"/>
      <c r="J792" s="21"/>
      <c r="K792" s="21"/>
      <c r="L792" s="21"/>
      <c r="M792" s="21"/>
      <c r="N792" s="21"/>
      <c r="O792" s="21"/>
      <c r="P792" s="21"/>
      <c r="Q792" s="21"/>
      <c r="R792" s="21"/>
    </row>
    <row r="793" spans="1:18" ht="13">
      <c r="A793" s="21"/>
      <c r="B793" s="21"/>
      <c r="C793" s="21"/>
      <c r="D793" s="21"/>
      <c r="E793" s="21"/>
      <c r="F793" s="30"/>
      <c r="G793" s="21"/>
      <c r="H793" s="31"/>
      <c r="I793" s="31"/>
      <c r="J793" s="21"/>
      <c r="K793" s="21"/>
      <c r="L793" s="21"/>
      <c r="M793" s="21"/>
      <c r="N793" s="21"/>
      <c r="O793" s="21"/>
      <c r="P793" s="21"/>
      <c r="Q793" s="21"/>
      <c r="R793" s="21"/>
    </row>
    <row r="794" spans="1:18" ht="13">
      <c r="A794" s="21"/>
      <c r="B794" s="21"/>
      <c r="C794" s="21"/>
      <c r="D794" s="21"/>
      <c r="E794" s="21"/>
      <c r="F794" s="30"/>
      <c r="G794" s="21"/>
      <c r="H794" s="31"/>
      <c r="I794" s="31"/>
      <c r="J794" s="21"/>
      <c r="K794" s="21"/>
      <c r="L794" s="21"/>
      <c r="M794" s="21"/>
      <c r="N794" s="21"/>
      <c r="O794" s="21"/>
      <c r="P794" s="21"/>
      <c r="Q794" s="21"/>
      <c r="R794" s="21"/>
    </row>
    <row r="795" spans="1:18" ht="13">
      <c r="A795" s="21"/>
      <c r="B795" s="21"/>
      <c r="C795" s="21"/>
      <c r="D795" s="21"/>
      <c r="E795" s="21"/>
      <c r="F795" s="30"/>
      <c r="G795" s="21"/>
      <c r="H795" s="31"/>
      <c r="I795" s="31"/>
      <c r="J795" s="21"/>
      <c r="K795" s="21"/>
      <c r="L795" s="21"/>
      <c r="M795" s="21"/>
      <c r="N795" s="21"/>
      <c r="O795" s="21"/>
      <c r="P795" s="21"/>
      <c r="Q795" s="21"/>
      <c r="R795" s="21"/>
    </row>
    <row r="796" spans="1:18" ht="13">
      <c r="A796" s="21"/>
      <c r="B796" s="21"/>
      <c r="C796" s="21"/>
      <c r="D796" s="21"/>
      <c r="E796" s="21"/>
      <c r="F796" s="30"/>
      <c r="G796" s="21"/>
      <c r="H796" s="31"/>
      <c r="I796" s="31"/>
      <c r="J796" s="21"/>
      <c r="K796" s="21"/>
      <c r="L796" s="21"/>
      <c r="M796" s="21"/>
      <c r="N796" s="21"/>
      <c r="O796" s="21"/>
      <c r="P796" s="21"/>
      <c r="Q796" s="21"/>
      <c r="R796" s="21"/>
    </row>
    <row r="797" spans="1:18" ht="13">
      <c r="A797" s="21"/>
      <c r="B797" s="21"/>
      <c r="C797" s="21"/>
      <c r="D797" s="21"/>
      <c r="E797" s="21"/>
      <c r="F797" s="30"/>
      <c r="G797" s="21"/>
      <c r="H797" s="31"/>
      <c r="I797" s="31"/>
      <c r="J797" s="21"/>
      <c r="K797" s="21"/>
      <c r="L797" s="21"/>
      <c r="M797" s="21"/>
      <c r="N797" s="21"/>
      <c r="O797" s="21"/>
      <c r="P797" s="21"/>
      <c r="Q797" s="21"/>
      <c r="R797" s="21"/>
    </row>
    <row r="798" spans="1:18" ht="13">
      <c r="A798" s="21"/>
      <c r="B798" s="21"/>
      <c r="C798" s="21"/>
      <c r="D798" s="21"/>
      <c r="E798" s="21"/>
      <c r="F798" s="30"/>
      <c r="G798" s="21"/>
      <c r="H798" s="31"/>
      <c r="I798" s="31"/>
      <c r="J798" s="21"/>
      <c r="K798" s="21"/>
      <c r="L798" s="21"/>
      <c r="M798" s="21"/>
      <c r="N798" s="21"/>
      <c r="O798" s="21"/>
      <c r="P798" s="21"/>
      <c r="Q798" s="21"/>
      <c r="R798" s="21"/>
    </row>
    <row r="799" spans="1:18" ht="13">
      <c r="A799" s="21"/>
      <c r="B799" s="21"/>
      <c r="C799" s="21"/>
      <c r="D799" s="21"/>
      <c r="E799" s="21"/>
      <c r="F799" s="30"/>
      <c r="G799" s="21"/>
      <c r="H799" s="31"/>
      <c r="I799" s="31"/>
      <c r="J799" s="21"/>
      <c r="K799" s="21"/>
      <c r="L799" s="21"/>
      <c r="M799" s="21"/>
      <c r="N799" s="21"/>
      <c r="O799" s="21"/>
      <c r="P799" s="21"/>
      <c r="Q799" s="21"/>
      <c r="R799" s="21"/>
    </row>
    <row r="800" spans="1:18" ht="13">
      <c r="A800" s="21"/>
      <c r="B800" s="21"/>
      <c r="C800" s="21"/>
      <c r="D800" s="21"/>
      <c r="E800" s="21"/>
      <c r="F800" s="30"/>
      <c r="G800" s="21"/>
      <c r="H800" s="31"/>
      <c r="I800" s="31"/>
      <c r="J800" s="21"/>
      <c r="K800" s="21"/>
      <c r="L800" s="21"/>
      <c r="M800" s="21"/>
      <c r="N800" s="21"/>
      <c r="O800" s="21"/>
      <c r="P800" s="21"/>
      <c r="Q800" s="21"/>
      <c r="R800" s="21"/>
    </row>
    <row r="801" spans="1:18" ht="13">
      <c r="A801" s="21"/>
      <c r="B801" s="21"/>
      <c r="C801" s="21"/>
      <c r="D801" s="21"/>
      <c r="E801" s="21"/>
      <c r="F801" s="30"/>
      <c r="G801" s="21"/>
      <c r="H801" s="31"/>
      <c r="I801" s="31"/>
      <c r="J801" s="21"/>
      <c r="K801" s="21"/>
      <c r="L801" s="21"/>
      <c r="M801" s="21"/>
      <c r="N801" s="21"/>
      <c r="O801" s="21"/>
      <c r="P801" s="21"/>
      <c r="Q801" s="21"/>
      <c r="R801" s="21"/>
    </row>
    <row r="802" spans="1:18" ht="13">
      <c r="A802" s="21"/>
      <c r="B802" s="21"/>
      <c r="C802" s="21"/>
      <c r="D802" s="21"/>
      <c r="E802" s="21"/>
      <c r="F802" s="30"/>
      <c r="G802" s="21"/>
      <c r="H802" s="31"/>
      <c r="I802" s="31"/>
      <c r="J802" s="21"/>
      <c r="K802" s="21"/>
      <c r="L802" s="21"/>
      <c r="M802" s="21"/>
      <c r="N802" s="21"/>
      <c r="O802" s="21"/>
      <c r="P802" s="21"/>
      <c r="Q802" s="21"/>
      <c r="R802" s="21"/>
    </row>
    <row r="803" spans="1:18" ht="13">
      <c r="A803" s="21"/>
      <c r="B803" s="21"/>
      <c r="C803" s="21"/>
      <c r="D803" s="21"/>
      <c r="E803" s="21"/>
      <c r="F803" s="30"/>
      <c r="G803" s="21"/>
      <c r="H803" s="31"/>
      <c r="I803" s="31"/>
      <c r="J803" s="21"/>
      <c r="K803" s="21"/>
      <c r="L803" s="21"/>
      <c r="M803" s="21"/>
      <c r="N803" s="21"/>
      <c r="O803" s="21"/>
      <c r="P803" s="21"/>
      <c r="Q803" s="21"/>
      <c r="R803" s="21"/>
    </row>
    <row r="804" spans="1:18" ht="13">
      <c r="A804" s="21"/>
      <c r="B804" s="21"/>
      <c r="C804" s="21"/>
      <c r="D804" s="21"/>
      <c r="E804" s="21"/>
      <c r="F804" s="30"/>
      <c r="G804" s="21"/>
      <c r="H804" s="31"/>
      <c r="I804" s="31"/>
      <c r="J804" s="21"/>
      <c r="K804" s="21"/>
      <c r="L804" s="21"/>
      <c r="M804" s="21"/>
      <c r="N804" s="21"/>
      <c r="O804" s="21"/>
      <c r="P804" s="21"/>
      <c r="Q804" s="21"/>
      <c r="R804" s="21"/>
    </row>
    <row r="805" spans="1:18" ht="13">
      <c r="A805" s="21"/>
      <c r="B805" s="21"/>
      <c r="C805" s="21"/>
      <c r="D805" s="21"/>
      <c r="E805" s="21"/>
      <c r="F805" s="30"/>
      <c r="G805" s="21"/>
      <c r="H805" s="31"/>
      <c r="I805" s="31"/>
      <c r="J805" s="21"/>
      <c r="K805" s="21"/>
      <c r="L805" s="21"/>
      <c r="M805" s="21"/>
      <c r="N805" s="21"/>
      <c r="O805" s="21"/>
      <c r="P805" s="21"/>
      <c r="Q805" s="21"/>
      <c r="R805" s="21"/>
    </row>
    <row r="806" spans="1:18" ht="13">
      <c r="A806" s="21"/>
      <c r="B806" s="21"/>
      <c r="C806" s="21"/>
      <c r="D806" s="21"/>
      <c r="E806" s="21"/>
      <c r="F806" s="30"/>
      <c r="G806" s="21"/>
      <c r="H806" s="31"/>
      <c r="I806" s="31"/>
      <c r="J806" s="21"/>
      <c r="K806" s="21"/>
      <c r="L806" s="21"/>
      <c r="M806" s="21"/>
      <c r="N806" s="21"/>
      <c r="O806" s="21"/>
      <c r="P806" s="21"/>
      <c r="Q806" s="21"/>
      <c r="R806" s="21"/>
    </row>
    <row r="807" spans="1:18" ht="13">
      <c r="A807" s="21"/>
      <c r="B807" s="21"/>
      <c r="C807" s="21"/>
      <c r="D807" s="21"/>
      <c r="E807" s="21"/>
      <c r="F807" s="30"/>
      <c r="G807" s="21"/>
      <c r="H807" s="31"/>
      <c r="I807" s="31"/>
      <c r="J807" s="21"/>
      <c r="K807" s="21"/>
      <c r="L807" s="21"/>
      <c r="M807" s="21"/>
      <c r="N807" s="21"/>
      <c r="O807" s="21"/>
      <c r="P807" s="21"/>
      <c r="Q807" s="21"/>
      <c r="R807" s="21"/>
    </row>
    <row r="808" spans="1:18" ht="13">
      <c r="A808" s="21"/>
      <c r="B808" s="21"/>
      <c r="C808" s="21"/>
      <c r="D808" s="21"/>
      <c r="E808" s="21"/>
      <c r="F808" s="30"/>
      <c r="G808" s="21"/>
      <c r="H808" s="31"/>
      <c r="I808" s="31"/>
      <c r="J808" s="21"/>
      <c r="K808" s="21"/>
      <c r="L808" s="21"/>
      <c r="M808" s="21"/>
      <c r="N808" s="21"/>
      <c r="O808" s="21"/>
      <c r="P808" s="21"/>
      <c r="Q808" s="21"/>
      <c r="R808" s="21"/>
    </row>
    <row r="809" spans="1:18" ht="13">
      <c r="A809" s="21"/>
      <c r="B809" s="21"/>
      <c r="C809" s="21"/>
      <c r="D809" s="21"/>
      <c r="E809" s="21"/>
      <c r="F809" s="30"/>
      <c r="G809" s="21"/>
      <c r="H809" s="31"/>
      <c r="I809" s="31"/>
      <c r="J809" s="21"/>
      <c r="K809" s="21"/>
      <c r="L809" s="21"/>
      <c r="M809" s="21"/>
      <c r="N809" s="21"/>
      <c r="O809" s="21"/>
      <c r="P809" s="21"/>
      <c r="Q809" s="21"/>
      <c r="R809" s="21"/>
    </row>
    <row r="810" spans="1:18" ht="13">
      <c r="A810" s="21"/>
      <c r="B810" s="21"/>
      <c r="C810" s="21"/>
      <c r="D810" s="21"/>
      <c r="E810" s="21"/>
      <c r="F810" s="30"/>
      <c r="G810" s="21"/>
      <c r="H810" s="31"/>
      <c r="I810" s="31"/>
      <c r="J810" s="21"/>
      <c r="K810" s="21"/>
      <c r="L810" s="21"/>
      <c r="M810" s="21"/>
      <c r="N810" s="21"/>
      <c r="O810" s="21"/>
      <c r="P810" s="21"/>
      <c r="Q810" s="21"/>
      <c r="R810" s="21"/>
    </row>
    <row r="811" spans="1:18" ht="13">
      <c r="A811" s="21"/>
      <c r="B811" s="21"/>
      <c r="C811" s="21"/>
      <c r="D811" s="21"/>
      <c r="E811" s="21"/>
      <c r="F811" s="30"/>
      <c r="G811" s="21"/>
      <c r="H811" s="31"/>
      <c r="I811" s="31"/>
      <c r="J811" s="21"/>
      <c r="K811" s="21"/>
      <c r="L811" s="21"/>
      <c r="M811" s="21"/>
      <c r="N811" s="21"/>
      <c r="O811" s="21"/>
      <c r="P811" s="21"/>
      <c r="Q811" s="21"/>
      <c r="R811" s="21"/>
    </row>
    <row r="812" spans="1:18" ht="13">
      <c r="A812" s="21"/>
      <c r="B812" s="21"/>
      <c r="C812" s="21"/>
      <c r="D812" s="21"/>
      <c r="E812" s="21"/>
      <c r="F812" s="30"/>
      <c r="G812" s="21"/>
      <c r="H812" s="31"/>
      <c r="I812" s="31"/>
      <c r="J812" s="21"/>
      <c r="K812" s="21"/>
      <c r="L812" s="21"/>
      <c r="M812" s="21"/>
      <c r="N812" s="21"/>
      <c r="O812" s="21"/>
      <c r="P812" s="21"/>
      <c r="Q812" s="21"/>
      <c r="R812" s="21"/>
    </row>
    <row r="813" spans="1:18" ht="13">
      <c r="A813" s="21"/>
      <c r="B813" s="21"/>
      <c r="C813" s="21"/>
      <c r="D813" s="21"/>
      <c r="E813" s="21"/>
      <c r="F813" s="30"/>
      <c r="G813" s="21"/>
      <c r="H813" s="31"/>
      <c r="I813" s="31"/>
      <c r="J813" s="21"/>
      <c r="K813" s="21"/>
      <c r="L813" s="21"/>
      <c r="M813" s="21"/>
      <c r="N813" s="21"/>
      <c r="O813" s="21"/>
      <c r="P813" s="21"/>
      <c r="Q813" s="21"/>
      <c r="R813" s="21"/>
    </row>
    <row r="814" spans="1:18" ht="13">
      <c r="A814" s="21"/>
      <c r="B814" s="21"/>
      <c r="C814" s="21"/>
      <c r="D814" s="21"/>
      <c r="E814" s="21"/>
      <c r="F814" s="30"/>
      <c r="G814" s="21"/>
      <c r="H814" s="31"/>
      <c r="I814" s="31"/>
      <c r="J814" s="21"/>
      <c r="K814" s="21"/>
      <c r="L814" s="21"/>
      <c r="M814" s="21"/>
      <c r="N814" s="21"/>
      <c r="O814" s="21"/>
      <c r="P814" s="21"/>
      <c r="Q814" s="21"/>
      <c r="R814" s="21"/>
    </row>
    <row r="815" spans="1:18" ht="13">
      <c r="A815" s="21"/>
      <c r="B815" s="21"/>
      <c r="C815" s="21"/>
      <c r="D815" s="21"/>
      <c r="E815" s="21"/>
      <c r="F815" s="30"/>
      <c r="G815" s="21"/>
      <c r="H815" s="31"/>
      <c r="I815" s="31"/>
      <c r="J815" s="21"/>
      <c r="K815" s="21"/>
      <c r="L815" s="21"/>
      <c r="M815" s="21"/>
      <c r="N815" s="21"/>
      <c r="O815" s="21"/>
      <c r="P815" s="21"/>
      <c r="Q815" s="21"/>
      <c r="R815" s="21"/>
    </row>
    <row r="816" spans="1:18" ht="13">
      <c r="A816" s="21"/>
      <c r="B816" s="21"/>
      <c r="C816" s="21"/>
      <c r="D816" s="21"/>
      <c r="E816" s="21"/>
      <c r="F816" s="30"/>
      <c r="G816" s="21"/>
      <c r="H816" s="31"/>
      <c r="I816" s="31"/>
      <c r="J816" s="21"/>
      <c r="K816" s="21"/>
      <c r="L816" s="21"/>
      <c r="M816" s="21"/>
      <c r="N816" s="21"/>
      <c r="O816" s="21"/>
      <c r="P816" s="21"/>
      <c r="Q816" s="21"/>
      <c r="R816" s="21"/>
    </row>
    <row r="817" spans="1:18" ht="13">
      <c r="A817" s="21"/>
      <c r="B817" s="21"/>
      <c r="C817" s="21"/>
      <c r="D817" s="21"/>
      <c r="E817" s="21"/>
      <c r="F817" s="30"/>
      <c r="G817" s="21"/>
      <c r="H817" s="31"/>
      <c r="I817" s="31"/>
      <c r="J817" s="21"/>
      <c r="K817" s="21"/>
      <c r="L817" s="21"/>
      <c r="M817" s="21"/>
      <c r="N817" s="21"/>
      <c r="O817" s="21"/>
      <c r="P817" s="21"/>
      <c r="Q817" s="21"/>
      <c r="R817" s="21"/>
    </row>
    <row r="818" spans="1:18" ht="13">
      <c r="A818" s="21"/>
      <c r="B818" s="21"/>
      <c r="C818" s="21"/>
      <c r="D818" s="21"/>
      <c r="E818" s="21"/>
      <c r="F818" s="30"/>
      <c r="G818" s="21"/>
      <c r="H818" s="31"/>
      <c r="I818" s="31"/>
      <c r="J818" s="21"/>
      <c r="K818" s="21"/>
      <c r="L818" s="21"/>
      <c r="M818" s="21"/>
      <c r="N818" s="21"/>
      <c r="O818" s="21"/>
      <c r="P818" s="21"/>
      <c r="Q818" s="21"/>
      <c r="R818" s="21"/>
    </row>
    <row r="819" spans="1:18" ht="13">
      <c r="A819" s="21"/>
      <c r="B819" s="21"/>
      <c r="C819" s="21"/>
      <c r="D819" s="21"/>
      <c r="E819" s="21"/>
      <c r="F819" s="30"/>
      <c r="G819" s="21"/>
      <c r="H819" s="31"/>
      <c r="I819" s="31"/>
      <c r="J819" s="21"/>
      <c r="K819" s="21"/>
      <c r="L819" s="21"/>
      <c r="M819" s="21"/>
      <c r="N819" s="21"/>
      <c r="O819" s="21"/>
      <c r="P819" s="21"/>
      <c r="Q819" s="21"/>
      <c r="R819" s="21"/>
    </row>
    <row r="820" spans="1:18" ht="13">
      <c r="A820" s="21"/>
      <c r="B820" s="21"/>
      <c r="C820" s="21"/>
      <c r="D820" s="21"/>
      <c r="E820" s="21"/>
      <c r="F820" s="30"/>
      <c r="G820" s="21"/>
      <c r="H820" s="31"/>
      <c r="I820" s="31"/>
      <c r="J820" s="21"/>
      <c r="K820" s="21"/>
      <c r="L820" s="21"/>
      <c r="M820" s="21"/>
      <c r="N820" s="21"/>
      <c r="O820" s="21"/>
      <c r="P820" s="21"/>
      <c r="Q820" s="21"/>
      <c r="R820" s="21"/>
    </row>
    <row r="821" spans="1:18" ht="13">
      <c r="A821" s="21"/>
      <c r="B821" s="21"/>
      <c r="C821" s="21"/>
      <c r="D821" s="21"/>
      <c r="E821" s="21"/>
      <c r="F821" s="30"/>
      <c r="G821" s="21"/>
      <c r="H821" s="31"/>
      <c r="I821" s="31"/>
      <c r="J821" s="21"/>
      <c r="K821" s="21"/>
      <c r="L821" s="21"/>
      <c r="M821" s="21"/>
      <c r="N821" s="21"/>
      <c r="O821" s="21"/>
      <c r="P821" s="21"/>
      <c r="Q821" s="21"/>
      <c r="R821" s="21"/>
    </row>
    <row r="822" spans="1:18" ht="13">
      <c r="A822" s="21"/>
      <c r="B822" s="21"/>
      <c r="C822" s="21"/>
      <c r="D822" s="21"/>
      <c r="E822" s="21"/>
      <c r="F822" s="30"/>
      <c r="G822" s="21"/>
      <c r="H822" s="31"/>
      <c r="I822" s="31"/>
      <c r="J822" s="21"/>
      <c r="K822" s="21"/>
      <c r="L822" s="21"/>
      <c r="M822" s="21"/>
      <c r="N822" s="21"/>
      <c r="O822" s="21"/>
      <c r="P822" s="21"/>
      <c r="Q822" s="21"/>
      <c r="R822" s="21"/>
    </row>
    <row r="823" spans="1:18" ht="13">
      <c r="A823" s="21"/>
      <c r="B823" s="21"/>
      <c r="C823" s="21"/>
      <c r="D823" s="21"/>
      <c r="E823" s="21"/>
      <c r="F823" s="30"/>
      <c r="G823" s="21"/>
      <c r="H823" s="31"/>
      <c r="I823" s="31"/>
      <c r="J823" s="21"/>
      <c r="K823" s="21"/>
      <c r="L823" s="21"/>
      <c r="M823" s="21"/>
      <c r="N823" s="21"/>
      <c r="O823" s="21"/>
      <c r="P823" s="21"/>
      <c r="Q823" s="21"/>
      <c r="R823" s="21"/>
    </row>
    <row r="824" spans="1:18" ht="13">
      <c r="A824" s="21"/>
      <c r="B824" s="21"/>
      <c r="C824" s="21"/>
      <c r="D824" s="21"/>
      <c r="E824" s="21"/>
      <c r="F824" s="30"/>
      <c r="G824" s="21"/>
      <c r="H824" s="31"/>
      <c r="I824" s="31"/>
      <c r="J824" s="21"/>
      <c r="K824" s="21"/>
      <c r="L824" s="21"/>
      <c r="M824" s="21"/>
      <c r="N824" s="21"/>
      <c r="O824" s="21"/>
      <c r="P824" s="21"/>
      <c r="Q824" s="21"/>
      <c r="R824" s="21"/>
    </row>
    <row r="825" spans="1:18" ht="13">
      <c r="A825" s="21"/>
      <c r="B825" s="21"/>
      <c r="C825" s="21"/>
      <c r="D825" s="21"/>
      <c r="E825" s="21"/>
      <c r="F825" s="30"/>
      <c r="G825" s="21"/>
      <c r="H825" s="31"/>
      <c r="I825" s="31"/>
      <c r="J825" s="21"/>
      <c r="K825" s="21"/>
      <c r="L825" s="21"/>
      <c r="M825" s="21"/>
      <c r="N825" s="21"/>
      <c r="O825" s="21"/>
      <c r="P825" s="21"/>
      <c r="Q825" s="21"/>
      <c r="R825" s="21"/>
    </row>
    <row r="826" spans="1:18" ht="13">
      <c r="A826" s="21"/>
      <c r="B826" s="21"/>
      <c r="C826" s="21"/>
      <c r="D826" s="21"/>
      <c r="E826" s="21"/>
      <c r="F826" s="30"/>
      <c r="G826" s="21"/>
      <c r="H826" s="31"/>
      <c r="I826" s="31"/>
      <c r="J826" s="21"/>
      <c r="K826" s="21"/>
      <c r="L826" s="21"/>
      <c r="M826" s="21"/>
      <c r="N826" s="21"/>
      <c r="O826" s="21"/>
      <c r="P826" s="21"/>
      <c r="Q826" s="21"/>
      <c r="R826" s="21"/>
    </row>
    <row r="827" spans="1:18" ht="13">
      <c r="A827" s="21"/>
      <c r="B827" s="21"/>
      <c r="C827" s="21"/>
      <c r="D827" s="21"/>
      <c r="E827" s="21"/>
      <c r="F827" s="30"/>
      <c r="G827" s="21"/>
      <c r="H827" s="31"/>
      <c r="I827" s="31"/>
      <c r="J827" s="21"/>
      <c r="K827" s="21"/>
      <c r="L827" s="21"/>
      <c r="M827" s="21"/>
      <c r="N827" s="21"/>
      <c r="O827" s="21"/>
      <c r="P827" s="21"/>
      <c r="Q827" s="21"/>
      <c r="R827" s="21"/>
    </row>
    <row r="828" spans="1:18" ht="13">
      <c r="A828" s="21"/>
      <c r="B828" s="21"/>
      <c r="C828" s="21"/>
      <c r="D828" s="21"/>
      <c r="E828" s="21"/>
      <c r="F828" s="30"/>
      <c r="G828" s="21"/>
      <c r="H828" s="31"/>
      <c r="I828" s="31"/>
      <c r="J828" s="21"/>
      <c r="K828" s="21"/>
      <c r="L828" s="21"/>
      <c r="M828" s="21"/>
      <c r="N828" s="21"/>
      <c r="O828" s="21"/>
      <c r="P828" s="21"/>
      <c r="Q828" s="21"/>
      <c r="R828" s="21"/>
    </row>
    <row r="829" spans="1:18" ht="13">
      <c r="A829" s="21"/>
      <c r="B829" s="21"/>
      <c r="C829" s="21"/>
      <c r="D829" s="21"/>
      <c r="E829" s="21"/>
      <c r="F829" s="30"/>
      <c r="G829" s="21"/>
      <c r="H829" s="31"/>
      <c r="I829" s="31"/>
      <c r="J829" s="21"/>
      <c r="K829" s="21"/>
      <c r="L829" s="21"/>
      <c r="M829" s="21"/>
      <c r="N829" s="21"/>
      <c r="O829" s="21"/>
      <c r="P829" s="21"/>
      <c r="Q829" s="21"/>
      <c r="R829" s="21"/>
    </row>
    <row r="830" spans="1:18" ht="13">
      <c r="A830" s="21"/>
      <c r="B830" s="21"/>
      <c r="C830" s="21"/>
      <c r="D830" s="21"/>
      <c r="E830" s="21"/>
      <c r="F830" s="30"/>
      <c r="G830" s="21"/>
      <c r="H830" s="31"/>
      <c r="I830" s="31"/>
      <c r="J830" s="21"/>
      <c r="K830" s="21"/>
      <c r="L830" s="21"/>
      <c r="M830" s="21"/>
      <c r="N830" s="21"/>
      <c r="O830" s="21"/>
      <c r="P830" s="21"/>
      <c r="Q830" s="21"/>
      <c r="R830" s="21"/>
    </row>
    <row r="831" spans="1:18" ht="13">
      <c r="A831" s="21"/>
      <c r="B831" s="21"/>
      <c r="C831" s="21"/>
      <c r="D831" s="21"/>
      <c r="E831" s="21"/>
      <c r="F831" s="30"/>
      <c r="G831" s="21"/>
      <c r="H831" s="31"/>
      <c r="I831" s="31"/>
      <c r="J831" s="21"/>
      <c r="K831" s="21"/>
      <c r="L831" s="21"/>
      <c r="M831" s="21"/>
      <c r="N831" s="21"/>
      <c r="O831" s="21"/>
      <c r="P831" s="21"/>
      <c r="Q831" s="21"/>
      <c r="R831" s="21"/>
    </row>
    <row r="832" spans="1:18" ht="13">
      <c r="A832" s="21"/>
      <c r="B832" s="21"/>
      <c r="C832" s="21"/>
      <c r="D832" s="21"/>
      <c r="E832" s="21"/>
      <c r="F832" s="30"/>
      <c r="G832" s="21"/>
      <c r="H832" s="31"/>
      <c r="I832" s="31"/>
      <c r="J832" s="21"/>
      <c r="K832" s="21"/>
      <c r="L832" s="21"/>
      <c r="M832" s="21"/>
      <c r="N832" s="21"/>
      <c r="O832" s="21"/>
      <c r="P832" s="21"/>
      <c r="Q832" s="21"/>
      <c r="R832" s="21"/>
    </row>
    <row r="833" spans="1:18" ht="13">
      <c r="A833" s="21"/>
      <c r="B833" s="21"/>
      <c r="C833" s="21"/>
      <c r="D833" s="21"/>
      <c r="E833" s="21"/>
      <c r="F833" s="30"/>
      <c r="G833" s="21"/>
      <c r="H833" s="31"/>
      <c r="I833" s="31"/>
      <c r="J833" s="21"/>
      <c r="K833" s="21"/>
      <c r="L833" s="21"/>
      <c r="M833" s="21"/>
      <c r="N833" s="21"/>
      <c r="O833" s="21"/>
      <c r="P833" s="21"/>
      <c r="Q833" s="21"/>
      <c r="R833" s="21"/>
    </row>
    <row r="834" spans="1:18" ht="13">
      <c r="A834" s="21"/>
      <c r="B834" s="21"/>
      <c r="C834" s="21"/>
      <c r="D834" s="21"/>
      <c r="E834" s="21"/>
      <c r="F834" s="30"/>
      <c r="G834" s="21"/>
      <c r="H834" s="31"/>
      <c r="I834" s="31"/>
      <c r="J834" s="21"/>
      <c r="K834" s="21"/>
      <c r="L834" s="21"/>
      <c r="M834" s="21"/>
      <c r="N834" s="21"/>
      <c r="O834" s="21"/>
      <c r="P834" s="21"/>
      <c r="Q834" s="21"/>
      <c r="R834" s="21"/>
    </row>
    <row r="835" spans="1:18" ht="13">
      <c r="A835" s="21"/>
      <c r="B835" s="21"/>
      <c r="C835" s="21"/>
      <c r="D835" s="21"/>
      <c r="E835" s="21"/>
      <c r="F835" s="30"/>
      <c r="G835" s="21"/>
      <c r="H835" s="31"/>
      <c r="I835" s="31"/>
      <c r="J835" s="21"/>
      <c r="K835" s="21"/>
      <c r="L835" s="21"/>
      <c r="M835" s="21"/>
      <c r="N835" s="21"/>
      <c r="O835" s="21"/>
      <c r="P835" s="21"/>
      <c r="Q835" s="21"/>
      <c r="R835" s="21"/>
    </row>
    <row r="836" spans="1:18" ht="13">
      <c r="A836" s="21"/>
      <c r="B836" s="21"/>
      <c r="C836" s="21"/>
      <c r="D836" s="21"/>
      <c r="E836" s="21"/>
      <c r="F836" s="30"/>
      <c r="G836" s="21"/>
      <c r="H836" s="31"/>
      <c r="I836" s="31"/>
      <c r="J836" s="21"/>
      <c r="K836" s="21"/>
      <c r="L836" s="21"/>
      <c r="M836" s="21"/>
      <c r="N836" s="21"/>
      <c r="O836" s="21"/>
      <c r="P836" s="21"/>
      <c r="Q836" s="21"/>
      <c r="R836" s="21"/>
    </row>
    <row r="837" spans="1:18" ht="13">
      <c r="A837" s="21"/>
      <c r="B837" s="21"/>
      <c r="C837" s="21"/>
      <c r="D837" s="21"/>
      <c r="E837" s="21"/>
      <c r="F837" s="30"/>
      <c r="G837" s="21"/>
      <c r="H837" s="31"/>
      <c r="I837" s="31"/>
      <c r="J837" s="21"/>
      <c r="K837" s="21"/>
      <c r="L837" s="21"/>
      <c r="M837" s="21"/>
      <c r="N837" s="21"/>
      <c r="O837" s="21"/>
      <c r="P837" s="21"/>
      <c r="Q837" s="21"/>
      <c r="R837" s="21"/>
    </row>
    <row r="838" spans="1:18" ht="13">
      <c r="A838" s="21"/>
      <c r="B838" s="21"/>
      <c r="C838" s="21"/>
      <c r="D838" s="21"/>
      <c r="E838" s="21"/>
      <c r="F838" s="30"/>
      <c r="G838" s="21"/>
      <c r="H838" s="31"/>
      <c r="I838" s="31"/>
      <c r="J838" s="21"/>
      <c r="K838" s="21"/>
      <c r="L838" s="21"/>
      <c r="M838" s="21"/>
      <c r="N838" s="21"/>
      <c r="O838" s="21"/>
      <c r="P838" s="21"/>
      <c r="Q838" s="21"/>
      <c r="R838" s="21"/>
    </row>
    <row r="839" spans="1:18" ht="13">
      <c r="A839" s="21"/>
      <c r="B839" s="21"/>
      <c r="C839" s="21"/>
      <c r="D839" s="21"/>
      <c r="E839" s="21"/>
      <c r="F839" s="30"/>
      <c r="G839" s="21"/>
      <c r="H839" s="31"/>
      <c r="I839" s="31"/>
      <c r="J839" s="21"/>
      <c r="K839" s="21"/>
      <c r="L839" s="21"/>
      <c r="M839" s="21"/>
      <c r="N839" s="21"/>
      <c r="O839" s="21"/>
      <c r="P839" s="21"/>
      <c r="Q839" s="21"/>
      <c r="R839" s="21"/>
    </row>
    <row r="840" spans="1:18" ht="13">
      <c r="A840" s="21"/>
      <c r="B840" s="21"/>
      <c r="C840" s="21"/>
      <c r="D840" s="21"/>
      <c r="E840" s="21"/>
      <c r="F840" s="30"/>
      <c r="G840" s="21"/>
      <c r="H840" s="31"/>
      <c r="I840" s="31"/>
      <c r="J840" s="21"/>
      <c r="K840" s="21"/>
      <c r="L840" s="21"/>
      <c r="M840" s="21"/>
      <c r="N840" s="21"/>
      <c r="O840" s="21"/>
      <c r="P840" s="21"/>
      <c r="Q840" s="21"/>
      <c r="R840" s="21"/>
    </row>
    <row r="841" spans="1:18" ht="13">
      <c r="A841" s="21"/>
      <c r="B841" s="21"/>
      <c r="C841" s="21"/>
      <c r="D841" s="21"/>
      <c r="E841" s="21"/>
      <c r="F841" s="30"/>
      <c r="G841" s="21"/>
      <c r="H841" s="31"/>
      <c r="I841" s="31"/>
      <c r="J841" s="21"/>
      <c r="K841" s="21"/>
      <c r="L841" s="21"/>
      <c r="M841" s="21"/>
      <c r="N841" s="21"/>
      <c r="O841" s="21"/>
      <c r="P841" s="21"/>
      <c r="Q841" s="21"/>
      <c r="R841" s="21"/>
    </row>
    <row r="842" spans="1:18" ht="13">
      <c r="A842" s="21"/>
      <c r="B842" s="21"/>
      <c r="C842" s="21"/>
      <c r="D842" s="21"/>
      <c r="E842" s="21"/>
      <c r="F842" s="30"/>
      <c r="G842" s="21"/>
      <c r="H842" s="31"/>
      <c r="I842" s="31"/>
      <c r="J842" s="21"/>
      <c r="K842" s="21"/>
      <c r="L842" s="21"/>
      <c r="M842" s="21"/>
      <c r="N842" s="21"/>
      <c r="O842" s="21"/>
      <c r="P842" s="21"/>
      <c r="Q842" s="21"/>
      <c r="R842" s="21"/>
    </row>
    <row r="843" spans="1:18" ht="13">
      <c r="A843" s="21"/>
      <c r="B843" s="21"/>
      <c r="C843" s="21"/>
      <c r="D843" s="21"/>
      <c r="E843" s="21"/>
      <c r="F843" s="30"/>
      <c r="G843" s="21"/>
      <c r="H843" s="31"/>
      <c r="I843" s="31"/>
      <c r="J843" s="21"/>
      <c r="K843" s="21"/>
      <c r="L843" s="21"/>
      <c r="M843" s="21"/>
      <c r="N843" s="21"/>
      <c r="O843" s="21"/>
      <c r="P843" s="21"/>
      <c r="Q843" s="21"/>
      <c r="R843" s="21"/>
    </row>
    <row r="844" spans="1:18" ht="13">
      <c r="A844" s="21"/>
      <c r="B844" s="21"/>
      <c r="C844" s="21"/>
      <c r="D844" s="21"/>
      <c r="E844" s="21"/>
      <c r="F844" s="30"/>
      <c r="G844" s="21"/>
      <c r="H844" s="31"/>
      <c r="I844" s="31"/>
      <c r="J844" s="21"/>
      <c r="K844" s="21"/>
      <c r="L844" s="21"/>
      <c r="M844" s="21"/>
      <c r="N844" s="21"/>
      <c r="O844" s="21"/>
      <c r="P844" s="21"/>
      <c r="Q844" s="21"/>
      <c r="R844" s="21"/>
    </row>
    <row r="845" spans="1:18" ht="13">
      <c r="A845" s="21"/>
      <c r="B845" s="21"/>
      <c r="C845" s="21"/>
      <c r="D845" s="21"/>
      <c r="E845" s="21"/>
      <c r="F845" s="30"/>
      <c r="G845" s="21"/>
      <c r="H845" s="31"/>
      <c r="I845" s="31"/>
      <c r="J845" s="21"/>
      <c r="K845" s="21"/>
      <c r="L845" s="21"/>
      <c r="M845" s="21"/>
      <c r="N845" s="21"/>
      <c r="O845" s="21"/>
      <c r="P845" s="21"/>
      <c r="Q845" s="21"/>
      <c r="R845" s="21"/>
    </row>
    <row r="846" spans="1:18" ht="13">
      <c r="A846" s="21"/>
      <c r="B846" s="21"/>
      <c r="C846" s="21"/>
      <c r="D846" s="21"/>
      <c r="E846" s="21"/>
      <c r="F846" s="30"/>
      <c r="G846" s="21"/>
      <c r="H846" s="31"/>
      <c r="I846" s="31"/>
      <c r="J846" s="21"/>
      <c r="K846" s="21"/>
      <c r="L846" s="21"/>
      <c r="M846" s="21"/>
      <c r="N846" s="21"/>
      <c r="O846" s="21"/>
      <c r="P846" s="21"/>
      <c r="Q846" s="21"/>
      <c r="R846" s="21"/>
    </row>
    <row r="847" spans="1:18" ht="13">
      <c r="A847" s="21"/>
      <c r="B847" s="21"/>
      <c r="C847" s="21"/>
      <c r="D847" s="21"/>
      <c r="E847" s="21"/>
      <c r="F847" s="30"/>
      <c r="G847" s="21"/>
      <c r="H847" s="31"/>
      <c r="I847" s="31"/>
      <c r="J847" s="21"/>
      <c r="K847" s="21"/>
      <c r="L847" s="21"/>
      <c r="M847" s="21"/>
      <c r="N847" s="21"/>
      <c r="O847" s="21"/>
      <c r="P847" s="21"/>
      <c r="Q847" s="21"/>
      <c r="R847" s="21"/>
    </row>
    <row r="848" spans="1:18" ht="13">
      <c r="A848" s="21"/>
      <c r="B848" s="21"/>
      <c r="C848" s="21"/>
      <c r="D848" s="21"/>
      <c r="E848" s="21"/>
      <c r="F848" s="30"/>
      <c r="G848" s="21"/>
      <c r="H848" s="31"/>
      <c r="I848" s="31"/>
      <c r="J848" s="21"/>
      <c r="K848" s="21"/>
      <c r="L848" s="21"/>
      <c r="M848" s="21"/>
      <c r="N848" s="21"/>
      <c r="O848" s="21"/>
      <c r="P848" s="21"/>
      <c r="Q848" s="21"/>
      <c r="R848" s="21"/>
    </row>
    <row r="849" spans="1:18" ht="13">
      <c r="A849" s="21"/>
      <c r="B849" s="21"/>
      <c r="C849" s="21"/>
      <c r="D849" s="21"/>
      <c r="E849" s="21"/>
      <c r="F849" s="30"/>
      <c r="G849" s="21"/>
      <c r="H849" s="31"/>
      <c r="I849" s="31"/>
      <c r="J849" s="21"/>
      <c r="K849" s="21"/>
      <c r="L849" s="21"/>
      <c r="M849" s="21"/>
      <c r="N849" s="21"/>
      <c r="O849" s="21"/>
      <c r="P849" s="21"/>
      <c r="Q849" s="21"/>
      <c r="R849" s="21"/>
    </row>
    <row r="850" spans="1:18" ht="13">
      <c r="A850" s="21"/>
      <c r="B850" s="21"/>
      <c r="C850" s="21"/>
      <c r="D850" s="21"/>
      <c r="E850" s="21"/>
      <c r="F850" s="30"/>
      <c r="G850" s="21"/>
      <c r="H850" s="31"/>
      <c r="I850" s="31"/>
      <c r="J850" s="21"/>
      <c r="K850" s="21"/>
      <c r="L850" s="21"/>
      <c r="M850" s="21"/>
      <c r="N850" s="21"/>
      <c r="O850" s="21"/>
      <c r="P850" s="21"/>
      <c r="Q850" s="21"/>
      <c r="R850" s="21"/>
    </row>
    <row r="851" spans="1:18" ht="13">
      <c r="A851" s="21"/>
      <c r="B851" s="21"/>
      <c r="C851" s="21"/>
      <c r="D851" s="21"/>
      <c r="E851" s="21"/>
      <c r="F851" s="30"/>
      <c r="G851" s="21"/>
      <c r="H851" s="31"/>
      <c r="I851" s="31"/>
      <c r="J851" s="21"/>
      <c r="K851" s="21"/>
      <c r="L851" s="21"/>
      <c r="M851" s="21"/>
      <c r="N851" s="21"/>
      <c r="O851" s="21"/>
      <c r="P851" s="21"/>
      <c r="Q851" s="21"/>
      <c r="R851" s="21"/>
    </row>
    <row r="852" spans="1:18" ht="13">
      <c r="A852" s="21"/>
      <c r="B852" s="21"/>
      <c r="C852" s="21"/>
      <c r="D852" s="21"/>
      <c r="E852" s="21"/>
      <c r="F852" s="30"/>
      <c r="G852" s="21"/>
      <c r="H852" s="31"/>
      <c r="I852" s="31"/>
      <c r="J852" s="21"/>
      <c r="K852" s="21"/>
      <c r="L852" s="21"/>
      <c r="M852" s="21"/>
      <c r="N852" s="21"/>
      <c r="O852" s="21"/>
      <c r="P852" s="21"/>
      <c r="Q852" s="21"/>
      <c r="R852" s="21"/>
    </row>
    <row r="853" spans="1:18" ht="13">
      <c r="A853" s="21"/>
      <c r="B853" s="21"/>
      <c r="C853" s="21"/>
      <c r="D853" s="21"/>
      <c r="E853" s="21"/>
      <c r="F853" s="30"/>
      <c r="G853" s="21"/>
      <c r="H853" s="31"/>
      <c r="I853" s="31"/>
      <c r="J853" s="21"/>
      <c r="K853" s="21"/>
      <c r="L853" s="21"/>
      <c r="M853" s="21"/>
      <c r="N853" s="21"/>
      <c r="O853" s="21"/>
      <c r="P853" s="21"/>
      <c r="Q853" s="21"/>
      <c r="R853" s="21"/>
    </row>
    <row r="854" spans="1:18" ht="13">
      <c r="A854" s="21"/>
      <c r="B854" s="21"/>
      <c r="C854" s="21"/>
      <c r="D854" s="21"/>
      <c r="E854" s="21"/>
      <c r="F854" s="30"/>
      <c r="G854" s="21"/>
      <c r="H854" s="31"/>
      <c r="I854" s="31"/>
      <c r="J854" s="21"/>
      <c r="K854" s="21"/>
      <c r="L854" s="21"/>
      <c r="M854" s="21"/>
      <c r="N854" s="21"/>
      <c r="O854" s="21"/>
      <c r="P854" s="21"/>
      <c r="Q854" s="21"/>
      <c r="R854" s="21"/>
    </row>
    <row r="855" spans="1:18" ht="13">
      <c r="A855" s="21"/>
      <c r="B855" s="21"/>
      <c r="C855" s="21"/>
      <c r="D855" s="21"/>
      <c r="E855" s="21"/>
      <c r="F855" s="30"/>
      <c r="G855" s="21"/>
      <c r="H855" s="31"/>
      <c r="I855" s="31"/>
      <c r="J855" s="21"/>
      <c r="K855" s="21"/>
      <c r="L855" s="21"/>
      <c r="M855" s="21"/>
      <c r="N855" s="21"/>
      <c r="O855" s="21"/>
      <c r="P855" s="21"/>
      <c r="Q855" s="21"/>
      <c r="R855" s="21"/>
    </row>
    <row r="856" spans="1:18" ht="13">
      <c r="A856" s="21"/>
      <c r="B856" s="21"/>
      <c r="C856" s="21"/>
      <c r="D856" s="21"/>
      <c r="E856" s="21"/>
      <c r="F856" s="30"/>
      <c r="G856" s="21"/>
      <c r="H856" s="31"/>
      <c r="I856" s="31"/>
      <c r="J856" s="21"/>
      <c r="K856" s="21"/>
      <c r="L856" s="21"/>
      <c r="M856" s="21"/>
      <c r="N856" s="21"/>
      <c r="O856" s="21"/>
      <c r="P856" s="21"/>
      <c r="Q856" s="21"/>
      <c r="R856" s="21"/>
    </row>
    <row r="857" spans="1:18" ht="13">
      <c r="A857" s="21"/>
      <c r="B857" s="21"/>
      <c r="C857" s="21"/>
      <c r="D857" s="21"/>
      <c r="E857" s="21"/>
      <c r="F857" s="30"/>
      <c r="G857" s="21"/>
      <c r="H857" s="31"/>
      <c r="I857" s="31"/>
      <c r="J857" s="21"/>
      <c r="K857" s="21"/>
      <c r="L857" s="21"/>
      <c r="M857" s="21"/>
      <c r="N857" s="21"/>
      <c r="O857" s="21"/>
      <c r="P857" s="21"/>
      <c r="Q857" s="21"/>
      <c r="R857" s="21"/>
    </row>
    <row r="858" spans="1:18" ht="13">
      <c r="A858" s="21"/>
      <c r="B858" s="21"/>
      <c r="C858" s="21"/>
      <c r="D858" s="21"/>
      <c r="E858" s="21"/>
      <c r="F858" s="30"/>
      <c r="G858" s="21"/>
      <c r="H858" s="31"/>
      <c r="I858" s="31"/>
      <c r="J858" s="21"/>
      <c r="K858" s="21"/>
      <c r="L858" s="21"/>
      <c r="M858" s="21"/>
      <c r="N858" s="21"/>
      <c r="O858" s="21"/>
      <c r="P858" s="21"/>
      <c r="Q858" s="21"/>
      <c r="R858" s="21"/>
    </row>
    <row r="859" spans="1:18" ht="13">
      <c r="A859" s="21"/>
      <c r="B859" s="21"/>
      <c r="C859" s="21"/>
      <c r="D859" s="21"/>
      <c r="E859" s="21"/>
      <c r="F859" s="30"/>
      <c r="G859" s="21"/>
      <c r="H859" s="31"/>
      <c r="I859" s="31"/>
      <c r="J859" s="21"/>
      <c r="K859" s="21"/>
      <c r="L859" s="21"/>
      <c r="M859" s="21"/>
      <c r="N859" s="21"/>
      <c r="O859" s="21"/>
      <c r="P859" s="21"/>
      <c r="Q859" s="21"/>
      <c r="R859" s="21"/>
    </row>
    <row r="860" spans="1:18" ht="13">
      <c r="A860" s="21"/>
      <c r="B860" s="21"/>
      <c r="C860" s="21"/>
      <c r="D860" s="21"/>
      <c r="E860" s="21"/>
      <c r="F860" s="30"/>
      <c r="G860" s="21"/>
      <c r="H860" s="31"/>
      <c r="I860" s="31"/>
      <c r="J860" s="21"/>
      <c r="K860" s="21"/>
      <c r="L860" s="21"/>
      <c r="M860" s="21"/>
      <c r="N860" s="21"/>
      <c r="O860" s="21"/>
      <c r="P860" s="21"/>
      <c r="Q860" s="21"/>
      <c r="R860" s="21"/>
    </row>
    <row r="861" spans="1:18" ht="13">
      <c r="A861" s="21"/>
      <c r="B861" s="21"/>
      <c r="C861" s="21"/>
      <c r="D861" s="21"/>
      <c r="E861" s="21"/>
      <c r="F861" s="30"/>
      <c r="G861" s="21"/>
      <c r="H861" s="31"/>
      <c r="I861" s="31"/>
      <c r="J861" s="21"/>
      <c r="K861" s="21"/>
      <c r="L861" s="21"/>
      <c r="M861" s="21"/>
      <c r="N861" s="21"/>
      <c r="O861" s="21"/>
      <c r="P861" s="21"/>
      <c r="Q861" s="21"/>
      <c r="R861" s="21"/>
    </row>
    <row r="862" spans="1:18" ht="13">
      <c r="A862" s="21"/>
      <c r="B862" s="21"/>
      <c r="C862" s="21"/>
      <c r="D862" s="21"/>
      <c r="E862" s="21"/>
      <c r="F862" s="30"/>
      <c r="G862" s="21"/>
      <c r="H862" s="31"/>
      <c r="I862" s="31"/>
      <c r="J862" s="21"/>
      <c r="K862" s="21"/>
      <c r="L862" s="21"/>
      <c r="M862" s="21"/>
      <c r="N862" s="21"/>
      <c r="O862" s="21"/>
      <c r="P862" s="21"/>
      <c r="Q862" s="21"/>
      <c r="R862" s="21"/>
    </row>
    <row r="863" spans="1:18" ht="13">
      <c r="A863" s="21"/>
      <c r="B863" s="21"/>
      <c r="C863" s="21"/>
      <c r="D863" s="21"/>
      <c r="E863" s="21"/>
      <c r="F863" s="30"/>
      <c r="G863" s="21"/>
      <c r="H863" s="31"/>
      <c r="I863" s="31"/>
      <c r="J863" s="21"/>
      <c r="K863" s="21"/>
      <c r="L863" s="21"/>
      <c r="M863" s="21"/>
      <c r="N863" s="21"/>
      <c r="O863" s="21"/>
      <c r="P863" s="21"/>
      <c r="Q863" s="21"/>
      <c r="R863" s="21"/>
    </row>
    <row r="864" spans="1:18" ht="13">
      <c r="A864" s="21"/>
      <c r="B864" s="21"/>
      <c r="C864" s="21"/>
      <c r="D864" s="21"/>
      <c r="E864" s="21"/>
      <c r="F864" s="30"/>
      <c r="G864" s="21"/>
      <c r="H864" s="31"/>
      <c r="I864" s="31"/>
      <c r="J864" s="21"/>
      <c r="K864" s="21"/>
      <c r="L864" s="21"/>
      <c r="M864" s="21"/>
      <c r="N864" s="21"/>
      <c r="O864" s="21"/>
      <c r="P864" s="21"/>
      <c r="Q864" s="21"/>
      <c r="R864" s="21"/>
    </row>
    <row r="865" spans="1:18" ht="13">
      <c r="A865" s="21"/>
      <c r="B865" s="21"/>
      <c r="C865" s="21"/>
      <c r="D865" s="21"/>
      <c r="E865" s="21"/>
      <c r="F865" s="30"/>
      <c r="G865" s="21"/>
      <c r="H865" s="31"/>
      <c r="I865" s="31"/>
      <c r="J865" s="21"/>
      <c r="K865" s="21"/>
      <c r="L865" s="21"/>
      <c r="M865" s="21"/>
      <c r="N865" s="21"/>
      <c r="O865" s="21"/>
      <c r="P865" s="21"/>
      <c r="Q865" s="21"/>
      <c r="R865" s="21"/>
    </row>
    <row r="866" spans="1:18" ht="13">
      <c r="A866" s="21"/>
      <c r="B866" s="21"/>
      <c r="C866" s="21"/>
      <c r="D866" s="21"/>
      <c r="E866" s="21"/>
      <c r="F866" s="30"/>
      <c r="G866" s="21"/>
      <c r="H866" s="31"/>
      <c r="I866" s="31"/>
      <c r="J866" s="21"/>
      <c r="K866" s="21"/>
      <c r="L866" s="21"/>
      <c r="M866" s="21"/>
      <c r="N866" s="21"/>
      <c r="O866" s="21"/>
      <c r="P866" s="21"/>
      <c r="Q866" s="21"/>
      <c r="R866" s="21"/>
    </row>
    <row r="867" spans="1:18" ht="13">
      <c r="A867" s="21"/>
      <c r="B867" s="21"/>
      <c r="C867" s="21"/>
      <c r="D867" s="21"/>
      <c r="E867" s="21"/>
      <c r="F867" s="30"/>
      <c r="G867" s="21"/>
      <c r="H867" s="31"/>
      <c r="I867" s="31"/>
      <c r="J867" s="21"/>
      <c r="K867" s="21"/>
      <c r="L867" s="21"/>
      <c r="M867" s="21"/>
      <c r="N867" s="21"/>
      <c r="O867" s="21"/>
      <c r="P867" s="21"/>
      <c r="Q867" s="21"/>
      <c r="R867" s="21"/>
    </row>
    <row r="868" spans="1:18" ht="13">
      <c r="A868" s="21"/>
      <c r="B868" s="21"/>
      <c r="C868" s="21"/>
      <c r="D868" s="21"/>
      <c r="E868" s="21"/>
      <c r="F868" s="30"/>
      <c r="G868" s="21"/>
      <c r="H868" s="31"/>
      <c r="I868" s="31"/>
      <c r="J868" s="21"/>
      <c r="K868" s="21"/>
      <c r="L868" s="21"/>
      <c r="M868" s="21"/>
      <c r="N868" s="21"/>
      <c r="O868" s="21"/>
      <c r="P868" s="21"/>
      <c r="Q868" s="21"/>
      <c r="R868" s="21"/>
    </row>
    <row r="869" spans="1:18" ht="13">
      <c r="A869" s="21"/>
      <c r="B869" s="21"/>
      <c r="C869" s="21"/>
      <c r="D869" s="21"/>
      <c r="E869" s="21"/>
      <c r="F869" s="30"/>
      <c r="G869" s="21"/>
      <c r="H869" s="31"/>
      <c r="I869" s="31"/>
      <c r="J869" s="21"/>
      <c r="K869" s="21"/>
      <c r="L869" s="21"/>
      <c r="M869" s="21"/>
      <c r="N869" s="21"/>
      <c r="O869" s="21"/>
      <c r="P869" s="21"/>
      <c r="Q869" s="21"/>
      <c r="R869" s="21"/>
    </row>
    <row r="870" spans="1:18" ht="13">
      <c r="A870" s="21"/>
      <c r="B870" s="21"/>
      <c r="C870" s="21"/>
      <c r="D870" s="21"/>
      <c r="E870" s="21"/>
      <c r="F870" s="30"/>
      <c r="G870" s="21"/>
      <c r="H870" s="31"/>
      <c r="I870" s="31"/>
      <c r="J870" s="21"/>
      <c r="K870" s="21"/>
      <c r="L870" s="21"/>
      <c r="M870" s="21"/>
      <c r="N870" s="21"/>
      <c r="O870" s="21"/>
      <c r="P870" s="21"/>
      <c r="Q870" s="21"/>
      <c r="R870" s="21"/>
    </row>
    <row r="871" spans="1:18" ht="13">
      <c r="A871" s="21"/>
      <c r="B871" s="21"/>
      <c r="C871" s="21"/>
      <c r="D871" s="21"/>
      <c r="E871" s="21"/>
      <c r="F871" s="30"/>
      <c r="G871" s="21"/>
      <c r="H871" s="31"/>
      <c r="I871" s="31"/>
      <c r="J871" s="21"/>
      <c r="K871" s="21"/>
      <c r="L871" s="21"/>
      <c r="M871" s="21"/>
      <c r="N871" s="21"/>
      <c r="O871" s="21"/>
      <c r="P871" s="21"/>
      <c r="Q871" s="21"/>
      <c r="R871" s="21"/>
    </row>
    <row r="872" spans="1:18" ht="13">
      <c r="A872" s="21"/>
      <c r="B872" s="21"/>
      <c r="C872" s="21"/>
      <c r="D872" s="21"/>
      <c r="E872" s="21"/>
      <c r="F872" s="30"/>
      <c r="G872" s="21"/>
      <c r="H872" s="31"/>
      <c r="I872" s="31"/>
      <c r="J872" s="21"/>
      <c r="K872" s="21"/>
      <c r="L872" s="21"/>
      <c r="M872" s="21"/>
      <c r="N872" s="21"/>
      <c r="O872" s="21"/>
      <c r="P872" s="21"/>
      <c r="Q872" s="21"/>
      <c r="R872" s="21"/>
    </row>
    <row r="873" spans="1:18" ht="13">
      <c r="A873" s="21"/>
      <c r="B873" s="21"/>
      <c r="C873" s="21"/>
      <c r="D873" s="21"/>
      <c r="E873" s="21"/>
      <c r="F873" s="30"/>
      <c r="G873" s="21"/>
      <c r="H873" s="31"/>
      <c r="I873" s="31"/>
      <c r="J873" s="21"/>
      <c r="K873" s="21"/>
      <c r="L873" s="21"/>
      <c r="M873" s="21"/>
      <c r="N873" s="21"/>
      <c r="O873" s="21"/>
      <c r="P873" s="21"/>
      <c r="Q873" s="21"/>
      <c r="R873" s="21"/>
    </row>
    <row r="874" spans="1:18" ht="13">
      <c r="A874" s="21"/>
      <c r="B874" s="21"/>
      <c r="C874" s="21"/>
      <c r="D874" s="21"/>
      <c r="E874" s="21"/>
      <c r="F874" s="30"/>
      <c r="G874" s="21"/>
      <c r="H874" s="31"/>
      <c r="I874" s="31"/>
      <c r="J874" s="21"/>
      <c r="K874" s="21"/>
      <c r="L874" s="21"/>
      <c r="M874" s="21"/>
      <c r="N874" s="21"/>
      <c r="O874" s="21"/>
      <c r="P874" s="21"/>
      <c r="Q874" s="21"/>
      <c r="R874" s="21"/>
    </row>
    <row r="875" spans="1:18" ht="13">
      <c r="A875" s="21"/>
      <c r="B875" s="21"/>
      <c r="C875" s="21"/>
      <c r="D875" s="21"/>
      <c r="E875" s="21"/>
      <c r="F875" s="30"/>
      <c r="G875" s="21"/>
      <c r="H875" s="31"/>
      <c r="I875" s="31"/>
      <c r="J875" s="21"/>
      <c r="K875" s="21"/>
      <c r="L875" s="21"/>
      <c r="M875" s="21"/>
      <c r="N875" s="21"/>
      <c r="O875" s="21"/>
      <c r="P875" s="21"/>
      <c r="Q875" s="21"/>
      <c r="R875" s="21"/>
    </row>
    <row r="876" spans="1:18" ht="13">
      <c r="A876" s="21"/>
      <c r="B876" s="21"/>
      <c r="C876" s="21"/>
      <c r="D876" s="21"/>
      <c r="E876" s="21"/>
      <c r="F876" s="30"/>
      <c r="G876" s="21"/>
      <c r="H876" s="31"/>
      <c r="I876" s="31"/>
      <c r="J876" s="21"/>
      <c r="K876" s="21"/>
      <c r="L876" s="21"/>
      <c r="M876" s="21"/>
      <c r="N876" s="21"/>
      <c r="O876" s="21"/>
      <c r="P876" s="21"/>
      <c r="Q876" s="21"/>
      <c r="R876" s="21"/>
    </row>
    <row r="877" spans="1:18" ht="13">
      <c r="A877" s="21"/>
      <c r="B877" s="21"/>
      <c r="C877" s="21"/>
      <c r="D877" s="21"/>
      <c r="E877" s="21"/>
      <c r="F877" s="30"/>
      <c r="G877" s="21"/>
      <c r="H877" s="31"/>
      <c r="I877" s="31"/>
      <c r="J877" s="21"/>
      <c r="K877" s="21"/>
      <c r="L877" s="21"/>
      <c r="M877" s="21"/>
      <c r="N877" s="21"/>
      <c r="O877" s="21"/>
      <c r="P877" s="21"/>
      <c r="Q877" s="21"/>
      <c r="R877" s="21"/>
    </row>
    <row r="878" spans="1:18" ht="13">
      <c r="A878" s="21"/>
      <c r="B878" s="21"/>
      <c r="C878" s="21"/>
      <c r="D878" s="21"/>
      <c r="E878" s="21"/>
      <c r="F878" s="30"/>
      <c r="G878" s="21"/>
      <c r="H878" s="31"/>
      <c r="I878" s="31"/>
      <c r="J878" s="21"/>
      <c r="K878" s="21"/>
      <c r="L878" s="21"/>
      <c r="M878" s="21"/>
      <c r="N878" s="21"/>
      <c r="O878" s="21"/>
      <c r="P878" s="21"/>
      <c r="Q878" s="21"/>
      <c r="R878" s="21"/>
    </row>
    <row r="879" spans="1:18" ht="13">
      <c r="A879" s="21"/>
      <c r="B879" s="21"/>
      <c r="C879" s="21"/>
      <c r="D879" s="21"/>
      <c r="E879" s="21"/>
      <c r="F879" s="30"/>
      <c r="G879" s="21"/>
      <c r="H879" s="31"/>
      <c r="I879" s="31"/>
      <c r="J879" s="21"/>
      <c r="K879" s="21"/>
      <c r="L879" s="21"/>
      <c r="M879" s="21"/>
      <c r="N879" s="21"/>
      <c r="O879" s="21"/>
      <c r="P879" s="21"/>
      <c r="Q879" s="21"/>
      <c r="R879" s="21"/>
    </row>
    <row r="880" spans="1:18" ht="13">
      <c r="A880" s="21"/>
      <c r="B880" s="21"/>
      <c r="C880" s="21"/>
      <c r="D880" s="21"/>
      <c r="E880" s="21"/>
      <c r="F880" s="30"/>
      <c r="G880" s="21"/>
      <c r="H880" s="31"/>
      <c r="I880" s="31"/>
      <c r="J880" s="21"/>
      <c r="K880" s="21"/>
      <c r="L880" s="21"/>
      <c r="M880" s="21"/>
      <c r="N880" s="21"/>
      <c r="O880" s="21"/>
      <c r="P880" s="21"/>
      <c r="Q880" s="21"/>
      <c r="R880" s="21"/>
    </row>
    <row r="881" spans="1:18" ht="13">
      <c r="A881" s="21"/>
      <c r="B881" s="21"/>
      <c r="C881" s="21"/>
      <c r="D881" s="21"/>
      <c r="E881" s="21"/>
      <c r="F881" s="30"/>
      <c r="G881" s="21"/>
      <c r="H881" s="31"/>
      <c r="I881" s="31"/>
      <c r="J881" s="21"/>
      <c r="K881" s="21"/>
      <c r="L881" s="21"/>
      <c r="M881" s="21"/>
      <c r="N881" s="21"/>
      <c r="O881" s="21"/>
      <c r="P881" s="21"/>
      <c r="Q881" s="21"/>
      <c r="R881" s="21"/>
    </row>
    <row r="882" spans="1:18" ht="13">
      <c r="A882" s="21"/>
      <c r="B882" s="21"/>
      <c r="C882" s="21"/>
      <c r="D882" s="21"/>
      <c r="E882" s="21"/>
      <c r="F882" s="30"/>
      <c r="G882" s="21"/>
      <c r="H882" s="31"/>
      <c r="I882" s="31"/>
      <c r="J882" s="21"/>
      <c r="K882" s="21"/>
      <c r="L882" s="21"/>
      <c r="M882" s="21"/>
      <c r="N882" s="21"/>
      <c r="O882" s="21"/>
      <c r="P882" s="21"/>
      <c r="Q882" s="21"/>
      <c r="R882" s="21"/>
    </row>
    <row r="883" spans="1:18" ht="13">
      <c r="A883" s="21"/>
      <c r="B883" s="21"/>
      <c r="C883" s="21"/>
      <c r="D883" s="21"/>
      <c r="E883" s="21"/>
      <c r="F883" s="30"/>
      <c r="G883" s="21"/>
      <c r="H883" s="31"/>
      <c r="I883" s="31"/>
      <c r="J883" s="21"/>
      <c r="K883" s="21"/>
      <c r="L883" s="21"/>
      <c r="M883" s="21"/>
      <c r="N883" s="21"/>
      <c r="O883" s="21"/>
      <c r="P883" s="21"/>
      <c r="Q883" s="21"/>
      <c r="R883" s="21"/>
    </row>
    <row r="884" spans="1:18" ht="13">
      <c r="A884" s="21"/>
      <c r="B884" s="21"/>
      <c r="C884" s="21"/>
      <c r="D884" s="21"/>
      <c r="E884" s="21"/>
      <c r="F884" s="30"/>
      <c r="G884" s="21"/>
      <c r="H884" s="31"/>
      <c r="I884" s="31"/>
      <c r="J884" s="21"/>
      <c r="K884" s="21"/>
      <c r="L884" s="21"/>
      <c r="M884" s="21"/>
      <c r="N884" s="21"/>
      <c r="O884" s="21"/>
      <c r="P884" s="21"/>
      <c r="Q884" s="21"/>
      <c r="R884" s="21"/>
    </row>
    <row r="885" spans="1:18" ht="13">
      <c r="A885" s="21"/>
      <c r="B885" s="21"/>
      <c r="C885" s="21"/>
      <c r="D885" s="21"/>
      <c r="E885" s="21"/>
      <c r="F885" s="30"/>
      <c r="G885" s="21"/>
      <c r="H885" s="31"/>
      <c r="I885" s="31"/>
      <c r="J885" s="21"/>
      <c r="K885" s="21"/>
      <c r="L885" s="21"/>
      <c r="M885" s="21"/>
      <c r="N885" s="21"/>
      <c r="O885" s="21"/>
      <c r="P885" s="21"/>
      <c r="Q885" s="21"/>
      <c r="R885" s="21"/>
    </row>
    <row r="886" spans="1:18" ht="13">
      <c r="A886" s="21"/>
      <c r="B886" s="21"/>
      <c r="C886" s="21"/>
      <c r="D886" s="21"/>
      <c r="E886" s="21"/>
      <c r="F886" s="30"/>
      <c r="G886" s="21"/>
      <c r="H886" s="31"/>
      <c r="I886" s="31"/>
      <c r="J886" s="21"/>
      <c r="K886" s="21"/>
      <c r="L886" s="21"/>
      <c r="M886" s="21"/>
      <c r="N886" s="21"/>
      <c r="O886" s="21"/>
      <c r="P886" s="21"/>
      <c r="Q886" s="21"/>
      <c r="R886" s="21"/>
    </row>
    <row r="887" spans="1:18" ht="13">
      <c r="A887" s="21"/>
      <c r="B887" s="21"/>
      <c r="C887" s="21"/>
      <c r="D887" s="21"/>
      <c r="E887" s="21"/>
      <c r="F887" s="30"/>
      <c r="G887" s="21"/>
      <c r="H887" s="31"/>
      <c r="I887" s="31"/>
      <c r="J887" s="21"/>
      <c r="K887" s="21"/>
      <c r="L887" s="21"/>
      <c r="M887" s="21"/>
      <c r="N887" s="21"/>
      <c r="O887" s="21"/>
      <c r="P887" s="21"/>
      <c r="Q887" s="21"/>
      <c r="R887" s="21"/>
    </row>
    <row r="888" spans="1:18" ht="13">
      <c r="A888" s="21"/>
      <c r="B888" s="21"/>
      <c r="C888" s="21"/>
      <c r="D888" s="21"/>
      <c r="E888" s="21"/>
      <c r="F888" s="30"/>
      <c r="G888" s="21"/>
      <c r="H888" s="31"/>
      <c r="I888" s="31"/>
      <c r="J888" s="21"/>
      <c r="K888" s="21"/>
      <c r="L888" s="21"/>
      <c r="M888" s="21"/>
      <c r="N888" s="21"/>
      <c r="O888" s="21"/>
      <c r="P888" s="21"/>
      <c r="Q888" s="21"/>
      <c r="R888" s="21"/>
    </row>
    <row r="889" spans="1:18" ht="13">
      <c r="A889" s="21"/>
      <c r="B889" s="21"/>
      <c r="C889" s="21"/>
      <c r="D889" s="21"/>
      <c r="E889" s="21"/>
      <c r="F889" s="30"/>
      <c r="G889" s="21"/>
      <c r="H889" s="31"/>
      <c r="I889" s="31"/>
      <c r="J889" s="21"/>
      <c r="K889" s="21"/>
      <c r="L889" s="21"/>
      <c r="M889" s="21"/>
      <c r="N889" s="21"/>
      <c r="O889" s="21"/>
      <c r="P889" s="21"/>
      <c r="Q889" s="21"/>
      <c r="R889" s="21"/>
    </row>
    <row r="890" spans="1:18" ht="13">
      <c r="A890" s="21"/>
      <c r="B890" s="21"/>
      <c r="C890" s="21"/>
      <c r="D890" s="21"/>
      <c r="E890" s="21"/>
      <c r="F890" s="30"/>
      <c r="G890" s="21"/>
      <c r="H890" s="31"/>
      <c r="I890" s="31"/>
      <c r="J890" s="21"/>
      <c r="K890" s="21"/>
      <c r="L890" s="21"/>
      <c r="M890" s="21"/>
      <c r="N890" s="21"/>
      <c r="O890" s="21"/>
      <c r="P890" s="21"/>
      <c r="Q890" s="21"/>
      <c r="R890" s="21"/>
    </row>
    <row r="891" spans="1:18" ht="13">
      <c r="A891" s="21"/>
      <c r="B891" s="21"/>
      <c r="C891" s="21"/>
      <c r="D891" s="21"/>
      <c r="E891" s="21"/>
      <c r="F891" s="30"/>
      <c r="G891" s="21"/>
      <c r="H891" s="31"/>
      <c r="I891" s="31"/>
      <c r="J891" s="21"/>
      <c r="K891" s="21"/>
      <c r="L891" s="21"/>
      <c r="M891" s="21"/>
      <c r="N891" s="21"/>
      <c r="O891" s="21"/>
      <c r="P891" s="21"/>
      <c r="Q891" s="21"/>
      <c r="R891" s="21"/>
    </row>
    <row r="892" spans="1:18" ht="13">
      <c r="A892" s="21"/>
      <c r="B892" s="21"/>
      <c r="C892" s="21"/>
      <c r="D892" s="21"/>
      <c r="E892" s="21"/>
      <c r="F892" s="30"/>
      <c r="G892" s="21"/>
      <c r="H892" s="31"/>
      <c r="I892" s="31"/>
      <c r="J892" s="21"/>
      <c r="K892" s="21"/>
      <c r="L892" s="21"/>
      <c r="M892" s="21"/>
      <c r="N892" s="21"/>
      <c r="O892" s="21"/>
      <c r="P892" s="21"/>
      <c r="Q892" s="21"/>
      <c r="R892" s="21"/>
    </row>
    <row r="893" spans="1:18" ht="13">
      <c r="A893" s="21"/>
      <c r="B893" s="21"/>
      <c r="C893" s="21"/>
      <c r="D893" s="21"/>
      <c r="E893" s="21"/>
      <c r="F893" s="30"/>
      <c r="G893" s="21"/>
      <c r="H893" s="31"/>
      <c r="I893" s="31"/>
      <c r="J893" s="21"/>
      <c r="K893" s="21"/>
      <c r="L893" s="21"/>
      <c r="M893" s="21"/>
      <c r="N893" s="21"/>
      <c r="O893" s="21"/>
      <c r="P893" s="21"/>
      <c r="Q893" s="21"/>
      <c r="R893" s="21"/>
    </row>
    <row r="894" spans="1:18" ht="13">
      <c r="A894" s="21"/>
      <c r="B894" s="21"/>
      <c r="C894" s="21"/>
      <c r="D894" s="21"/>
      <c r="E894" s="21"/>
      <c r="F894" s="30"/>
      <c r="G894" s="21"/>
      <c r="H894" s="31"/>
      <c r="I894" s="31"/>
      <c r="J894" s="21"/>
      <c r="K894" s="21"/>
      <c r="L894" s="21"/>
      <c r="M894" s="21"/>
      <c r="N894" s="21"/>
      <c r="O894" s="21"/>
      <c r="P894" s="21"/>
      <c r="Q894" s="21"/>
      <c r="R894" s="21"/>
    </row>
    <row r="895" spans="1:18" ht="13">
      <c r="A895" s="21"/>
      <c r="B895" s="21"/>
      <c r="C895" s="21"/>
      <c r="D895" s="21"/>
      <c r="E895" s="21"/>
      <c r="F895" s="30"/>
      <c r="G895" s="21"/>
      <c r="H895" s="31"/>
      <c r="I895" s="31"/>
      <c r="J895" s="21"/>
      <c r="K895" s="21"/>
      <c r="L895" s="21"/>
      <c r="M895" s="21"/>
      <c r="N895" s="21"/>
      <c r="O895" s="21"/>
      <c r="P895" s="21"/>
      <c r="Q895" s="21"/>
      <c r="R895" s="21"/>
    </row>
    <row r="896" spans="1:18" ht="13">
      <c r="A896" s="21"/>
      <c r="B896" s="21"/>
      <c r="C896" s="21"/>
      <c r="D896" s="21"/>
      <c r="E896" s="21"/>
      <c r="F896" s="30"/>
      <c r="G896" s="21"/>
      <c r="H896" s="31"/>
      <c r="I896" s="31"/>
      <c r="J896" s="21"/>
      <c r="K896" s="21"/>
      <c r="L896" s="21"/>
      <c r="M896" s="21"/>
      <c r="N896" s="21"/>
      <c r="O896" s="21"/>
      <c r="P896" s="21"/>
      <c r="Q896" s="21"/>
      <c r="R896" s="21"/>
    </row>
    <row r="897" spans="1:18" ht="13">
      <c r="A897" s="21"/>
      <c r="B897" s="21"/>
      <c r="C897" s="21"/>
      <c r="D897" s="21"/>
      <c r="E897" s="21"/>
      <c r="F897" s="30"/>
      <c r="G897" s="21"/>
      <c r="H897" s="31"/>
      <c r="I897" s="31"/>
      <c r="J897" s="21"/>
      <c r="K897" s="21"/>
      <c r="L897" s="21"/>
      <c r="M897" s="21"/>
      <c r="N897" s="21"/>
      <c r="O897" s="21"/>
      <c r="P897" s="21"/>
      <c r="Q897" s="21"/>
      <c r="R897" s="21"/>
    </row>
    <row r="898" spans="1:18" ht="13">
      <c r="A898" s="21"/>
      <c r="B898" s="21"/>
      <c r="C898" s="21"/>
      <c r="D898" s="21"/>
      <c r="E898" s="21"/>
      <c r="F898" s="30"/>
      <c r="G898" s="21"/>
      <c r="H898" s="31"/>
      <c r="I898" s="31"/>
      <c r="J898" s="21"/>
      <c r="K898" s="21"/>
      <c r="L898" s="21"/>
      <c r="M898" s="21"/>
      <c r="N898" s="21"/>
      <c r="O898" s="21"/>
      <c r="P898" s="21"/>
      <c r="Q898" s="21"/>
      <c r="R898" s="21"/>
    </row>
    <row r="899" spans="1:18" ht="13">
      <c r="A899" s="21"/>
      <c r="B899" s="21"/>
      <c r="C899" s="21"/>
      <c r="D899" s="21"/>
      <c r="E899" s="21"/>
      <c r="F899" s="30"/>
      <c r="G899" s="21"/>
      <c r="H899" s="31"/>
      <c r="I899" s="31"/>
      <c r="J899" s="21"/>
      <c r="K899" s="21"/>
      <c r="L899" s="21"/>
      <c r="M899" s="21"/>
      <c r="N899" s="21"/>
      <c r="O899" s="21"/>
      <c r="P899" s="21"/>
      <c r="Q899" s="21"/>
      <c r="R899" s="21"/>
    </row>
    <row r="900" spans="1:18" ht="13">
      <c r="A900" s="21"/>
      <c r="B900" s="21"/>
      <c r="C900" s="21"/>
      <c r="D900" s="21"/>
      <c r="E900" s="21"/>
      <c r="F900" s="30"/>
      <c r="G900" s="21"/>
      <c r="H900" s="31"/>
      <c r="I900" s="31"/>
      <c r="J900" s="21"/>
      <c r="K900" s="21"/>
      <c r="L900" s="21"/>
      <c r="M900" s="21"/>
      <c r="N900" s="21"/>
      <c r="O900" s="21"/>
      <c r="P900" s="21"/>
      <c r="Q900" s="21"/>
      <c r="R900" s="21"/>
    </row>
    <row r="901" spans="1:18" ht="13">
      <c r="A901" s="21"/>
      <c r="B901" s="21"/>
      <c r="C901" s="21"/>
      <c r="D901" s="21"/>
      <c r="E901" s="21"/>
      <c r="F901" s="30"/>
      <c r="G901" s="21"/>
      <c r="H901" s="31"/>
      <c r="I901" s="31"/>
      <c r="J901" s="21"/>
      <c r="K901" s="21"/>
      <c r="L901" s="21"/>
      <c r="M901" s="21"/>
      <c r="N901" s="21"/>
      <c r="O901" s="21"/>
      <c r="P901" s="21"/>
      <c r="Q901" s="21"/>
      <c r="R901" s="21"/>
    </row>
    <row r="902" spans="1:18" ht="13">
      <c r="A902" s="21"/>
      <c r="B902" s="21"/>
      <c r="C902" s="21"/>
      <c r="D902" s="21"/>
      <c r="E902" s="21"/>
      <c r="F902" s="30"/>
      <c r="G902" s="21"/>
      <c r="H902" s="31"/>
      <c r="I902" s="31"/>
      <c r="J902" s="21"/>
      <c r="K902" s="21"/>
      <c r="L902" s="21"/>
      <c r="M902" s="21"/>
      <c r="N902" s="21"/>
      <c r="O902" s="21"/>
      <c r="P902" s="21"/>
      <c r="Q902" s="21"/>
      <c r="R902" s="21"/>
    </row>
    <row r="903" spans="1:18" ht="13">
      <c r="A903" s="21"/>
      <c r="B903" s="21"/>
      <c r="C903" s="21"/>
      <c r="D903" s="21"/>
      <c r="E903" s="21"/>
      <c r="F903" s="30"/>
      <c r="G903" s="21"/>
      <c r="H903" s="31"/>
      <c r="I903" s="31"/>
      <c r="J903" s="21"/>
      <c r="K903" s="21"/>
      <c r="L903" s="21"/>
      <c r="M903" s="21"/>
      <c r="N903" s="21"/>
      <c r="O903" s="21"/>
      <c r="P903" s="21"/>
      <c r="Q903" s="21"/>
      <c r="R903" s="21"/>
    </row>
    <row r="904" spans="1:18" ht="13">
      <c r="A904" s="21"/>
      <c r="B904" s="21"/>
      <c r="C904" s="21"/>
      <c r="D904" s="21"/>
      <c r="E904" s="21"/>
      <c r="F904" s="30"/>
      <c r="G904" s="21"/>
      <c r="H904" s="31"/>
      <c r="I904" s="31"/>
      <c r="J904" s="21"/>
      <c r="K904" s="21"/>
      <c r="L904" s="21"/>
      <c r="M904" s="21"/>
      <c r="N904" s="21"/>
      <c r="O904" s="21"/>
      <c r="P904" s="21"/>
      <c r="Q904" s="21"/>
      <c r="R904" s="21"/>
    </row>
    <row r="905" spans="1:18" ht="13">
      <c r="A905" s="21"/>
      <c r="B905" s="21"/>
      <c r="C905" s="21"/>
      <c r="D905" s="21"/>
      <c r="E905" s="21"/>
      <c r="F905" s="30"/>
      <c r="G905" s="21"/>
      <c r="H905" s="31"/>
      <c r="I905" s="31"/>
      <c r="J905" s="21"/>
      <c r="K905" s="21"/>
      <c r="L905" s="21"/>
      <c r="M905" s="21"/>
      <c r="N905" s="21"/>
      <c r="O905" s="21"/>
      <c r="P905" s="21"/>
      <c r="Q905" s="21"/>
      <c r="R905" s="21"/>
    </row>
    <row r="906" spans="1:18" ht="13">
      <c r="A906" s="21"/>
      <c r="B906" s="21"/>
      <c r="C906" s="21"/>
      <c r="D906" s="21"/>
      <c r="E906" s="21"/>
      <c r="F906" s="30"/>
      <c r="G906" s="21"/>
      <c r="H906" s="31"/>
      <c r="I906" s="31"/>
      <c r="J906" s="21"/>
      <c r="K906" s="21"/>
      <c r="L906" s="21"/>
      <c r="M906" s="21"/>
      <c r="N906" s="21"/>
      <c r="O906" s="21"/>
      <c r="P906" s="21"/>
      <c r="Q906" s="21"/>
      <c r="R906" s="21"/>
    </row>
    <row r="907" spans="1:18" ht="13">
      <c r="A907" s="21"/>
      <c r="B907" s="21"/>
      <c r="C907" s="21"/>
      <c r="D907" s="21"/>
      <c r="E907" s="21"/>
      <c r="F907" s="30"/>
      <c r="G907" s="21"/>
      <c r="H907" s="31"/>
      <c r="I907" s="31"/>
      <c r="J907" s="21"/>
      <c r="K907" s="21"/>
      <c r="L907" s="21"/>
      <c r="M907" s="21"/>
      <c r="N907" s="21"/>
      <c r="O907" s="21"/>
      <c r="P907" s="21"/>
      <c r="Q907" s="21"/>
      <c r="R907" s="21"/>
    </row>
    <row r="908" spans="1:18" ht="13">
      <c r="A908" s="21"/>
      <c r="B908" s="21"/>
      <c r="C908" s="21"/>
      <c r="D908" s="21"/>
      <c r="E908" s="21"/>
      <c r="F908" s="30"/>
      <c r="G908" s="21"/>
      <c r="H908" s="31"/>
      <c r="I908" s="31"/>
      <c r="J908" s="21"/>
      <c r="K908" s="21"/>
      <c r="L908" s="21"/>
      <c r="M908" s="21"/>
      <c r="N908" s="21"/>
      <c r="O908" s="21"/>
      <c r="P908" s="21"/>
      <c r="Q908" s="21"/>
      <c r="R908" s="21"/>
    </row>
    <row r="909" spans="1:18" ht="13">
      <c r="A909" s="21"/>
      <c r="B909" s="21"/>
      <c r="C909" s="21"/>
      <c r="D909" s="21"/>
      <c r="E909" s="21"/>
      <c r="F909" s="30"/>
      <c r="G909" s="21"/>
      <c r="H909" s="31"/>
      <c r="I909" s="31"/>
      <c r="J909" s="21"/>
      <c r="K909" s="21"/>
      <c r="L909" s="21"/>
      <c r="M909" s="21"/>
      <c r="N909" s="21"/>
      <c r="O909" s="21"/>
      <c r="P909" s="21"/>
      <c r="Q909" s="21"/>
      <c r="R909" s="21"/>
    </row>
    <row r="910" spans="1:18" ht="13">
      <c r="A910" s="21"/>
      <c r="B910" s="21"/>
      <c r="C910" s="21"/>
      <c r="D910" s="21"/>
      <c r="E910" s="21"/>
      <c r="F910" s="30"/>
      <c r="G910" s="21"/>
      <c r="H910" s="31"/>
      <c r="I910" s="31"/>
      <c r="J910" s="21"/>
      <c r="K910" s="21"/>
      <c r="L910" s="21"/>
      <c r="M910" s="21"/>
      <c r="N910" s="21"/>
      <c r="O910" s="21"/>
      <c r="P910" s="21"/>
      <c r="Q910" s="21"/>
      <c r="R910" s="21"/>
    </row>
    <row r="911" spans="1:18" ht="13">
      <c r="A911" s="21"/>
      <c r="B911" s="21"/>
      <c r="C911" s="21"/>
      <c r="D911" s="21"/>
      <c r="E911" s="21"/>
      <c r="F911" s="30"/>
      <c r="G911" s="21"/>
      <c r="H911" s="31"/>
      <c r="I911" s="31"/>
      <c r="J911" s="21"/>
      <c r="K911" s="21"/>
      <c r="L911" s="21"/>
      <c r="M911" s="21"/>
      <c r="N911" s="21"/>
      <c r="O911" s="21"/>
      <c r="P911" s="21"/>
      <c r="Q911" s="21"/>
      <c r="R911" s="21"/>
    </row>
    <row r="912" spans="1:18" ht="13">
      <c r="A912" s="21"/>
      <c r="B912" s="21"/>
      <c r="C912" s="21"/>
      <c r="D912" s="21"/>
      <c r="E912" s="21"/>
      <c r="F912" s="30"/>
      <c r="G912" s="21"/>
      <c r="H912" s="31"/>
      <c r="I912" s="31"/>
      <c r="J912" s="21"/>
      <c r="K912" s="21"/>
      <c r="L912" s="21"/>
      <c r="M912" s="21"/>
      <c r="N912" s="21"/>
      <c r="O912" s="21"/>
      <c r="P912" s="21"/>
      <c r="Q912" s="21"/>
      <c r="R912" s="21"/>
    </row>
    <row r="913" spans="1:18" ht="13">
      <c r="A913" s="21"/>
      <c r="B913" s="21"/>
      <c r="C913" s="21"/>
      <c r="D913" s="21"/>
      <c r="E913" s="21"/>
      <c r="F913" s="30"/>
      <c r="G913" s="21"/>
      <c r="H913" s="31"/>
      <c r="I913" s="31"/>
      <c r="J913" s="21"/>
      <c r="K913" s="21"/>
      <c r="L913" s="21"/>
      <c r="M913" s="21"/>
      <c r="N913" s="21"/>
      <c r="O913" s="21"/>
      <c r="P913" s="21"/>
      <c r="Q913" s="21"/>
      <c r="R913" s="21"/>
    </row>
    <row r="914" spans="1:18" ht="13">
      <c r="A914" s="21"/>
      <c r="B914" s="21"/>
      <c r="C914" s="21"/>
      <c r="D914" s="21"/>
      <c r="E914" s="21"/>
      <c r="F914" s="30"/>
      <c r="G914" s="21"/>
      <c r="H914" s="31"/>
      <c r="I914" s="31"/>
      <c r="J914" s="21"/>
      <c r="K914" s="21"/>
      <c r="L914" s="21"/>
      <c r="M914" s="21"/>
      <c r="N914" s="21"/>
      <c r="O914" s="21"/>
      <c r="P914" s="21"/>
      <c r="Q914" s="21"/>
      <c r="R914" s="21"/>
    </row>
    <row r="915" spans="1:18" ht="13">
      <c r="A915" s="21"/>
      <c r="B915" s="21"/>
      <c r="C915" s="21"/>
      <c r="D915" s="21"/>
      <c r="E915" s="21"/>
      <c r="F915" s="30"/>
      <c r="G915" s="21"/>
      <c r="H915" s="31"/>
      <c r="I915" s="31"/>
      <c r="J915" s="21"/>
      <c r="K915" s="21"/>
      <c r="L915" s="21"/>
      <c r="M915" s="21"/>
      <c r="N915" s="21"/>
      <c r="O915" s="21"/>
      <c r="P915" s="21"/>
      <c r="Q915" s="21"/>
      <c r="R915" s="21"/>
    </row>
    <row r="916" spans="1:18" ht="13">
      <c r="A916" s="21"/>
      <c r="B916" s="21"/>
      <c r="C916" s="21"/>
      <c r="D916" s="21"/>
      <c r="E916" s="21"/>
      <c r="F916" s="30"/>
      <c r="G916" s="21"/>
      <c r="H916" s="31"/>
      <c r="I916" s="31"/>
      <c r="J916" s="21"/>
      <c r="K916" s="21"/>
      <c r="L916" s="21"/>
      <c r="M916" s="21"/>
      <c r="N916" s="21"/>
      <c r="O916" s="21"/>
      <c r="P916" s="21"/>
      <c r="Q916" s="21"/>
      <c r="R916" s="21"/>
    </row>
    <row r="917" spans="1:18" ht="13">
      <c r="A917" s="21"/>
      <c r="B917" s="21"/>
      <c r="C917" s="21"/>
      <c r="D917" s="21"/>
      <c r="E917" s="21"/>
      <c r="F917" s="30"/>
      <c r="G917" s="21"/>
      <c r="H917" s="31"/>
      <c r="I917" s="31"/>
      <c r="J917" s="21"/>
      <c r="K917" s="21"/>
      <c r="L917" s="21"/>
      <c r="M917" s="21"/>
      <c r="N917" s="21"/>
      <c r="O917" s="21"/>
      <c r="P917" s="21"/>
      <c r="Q917" s="21"/>
      <c r="R917" s="21"/>
    </row>
    <row r="918" spans="1:18" ht="13">
      <c r="A918" s="21"/>
      <c r="B918" s="21"/>
      <c r="C918" s="21"/>
      <c r="D918" s="21"/>
      <c r="E918" s="21"/>
      <c r="F918" s="30"/>
      <c r="G918" s="21"/>
      <c r="H918" s="31"/>
      <c r="I918" s="31"/>
      <c r="J918" s="21"/>
      <c r="K918" s="21"/>
      <c r="L918" s="21"/>
      <c r="M918" s="21"/>
      <c r="N918" s="21"/>
      <c r="O918" s="21"/>
      <c r="P918" s="21"/>
      <c r="Q918" s="21"/>
      <c r="R918" s="21"/>
    </row>
    <row r="919" spans="1:18" ht="13">
      <c r="A919" s="21"/>
      <c r="B919" s="21"/>
      <c r="C919" s="21"/>
      <c r="D919" s="21"/>
      <c r="E919" s="21"/>
      <c r="F919" s="30"/>
      <c r="G919" s="21"/>
      <c r="H919" s="31"/>
      <c r="I919" s="31"/>
      <c r="J919" s="21"/>
      <c r="K919" s="21"/>
      <c r="L919" s="21"/>
      <c r="M919" s="21"/>
      <c r="N919" s="21"/>
      <c r="O919" s="21"/>
      <c r="P919" s="21"/>
      <c r="Q919" s="21"/>
      <c r="R919" s="21"/>
    </row>
    <row r="920" spans="1:18" ht="13">
      <c r="A920" s="21"/>
      <c r="B920" s="21"/>
      <c r="C920" s="21"/>
      <c r="D920" s="21"/>
      <c r="E920" s="21"/>
      <c r="F920" s="30"/>
      <c r="G920" s="21"/>
      <c r="H920" s="31"/>
      <c r="I920" s="31"/>
      <c r="J920" s="21"/>
      <c r="K920" s="21"/>
      <c r="L920" s="21"/>
      <c r="M920" s="21"/>
      <c r="N920" s="21"/>
      <c r="O920" s="21"/>
      <c r="P920" s="21"/>
      <c r="Q920" s="21"/>
      <c r="R920" s="21"/>
    </row>
    <row r="921" spans="1:18" ht="13">
      <c r="A921" s="21"/>
      <c r="B921" s="21"/>
      <c r="C921" s="21"/>
      <c r="D921" s="21"/>
      <c r="E921" s="21"/>
      <c r="F921" s="30"/>
      <c r="G921" s="21"/>
      <c r="H921" s="31"/>
      <c r="I921" s="31"/>
      <c r="J921" s="21"/>
      <c r="K921" s="21"/>
      <c r="L921" s="21"/>
      <c r="M921" s="21"/>
      <c r="N921" s="21"/>
      <c r="O921" s="21"/>
      <c r="P921" s="21"/>
      <c r="Q921" s="21"/>
      <c r="R921" s="21"/>
    </row>
    <row r="922" spans="1:18" ht="13">
      <c r="A922" s="21"/>
      <c r="B922" s="21"/>
      <c r="C922" s="21"/>
      <c r="D922" s="21"/>
      <c r="E922" s="21"/>
      <c r="F922" s="30"/>
      <c r="G922" s="21"/>
      <c r="H922" s="31"/>
      <c r="I922" s="31"/>
      <c r="J922" s="21"/>
      <c r="K922" s="21"/>
      <c r="L922" s="21"/>
      <c r="M922" s="21"/>
      <c r="N922" s="21"/>
      <c r="O922" s="21"/>
      <c r="P922" s="21"/>
      <c r="Q922" s="21"/>
      <c r="R922" s="21"/>
    </row>
    <row r="923" spans="1:18" ht="13">
      <c r="A923" s="21"/>
      <c r="B923" s="21"/>
      <c r="C923" s="21"/>
      <c r="D923" s="21"/>
      <c r="E923" s="21"/>
      <c r="F923" s="30"/>
      <c r="G923" s="21"/>
      <c r="H923" s="31"/>
      <c r="I923" s="31"/>
      <c r="J923" s="21"/>
      <c r="K923" s="21"/>
      <c r="L923" s="21"/>
      <c r="M923" s="21"/>
      <c r="N923" s="21"/>
      <c r="O923" s="21"/>
      <c r="P923" s="21"/>
      <c r="Q923" s="21"/>
      <c r="R923" s="21"/>
    </row>
    <row r="924" spans="1:18" ht="13">
      <c r="A924" s="21"/>
      <c r="B924" s="21"/>
      <c r="C924" s="21"/>
      <c r="D924" s="21"/>
      <c r="E924" s="21"/>
      <c r="F924" s="30"/>
      <c r="G924" s="21"/>
      <c r="H924" s="31"/>
      <c r="I924" s="31"/>
      <c r="J924" s="21"/>
      <c r="K924" s="21"/>
      <c r="L924" s="21"/>
      <c r="M924" s="21"/>
      <c r="N924" s="21"/>
      <c r="O924" s="21"/>
      <c r="P924" s="21"/>
      <c r="Q924" s="21"/>
      <c r="R924" s="21"/>
    </row>
    <row r="925" spans="1:18" ht="13">
      <c r="A925" s="21"/>
      <c r="B925" s="21"/>
      <c r="C925" s="21"/>
      <c r="D925" s="21"/>
      <c r="E925" s="21"/>
      <c r="F925" s="30"/>
      <c r="G925" s="21"/>
      <c r="H925" s="31"/>
      <c r="I925" s="31"/>
      <c r="J925" s="21"/>
      <c r="K925" s="21"/>
      <c r="L925" s="21"/>
      <c r="M925" s="21"/>
      <c r="N925" s="21"/>
      <c r="O925" s="21"/>
      <c r="P925" s="21"/>
      <c r="Q925" s="21"/>
      <c r="R925" s="21"/>
    </row>
    <row r="926" spans="1:18" ht="13">
      <c r="A926" s="21"/>
      <c r="B926" s="21"/>
      <c r="C926" s="21"/>
      <c r="D926" s="21"/>
      <c r="E926" s="21"/>
      <c r="F926" s="30"/>
      <c r="G926" s="21"/>
      <c r="H926" s="31"/>
      <c r="I926" s="31"/>
      <c r="J926" s="21"/>
      <c r="K926" s="21"/>
      <c r="L926" s="21"/>
      <c r="M926" s="21"/>
      <c r="N926" s="21"/>
      <c r="O926" s="21"/>
      <c r="P926" s="21"/>
      <c r="Q926" s="21"/>
      <c r="R926" s="21"/>
    </row>
    <row r="927" spans="1:18" ht="13">
      <c r="A927" s="21"/>
      <c r="B927" s="21"/>
      <c r="C927" s="21"/>
      <c r="D927" s="21"/>
      <c r="E927" s="21"/>
      <c r="F927" s="30"/>
      <c r="G927" s="21"/>
      <c r="H927" s="31"/>
      <c r="I927" s="31"/>
      <c r="J927" s="21"/>
      <c r="K927" s="21"/>
      <c r="L927" s="21"/>
      <c r="M927" s="21"/>
      <c r="N927" s="21"/>
      <c r="O927" s="21"/>
      <c r="P927" s="21"/>
      <c r="Q927" s="21"/>
      <c r="R927" s="21"/>
    </row>
    <row r="928" spans="1:18" ht="13">
      <c r="A928" s="21"/>
      <c r="B928" s="21"/>
      <c r="C928" s="21"/>
      <c r="D928" s="21"/>
      <c r="E928" s="21"/>
      <c r="F928" s="30"/>
      <c r="G928" s="21"/>
      <c r="H928" s="31"/>
      <c r="I928" s="31"/>
      <c r="J928" s="21"/>
      <c r="K928" s="21"/>
      <c r="L928" s="21"/>
      <c r="M928" s="21"/>
      <c r="N928" s="21"/>
      <c r="O928" s="21"/>
      <c r="P928" s="21"/>
      <c r="Q928" s="21"/>
      <c r="R928" s="21"/>
    </row>
    <row r="929" spans="1:18" ht="13">
      <c r="A929" s="21"/>
      <c r="B929" s="21"/>
      <c r="C929" s="21"/>
      <c r="D929" s="21"/>
      <c r="E929" s="21"/>
      <c r="F929" s="30"/>
      <c r="G929" s="21"/>
      <c r="H929" s="31"/>
      <c r="I929" s="31"/>
      <c r="J929" s="21"/>
      <c r="K929" s="21"/>
      <c r="L929" s="21"/>
      <c r="M929" s="21"/>
      <c r="N929" s="21"/>
      <c r="O929" s="21"/>
      <c r="P929" s="21"/>
      <c r="Q929" s="21"/>
      <c r="R929" s="21"/>
    </row>
    <row r="930" spans="1:18" ht="13">
      <c r="A930" s="21"/>
      <c r="B930" s="21"/>
      <c r="C930" s="21"/>
      <c r="D930" s="21"/>
      <c r="E930" s="21"/>
      <c r="F930" s="30"/>
      <c r="G930" s="21"/>
      <c r="H930" s="31"/>
      <c r="I930" s="31"/>
      <c r="J930" s="21"/>
      <c r="K930" s="21"/>
      <c r="L930" s="21"/>
      <c r="M930" s="21"/>
      <c r="N930" s="21"/>
      <c r="O930" s="21"/>
      <c r="P930" s="21"/>
      <c r="Q930" s="21"/>
      <c r="R930" s="21"/>
    </row>
    <row r="931" spans="1:18" ht="13">
      <c r="A931" s="21"/>
      <c r="B931" s="21"/>
      <c r="C931" s="21"/>
      <c r="D931" s="21"/>
      <c r="E931" s="21"/>
      <c r="F931" s="30"/>
      <c r="G931" s="21"/>
      <c r="H931" s="31"/>
      <c r="I931" s="31"/>
      <c r="J931" s="21"/>
      <c r="K931" s="21"/>
      <c r="L931" s="21"/>
      <c r="M931" s="21"/>
      <c r="N931" s="21"/>
      <c r="O931" s="21"/>
      <c r="P931" s="21"/>
      <c r="Q931" s="21"/>
      <c r="R931" s="21"/>
    </row>
    <row r="932" spans="1:18" ht="13">
      <c r="A932" s="21"/>
      <c r="B932" s="21"/>
      <c r="C932" s="21"/>
      <c r="D932" s="21"/>
      <c r="E932" s="21"/>
      <c r="F932" s="30"/>
      <c r="G932" s="21"/>
      <c r="H932" s="31"/>
      <c r="I932" s="31"/>
      <c r="J932" s="21"/>
      <c r="K932" s="21"/>
      <c r="L932" s="21"/>
      <c r="M932" s="21"/>
      <c r="N932" s="21"/>
      <c r="O932" s="21"/>
      <c r="P932" s="21"/>
      <c r="Q932" s="21"/>
      <c r="R932" s="21"/>
    </row>
    <row r="933" spans="1:18" ht="13">
      <c r="A933" s="21"/>
      <c r="B933" s="21"/>
      <c r="C933" s="21"/>
      <c r="D933" s="21"/>
      <c r="E933" s="21"/>
      <c r="F933" s="30"/>
      <c r="G933" s="21"/>
      <c r="H933" s="31"/>
      <c r="I933" s="31"/>
      <c r="J933" s="21"/>
      <c r="K933" s="21"/>
      <c r="L933" s="21"/>
      <c r="M933" s="21"/>
      <c r="N933" s="21"/>
      <c r="O933" s="21"/>
      <c r="P933" s="21"/>
      <c r="Q933" s="21"/>
      <c r="R933" s="21"/>
    </row>
    <row r="934" spans="1:18" ht="13">
      <c r="A934" s="21"/>
      <c r="B934" s="21"/>
      <c r="C934" s="21"/>
      <c r="D934" s="21"/>
      <c r="E934" s="21"/>
      <c r="F934" s="30"/>
      <c r="G934" s="21"/>
      <c r="H934" s="31"/>
      <c r="I934" s="31"/>
      <c r="J934" s="21"/>
      <c r="K934" s="21"/>
      <c r="L934" s="21"/>
      <c r="M934" s="21"/>
      <c r="N934" s="21"/>
      <c r="O934" s="21"/>
      <c r="P934" s="21"/>
      <c r="Q934" s="21"/>
      <c r="R934" s="21"/>
    </row>
    <row r="935" spans="1:18" ht="13">
      <c r="A935" s="21"/>
      <c r="B935" s="21"/>
      <c r="C935" s="21"/>
      <c r="D935" s="21"/>
      <c r="E935" s="21"/>
      <c r="F935" s="30"/>
      <c r="G935" s="21"/>
      <c r="H935" s="31"/>
      <c r="I935" s="31"/>
      <c r="J935" s="21"/>
      <c r="K935" s="21"/>
      <c r="L935" s="21"/>
      <c r="M935" s="21"/>
      <c r="N935" s="21"/>
      <c r="O935" s="21"/>
      <c r="P935" s="21"/>
      <c r="Q935" s="21"/>
      <c r="R935" s="21"/>
    </row>
    <row r="936" spans="1:18" ht="13">
      <c r="A936" s="21"/>
      <c r="B936" s="21"/>
      <c r="C936" s="21"/>
      <c r="D936" s="21"/>
      <c r="E936" s="21"/>
      <c r="F936" s="30"/>
      <c r="G936" s="21"/>
      <c r="H936" s="31"/>
      <c r="I936" s="31"/>
      <c r="J936" s="21"/>
      <c r="K936" s="21"/>
      <c r="L936" s="21"/>
      <c r="M936" s="21"/>
      <c r="N936" s="21"/>
      <c r="O936" s="21"/>
      <c r="P936" s="21"/>
      <c r="Q936" s="21"/>
      <c r="R936" s="21"/>
    </row>
    <row r="937" spans="1:18" ht="13">
      <c r="A937" s="21"/>
      <c r="B937" s="21"/>
      <c r="C937" s="21"/>
      <c r="D937" s="21"/>
      <c r="E937" s="21"/>
      <c r="F937" s="30"/>
      <c r="G937" s="21"/>
      <c r="H937" s="31"/>
      <c r="I937" s="31"/>
      <c r="J937" s="21"/>
      <c r="K937" s="21"/>
      <c r="L937" s="21"/>
      <c r="M937" s="21"/>
      <c r="N937" s="21"/>
      <c r="O937" s="21"/>
      <c r="P937" s="21"/>
      <c r="Q937" s="21"/>
      <c r="R937" s="21"/>
    </row>
    <row r="938" spans="1:18" ht="13">
      <c r="A938" s="21"/>
      <c r="B938" s="21"/>
      <c r="C938" s="21"/>
      <c r="D938" s="21"/>
      <c r="E938" s="21"/>
      <c r="F938" s="30"/>
      <c r="G938" s="21"/>
      <c r="H938" s="31"/>
      <c r="I938" s="31"/>
      <c r="J938" s="21"/>
      <c r="K938" s="21"/>
      <c r="L938" s="21"/>
      <c r="M938" s="21"/>
      <c r="N938" s="21"/>
      <c r="O938" s="21"/>
      <c r="P938" s="21"/>
      <c r="Q938" s="21"/>
      <c r="R938" s="21"/>
    </row>
    <row r="939" spans="1:18" ht="13">
      <c r="A939" s="21"/>
      <c r="B939" s="21"/>
      <c r="C939" s="21"/>
      <c r="D939" s="21"/>
      <c r="E939" s="21"/>
      <c r="F939" s="30"/>
      <c r="G939" s="21"/>
      <c r="H939" s="31"/>
      <c r="I939" s="31"/>
      <c r="J939" s="21"/>
      <c r="K939" s="21"/>
      <c r="L939" s="21"/>
      <c r="M939" s="21"/>
      <c r="N939" s="21"/>
      <c r="O939" s="21"/>
      <c r="P939" s="21"/>
      <c r="Q939" s="21"/>
      <c r="R939" s="21"/>
    </row>
    <row r="940" spans="1:18" ht="13">
      <c r="A940" s="21"/>
      <c r="B940" s="21"/>
      <c r="C940" s="21"/>
      <c r="D940" s="21"/>
      <c r="E940" s="21"/>
      <c r="F940" s="30"/>
      <c r="G940" s="21"/>
      <c r="H940" s="31"/>
      <c r="I940" s="31"/>
      <c r="J940" s="21"/>
      <c r="K940" s="21"/>
      <c r="L940" s="21"/>
      <c r="M940" s="21"/>
      <c r="N940" s="21"/>
      <c r="O940" s="21"/>
      <c r="P940" s="21"/>
      <c r="Q940" s="21"/>
      <c r="R940" s="21"/>
    </row>
    <row r="941" spans="1:18" ht="13">
      <c r="A941" s="21"/>
      <c r="B941" s="21"/>
      <c r="C941" s="21"/>
      <c r="D941" s="21"/>
      <c r="E941" s="21"/>
      <c r="F941" s="30"/>
      <c r="G941" s="21"/>
      <c r="H941" s="31"/>
      <c r="I941" s="31"/>
      <c r="J941" s="21"/>
      <c r="K941" s="21"/>
      <c r="L941" s="21"/>
      <c r="M941" s="21"/>
      <c r="N941" s="21"/>
      <c r="O941" s="21"/>
      <c r="P941" s="21"/>
      <c r="Q941" s="21"/>
      <c r="R941" s="21"/>
    </row>
    <row r="942" spans="1:18" ht="13">
      <c r="A942" s="21"/>
      <c r="B942" s="21"/>
      <c r="C942" s="21"/>
      <c r="D942" s="21"/>
      <c r="E942" s="21"/>
      <c r="F942" s="30"/>
      <c r="G942" s="21"/>
      <c r="H942" s="31"/>
      <c r="I942" s="31"/>
      <c r="J942" s="21"/>
      <c r="K942" s="21"/>
      <c r="L942" s="21"/>
      <c r="M942" s="21"/>
      <c r="N942" s="21"/>
      <c r="O942" s="21"/>
      <c r="P942" s="21"/>
      <c r="Q942" s="21"/>
      <c r="R942" s="21"/>
    </row>
    <row r="943" spans="1:18" ht="13">
      <c r="A943" s="21"/>
      <c r="B943" s="21"/>
      <c r="C943" s="21"/>
      <c r="D943" s="21"/>
      <c r="E943" s="21"/>
      <c r="F943" s="30"/>
      <c r="G943" s="21"/>
      <c r="H943" s="31"/>
      <c r="I943" s="31"/>
      <c r="J943" s="21"/>
      <c r="K943" s="21"/>
      <c r="L943" s="21"/>
      <c r="M943" s="21"/>
      <c r="N943" s="21"/>
      <c r="O943" s="21"/>
      <c r="P943" s="21"/>
      <c r="Q943" s="21"/>
      <c r="R943" s="21"/>
    </row>
    <row r="944" spans="1:18" ht="13">
      <c r="A944" s="21"/>
      <c r="B944" s="21"/>
      <c r="C944" s="21"/>
      <c r="D944" s="21"/>
      <c r="E944" s="21"/>
      <c r="F944" s="30"/>
      <c r="G944" s="21"/>
      <c r="H944" s="31"/>
      <c r="I944" s="31"/>
      <c r="J944" s="21"/>
      <c r="K944" s="21"/>
      <c r="L944" s="21"/>
      <c r="M944" s="21"/>
      <c r="N944" s="21"/>
      <c r="O944" s="21"/>
      <c r="P944" s="21"/>
      <c r="Q944" s="21"/>
      <c r="R944" s="21"/>
    </row>
    <row r="945" spans="1:18" ht="13">
      <c r="A945" s="21"/>
      <c r="B945" s="21"/>
      <c r="C945" s="21"/>
      <c r="D945" s="21"/>
      <c r="E945" s="21"/>
      <c r="F945" s="30"/>
      <c r="G945" s="21"/>
      <c r="H945" s="31"/>
      <c r="I945" s="31"/>
      <c r="J945" s="21"/>
      <c r="K945" s="21"/>
      <c r="L945" s="21"/>
      <c r="M945" s="21"/>
      <c r="N945" s="21"/>
      <c r="O945" s="21"/>
      <c r="P945" s="21"/>
      <c r="Q945" s="21"/>
      <c r="R945" s="21"/>
    </row>
    <row r="946" spans="1:18" ht="13">
      <c r="A946" s="21"/>
      <c r="B946" s="21"/>
      <c r="C946" s="21"/>
      <c r="D946" s="21"/>
      <c r="E946" s="21"/>
      <c r="F946" s="30"/>
      <c r="G946" s="21"/>
      <c r="H946" s="31"/>
      <c r="I946" s="31"/>
      <c r="J946" s="21"/>
      <c r="K946" s="21"/>
      <c r="L946" s="21"/>
      <c r="M946" s="21"/>
      <c r="N946" s="21"/>
      <c r="O946" s="21"/>
      <c r="P946" s="21"/>
      <c r="Q946" s="21"/>
      <c r="R946" s="21"/>
    </row>
    <row r="947" spans="1:18" ht="13">
      <c r="A947" s="21"/>
      <c r="B947" s="21"/>
      <c r="C947" s="21"/>
      <c r="D947" s="21"/>
      <c r="E947" s="21"/>
      <c r="F947" s="30"/>
      <c r="G947" s="21"/>
      <c r="H947" s="31"/>
      <c r="I947" s="31"/>
      <c r="J947" s="21"/>
      <c r="K947" s="21"/>
      <c r="L947" s="21"/>
      <c r="M947" s="21"/>
      <c r="N947" s="21"/>
      <c r="O947" s="21"/>
      <c r="P947" s="21"/>
      <c r="Q947" s="21"/>
      <c r="R947" s="21"/>
    </row>
    <row r="948" spans="1:18" ht="13">
      <c r="A948" s="21"/>
      <c r="B948" s="21"/>
      <c r="C948" s="21"/>
      <c r="D948" s="21"/>
      <c r="E948" s="21"/>
      <c r="F948" s="30"/>
      <c r="G948" s="21"/>
      <c r="H948" s="31"/>
      <c r="I948" s="31"/>
      <c r="J948" s="21"/>
      <c r="K948" s="21"/>
      <c r="L948" s="21"/>
      <c r="M948" s="21"/>
      <c r="N948" s="21"/>
      <c r="O948" s="21"/>
      <c r="P948" s="21"/>
      <c r="Q948" s="21"/>
      <c r="R948" s="21"/>
    </row>
    <row r="949" spans="1:18" ht="13">
      <c r="A949" s="21"/>
      <c r="B949" s="21"/>
      <c r="C949" s="21"/>
      <c r="D949" s="21"/>
      <c r="E949" s="21"/>
      <c r="F949" s="30"/>
      <c r="G949" s="21"/>
      <c r="H949" s="31"/>
      <c r="I949" s="31"/>
      <c r="J949" s="21"/>
      <c r="K949" s="21"/>
      <c r="L949" s="21"/>
      <c r="M949" s="21"/>
      <c r="N949" s="21"/>
      <c r="O949" s="21"/>
      <c r="P949" s="21"/>
      <c r="Q949" s="21"/>
      <c r="R949" s="21"/>
    </row>
    <row r="950" spans="1:18" ht="13">
      <c r="A950" s="21"/>
      <c r="B950" s="21"/>
      <c r="C950" s="21"/>
      <c r="D950" s="21"/>
      <c r="E950" s="21"/>
      <c r="F950" s="30"/>
      <c r="G950" s="21"/>
      <c r="H950" s="31"/>
      <c r="I950" s="31"/>
      <c r="J950" s="21"/>
      <c r="K950" s="21"/>
      <c r="L950" s="21"/>
      <c r="M950" s="21"/>
      <c r="N950" s="21"/>
      <c r="O950" s="21"/>
      <c r="P950" s="21"/>
      <c r="Q950" s="21"/>
      <c r="R950" s="21"/>
    </row>
    <row r="951" spans="1:18" ht="13">
      <c r="A951" s="21"/>
      <c r="B951" s="21"/>
      <c r="C951" s="21"/>
      <c r="D951" s="21"/>
      <c r="E951" s="21"/>
      <c r="F951" s="30"/>
      <c r="G951" s="21"/>
      <c r="H951" s="31"/>
      <c r="I951" s="31"/>
      <c r="J951" s="21"/>
      <c r="K951" s="21"/>
      <c r="L951" s="21"/>
      <c r="M951" s="21"/>
      <c r="N951" s="21"/>
      <c r="O951" s="21"/>
      <c r="P951" s="21"/>
      <c r="Q951" s="21"/>
      <c r="R951" s="21"/>
    </row>
    <row r="952" spans="1:18" ht="13">
      <c r="A952" s="21"/>
      <c r="B952" s="21"/>
      <c r="C952" s="21"/>
      <c r="D952" s="21"/>
      <c r="E952" s="21"/>
      <c r="F952" s="30"/>
      <c r="G952" s="21"/>
      <c r="H952" s="31"/>
      <c r="I952" s="31"/>
      <c r="J952" s="21"/>
      <c r="K952" s="21"/>
      <c r="L952" s="21"/>
      <c r="M952" s="21"/>
      <c r="N952" s="21"/>
      <c r="O952" s="21"/>
      <c r="P952" s="21"/>
      <c r="Q952" s="21"/>
      <c r="R952" s="21"/>
    </row>
    <row r="953" spans="1:18" ht="13">
      <c r="A953" s="21"/>
      <c r="B953" s="21"/>
      <c r="C953" s="21"/>
      <c r="D953" s="21"/>
      <c r="E953" s="21"/>
      <c r="F953" s="30"/>
      <c r="G953" s="21"/>
      <c r="H953" s="31"/>
      <c r="I953" s="31"/>
      <c r="J953" s="21"/>
      <c r="K953" s="21"/>
      <c r="L953" s="21"/>
      <c r="M953" s="21"/>
      <c r="N953" s="21"/>
      <c r="O953" s="21"/>
      <c r="P953" s="21"/>
      <c r="Q953" s="21"/>
      <c r="R953" s="21"/>
    </row>
    <row r="954" spans="1:18" ht="13">
      <c r="A954" s="21"/>
      <c r="B954" s="21"/>
      <c r="C954" s="21"/>
      <c r="D954" s="21"/>
      <c r="E954" s="21"/>
      <c r="F954" s="30"/>
      <c r="G954" s="21"/>
      <c r="H954" s="31"/>
      <c r="I954" s="31"/>
      <c r="J954" s="21"/>
      <c r="K954" s="21"/>
      <c r="L954" s="21"/>
      <c r="M954" s="21"/>
      <c r="N954" s="21"/>
      <c r="O954" s="21"/>
      <c r="P954" s="21"/>
      <c r="Q954" s="21"/>
      <c r="R954" s="21"/>
    </row>
    <row r="955" spans="1:18" ht="13">
      <c r="A955" s="21"/>
      <c r="B955" s="21"/>
      <c r="C955" s="21"/>
      <c r="D955" s="21"/>
      <c r="E955" s="21"/>
      <c r="F955" s="30"/>
      <c r="G955" s="21"/>
      <c r="H955" s="31"/>
      <c r="I955" s="31"/>
      <c r="J955" s="21"/>
      <c r="K955" s="21"/>
      <c r="L955" s="21"/>
      <c r="M955" s="21"/>
      <c r="N955" s="21"/>
      <c r="O955" s="21"/>
      <c r="P955" s="21"/>
      <c r="Q955" s="21"/>
      <c r="R955" s="21"/>
    </row>
    <row r="956" spans="1:18" ht="13">
      <c r="A956" s="21"/>
      <c r="B956" s="21"/>
      <c r="C956" s="21"/>
      <c r="D956" s="21"/>
      <c r="E956" s="21"/>
      <c r="F956" s="30"/>
      <c r="G956" s="21"/>
      <c r="H956" s="31"/>
      <c r="I956" s="31"/>
      <c r="J956" s="21"/>
      <c r="K956" s="21"/>
      <c r="L956" s="21"/>
      <c r="M956" s="21"/>
      <c r="N956" s="21"/>
      <c r="O956" s="21"/>
      <c r="P956" s="21"/>
      <c r="Q956" s="21"/>
      <c r="R956" s="21"/>
    </row>
    <row r="957" spans="1:18" ht="13">
      <c r="A957" s="21"/>
      <c r="B957" s="21"/>
      <c r="C957" s="21"/>
      <c r="D957" s="21"/>
      <c r="E957" s="21"/>
      <c r="F957" s="30"/>
      <c r="G957" s="21"/>
      <c r="H957" s="31"/>
      <c r="I957" s="31"/>
      <c r="J957" s="21"/>
      <c r="K957" s="21"/>
      <c r="L957" s="21"/>
      <c r="M957" s="21"/>
      <c r="N957" s="21"/>
      <c r="O957" s="21"/>
      <c r="P957" s="21"/>
      <c r="Q957" s="21"/>
      <c r="R957" s="21"/>
    </row>
    <row r="958" spans="1:18" ht="13">
      <c r="A958" s="21"/>
      <c r="B958" s="21"/>
      <c r="C958" s="21"/>
      <c r="D958" s="21"/>
      <c r="E958" s="21"/>
      <c r="F958" s="30"/>
      <c r="G958" s="21"/>
      <c r="H958" s="31"/>
      <c r="I958" s="31"/>
      <c r="J958" s="21"/>
      <c r="K958" s="21"/>
      <c r="L958" s="21"/>
      <c r="M958" s="21"/>
      <c r="N958" s="21"/>
      <c r="O958" s="21"/>
      <c r="P958" s="21"/>
      <c r="Q958" s="21"/>
      <c r="R958" s="21"/>
    </row>
    <row r="959" spans="1:18" ht="13">
      <c r="A959" s="21"/>
      <c r="B959" s="21"/>
      <c r="C959" s="21"/>
      <c r="D959" s="21"/>
      <c r="E959" s="21"/>
      <c r="F959" s="30"/>
      <c r="G959" s="21"/>
      <c r="H959" s="31"/>
      <c r="I959" s="31"/>
      <c r="J959" s="21"/>
      <c r="K959" s="21"/>
      <c r="L959" s="21"/>
      <c r="M959" s="21"/>
      <c r="N959" s="21"/>
      <c r="O959" s="21"/>
      <c r="P959" s="21"/>
      <c r="Q959" s="21"/>
      <c r="R959" s="21"/>
    </row>
    <row r="960" spans="1:18" ht="13">
      <c r="A960" s="21"/>
      <c r="B960" s="21"/>
      <c r="C960" s="21"/>
      <c r="D960" s="21"/>
      <c r="E960" s="21"/>
      <c r="F960" s="30"/>
      <c r="G960" s="21"/>
      <c r="H960" s="31"/>
      <c r="I960" s="31"/>
      <c r="J960" s="21"/>
      <c r="K960" s="21"/>
      <c r="L960" s="21"/>
      <c r="M960" s="21"/>
      <c r="N960" s="21"/>
      <c r="O960" s="21"/>
      <c r="P960" s="21"/>
      <c r="Q960" s="21"/>
      <c r="R960" s="21"/>
    </row>
    <row r="961" spans="1:18" ht="13">
      <c r="A961" s="21"/>
      <c r="B961" s="21"/>
      <c r="C961" s="21"/>
      <c r="D961" s="21"/>
      <c r="E961" s="21"/>
      <c r="F961" s="30"/>
      <c r="G961" s="21"/>
      <c r="H961" s="31"/>
      <c r="I961" s="31"/>
      <c r="J961" s="21"/>
      <c r="K961" s="21"/>
      <c r="L961" s="21"/>
      <c r="M961" s="21"/>
      <c r="N961" s="21"/>
      <c r="O961" s="21"/>
      <c r="P961" s="21"/>
      <c r="Q961" s="21"/>
      <c r="R961" s="21"/>
    </row>
    <row r="962" spans="1:18" ht="13">
      <c r="A962" s="21"/>
      <c r="B962" s="21"/>
      <c r="C962" s="21"/>
      <c r="D962" s="21"/>
      <c r="E962" s="21"/>
      <c r="F962" s="30"/>
      <c r="G962" s="21"/>
      <c r="H962" s="31"/>
      <c r="I962" s="31"/>
      <c r="J962" s="21"/>
      <c r="K962" s="21"/>
      <c r="L962" s="21"/>
      <c r="M962" s="21"/>
      <c r="N962" s="21"/>
      <c r="O962" s="21"/>
      <c r="P962" s="21"/>
      <c r="Q962" s="21"/>
      <c r="R962" s="21"/>
    </row>
    <row r="963" spans="1:18" ht="13">
      <c r="A963" s="21"/>
      <c r="B963" s="21"/>
      <c r="C963" s="21"/>
      <c r="D963" s="21"/>
      <c r="E963" s="21"/>
      <c r="F963" s="30"/>
      <c r="G963" s="21"/>
      <c r="H963" s="31"/>
      <c r="I963" s="31"/>
      <c r="J963" s="21"/>
      <c r="K963" s="21"/>
      <c r="L963" s="21"/>
      <c r="M963" s="21"/>
      <c r="N963" s="21"/>
      <c r="O963" s="21"/>
      <c r="P963" s="21"/>
      <c r="Q963" s="21"/>
      <c r="R963" s="21"/>
    </row>
    <row r="964" spans="1:18" ht="13">
      <c r="A964" s="21"/>
      <c r="B964" s="21"/>
      <c r="C964" s="21"/>
      <c r="D964" s="21"/>
      <c r="E964" s="21"/>
      <c r="F964" s="30"/>
      <c r="G964" s="21"/>
      <c r="H964" s="31"/>
      <c r="I964" s="31"/>
      <c r="J964" s="21"/>
      <c r="K964" s="21"/>
      <c r="L964" s="21"/>
      <c r="M964" s="21"/>
      <c r="N964" s="21"/>
      <c r="O964" s="21"/>
      <c r="P964" s="21"/>
      <c r="Q964" s="21"/>
      <c r="R964" s="21"/>
    </row>
    <row r="965" spans="1:18" ht="13">
      <c r="A965" s="21"/>
      <c r="B965" s="21"/>
      <c r="C965" s="21"/>
      <c r="D965" s="21"/>
      <c r="E965" s="21"/>
      <c r="F965" s="30"/>
      <c r="G965" s="21"/>
      <c r="H965" s="31"/>
      <c r="I965" s="31"/>
      <c r="J965" s="21"/>
      <c r="K965" s="21"/>
      <c r="L965" s="21"/>
      <c r="M965" s="21"/>
      <c r="N965" s="21"/>
      <c r="O965" s="21"/>
      <c r="P965" s="21"/>
      <c r="Q965" s="21"/>
      <c r="R965" s="21"/>
    </row>
    <row r="966" spans="1:18" ht="13">
      <c r="A966" s="21"/>
      <c r="B966" s="21"/>
      <c r="C966" s="21"/>
      <c r="D966" s="21"/>
      <c r="E966" s="21"/>
      <c r="F966" s="30"/>
      <c r="G966" s="21"/>
      <c r="H966" s="31"/>
      <c r="I966" s="31"/>
      <c r="J966" s="21"/>
      <c r="K966" s="21"/>
      <c r="L966" s="21"/>
      <c r="M966" s="21"/>
      <c r="N966" s="21"/>
      <c r="O966" s="21"/>
      <c r="P966" s="21"/>
      <c r="Q966" s="21"/>
      <c r="R966" s="21"/>
    </row>
    <row r="967" spans="1:18" ht="13">
      <c r="A967" s="21"/>
      <c r="B967" s="21"/>
      <c r="C967" s="21"/>
      <c r="D967" s="21"/>
      <c r="E967" s="21"/>
      <c r="F967" s="30"/>
      <c r="G967" s="21"/>
      <c r="H967" s="31"/>
      <c r="I967" s="31"/>
      <c r="J967" s="21"/>
      <c r="K967" s="21"/>
      <c r="L967" s="21"/>
      <c r="M967" s="21"/>
      <c r="N967" s="21"/>
      <c r="O967" s="21"/>
      <c r="P967" s="21"/>
      <c r="Q967" s="21"/>
      <c r="R967" s="21"/>
    </row>
    <row r="968" spans="1:18" ht="13">
      <c r="A968" s="21"/>
      <c r="B968" s="21"/>
      <c r="C968" s="21"/>
      <c r="D968" s="21"/>
      <c r="E968" s="21"/>
      <c r="F968" s="30"/>
      <c r="G968" s="21"/>
      <c r="H968" s="31"/>
      <c r="I968" s="31"/>
      <c r="J968" s="21"/>
      <c r="K968" s="21"/>
      <c r="L968" s="21"/>
      <c r="M968" s="21"/>
      <c r="N968" s="21"/>
      <c r="O968" s="21"/>
      <c r="P968" s="21"/>
      <c r="Q968" s="21"/>
      <c r="R968" s="21"/>
    </row>
    <row r="969" spans="1:18" ht="13">
      <c r="A969" s="21"/>
      <c r="B969" s="21"/>
      <c r="C969" s="21"/>
      <c r="D969" s="21"/>
      <c r="E969" s="21"/>
      <c r="F969" s="30"/>
      <c r="G969" s="21"/>
      <c r="H969" s="31"/>
      <c r="I969" s="31"/>
      <c r="J969" s="21"/>
      <c r="K969" s="21"/>
      <c r="L969" s="21"/>
      <c r="M969" s="21"/>
      <c r="N969" s="21"/>
      <c r="O969" s="21"/>
      <c r="P969" s="21"/>
      <c r="Q969" s="21"/>
      <c r="R969" s="21"/>
    </row>
    <row r="970" spans="1:18" ht="13">
      <c r="A970" s="21"/>
      <c r="B970" s="21"/>
      <c r="C970" s="21"/>
      <c r="D970" s="21"/>
      <c r="E970" s="21"/>
      <c r="F970" s="30"/>
      <c r="G970" s="21"/>
      <c r="H970" s="31"/>
      <c r="I970" s="31"/>
      <c r="J970" s="21"/>
      <c r="K970" s="21"/>
      <c r="L970" s="21"/>
      <c r="M970" s="21"/>
      <c r="N970" s="21"/>
      <c r="O970" s="21"/>
      <c r="P970" s="21"/>
      <c r="Q970" s="21"/>
      <c r="R970" s="21"/>
    </row>
    <row r="971" spans="1:18" ht="13">
      <c r="A971" s="21"/>
      <c r="B971" s="21"/>
      <c r="C971" s="21"/>
      <c r="D971" s="21"/>
      <c r="E971" s="21"/>
      <c r="F971" s="30"/>
      <c r="G971" s="21"/>
      <c r="H971" s="31"/>
      <c r="I971" s="31"/>
      <c r="J971" s="21"/>
      <c r="K971" s="21"/>
      <c r="L971" s="21"/>
      <c r="M971" s="21"/>
      <c r="N971" s="21"/>
      <c r="O971" s="21"/>
      <c r="P971" s="21"/>
      <c r="Q971" s="21"/>
      <c r="R971" s="21"/>
    </row>
    <row r="972" spans="1:18" ht="13">
      <c r="A972" s="21"/>
      <c r="B972" s="21"/>
      <c r="C972" s="21"/>
      <c r="D972" s="21"/>
      <c r="E972" s="21"/>
      <c r="F972" s="30"/>
      <c r="G972" s="21"/>
      <c r="H972" s="31"/>
      <c r="I972" s="31"/>
      <c r="J972" s="21"/>
      <c r="K972" s="21"/>
      <c r="L972" s="21"/>
      <c r="M972" s="21"/>
      <c r="N972" s="21"/>
      <c r="O972" s="21"/>
      <c r="P972" s="21"/>
      <c r="Q972" s="21"/>
      <c r="R972" s="21"/>
    </row>
    <row r="973" spans="1:18" ht="13">
      <c r="A973" s="21"/>
      <c r="B973" s="21"/>
      <c r="C973" s="21"/>
      <c r="D973" s="21"/>
      <c r="E973" s="21"/>
      <c r="F973" s="30"/>
      <c r="G973" s="21"/>
      <c r="H973" s="31"/>
      <c r="I973" s="31"/>
      <c r="J973" s="21"/>
      <c r="K973" s="21"/>
      <c r="L973" s="21"/>
      <c r="M973" s="21"/>
      <c r="N973" s="21"/>
      <c r="O973" s="21"/>
      <c r="P973" s="21"/>
      <c r="Q973" s="21"/>
      <c r="R973" s="21"/>
    </row>
    <row r="974" spans="1:18" ht="13">
      <c r="A974" s="21"/>
      <c r="B974" s="21"/>
      <c r="C974" s="21"/>
      <c r="D974" s="21"/>
      <c r="E974" s="21"/>
      <c r="F974" s="30"/>
      <c r="G974" s="21"/>
      <c r="H974" s="31"/>
      <c r="I974" s="31"/>
      <c r="J974" s="21"/>
      <c r="K974" s="21"/>
      <c r="L974" s="21"/>
      <c r="M974" s="21"/>
      <c r="N974" s="21"/>
      <c r="O974" s="21"/>
      <c r="P974" s="21"/>
      <c r="Q974" s="21"/>
      <c r="R974" s="21"/>
    </row>
    <row r="975" spans="1:18" ht="13">
      <c r="A975" s="21"/>
      <c r="B975" s="21"/>
      <c r="C975" s="21"/>
      <c r="D975" s="21"/>
      <c r="E975" s="21"/>
      <c r="F975" s="30"/>
      <c r="G975" s="21"/>
      <c r="H975" s="31"/>
      <c r="I975" s="31"/>
      <c r="J975" s="21"/>
      <c r="K975" s="21"/>
      <c r="L975" s="21"/>
      <c r="M975" s="21"/>
      <c r="N975" s="21"/>
      <c r="O975" s="21"/>
      <c r="P975" s="21"/>
      <c r="Q975" s="21"/>
      <c r="R975" s="21"/>
    </row>
    <row r="976" spans="1:18" ht="13">
      <c r="A976" s="21"/>
      <c r="B976" s="21"/>
      <c r="C976" s="21"/>
      <c r="D976" s="21"/>
      <c r="E976" s="21"/>
      <c r="F976" s="30"/>
      <c r="G976" s="21"/>
      <c r="H976" s="31"/>
      <c r="I976" s="31"/>
      <c r="J976" s="21"/>
      <c r="K976" s="21"/>
      <c r="L976" s="21"/>
      <c r="M976" s="21"/>
      <c r="N976" s="21"/>
      <c r="O976" s="21"/>
      <c r="P976" s="21"/>
      <c r="Q976" s="21"/>
      <c r="R976" s="21"/>
    </row>
    <row r="977" spans="1:18" ht="13">
      <c r="A977" s="21"/>
      <c r="B977" s="21"/>
      <c r="C977" s="21"/>
      <c r="D977" s="21"/>
      <c r="E977" s="21"/>
      <c r="F977" s="30"/>
      <c r="G977" s="21"/>
      <c r="H977" s="31"/>
      <c r="I977" s="31"/>
      <c r="J977" s="21"/>
      <c r="K977" s="21"/>
      <c r="L977" s="21"/>
      <c r="M977" s="21"/>
      <c r="N977" s="21"/>
      <c r="O977" s="21"/>
      <c r="P977" s="21"/>
      <c r="Q977" s="21"/>
      <c r="R977" s="21"/>
    </row>
    <row r="978" spans="1:18" ht="13">
      <c r="A978" s="21"/>
      <c r="B978" s="21"/>
      <c r="C978" s="21"/>
      <c r="D978" s="21"/>
      <c r="E978" s="21"/>
      <c r="F978" s="30"/>
      <c r="G978" s="21"/>
      <c r="H978" s="31"/>
      <c r="I978" s="31"/>
      <c r="J978" s="21"/>
      <c r="K978" s="21"/>
      <c r="L978" s="21"/>
      <c r="M978" s="21"/>
      <c r="N978" s="21"/>
      <c r="O978" s="21"/>
      <c r="P978" s="21"/>
      <c r="Q978" s="21"/>
      <c r="R978" s="21"/>
    </row>
    <row r="979" spans="1:18" ht="13">
      <c r="A979" s="21"/>
      <c r="B979" s="21"/>
      <c r="C979" s="21"/>
      <c r="D979" s="21"/>
      <c r="E979" s="21"/>
      <c r="F979" s="30"/>
      <c r="G979" s="21"/>
      <c r="H979" s="31"/>
      <c r="I979" s="31"/>
      <c r="J979" s="21"/>
      <c r="K979" s="21"/>
      <c r="L979" s="21"/>
      <c r="M979" s="21"/>
      <c r="N979" s="21"/>
      <c r="O979" s="21"/>
      <c r="P979" s="21"/>
      <c r="Q979" s="21"/>
      <c r="R979" s="21"/>
    </row>
    <row r="980" spans="1:18" ht="13">
      <c r="A980" s="21"/>
      <c r="B980" s="21"/>
      <c r="C980" s="21"/>
      <c r="D980" s="21"/>
      <c r="E980" s="21"/>
      <c r="F980" s="30"/>
      <c r="G980" s="21"/>
      <c r="H980" s="31"/>
      <c r="I980" s="31"/>
      <c r="J980" s="21"/>
      <c r="K980" s="21"/>
      <c r="L980" s="21"/>
      <c r="M980" s="21"/>
      <c r="N980" s="21"/>
      <c r="O980" s="21"/>
      <c r="P980" s="21"/>
      <c r="Q980" s="21"/>
      <c r="R980" s="21"/>
    </row>
    <row r="981" spans="1:18" ht="13">
      <c r="A981" s="21"/>
      <c r="B981" s="21"/>
      <c r="C981" s="21"/>
      <c r="D981" s="21"/>
      <c r="E981" s="21"/>
      <c r="F981" s="30"/>
      <c r="G981" s="21"/>
      <c r="H981" s="31"/>
      <c r="I981" s="31"/>
      <c r="J981" s="21"/>
      <c r="K981" s="21"/>
      <c r="L981" s="21"/>
      <c r="M981" s="21"/>
      <c r="N981" s="21"/>
      <c r="O981" s="21"/>
      <c r="P981" s="21"/>
      <c r="Q981" s="21"/>
      <c r="R981" s="21"/>
    </row>
    <row r="982" spans="1:18" ht="13">
      <c r="A982" s="21"/>
      <c r="B982" s="21"/>
      <c r="C982" s="21"/>
      <c r="D982" s="21"/>
      <c r="E982" s="21"/>
      <c r="F982" s="30"/>
      <c r="G982" s="21"/>
      <c r="H982" s="31"/>
      <c r="I982" s="31"/>
      <c r="J982" s="21"/>
      <c r="K982" s="21"/>
      <c r="L982" s="21"/>
      <c r="M982" s="21"/>
      <c r="N982" s="21"/>
      <c r="O982" s="21"/>
      <c r="P982" s="21"/>
      <c r="Q982" s="21"/>
      <c r="R982" s="21"/>
    </row>
    <row r="983" spans="1:18" ht="13">
      <c r="A983" s="21"/>
      <c r="B983" s="21"/>
      <c r="C983" s="21"/>
      <c r="D983" s="21"/>
      <c r="E983" s="21"/>
      <c r="F983" s="30"/>
      <c r="G983" s="21"/>
      <c r="H983" s="31"/>
      <c r="I983" s="31"/>
      <c r="J983" s="21"/>
      <c r="K983" s="21"/>
      <c r="L983" s="21"/>
      <c r="M983" s="21"/>
      <c r="N983" s="21"/>
      <c r="O983" s="21"/>
      <c r="P983" s="21"/>
      <c r="Q983" s="21"/>
      <c r="R983" s="21"/>
    </row>
    <row r="984" spans="1:18" ht="13">
      <c r="A984" s="21"/>
      <c r="B984" s="21"/>
      <c r="C984" s="21"/>
      <c r="D984" s="21"/>
      <c r="E984" s="21"/>
      <c r="F984" s="30"/>
      <c r="G984" s="21"/>
      <c r="H984" s="31"/>
      <c r="I984" s="31"/>
      <c r="J984" s="21"/>
      <c r="K984" s="21"/>
      <c r="L984" s="21"/>
      <c r="M984" s="21"/>
      <c r="N984" s="21"/>
      <c r="O984" s="21"/>
      <c r="P984" s="21"/>
      <c r="Q984" s="21"/>
      <c r="R984" s="21"/>
    </row>
    <row r="985" spans="1:18" ht="13">
      <c r="A985" s="21"/>
      <c r="B985" s="21"/>
      <c r="C985" s="21"/>
      <c r="D985" s="21"/>
      <c r="E985" s="21"/>
      <c r="F985" s="30"/>
      <c r="G985" s="21"/>
      <c r="H985" s="31"/>
      <c r="I985" s="31"/>
      <c r="J985" s="21"/>
      <c r="K985" s="21"/>
      <c r="L985" s="21"/>
      <c r="M985" s="21"/>
      <c r="N985" s="21"/>
      <c r="O985" s="21"/>
      <c r="P985" s="21"/>
      <c r="Q985" s="21"/>
      <c r="R985" s="21"/>
    </row>
    <row r="986" spans="1:18" ht="13">
      <c r="A986" s="21"/>
      <c r="B986" s="21"/>
      <c r="C986" s="21"/>
      <c r="D986" s="21"/>
      <c r="E986" s="21"/>
      <c r="F986" s="30"/>
      <c r="G986" s="21"/>
      <c r="H986" s="31"/>
      <c r="I986" s="31"/>
      <c r="J986" s="21"/>
      <c r="K986" s="21"/>
      <c r="L986" s="21"/>
      <c r="M986" s="21"/>
      <c r="N986" s="21"/>
      <c r="O986" s="21"/>
      <c r="P986" s="21"/>
      <c r="Q986" s="21"/>
      <c r="R986" s="21"/>
    </row>
    <row r="987" spans="1:18" ht="13">
      <c r="A987" s="21"/>
      <c r="B987" s="21"/>
      <c r="C987" s="21"/>
      <c r="D987" s="21"/>
      <c r="E987" s="21"/>
      <c r="F987" s="30"/>
      <c r="G987" s="21"/>
      <c r="H987" s="31"/>
      <c r="I987" s="31"/>
      <c r="J987" s="21"/>
      <c r="K987" s="21"/>
      <c r="L987" s="21"/>
      <c r="M987" s="21"/>
      <c r="N987" s="21"/>
      <c r="O987" s="21"/>
      <c r="P987" s="21"/>
      <c r="Q987" s="21"/>
      <c r="R987" s="21"/>
    </row>
    <row r="988" spans="1:18" ht="13">
      <c r="A988" s="21"/>
      <c r="B988" s="21"/>
      <c r="C988" s="21"/>
      <c r="D988" s="21"/>
      <c r="E988" s="21"/>
      <c r="F988" s="30"/>
      <c r="G988" s="21"/>
      <c r="H988" s="31"/>
      <c r="I988" s="31"/>
      <c r="J988" s="21"/>
      <c r="K988" s="21"/>
      <c r="L988" s="21"/>
      <c r="M988" s="21"/>
      <c r="N988" s="21"/>
      <c r="O988" s="21"/>
      <c r="P988" s="21"/>
      <c r="Q988" s="21"/>
      <c r="R988" s="21"/>
    </row>
    <row r="989" spans="1:18" ht="13">
      <c r="A989" s="21"/>
      <c r="B989" s="21"/>
      <c r="C989" s="21"/>
      <c r="D989" s="21"/>
      <c r="E989" s="21"/>
      <c r="F989" s="30"/>
      <c r="G989" s="21"/>
      <c r="H989" s="31"/>
      <c r="I989" s="31"/>
      <c r="J989" s="21"/>
      <c r="K989" s="21"/>
      <c r="L989" s="21"/>
      <c r="M989" s="21"/>
      <c r="N989" s="21"/>
      <c r="O989" s="21"/>
      <c r="P989" s="21"/>
      <c r="Q989" s="21"/>
      <c r="R989" s="21"/>
    </row>
    <row r="990" spans="1:18" ht="13">
      <c r="A990" s="21"/>
      <c r="B990" s="21"/>
      <c r="C990" s="21"/>
      <c r="D990" s="21"/>
      <c r="E990" s="21"/>
      <c r="F990" s="30"/>
      <c r="G990" s="21"/>
      <c r="H990" s="31"/>
      <c r="I990" s="31"/>
      <c r="J990" s="21"/>
      <c r="K990" s="21"/>
      <c r="L990" s="21"/>
      <c r="M990" s="21"/>
      <c r="N990" s="21"/>
      <c r="O990" s="21"/>
      <c r="P990" s="21"/>
      <c r="Q990" s="21"/>
      <c r="R990" s="21"/>
    </row>
    <row r="991" spans="1:18" ht="13">
      <c r="A991" s="21"/>
      <c r="B991" s="21"/>
      <c r="C991" s="21"/>
      <c r="D991" s="21"/>
      <c r="E991" s="21"/>
      <c r="F991" s="30"/>
      <c r="G991" s="21"/>
      <c r="H991" s="31"/>
      <c r="I991" s="31"/>
      <c r="J991" s="21"/>
      <c r="K991" s="21"/>
      <c r="L991" s="21"/>
      <c r="M991" s="21"/>
      <c r="N991" s="21"/>
      <c r="O991" s="21"/>
      <c r="P991" s="21"/>
      <c r="Q991" s="21"/>
      <c r="R991" s="21"/>
    </row>
    <row r="992" spans="1:18" ht="13">
      <c r="A992" s="21"/>
      <c r="B992" s="21"/>
      <c r="C992" s="21"/>
      <c r="D992" s="21"/>
      <c r="E992" s="21"/>
      <c r="F992" s="30"/>
      <c r="G992" s="21"/>
      <c r="H992" s="31"/>
      <c r="I992" s="31"/>
      <c r="J992" s="21"/>
      <c r="K992" s="21"/>
      <c r="L992" s="21"/>
      <c r="M992" s="21"/>
      <c r="N992" s="21"/>
      <c r="O992" s="21"/>
      <c r="P992" s="21"/>
      <c r="Q992" s="21"/>
      <c r="R992" s="21"/>
    </row>
    <row r="993" spans="1:18" ht="13">
      <c r="A993" s="21"/>
      <c r="B993" s="21"/>
      <c r="C993" s="21"/>
      <c r="D993" s="21"/>
      <c r="E993" s="21"/>
      <c r="F993" s="30"/>
      <c r="G993" s="21"/>
      <c r="H993" s="31"/>
      <c r="I993" s="31"/>
      <c r="J993" s="21"/>
      <c r="K993" s="21"/>
      <c r="L993" s="21"/>
      <c r="M993" s="21"/>
      <c r="N993" s="21"/>
      <c r="O993" s="21"/>
      <c r="P993" s="21"/>
      <c r="Q993" s="21"/>
      <c r="R993" s="21"/>
    </row>
    <row r="994" spans="1:18" ht="13">
      <c r="A994" s="21"/>
      <c r="B994" s="21"/>
      <c r="C994" s="21"/>
      <c r="D994" s="21"/>
      <c r="E994" s="21"/>
      <c r="F994" s="30"/>
      <c r="G994" s="21"/>
      <c r="H994" s="31"/>
      <c r="I994" s="31"/>
      <c r="J994" s="21"/>
      <c r="K994" s="21"/>
      <c r="L994" s="21"/>
      <c r="M994" s="21"/>
      <c r="N994" s="21"/>
      <c r="O994" s="21"/>
      <c r="P994" s="21"/>
      <c r="Q994" s="21"/>
      <c r="R994" s="21"/>
    </row>
    <row r="995" spans="1:18" ht="13">
      <c r="A995" s="21"/>
      <c r="B995" s="21"/>
      <c r="C995" s="21"/>
      <c r="D995" s="21"/>
      <c r="E995" s="21"/>
      <c r="F995" s="30"/>
      <c r="G995" s="21"/>
      <c r="H995" s="31"/>
      <c r="I995" s="31"/>
      <c r="J995" s="21"/>
      <c r="K995" s="21"/>
      <c r="L995" s="21"/>
      <c r="M995" s="21"/>
      <c r="N995" s="21"/>
      <c r="O995" s="21"/>
      <c r="P995" s="21"/>
      <c r="Q995" s="21"/>
      <c r="R995" s="21"/>
    </row>
    <row r="996" spans="1:18" ht="13">
      <c r="A996" s="21"/>
      <c r="B996" s="21"/>
      <c r="C996" s="21"/>
      <c r="D996" s="21"/>
      <c r="E996" s="21"/>
      <c r="F996" s="30"/>
      <c r="G996" s="21"/>
      <c r="H996" s="31"/>
      <c r="I996" s="31"/>
      <c r="J996" s="21"/>
      <c r="K996" s="21"/>
      <c r="L996" s="21"/>
      <c r="M996" s="21"/>
      <c r="N996" s="21"/>
      <c r="O996" s="21"/>
      <c r="P996" s="21"/>
      <c r="Q996" s="21"/>
      <c r="R996" s="21"/>
    </row>
    <row r="997" spans="1:18" ht="13">
      <c r="A997" s="21"/>
      <c r="B997" s="21"/>
      <c r="C997" s="21"/>
      <c r="D997" s="21"/>
      <c r="E997" s="21"/>
      <c r="F997" s="30"/>
      <c r="G997" s="21"/>
      <c r="H997" s="31"/>
      <c r="I997" s="31"/>
      <c r="J997" s="21"/>
      <c r="K997" s="21"/>
      <c r="L997" s="21"/>
      <c r="M997" s="21"/>
      <c r="N997" s="21"/>
      <c r="O997" s="21"/>
      <c r="P997" s="21"/>
      <c r="Q997" s="21"/>
      <c r="R997" s="21"/>
    </row>
    <row r="998" spans="1:18" ht="13">
      <c r="A998" s="21"/>
      <c r="B998" s="21"/>
      <c r="C998" s="21"/>
      <c r="D998" s="21"/>
      <c r="E998" s="21"/>
      <c r="F998" s="30"/>
      <c r="G998" s="21"/>
      <c r="H998" s="31"/>
      <c r="I998" s="31"/>
      <c r="J998" s="21"/>
      <c r="K998" s="21"/>
      <c r="L998" s="21"/>
      <c r="M998" s="21"/>
      <c r="N998" s="21"/>
      <c r="O998" s="21"/>
      <c r="P998" s="21"/>
      <c r="Q998" s="21"/>
      <c r="R998" s="21"/>
    </row>
    <row r="999" spans="1:18" ht="13">
      <c r="A999" s="21"/>
      <c r="B999" s="21"/>
      <c r="C999" s="21"/>
      <c r="D999" s="21"/>
      <c r="E999" s="21"/>
      <c r="F999" s="30"/>
      <c r="G999" s="21"/>
      <c r="H999" s="31"/>
      <c r="I999" s="31"/>
      <c r="J999" s="21"/>
      <c r="K999" s="21"/>
      <c r="L999" s="21"/>
      <c r="M999" s="21"/>
      <c r="N999" s="21"/>
      <c r="O999" s="21"/>
      <c r="P999" s="21"/>
      <c r="Q999" s="21"/>
      <c r="R999" s="21"/>
    </row>
    <row r="1000" spans="1:18" ht="13">
      <c r="A1000" s="21"/>
      <c r="B1000" s="21"/>
      <c r="C1000" s="21"/>
      <c r="D1000" s="21"/>
      <c r="E1000" s="21"/>
      <c r="F1000" s="30"/>
      <c r="G1000" s="21"/>
      <c r="H1000" s="31"/>
      <c r="I1000" s="31"/>
      <c r="J1000" s="21"/>
      <c r="K1000" s="21"/>
      <c r="L1000" s="21"/>
      <c r="M1000" s="21"/>
      <c r="N1000" s="21"/>
      <c r="O1000" s="21"/>
      <c r="P1000" s="21"/>
      <c r="Q1000" s="21"/>
      <c r="R1000" s="21"/>
    </row>
    <row r="1001" spans="1:18" ht="13">
      <c r="A1001" s="21"/>
      <c r="B1001" s="21"/>
      <c r="C1001" s="21"/>
      <c r="D1001" s="21"/>
      <c r="E1001" s="21"/>
      <c r="F1001" s="30"/>
      <c r="G1001" s="21"/>
      <c r="H1001" s="31"/>
      <c r="I1001" s="31"/>
      <c r="J1001" s="21"/>
      <c r="K1001" s="21"/>
      <c r="L1001" s="21"/>
      <c r="M1001" s="21"/>
      <c r="N1001" s="21"/>
      <c r="O1001" s="21"/>
      <c r="P1001" s="21"/>
      <c r="Q1001" s="21"/>
      <c r="R1001" s="21"/>
    </row>
    <row r="1002" spans="1:18" ht="13">
      <c r="A1002" s="21"/>
      <c r="B1002" s="21"/>
      <c r="C1002" s="21"/>
      <c r="D1002" s="21"/>
      <c r="E1002" s="21"/>
      <c r="F1002" s="30"/>
      <c r="G1002" s="21"/>
      <c r="H1002" s="31"/>
      <c r="I1002" s="31"/>
      <c r="J1002" s="21"/>
      <c r="K1002" s="21"/>
      <c r="L1002" s="21"/>
      <c r="M1002" s="21"/>
      <c r="N1002" s="21"/>
      <c r="O1002" s="21"/>
      <c r="P1002" s="21"/>
      <c r="Q1002" s="21"/>
      <c r="R1002" s="21"/>
    </row>
    <row r="1003" spans="1:18" ht="13">
      <c r="A1003" s="21"/>
      <c r="B1003" s="21"/>
      <c r="C1003" s="21"/>
      <c r="D1003" s="21"/>
      <c r="E1003" s="21"/>
      <c r="F1003" s="30"/>
      <c r="G1003" s="21"/>
      <c r="H1003" s="31"/>
      <c r="I1003" s="31"/>
      <c r="J1003" s="21"/>
      <c r="K1003" s="21"/>
      <c r="L1003" s="21"/>
      <c r="M1003" s="21"/>
      <c r="N1003" s="21"/>
      <c r="O1003" s="21"/>
      <c r="P1003" s="21"/>
      <c r="Q1003" s="21"/>
      <c r="R1003" s="21"/>
    </row>
    <row r="1004" spans="1:18" ht="13">
      <c r="A1004" s="21"/>
      <c r="B1004" s="21"/>
      <c r="C1004" s="21"/>
      <c r="D1004" s="21"/>
      <c r="E1004" s="21"/>
      <c r="F1004" s="30"/>
      <c r="G1004" s="21"/>
      <c r="H1004" s="31"/>
      <c r="I1004" s="31"/>
      <c r="J1004" s="21"/>
      <c r="K1004" s="21"/>
      <c r="L1004" s="21"/>
      <c r="M1004" s="21"/>
      <c r="N1004" s="21"/>
      <c r="O1004" s="21"/>
      <c r="P1004" s="21"/>
      <c r="Q1004" s="21"/>
      <c r="R1004" s="21"/>
    </row>
    <row r="1005" spans="1:18" ht="13">
      <c r="A1005" s="21"/>
      <c r="B1005" s="21"/>
      <c r="C1005" s="21"/>
      <c r="D1005" s="21"/>
      <c r="E1005" s="21"/>
      <c r="F1005" s="30"/>
      <c r="G1005" s="21"/>
      <c r="H1005" s="31"/>
      <c r="I1005" s="31"/>
      <c r="J1005" s="21"/>
      <c r="K1005" s="21"/>
      <c r="L1005" s="21"/>
      <c r="M1005" s="21"/>
      <c r="N1005" s="21"/>
      <c r="O1005" s="21"/>
      <c r="P1005" s="21"/>
      <c r="Q1005" s="21"/>
      <c r="R1005" s="21"/>
    </row>
    <row r="1006" spans="1:18" ht="13">
      <c r="A1006" s="21"/>
      <c r="B1006" s="21"/>
      <c r="C1006" s="21"/>
      <c r="D1006" s="21"/>
      <c r="E1006" s="21"/>
      <c r="F1006" s="30"/>
      <c r="G1006" s="21"/>
      <c r="H1006" s="31"/>
      <c r="I1006" s="31"/>
      <c r="J1006" s="21"/>
      <c r="K1006" s="21"/>
      <c r="L1006" s="21"/>
      <c r="M1006" s="21"/>
      <c r="N1006" s="21"/>
      <c r="O1006" s="21"/>
      <c r="P1006" s="21"/>
      <c r="Q1006" s="21"/>
      <c r="R1006" s="21"/>
    </row>
    <row r="1007" spans="1:18" ht="13">
      <c r="A1007" s="21"/>
      <c r="B1007" s="21"/>
      <c r="C1007" s="21"/>
      <c r="D1007" s="21"/>
      <c r="E1007" s="21"/>
      <c r="F1007" s="30"/>
      <c r="G1007" s="21"/>
      <c r="H1007" s="31"/>
      <c r="I1007" s="31"/>
      <c r="J1007" s="21"/>
      <c r="K1007" s="21"/>
      <c r="L1007" s="21"/>
      <c r="M1007" s="21"/>
      <c r="N1007" s="21"/>
      <c r="O1007" s="21"/>
      <c r="P1007" s="21"/>
      <c r="Q1007" s="21"/>
      <c r="R1007" s="21"/>
    </row>
    <row r="1008" spans="1:18" ht="13">
      <c r="A1008" s="21"/>
      <c r="B1008" s="21"/>
      <c r="C1008" s="21"/>
      <c r="D1008" s="21"/>
      <c r="E1008" s="21"/>
      <c r="F1008" s="30"/>
      <c r="G1008" s="21"/>
      <c r="H1008" s="31"/>
      <c r="I1008" s="31"/>
      <c r="J1008" s="21"/>
      <c r="K1008" s="21"/>
      <c r="L1008" s="21"/>
      <c r="M1008" s="21"/>
      <c r="N1008" s="21"/>
      <c r="O1008" s="21"/>
      <c r="P1008" s="21"/>
      <c r="Q1008" s="21"/>
      <c r="R1008" s="21"/>
    </row>
    <row r="1009" spans="1:18" ht="13">
      <c r="A1009" s="21"/>
      <c r="B1009" s="21"/>
      <c r="C1009" s="21"/>
      <c r="D1009" s="21"/>
      <c r="E1009" s="21"/>
      <c r="F1009" s="30"/>
      <c r="G1009" s="21"/>
      <c r="H1009" s="31"/>
      <c r="I1009" s="31"/>
      <c r="J1009" s="21"/>
      <c r="K1009" s="21"/>
      <c r="L1009" s="21"/>
      <c r="M1009" s="21"/>
      <c r="N1009" s="21"/>
      <c r="O1009" s="21"/>
      <c r="P1009" s="21"/>
      <c r="Q1009" s="21"/>
      <c r="R1009" s="21"/>
    </row>
    <row r="1010" spans="1:18" ht="13">
      <c r="A1010" s="21"/>
      <c r="B1010" s="21"/>
      <c r="C1010" s="21"/>
      <c r="D1010" s="21"/>
      <c r="E1010" s="21"/>
      <c r="F1010" s="30"/>
      <c r="G1010" s="21"/>
      <c r="H1010" s="31"/>
      <c r="I1010" s="31"/>
      <c r="J1010" s="21"/>
      <c r="K1010" s="21"/>
      <c r="L1010" s="21"/>
      <c r="M1010" s="21"/>
      <c r="N1010" s="21"/>
      <c r="O1010" s="21"/>
      <c r="P1010" s="21"/>
      <c r="Q1010" s="21"/>
      <c r="R1010" s="21"/>
    </row>
    <row r="1011" spans="1:18" ht="13">
      <c r="A1011" s="21"/>
      <c r="B1011" s="21"/>
      <c r="C1011" s="21"/>
      <c r="D1011" s="21"/>
      <c r="E1011" s="21"/>
      <c r="F1011" s="30"/>
      <c r="G1011" s="21"/>
      <c r="H1011" s="31"/>
      <c r="I1011" s="31"/>
      <c r="J1011" s="21"/>
      <c r="K1011" s="21"/>
      <c r="L1011" s="21"/>
      <c r="M1011" s="21"/>
      <c r="N1011" s="21"/>
      <c r="O1011" s="21"/>
      <c r="P1011" s="21"/>
      <c r="Q1011" s="21"/>
      <c r="R1011" s="21"/>
    </row>
    <row r="1012" spans="1:18" ht="13">
      <c r="A1012" s="21"/>
      <c r="B1012" s="21"/>
      <c r="C1012" s="21"/>
      <c r="D1012" s="21"/>
      <c r="E1012" s="21"/>
      <c r="F1012" s="30"/>
      <c r="G1012" s="21"/>
      <c r="H1012" s="31"/>
      <c r="I1012" s="31"/>
      <c r="J1012" s="21"/>
      <c r="K1012" s="21"/>
      <c r="L1012" s="21"/>
      <c r="M1012" s="21"/>
      <c r="N1012" s="21"/>
      <c r="O1012" s="21"/>
      <c r="P1012" s="21"/>
      <c r="Q1012" s="21"/>
      <c r="R1012" s="21"/>
    </row>
    <row r="1013" spans="1:18" ht="13">
      <c r="A1013" s="21"/>
      <c r="B1013" s="21"/>
      <c r="C1013" s="21"/>
      <c r="D1013" s="21"/>
      <c r="E1013" s="21"/>
      <c r="F1013" s="30"/>
      <c r="G1013" s="21"/>
      <c r="H1013" s="31"/>
      <c r="I1013" s="31"/>
      <c r="J1013" s="21"/>
      <c r="K1013" s="21"/>
      <c r="L1013" s="21"/>
      <c r="M1013" s="21"/>
      <c r="N1013" s="21"/>
      <c r="O1013" s="21"/>
      <c r="P1013" s="21"/>
      <c r="Q1013" s="21"/>
      <c r="R1013" s="21"/>
    </row>
    <row r="1014" spans="1:18" ht="13">
      <c r="A1014" s="21"/>
      <c r="B1014" s="21"/>
      <c r="C1014" s="21"/>
      <c r="D1014" s="21"/>
      <c r="E1014" s="21"/>
      <c r="F1014" s="30"/>
      <c r="G1014" s="21"/>
      <c r="H1014" s="31"/>
      <c r="I1014" s="31"/>
      <c r="J1014" s="21"/>
      <c r="K1014" s="21"/>
      <c r="L1014" s="21"/>
      <c r="M1014" s="21"/>
      <c r="N1014" s="21"/>
      <c r="O1014" s="21"/>
      <c r="P1014" s="21"/>
      <c r="Q1014" s="21"/>
      <c r="R1014" s="21"/>
    </row>
    <row r="1015" spans="1:18" ht="13">
      <c r="A1015" s="21"/>
      <c r="B1015" s="21"/>
      <c r="C1015" s="21"/>
      <c r="D1015" s="21"/>
      <c r="E1015" s="21"/>
      <c r="F1015" s="30"/>
      <c r="G1015" s="21"/>
      <c r="H1015" s="31"/>
      <c r="I1015" s="31"/>
      <c r="J1015" s="21"/>
      <c r="K1015" s="21"/>
      <c r="L1015" s="21"/>
      <c r="M1015" s="21"/>
      <c r="N1015" s="21"/>
      <c r="O1015" s="21"/>
      <c r="P1015" s="21"/>
      <c r="Q1015" s="21"/>
      <c r="R1015" s="21"/>
    </row>
    <row r="1016" spans="1:18" ht="13">
      <c r="A1016" s="21"/>
      <c r="B1016" s="21"/>
      <c r="C1016" s="21"/>
      <c r="D1016" s="21"/>
      <c r="E1016" s="21"/>
      <c r="F1016" s="30"/>
      <c r="G1016" s="21"/>
      <c r="H1016" s="31"/>
      <c r="I1016" s="31"/>
      <c r="J1016" s="21"/>
      <c r="K1016" s="21"/>
      <c r="L1016" s="21"/>
      <c r="M1016" s="21"/>
      <c r="N1016" s="21"/>
      <c r="O1016" s="21"/>
      <c r="P1016" s="21"/>
      <c r="Q1016" s="21"/>
      <c r="R1016" s="21"/>
    </row>
    <row r="1017" spans="1:18" ht="13">
      <c r="A1017" s="21"/>
      <c r="B1017" s="21"/>
      <c r="C1017" s="21"/>
      <c r="D1017" s="21"/>
      <c r="E1017" s="21"/>
      <c r="F1017" s="30"/>
      <c r="G1017" s="21"/>
      <c r="H1017" s="31"/>
      <c r="I1017" s="31"/>
      <c r="J1017" s="21"/>
      <c r="K1017" s="21"/>
      <c r="L1017" s="21"/>
      <c r="M1017" s="21"/>
      <c r="N1017" s="21"/>
      <c r="O1017" s="21"/>
      <c r="P1017" s="21"/>
      <c r="Q1017" s="21"/>
      <c r="R1017" s="21"/>
    </row>
    <row r="1018" spans="1:18" ht="13">
      <c r="A1018" s="21"/>
      <c r="B1018" s="21"/>
      <c r="C1018" s="21"/>
      <c r="D1018" s="21"/>
      <c r="E1018" s="21"/>
      <c r="F1018" s="30"/>
      <c r="G1018" s="21"/>
      <c r="H1018" s="31"/>
      <c r="I1018" s="31"/>
      <c r="J1018" s="21"/>
      <c r="K1018" s="21"/>
      <c r="L1018" s="21"/>
      <c r="M1018" s="21"/>
      <c r="N1018" s="21"/>
      <c r="O1018" s="21"/>
      <c r="P1018" s="21"/>
      <c r="Q1018" s="21"/>
      <c r="R1018" s="21"/>
    </row>
    <row r="1019" spans="1:18" ht="13">
      <c r="A1019" s="21"/>
      <c r="B1019" s="21"/>
      <c r="C1019" s="21"/>
      <c r="D1019" s="21"/>
      <c r="E1019" s="21"/>
      <c r="F1019" s="30"/>
      <c r="G1019" s="21"/>
      <c r="H1019" s="31"/>
      <c r="I1019" s="31"/>
      <c r="J1019" s="21"/>
      <c r="K1019" s="21"/>
      <c r="L1019" s="21"/>
      <c r="M1019" s="21"/>
      <c r="N1019" s="21"/>
      <c r="O1019" s="21"/>
      <c r="P1019" s="21"/>
      <c r="Q1019" s="21"/>
      <c r="R1019" s="21"/>
    </row>
    <row r="1020" spans="1:18" ht="13">
      <c r="A1020" s="21"/>
      <c r="B1020" s="21"/>
      <c r="C1020" s="21"/>
      <c r="D1020" s="21"/>
      <c r="E1020" s="21"/>
      <c r="F1020" s="30"/>
      <c r="G1020" s="21"/>
      <c r="H1020" s="31"/>
      <c r="I1020" s="31"/>
      <c r="J1020" s="21"/>
      <c r="K1020" s="21"/>
      <c r="L1020" s="21"/>
      <c r="M1020" s="21"/>
      <c r="N1020" s="21"/>
      <c r="O1020" s="21"/>
      <c r="P1020" s="21"/>
      <c r="Q1020" s="21"/>
      <c r="R1020" s="21"/>
    </row>
    <row r="1021" spans="1:18" ht="13">
      <c r="A1021" s="21"/>
      <c r="B1021" s="21"/>
      <c r="C1021" s="21"/>
      <c r="D1021" s="21"/>
      <c r="E1021" s="21"/>
      <c r="F1021" s="30"/>
      <c r="G1021" s="21"/>
      <c r="H1021" s="31"/>
      <c r="I1021" s="31"/>
      <c r="J1021" s="21"/>
      <c r="K1021" s="21"/>
      <c r="L1021" s="21"/>
      <c r="M1021" s="21"/>
      <c r="N1021" s="21"/>
      <c r="O1021" s="21"/>
      <c r="P1021" s="21"/>
      <c r="Q1021" s="21"/>
      <c r="R1021" s="21"/>
    </row>
    <row r="1022" spans="1:18" ht="13">
      <c r="A1022" s="21"/>
      <c r="B1022" s="21"/>
      <c r="C1022" s="21"/>
      <c r="D1022" s="21"/>
      <c r="E1022" s="21"/>
      <c r="F1022" s="30"/>
      <c r="G1022" s="21"/>
      <c r="H1022" s="31"/>
      <c r="I1022" s="31"/>
      <c r="J1022" s="21"/>
      <c r="K1022" s="21"/>
      <c r="L1022" s="21"/>
      <c r="M1022" s="21"/>
      <c r="N1022" s="21"/>
      <c r="O1022" s="21"/>
      <c r="P1022" s="21"/>
      <c r="Q1022" s="21"/>
      <c r="R1022" s="21"/>
    </row>
    <row r="1023" spans="1:18" ht="13">
      <c r="A1023" s="21"/>
      <c r="B1023" s="21"/>
      <c r="C1023" s="21"/>
      <c r="D1023" s="21"/>
      <c r="E1023" s="21"/>
      <c r="F1023" s="30"/>
      <c r="G1023" s="21"/>
      <c r="H1023" s="31"/>
      <c r="I1023" s="31"/>
      <c r="J1023" s="21"/>
      <c r="K1023" s="21"/>
      <c r="L1023" s="21"/>
      <c r="M1023" s="21"/>
      <c r="N1023" s="21"/>
      <c r="O1023" s="21"/>
      <c r="P1023" s="21"/>
      <c r="Q1023" s="21"/>
      <c r="R1023" s="21"/>
    </row>
    <row r="1024" spans="1:18" ht="13">
      <c r="A1024" s="21"/>
      <c r="B1024" s="21"/>
      <c r="C1024" s="21"/>
      <c r="D1024" s="21"/>
      <c r="E1024" s="21"/>
      <c r="F1024" s="30"/>
      <c r="G1024" s="21"/>
      <c r="H1024" s="31"/>
      <c r="I1024" s="31"/>
      <c r="J1024" s="21"/>
      <c r="K1024" s="21"/>
      <c r="L1024" s="21"/>
      <c r="M1024" s="21"/>
      <c r="N1024" s="21"/>
      <c r="O1024" s="21"/>
      <c r="P1024" s="21"/>
      <c r="Q1024" s="21"/>
      <c r="R1024" s="21"/>
    </row>
    <row r="1025" spans="1:18" ht="13">
      <c r="A1025" s="21"/>
      <c r="B1025" s="21"/>
      <c r="C1025" s="21"/>
      <c r="D1025" s="21"/>
      <c r="E1025" s="21"/>
      <c r="F1025" s="30"/>
      <c r="G1025" s="21"/>
      <c r="H1025" s="31"/>
      <c r="I1025" s="31"/>
      <c r="J1025" s="21"/>
      <c r="K1025" s="21"/>
      <c r="L1025" s="21"/>
      <c r="M1025" s="21"/>
      <c r="N1025" s="21"/>
      <c r="O1025" s="21"/>
      <c r="P1025" s="21"/>
      <c r="Q1025" s="21"/>
      <c r="R1025" s="21"/>
    </row>
    <row r="1026" spans="1:18" ht="13">
      <c r="A1026" s="21"/>
      <c r="B1026" s="21"/>
      <c r="C1026" s="21"/>
      <c r="D1026" s="21"/>
      <c r="E1026" s="21"/>
      <c r="F1026" s="30"/>
      <c r="G1026" s="21"/>
      <c r="H1026" s="31"/>
      <c r="I1026" s="31"/>
      <c r="J1026" s="21"/>
      <c r="K1026" s="21"/>
      <c r="L1026" s="21"/>
      <c r="M1026" s="21"/>
      <c r="N1026" s="21"/>
      <c r="O1026" s="21"/>
      <c r="P1026" s="21"/>
      <c r="Q1026" s="21"/>
      <c r="R1026" s="21"/>
    </row>
    <row r="1027" spans="1:18" ht="13">
      <c r="A1027" s="21"/>
      <c r="B1027" s="21"/>
      <c r="C1027" s="21"/>
      <c r="D1027" s="21"/>
      <c r="E1027" s="21"/>
      <c r="F1027" s="30"/>
      <c r="G1027" s="21"/>
      <c r="H1027" s="31"/>
      <c r="I1027" s="31"/>
      <c r="J1027" s="21"/>
      <c r="K1027" s="21"/>
      <c r="L1027" s="21"/>
      <c r="M1027" s="21"/>
      <c r="N1027" s="21"/>
      <c r="O1027" s="21"/>
      <c r="P1027" s="21"/>
      <c r="Q1027" s="21"/>
      <c r="R1027" s="21"/>
    </row>
    <row r="1028" spans="1:18" ht="13">
      <c r="A1028" s="21"/>
      <c r="B1028" s="21"/>
      <c r="C1028" s="21"/>
      <c r="D1028" s="21"/>
      <c r="E1028" s="21"/>
      <c r="F1028" s="30"/>
      <c r="G1028" s="21"/>
      <c r="H1028" s="31"/>
      <c r="I1028" s="31"/>
      <c r="J1028" s="21"/>
      <c r="K1028" s="21"/>
      <c r="L1028" s="21"/>
      <c r="M1028" s="21"/>
      <c r="N1028" s="21"/>
      <c r="O1028" s="21"/>
      <c r="P1028" s="21"/>
      <c r="Q1028" s="21"/>
      <c r="R1028" s="21"/>
    </row>
    <row r="1029" spans="1:18" ht="13">
      <c r="A1029" s="21"/>
      <c r="B1029" s="21"/>
      <c r="C1029" s="21"/>
      <c r="D1029" s="21"/>
      <c r="E1029" s="21"/>
      <c r="F1029" s="30"/>
      <c r="G1029" s="21"/>
      <c r="H1029" s="31"/>
      <c r="I1029" s="31"/>
      <c r="J1029" s="21"/>
      <c r="K1029" s="21"/>
      <c r="L1029" s="21"/>
      <c r="M1029" s="21"/>
      <c r="N1029" s="21"/>
      <c r="O1029" s="21"/>
      <c r="P1029" s="21"/>
      <c r="Q1029" s="21"/>
      <c r="R1029" s="21"/>
    </row>
    <row r="1030" spans="1:18" ht="13">
      <c r="A1030" s="21"/>
      <c r="B1030" s="21"/>
      <c r="C1030" s="21"/>
      <c r="D1030" s="21"/>
      <c r="E1030" s="21"/>
      <c r="F1030" s="30"/>
      <c r="G1030" s="21"/>
      <c r="H1030" s="31"/>
      <c r="I1030" s="31"/>
      <c r="J1030" s="21"/>
      <c r="K1030" s="21"/>
      <c r="L1030" s="21"/>
      <c r="M1030" s="21"/>
      <c r="N1030" s="21"/>
      <c r="O1030" s="21"/>
      <c r="P1030" s="21"/>
      <c r="Q1030" s="21"/>
      <c r="R1030" s="21"/>
    </row>
    <row r="1031" spans="1:18" ht="13">
      <c r="A1031" s="21"/>
      <c r="B1031" s="21"/>
      <c r="C1031" s="21"/>
      <c r="D1031" s="21"/>
      <c r="E1031" s="21"/>
      <c r="F1031" s="30"/>
      <c r="G1031" s="21"/>
      <c r="H1031" s="31"/>
      <c r="I1031" s="31"/>
      <c r="J1031" s="21"/>
      <c r="K1031" s="21"/>
      <c r="L1031" s="21"/>
      <c r="M1031" s="21"/>
      <c r="N1031" s="21"/>
      <c r="O1031" s="21"/>
      <c r="P1031" s="21"/>
      <c r="Q1031" s="21"/>
      <c r="R1031" s="21"/>
    </row>
    <row r="1032" spans="1:18" ht="13">
      <c r="A1032" s="21"/>
      <c r="B1032" s="21"/>
      <c r="C1032" s="21"/>
      <c r="D1032" s="21"/>
      <c r="E1032" s="21"/>
      <c r="F1032" s="30"/>
      <c r="G1032" s="21"/>
      <c r="H1032" s="31"/>
      <c r="I1032" s="31"/>
      <c r="J1032" s="21"/>
      <c r="K1032" s="21"/>
      <c r="L1032" s="21"/>
      <c r="M1032" s="21"/>
      <c r="N1032" s="21"/>
      <c r="O1032" s="21"/>
      <c r="P1032" s="21"/>
      <c r="Q1032" s="21"/>
      <c r="R1032" s="21"/>
    </row>
    <row r="1033" spans="1:18" ht="13">
      <c r="A1033" s="21"/>
      <c r="B1033" s="21"/>
      <c r="C1033" s="21"/>
      <c r="D1033" s="21"/>
      <c r="E1033" s="21"/>
      <c r="F1033" s="30"/>
      <c r="G1033" s="21"/>
      <c r="H1033" s="31"/>
      <c r="I1033" s="31"/>
      <c r="J1033" s="21"/>
      <c r="K1033" s="21"/>
      <c r="L1033" s="21"/>
      <c r="M1033" s="21"/>
      <c r="N1033" s="21"/>
      <c r="O1033" s="21"/>
      <c r="P1033" s="21"/>
      <c r="Q1033" s="21"/>
      <c r="R1033" s="21"/>
    </row>
    <row r="1034" spans="1:18" ht="13">
      <c r="A1034" s="21"/>
      <c r="B1034" s="21"/>
      <c r="C1034" s="21"/>
      <c r="D1034" s="21"/>
      <c r="E1034" s="21"/>
      <c r="F1034" s="30"/>
      <c r="G1034" s="21"/>
      <c r="H1034" s="31"/>
      <c r="I1034" s="31"/>
      <c r="J1034" s="21"/>
      <c r="K1034" s="21"/>
      <c r="L1034" s="21"/>
      <c r="M1034" s="21"/>
      <c r="N1034" s="21"/>
      <c r="O1034" s="21"/>
      <c r="P1034" s="21"/>
      <c r="Q1034" s="21"/>
      <c r="R1034" s="21"/>
    </row>
    <row r="1035" spans="1:18" ht="13">
      <c r="A1035" s="21"/>
      <c r="B1035" s="21"/>
      <c r="C1035" s="21"/>
      <c r="D1035" s="21"/>
      <c r="E1035" s="21"/>
      <c r="F1035" s="30"/>
      <c r="G1035" s="21"/>
      <c r="H1035" s="31"/>
      <c r="I1035" s="31"/>
      <c r="J1035" s="21"/>
      <c r="K1035" s="21"/>
      <c r="L1035" s="21"/>
      <c r="M1035" s="21"/>
      <c r="N1035" s="21"/>
      <c r="O1035" s="21"/>
      <c r="P1035" s="21"/>
      <c r="Q1035" s="21"/>
      <c r="R1035" s="21"/>
    </row>
    <row r="1036" spans="1:18" ht="13">
      <c r="A1036" s="21"/>
      <c r="B1036" s="21"/>
      <c r="C1036" s="21"/>
      <c r="D1036" s="21"/>
      <c r="E1036" s="21"/>
      <c r="F1036" s="30"/>
      <c r="G1036" s="21"/>
      <c r="H1036" s="31"/>
      <c r="I1036" s="31"/>
      <c r="J1036" s="21"/>
      <c r="K1036" s="21"/>
      <c r="L1036" s="21"/>
      <c r="M1036" s="21"/>
      <c r="N1036" s="21"/>
      <c r="O1036" s="21"/>
      <c r="P1036" s="21"/>
      <c r="Q1036" s="21"/>
      <c r="R1036" s="21"/>
    </row>
    <row r="1037" spans="1:18" ht="13">
      <c r="A1037" s="21"/>
      <c r="B1037" s="21"/>
      <c r="C1037" s="21"/>
      <c r="D1037" s="21"/>
      <c r="E1037" s="21"/>
      <c r="F1037" s="30"/>
      <c r="G1037" s="21"/>
      <c r="H1037" s="31"/>
      <c r="I1037" s="31"/>
      <c r="J1037" s="21"/>
      <c r="K1037" s="21"/>
      <c r="L1037" s="21"/>
      <c r="M1037" s="21"/>
      <c r="N1037" s="21"/>
      <c r="O1037" s="21"/>
      <c r="P1037" s="21"/>
      <c r="Q1037" s="21"/>
      <c r="R1037" s="21"/>
    </row>
    <row r="1038" spans="1:18" ht="13">
      <c r="A1038" s="21"/>
      <c r="B1038" s="21"/>
      <c r="C1038" s="21"/>
      <c r="D1038" s="21"/>
      <c r="E1038" s="21"/>
      <c r="F1038" s="30"/>
      <c r="G1038" s="21"/>
      <c r="H1038" s="31"/>
      <c r="I1038" s="31"/>
      <c r="J1038" s="21"/>
      <c r="K1038" s="21"/>
      <c r="L1038" s="21"/>
      <c r="M1038" s="21"/>
      <c r="N1038" s="21"/>
      <c r="O1038" s="21"/>
      <c r="P1038" s="21"/>
      <c r="Q1038" s="21"/>
      <c r="R1038" s="21"/>
    </row>
    <row r="1039" spans="1:18" ht="13">
      <c r="A1039" s="21"/>
      <c r="B1039" s="21"/>
      <c r="C1039" s="21"/>
      <c r="D1039" s="21"/>
      <c r="E1039" s="21"/>
      <c r="F1039" s="30"/>
      <c r="G1039" s="21"/>
      <c r="H1039" s="31"/>
      <c r="I1039" s="31"/>
      <c r="J1039" s="21"/>
      <c r="K1039" s="21"/>
      <c r="L1039" s="21"/>
      <c r="M1039" s="21"/>
      <c r="N1039" s="21"/>
      <c r="O1039" s="21"/>
      <c r="P1039" s="21"/>
      <c r="Q1039" s="21"/>
      <c r="R1039" s="21"/>
    </row>
    <row r="1040" spans="1:18" ht="13">
      <c r="A1040" s="21"/>
      <c r="B1040" s="21"/>
      <c r="C1040" s="21"/>
      <c r="D1040" s="21"/>
      <c r="E1040" s="21"/>
      <c r="F1040" s="30"/>
      <c r="G1040" s="21"/>
      <c r="H1040" s="31"/>
      <c r="I1040" s="31"/>
      <c r="J1040" s="21"/>
      <c r="K1040" s="21"/>
      <c r="L1040" s="21"/>
      <c r="M1040" s="21"/>
      <c r="N1040" s="21"/>
      <c r="O1040" s="21"/>
      <c r="P1040" s="21"/>
      <c r="Q1040" s="21"/>
      <c r="R1040" s="21"/>
    </row>
    <row r="1041" spans="1:18" ht="13">
      <c r="A1041" s="21"/>
      <c r="B1041" s="21"/>
      <c r="C1041" s="21"/>
      <c r="D1041" s="21"/>
      <c r="E1041" s="21"/>
      <c r="F1041" s="30"/>
      <c r="G1041" s="21"/>
      <c r="H1041" s="31"/>
      <c r="I1041" s="31"/>
      <c r="J1041" s="21"/>
      <c r="K1041" s="21"/>
      <c r="L1041" s="21"/>
      <c r="M1041" s="21"/>
      <c r="N1041" s="21"/>
      <c r="O1041" s="21"/>
      <c r="P1041" s="21"/>
      <c r="Q1041" s="21"/>
      <c r="R1041" s="21"/>
    </row>
    <row r="1042" spans="1:18" ht="13">
      <c r="A1042" s="21"/>
      <c r="B1042" s="21"/>
      <c r="C1042" s="21"/>
      <c r="D1042" s="21"/>
      <c r="E1042" s="21"/>
      <c r="F1042" s="30"/>
      <c r="G1042" s="21"/>
      <c r="H1042" s="31"/>
      <c r="I1042" s="31"/>
      <c r="J1042" s="21"/>
      <c r="K1042" s="21"/>
      <c r="L1042" s="21"/>
      <c r="M1042" s="21"/>
      <c r="N1042" s="21"/>
      <c r="O1042" s="21"/>
      <c r="P1042" s="21"/>
      <c r="Q1042" s="21"/>
      <c r="R1042" s="21"/>
    </row>
    <row r="1043" spans="1:18" ht="13">
      <c r="A1043" s="21"/>
      <c r="B1043" s="21"/>
      <c r="C1043" s="21"/>
      <c r="D1043" s="21"/>
      <c r="E1043" s="21"/>
      <c r="F1043" s="30"/>
      <c r="G1043" s="21"/>
      <c r="H1043" s="31"/>
      <c r="I1043" s="31"/>
      <c r="J1043" s="21"/>
      <c r="K1043" s="21"/>
      <c r="L1043" s="21"/>
      <c r="M1043" s="21"/>
      <c r="N1043" s="21"/>
      <c r="O1043" s="21"/>
      <c r="P1043" s="21"/>
      <c r="Q1043" s="21"/>
      <c r="R1043" s="21"/>
    </row>
    <row r="1044" spans="1:18" ht="13">
      <c r="A1044" s="21"/>
      <c r="B1044" s="21"/>
      <c r="C1044" s="21"/>
      <c r="D1044" s="21"/>
      <c r="E1044" s="21"/>
      <c r="F1044" s="30"/>
      <c r="G1044" s="21"/>
      <c r="H1044" s="31"/>
      <c r="I1044" s="31"/>
      <c r="J1044" s="21"/>
      <c r="K1044" s="21"/>
      <c r="L1044" s="21"/>
      <c r="M1044" s="21"/>
      <c r="N1044" s="21"/>
      <c r="O1044" s="21"/>
      <c r="P1044" s="21"/>
      <c r="Q1044" s="21"/>
      <c r="R1044" s="21"/>
    </row>
    <row r="1045" spans="1:18" ht="13">
      <c r="A1045" s="21"/>
      <c r="B1045" s="21"/>
      <c r="C1045" s="21"/>
      <c r="D1045" s="21"/>
      <c r="E1045" s="21"/>
      <c r="F1045" s="30"/>
      <c r="G1045" s="21"/>
      <c r="H1045" s="31"/>
      <c r="I1045" s="31"/>
      <c r="J1045" s="21"/>
      <c r="K1045" s="21"/>
      <c r="L1045" s="21"/>
      <c r="M1045" s="21"/>
      <c r="N1045" s="21"/>
      <c r="O1045" s="21"/>
      <c r="P1045" s="21"/>
      <c r="Q1045" s="21"/>
      <c r="R1045" s="21"/>
    </row>
    <row r="1046" spans="1:18" ht="13">
      <c r="A1046" s="21"/>
      <c r="B1046" s="21"/>
      <c r="C1046" s="21"/>
      <c r="D1046" s="21"/>
      <c r="E1046" s="21"/>
      <c r="F1046" s="30"/>
      <c r="G1046" s="21"/>
      <c r="H1046" s="31"/>
      <c r="I1046" s="31"/>
      <c r="J1046" s="21"/>
      <c r="K1046" s="21"/>
      <c r="L1046" s="21"/>
      <c r="M1046" s="21"/>
      <c r="N1046" s="21"/>
      <c r="O1046" s="21"/>
      <c r="P1046" s="21"/>
      <c r="Q1046" s="21"/>
      <c r="R1046" s="21"/>
    </row>
    <row r="1047" spans="1:18" ht="13">
      <c r="A1047" s="21"/>
      <c r="B1047" s="21"/>
      <c r="C1047" s="21"/>
      <c r="D1047" s="21"/>
      <c r="E1047" s="21"/>
      <c r="F1047" s="30"/>
      <c r="G1047" s="21"/>
      <c r="H1047" s="31"/>
      <c r="I1047" s="31"/>
      <c r="J1047" s="21"/>
      <c r="K1047" s="21"/>
      <c r="L1047" s="21"/>
      <c r="M1047" s="21"/>
      <c r="N1047" s="21"/>
      <c r="O1047" s="21"/>
      <c r="P1047" s="21"/>
      <c r="Q1047" s="21"/>
      <c r="R1047" s="21"/>
    </row>
    <row r="1048" spans="1:18" ht="13">
      <c r="A1048" s="21"/>
      <c r="B1048" s="21"/>
      <c r="C1048" s="21"/>
      <c r="D1048" s="21"/>
      <c r="E1048" s="21"/>
      <c r="F1048" s="30"/>
      <c r="G1048" s="21"/>
      <c r="H1048" s="31"/>
      <c r="I1048" s="31"/>
      <c r="J1048" s="21"/>
      <c r="K1048" s="21"/>
      <c r="L1048" s="21"/>
      <c r="M1048" s="21"/>
      <c r="N1048" s="21"/>
      <c r="O1048" s="21"/>
      <c r="P1048" s="21"/>
      <c r="Q1048" s="21"/>
      <c r="R1048" s="21"/>
    </row>
    <row r="1049" spans="1:18" ht="13">
      <c r="A1049" s="21"/>
      <c r="B1049" s="21"/>
      <c r="C1049" s="21"/>
      <c r="D1049" s="21"/>
      <c r="E1049" s="21"/>
      <c r="F1049" s="30"/>
      <c r="G1049" s="21"/>
      <c r="H1049" s="31"/>
      <c r="I1049" s="31"/>
      <c r="J1049" s="21"/>
      <c r="K1049" s="21"/>
      <c r="L1049" s="21"/>
      <c r="M1049" s="21"/>
      <c r="N1049" s="21"/>
      <c r="O1049" s="21"/>
      <c r="P1049" s="21"/>
      <c r="Q1049" s="21"/>
      <c r="R1049" s="21"/>
    </row>
    <row r="1050" spans="1:18" ht="13">
      <c r="A1050" s="21"/>
      <c r="B1050" s="21"/>
      <c r="C1050" s="21"/>
      <c r="D1050" s="21"/>
      <c r="E1050" s="21"/>
      <c r="F1050" s="30"/>
      <c r="G1050" s="21"/>
      <c r="H1050" s="31"/>
      <c r="I1050" s="31"/>
      <c r="J1050" s="21"/>
      <c r="K1050" s="21"/>
      <c r="L1050" s="21"/>
      <c r="M1050" s="21"/>
      <c r="N1050" s="21"/>
      <c r="O1050" s="21"/>
      <c r="P1050" s="21"/>
      <c r="Q1050" s="21"/>
      <c r="R1050" s="21"/>
    </row>
    <row r="1051" spans="1:18" ht="13">
      <c r="A1051" s="21"/>
      <c r="B1051" s="21"/>
      <c r="C1051" s="21"/>
      <c r="D1051" s="21"/>
      <c r="E1051" s="21"/>
      <c r="F1051" s="30"/>
      <c r="G1051" s="21"/>
      <c r="H1051" s="31"/>
      <c r="I1051" s="31"/>
      <c r="J1051" s="21"/>
      <c r="K1051" s="21"/>
      <c r="L1051" s="21"/>
      <c r="M1051" s="21"/>
      <c r="N1051" s="21"/>
      <c r="O1051" s="21"/>
      <c r="P1051" s="21"/>
      <c r="Q1051" s="21"/>
      <c r="R1051" s="21"/>
    </row>
    <row r="1052" spans="1:18" ht="13">
      <c r="A1052" s="21"/>
      <c r="B1052" s="21"/>
      <c r="C1052" s="21"/>
      <c r="D1052" s="21"/>
      <c r="E1052" s="21"/>
      <c r="F1052" s="30"/>
      <c r="G1052" s="21"/>
      <c r="H1052" s="31"/>
      <c r="I1052" s="31"/>
      <c r="J1052" s="21"/>
      <c r="K1052" s="21"/>
      <c r="L1052" s="21"/>
      <c r="M1052" s="21"/>
      <c r="N1052" s="21"/>
      <c r="O1052" s="21"/>
      <c r="P1052" s="21"/>
      <c r="Q1052" s="21"/>
      <c r="R1052" s="21"/>
    </row>
    <row r="1053" spans="1:18" ht="13">
      <c r="A1053" s="21"/>
      <c r="B1053" s="21"/>
      <c r="C1053" s="21"/>
      <c r="D1053" s="21"/>
      <c r="E1053" s="21"/>
      <c r="F1053" s="30"/>
      <c r="G1053" s="21"/>
      <c r="H1053" s="31"/>
      <c r="I1053" s="31"/>
      <c r="J1053" s="21"/>
      <c r="K1053" s="21"/>
      <c r="L1053" s="21"/>
      <c r="M1053" s="21"/>
      <c r="N1053" s="21"/>
      <c r="O1053" s="21"/>
      <c r="P1053" s="21"/>
      <c r="Q1053" s="21"/>
      <c r="R1053" s="21"/>
    </row>
    <row r="1054" spans="1:18" ht="13">
      <c r="A1054" s="21"/>
      <c r="B1054" s="21"/>
      <c r="C1054" s="21"/>
      <c r="D1054" s="21"/>
      <c r="E1054" s="21"/>
      <c r="F1054" s="30"/>
      <c r="G1054" s="21"/>
      <c r="H1054" s="31"/>
      <c r="I1054" s="31"/>
      <c r="J1054" s="21"/>
      <c r="K1054" s="21"/>
      <c r="L1054" s="21"/>
      <c r="M1054" s="21"/>
      <c r="N1054" s="21"/>
      <c r="O1054" s="21"/>
      <c r="P1054" s="21"/>
      <c r="Q1054" s="21"/>
      <c r="R1054" s="21"/>
    </row>
    <row r="1055" spans="1:18" ht="13">
      <c r="A1055" s="21"/>
      <c r="B1055" s="21"/>
      <c r="C1055" s="21"/>
      <c r="D1055" s="21"/>
      <c r="E1055" s="21"/>
      <c r="F1055" s="30"/>
      <c r="G1055" s="21"/>
      <c r="H1055" s="31"/>
      <c r="I1055" s="31"/>
      <c r="J1055" s="21"/>
      <c r="K1055" s="21"/>
      <c r="L1055" s="21"/>
      <c r="M1055" s="21"/>
      <c r="N1055" s="21"/>
      <c r="O1055" s="21"/>
      <c r="P1055" s="21"/>
      <c r="Q1055" s="21"/>
      <c r="R1055" s="21"/>
    </row>
    <row r="1056" spans="1:18" ht="13">
      <c r="A1056" s="21"/>
      <c r="B1056" s="21"/>
      <c r="C1056" s="21"/>
      <c r="D1056" s="21"/>
      <c r="E1056" s="21"/>
      <c r="F1056" s="30"/>
      <c r="G1056" s="21"/>
      <c r="H1056" s="31"/>
      <c r="I1056" s="31"/>
      <c r="J1056" s="21"/>
      <c r="K1056" s="21"/>
      <c r="L1056" s="21"/>
      <c r="M1056" s="21"/>
      <c r="N1056" s="21"/>
      <c r="O1056" s="21"/>
      <c r="P1056" s="21"/>
      <c r="Q1056" s="21"/>
      <c r="R1056" s="21"/>
    </row>
    <row r="1057" spans="1:18" ht="13">
      <c r="A1057" s="21"/>
      <c r="B1057" s="21"/>
      <c r="C1057" s="21"/>
      <c r="D1057" s="21"/>
      <c r="E1057" s="21"/>
      <c r="F1057" s="30"/>
      <c r="G1057" s="21"/>
      <c r="H1057" s="31"/>
      <c r="I1057" s="31"/>
      <c r="J1057" s="21"/>
      <c r="K1057" s="21"/>
      <c r="L1057" s="21"/>
      <c r="M1057" s="21"/>
      <c r="N1057" s="21"/>
      <c r="O1057" s="21"/>
      <c r="P1057" s="21"/>
      <c r="Q1057" s="21"/>
      <c r="R1057" s="21"/>
    </row>
    <row r="1058" spans="1:18" ht="13">
      <c r="A1058" s="21"/>
      <c r="B1058" s="21"/>
      <c r="C1058" s="21"/>
      <c r="D1058" s="21"/>
      <c r="E1058" s="21"/>
      <c r="F1058" s="30"/>
      <c r="G1058" s="21"/>
      <c r="H1058" s="31"/>
      <c r="I1058" s="31"/>
      <c r="J1058" s="21"/>
      <c r="K1058" s="21"/>
      <c r="L1058" s="21"/>
      <c r="M1058" s="21"/>
      <c r="N1058" s="21"/>
      <c r="O1058" s="21"/>
      <c r="P1058" s="21"/>
      <c r="Q1058" s="21"/>
      <c r="R1058" s="21"/>
    </row>
    <row r="1059" spans="1:18" ht="13">
      <c r="A1059" s="21"/>
      <c r="B1059" s="21"/>
      <c r="C1059" s="21"/>
      <c r="D1059" s="21"/>
      <c r="E1059" s="21"/>
      <c r="F1059" s="30"/>
      <c r="G1059" s="21"/>
      <c r="H1059" s="31"/>
      <c r="I1059" s="31"/>
      <c r="J1059" s="21"/>
      <c r="K1059" s="21"/>
      <c r="L1059" s="21"/>
      <c r="M1059" s="21"/>
      <c r="N1059" s="21"/>
      <c r="O1059" s="21"/>
      <c r="P1059" s="21"/>
      <c r="Q1059" s="21"/>
      <c r="R1059" s="21"/>
    </row>
    <row r="1060" spans="1:18" ht="13">
      <c r="A1060" s="21"/>
      <c r="B1060" s="21"/>
      <c r="C1060" s="21"/>
      <c r="D1060" s="21"/>
      <c r="E1060" s="21"/>
      <c r="F1060" s="30"/>
      <c r="G1060" s="21"/>
      <c r="H1060" s="31"/>
      <c r="I1060" s="31"/>
      <c r="J1060" s="21"/>
      <c r="K1060" s="21"/>
      <c r="L1060" s="21"/>
      <c r="M1060" s="21"/>
      <c r="N1060" s="21"/>
      <c r="O1060" s="21"/>
      <c r="P1060" s="21"/>
      <c r="Q1060" s="21"/>
      <c r="R1060" s="21"/>
    </row>
    <row r="1061" spans="1:18" ht="13">
      <c r="A1061" s="21"/>
      <c r="B1061" s="21"/>
      <c r="C1061" s="21"/>
      <c r="D1061" s="21"/>
      <c r="E1061" s="21"/>
      <c r="F1061" s="30"/>
      <c r="G1061" s="21"/>
      <c r="H1061" s="31"/>
      <c r="I1061" s="31"/>
      <c r="J1061" s="21"/>
      <c r="K1061" s="21"/>
      <c r="L1061" s="21"/>
      <c r="M1061" s="21"/>
      <c r="N1061" s="21"/>
      <c r="O1061" s="21"/>
      <c r="P1061" s="21"/>
      <c r="Q1061" s="21"/>
      <c r="R1061" s="21"/>
    </row>
    <row r="1062" spans="1:18" ht="13">
      <c r="A1062" s="21"/>
      <c r="B1062" s="21"/>
      <c r="C1062" s="21"/>
      <c r="D1062" s="21"/>
      <c r="E1062" s="21"/>
      <c r="F1062" s="30"/>
      <c r="G1062" s="21"/>
      <c r="H1062" s="31"/>
      <c r="I1062" s="31"/>
      <c r="J1062" s="21"/>
      <c r="K1062" s="21"/>
      <c r="L1062" s="21"/>
      <c r="M1062" s="21"/>
      <c r="N1062" s="21"/>
      <c r="O1062" s="21"/>
      <c r="P1062" s="21"/>
      <c r="Q1062" s="21"/>
      <c r="R1062" s="21"/>
    </row>
    <row r="1063" spans="1:18" ht="13">
      <c r="A1063" s="21"/>
      <c r="B1063" s="21"/>
      <c r="C1063" s="21"/>
      <c r="D1063" s="21"/>
      <c r="E1063" s="21"/>
      <c r="F1063" s="30"/>
      <c r="G1063" s="21"/>
      <c r="H1063" s="31"/>
      <c r="I1063" s="31"/>
      <c r="J1063" s="21"/>
      <c r="K1063" s="21"/>
      <c r="L1063" s="21"/>
      <c r="M1063" s="21"/>
      <c r="N1063" s="21"/>
      <c r="O1063" s="21"/>
      <c r="P1063" s="21"/>
      <c r="Q1063" s="21"/>
      <c r="R1063" s="21"/>
    </row>
    <row r="1064" spans="1:18" ht="13">
      <c r="A1064" s="21"/>
      <c r="B1064" s="21"/>
      <c r="C1064" s="21"/>
      <c r="D1064" s="21"/>
      <c r="E1064" s="21"/>
      <c r="F1064" s="30"/>
      <c r="G1064" s="21"/>
      <c r="H1064" s="31"/>
      <c r="I1064" s="31"/>
      <c r="J1064" s="21"/>
      <c r="K1064" s="21"/>
      <c r="L1064" s="21"/>
      <c r="M1064" s="21"/>
      <c r="N1064" s="21"/>
      <c r="O1064" s="21"/>
      <c r="P1064" s="21"/>
      <c r="Q1064" s="21"/>
      <c r="R1064" s="21"/>
    </row>
  </sheetData>
  <autoFilter ref="A2:R556" xr:uid="{00000000-0009-0000-0000-000002000000}"/>
  <mergeCells count="1">
    <mergeCell ref="A1:R1"/>
  </mergeCells>
  <dataValidations count="5">
    <dataValidation type="list" allowBlank="1" sqref="D2:D1064" xr:uid="{00000000-0002-0000-0200-000000000000}">
      <formula1>"hours,days,months,years"</formula1>
    </dataValidation>
    <dataValidation type="list" allowBlank="1" sqref="L2:L1064" xr:uid="{00000000-0002-0000-0200-000001000000}">
      <formula1>"egg,larvae,juvenile,adult"</formula1>
    </dataValidation>
    <dataValidation type="list" allowBlank="1" sqref="C2:C1064" xr:uid="{00000000-0002-0000-0200-000002000000}">
      <formula1>"observation,model,hybrid"</formula1>
    </dataValidation>
    <dataValidation type="list" allowBlank="1" sqref="N2:N1064" xr:uid="{00000000-0002-0000-0200-000003000000}">
      <formula1>"TRUE,FALSE,NA"</formula1>
    </dataValidation>
    <dataValidation type="list" allowBlank="1" sqref="E2:E1064" xr:uid="{00000000-0002-0000-0200-000004000000}">
      <formula1>"spring,summer,autumn,winter"</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S1523"/>
  <sheetViews>
    <sheetView workbookViewId="0">
      <pane ySplit="2" topLeftCell="A3" activePane="bottomLeft" state="frozen"/>
      <selection pane="bottomLeft" activeCell="B4" sqref="B4"/>
    </sheetView>
  </sheetViews>
  <sheetFormatPr baseColWidth="10" defaultColWidth="12.6640625" defaultRowHeight="15.75" customHeight="1"/>
  <cols>
    <col min="1" max="1" width="42.33203125" customWidth="1"/>
    <col min="2" max="2" width="67.33203125" customWidth="1"/>
    <col min="3" max="3" width="22.6640625" customWidth="1"/>
    <col min="4" max="4" width="21.1640625" customWidth="1"/>
    <col min="5" max="5" width="16.6640625" customWidth="1"/>
    <col min="6" max="6" width="24.33203125" customWidth="1"/>
    <col min="7" max="7" width="36.1640625" customWidth="1"/>
    <col min="8" max="8" width="45.6640625" customWidth="1"/>
    <col min="9" max="9" width="47.83203125" customWidth="1"/>
    <col min="10" max="10" width="24.83203125" customWidth="1"/>
    <col min="11" max="12" width="19.1640625" customWidth="1"/>
    <col min="13" max="15" width="22.6640625" customWidth="1"/>
    <col min="16" max="16" width="25.1640625" customWidth="1"/>
    <col min="17" max="19" width="22.6640625" customWidth="1"/>
  </cols>
  <sheetData>
    <row r="1" spans="1:19" ht="18">
      <c r="A1" s="88" t="s">
        <v>1061</v>
      </c>
      <c r="B1" s="84"/>
      <c r="C1" s="84"/>
      <c r="D1" s="84"/>
      <c r="E1" s="84"/>
      <c r="F1" s="84"/>
      <c r="G1" s="84"/>
      <c r="H1" s="84"/>
      <c r="I1" s="84"/>
      <c r="J1" s="84"/>
      <c r="K1" s="84"/>
      <c r="L1" s="84"/>
      <c r="M1" s="84"/>
      <c r="N1" s="84"/>
      <c r="O1" s="84"/>
      <c r="P1" s="84"/>
      <c r="Q1" s="84"/>
      <c r="R1" s="84"/>
      <c r="S1" s="38"/>
    </row>
    <row r="2" spans="1:19" ht="66" customHeight="1">
      <c r="A2" s="24" t="s">
        <v>1397</v>
      </c>
      <c r="B2" s="24" t="s">
        <v>1398</v>
      </c>
      <c r="C2" s="25" t="s">
        <v>1399</v>
      </c>
      <c r="D2" s="25" t="s">
        <v>1400</v>
      </c>
      <c r="E2" s="25" t="s">
        <v>1401</v>
      </c>
      <c r="F2" s="26" t="s">
        <v>1402</v>
      </c>
      <c r="G2" s="25" t="s">
        <v>1403</v>
      </c>
      <c r="H2" s="27" t="s">
        <v>1404</v>
      </c>
      <c r="I2" s="28" t="s">
        <v>1405</v>
      </c>
      <c r="J2" s="27" t="s">
        <v>1406</v>
      </c>
      <c r="K2" s="27" t="s">
        <v>1407</v>
      </c>
      <c r="L2" s="27" t="s">
        <v>1408</v>
      </c>
      <c r="M2" s="27" t="s">
        <v>1409</v>
      </c>
      <c r="N2" s="27" t="s">
        <v>1410</v>
      </c>
      <c r="O2" s="27" t="s">
        <v>1411</v>
      </c>
      <c r="P2" s="27" t="s">
        <v>1412</v>
      </c>
      <c r="Q2" s="27" t="s">
        <v>1059</v>
      </c>
      <c r="R2" s="24" t="s">
        <v>1413</v>
      </c>
      <c r="S2" s="39"/>
    </row>
    <row r="3" spans="1:19" ht="15">
      <c r="A3" s="36" t="s">
        <v>1414</v>
      </c>
      <c r="B3" s="34" t="s">
        <v>1415</v>
      </c>
      <c r="C3" s="40" t="s">
        <v>1081</v>
      </c>
      <c r="D3" s="21" t="s">
        <v>1147</v>
      </c>
      <c r="E3" s="21" t="s">
        <v>1097</v>
      </c>
      <c r="F3" s="30" t="s">
        <v>1416</v>
      </c>
      <c r="G3" s="41" t="s">
        <v>1417</v>
      </c>
      <c r="H3" s="36" t="s">
        <v>1418</v>
      </c>
      <c r="I3" s="36" t="s">
        <v>1419</v>
      </c>
      <c r="J3" s="21"/>
      <c r="K3" s="21"/>
      <c r="L3" s="21" t="s">
        <v>1172</v>
      </c>
      <c r="M3" s="36" t="s">
        <v>1419</v>
      </c>
      <c r="N3" s="21" t="s">
        <v>1088</v>
      </c>
      <c r="O3" s="21"/>
      <c r="P3" s="21"/>
      <c r="Q3" s="21"/>
      <c r="R3" s="21"/>
      <c r="S3" s="21"/>
    </row>
    <row r="4" spans="1:19" ht="15">
      <c r="A4" s="36" t="s">
        <v>1414</v>
      </c>
      <c r="B4" s="34" t="s">
        <v>1415</v>
      </c>
      <c r="C4" s="21" t="s">
        <v>1081</v>
      </c>
      <c r="D4" s="21" t="s">
        <v>1147</v>
      </c>
      <c r="E4" s="21" t="s">
        <v>1097</v>
      </c>
      <c r="F4" s="30" t="s">
        <v>1416</v>
      </c>
      <c r="G4" s="41" t="s">
        <v>1417</v>
      </c>
      <c r="H4" s="36" t="s">
        <v>1418</v>
      </c>
      <c r="I4" s="36" t="s">
        <v>1419</v>
      </c>
      <c r="J4" s="21"/>
      <c r="K4" s="21"/>
      <c r="L4" s="21" t="s">
        <v>1172</v>
      </c>
      <c r="M4" s="36" t="s">
        <v>1420</v>
      </c>
      <c r="N4" s="21" t="s">
        <v>1088</v>
      </c>
      <c r="O4" s="21"/>
      <c r="P4" s="21"/>
      <c r="Q4" s="42"/>
      <c r="R4" s="43" t="s">
        <v>1421</v>
      </c>
      <c r="S4" s="43"/>
    </row>
    <row r="5" spans="1:19" ht="15">
      <c r="A5" s="34" t="s">
        <v>1422</v>
      </c>
      <c r="B5" s="36" t="s">
        <v>1423</v>
      </c>
      <c r="C5" s="21" t="s">
        <v>1081</v>
      </c>
      <c r="D5" s="21" t="s">
        <v>1129</v>
      </c>
      <c r="E5" s="21" t="s">
        <v>1097</v>
      </c>
      <c r="F5" s="30" t="s">
        <v>1289</v>
      </c>
      <c r="G5" s="21" t="s">
        <v>1424</v>
      </c>
      <c r="H5" s="36" t="s">
        <v>1418</v>
      </c>
      <c r="I5" s="36" t="s">
        <v>1425</v>
      </c>
      <c r="J5" s="21"/>
      <c r="K5" s="21"/>
      <c r="L5" s="21" t="s">
        <v>1172</v>
      </c>
      <c r="M5" s="36" t="s">
        <v>1426</v>
      </c>
      <c r="N5" s="21" t="s">
        <v>1088</v>
      </c>
      <c r="O5" s="21"/>
      <c r="P5" s="21"/>
      <c r="Q5" s="42"/>
      <c r="R5" s="43" t="s">
        <v>1427</v>
      </c>
      <c r="S5" s="43"/>
    </row>
    <row r="6" spans="1:19" ht="15">
      <c r="A6" s="34" t="s">
        <v>1422</v>
      </c>
      <c r="B6" s="36" t="s">
        <v>1423</v>
      </c>
      <c r="C6" s="21" t="s">
        <v>1081</v>
      </c>
      <c r="D6" s="21" t="s">
        <v>1129</v>
      </c>
      <c r="E6" s="21" t="s">
        <v>1097</v>
      </c>
      <c r="F6" s="30" t="s">
        <v>1289</v>
      </c>
      <c r="G6" s="21" t="s">
        <v>1424</v>
      </c>
      <c r="H6" s="36" t="s">
        <v>1418</v>
      </c>
      <c r="I6" s="36" t="s">
        <v>1428</v>
      </c>
      <c r="J6" s="21"/>
      <c r="K6" s="21"/>
      <c r="L6" s="21" t="s">
        <v>1172</v>
      </c>
      <c r="M6" s="36" t="s">
        <v>1429</v>
      </c>
      <c r="N6" s="21" t="s">
        <v>1088</v>
      </c>
      <c r="O6" s="21"/>
      <c r="P6" s="21"/>
      <c r="Q6" s="42"/>
      <c r="R6" s="43" t="s">
        <v>1430</v>
      </c>
      <c r="S6" s="43"/>
    </row>
    <row r="7" spans="1:19" ht="15">
      <c r="A7" s="34" t="s">
        <v>1431</v>
      </c>
      <c r="B7" s="34" t="s">
        <v>1432</v>
      </c>
      <c r="C7" s="21" t="s">
        <v>1036</v>
      </c>
      <c r="D7" s="21" t="s">
        <v>1147</v>
      </c>
      <c r="E7" s="21" t="s">
        <v>1097</v>
      </c>
      <c r="F7" s="30" t="s">
        <v>1280</v>
      </c>
      <c r="G7" s="21" t="s">
        <v>1433</v>
      </c>
      <c r="H7" s="36" t="s">
        <v>1434</v>
      </c>
      <c r="I7" s="21" t="s">
        <v>1435</v>
      </c>
      <c r="J7" s="36" t="s">
        <v>1436</v>
      </c>
      <c r="K7" s="42" t="s">
        <v>1437</v>
      </c>
      <c r="L7" s="21" t="s">
        <v>1172</v>
      </c>
      <c r="M7" s="44" t="s">
        <v>1438</v>
      </c>
      <c r="N7" s="21" t="b">
        <v>1</v>
      </c>
      <c r="O7" s="21"/>
      <c r="P7" s="21"/>
      <c r="Q7" s="21"/>
      <c r="R7" s="10" t="s">
        <v>1439</v>
      </c>
    </row>
    <row r="8" spans="1:19" ht="15">
      <c r="A8" s="34" t="s">
        <v>1440</v>
      </c>
      <c r="B8" s="34" t="s">
        <v>1432</v>
      </c>
      <c r="C8" s="21" t="s">
        <v>1036</v>
      </c>
      <c r="D8" s="21" t="s">
        <v>1147</v>
      </c>
      <c r="E8" s="21" t="s">
        <v>1097</v>
      </c>
      <c r="F8" s="30" t="s">
        <v>1280</v>
      </c>
      <c r="G8" s="21" t="s">
        <v>1433</v>
      </c>
      <c r="H8" s="36" t="s">
        <v>1434</v>
      </c>
      <c r="I8" s="21" t="s">
        <v>1441</v>
      </c>
      <c r="J8" s="36" t="s">
        <v>1436</v>
      </c>
      <c r="K8" s="42" t="s">
        <v>1437</v>
      </c>
      <c r="L8" s="21" t="s">
        <v>1172</v>
      </c>
      <c r="M8" s="45" t="s">
        <v>1442</v>
      </c>
      <c r="N8" s="21" t="b">
        <v>1</v>
      </c>
      <c r="O8" s="21"/>
      <c r="P8" s="21"/>
      <c r="Q8" s="21"/>
      <c r="R8" s="10" t="s">
        <v>1443</v>
      </c>
    </row>
    <row r="9" spans="1:19" ht="15">
      <c r="A9" s="34" t="s">
        <v>1431</v>
      </c>
      <c r="B9" s="34" t="s">
        <v>1432</v>
      </c>
      <c r="C9" s="21" t="s">
        <v>1036</v>
      </c>
      <c r="D9" s="21" t="s">
        <v>1147</v>
      </c>
      <c r="E9" s="21" t="s">
        <v>1097</v>
      </c>
      <c r="F9" s="30" t="s">
        <v>1280</v>
      </c>
      <c r="G9" s="21" t="s">
        <v>1433</v>
      </c>
      <c r="H9" s="36" t="s">
        <v>1434</v>
      </c>
      <c r="I9" s="21" t="s">
        <v>1435</v>
      </c>
      <c r="J9" s="36" t="s">
        <v>1436</v>
      </c>
      <c r="K9" s="42" t="s">
        <v>1444</v>
      </c>
      <c r="L9" s="21" t="s">
        <v>1172</v>
      </c>
      <c r="M9" s="44" t="s">
        <v>1445</v>
      </c>
      <c r="N9" s="21" t="b">
        <v>1</v>
      </c>
      <c r="O9" s="21"/>
      <c r="P9" s="21"/>
      <c r="Q9" s="21"/>
      <c r="R9" s="21" t="s">
        <v>1446</v>
      </c>
      <c r="S9" s="21"/>
    </row>
    <row r="10" spans="1:19" ht="15">
      <c r="A10" s="34" t="s">
        <v>1431</v>
      </c>
      <c r="B10" s="34" t="s">
        <v>1432</v>
      </c>
      <c r="C10" s="21" t="s">
        <v>1036</v>
      </c>
      <c r="D10" s="21" t="s">
        <v>1147</v>
      </c>
      <c r="E10" s="21" t="s">
        <v>1097</v>
      </c>
      <c r="F10" s="30" t="s">
        <v>1280</v>
      </c>
      <c r="G10" s="21" t="s">
        <v>1433</v>
      </c>
      <c r="H10" s="36" t="s">
        <v>1434</v>
      </c>
      <c r="I10" s="21" t="s">
        <v>1441</v>
      </c>
      <c r="J10" s="36" t="s">
        <v>1436</v>
      </c>
      <c r="K10" s="42" t="s">
        <v>1447</v>
      </c>
      <c r="L10" s="21" t="s">
        <v>1172</v>
      </c>
      <c r="M10" s="45" t="s">
        <v>1448</v>
      </c>
      <c r="N10" s="21" t="b">
        <v>1</v>
      </c>
      <c r="O10" s="21"/>
      <c r="P10" s="21"/>
      <c r="Q10" s="21"/>
      <c r="R10" s="21" t="s">
        <v>1449</v>
      </c>
      <c r="S10" s="21"/>
    </row>
    <row r="11" spans="1:19" ht="15">
      <c r="A11" s="21" t="s">
        <v>1450</v>
      </c>
      <c r="B11" s="34" t="s">
        <v>1451</v>
      </c>
      <c r="C11" s="21" t="s">
        <v>1036</v>
      </c>
      <c r="D11" s="21" t="s">
        <v>1129</v>
      </c>
      <c r="E11" s="21" t="s">
        <v>1452</v>
      </c>
      <c r="F11" s="30" t="s">
        <v>1453</v>
      </c>
      <c r="G11" s="21" t="s">
        <v>1454</v>
      </c>
      <c r="H11" s="31" t="s">
        <v>1455</v>
      </c>
      <c r="I11" s="21" t="s">
        <v>1456</v>
      </c>
      <c r="J11" s="21" t="s">
        <v>1436</v>
      </c>
      <c r="K11" s="21">
        <v>100</v>
      </c>
      <c r="L11" s="21" t="s">
        <v>1172</v>
      </c>
      <c r="M11" s="21">
        <v>7.8</v>
      </c>
      <c r="N11" s="21" t="b">
        <v>0</v>
      </c>
      <c r="O11" s="21"/>
      <c r="P11" s="21">
        <v>2.85</v>
      </c>
      <c r="Q11" s="21" t="s">
        <v>487</v>
      </c>
      <c r="R11" s="21" t="s">
        <v>1457</v>
      </c>
      <c r="S11" s="21"/>
    </row>
    <row r="12" spans="1:19" ht="15">
      <c r="A12" s="21" t="s">
        <v>1450</v>
      </c>
      <c r="B12" s="34" t="s">
        <v>1451</v>
      </c>
      <c r="C12" s="21" t="s">
        <v>1036</v>
      </c>
      <c r="D12" s="21" t="s">
        <v>1129</v>
      </c>
      <c r="E12" s="21" t="s">
        <v>1452</v>
      </c>
      <c r="F12" s="30" t="s">
        <v>1453</v>
      </c>
      <c r="G12" s="21" t="s">
        <v>1454</v>
      </c>
      <c r="H12" s="21" t="s">
        <v>1458</v>
      </c>
      <c r="I12" s="21" t="s">
        <v>1456</v>
      </c>
      <c r="J12" s="21" t="s">
        <v>1459</v>
      </c>
      <c r="K12" s="21">
        <v>100</v>
      </c>
      <c r="L12" s="21" t="s">
        <v>1138</v>
      </c>
      <c r="M12" s="21">
        <v>0.96</v>
      </c>
      <c r="N12" s="21" t="b">
        <v>0</v>
      </c>
      <c r="O12" s="21"/>
      <c r="P12" s="21">
        <v>0.32</v>
      </c>
      <c r="Q12" s="21"/>
      <c r="R12" s="21" t="s">
        <v>1460</v>
      </c>
      <c r="S12" s="21"/>
    </row>
    <row r="13" spans="1:19" ht="15">
      <c r="A13" s="29" t="s">
        <v>1461</v>
      </c>
      <c r="B13" s="29" t="s">
        <v>138</v>
      </c>
      <c r="C13" s="21" t="s">
        <v>1036</v>
      </c>
      <c r="D13" s="21" t="s">
        <v>1129</v>
      </c>
      <c r="E13" s="21" t="s">
        <v>1097</v>
      </c>
      <c r="F13" s="30" t="s">
        <v>1462</v>
      </c>
      <c r="G13" s="21" t="s">
        <v>1088</v>
      </c>
      <c r="H13" s="31" t="s">
        <v>1463</v>
      </c>
      <c r="I13" s="21" t="s">
        <v>1464</v>
      </c>
      <c r="J13" s="21" t="s">
        <v>1094</v>
      </c>
      <c r="K13" s="21">
        <v>8</v>
      </c>
      <c r="L13" s="21" t="s">
        <v>1172</v>
      </c>
      <c r="M13" s="21">
        <v>9.8800000000000008</v>
      </c>
      <c r="N13" s="21" t="s">
        <v>1088</v>
      </c>
      <c r="O13" s="21" t="s">
        <v>1088</v>
      </c>
      <c r="P13" s="33">
        <v>0.67</v>
      </c>
      <c r="Q13" s="21" t="s">
        <v>487</v>
      </c>
      <c r="R13" s="21" t="s">
        <v>1465</v>
      </c>
      <c r="S13" s="21"/>
    </row>
    <row r="14" spans="1:19" ht="15">
      <c r="A14" s="29" t="s">
        <v>1461</v>
      </c>
      <c r="B14" s="29" t="s">
        <v>138</v>
      </c>
      <c r="C14" s="21" t="s">
        <v>1036</v>
      </c>
      <c r="D14" s="21" t="s">
        <v>1129</v>
      </c>
      <c r="E14" s="21" t="s">
        <v>1097</v>
      </c>
      <c r="F14" s="30" t="s">
        <v>1462</v>
      </c>
      <c r="G14" s="21" t="s">
        <v>1088</v>
      </c>
      <c r="H14" s="31" t="s">
        <v>1466</v>
      </c>
      <c r="I14" s="21" t="s">
        <v>1464</v>
      </c>
      <c r="J14" s="21" t="s">
        <v>1171</v>
      </c>
      <c r="K14" s="21">
        <v>8</v>
      </c>
      <c r="L14" s="21" t="s">
        <v>1172</v>
      </c>
      <c r="M14" s="21">
        <v>6.54</v>
      </c>
      <c r="N14" s="21" t="s">
        <v>1088</v>
      </c>
      <c r="O14" s="21" t="s">
        <v>1088</v>
      </c>
      <c r="P14" s="33">
        <v>1.3</v>
      </c>
      <c r="Q14" s="21" t="s">
        <v>487</v>
      </c>
      <c r="R14" s="21" t="s">
        <v>1467</v>
      </c>
      <c r="S14" s="21"/>
    </row>
    <row r="15" spans="1:19" ht="15">
      <c r="A15" s="29" t="s">
        <v>1461</v>
      </c>
      <c r="B15" s="29" t="s">
        <v>138</v>
      </c>
      <c r="C15" s="21" t="s">
        <v>1036</v>
      </c>
      <c r="D15" s="21" t="s">
        <v>1129</v>
      </c>
      <c r="E15" s="21" t="s">
        <v>1097</v>
      </c>
      <c r="F15" s="30" t="s">
        <v>1462</v>
      </c>
      <c r="G15" s="21" t="s">
        <v>1088</v>
      </c>
      <c r="H15" s="31" t="s">
        <v>1468</v>
      </c>
      <c r="I15" s="21" t="s">
        <v>1464</v>
      </c>
      <c r="J15" s="21" t="s">
        <v>1171</v>
      </c>
      <c r="K15" s="21">
        <v>8</v>
      </c>
      <c r="L15" s="21" t="s">
        <v>1172</v>
      </c>
      <c r="M15" s="21">
        <v>1.41</v>
      </c>
      <c r="N15" s="21" t="s">
        <v>1088</v>
      </c>
      <c r="O15" s="21" t="s">
        <v>1088</v>
      </c>
      <c r="P15" s="33">
        <v>0.28999999999999998</v>
      </c>
      <c r="Q15" s="21" t="s">
        <v>487</v>
      </c>
      <c r="R15" s="21" t="s">
        <v>1469</v>
      </c>
      <c r="S15" s="21"/>
    </row>
    <row r="16" spans="1:19" ht="15">
      <c r="A16" s="29" t="s">
        <v>1461</v>
      </c>
      <c r="B16" s="29" t="s">
        <v>138</v>
      </c>
      <c r="C16" s="21" t="s">
        <v>1036</v>
      </c>
      <c r="D16" s="21" t="s">
        <v>1129</v>
      </c>
      <c r="E16" s="21" t="s">
        <v>1097</v>
      </c>
      <c r="F16" s="30" t="s">
        <v>1462</v>
      </c>
      <c r="G16" s="21" t="s">
        <v>1088</v>
      </c>
      <c r="H16" s="31" t="s">
        <v>1470</v>
      </c>
      <c r="I16" s="21" t="s">
        <v>1464</v>
      </c>
      <c r="J16" s="21" t="s">
        <v>1471</v>
      </c>
      <c r="K16" s="21">
        <v>8</v>
      </c>
      <c r="L16" s="21" t="s">
        <v>1172</v>
      </c>
      <c r="M16" s="21">
        <v>29.7</v>
      </c>
      <c r="N16" s="21" t="s">
        <v>1088</v>
      </c>
      <c r="O16" s="21" t="s">
        <v>1088</v>
      </c>
      <c r="P16" s="33">
        <v>6.1</v>
      </c>
      <c r="Q16" s="21" t="s">
        <v>487</v>
      </c>
      <c r="R16" s="21" t="s">
        <v>1472</v>
      </c>
      <c r="S16" s="21"/>
    </row>
    <row r="17" spans="1:19" ht="15">
      <c r="A17" s="29" t="s">
        <v>1461</v>
      </c>
      <c r="B17" s="29" t="s">
        <v>138</v>
      </c>
      <c r="C17" s="21" t="s">
        <v>1036</v>
      </c>
      <c r="D17" s="21" t="s">
        <v>1129</v>
      </c>
      <c r="E17" s="21" t="s">
        <v>1097</v>
      </c>
      <c r="F17" s="30" t="s">
        <v>1462</v>
      </c>
      <c r="G17" s="21" t="s">
        <v>1088</v>
      </c>
      <c r="H17" s="31" t="s">
        <v>1473</v>
      </c>
      <c r="I17" s="21" t="s">
        <v>1464</v>
      </c>
      <c r="J17" s="21" t="s">
        <v>1094</v>
      </c>
      <c r="K17" s="21">
        <v>10</v>
      </c>
      <c r="L17" s="21" t="s">
        <v>1474</v>
      </c>
      <c r="M17" s="21">
        <v>0.56999999999999995</v>
      </c>
      <c r="N17" s="21" t="s">
        <v>1088</v>
      </c>
      <c r="O17" s="21" t="s">
        <v>1088</v>
      </c>
      <c r="P17" s="33">
        <v>0.01</v>
      </c>
      <c r="Q17" s="21" t="s">
        <v>487</v>
      </c>
      <c r="R17" s="21" t="s">
        <v>1475</v>
      </c>
      <c r="S17" s="21"/>
    </row>
    <row r="18" spans="1:19" ht="15">
      <c r="A18" s="29" t="s">
        <v>1461</v>
      </c>
      <c r="B18" s="29" t="s">
        <v>138</v>
      </c>
      <c r="C18" s="21" t="s">
        <v>1036</v>
      </c>
      <c r="D18" s="21" t="s">
        <v>1129</v>
      </c>
      <c r="E18" s="21" t="s">
        <v>1097</v>
      </c>
      <c r="F18" s="30" t="s">
        <v>1462</v>
      </c>
      <c r="G18" s="21" t="s">
        <v>1088</v>
      </c>
      <c r="H18" s="31" t="s">
        <v>1473</v>
      </c>
      <c r="I18" s="21" t="s">
        <v>1464</v>
      </c>
      <c r="J18" s="21" t="s">
        <v>1094</v>
      </c>
      <c r="K18" s="21">
        <v>5</v>
      </c>
      <c r="L18" s="21" t="s">
        <v>1172</v>
      </c>
      <c r="M18" s="21">
        <v>0.7</v>
      </c>
      <c r="N18" s="21" t="s">
        <v>1088</v>
      </c>
      <c r="O18" s="21" t="s">
        <v>1088</v>
      </c>
      <c r="P18" s="33">
        <v>0.02</v>
      </c>
      <c r="Q18" s="21" t="s">
        <v>487</v>
      </c>
      <c r="R18" s="21" t="s">
        <v>1476</v>
      </c>
      <c r="S18" s="21"/>
    </row>
    <row r="19" spans="1:19" ht="15">
      <c r="A19" s="29" t="s">
        <v>1461</v>
      </c>
      <c r="B19" s="29" t="s">
        <v>138</v>
      </c>
      <c r="C19" s="21" t="s">
        <v>1036</v>
      </c>
      <c r="D19" s="21" t="s">
        <v>1129</v>
      </c>
      <c r="E19" s="21" t="s">
        <v>1097</v>
      </c>
      <c r="F19" s="30" t="s">
        <v>1462</v>
      </c>
      <c r="G19" s="21" t="s">
        <v>1088</v>
      </c>
      <c r="H19" s="31" t="s">
        <v>1473</v>
      </c>
      <c r="I19" s="21" t="s">
        <v>1464</v>
      </c>
      <c r="J19" s="21" t="s">
        <v>1094</v>
      </c>
      <c r="K19" s="21">
        <v>4</v>
      </c>
      <c r="L19" s="21" t="s">
        <v>1172</v>
      </c>
      <c r="M19" s="21">
        <v>0.78</v>
      </c>
      <c r="N19" s="21" t="s">
        <v>1088</v>
      </c>
      <c r="O19" s="21" t="s">
        <v>1088</v>
      </c>
      <c r="P19" s="33">
        <v>0.04</v>
      </c>
      <c r="Q19" s="21" t="s">
        <v>487</v>
      </c>
      <c r="R19" s="21" t="s">
        <v>1477</v>
      </c>
      <c r="S19" s="21"/>
    </row>
    <row r="20" spans="1:19" ht="15">
      <c r="A20" s="29" t="s">
        <v>1461</v>
      </c>
      <c r="B20" s="29" t="s">
        <v>138</v>
      </c>
      <c r="C20" s="21" t="s">
        <v>1036</v>
      </c>
      <c r="D20" s="21" t="s">
        <v>1129</v>
      </c>
      <c r="E20" s="21" t="s">
        <v>1097</v>
      </c>
      <c r="F20" s="30" t="s">
        <v>1462</v>
      </c>
      <c r="G20" s="21" t="s">
        <v>1088</v>
      </c>
      <c r="H20" s="31" t="s">
        <v>1473</v>
      </c>
      <c r="I20" s="21" t="s">
        <v>1464</v>
      </c>
      <c r="J20" s="21" t="s">
        <v>1094</v>
      </c>
      <c r="K20" s="21">
        <v>5</v>
      </c>
      <c r="L20" s="21" t="s">
        <v>1172</v>
      </c>
      <c r="M20" s="21">
        <v>0.91</v>
      </c>
      <c r="N20" s="21" t="s">
        <v>1088</v>
      </c>
      <c r="O20" s="21" t="s">
        <v>1088</v>
      </c>
      <c r="P20" s="33">
        <v>0.02</v>
      </c>
      <c r="Q20" s="21" t="s">
        <v>487</v>
      </c>
      <c r="R20" s="21" t="s">
        <v>1478</v>
      </c>
      <c r="S20" s="21"/>
    </row>
    <row r="21" spans="1:19" ht="15">
      <c r="A21" s="29" t="s">
        <v>1461</v>
      </c>
      <c r="B21" s="29" t="s">
        <v>138</v>
      </c>
      <c r="C21" s="21" t="s">
        <v>1036</v>
      </c>
      <c r="D21" s="21" t="s">
        <v>1129</v>
      </c>
      <c r="E21" s="21" t="s">
        <v>1097</v>
      </c>
      <c r="F21" s="30" t="s">
        <v>1462</v>
      </c>
      <c r="G21" s="21" t="s">
        <v>1088</v>
      </c>
      <c r="H21" s="31" t="s">
        <v>1473</v>
      </c>
      <c r="I21" s="21" t="s">
        <v>1464</v>
      </c>
      <c r="J21" s="21" t="s">
        <v>1094</v>
      </c>
      <c r="K21" s="21">
        <v>5</v>
      </c>
      <c r="L21" s="21" t="s">
        <v>1172</v>
      </c>
      <c r="M21" s="21">
        <v>1.72</v>
      </c>
      <c r="N21" s="21" t="s">
        <v>1088</v>
      </c>
      <c r="O21" s="21" t="s">
        <v>1088</v>
      </c>
      <c r="P21" s="33">
        <v>7.0000000000000007E-2</v>
      </c>
      <c r="Q21" s="21" t="s">
        <v>487</v>
      </c>
      <c r="R21" s="21" t="s">
        <v>1479</v>
      </c>
      <c r="S21" s="21"/>
    </row>
    <row r="22" spans="1:19" ht="15">
      <c r="A22" s="29" t="s">
        <v>1461</v>
      </c>
      <c r="B22" s="29" t="s">
        <v>138</v>
      </c>
      <c r="C22" s="21" t="s">
        <v>1036</v>
      </c>
      <c r="D22" s="21" t="s">
        <v>1129</v>
      </c>
      <c r="E22" s="21" t="s">
        <v>1097</v>
      </c>
      <c r="F22" s="30" t="s">
        <v>1462</v>
      </c>
      <c r="G22" s="21" t="s">
        <v>1088</v>
      </c>
      <c r="H22" s="31" t="s">
        <v>1473</v>
      </c>
      <c r="I22" s="21" t="s">
        <v>1464</v>
      </c>
      <c r="J22" s="21" t="s">
        <v>1094</v>
      </c>
      <c r="K22" s="21">
        <v>4</v>
      </c>
      <c r="L22" s="21" t="s">
        <v>1172</v>
      </c>
      <c r="M22" s="21">
        <v>2.9</v>
      </c>
      <c r="N22" s="21" t="s">
        <v>1088</v>
      </c>
      <c r="O22" s="21" t="s">
        <v>1088</v>
      </c>
      <c r="P22" s="33">
        <v>0.14000000000000001</v>
      </c>
      <c r="Q22" s="21" t="s">
        <v>487</v>
      </c>
      <c r="R22" s="21" t="s">
        <v>1480</v>
      </c>
      <c r="S22" s="21"/>
    </row>
    <row r="23" spans="1:19" ht="15">
      <c r="A23" s="29" t="s">
        <v>1461</v>
      </c>
      <c r="B23" s="29" t="s">
        <v>138</v>
      </c>
      <c r="C23" s="21" t="s">
        <v>1036</v>
      </c>
      <c r="D23" s="21" t="s">
        <v>1129</v>
      </c>
      <c r="E23" s="21" t="s">
        <v>1097</v>
      </c>
      <c r="F23" s="30" t="s">
        <v>1462</v>
      </c>
      <c r="G23" s="21" t="s">
        <v>1088</v>
      </c>
      <c r="H23" s="31" t="s">
        <v>1473</v>
      </c>
      <c r="I23" s="21" t="s">
        <v>1464</v>
      </c>
      <c r="J23" s="21" t="s">
        <v>1094</v>
      </c>
      <c r="K23" s="21">
        <v>2</v>
      </c>
      <c r="L23" s="21" t="s">
        <v>1172</v>
      </c>
      <c r="M23" s="21">
        <v>4.26</v>
      </c>
      <c r="N23" s="21" t="s">
        <v>1088</v>
      </c>
      <c r="O23" s="21" t="s">
        <v>1088</v>
      </c>
      <c r="P23" s="33">
        <v>0</v>
      </c>
      <c r="Q23" s="21" t="s">
        <v>487</v>
      </c>
      <c r="R23" s="21" t="s">
        <v>1481</v>
      </c>
      <c r="S23" s="21"/>
    </row>
    <row r="24" spans="1:19" ht="15">
      <c r="A24" s="29" t="s">
        <v>1461</v>
      </c>
      <c r="B24" s="29" t="s">
        <v>138</v>
      </c>
      <c r="C24" s="21" t="s">
        <v>1036</v>
      </c>
      <c r="D24" s="21" t="s">
        <v>1129</v>
      </c>
      <c r="E24" s="21" t="s">
        <v>1097</v>
      </c>
      <c r="F24" s="30" t="s">
        <v>1462</v>
      </c>
      <c r="G24" s="21" t="s">
        <v>1088</v>
      </c>
      <c r="H24" s="31" t="s">
        <v>1473</v>
      </c>
      <c r="I24" s="21" t="s">
        <v>1464</v>
      </c>
      <c r="J24" s="21" t="s">
        <v>1094</v>
      </c>
      <c r="K24" s="21">
        <v>2</v>
      </c>
      <c r="L24" s="21" t="s">
        <v>1172</v>
      </c>
      <c r="M24" s="21">
        <v>5.38</v>
      </c>
      <c r="N24" s="21" t="s">
        <v>1088</v>
      </c>
      <c r="O24" s="21" t="s">
        <v>1088</v>
      </c>
      <c r="P24" s="33">
        <v>0.28999999999999998</v>
      </c>
      <c r="Q24" s="21" t="s">
        <v>487</v>
      </c>
      <c r="R24" s="21" t="s">
        <v>1482</v>
      </c>
      <c r="S24" s="21"/>
    </row>
    <row r="25" spans="1:19" ht="15">
      <c r="A25" s="29" t="s">
        <v>1461</v>
      </c>
      <c r="B25" s="29" t="s">
        <v>138</v>
      </c>
      <c r="C25" s="21" t="s">
        <v>1036</v>
      </c>
      <c r="D25" s="21" t="s">
        <v>1129</v>
      </c>
      <c r="E25" s="21" t="s">
        <v>1097</v>
      </c>
      <c r="F25" s="30" t="s">
        <v>1462</v>
      </c>
      <c r="G25" s="21" t="s">
        <v>1088</v>
      </c>
      <c r="H25" s="31" t="s">
        <v>1473</v>
      </c>
      <c r="I25" s="21" t="s">
        <v>1464</v>
      </c>
      <c r="J25" s="21" t="s">
        <v>1094</v>
      </c>
      <c r="K25" s="21">
        <v>2</v>
      </c>
      <c r="L25" s="21" t="s">
        <v>1172</v>
      </c>
      <c r="M25" s="21">
        <v>6.65</v>
      </c>
      <c r="N25" s="21" t="s">
        <v>1088</v>
      </c>
      <c r="O25" s="21" t="s">
        <v>1088</v>
      </c>
      <c r="P25" s="33">
        <v>0.35</v>
      </c>
      <c r="Q25" s="21" t="s">
        <v>487</v>
      </c>
      <c r="R25" s="21" t="s">
        <v>1483</v>
      </c>
      <c r="S25" s="21"/>
    </row>
    <row r="26" spans="1:19" ht="15">
      <c r="A26" s="29" t="s">
        <v>1461</v>
      </c>
      <c r="B26" s="29" t="s">
        <v>138</v>
      </c>
      <c r="C26" s="21" t="s">
        <v>1036</v>
      </c>
      <c r="D26" s="21" t="s">
        <v>1129</v>
      </c>
      <c r="E26" s="21" t="s">
        <v>1097</v>
      </c>
      <c r="F26" s="30" t="s">
        <v>1462</v>
      </c>
      <c r="G26" s="21" t="s">
        <v>1088</v>
      </c>
      <c r="H26" s="31" t="s">
        <v>1473</v>
      </c>
      <c r="I26" s="21" t="s">
        <v>1464</v>
      </c>
      <c r="J26" s="21" t="s">
        <v>1094</v>
      </c>
      <c r="K26" s="21">
        <v>2</v>
      </c>
      <c r="L26" s="21" t="s">
        <v>1172</v>
      </c>
      <c r="M26" s="21">
        <v>8.24</v>
      </c>
      <c r="N26" s="21" t="s">
        <v>1088</v>
      </c>
      <c r="O26" s="21" t="s">
        <v>1088</v>
      </c>
      <c r="P26" s="33">
        <v>0.06</v>
      </c>
      <c r="Q26" s="21" t="s">
        <v>487</v>
      </c>
      <c r="R26" s="21" t="s">
        <v>1484</v>
      </c>
      <c r="S26" s="21"/>
    </row>
    <row r="27" spans="1:19" ht="15">
      <c r="A27" s="29" t="s">
        <v>1461</v>
      </c>
      <c r="B27" s="29" t="s">
        <v>138</v>
      </c>
      <c r="C27" s="21" t="s">
        <v>1036</v>
      </c>
      <c r="D27" s="21" t="s">
        <v>1129</v>
      </c>
      <c r="E27" s="21" t="s">
        <v>1097</v>
      </c>
      <c r="F27" s="30" t="s">
        <v>1462</v>
      </c>
      <c r="G27" s="21" t="s">
        <v>1088</v>
      </c>
      <c r="H27" s="31" t="s">
        <v>1473</v>
      </c>
      <c r="I27" s="21" t="s">
        <v>1464</v>
      </c>
      <c r="J27" s="21" t="s">
        <v>1094</v>
      </c>
      <c r="K27" s="21">
        <v>2</v>
      </c>
      <c r="L27" s="21" t="s">
        <v>1172</v>
      </c>
      <c r="M27" s="21">
        <v>8.82</v>
      </c>
      <c r="N27" s="21" t="s">
        <v>1088</v>
      </c>
      <c r="O27" s="21" t="s">
        <v>1088</v>
      </c>
      <c r="P27" s="33">
        <v>0.18</v>
      </c>
      <c r="Q27" s="21" t="s">
        <v>487</v>
      </c>
      <c r="R27" s="21" t="s">
        <v>1485</v>
      </c>
      <c r="S27" s="21"/>
    </row>
    <row r="28" spans="1:19" ht="15">
      <c r="A28" s="29" t="s">
        <v>1461</v>
      </c>
      <c r="B28" s="29" t="s">
        <v>138</v>
      </c>
      <c r="C28" s="21" t="s">
        <v>1036</v>
      </c>
      <c r="D28" s="21" t="s">
        <v>1129</v>
      </c>
      <c r="E28" s="21" t="s">
        <v>1097</v>
      </c>
      <c r="F28" s="30" t="s">
        <v>1462</v>
      </c>
      <c r="G28" s="21" t="s">
        <v>1088</v>
      </c>
      <c r="H28" s="31" t="s">
        <v>1473</v>
      </c>
      <c r="I28" s="21" t="s">
        <v>1464</v>
      </c>
      <c r="J28" s="21" t="s">
        <v>1094</v>
      </c>
      <c r="K28" s="21">
        <v>2</v>
      </c>
      <c r="L28" s="21" t="s">
        <v>1172</v>
      </c>
      <c r="M28" s="21">
        <v>9.6</v>
      </c>
      <c r="N28" s="21" t="s">
        <v>1088</v>
      </c>
      <c r="O28" s="21" t="s">
        <v>1088</v>
      </c>
      <c r="P28" s="33">
        <v>0.23</v>
      </c>
      <c r="Q28" s="21" t="s">
        <v>487</v>
      </c>
      <c r="R28" s="21" t="s">
        <v>1486</v>
      </c>
      <c r="S28" s="21"/>
    </row>
    <row r="29" spans="1:19" ht="15">
      <c r="A29" s="29" t="s">
        <v>1461</v>
      </c>
      <c r="B29" s="29" t="s">
        <v>138</v>
      </c>
      <c r="C29" s="21" t="s">
        <v>1036</v>
      </c>
      <c r="D29" s="21" t="s">
        <v>1129</v>
      </c>
      <c r="E29" s="21" t="s">
        <v>1097</v>
      </c>
      <c r="F29" s="30" t="s">
        <v>1462</v>
      </c>
      <c r="G29" s="21" t="s">
        <v>1088</v>
      </c>
      <c r="H29" s="31" t="s">
        <v>1473</v>
      </c>
      <c r="I29" s="21" t="s">
        <v>1464</v>
      </c>
      <c r="J29" s="21" t="s">
        <v>1094</v>
      </c>
      <c r="K29" s="21">
        <v>2</v>
      </c>
      <c r="L29" s="21" t="s">
        <v>1172</v>
      </c>
      <c r="M29" s="21">
        <v>10.66</v>
      </c>
      <c r="N29" s="21" t="s">
        <v>1088</v>
      </c>
      <c r="O29" s="21" t="s">
        <v>1088</v>
      </c>
      <c r="P29" s="33">
        <v>0.23</v>
      </c>
      <c r="Q29" s="21" t="s">
        <v>487</v>
      </c>
      <c r="R29" s="21" t="s">
        <v>1487</v>
      </c>
      <c r="S29" s="21"/>
    </row>
    <row r="30" spans="1:19" ht="15">
      <c r="A30" s="29" t="s">
        <v>1461</v>
      </c>
      <c r="B30" s="29" t="s">
        <v>138</v>
      </c>
      <c r="C30" s="21" t="s">
        <v>1036</v>
      </c>
      <c r="D30" s="21" t="s">
        <v>1129</v>
      </c>
      <c r="E30" s="21" t="s">
        <v>1097</v>
      </c>
      <c r="F30" s="30" t="s">
        <v>1462</v>
      </c>
      <c r="G30" s="21" t="s">
        <v>1088</v>
      </c>
      <c r="H30" s="31" t="s">
        <v>1488</v>
      </c>
      <c r="I30" s="21" t="s">
        <v>1464</v>
      </c>
      <c r="J30" s="21" t="s">
        <v>1171</v>
      </c>
      <c r="K30" s="21">
        <v>5</v>
      </c>
      <c r="L30" s="21" t="s">
        <v>1474</v>
      </c>
      <c r="M30" s="21">
        <v>9.5000000000000001E-2</v>
      </c>
      <c r="N30" s="21" t="s">
        <v>1088</v>
      </c>
      <c r="O30" s="21" t="s">
        <v>1088</v>
      </c>
      <c r="P30" s="33">
        <v>1.0999999999999999E-2</v>
      </c>
      <c r="Q30" s="21" t="s">
        <v>487</v>
      </c>
      <c r="R30" s="21" t="s">
        <v>1475</v>
      </c>
      <c r="S30" s="21"/>
    </row>
    <row r="31" spans="1:19" ht="15">
      <c r="A31" s="29" t="s">
        <v>1461</v>
      </c>
      <c r="B31" s="29" t="s">
        <v>138</v>
      </c>
      <c r="C31" s="21" t="s">
        <v>1036</v>
      </c>
      <c r="D31" s="21" t="s">
        <v>1129</v>
      </c>
      <c r="E31" s="21" t="s">
        <v>1097</v>
      </c>
      <c r="F31" s="30" t="s">
        <v>1462</v>
      </c>
      <c r="G31" s="21" t="s">
        <v>1088</v>
      </c>
      <c r="H31" s="31" t="s">
        <v>1488</v>
      </c>
      <c r="I31" s="21" t="s">
        <v>1464</v>
      </c>
      <c r="J31" s="21" t="s">
        <v>1171</v>
      </c>
      <c r="K31" s="21">
        <v>5</v>
      </c>
      <c r="L31" s="21" t="s">
        <v>1172</v>
      </c>
      <c r="M31" s="21">
        <v>0.1</v>
      </c>
      <c r="N31" s="21" t="s">
        <v>1088</v>
      </c>
      <c r="O31" s="21" t="s">
        <v>1088</v>
      </c>
      <c r="P31" s="33">
        <v>0</v>
      </c>
      <c r="Q31" s="21" t="s">
        <v>487</v>
      </c>
      <c r="R31" s="21" t="s">
        <v>1476</v>
      </c>
      <c r="S31" s="21"/>
    </row>
    <row r="32" spans="1:19" ht="15">
      <c r="A32" s="29" t="s">
        <v>1461</v>
      </c>
      <c r="B32" s="29" t="s">
        <v>138</v>
      </c>
      <c r="C32" s="21" t="s">
        <v>1036</v>
      </c>
      <c r="D32" s="21" t="s">
        <v>1129</v>
      </c>
      <c r="E32" s="21" t="s">
        <v>1097</v>
      </c>
      <c r="F32" s="30" t="s">
        <v>1462</v>
      </c>
      <c r="G32" s="21" t="s">
        <v>1088</v>
      </c>
      <c r="H32" s="31" t="s">
        <v>1488</v>
      </c>
      <c r="I32" s="21" t="s">
        <v>1464</v>
      </c>
      <c r="J32" s="21" t="s">
        <v>1171</v>
      </c>
      <c r="K32" s="21">
        <v>2</v>
      </c>
      <c r="L32" s="21" t="s">
        <v>1172</v>
      </c>
      <c r="M32" s="21">
        <v>0.11</v>
      </c>
      <c r="N32" s="21" t="s">
        <v>1088</v>
      </c>
      <c r="O32" s="21" t="s">
        <v>1088</v>
      </c>
      <c r="P32" s="33">
        <v>0</v>
      </c>
      <c r="Q32" s="21" t="s">
        <v>487</v>
      </c>
      <c r="R32" s="21" t="s">
        <v>1477</v>
      </c>
      <c r="S32" s="21"/>
    </row>
    <row r="33" spans="1:19" ht="15">
      <c r="A33" s="29" t="s">
        <v>1461</v>
      </c>
      <c r="B33" s="29" t="s">
        <v>138</v>
      </c>
      <c r="C33" s="21" t="s">
        <v>1036</v>
      </c>
      <c r="D33" s="21" t="s">
        <v>1129</v>
      </c>
      <c r="E33" s="21" t="s">
        <v>1097</v>
      </c>
      <c r="F33" s="30" t="s">
        <v>1462</v>
      </c>
      <c r="G33" s="21" t="s">
        <v>1088</v>
      </c>
      <c r="H33" s="31" t="s">
        <v>1488</v>
      </c>
      <c r="I33" s="21" t="s">
        <v>1464</v>
      </c>
      <c r="J33" s="21" t="s">
        <v>1171</v>
      </c>
      <c r="K33" s="21">
        <v>4</v>
      </c>
      <c r="L33" s="21" t="s">
        <v>1172</v>
      </c>
      <c r="M33" s="21">
        <v>0.16</v>
      </c>
      <c r="N33" s="21" t="s">
        <v>1088</v>
      </c>
      <c r="O33" s="21" t="s">
        <v>1088</v>
      </c>
      <c r="P33" s="33">
        <v>0.03</v>
      </c>
      <c r="Q33" s="21" t="s">
        <v>487</v>
      </c>
      <c r="R33" s="21" t="s">
        <v>1478</v>
      </c>
      <c r="S33" s="21"/>
    </row>
    <row r="34" spans="1:19" ht="15">
      <c r="A34" s="29" t="s">
        <v>1461</v>
      </c>
      <c r="B34" s="29" t="s">
        <v>138</v>
      </c>
      <c r="C34" s="21" t="s">
        <v>1036</v>
      </c>
      <c r="D34" s="21" t="s">
        <v>1129</v>
      </c>
      <c r="E34" s="21" t="s">
        <v>1097</v>
      </c>
      <c r="F34" s="30" t="s">
        <v>1462</v>
      </c>
      <c r="G34" s="21" t="s">
        <v>1088</v>
      </c>
      <c r="H34" s="31" t="s">
        <v>1488</v>
      </c>
      <c r="I34" s="21" t="s">
        <v>1464</v>
      </c>
      <c r="J34" s="21" t="s">
        <v>1171</v>
      </c>
      <c r="K34" s="21">
        <v>4</v>
      </c>
      <c r="L34" s="21" t="s">
        <v>1172</v>
      </c>
      <c r="M34" s="21">
        <v>0.13</v>
      </c>
      <c r="N34" s="21" t="s">
        <v>1088</v>
      </c>
      <c r="O34" s="21" t="s">
        <v>1088</v>
      </c>
      <c r="P34" s="33">
        <v>0.02</v>
      </c>
      <c r="Q34" s="21" t="s">
        <v>487</v>
      </c>
      <c r="R34" s="21" t="s">
        <v>1479</v>
      </c>
      <c r="S34" s="21"/>
    </row>
    <row r="35" spans="1:19" ht="15">
      <c r="A35" s="29" t="s">
        <v>1461</v>
      </c>
      <c r="B35" s="29" t="s">
        <v>138</v>
      </c>
      <c r="C35" s="21" t="s">
        <v>1036</v>
      </c>
      <c r="D35" s="21" t="s">
        <v>1129</v>
      </c>
      <c r="E35" s="21" t="s">
        <v>1097</v>
      </c>
      <c r="F35" s="30" t="s">
        <v>1462</v>
      </c>
      <c r="G35" s="21" t="s">
        <v>1088</v>
      </c>
      <c r="H35" s="31" t="s">
        <v>1488</v>
      </c>
      <c r="I35" s="21" t="s">
        <v>1464</v>
      </c>
      <c r="J35" s="21" t="s">
        <v>1171</v>
      </c>
      <c r="K35" s="21">
        <v>4</v>
      </c>
      <c r="L35" s="21" t="s">
        <v>1172</v>
      </c>
      <c r="M35" s="21">
        <v>0.77</v>
      </c>
      <c r="N35" s="21" t="s">
        <v>1088</v>
      </c>
      <c r="O35" s="21" t="s">
        <v>1088</v>
      </c>
      <c r="P35" s="33">
        <v>0.19</v>
      </c>
      <c r="Q35" s="21" t="s">
        <v>487</v>
      </c>
      <c r="R35" s="21" t="s">
        <v>1480</v>
      </c>
      <c r="S35" s="21"/>
    </row>
    <row r="36" spans="1:19" ht="15">
      <c r="A36" s="29" t="s">
        <v>1461</v>
      </c>
      <c r="B36" s="29" t="s">
        <v>138</v>
      </c>
      <c r="C36" s="21" t="s">
        <v>1036</v>
      </c>
      <c r="D36" s="21" t="s">
        <v>1129</v>
      </c>
      <c r="E36" s="21" t="s">
        <v>1097</v>
      </c>
      <c r="F36" s="30" t="s">
        <v>1462</v>
      </c>
      <c r="G36" s="21" t="s">
        <v>1088</v>
      </c>
      <c r="H36" s="31" t="s">
        <v>1488</v>
      </c>
      <c r="I36" s="21" t="s">
        <v>1464</v>
      </c>
      <c r="J36" s="21" t="s">
        <v>1171</v>
      </c>
      <c r="K36" s="21">
        <v>2</v>
      </c>
      <c r="L36" s="21" t="s">
        <v>1172</v>
      </c>
      <c r="M36" s="21">
        <v>1.61</v>
      </c>
      <c r="N36" s="21" t="s">
        <v>1088</v>
      </c>
      <c r="O36" s="21" t="s">
        <v>1088</v>
      </c>
      <c r="P36" s="33">
        <v>0.4</v>
      </c>
      <c r="Q36" s="21" t="s">
        <v>487</v>
      </c>
      <c r="R36" s="21" t="s">
        <v>1481</v>
      </c>
      <c r="S36" s="21"/>
    </row>
    <row r="37" spans="1:19" ht="15">
      <c r="A37" s="29" t="s">
        <v>1461</v>
      </c>
      <c r="B37" s="29" t="s">
        <v>138</v>
      </c>
      <c r="C37" s="21" t="s">
        <v>1036</v>
      </c>
      <c r="D37" s="21" t="s">
        <v>1129</v>
      </c>
      <c r="E37" s="21" t="s">
        <v>1097</v>
      </c>
      <c r="F37" s="30" t="s">
        <v>1462</v>
      </c>
      <c r="G37" s="21" t="s">
        <v>1088</v>
      </c>
      <c r="H37" s="31" t="s">
        <v>1488</v>
      </c>
      <c r="I37" s="21" t="s">
        <v>1464</v>
      </c>
      <c r="J37" s="21" t="s">
        <v>1171</v>
      </c>
      <c r="K37" s="21">
        <v>2</v>
      </c>
      <c r="L37" s="21" t="s">
        <v>1172</v>
      </c>
      <c r="M37" s="21">
        <v>2.44</v>
      </c>
      <c r="N37" s="21" t="s">
        <v>1088</v>
      </c>
      <c r="O37" s="21" t="s">
        <v>1088</v>
      </c>
      <c r="P37" s="33">
        <v>0.34</v>
      </c>
      <c r="Q37" s="21" t="s">
        <v>487</v>
      </c>
      <c r="R37" s="21" t="s">
        <v>1482</v>
      </c>
      <c r="S37" s="21"/>
    </row>
    <row r="38" spans="1:19" ht="15">
      <c r="A38" s="29" t="s">
        <v>1461</v>
      </c>
      <c r="B38" s="29" t="s">
        <v>138</v>
      </c>
      <c r="C38" s="21" t="s">
        <v>1036</v>
      </c>
      <c r="D38" s="21" t="s">
        <v>1129</v>
      </c>
      <c r="E38" s="21" t="s">
        <v>1097</v>
      </c>
      <c r="F38" s="30" t="s">
        <v>1462</v>
      </c>
      <c r="G38" s="21" t="s">
        <v>1088</v>
      </c>
      <c r="H38" s="31" t="s">
        <v>1488</v>
      </c>
      <c r="I38" s="21" t="s">
        <v>1464</v>
      </c>
      <c r="J38" s="21" t="s">
        <v>1171</v>
      </c>
      <c r="K38" s="21">
        <v>2</v>
      </c>
      <c r="L38" s="21" t="s">
        <v>1172</v>
      </c>
      <c r="M38" s="21">
        <v>2.74</v>
      </c>
      <c r="N38" s="21" t="s">
        <v>1088</v>
      </c>
      <c r="O38" s="21" t="s">
        <v>1088</v>
      </c>
      <c r="P38" s="33">
        <v>0.69</v>
      </c>
      <c r="Q38" s="21" t="s">
        <v>487</v>
      </c>
      <c r="R38" s="21" t="s">
        <v>1483</v>
      </c>
      <c r="S38" s="21"/>
    </row>
    <row r="39" spans="1:19" ht="15">
      <c r="A39" s="29" t="s">
        <v>1461</v>
      </c>
      <c r="B39" s="29" t="s">
        <v>138</v>
      </c>
      <c r="C39" s="21" t="s">
        <v>1036</v>
      </c>
      <c r="D39" s="21" t="s">
        <v>1129</v>
      </c>
      <c r="E39" s="21" t="s">
        <v>1097</v>
      </c>
      <c r="F39" s="30" t="s">
        <v>1462</v>
      </c>
      <c r="G39" s="21" t="s">
        <v>1088</v>
      </c>
      <c r="H39" s="31" t="s">
        <v>1488</v>
      </c>
      <c r="I39" s="21" t="s">
        <v>1464</v>
      </c>
      <c r="J39" s="21" t="s">
        <v>1171</v>
      </c>
      <c r="K39" s="21">
        <v>2</v>
      </c>
      <c r="L39" s="21" t="s">
        <v>1172</v>
      </c>
      <c r="M39" s="21">
        <v>4.74</v>
      </c>
      <c r="N39" s="21" t="s">
        <v>1088</v>
      </c>
      <c r="O39" s="21" t="s">
        <v>1088</v>
      </c>
      <c r="P39" s="33">
        <v>0.32</v>
      </c>
      <c r="Q39" s="21" t="s">
        <v>487</v>
      </c>
      <c r="R39" s="21" t="s">
        <v>1484</v>
      </c>
      <c r="S39" s="21"/>
    </row>
    <row r="40" spans="1:19" ht="15">
      <c r="A40" s="29" t="s">
        <v>1461</v>
      </c>
      <c r="B40" s="29" t="s">
        <v>138</v>
      </c>
      <c r="C40" s="21" t="s">
        <v>1036</v>
      </c>
      <c r="D40" s="21" t="s">
        <v>1129</v>
      </c>
      <c r="E40" s="21" t="s">
        <v>1097</v>
      </c>
      <c r="F40" s="30" t="s">
        <v>1462</v>
      </c>
      <c r="G40" s="21" t="s">
        <v>1088</v>
      </c>
      <c r="H40" s="31" t="s">
        <v>1488</v>
      </c>
      <c r="I40" s="21" t="s">
        <v>1464</v>
      </c>
      <c r="J40" s="21" t="s">
        <v>1171</v>
      </c>
      <c r="K40" s="21">
        <v>2</v>
      </c>
      <c r="L40" s="21" t="s">
        <v>1172</v>
      </c>
      <c r="M40" s="21">
        <v>5.03</v>
      </c>
      <c r="N40" s="21" t="s">
        <v>1088</v>
      </c>
      <c r="O40" s="21" t="s">
        <v>1088</v>
      </c>
      <c r="P40" s="33">
        <v>0.06</v>
      </c>
      <c r="Q40" s="21" t="s">
        <v>487</v>
      </c>
      <c r="R40" s="21" t="s">
        <v>1485</v>
      </c>
      <c r="S40" s="21"/>
    </row>
    <row r="41" spans="1:19" ht="15">
      <c r="A41" s="29" t="s">
        <v>1461</v>
      </c>
      <c r="B41" s="29" t="s">
        <v>138</v>
      </c>
      <c r="C41" s="21" t="s">
        <v>1036</v>
      </c>
      <c r="D41" s="21" t="s">
        <v>1129</v>
      </c>
      <c r="E41" s="21" t="s">
        <v>1097</v>
      </c>
      <c r="F41" s="30" t="s">
        <v>1462</v>
      </c>
      <c r="G41" s="21" t="s">
        <v>1088</v>
      </c>
      <c r="H41" s="31" t="s">
        <v>1488</v>
      </c>
      <c r="I41" s="21" t="s">
        <v>1464</v>
      </c>
      <c r="J41" s="21" t="s">
        <v>1171</v>
      </c>
      <c r="K41" s="21">
        <v>2</v>
      </c>
      <c r="L41" s="21" t="s">
        <v>1172</v>
      </c>
      <c r="M41" s="21">
        <v>6</v>
      </c>
      <c r="N41" s="21" t="s">
        <v>1088</v>
      </c>
      <c r="O41" s="21" t="s">
        <v>1088</v>
      </c>
      <c r="P41" s="33">
        <v>0.14000000000000001</v>
      </c>
      <c r="Q41" s="21" t="s">
        <v>487</v>
      </c>
      <c r="R41" s="21" t="s">
        <v>1486</v>
      </c>
      <c r="S41" s="21"/>
    </row>
    <row r="42" spans="1:19" ht="15">
      <c r="A42" s="29" t="s">
        <v>1461</v>
      </c>
      <c r="B42" s="29" t="s">
        <v>138</v>
      </c>
      <c r="C42" s="21" t="s">
        <v>1036</v>
      </c>
      <c r="D42" s="21" t="s">
        <v>1129</v>
      </c>
      <c r="E42" s="21" t="s">
        <v>1097</v>
      </c>
      <c r="F42" s="30" t="s">
        <v>1462</v>
      </c>
      <c r="G42" s="21" t="s">
        <v>1088</v>
      </c>
      <c r="H42" s="31" t="s">
        <v>1488</v>
      </c>
      <c r="I42" s="21" t="s">
        <v>1464</v>
      </c>
      <c r="J42" s="21" t="s">
        <v>1171</v>
      </c>
      <c r="K42" s="21">
        <v>2</v>
      </c>
      <c r="L42" s="21" t="s">
        <v>1172</v>
      </c>
      <c r="M42" s="21">
        <v>7.83</v>
      </c>
      <c r="N42" s="21" t="s">
        <v>1088</v>
      </c>
      <c r="O42" s="21" t="s">
        <v>1088</v>
      </c>
      <c r="P42" s="33">
        <v>1.27</v>
      </c>
      <c r="Q42" s="21" t="s">
        <v>487</v>
      </c>
      <c r="R42" s="21" t="s">
        <v>1487</v>
      </c>
      <c r="S42" s="21"/>
    </row>
    <row r="43" spans="1:19" ht="15">
      <c r="A43" s="29" t="s">
        <v>1489</v>
      </c>
      <c r="B43" s="29" t="s">
        <v>255</v>
      </c>
      <c r="C43" s="21" t="s">
        <v>1081</v>
      </c>
      <c r="D43" s="21" t="s">
        <v>1129</v>
      </c>
      <c r="E43" s="21" t="s">
        <v>13</v>
      </c>
      <c r="F43" s="30" t="s">
        <v>1271</v>
      </c>
      <c r="G43" s="21" t="s">
        <v>1490</v>
      </c>
      <c r="H43" s="31" t="s">
        <v>1491</v>
      </c>
      <c r="I43" s="21" t="s">
        <v>1492</v>
      </c>
      <c r="J43" s="21" t="s">
        <v>1436</v>
      </c>
      <c r="K43" s="21" t="s">
        <v>1088</v>
      </c>
      <c r="L43" s="21" t="s">
        <v>1088</v>
      </c>
      <c r="M43" s="21">
        <v>4920.5</v>
      </c>
      <c r="N43" s="21" t="b">
        <v>1</v>
      </c>
      <c r="O43" s="21" t="s">
        <v>1088</v>
      </c>
      <c r="P43" s="21"/>
      <c r="Q43" s="21" t="s">
        <v>487</v>
      </c>
      <c r="R43" s="21" t="s">
        <v>1493</v>
      </c>
      <c r="S43" s="21"/>
    </row>
    <row r="44" spans="1:19" ht="15">
      <c r="A44" s="29" t="s">
        <v>1489</v>
      </c>
      <c r="B44" s="29" t="s">
        <v>255</v>
      </c>
      <c r="C44" s="21" t="s">
        <v>1081</v>
      </c>
      <c r="D44" s="21" t="s">
        <v>1129</v>
      </c>
      <c r="E44" s="21" t="s">
        <v>13</v>
      </c>
      <c r="F44" s="30" t="s">
        <v>1272</v>
      </c>
      <c r="G44" s="21" t="s">
        <v>1490</v>
      </c>
      <c r="H44" s="31" t="s">
        <v>1491</v>
      </c>
      <c r="I44" s="21" t="s">
        <v>1492</v>
      </c>
      <c r="J44" s="21" t="s">
        <v>1436</v>
      </c>
      <c r="K44" s="21" t="s">
        <v>1088</v>
      </c>
      <c r="L44" s="21" t="s">
        <v>1088</v>
      </c>
      <c r="M44" s="21">
        <v>84.1</v>
      </c>
      <c r="N44" s="21" t="b">
        <v>1</v>
      </c>
      <c r="O44" s="21" t="s">
        <v>1088</v>
      </c>
      <c r="P44" s="21"/>
      <c r="Q44" s="21" t="s">
        <v>487</v>
      </c>
      <c r="R44" s="21" t="s">
        <v>1493</v>
      </c>
      <c r="S44" s="21"/>
    </row>
    <row r="45" spans="1:19" ht="15">
      <c r="A45" s="29" t="s">
        <v>1489</v>
      </c>
      <c r="B45" s="29" t="s">
        <v>255</v>
      </c>
      <c r="C45" s="21" t="s">
        <v>1081</v>
      </c>
      <c r="D45" s="21" t="s">
        <v>1129</v>
      </c>
      <c r="E45" s="21" t="s">
        <v>1099</v>
      </c>
      <c r="F45" s="30" t="s">
        <v>1271</v>
      </c>
      <c r="G45" s="21" t="s">
        <v>1490</v>
      </c>
      <c r="H45" s="31" t="s">
        <v>1491</v>
      </c>
      <c r="I45" s="21" t="s">
        <v>1492</v>
      </c>
      <c r="J45" s="21" t="s">
        <v>1436</v>
      </c>
      <c r="K45" s="21" t="s">
        <v>1088</v>
      </c>
      <c r="L45" s="21" t="s">
        <v>1088</v>
      </c>
      <c r="M45" s="21">
        <v>57.5</v>
      </c>
      <c r="N45" s="21" t="b">
        <v>1</v>
      </c>
      <c r="O45" s="21" t="s">
        <v>1088</v>
      </c>
      <c r="P45" s="21"/>
      <c r="Q45" s="21" t="s">
        <v>487</v>
      </c>
      <c r="R45" s="21" t="s">
        <v>1494</v>
      </c>
      <c r="S45" s="21"/>
    </row>
    <row r="46" spans="1:19" ht="15">
      <c r="A46" s="29" t="s">
        <v>1489</v>
      </c>
      <c r="B46" s="29" t="s">
        <v>255</v>
      </c>
      <c r="C46" s="21" t="s">
        <v>1081</v>
      </c>
      <c r="D46" s="21" t="s">
        <v>1129</v>
      </c>
      <c r="E46" s="21" t="s">
        <v>1099</v>
      </c>
      <c r="F46" s="30" t="s">
        <v>1272</v>
      </c>
      <c r="G46" s="21" t="s">
        <v>1490</v>
      </c>
      <c r="H46" s="31" t="s">
        <v>1491</v>
      </c>
      <c r="I46" s="21" t="s">
        <v>1492</v>
      </c>
      <c r="J46" s="21" t="s">
        <v>1436</v>
      </c>
      <c r="K46" s="21" t="s">
        <v>1088</v>
      </c>
      <c r="L46" s="21" t="s">
        <v>1088</v>
      </c>
      <c r="M46" s="21">
        <v>11.5</v>
      </c>
      <c r="N46" s="21" t="b">
        <v>1</v>
      </c>
      <c r="O46" s="21" t="s">
        <v>1088</v>
      </c>
      <c r="P46" s="21"/>
      <c r="Q46" s="21" t="s">
        <v>487</v>
      </c>
      <c r="R46" s="21" t="s">
        <v>1494</v>
      </c>
      <c r="S46" s="21"/>
    </row>
    <row r="47" spans="1:19" ht="15">
      <c r="A47" s="29" t="s">
        <v>1489</v>
      </c>
      <c r="B47" s="29" t="s">
        <v>255</v>
      </c>
      <c r="C47" s="21" t="s">
        <v>1081</v>
      </c>
      <c r="D47" s="21" t="s">
        <v>1129</v>
      </c>
      <c r="E47" s="21" t="s">
        <v>13</v>
      </c>
      <c r="F47" s="30" t="s">
        <v>1271</v>
      </c>
      <c r="G47" s="21" t="s">
        <v>1490</v>
      </c>
      <c r="H47" s="21" t="s">
        <v>1495</v>
      </c>
      <c r="I47" s="21" t="s">
        <v>1496</v>
      </c>
      <c r="J47" s="21" t="s">
        <v>1088</v>
      </c>
      <c r="K47" s="21" t="s">
        <v>1088</v>
      </c>
      <c r="L47" s="21" t="s">
        <v>1088</v>
      </c>
      <c r="M47" s="21">
        <v>1E-4</v>
      </c>
      <c r="N47" s="21" t="b">
        <v>1</v>
      </c>
      <c r="O47" s="21" t="s">
        <v>1088</v>
      </c>
      <c r="P47" s="21"/>
      <c r="Q47" s="21" t="s">
        <v>487</v>
      </c>
      <c r="R47" s="21" t="s">
        <v>1497</v>
      </c>
      <c r="S47" s="21"/>
    </row>
    <row r="48" spans="1:19" ht="15">
      <c r="A48" s="29" t="s">
        <v>1489</v>
      </c>
      <c r="B48" s="29" t="s">
        <v>255</v>
      </c>
      <c r="C48" s="21" t="s">
        <v>1081</v>
      </c>
      <c r="D48" s="21" t="s">
        <v>1129</v>
      </c>
      <c r="E48" s="21" t="s">
        <v>13</v>
      </c>
      <c r="F48" s="30" t="s">
        <v>1272</v>
      </c>
      <c r="G48" s="21" t="s">
        <v>1490</v>
      </c>
      <c r="H48" s="21" t="s">
        <v>1495</v>
      </c>
      <c r="I48" s="21" t="s">
        <v>1496</v>
      </c>
      <c r="J48" s="21" t="s">
        <v>1088</v>
      </c>
      <c r="K48" s="21" t="s">
        <v>1088</v>
      </c>
      <c r="L48" s="21" t="s">
        <v>1088</v>
      </c>
      <c r="M48" s="21">
        <v>0.18</v>
      </c>
      <c r="N48" s="21" t="b">
        <v>0</v>
      </c>
      <c r="O48" s="21" t="s">
        <v>1088</v>
      </c>
      <c r="P48" s="21"/>
      <c r="Q48" s="21" t="s">
        <v>487</v>
      </c>
      <c r="R48" s="21" t="s">
        <v>1498</v>
      </c>
      <c r="S48" s="21"/>
    </row>
    <row r="49" spans="1:19" ht="15">
      <c r="A49" s="29" t="s">
        <v>1499</v>
      </c>
      <c r="B49" s="29" t="s">
        <v>435</v>
      </c>
      <c r="C49" s="21" t="s">
        <v>1081</v>
      </c>
      <c r="D49" s="21" t="s">
        <v>1129</v>
      </c>
      <c r="E49" s="21" t="s">
        <v>1097</v>
      </c>
      <c r="F49" s="30" t="s">
        <v>1500</v>
      </c>
      <c r="G49" s="21" t="s">
        <v>1183</v>
      </c>
      <c r="H49" s="21" t="s">
        <v>1501</v>
      </c>
      <c r="I49" s="21" t="s">
        <v>1502</v>
      </c>
      <c r="J49" s="21" t="s">
        <v>1436</v>
      </c>
      <c r="K49" s="21">
        <v>7</v>
      </c>
      <c r="L49" s="21" t="s">
        <v>1089</v>
      </c>
      <c r="M49" s="21">
        <v>0.11</v>
      </c>
      <c r="N49" s="21" t="s">
        <v>1088</v>
      </c>
      <c r="O49" s="21" t="s">
        <v>1088</v>
      </c>
      <c r="P49" s="21"/>
      <c r="Q49" s="21" t="s">
        <v>487</v>
      </c>
      <c r="R49" s="21" t="s">
        <v>1503</v>
      </c>
      <c r="S49" s="21"/>
    </row>
    <row r="50" spans="1:19" ht="15">
      <c r="A50" s="29" t="s">
        <v>1499</v>
      </c>
      <c r="B50" s="29" t="s">
        <v>435</v>
      </c>
      <c r="C50" s="21" t="s">
        <v>1081</v>
      </c>
      <c r="D50" s="21" t="s">
        <v>1129</v>
      </c>
      <c r="E50" s="21" t="s">
        <v>1097</v>
      </c>
      <c r="F50" s="30" t="s">
        <v>1500</v>
      </c>
      <c r="G50" s="21" t="s">
        <v>1183</v>
      </c>
      <c r="H50" s="21" t="s">
        <v>1501</v>
      </c>
      <c r="I50" s="21" t="s">
        <v>1504</v>
      </c>
      <c r="J50" s="21" t="s">
        <v>1436</v>
      </c>
      <c r="K50" s="21">
        <v>11</v>
      </c>
      <c r="L50" s="21" t="s">
        <v>1089</v>
      </c>
      <c r="M50" s="21">
        <v>1.22</v>
      </c>
      <c r="N50" s="21" t="s">
        <v>1088</v>
      </c>
      <c r="O50" s="21" t="s">
        <v>1088</v>
      </c>
      <c r="P50" s="21"/>
      <c r="Q50" s="21" t="s">
        <v>487</v>
      </c>
      <c r="R50" s="21" t="s">
        <v>1505</v>
      </c>
      <c r="S50" s="21"/>
    </row>
    <row r="51" spans="1:19" ht="15">
      <c r="A51" s="29" t="s">
        <v>1499</v>
      </c>
      <c r="B51" s="29" t="s">
        <v>435</v>
      </c>
      <c r="C51" s="21" t="s">
        <v>1081</v>
      </c>
      <c r="D51" s="21" t="s">
        <v>1129</v>
      </c>
      <c r="E51" s="21" t="s">
        <v>13</v>
      </c>
      <c r="F51" s="30" t="s">
        <v>1274</v>
      </c>
      <c r="G51" s="21" t="s">
        <v>1183</v>
      </c>
      <c r="H51" s="21" t="s">
        <v>1501</v>
      </c>
      <c r="I51" s="21" t="s">
        <v>1502</v>
      </c>
      <c r="J51" s="21" t="s">
        <v>1436</v>
      </c>
      <c r="K51" s="21">
        <v>13</v>
      </c>
      <c r="L51" s="21" t="s">
        <v>1089</v>
      </c>
      <c r="M51" s="21">
        <v>1</v>
      </c>
      <c r="N51" s="21" t="s">
        <v>1088</v>
      </c>
      <c r="O51" s="21" t="s">
        <v>1088</v>
      </c>
      <c r="P51" s="21"/>
      <c r="Q51" s="21" t="s">
        <v>487</v>
      </c>
      <c r="R51" s="21" t="s">
        <v>1503</v>
      </c>
      <c r="S51" s="21"/>
    </row>
    <row r="52" spans="1:19" ht="15">
      <c r="A52" s="29" t="s">
        <v>1499</v>
      </c>
      <c r="B52" s="29" t="s">
        <v>435</v>
      </c>
      <c r="C52" s="21" t="s">
        <v>1081</v>
      </c>
      <c r="D52" s="21" t="s">
        <v>1129</v>
      </c>
      <c r="E52" s="21" t="s">
        <v>13</v>
      </c>
      <c r="F52" s="30" t="s">
        <v>1274</v>
      </c>
      <c r="G52" s="21" t="s">
        <v>1183</v>
      </c>
      <c r="H52" s="21" t="s">
        <v>1501</v>
      </c>
      <c r="I52" s="21" t="s">
        <v>1504</v>
      </c>
      <c r="J52" s="21" t="s">
        <v>1436</v>
      </c>
      <c r="K52" s="21">
        <v>3</v>
      </c>
      <c r="L52" s="21" t="s">
        <v>1089</v>
      </c>
      <c r="M52" s="21">
        <v>0.01</v>
      </c>
      <c r="N52" s="21" t="s">
        <v>1088</v>
      </c>
      <c r="O52" s="21" t="s">
        <v>1088</v>
      </c>
      <c r="P52" s="21"/>
      <c r="Q52" s="21" t="s">
        <v>487</v>
      </c>
      <c r="R52" s="21" t="s">
        <v>1505</v>
      </c>
      <c r="S52" s="21"/>
    </row>
    <row r="53" spans="1:19" ht="15">
      <c r="A53" s="29" t="s">
        <v>1499</v>
      </c>
      <c r="B53" s="29" t="s">
        <v>435</v>
      </c>
      <c r="C53" s="21" t="s">
        <v>1081</v>
      </c>
      <c r="D53" s="21" t="s">
        <v>1129</v>
      </c>
      <c r="E53" s="21" t="s">
        <v>1099</v>
      </c>
      <c r="F53" s="30" t="s">
        <v>1276</v>
      </c>
      <c r="G53" s="21" t="s">
        <v>1183</v>
      </c>
      <c r="H53" s="21" t="s">
        <v>1501</v>
      </c>
      <c r="I53" s="21" t="s">
        <v>1504</v>
      </c>
      <c r="J53" s="21" t="s">
        <v>1436</v>
      </c>
      <c r="K53" s="21">
        <v>19</v>
      </c>
      <c r="L53" s="21" t="s">
        <v>1089</v>
      </c>
      <c r="M53" s="21">
        <v>2.7</v>
      </c>
      <c r="N53" s="21" t="s">
        <v>1088</v>
      </c>
      <c r="O53" s="21" t="s">
        <v>1088</v>
      </c>
      <c r="P53" s="21"/>
      <c r="Q53" s="21" t="s">
        <v>487</v>
      </c>
      <c r="R53" s="21" t="s">
        <v>1505</v>
      </c>
      <c r="S53" s="21"/>
    </row>
    <row r="54" spans="1:19" ht="15">
      <c r="A54" s="29" t="s">
        <v>1499</v>
      </c>
      <c r="B54" s="29" t="s">
        <v>435</v>
      </c>
      <c r="C54" s="21" t="s">
        <v>1081</v>
      </c>
      <c r="D54" s="21" t="s">
        <v>1129</v>
      </c>
      <c r="E54" s="21" t="s">
        <v>1097</v>
      </c>
      <c r="F54" s="30" t="s">
        <v>1500</v>
      </c>
      <c r="G54" s="21" t="s">
        <v>1183</v>
      </c>
      <c r="H54" s="31" t="s">
        <v>1506</v>
      </c>
      <c r="I54" s="21" t="s">
        <v>1504</v>
      </c>
      <c r="J54" s="21" t="s">
        <v>1094</v>
      </c>
      <c r="K54" s="21" t="s">
        <v>1088</v>
      </c>
      <c r="L54" s="21" t="s">
        <v>1089</v>
      </c>
      <c r="M54" s="21">
        <v>25.2</v>
      </c>
      <c r="N54" s="21" t="s">
        <v>1088</v>
      </c>
      <c r="O54" s="21" t="s">
        <v>1088</v>
      </c>
      <c r="P54" s="21"/>
      <c r="Q54" s="21" t="s">
        <v>487</v>
      </c>
      <c r="R54" s="21" t="s">
        <v>1507</v>
      </c>
      <c r="S54" s="21"/>
    </row>
    <row r="55" spans="1:19" ht="15">
      <c r="A55" s="29" t="s">
        <v>1499</v>
      </c>
      <c r="B55" s="29" t="s">
        <v>435</v>
      </c>
      <c r="C55" s="21" t="s">
        <v>1081</v>
      </c>
      <c r="D55" s="21" t="s">
        <v>1129</v>
      </c>
      <c r="E55" s="21" t="s">
        <v>1097</v>
      </c>
      <c r="F55" s="30" t="s">
        <v>1500</v>
      </c>
      <c r="G55" s="21" t="s">
        <v>1183</v>
      </c>
      <c r="H55" s="31" t="s">
        <v>1506</v>
      </c>
      <c r="I55" s="21" t="s">
        <v>1502</v>
      </c>
      <c r="J55" s="21" t="s">
        <v>1094</v>
      </c>
      <c r="K55" s="21" t="s">
        <v>1088</v>
      </c>
      <c r="L55" s="21" t="s">
        <v>1089</v>
      </c>
      <c r="M55" s="21">
        <v>26.7</v>
      </c>
      <c r="N55" s="21" t="s">
        <v>1088</v>
      </c>
      <c r="O55" s="21" t="s">
        <v>1088</v>
      </c>
      <c r="P55" s="21"/>
      <c r="Q55" s="21" t="s">
        <v>487</v>
      </c>
      <c r="R55" s="21" t="s">
        <v>1508</v>
      </c>
      <c r="S55" s="21"/>
    </row>
    <row r="56" spans="1:19" ht="15">
      <c r="A56" s="29" t="s">
        <v>1499</v>
      </c>
      <c r="B56" s="29" t="s">
        <v>435</v>
      </c>
      <c r="C56" s="21" t="s">
        <v>1081</v>
      </c>
      <c r="D56" s="21" t="s">
        <v>1129</v>
      </c>
      <c r="E56" s="21" t="s">
        <v>13</v>
      </c>
      <c r="F56" s="30" t="s">
        <v>1274</v>
      </c>
      <c r="G56" s="21" t="s">
        <v>1183</v>
      </c>
      <c r="H56" s="31" t="s">
        <v>1506</v>
      </c>
      <c r="I56" s="21" t="s">
        <v>1504</v>
      </c>
      <c r="J56" s="21" t="s">
        <v>1094</v>
      </c>
      <c r="K56" s="21" t="s">
        <v>1088</v>
      </c>
      <c r="L56" s="21" t="s">
        <v>1089</v>
      </c>
      <c r="M56" s="21">
        <v>36.700000000000003</v>
      </c>
      <c r="N56" s="21" t="s">
        <v>1088</v>
      </c>
      <c r="O56" s="21" t="s">
        <v>1088</v>
      </c>
      <c r="P56" s="21"/>
      <c r="Q56" s="21" t="s">
        <v>487</v>
      </c>
      <c r="R56" s="21" t="s">
        <v>1507</v>
      </c>
      <c r="S56" s="21"/>
    </row>
    <row r="57" spans="1:19" ht="15">
      <c r="A57" s="29" t="s">
        <v>1499</v>
      </c>
      <c r="B57" s="29" t="s">
        <v>435</v>
      </c>
      <c r="C57" s="21" t="s">
        <v>1081</v>
      </c>
      <c r="D57" s="21" t="s">
        <v>1129</v>
      </c>
      <c r="E57" s="21" t="s">
        <v>13</v>
      </c>
      <c r="F57" s="30" t="s">
        <v>1274</v>
      </c>
      <c r="G57" s="21" t="s">
        <v>1183</v>
      </c>
      <c r="H57" s="31" t="s">
        <v>1506</v>
      </c>
      <c r="I57" s="21" t="s">
        <v>1502</v>
      </c>
      <c r="J57" s="21" t="s">
        <v>1094</v>
      </c>
      <c r="K57" s="21" t="s">
        <v>1088</v>
      </c>
      <c r="L57" s="21" t="s">
        <v>1089</v>
      </c>
      <c r="M57" s="21">
        <v>35.200000000000003</v>
      </c>
      <c r="N57" s="21" t="s">
        <v>1088</v>
      </c>
      <c r="O57" s="21" t="s">
        <v>1088</v>
      </c>
      <c r="P57" s="21"/>
      <c r="Q57" s="21" t="s">
        <v>487</v>
      </c>
      <c r="R57" s="21" t="s">
        <v>1508</v>
      </c>
      <c r="S57" s="21"/>
    </row>
    <row r="58" spans="1:19" ht="15">
      <c r="A58" s="29" t="s">
        <v>1499</v>
      </c>
      <c r="B58" s="29" t="s">
        <v>435</v>
      </c>
      <c r="C58" s="21" t="s">
        <v>1081</v>
      </c>
      <c r="D58" s="21" t="s">
        <v>1129</v>
      </c>
      <c r="E58" s="21" t="s">
        <v>1099</v>
      </c>
      <c r="F58" s="30" t="s">
        <v>1276</v>
      </c>
      <c r="G58" s="21" t="s">
        <v>1183</v>
      </c>
      <c r="H58" s="31" t="s">
        <v>1506</v>
      </c>
      <c r="I58" s="21" t="s">
        <v>1504</v>
      </c>
      <c r="J58" s="21" t="s">
        <v>1094</v>
      </c>
      <c r="K58" s="21" t="s">
        <v>1088</v>
      </c>
      <c r="L58" s="21" t="s">
        <v>1089</v>
      </c>
      <c r="M58" s="21">
        <v>30.1</v>
      </c>
      <c r="N58" s="21" t="s">
        <v>1088</v>
      </c>
      <c r="O58" s="21" t="s">
        <v>1088</v>
      </c>
      <c r="P58" s="21"/>
      <c r="Q58" s="21" t="s">
        <v>487</v>
      </c>
      <c r="R58" s="21" t="s">
        <v>1507</v>
      </c>
      <c r="S58" s="21"/>
    </row>
    <row r="59" spans="1:19" ht="15">
      <c r="A59" s="29" t="s">
        <v>1499</v>
      </c>
      <c r="B59" s="29" t="s">
        <v>435</v>
      </c>
      <c r="C59" s="21" t="s">
        <v>1081</v>
      </c>
      <c r="D59" s="21" t="s">
        <v>1129</v>
      </c>
      <c r="E59" s="21" t="s">
        <v>1099</v>
      </c>
      <c r="F59" s="30" t="s">
        <v>1276</v>
      </c>
      <c r="G59" s="21" t="s">
        <v>1183</v>
      </c>
      <c r="H59" s="31" t="s">
        <v>1506</v>
      </c>
      <c r="I59" s="21" t="s">
        <v>1502</v>
      </c>
      <c r="J59" s="21" t="s">
        <v>1094</v>
      </c>
      <c r="K59" s="21" t="s">
        <v>1088</v>
      </c>
      <c r="L59" s="21" t="s">
        <v>1089</v>
      </c>
      <c r="M59" s="21">
        <v>33.700000000000003</v>
      </c>
      <c r="N59" s="21" t="s">
        <v>1088</v>
      </c>
      <c r="O59" s="21" t="s">
        <v>1088</v>
      </c>
      <c r="P59" s="21"/>
      <c r="Q59" s="21" t="s">
        <v>487</v>
      </c>
      <c r="R59" s="21" t="s">
        <v>1508</v>
      </c>
      <c r="S59" s="21"/>
    </row>
    <row r="60" spans="1:19" ht="15">
      <c r="A60" s="29" t="s">
        <v>1499</v>
      </c>
      <c r="B60" s="29" t="s">
        <v>435</v>
      </c>
      <c r="C60" s="21" t="s">
        <v>1081</v>
      </c>
      <c r="D60" s="21" t="s">
        <v>1129</v>
      </c>
      <c r="E60" s="21" t="s">
        <v>1509</v>
      </c>
      <c r="F60" s="30" t="s">
        <v>1510</v>
      </c>
      <c r="G60" s="21" t="s">
        <v>1183</v>
      </c>
      <c r="H60" s="31" t="s">
        <v>1511</v>
      </c>
      <c r="I60" s="21" t="s">
        <v>1512</v>
      </c>
      <c r="J60" s="21" t="s">
        <v>1088</v>
      </c>
      <c r="K60" s="21" t="s">
        <v>1088</v>
      </c>
      <c r="L60" s="21" t="s">
        <v>1089</v>
      </c>
      <c r="M60" s="21" t="s">
        <v>1513</v>
      </c>
      <c r="N60" s="21" t="b">
        <v>1</v>
      </c>
      <c r="O60" s="21" t="s">
        <v>1088</v>
      </c>
      <c r="P60" s="21"/>
      <c r="Q60" s="21" t="s">
        <v>487</v>
      </c>
      <c r="R60" s="21" t="s">
        <v>1514</v>
      </c>
      <c r="S60" s="21"/>
    </row>
    <row r="61" spans="1:19" ht="15">
      <c r="A61" s="29" t="s">
        <v>1499</v>
      </c>
      <c r="B61" s="29" t="s">
        <v>435</v>
      </c>
      <c r="C61" s="21" t="s">
        <v>1081</v>
      </c>
      <c r="D61" s="21" t="s">
        <v>1129</v>
      </c>
      <c r="E61" s="21" t="s">
        <v>1509</v>
      </c>
      <c r="F61" s="30" t="s">
        <v>1510</v>
      </c>
      <c r="G61" s="21" t="s">
        <v>1183</v>
      </c>
      <c r="H61" s="31" t="s">
        <v>1515</v>
      </c>
      <c r="I61" s="21" t="s">
        <v>1512</v>
      </c>
      <c r="J61" s="21" t="s">
        <v>1088</v>
      </c>
      <c r="K61" s="21" t="s">
        <v>1088</v>
      </c>
      <c r="L61" s="21" t="s">
        <v>1089</v>
      </c>
      <c r="M61" s="21" t="s">
        <v>1513</v>
      </c>
      <c r="N61" s="21" t="b">
        <v>1</v>
      </c>
      <c r="O61" s="21" t="s">
        <v>1088</v>
      </c>
      <c r="P61" s="21"/>
      <c r="Q61" s="21" t="s">
        <v>487</v>
      </c>
      <c r="R61" s="21" t="s">
        <v>1514</v>
      </c>
      <c r="S61" s="21"/>
    </row>
    <row r="62" spans="1:19" ht="15">
      <c r="A62" s="29" t="s">
        <v>1499</v>
      </c>
      <c r="B62" s="29" t="s">
        <v>435</v>
      </c>
      <c r="C62" s="21" t="s">
        <v>1081</v>
      </c>
      <c r="D62" s="21" t="s">
        <v>1129</v>
      </c>
      <c r="E62" s="21" t="s">
        <v>1509</v>
      </c>
      <c r="F62" s="30" t="s">
        <v>1510</v>
      </c>
      <c r="G62" s="21" t="s">
        <v>1183</v>
      </c>
      <c r="H62" s="31" t="s">
        <v>1516</v>
      </c>
      <c r="I62" s="21" t="s">
        <v>1512</v>
      </c>
      <c r="J62" s="21" t="s">
        <v>1088</v>
      </c>
      <c r="K62" s="21" t="s">
        <v>1088</v>
      </c>
      <c r="L62" s="21" t="s">
        <v>1089</v>
      </c>
      <c r="M62" s="21" t="s">
        <v>1517</v>
      </c>
      <c r="N62" s="21" t="b">
        <v>0</v>
      </c>
      <c r="O62" s="21" t="s">
        <v>1088</v>
      </c>
      <c r="P62" s="21"/>
      <c r="Q62" s="21" t="s">
        <v>487</v>
      </c>
      <c r="R62" s="21" t="s">
        <v>1514</v>
      </c>
      <c r="S62" s="21"/>
    </row>
    <row r="63" spans="1:19" ht="15">
      <c r="A63" s="29" t="s">
        <v>1499</v>
      </c>
      <c r="B63" s="29" t="s">
        <v>435</v>
      </c>
      <c r="C63" s="21" t="s">
        <v>1081</v>
      </c>
      <c r="D63" s="21" t="s">
        <v>1129</v>
      </c>
      <c r="E63" s="21" t="s">
        <v>1097</v>
      </c>
      <c r="F63" s="30" t="s">
        <v>1500</v>
      </c>
      <c r="G63" s="21" t="s">
        <v>1183</v>
      </c>
      <c r="H63" s="31" t="s">
        <v>1518</v>
      </c>
      <c r="I63" s="31" t="s">
        <v>1519</v>
      </c>
      <c r="J63" s="21" t="s">
        <v>1088</v>
      </c>
      <c r="K63" s="21" t="s">
        <v>1088</v>
      </c>
      <c r="L63" s="21" t="s">
        <v>1089</v>
      </c>
      <c r="M63" s="21">
        <v>-0.20960000000000001</v>
      </c>
      <c r="N63" s="21" t="b">
        <v>1</v>
      </c>
      <c r="O63" s="21" t="s">
        <v>1088</v>
      </c>
      <c r="P63" s="21"/>
      <c r="Q63" s="21" t="s">
        <v>487</v>
      </c>
      <c r="R63" s="21" t="s">
        <v>1520</v>
      </c>
      <c r="S63" s="21"/>
    </row>
    <row r="64" spans="1:19" ht="15">
      <c r="A64" s="29" t="s">
        <v>1499</v>
      </c>
      <c r="B64" s="29" t="s">
        <v>435</v>
      </c>
      <c r="C64" s="21" t="s">
        <v>1081</v>
      </c>
      <c r="D64" s="21" t="s">
        <v>1129</v>
      </c>
      <c r="E64" s="21" t="s">
        <v>1097</v>
      </c>
      <c r="F64" s="30" t="s">
        <v>1500</v>
      </c>
      <c r="G64" s="21" t="s">
        <v>1183</v>
      </c>
      <c r="H64" s="31" t="s">
        <v>1521</v>
      </c>
      <c r="I64" s="31" t="s">
        <v>1519</v>
      </c>
      <c r="J64" s="21" t="s">
        <v>1088</v>
      </c>
      <c r="K64" s="21" t="s">
        <v>1088</v>
      </c>
      <c r="L64" s="21" t="s">
        <v>1089</v>
      </c>
      <c r="M64" s="21">
        <v>-2.2845</v>
      </c>
      <c r="N64" s="21" t="b">
        <v>1</v>
      </c>
      <c r="O64" s="21" t="s">
        <v>1088</v>
      </c>
      <c r="P64" s="21"/>
      <c r="Q64" s="21" t="s">
        <v>487</v>
      </c>
      <c r="R64" s="21" t="s">
        <v>1520</v>
      </c>
      <c r="S64" s="21"/>
    </row>
    <row r="65" spans="1:19" ht="29">
      <c r="A65" s="29" t="s">
        <v>1499</v>
      </c>
      <c r="B65" s="29" t="s">
        <v>435</v>
      </c>
      <c r="C65" s="21" t="s">
        <v>1081</v>
      </c>
      <c r="D65" s="21" t="s">
        <v>1129</v>
      </c>
      <c r="E65" s="21" t="s">
        <v>13</v>
      </c>
      <c r="F65" s="30" t="s">
        <v>1274</v>
      </c>
      <c r="G65" s="21" t="s">
        <v>1183</v>
      </c>
      <c r="H65" s="31" t="s">
        <v>1522</v>
      </c>
      <c r="I65" s="31" t="s">
        <v>1519</v>
      </c>
      <c r="J65" s="21" t="s">
        <v>1088</v>
      </c>
      <c r="K65" s="21" t="s">
        <v>1088</v>
      </c>
      <c r="L65" s="21" t="s">
        <v>1089</v>
      </c>
      <c r="M65" s="21">
        <v>2.0714999999999999</v>
      </c>
      <c r="N65" s="21" t="b">
        <v>1</v>
      </c>
      <c r="O65" s="21" t="s">
        <v>1088</v>
      </c>
      <c r="P65" s="21"/>
      <c r="Q65" s="21" t="s">
        <v>487</v>
      </c>
      <c r="R65" s="21" t="s">
        <v>1523</v>
      </c>
      <c r="S65" s="21"/>
    </row>
    <row r="66" spans="1:19" ht="15">
      <c r="A66" s="29" t="s">
        <v>1499</v>
      </c>
      <c r="B66" s="29" t="s">
        <v>435</v>
      </c>
      <c r="C66" s="21" t="s">
        <v>1081</v>
      </c>
      <c r="D66" s="21" t="s">
        <v>1129</v>
      </c>
      <c r="E66" s="21" t="s">
        <v>1099</v>
      </c>
      <c r="F66" s="30" t="s">
        <v>1276</v>
      </c>
      <c r="G66" s="21" t="s">
        <v>1183</v>
      </c>
      <c r="H66" s="31" t="s">
        <v>1524</v>
      </c>
      <c r="I66" s="31" t="s">
        <v>1519</v>
      </c>
      <c r="J66" s="21" t="s">
        <v>1088</v>
      </c>
      <c r="K66" s="21" t="s">
        <v>1088</v>
      </c>
      <c r="L66" s="21" t="s">
        <v>1089</v>
      </c>
      <c r="M66" s="21">
        <v>6.9999999999999999E-4</v>
      </c>
      <c r="N66" s="21" t="b">
        <v>1</v>
      </c>
      <c r="O66" s="21" t="s">
        <v>1088</v>
      </c>
      <c r="P66" s="21"/>
      <c r="Q66" s="21" t="s">
        <v>487</v>
      </c>
      <c r="R66" s="21" t="s">
        <v>1525</v>
      </c>
      <c r="S66" s="21"/>
    </row>
    <row r="67" spans="1:19" ht="15">
      <c r="A67" s="29" t="s">
        <v>1499</v>
      </c>
      <c r="B67" s="29" t="s">
        <v>435</v>
      </c>
      <c r="C67" s="21" t="s">
        <v>1081</v>
      </c>
      <c r="D67" s="21" t="s">
        <v>1129</v>
      </c>
      <c r="E67" s="21" t="s">
        <v>1099</v>
      </c>
      <c r="F67" s="30" t="s">
        <v>1276</v>
      </c>
      <c r="G67" s="21" t="s">
        <v>1183</v>
      </c>
      <c r="H67" s="31" t="s">
        <v>1526</v>
      </c>
      <c r="I67" s="31" t="s">
        <v>1519</v>
      </c>
      <c r="J67" s="21" t="s">
        <v>1088</v>
      </c>
      <c r="K67" s="21" t="s">
        <v>1088</v>
      </c>
      <c r="L67" s="21" t="s">
        <v>1089</v>
      </c>
      <c r="M67" s="21">
        <v>2.6100000000000002E-2</v>
      </c>
      <c r="N67" s="21" t="b">
        <v>1</v>
      </c>
      <c r="O67" s="21" t="s">
        <v>1088</v>
      </c>
      <c r="P67" s="21"/>
      <c r="Q67" s="21" t="s">
        <v>487</v>
      </c>
      <c r="R67" s="21" t="s">
        <v>1525</v>
      </c>
      <c r="S67" s="21"/>
    </row>
    <row r="68" spans="1:19" ht="15">
      <c r="A68" s="21" t="s">
        <v>1527</v>
      </c>
      <c r="B68" s="34" t="s">
        <v>476</v>
      </c>
      <c r="C68" s="21" t="s">
        <v>1081</v>
      </c>
      <c r="D68" s="21" t="s">
        <v>1082</v>
      </c>
      <c r="E68" s="21" t="s">
        <v>1097</v>
      </c>
      <c r="F68" s="37" t="s">
        <v>1528</v>
      </c>
      <c r="G68" s="36" t="s">
        <v>1529</v>
      </c>
      <c r="H68" s="36" t="s">
        <v>1434</v>
      </c>
      <c r="I68" s="36" t="s">
        <v>1530</v>
      </c>
      <c r="J68" s="36" t="s">
        <v>1436</v>
      </c>
      <c r="K68" s="21" t="s">
        <v>1531</v>
      </c>
      <c r="L68" s="21" t="s">
        <v>1172</v>
      </c>
      <c r="M68" s="36" t="s">
        <v>1532</v>
      </c>
      <c r="N68" s="21" t="b">
        <v>1</v>
      </c>
      <c r="O68" s="21"/>
      <c r="P68" s="21"/>
      <c r="Q68" s="21" t="s">
        <v>1533</v>
      </c>
      <c r="R68" s="36" t="s">
        <v>1534</v>
      </c>
      <c r="S68" s="21" t="s">
        <v>1535</v>
      </c>
    </row>
    <row r="69" spans="1:19" ht="15">
      <c r="A69" s="21" t="s">
        <v>1527</v>
      </c>
      <c r="B69" s="34" t="s">
        <v>476</v>
      </c>
      <c r="C69" s="21" t="s">
        <v>1081</v>
      </c>
      <c r="D69" s="21" t="s">
        <v>1082</v>
      </c>
      <c r="E69" s="21" t="s">
        <v>1097</v>
      </c>
      <c r="F69" s="37" t="s">
        <v>1528</v>
      </c>
      <c r="G69" s="36" t="s">
        <v>1536</v>
      </c>
      <c r="H69" s="36" t="s">
        <v>1434</v>
      </c>
      <c r="I69" s="36" t="s">
        <v>1530</v>
      </c>
      <c r="J69" s="36" t="s">
        <v>1436</v>
      </c>
      <c r="K69" s="21" t="s">
        <v>1531</v>
      </c>
      <c r="L69" s="21" t="s">
        <v>1172</v>
      </c>
      <c r="M69" s="45" t="s">
        <v>1537</v>
      </c>
      <c r="N69" s="36" t="b">
        <v>1</v>
      </c>
      <c r="O69" s="21"/>
      <c r="P69" s="21"/>
      <c r="Q69" s="21" t="s">
        <v>1533</v>
      </c>
      <c r="R69" s="36" t="s">
        <v>1534</v>
      </c>
      <c r="S69" s="21" t="s">
        <v>1535</v>
      </c>
    </row>
    <row r="70" spans="1:19" ht="15">
      <c r="A70" s="21" t="s">
        <v>1527</v>
      </c>
      <c r="B70" s="34" t="s">
        <v>476</v>
      </c>
      <c r="C70" s="21" t="s">
        <v>1081</v>
      </c>
      <c r="D70" s="21" t="s">
        <v>1082</v>
      </c>
      <c r="E70" s="21" t="s">
        <v>1097</v>
      </c>
      <c r="F70" s="30"/>
      <c r="G70" s="36" t="s">
        <v>1529</v>
      </c>
      <c r="H70" s="36" t="s">
        <v>1434</v>
      </c>
      <c r="I70" s="36" t="s">
        <v>1530</v>
      </c>
      <c r="J70" s="36" t="s">
        <v>1436</v>
      </c>
      <c r="K70" s="21" t="s">
        <v>1531</v>
      </c>
      <c r="L70" s="21" t="s">
        <v>1172</v>
      </c>
      <c r="M70" s="45" t="s">
        <v>1538</v>
      </c>
      <c r="N70" s="21" t="b">
        <v>1</v>
      </c>
      <c r="O70" s="21"/>
      <c r="P70" s="21"/>
      <c r="Q70" s="21" t="s">
        <v>1533</v>
      </c>
      <c r="R70" s="36" t="s">
        <v>1534</v>
      </c>
      <c r="S70" s="21" t="s">
        <v>1535</v>
      </c>
    </row>
    <row r="71" spans="1:19" ht="15">
      <c r="A71" s="21" t="s">
        <v>1527</v>
      </c>
      <c r="B71" s="34" t="s">
        <v>476</v>
      </c>
      <c r="C71" s="21" t="s">
        <v>1081</v>
      </c>
      <c r="D71" s="21" t="s">
        <v>1082</v>
      </c>
      <c r="E71" s="21" t="s">
        <v>1097</v>
      </c>
      <c r="F71" s="30"/>
      <c r="G71" s="36" t="s">
        <v>1536</v>
      </c>
      <c r="H71" s="36" t="s">
        <v>1434</v>
      </c>
      <c r="I71" s="36" t="s">
        <v>1530</v>
      </c>
      <c r="J71" s="36" t="s">
        <v>1436</v>
      </c>
      <c r="K71" s="21" t="s">
        <v>1531</v>
      </c>
      <c r="L71" s="21" t="s">
        <v>1172</v>
      </c>
      <c r="M71" s="45" t="s">
        <v>1539</v>
      </c>
      <c r="N71" s="21" t="b">
        <v>1</v>
      </c>
      <c r="O71" s="21"/>
      <c r="P71" s="21"/>
      <c r="Q71" s="21" t="s">
        <v>1533</v>
      </c>
      <c r="R71" s="36" t="s">
        <v>1534</v>
      </c>
      <c r="S71" s="21" t="s">
        <v>1535</v>
      </c>
    </row>
    <row r="72" spans="1:19" ht="28">
      <c r="A72" s="21" t="s">
        <v>1540</v>
      </c>
      <c r="B72" s="21" t="s">
        <v>1541</v>
      </c>
      <c r="C72" s="21" t="s">
        <v>1081</v>
      </c>
      <c r="D72" s="21" t="s">
        <v>1082</v>
      </c>
      <c r="E72" s="21" t="s">
        <v>1097</v>
      </c>
      <c r="F72" s="30" t="s">
        <v>1542</v>
      </c>
      <c r="G72" s="21" t="s">
        <v>1543</v>
      </c>
      <c r="H72" s="31" t="s">
        <v>1544</v>
      </c>
      <c r="I72" s="31" t="s">
        <v>1545</v>
      </c>
      <c r="J72" s="21" t="s">
        <v>1094</v>
      </c>
      <c r="K72" s="21"/>
      <c r="L72" s="21" t="s">
        <v>1138</v>
      </c>
      <c r="M72" s="21">
        <v>23.24</v>
      </c>
      <c r="N72" s="21" t="s">
        <v>1088</v>
      </c>
      <c r="O72" s="21"/>
      <c r="P72" s="21">
        <v>4.22</v>
      </c>
      <c r="Q72" s="21" t="s">
        <v>1546</v>
      </c>
      <c r="R72" s="46" t="s">
        <v>1547</v>
      </c>
      <c r="S72" s="21"/>
    </row>
    <row r="73" spans="1:19" ht="28">
      <c r="A73" s="21" t="s">
        <v>1540</v>
      </c>
      <c r="B73" s="21" t="s">
        <v>1548</v>
      </c>
      <c r="C73" s="21" t="s">
        <v>1081</v>
      </c>
      <c r="D73" s="21" t="s">
        <v>1082</v>
      </c>
      <c r="E73" s="21" t="s">
        <v>1097</v>
      </c>
      <c r="F73" s="30" t="s">
        <v>1542</v>
      </c>
      <c r="G73" s="21" t="s">
        <v>1543</v>
      </c>
      <c r="H73" s="31" t="s">
        <v>1549</v>
      </c>
      <c r="I73" s="31" t="s">
        <v>1545</v>
      </c>
      <c r="J73" s="21" t="s">
        <v>1094</v>
      </c>
      <c r="K73" s="21"/>
      <c r="L73" s="21" t="s">
        <v>1138</v>
      </c>
      <c r="M73" s="21">
        <v>34.36</v>
      </c>
      <c r="N73" s="21" t="s">
        <v>1088</v>
      </c>
      <c r="O73" s="21"/>
      <c r="P73" s="21">
        <v>2.0499999999999998</v>
      </c>
      <c r="Q73" s="21" t="s">
        <v>1546</v>
      </c>
      <c r="R73" s="46" t="s">
        <v>1547</v>
      </c>
      <c r="S73" s="21"/>
    </row>
    <row r="74" spans="1:19" ht="28">
      <c r="A74" s="21" t="s">
        <v>1540</v>
      </c>
      <c r="B74" s="21" t="s">
        <v>1550</v>
      </c>
      <c r="C74" s="21" t="s">
        <v>1081</v>
      </c>
      <c r="D74" s="21" t="s">
        <v>1082</v>
      </c>
      <c r="E74" s="21" t="s">
        <v>1097</v>
      </c>
      <c r="F74" s="30" t="s">
        <v>1542</v>
      </c>
      <c r="G74" s="21" t="s">
        <v>1543</v>
      </c>
      <c r="H74" s="31" t="s">
        <v>1551</v>
      </c>
      <c r="I74" s="31" t="s">
        <v>1545</v>
      </c>
      <c r="J74" s="21" t="s">
        <v>1094</v>
      </c>
      <c r="K74" s="21"/>
      <c r="L74" s="21" t="s">
        <v>1089</v>
      </c>
      <c r="M74" s="21">
        <v>42.29</v>
      </c>
      <c r="N74" s="21" t="s">
        <v>1088</v>
      </c>
      <c r="O74" s="21"/>
      <c r="P74" s="21">
        <v>1.9</v>
      </c>
      <c r="Q74" s="21" t="s">
        <v>1546</v>
      </c>
      <c r="R74" s="46" t="s">
        <v>1547</v>
      </c>
      <c r="S74" s="21"/>
    </row>
    <row r="75" spans="1:19" ht="28">
      <c r="A75" s="21" t="s">
        <v>1540</v>
      </c>
      <c r="B75" s="21" t="s">
        <v>1552</v>
      </c>
      <c r="C75" s="21" t="s">
        <v>1081</v>
      </c>
      <c r="D75" s="21" t="s">
        <v>1082</v>
      </c>
      <c r="E75" s="21" t="s">
        <v>1097</v>
      </c>
      <c r="F75" s="30" t="s">
        <v>1542</v>
      </c>
      <c r="G75" s="21" t="s">
        <v>1543</v>
      </c>
      <c r="H75" s="31" t="s">
        <v>1553</v>
      </c>
      <c r="I75" s="31" t="s">
        <v>1545</v>
      </c>
      <c r="J75" s="21" t="s">
        <v>1094</v>
      </c>
      <c r="K75" s="21"/>
      <c r="L75" s="21" t="s">
        <v>1089</v>
      </c>
      <c r="M75" s="21">
        <v>47.61</v>
      </c>
      <c r="N75" s="21" t="s">
        <v>1088</v>
      </c>
      <c r="O75" s="21"/>
      <c r="P75" s="21">
        <v>1.9</v>
      </c>
      <c r="Q75" s="21" t="s">
        <v>1546</v>
      </c>
      <c r="R75" s="46" t="s">
        <v>1547</v>
      </c>
      <c r="S75" s="21"/>
    </row>
    <row r="76" spans="1:19" ht="28">
      <c r="A76" s="21" t="s">
        <v>1540</v>
      </c>
      <c r="B76" s="21" t="s">
        <v>1554</v>
      </c>
      <c r="C76" s="21" t="s">
        <v>1081</v>
      </c>
      <c r="D76" s="21" t="s">
        <v>1082</v>
      </c>
      <c r="E76" s="21" t="s">
        <v>1097</v>
      </c>
      <c r="F76" s="30" t="s">
        <v>1542</v>
      </c>
      <c r="G76" s="21" t="s">
        <v>1543</v>
      </c>
      <c r="H76" s="31" t="s">
        <v>1555</v>
      </c>
      <c r="I76" s="31" t="s">
        <v>1545</v>
      </c>
      <c r="J76" s="21" t="s">
        <v>1094</v>
      </c>
      <c r="K76" s="21"/>
      <c r="L76" s="21" t="s">
        <v>1089</v>
      </c>
      <c r="M76" s="21">
        <v>54.19</v>
      </c>
      <c r="N76" s="21" t="s">
        <v>1088</v>
      </c>
      <c r="O76" s="21"/>
      <c r="P76" s="21">
        <v>3.78</v>
      </c>
      <c r="Q76" s="21" t="s">
        <v>1546</v>
      </c>
      <c r="R76" s="46" t="s">
        <v>1547</v>
      </c>
      <c r="S76" s="21"/>
    </row>
    <row r="77" spans="1:19" ht="14">
      <c r="A77" s="21" t="s">
        <v>1556</v>
      </c>
      <c r="B77" s="21" t="s">
        <v>1557</v>
      </c>
      <c r="C77" s="21" t="s">
        <v>1036</v>
      </c>
      <c r="D77" s="21" t="s">
        <v>1129</v>
      </c>
      <c r="E77" s="21" t="s">
        <v>13</v>
      </c>
      <c r="F77" s="30" t="s">
        <v>1558</v>
      </c>
      <c r="G77" s="21" t="s">
        <v>1543</v>
      </c>
      <c r="H77" s="31" t="s">
        <v>1559</v>
      </c>
      <c r="I77" s="31" t="s">
        <v>1560</v>
      </c>
      <c r="J77" s="21" t="s">
        <v>1147</v>
      </c>
      <c r="K77" s="21"/>
      <c r="L77" s="21" t="s">
        <v>1172</v>
      </c>
      <c r="M77" s="21">
        <v>23.4</v>
      </c>
      <c r="N77" s="21" t="s">
        <v>1088</v>
      </c>
      <c r="O77" s="21"/>
      <c r="P77" s="21"/>
      <c r="Q77" s="21"/>
      <c r="R77" s="46" t="s">
        <v>1561</v>
      </c>
      <c r="S77" s="21"/>
    </row>
    <row r="78" spans="1:19" ht="14">
      <c r="A78" s="21" t="s">
        <v>1556</v>
      </c>
      <c r="B78" s="21" t="s">
        <v>1562</v>
      </c>
      <c r="C78" s="21" t="s">
        <v>1036</v>
      </c>
      <c r="D78" s="21" t="s">
        <v>1129</v>
      </c>
      <c r="E78" s="21" t="s">
        <v>1099</v>
      </c>
      <c r="F78" s="30" t="s">
        <v>1563</v>
      </c>
      <c r="G78" s="21" t="s">
        <v>1543</v>
      </c>
      <c r="H78" s="31" t="s">
        <v>1559</v>
      </c>
      <c r="I78" s="31" t="s">
        <v>1560</v>
      </c>
      <c r="J78" s="21" t="s">
        <v>1147</v>
      </c>
      <c r="K78" s="21"/>
      <c r="L78" s="21" t="s">
        <v>1172</v>
      </c>
      <c r="M78" s="21">
        <v>30.5</v>
      </c>
      <c r="N78" s="21" t="s">
        <v>1088</v>
      </c>
      <c r="O78" s="21"/>
      <c r="P78" s="21"/>
      <c r="Q78" s="21"/>
      <c r="R78" s="46" t="s">
        <v>1564</v>
      </c>
      <c r="S78" s="21"/>
    </row>
    <row r="79" spans="1:19" ht="14">
      <c r="A79" s="21" t="s">
        <v>1556</v>
      </c>
      <c r="B79" s="21" t="s">
        <v>1565</v>
      </c>
      <c r="C79" s="21" t="s">
        <v>1036</v>
      </c>
      <c r="D79" s="21" t="s">
        <v>1129</v>
      </c>
      <c r="E79" s="21" t="s">
        <v>1099</v>
      </c>
      <c r="F79" s="30" t="s">
        <v>1563</v>
      </c>
      <c r="G79" s="21" t="s">
        <v>1543</v>
      </c>
      <c r="H79" s="31" t="s">
        <v>1559</v>
      </c>
      <c r="I79" s="31" t="s">
        <v>1560</v>
      </c>
      <c r="J79" s="21" t="s">
        <v>1147</v>
      </c>
      <c r="K79" s="21"/>
      <c r="L79" s="21" t="s">
        <v>1172</v>
      </c>
      <c r="M79" s="21">
        <v>23</v>
      </c>
      <c r="N79" s="21" t="s">
        <v>1088</v>
      </c>
      <c r="O79" s="21"/>
      <c r="P79" s="21"/>
      <c r="Q79" s="21"/>
      <c r="R79" s="46" t="s">
        <v>1566</v>
      </c>
      <c r="S79" s="21"/>
    </row>
    <row r="80" spans="1:19" ht="14">
      <c r="A80" s="47" t="s">
        <v>1556</v>
      </c>
      <c r="B80" s="47" t="s">
        <v>1567</v>
      </c>
      <c r="C80" s="47" t="s">
        <v>1036</v>
      </c>
      <c r="D80" s="21" t="s">
        <v>1129</v>
      </c>
      <c r="E80" s="47" t="s">
        <v>1099</v>
      </c>
      <c r="F80" s="48" t="s">
        <v>1563</v>
      </c>
      <c r="G80" s="47" t="s">
        <v>1543</v>
      </c>
      <c r="H80" s="49" t="s">
        <v>1559</v>
      </c>
      <c r="I80" s="49" t="s">
        <v>1560</v>
      </c>
      <c r="J80" s="47" t="s">
        <v>1147</v>
      </c>
      <c r="K80" s="47"/>
      <c r="L80" s="47" t="s">
        <v>1172</v>
      </c>
      <c r="M80" s="47" t="s">
        <v>1568</v>
      </c>
      <c r="N80" s="47" t="b">
        <v>0</v>
      </c>
      <c r="O80" s="47"/>
      <c r="P80" s="47"/>
      <c r="Q80" s="47"/>
      <c r="R80" s="50" t="s">
        <v>1569</v>
      </c>
      <c r="S80" s="47"/>
    </row>
    <row r="81" spans="1:19" ht="14">
      <c r="A81" s="47" t="s">
        <v>1556</v>
      </c>
      <c r="B81" s="47" t="s">
        <v>1570</v>
      </c>
      <c r="C81" s="47" t="s">
        <v>1036</v>
      </c>
      <c r="D81" s="21" t="s">
        <v>1129</v>
      </c>
      <c r="E81" s="47" t="s">
        <v>1099</v>
      </c>
      <c r="F81" s="48" t="s">
        <v>1563</v>
      </c>
      <c r="G81" s="47" t="s">
        <v>1543</v>
      </c>
      <c r="H81" s="49" t="s">
        <v>1559</v>
      </c>
      <c r="I81" s="49" t="s">
        <v>1560</v>
      </c>
      <c r="J81" s="47" t="s">
        <v>1147</v>
      </c>
      <c r="K81" s="47"/>
      <c r="L81" s="47" t="s">
        <v>1172</v>
      </c>
      <c r="M81" s="47" t="s">
        <v>1571</v>
      </c>
      <c r="N81" s="47" t="b">
        <v>0</v>
      </c>
      <c r="O81" s="47"/>
      <c r="P81" s="47"/>
      <c r="Q81" s="47"/>
      <c r="R81" s="50" t="s">
        <v>1572</v>
      </c>
      <c r="S81" s="47"/>
    </row>
    <row r="82" spans="1:19" ht="14">
      <c r="A82" s="21" t="s">
        <v>1556</v>
      </c>
      <c r="B82" s="21" t="s">
        <v>1573</v>
      </c>
      <c r="C82" s="21" t="s">
        <v>1036</v>
      </c>
      <c r="D82" s="21" t="s">
        <v>1129</v>
      </c>
      <c r="E82" s="21" t="s">
        <v>1099</v>
      </c>
      <c r="F82" s="30" t="s">
        <v>1574</v>
      </c>
      <c r="G82" s="21" t="s">
        <v>1543</v>
      </c>
      <c r="H82" s="31" t="s">
        <v>1575</v>
      </c>
      <c r="I82" s="31" t="s">
        <v>1560</v>
      </c>
      <c r="J82" s="21" t="s">
        <v>1576</v>
      </c>
      <c r="K82" s="21"/>
      <c r="L82" s="21" t="s">
        <v>1172</v>
      </c>
      <c r="M82" s="21" t="s">
        <v>1577</v>
      </c>
      <c r="N82" s="21" t="s">
        <v>1088</v>
      </c>
      <c r="O82" s="21"/>
      <c r="P82" s="21"/>
      <c r="Q82" s="21"/>
      <c r="R82" s="46" t="s">
        <v>1578</v>
      </c>
      <c r="S82" s="21"/>
    </row>
    <row r="83" spans="1:19" ht="14">
      <c r="A83" s="21" t="s">
        <v>1556</v>
      </c>
      <c r="B83" s="21" t="s">
        <v>1579</v>
      </c>
      <c r="C83" s="21" t="s">
        <v>1036</v>
      </c>
      <c r="D83" s="21" t="s">
        <v>1129</v>
      </c>
      <c r="E83" s="21" t="s">
        <v>1099</v>
      </c>
      <c r="F83" s="30" t="s">
        <v>1558</v>
      </c>
      <c r="G83" s="21" t="s">
        <v>1543</v>
      </c>
      <c r="H83" s="31" t="s">
        <v>1575</v>
      </c>
      <c r="I83" s="31" t="s">
        <v>1560</v>
      </c>
      <c r="J83" s="21" t="s">
        <v>1576</v>
      </c>
      <c r="K83" s="21"/>
      <c r="L83" s="21" t="s">
        <v>1172</v>
      </c>
      <c r="M83" s="51">
        <v>44846</v>
      </c>
      <c r="N83" s="21" t="s">
        <v>1088</v>
      </c>
      <c r="O83" s="21"/>
      <c r="P83" s="21"/>
      <c r="Q83" s="21"/>
      <c r="R83" s="46" t="s">
        <v>1580</v>
      </c>
      <c r="S83" s="21"/>
    </row>
    <row r="84" spans="1:19" ht="14">
      <c r="A84" s="21" t="s">
        <v>1556</v>
      </c>
      <c r="B84" s="21" t="s">
        <v>1581</v>
      </c>
      <c r="C84" s="21" t="s">
        <v>1036</v>
      </c>
      <c r="D84" s="21" t="s">
        <v>1129</v>
      </c>
      <c r="E84" s="21" t="s">
        <v>1099</v>
      </c>
      <c r="F84" s="30" t="s">
        <v>1582</v>
      </c>
      <c r="G84" s="21" t="s">
        <v>1543</v>
      </c>
      <c r="H84" s="31" t="s">
        <v>1575</v>
      </c>
      <c r="I84" s="31" t="s">
        <v>1560</v>
      </c>
      <c r="J84" s="21" t="s">
        <v>1576</v>
      </c>
      <c r="K84" s="21">
        <v>66</v>
      </c>
      <c r="L84" s="21" t="s">
        <v>1172</v>
      </c>
      <c r="M84" s="21">
        <v>0.9</v>
      </c>
      <c r="N84" s="21" t="s">
        <v>1088</v>
      </c>
      <c r="O84" s="21"/>
      <c r="P84" s="21"/>
      <c r="Q84" s="21"/>
      <c r="R84" s="46" t="s">
        <v>1583</v>
      </c>
      <c r="S84" s="21"/>
    </row>
    <row r="85" spans="1:19" ht="14">
      <c r="A85" s="21" t="s">
        <v>1556</v>
      </c>
      <c r="B85" s="21" t="s">
        <v>1584</v>
      </c>
      <c r="C85" s="21" t="s">
        <v>1036</v>
      </c>
      <c r="D85" s="21" t="s">
        <v>1129</v>
      </c>
      <c r="E85" s="21" t="s">
        <v>1099</v>
      </c>
      <c r="F85" s="30" t="s">
        <v>1582</v>
      </c>
      <c r="G85" s="21" t="s">
        <v>1543</v>
      </c>
      <c r="H85" s="31" t="s">
        <v>1575</v>
      </c>
      <c r="I85" s="31" t="s">
        <v>1560</v>
      </c>
      <c r="J85" s="21" t="s">
        <v>1576</v>
      </c>
      <c r="K85" s="21">
        <v>62</v>
      </c>
      <c r="L85" s="21" t="s">
        <v>1172</v>
      </c>
      <c r="M85" s="21">
        <v>0.73</v>
      </c>
      <c r="N85" s="21" t="s">
        <v>1088</v>
      </c>
      <c r="O85" s="21"/>
      <c r="P85" s="21"/>
      <c r="Q85" s="21"/>
      <c r="R85" s="46" t="s">
        <v>1585</v>
      </c>
      <c r="S85" s="21"/>
    </row>
    <row r="86" spans="1:19" ht="14">
      <c r="A86" s="21" t="s">
        <v>1556</v>
      </c>
      <c r="B86" s="21" t="s">
        <v>1586</v>
      </c>
      <c r="C86" s="21" t="s">
        <v>1036</v>
      </c>
      <c r="D86" s="21" t="s">
        <v>1129</v>
      </c>
      <c r="E86" s="21" t="s">
        <v>1099</v>
      </c>
      <c r="F86" s="30" t="s">
        <v>1582</v>
      </c>
      <c r="G86" s="21" t="s">
        <v>1543</v>
      </c>
      <c r="H86" s="31" t="s">
        <v>1575</v>
      </c>
      <c r="I86" s="31" t="s">
        <v>1560</v>
      </c>
      <c r="J86" s="21" t="s">
        <v>1576</v>
      </c>
      <c r="K86" s="21" t="s">
        <v>1587</v>
      </c>
      <c r="L86" s="21" t="s">
        <v>1172</v>
      </c>
      <c r="M86" s="21" t="s">
        <v>1588</v>
      </c>
      <c r="N86" s="21" t="b">
        <v>0</v>
      </c>
      <c r="O86" s="21"/>
      <c r="P86" s="21"/>
      <c r="Q86" s="21"/>
      <c r="R86" s="46" t="s">
        <v>1589</v>
      </c>
      <c r="S86" s="21"/>
    </row>
    <row r="87" spans="1:19" ht="14">
      <c r="A87" s="21" t="s">
        <v>1556</v>
      </c>
      <c r="B87" s="21" t="s">
        <v>1590</v>
      </c>
      <c r="C87" s="21" t="s">
        <v>1036</v>
      </c>
      <c r="D87" s="21" t="s">
        <v>1129</v>
      </c>
      <c r="E87" s="21" t="s">
        <v>1099</v>
      </c>
      <c r="F87" s="30" t="s">
        <v>1563</v>
      </c>
      <c r="G87" s="21" t="s">
        <v>1543</v>
      </c>
      <c r="H87" s="31" t="s">
        <v>1591</v>
      </c>
      <c r="I87" s="31" t="s">
        <v>1560</v>
      </c>
      <c r="J87" s="21" t="s">
        <v>1592</v>
      </c>
      <c r="K87" s="21"/>
      <c r="L87" s="21" t="s">
        <v>1172</v>
      </c>
      <c r="M87" s="21" t="s">
        <v>1593</v>
      </c>
      <c r="N87" s="21" t="s">
        <v>1088</v>
      </c>
      <c r="O87" s="21"/>
      <c r="P87" s="21"/>
      <c r="Q87" s="21"/>
      <c r="R87" s="46" t="s">
        <v>1594</v>
      </c>
      <c r="S87" s="21"/>
    </row>
    <row r="88" spans="1:19" ht="14">
      <c r="A88" s="21" t="s">
        <v>1556</v>
      </c>
      <c r="B88" s="21" t="s">
        <v>1595</v>
      </c>
      <c r="C88" s="21" t="s">
        <v>1036</v>
      </c>
      <c r="D88" s="21" t="s">
        <v>1129</v>
      </c>
      <c r="E88" s="21" t="s">
        <v>1099</v>
      </c>
      <c r="F88" s="30" t="s">
        <v>1563</v>
      </c>
      <c r="G88" s="21" t="s">
        <v>1543</v>
      </c>
      <c r="H88" s="31" t="s">
        <v>1596</v>
      </c>
      <c r="I88" s="31" t="s">
        <v>1597</v>
      </c>
      <c r="J88" s="21"/>
      <c r="K88" s="21">
        <v>49</v>
      </c>
      <c r="L88" s="21" t="s">
        <v>1172</v>
      </c>
      <c r="M88" s="21">
        <v>0.98399999999999999</v>
      </c>
      <c r="N88" s="21" t="s">
        <v>1088</v>
      </c>
      <c r="O88" s="21">
        <v>0.74</v>
      </c>
      <c r="P88" s="21"/>
      <c r="Q88" s="21"/>
      <c r="R88" s="46" t="s">
        <v>1598</v>
      </c>
      <c r="S88" s="21"/>
    </row>
    <row r="89" spans="1:19" ht="14">
      <c r="A89" s="21" t="s">
        <v>1556</v>
      </c>
      <c r="B89" s="21" t="s">
        <v>1599</v>
      </c>
      <c r="C89" s="21" t="s">
        <v>1036</v>
      </c>
      <c r="D89" s="21" t="s">
        <v>1129</v>
      </c>
      <c r="E89" s="21" t="s">
        <v>1099</v>
      </c>
      <c r="F89" s="30" t="s">
        <v>1563</v>
      </c>
      <c r="G89" s="21" t="s">
        <v>1543</v>
      </c>
      <c r="H89" s="31" t="s">
        <v>1600</v>
      </c>
      <c r="I89" s="31" t="s">
        <v>1597</v>
      </c>
      <c r="J89" s="21"/>
      <c r="K89" s="21">
        <v>49</v>
      </c>
      <c r="L89" s="21" t="s">
        <v>1172</v>
      </c>
      <c r="M89" s="21">
        <v>-0.86799999999999999</v>
      </c>
      <c r="N89" s="21" t="s">
        <v>1088</v>
      </c>
      <c r="O89" s="21">
        <v>0.74</v>
      </c>
      <c r="P89" s="21"/>
      <c r="Q89" s="21"/>
      <c r="R89" s="46" t="s">
        <v>1598</v>
      </c>
      <c r="S89" s="21"/>
    </row>
    <row r="90" spans="1:19" ht="14">
      <c r="A90" s="21" t="s">
        <v>1556</v>
      </c>
      <c r="B90" s="21" t="s">
        <v>1601</v>
      </c>
      <c r="C90" s="21" t="s">
        <v>1036</v>
      </c>
      <c r="D90" s="21" t="s">
        <v>1129</v>
      </c>
      <c r="E90" s="21" t="s">
        <v>1099</v>
      </c>
      <c r="F90" s="30" t="s">
        <v>1582</v>
      </c>
      <c r="G90" s="21" t="s">
        <v>1543</v>
      </c>
      <c r="H90" s="31" t="s">
        <v>1602</v>
      </c>
      <c r="I90" s="31" t="s">
        <v>1560</v>
      </c>
      <c r="J90" s="21" t="s">
        <v>1603</v>
      </c>
      <c r="K90" s="21"/>
      <c r="L90" s="21" t="s">
        <v>1172</v>
      </c>
      <c r="M90" s="21">
        <v>4.4000000000000004</v>
      </c>
      <c r="N90" s="21" t="s">
        <v>1088</v>
      </c>
      <c r="O90" s="21"/>
      <c r="P90" s="21">
        <v>1.53</v>
      </c>
      <c r="Q90" s="21"/>
      <c r="R90" s="46" t="s">
        <v>1604</v>
      </c>
      <c r="S90" s="21"/>
    </row>
    <row r="91" spans="1:19" ht="14">
      <c r="A91" s="21" t="s">
        <v>1556</v>
      </c>
      <c r="B91" s="21" t="s">
        <v>1605</v>
      </c>
      <c r="C91" s="21" t="s">
        <v>1036</v>
      </c>
      <c r="D91" s="21" t="s">
        <v>1129</v>
      </c>
      <c r="E91" s="21" t="s">
        <v>1099</v>
      </c>
      <c r="F91" s="30" t="s">
        <v>1582</v>
      </c>
      <c r="G91" s="21" t="s">
        <v>1543</v>
      </c>
      <c r="H91" s="31" t="s">
        <v>1602</v>
      </c>
      <c r="I91" s="31" t="s">
        <v>1560</v>
      </c>
      <c r="J91" s="21" t="s">
        <v>1603</v>
      </c>
      <c r="K91" s="21"/>
      <c r="L91" s="21" t="s">
        <v>1172</v>
      </c>
      <c r="M91" s="21">
        <v>1.5</v>
      </c>
      <c r="N91" s="21" t="s">
        <v>1088</v>
      </c>
      <c r="O91" s="21"/>
      <c r="P91" s="21">
        <v>1.4</v>
      </c>
      <c r="Q91" s="21"/>
      <c r="R91" s="46" t="s">
        <v>1606</v>
      </c>
      <c r="S91" s="21"/>
    </row>
    <row r="92" spans="1:19" ht="14">
      <c r="A92" s="21" t="s">
        <v>1556</v>
      </c>
      <c r="B92" s="21" t="s">
        <v>1607</v>
      </c>
      <c r="C92" s="21" t="s">
        <v>1036</v>
      </c>
      <c r="D92" s="21" t="s">
        <v>1129</v>
      </c>
      <c r="E92" s="21" t="s">
        <v>1099</v>
      </c>
      <c r="F92" s="30" t="s">
        <v>1582</v>
      </c>
      <c r="G92" s="21" t="s">
        <v>1543</v>
      </c>
      <c r="H92" s="31" t="s">
        <v>1608</v>
      </c>
      <c r="I92" s="31" t="s">
        <v>1609</v>
      </c>
      <c r="J92" s="21"/>
      <c r="K92" s="21">
        <v>55</v>
      </c>
      <c r="L92" s="21" t="s">
        <v>1172</v>
      </c>
      <c r="M92" s="21" t="s">
        <v>1610</v>
      </c>
      <c r="N92" s="21" t="s">
        <v>1088</v>
      </c>
      <c r="O92" s="21"/>
      <c r="P92" s="21"/>
      <c r="Q92" s="21"/>
      <c r="R92" s="46" t="s">
        <v>1611</v>
      </c>
      <c r="S92" s="21"/>
    </row>
    <row r="93" spans="1:19" ht="14">
      <c r="A93" s="21" t="s">
        <v>1556</v>
      </c>
      <c r="B93" s="21" t="s">
        <v>1612</v>
      </c>
      <c r="C93" s="21" t="s">
        <v>1036</v>
      </c>
      <c r="D93" s="21" t="s">
        <v>1129</v>
      </c>
      <c r="E93" s="21" t="s">
        <v>1099</v>
      </c>
      <c r="F93" s="30" t="s">
        <v>1582</v>
      </c>
      <c r="G93" s="21" t="s">
        <v>1543</v>
      </c>
      <c r="H93" s="31" t="s">
        <v>1608</v>
      </c>
      <c r="I93" s="31" t="s">
        <v>1609</v>
      </c>
      <c r="J93" s="21"/>
      <c r="K93" s="21">
        <v>31</v>
      </c>
      <c r="L93" s="21" t="s">
        <v>1172</v>
      </c>
      <c r="M93" s="21" t="s">
        <v>1613</v>
      </c>
      <c r="N93" s="21" t="s">
        <v>1088</v>
      </c>
      <c r="O93" s="21"/>
      <c r="P93" s="21"/>
      <c r="Q93" s="21"/>
      <c r="R93" s="46" t="s">
        <v>1614</v>
      </c>
      <c r="S93" s="21"/>
    </row>
    <row r="94" spans="1:19" ht="14">
      <c r="A94" s="21" t="s">
        <v>1556</v>
      </c>
      <c r="B94" s="21" t="s">
        <v>1615</v>
      </c>
      <c r="C94" s="21" t="s">
        <v>1036</v>
      </c>
      <c r="D94" s="21" t="s">
        <v>1129</v>
      </c>
      <c r="E94" s="21" t="s">
        <v>1099</v>
      </c>
      <c r="F94" s="30" t="s">
        <v>1582</v>
      </c>
      <c r="G94" s="21" t="s">
        <v>1543</v>
      </c>
      <c r="H94" s="31" t="s">
        <v>1559</v>
      </c>
      <c r="I94" s="31" t="s">
        <v>1560</v>
      </c>
      <c r="J94" s="21" t="s">
        <v>1603</v>
      </c>
      <c r="K94" s="21">
        <v>53</v>
      </c>
      <c r="L94" s="21" t="s">
        <v>1172</v>
      </c>
      <c r="M94" s="21">
        <v>26</v>
      </c>
      <c r="N94" s="21" t="s">
        <v>1088</v>
      </c>
      <c r="O94" s="21"/>
      <c r="P94" s="21"/>
      <c r="Q94" s="21"/>
      <c r="R94" s="46" t="s">
        <v>1616</v>
      </c>
      <c r="S94" s="21"/>
    </row>
    <row r="95" spans="1:19" ht="14">
      <c r="A95" s="21" t="s">
        <v>1556</v>
      </c>
      <c r="B95" s="21" t="s">
        <v>1617</v>
      </c>
      <c r="C95" s="21" t="s">
        <v>1036</v>
      </c>
      <c r="D95" s="21" t="s">
        <v>1129</v>
      </c>
      <c r="E95" s="21" t="s">
        <v>1099</v>
      </c>
      <c r="F95" s="30" t="s">
        <v>1582</v>
      </c>
      <c r="G95" s="21" t="s">
        <v>1543</v>
      </c>
      <c r="H95" s="31" t="s">
        <v>1559</v>
      </c>
      <c r="I95" s="31" t="s">
        <v>1560</v>
      </c>
      <c r="J95" s="21" t="s">
        <v>1603</v>
      </c>
      <c r="K95" s="21">
        <v>29</v>
      </c>
      <c r="L95" s="21" t="s">
        <v>1172</v>
      </c>
      <c r="M95" s="21">
        <v>61.6</v>
      </c>
      <c r="N95" s="21" t="s">
        <v>1088</v>
      </c>
      <c r="O95" s="21"/>
      <c r="P95" s="21"/>
      <c r="Q95" s="21"/>
      <c r="R95" s="46" t="s">
        <v>1618</v>
      </c>
      <c r="S95" s="21"/>
    </row>
    <row r="96" spans="1:19" ht="14">
      <c r="A96" s="21" t="s">
        <v>1619</v>
      </c>
      <c r="B96" s="21" t="s">
        <v>1620</v>
      </c>
      <c r="C96" s="21" t="s">
        <v>1036</v>
      </c>
      <c r="D96" s="21" t="s">
        <v>1129</v>
      </c>
      <c r="E96" s="21" t="s">
        <v>1099</v>
      </c>
      <c r="F96" s="30" t="s">
        <v>1271</v>
      </c>
      <c r="G96" s="21" t="s">
        <v>1621</v>
      </c>
      <c r="H96" s="31" t="s">
        <v>1622</v>
      </c>
      <c r="I96" s="31" t="s">
        <v>1597</v>
      </c>
      <c r="J96" s="21"/>
      <c r="K96" s="21">
        <v>30</v>
      </c>
      <c r="L96" s="21" t="s">
        <v>1172</v>
      </c>
      <c r="M96" s="21">
        <v>5.09</v>
      </c>
      <c r="N96" s="21" t="s">
        <v>1088</v>
      </c>
      <c r="O96" s="21">
        <v>0.98</v>
      </c>
      <c r="P96" s="21"/>
      <c r="Q96" s="21"/>
      <c r="R96" s="46" t="s">
        <v>1623</v>
      </c>
      <c r="S96" s="21"/>
    </row>
    <row r="97" spans="1:19" ht="14">
      <c r="A97" s="21" t="s">
        <v>1619</v>
      </c>
      <c r="B97" s="21" t="s">
        <v>1624</v>
      </c>
      <c r="C97" s="21" t="s">
        <v>1036</v>
      </c>
      <c r="D97" s="21" t="s">
        <v>1129</v>
      </c>
      <c r="E97" s="21" t="s">
        <v>1099</v>
      </c>
      <c r="F97" s="30" t="s">
        <v>1271</v>
      </c>
      <c r="G97" s="21" t="s">
        <v>1621</v>
      </c>
      <c r="H97" s="31" t="s">
        <v>1625</v>
      </c>
      <c r="I97" s="31" t="s">
        <v>1597</v>
      </c>
      <c r="J97" s="21"/>
      <c r="K97" s="21">
        <v>30</v>
      </c>
      <c r="L97" s="21" t="s">
        <v>1172</v>
      </c>
      <c r="M97" s="21">
        <v>-1.4391</v>
      </c>
      <c r="N97" s="21" t="s">
        <v>1088</v>
      </c>
      <c r="O97" s="21">
        <v>0.98</v>
      </c>
      <c r="P97" s="21"/>
      <c r="Q97" s="21"/>
      <c r="R97" s="46" t="s">
        <v>1623</v>
      </c>
      <c r="S97" s="21"/>
    </row>
    <row r="98" spans="1:19" ht="14">
      <c r="A98" s="47" t="s">
        <v>1619</v>
      </c>
      <c r="B98" s="47" t="s">
        <v>1626</v>
      </c>
      <c r="C98" s="47" t="s">
        <v>1036</v>
      </c>
      <c r="D98" s="47" t="s">
        <v>1129</v>
      </c>
      <c r="E98" s="47" t="s">
        <v>1099</v>
      </c>
      <c r="F98" s="48" t="s">
        <v>1271</v>
      </c>
      <c r="G98" s="47" t="s">
        <v>1621</v>
      </c>
      <c r="H98" s="49" t="s">
        <v>1627</v>
      </c>
      <c r="I98" s="49" t="s">
        <v>1628</v>
      </c>
      <c r="J98" s="47"/>
      <c r="K98" s="47"/>
      <c r="L98" s="47" t="s">
        <v>1172</v>
      </c>
      <c r="M98" s="47">
        <v>3.4119999999999999</v>
      </c>
      <c r="N98" s="47" t="s">
        <v>1088</v>
      </c>
      <c r="O98" s="47"/>
      <c r="P98" s="9"/>
      <c r="Q98" s="9"/>
      <c r="R98" s="52" t="s">
        <v>1629</v>
      </c>
      <c r="S98" s="9"/>
    </row>
    <row r="99" spans="1:19" ht="14">
      <c r="A99" s="21" t="s">
        <v>1619</v>
      </c>
      <c r="B99" s="21" t="s">
        <v>1630</v>
      </c>
      <c r="C99" s="21" t="s">
        <v>1036</v>
      </c>
      <c r="D99" s="21" t="s">
        <v>1129</v>
      </c>
      <c r="E99" s="21" t="s">
        <v>1099</v>
      </c>
      <c r="F99" s="30" t="s">
        <v>1271</v>
      </c>
      <c r="G99" s="21" t="s">
        <v>1621</v>
      </c>
      <c r="H99" s="31" t="s">
        <v>1631</v>
      </c>
      <c r="I99" s="31" t="s">
        <v>1628</v>
      </c>
      <c r="J99" s="21"/>
      <c r="K99" s="21"/>
      <c r="L99" s="21" t="s">
        <v>1172</v>
      </c>
      <c r="M99" s="21">
        <v>0.36499999999999999</v>
      </c>
      <c r="N99" s="21" t="s">
        <v>1088</v>
      </c>
      <c r="O99" s="21"/>
      <c r="P99" s="21"/>
      <c r="Q99" s="21"/>
      <c r="R99" s="46" t="s">
        <v>1629</v>
      </c>
      <c r="S99" s="21"/>
    </row>
    <row r="100" spans="1:19" ht="14">
      <c r="A100" s="47" t="s">
        <v>1619</v>
      </c>
      <c r="B100" s="47" t="s">
        <v>1632</v>
      </c>
      <c r="C100" s="47" t="s">
        <v>1036</v>
      </c>
      <c r="D100" s="47" t="s">
        <v>1129</v>
      </c>
      <c r="E100" s="47" t="s">
        <v>1099</v>
      </c>
      <c r="F100" s="48" t="s">
        <v>1271</v>
      </c>
      <c r="G100" s="47" t="s">
        <v>1621</v>
      </c>
      <c r="H100" s="49" t="s">
        <v>1633</v>
      </c>
      <c r="I100" s="49" t="s">
        <v>1628</v>
      </c>
      <c r="J100" s="47"/>
      <c r="K100" s="47">
        <v>31</v>
      </c>
      <c r="L100" s="47" t="s">
        <v>1172</v>
      </c>
      <c r="M100" s="47">
        <v>3.5539999999999998</v>
      </c>
      <c r="N100" s="47" t="s">
        <v>1088</v>
      </c>
      <c r="O100" s="47">
        <v>0.96</v>
      </c>
      <c r="P100" s="9"/>
      <c r="Q100" s="9"/>
      <c r="R100" s="52" t="s">
        <v>1634</v>
      </c>
      <c r="S100" s="9"/>
    </row>
    <row r="101" spans="1:19" ht="14">
      <c r="A101" s="21" t="s">
        <v>1619</v>
      </c>
      <c r="B101" s="21" t="s">
        <v>1635</v>
      </c>
      <c r="C101" s="21" t="s">
        <v>1036</v>
      </c>
      <c r="D101" s="21" t="s">
        <v>1129</v>
      </c>
      <c r="E101" s="21" t="s">
        <v>1099</v>
      </c>
      <c r="F101" s="30" t="s">
        <v>1271</v>
      </c>
      <c r="G101" s="21" t="s">
        <v>1621</v>
      </c>
      <c r="H101" s="49" t="s">
        <v>1636</v>
      </c>
      <c r="I101" s="31" t="s">
        <v>1628</v>
      </c>
      <c r="J101" s="21"/>
      <c r="K101" s="21">
        <v>31</v>
      </c>
      <c r="L101" s="21" t="s">
        <v>1172</v>
      </c>
      <c r="M101" s="21">
        <v>7.3999999999999996E-2</v>
      </c>
      <c r="N101" s="21" t="s">
        <v>1088</v>
      </c>
      <c r="O101" s="21">
        <v>0.96</v>
      </c>
      <c r="P101" s="21"/>
      <c r="Q101" s="21"/>
      <c r="R101" s="46" t="s">
        <v>1634</v>
      </c>
      <c r="S101" s="21"/>
    </row>
    <row r="102" spans="1:19" ht="14">
      <c r="A102" s="47" t="s">
        <v>1619</v>
      </c>
      <c r="B102" s="47" t="s">
        <v>1637</v>
      </c>
      <c r="C102" s="47" t="s">
        <v>1036</v>
      </c>
      <c r="D102" s="47" t="s">
        <v>1129</v>
      </c>
      <c r="E102" s="47" t="s">
        <v>1099</v>
      </c>
      <c r="F102" s="48" t="s">
        <v>1271</v>
      </c>
      <c r="G102" s="47" t="s">
        <v>1621</v>
      </c>
      <c r="H102" s="49" t="s">
        <v>1638</v>
      </c>
      <c r="I102" s="49" t="s">
        <v>1628</v>
      </c>
      <c r="J102" s="47"/>
      <c r="K102" s="47">
        <v>106</v>
      </c>
      <c r="L102" s="47" t="s">
        <v>1172</v>
      </c>
      <c r="M102" s="47">
        <v>3.6</v>
      </c>
      <c r="N102" s="47" t="s">
        <v>1088</v>
      </c>
      <c r="O102" s="47">
        <v>0.97</v>
      </c>
      <c r="P102" s="9"/>
      <c r="Q102" s="9"/>
      <c r="R102" s="52" t="s">
        <v>1639</v>
      </c>
      <c r="S102" s="9"/>
    </row>
    <row r="103" spans="1:19" ht="14">
      <c r="A103" s="21" t="s">
        <v>1619</v>
      </c>
      <c r="B103" s="21" t="s">
        <v>1640</v>
      </c>
      <c r="C103" s="21" t="s">
        <v>1036</v>
      </c>
      <c r="D103" s="21" t="s">
        <v>1129</v>
      </c>
      <c r="E103" s="21" t="s">
        <v>1099</v>
      </c>
      <c r="F103" s="30" t="s">
        <v>1271</v>
      </c>
      <c r="G103" s="21" t="s">
        <v>1621</v>
      </c>
      <c r="H103" s="49" t="s">
        <v>1641</v>
      </c>
      <c r="I103" s="31" t="s">
        <v>1628</v>
      </c>
      <c r="J103" s="21"/>
      <c r="K103" s="21">
        <v>106</v>
      </c>
      <c r="L103" s="21" t="s">
        <v>1172</v>
      </c>
      <c r="M103" s="21">
        <v>0.13600000000000001</v>
      </c>
      <c r="N103" s="21" t="s">
        <v>1088</v>
      </c>
      <c r="O103" s="21">
        <v>0.97</v>
      </c>
      <c r="P103" s="21"/>
      <c r="Q103" s="21"/>
      <c r="R103" s="46" t="s">
        <v>1639</v>
      </c>
      <c r="S103" s="21"/>
    </row>
    <row r="104" spans="1:19" ht="14">
      <c r="A104" s="21" t="s">
        <v>1619</v>
      </c>
      <c r="B104" s="21" t="s">
        <v>1642</v>
      </c>
      <c r="C104" s="21" t="s">
        <v>1036</v>
      </c>
      <c r="D104" s="21" t="s">
        <v>1129</v>
      </c>
      <c r="E104" s="21" t="s">
        <v>1099</v>
      </c>
      <c r="F104" s="30" t="s">
        <v>1271</v>
      </c>
      <c r="G104" s="21" t="s">
        <v>1621</v>
      </c>
      <c r="H104" s="31" t="s">
        <v>1591</v>
      </c>
      <c r="I104" s="31" t="s">
        <v>1560</v>
      </c>
      <c r="J104" s="21" t="s">
        <v>1592</v>
      </c>
      <c r="K104" s="21">
        <v>10</v>
      </c>
      <c r="L104" s="21" t="s">
        <v>1172</v>
      </c>
      <c r="M104" s="21">
        <v>-4.1999999999999997E-3</v>
      </c>
      <c r="N104" s="21" t="s">
        <v>1088</v>
      </c>
      <c r="O104" s="21"/>
      <c r="P104" s="21">
        <v>2.7000000000000001E-3</v>
      </c>
      <c r="Q104" s="21"/>
      <c r="R104" s="46" t="s">
        <v>1643</v>
      </c>
      <c r="S104" s="21"/>
    </row>
    <row r="105" spans="1:19" ht="14">
      <c r="A105" s="21" t="s">
        <v>1619</v>
      </c>
      <c r="B105" s="21" t="s">
        <v>1644</v>
      </c>
      <c r="C105" s="21" t="s">
        <v>1036</v>
      </c>
      <c r="D105" s="21" t="s">
        <v>1129</v>
      </c>
      <c r="E105" s="21" t="s">
        <v>1099</v>
      </c>
      <c r="F105" s="30" t="s">
        <v>1271</v>
      </c>
      <c r="G105" s="21" t="s">
        <v>1621</v>
      </c>
      <c r="H105" s="31" t="s">
        <v>1591</v>
      </c>
      <c r="I105" s="31" t="s">
        <v>1560</v>
      </c>
      <c r="J105" s="21" t="s">
        <v>1645</v>
      </c>
      <c r="K105" s="21">
        <v>10</v>
      </c>
      <c r="L105" s="21" t="s">
        <v>1172</v>
      </c>
      <c r="M105" s="21">
        <v>-2.5999999999999999E-3</v>
      </c>
      <c r="N105" s="21" t="s">
        <v>1088</v>
      </c>
      <c r="O105" s="21"/>
      <c r="P105" s="21">
        <v>1.1000000000000001E-3</v>
      </c>
      <c r="Q105" s="21"/>
      <c r="R105" s="46" t="s">
        <v>1646</v>
      </c>
      <c r="S105" s="21"/>
    </row>
    <row r="106" spans="1:19" ht="14">
      <c r="A106" s="21" t="s">
        <v>1619</v>
      </c>
      <c r="B106" s="21" t="s">
        <v>1647</v>
      </c>
      <c r="C106" s="21" t="s">
        <v>1036</v>
      </c>
      <c r="D106" s="21" t="s">
        <v>1129</v>
      </c>
      <c r="E106" s="21" t="s">
        <v>1099</v>
      </c>
      <c r="F106" s="30" t="s">
        <v>1271</v>
      </c>
      <c r="G106" s="21" t="s">
        <v>1621</v>
      </c>
      <c r="H106" s="31" t="s">
        <v>1591</v>
      </c>
      <c r="I106" s="31" t="s">
        <v>1560</v>
      </c>
      <c r="J106" s="21" t="s">
        <v>1648</v>
      </c>
      <c r="K106" s="21">
        <v>10</v>
      </c>
      <c r="L106" s="21" t="s">
        <v>1172</v>
      </c>
      <c r="M106" s="21">
        <v>-1.22</v>
      </c>
      <c r="N106" s="21" t="s">
        <v>1088</v>
      </c>
      <c r="O106" s="21"/>
      <c r="P106" s="21">
        <v>0.54</v>
      </c>
      <c r="Q106" s="21"/>
      <c r="R106" s="46" t="s">
        <v>1649</v>
      </c>
      <c r="S106" s="21"/>
    </row>
    <row r="107" spans="1:19" ht="14">
      <c r="A107" s="21" t="s">
        <v>1619</v>
      </c>
      <c r="B107" s="21" t="s">
        <v>1650</v>
      </c>
      <c r="C107" s="21" t="s">
        <v>1036</v>
      </c>
      <c r="D107" s="21" t="s">
        <v>1129</v>
      </c>
      <c r="E107" s="21" t="s">
        <v>1099</v>
      </c>
      <c r="F107" s="30" t="s">
        <v>1271</v>
      </c>
      <c r="G107" s="21" t="s">
        <v>1621</v>
      </c>
      <c r="H107" s="31" t="s">
        <v>1575</v>
      </c>
      <c r="I107" s="31" t="s">
        <v>1560</v>
      </c>
      <c r="J107" s="21" t="s">
        <v>1576</v>
      </c>
      <c r="K107" s="21">
        <v>7</v>
      </c>
      <c r="L107" s="21" t="s">
        <v>1172</v>
      </c>
      <c r="M107" s="21">
        <v>-1.3</v>
      </c>
      <c r="N107" s="21" t="s">
        <v>1088</v>
      </c>
      <c r="O107" s="21"/>
      <c r="P107" s="21">
        <v>2.34</v>
      </c>
      <c r="Q107" s="21"/>
      <c r="R107" s="46" t="s">
        <v>1651</v>
      </c>
      <c r="S107" s="21"/>
    </row>
    <row r="108" spans="1:19" ht="14">
      <c r="A108" s="21" t="s">
        <v>1619</v>
      </c>
      <c r="B108" s="21" t="s">
        <v>1652</v>
      </c>
      <c r="C108" s="21" t="s">
        <v>1036</v>
      </c>
      <c r="D108" s="21" t="s">
        <v>1129</v>
      </c>
      <c r="E108" s="21" t="s">
        <v>1099</v>
      </c>
      <c r="F108" s="30" t="s">
        <v>1271</v>
      </c>
      <c r="G108" s="21" t="s">
        <v>1621</v>
      </c>
      <c r="H108" s="31" t="s">
        <v>1575</v>
      </c>
      <c r="I108" s="31" t="s">
        <v>1560</v>
      </c>
      <c r="J108" s="21" t="s">
        <v>1576</v>
      </c>
      <c r="K108" s="21">
        <v>71</v>
      </c>
      <c r="L108" s="21" t="s">
        <v>1172</v>
      </c>
      <c r="M108" s="21">
        <v>-1.74</v>
      </c>
      <c r="N108" s="21" t="s">
        <v>1088</v>
      </c>
      <c r="O108" s="21"/>
      <c r="P108" s="21">
        <v>1.74</v>
      </c>
      <c r="Q108" s="21"/>
      <c r="R108" s="46" t="s">
        <v>1653</v>
      </c>
      <c r="S108" s="21"/>
    </row>
    <row r="109" spans="1:19" ht="14">
      <c r="A109" s="21" t="s">
        <v>1619</v>
      </c>
      <c r="B109" s="21" t="s">
        <v>1654</v>
      </c>
      <c r="C109" s="21" t="s">
        <v>1036</v>
      </c>
      <c r="D109" s="21" t="s">
        <v>1129</v>
      </c>
      <c r="E109" s="21" t="s">
        <v>1099</v>
      </c>
      <c r="F109" s="30" t="s">
        <v>1271</v>
      </c>
      <c r="G109" s="21" t="s">
        <v>1621</v>
      </c>
      <c r="H109" s="31" t="s">
        <v>1655</v>
      </c>
      <c r="I109" s="31" t="s">
        <v>1093</v>
      </c>
      <c r="J109" s="21" t="s">
        <v>1094</v>
      </c>
      <c r="K109" s="21">
        <v>7</v>
      </c>
      <c r="L109" s="21" t="s">
        <v>1172</v>
      </c>
      <c r="M109" s="21">
        <v>10.06</v>
      </c>
      <c r="N109" s="21" t="s">
        <v>1088</v>
      </c>
      <c r="O109" s="21"/>
      <c r="P109" s="21">
        <v>0.41</v>
      </c>
      <c r="Q109" s="21"/>
      <c r="R109" s="46" t="s">
        <v>1656</v>
      </c>
      <c r="S109" s="21"/>
    </row>
    <row r="110" spans="1:19" ht="14">
      <c r="A110" s="21" t="s">
        <v>1619</v>
      </c>
      <c r="B110" s="21" t="s">
        <v>1657</v>
      </c>
      <c r="C110" s="21" t="s">
        <v>1036</v>
      </c>
      <c r="D110" s="21" t="s">
        <v>1129</v>
      </c>
      <c r="E110" s="21" t="s">
        <v>1099</v>
      </c>
      <c r="F110" s="30" t="s">
        <v>1271</v>
      </c>
      <c r="G110" s="21" t="s">
        <v>1621</v>
      </c>
      <c r="H110" s="31" t="s">
        <v>1655</v>
      </c>
      <c r="I110" s="31" t="s">
        <v>1093</v>
      </c>
      <c r="J110" s="21" t="s">
        <v>1094</v>
      </c>
      <c r="K110" s="21">
        <v>71</v>
      </c>
      <c r="L110" s="21" t="s">
        <v>1172</v>
      </c>
      <c r="M110" s="21">
        <v>8.9499999999999993</v>
      </c>
      <c r="N110" s="21" t="s">
        <v>1088</v>
      </c>
      <c r="O110" s="21"/>
      <c r="P110" s="21">
        <v>1.18</v>
      </c>
      <c r="Q110" s="21"/>
      <c r="R110" s="46" t="s">
        <v>1658</v>
      </c>
      <c r="S110" s="21"/>
    </row>
    <row r="111" spans="1:19" ht="14">
      <c r="A111" s="21" t="s">
        <v>1619</v>
      </c>
      <c r="B111" s="21" t="s">
        <v>1659</v>
      </c>
      <c r="C111" s="21" t="s">
        <v>1036</v>
      </c>
      <c r="D111" s="21" t="s">
        <v>1129</v>
      </c>
      <c r="E111" s="21" t="s">
        <v>1099</v>
      </c>
      <c r="F111" s="30" t="s">
        <v>1271</v>
      </c>
      <c r="G111" s="21" t="s">
        <v>1621</v>
      </c>
      <c r="H111" s="31" t="s">
        <v>1655</v>
      </c>
      <c r="I111" s="31" t="s">
        <v>1660</v>
      </c>
      <c r="J111" s="21"/>
      <c r="K111" s="21" t="s">
        <v>1661</v>
      </c>
      <c r="L111" s="21" t="s">
        <v>1172</v>
      </c>
      <c r="M111" s="21" t="s">
        <v>1662</v>
      </c>
      <c r="N111" s="21" t="b">
        <v>1</v>
      </c>
      <c r="O111" s="21"/>
      <c r="P111" s="21"/>
      <c r="Q111" s="21"/>
      <c r="R111" s="46" t="s">
        <v>1663</v>
      </c>
      <c r="S111" s="21"/>
    </row>
    <row r="112" spans="1:19" ht="14">
      <c r="A112" s="21" t="s">
        <v>1619</v>
      </c>
      <c r="B112" s="21" t="s">
        <v>1664</v>
      </c>
      <c r="C112" s="21" t="s">
        <v>1036</v>
      </c>
      <c r="D112" s="21" t="s">
        <v>1129</v>
      </c>
      <c r="E112" s="21" t="s">
        <v>1099</v>
      </c>
      <c r="F112" s="30" t="s">
        <v>1271</v>
      </c>
      <c r="G112" s="21" t="s">
        <v>1621</v>
      </c>
      <c r="H112" s="31" t="s">
        <v>1575</v>
      </c>
      <c r="I112" s="31" t="s">
        <v>1660</v>
      </c>
      <c r="J112" s="21"/>
      <c r="K112" s="21" t="s">
        <v>1661</v>
      </c>
      <c r="L112" s="21" t="s">
        <v>1172</v>
      </c>
      <c r="M112" s="21" t="s">
        <v>1665</v>
      </c>
      <c r="N112" s="21" t="b">
        <v>0</v>
      </c>
      <c r="O112" s="21"/>
      <c r="P112" s="21"/>
      <c r="Q112" s="21"/>
      <c r="R112" s="46" t="s">
        <v>1666</v>
      </c>
      <c r="S112" s="21"/>
    </row>
    <row r="113" spans="1:19" ht="14">
      <c r="A113" s="21" t="s">
        <v>1619</v>
      </c>
      <c r="B113" s="21" t="s">
        <v>1667</v>
      </c>
      <c r="C113" s="21" t="s">
        <v>1036</v>
      </c>
      <c r="D113" s="21" t="s">
        <v>1129</v>
      </c>
      <c r="E113" s="21" t="s">
        <v>1099</v>
      </c>
      <c r="F113" s="30" t="s">
        <v>1271</v>
      </c>
      <c r="G113" s="21" t="s">
        <v>1621</v>
      </c>
      <c r="H113" s="31" t="s">
        <v>1655</v>
      </c>
      <c r="I113" s="31" t="s">
        <v>1093</v>
      </c>
      <c r="J113" s="21" t="s">
        <v>1094</v>
      </c>
      <c r="K113" s="21">
        <v>10</v>
      </c>
      <c r="L113" s="21" t="s">
        <v>1172</v>
      </c>
      <c r="M113" s="21">
        <f>AVERAGE(9.22, 8.82, 8.93, 9.69, 9.26, 9.92, 10.23, 8.77, 9.7, 9.75)</f>
        <v>9.4289999999999985</v>
      </c>
      <c r="N113" s="21" t="s">
        <v>1088</v>
      </c>
      <c r="O113" s="21"/>
      <c r="P113" s="21">
        <f>AVERAGE(1.42, 1.03, 1.11, 1.36, 1.14, 1.01, 1.52, 1.37, 1.61, 1.35)</f>
        <v>1.292</v>
      </c>
      <c r="Q113" s="21"/>
      <c r="R113" s="46" t="s">
        <v>1668</v>
      </c>
      <c r="S113" s="21"/>
    </row>
    <row r="114" spans="1:19" ht="14">
      <c r="A114" s="21" t="s">
        <v>1619</v>
      </c>
      <c r="B114" s="21" t="s">
        <v>1669</v>
      </c>
      <c r="C114" s="21" t="s">
        <v>1036</v>
      </c>
      <c r="D114" s="21" t="s">
        <v>1129</v>
      </c>
      <c r="E114" s="21" t="s">
        <v>1099</v>
      </c>
      <c r="F114" s="30" t="s">
        <v>1271</v>
      </c>
      <c r="G114" s="21" t="s">
        <v>1621</v>
      </c>
      <c r="H114" s="31" t="s">
        <v>1670</v>
      </c>
      <c r="I114" s="31" t="s">
        <v>1093</v>
      </c>
      <c r="J114" s="21"/>
      <c r="K114" s="21">
        <v>10</v>
      </c>
      <c r="L114" s="21" t="s">
        <v>1172</v>
      </c>
      <c r="M114" s="21">
        <f>AVERAGE(6.01, 6.11, 6.17, 6.38, 6.25, 6.48, 6.48, 6.11, 6.36, 6.44)</f>
        <v>6.278999999999999</v>
      </c>
      <c r="N114" s="21" t="s">
        <v>1088</v>
      </c>
      <c r="O114" s="21"/>
      <c r="P114" s="21"/>
      <c r="Q114" s="21"/>
      <c r="R114" s="46" t="s">
        <v>1671</v>
      </c>
      <c r="S114" s="21"/>
    </row>
    <row r="115" spans="1:19" ht="14">
      <c r="A115" s="21" t="s">
        <v>1619</v>
      </c>
      <c r="B115" s="21" t="s">
        <v>1672</v>
      </c>
      <c r="C115" s="21" t="s">
        <v>1036</v>
      </c>
      <c r="D115" s="21" t="s">
        <v>1129</v>
      </c>
      <c r="E115" s="21" t="s">
        <v>1099</v>
      </c>
      <c r="F115" s="30" t="s">
        <v>1271</v>
      </c>
      <c r="G115" s="21" t="s">
        <v>1621</v>
      </c>
      <c r="H115" s="31" t="s">
        <v>1673</v>
      </c>
      <c r="I115" s="31" t="s">
        <v>1093</v>
      </c>
      <c r="J115" s="21" t="s">
        <v>1161</v>
      </c>
      <c r="K115" s="21">
        <v>10</v>
      </c>
      <c r="L115" s="21" t="s">
        <v>1172</v>
      </c>
      <c r="M115" s="21">
        <f>AVERAGE(33.3, 0, 27.3, 25, 14.3, 0, 50, 0, 0, 0)</f>
        <v>14.989999999999998</v>
      </c>
      <c r="N115" s="21" t="s">
        <v>1088</v>
      </c>
      <c r="O115" s="21"/>
      <c r="P115" s="21"/>
      <c r="Q115" s="21"/>
      <c r="R115" s="46" t="s">
        <v>1674</v>
      </c>
      <c r="S115" s="21"/>
    </row>
    <row r="116" spans="1:19" ht="14">
      <c r="A116" s="21" t="s">
        <v>1619</v>
      </c>
      <c r="B116" s="21" t="s">
        <v>1675</v>
      </c>
      <c r="C116" s="21" t="s">
        <v>1036</v>
      </c>
      <c r="D116" s="21" t="s">
        <v>1129</v>
      </c>
      <c r="E116" s="21" t="s">
        <v>1099</v>
      </c>
      <c r="F116" s="30" t="s">
        <v>1271</v>
      </c>
      <c r="G116" s="21" t="s">
        <v>1621</v>
      </c>
      <c r="H116" s="31" t="s">
        <v>1676</v>
      </c>
      <c r="I116" s="31" t="s">
        <v>1093</v>
      </c>
      <c r="J116" s="21" t="s">
        <v>1161</v>
      </c>
      <c r="K116" s="21">
        <v>10</v>
      </c>
      <c r="L116" s="21" t="s">
        <v>1172</v>
      </c>
      <c r="M116" s="21">
        <f>AVERAGE(38.5, 16.7, 7.7, 16.7, 0, 8.3, 0, 9.1, 0, 15.4)</f>
        <v>11.24</v>
      </c>
      <c r="N116" s="21" t="s">
        <v>1088</v>
      </c>
      <c r="O116" s="21"/>
      <c r="P116" s="21"/>
      <c r="Q116" s="21"/>
      <c r="R116" s="46" t="s">
        <v>1677</v>
      </c>
      <c r="S116" s="21"/>
    </row>
    <row r="117" spans="1:19" ht="15">
      <c r="A117" s="21" t="s">
        <v>1678</v>
      </c>
      <c r="B117" s="29" t="s">
        <v>1679</v>
      </c>
      <c r="C117" s="21" t="s">
        <v>1036</v>
      </c>
      <c r="D117" s="21" t="s">
        <v>1129</v>
      </c>
      <c r="E117" s="21" t="s">
        <v>13</v>
      </c>
      <c r="F117" s="30" t="s">
        <v>1680</v>
      </c>
      <c r="G117" s="21" t="s">
        <v>1681</v>
      </c>
      <c r="H117" s="31" t="s">
        <v>1682</v>
      </c>
      <c r="I117" s="31" t="s">
        <v>1683</v>
      </c>
      <c r="J117" s="21" t="s">
        <v>1684</v>
      </c>
      <c r="K117" s="21"/>
      <c r="L117" s="21"/>
      <c r="M117" s="21">
        <v>153</v>
      </c>
      <c r="N117" s="21" t="s">
        <v>1088</v>
      </c>
      <c r="O117" s="21"/>
      <c r="P117" s="21"/>
      <c r="Q117" s="21"/>
      <c r="R117" s="46" t="s">
        <v>1685</v>
      </c>
      <c r="S117" s="21"/>
    </row>
    <row r="118" spans="1:19" ht="15">
      <c r="A118" s="21" t="s">
        <v>1678</v>
      </c>
      <c r="B118" s="29" t="s">
        <v>1686</v>
      </c>
      <c r="C118" s="21" t="s">
        <v>1036</v>
      </c>
      <c r="D118" s="21" t="s">
        <v>1129</v>
      </c>
      <c r="E118" s="21" t="s">
        <v>1099</v>
      </c>
      <c r="F118" s="30" t="s">
        <v>1680</v>
      </c>
      <c r="G118" s="21" t="s">
        <v>1687</v>
      </c>
      <c r="H118" s="31" t="s">
        <v>1682</v>
      </c>
      <c r="I118" s="31" t="s">
        <v>1683</v>
      </c>
      <c r="J118" s="21" t="s">
        <v>1684</v>
      </c>
      <c r="K118" s="21"/>
      <c r="L118" s="21"/>
      <c r="M118" s="21">
        <v>75</v>
      </c>
      <c r="N118" s="21" t="s">
        <v>1088</v>
      </c>
      <c r="O118" s="21"/>
      <c r="P118" s="21"/>
      <c r="Q118" s="21"/>
      <c r="R118" s="46" t="s">
        <v>1688</v>
      </c>
      <c r="S118" s="21"/>
    </row>
    <row r="119" spans="1:19" ht="15">
      <c r="A119" s="21" t="s">
        <v>1678</v>
      </c>
      <c r="B119" s="29" t="s">
        <v>1689</v>
      </c>
      <c r="C119" s="21" t="s">
        <v>1036</v>
      </c>
      <c r="D119" s="21" t="s">
        <v>1129</v>
      </c>
      <c r="E119" s="21" t="s">
        <v>1097</v>
      </c>
      <c r="F119" s="30" t="s">
        <v>1289</v>
      </c>
      <c r="G119" s="21" t="s">
        <v>1690</v>
      </c>
      <c r="H119" s="31" t="s">
        <v>1682</v>
      </c>
      <c r="I119" s="31" t="s">
        <v>1683</v>
      </c>
      <c r="J119" s="21" t="s">
        <v>1684</v>
      </c>
      <c r="K119" s="21"/>
      <c r="L119" s="21"/>
      <c r="M119" s="21">
        <v>153</v>
      </c>
      <c r="N119" s="21" t="s">
        <v>1088</v>
      </c>
      <c r="O119" s="21"/>
      <c r="P119" s="21"/>
      <c r="Q119" s="46" t="s">
        <v>1691</v>
      </c>
      <c r="R119" s="46" t="s">
        <v>1692</v>
      </c>
      <c r="S119" s="21"/>
    </row>
    <row r="120" spans="1:19" ht="15">
      <c r="A120" s="21" t="s">
        <v>1693</v>
      </c>
      <c r="B120" s="29" t="s">
        <v>1694</v>
      </c>
      <c r="C120" s="21" t="s">
        <v>1081</v>
      </c>
      <c r="D120" s="21" t="s">
        <v>1082</v>
      </c>
      <c r="E120" s="21" t="s">
        <v>1099</v>
      </c>
      <c r="F120" s="30" t="s">
        <v>1276</v>
      </c>
      <c r="G120" s="21" t="s">
        <v>1183</v>
      </c>
      <c r="H120" s="31" t="s">
        <v>1695</v>
      </c>
      <c r="I120" s="31" t="s">
        <v>1093</v>
      </c>
      <c r="J120" s="21" t="s">
        <v>1094</v>
      </c>
      <c r="K120" s="21">
        <v>170</v>
      </c>
      <c r="L120" s="21"/>
      <c r="M120" s="21" t="s">
        <v>1696</v>
      </c>
      <c r="N120" s="21" t="s">
        <v>1088</v>
      </c>
      <c r="O120" s="21"/>
      <c r="P120" s="21"/>
      <c r="Q120" s="21"/>
      <c r="R120" s="21"/>
      <c r="S120" s="21"/>
    </row>
    <row r="121" spans="1:19" ht="15">
      <c r="A121" s="21" t="s">
        <v>1693</v>
      </c>
      <c r="B121" s="29" t="s">
        <v>1694</v>
      </c>
      <c r="C121" s="21" t="s">
        <v>1081</v>
      </c>
      <c r="D121" s="21" t="s">
        <v>1082</v>
      </c>
      <c r="E121" s="21" t="s">
        <v>1099</v>
      </c>
      <c r="F121" s="30" t="s">
        <v>1276</v>
      </c>
      <c r="G121" s="21" t="s">
        <v>1183</v>
      </c>
      <c r="H121" s="31" t="s">
        <v>1697</v>
      </c>
      <c r="I121" s="31" t="s">
        <v>1093</v>
      </c>
      <c r="J121" s="21" t="s">
        <v>1161</v>
      </c>
      <c r="K121" s="21"/>
      <c r="L121" s="21"/>
      <c r="M121" s="21">
        <v>75.7</v>
      </c>
      <c r="N121" s="21" t="s">
        <v>1088</v>
      </c>
      <c r="O121" s="21"/>
      <c r="P121" s="21">
        <v>10.1</v>
      </c>
      <c r="Q121" s="21" t="s">
        <v>1698</v>
      </c>
      <c r="R121" s="21"/>
      <c r="S121" s="21"/>
    </row>
    <row r="122" spans="1:19" ht="15">
      <c r="A122" s="21" t="s">
        <v>1693</v>
      </c>
      <c r="B122" s="29" t="s">
        <v>1694</v>
      </c>
      <c r="C122" s="21" t="s">
        <v>1081</v>
      </c>
      <c r="D122" s="21" t="s">
        <v>1082</v>
      </c>
      <c r="E122" s="21" t="s">
        <v>1099</v>
      </c>
      <c r="F122" s="30" t="s">
        <v>1276</v>
      </c>
      <c r="G122" s="21" t="s">
        <v>1687</v>
      </c>
      <c r="H122" s="31" t="s">
        <v>1697</v>
      </c>
      <c r="I122" s="31" t="s">
        <v>1093</v>
      </c>
      <c r="J122" s="21" t="s">
        <v>1161</v>
      </c>
      <c r="K122" s="21"/>
      <c r="L122" s="21"/>
      <c r="M122" s="21">
        <v>16.3</v>
      </c>
      <c r="N122" s="21" t="s">
        <v>1088</v>
      </c>
      <c r="O122" s="21"/>
      <c r="P122" s="21">
        <v>11.7</v>
      </c>
      <c r="Q122" s="21" t="s">
        <v>1698</v>
      </c>
      <c r="R122" s="21"/>
      <c r="S122" s="21"/>
    </row>
    <row r="123" spans="1:19" ht="15">
      <c r="A123" s="21" t="s">
        <v>1693</v>
      </c>
      <c r="B123" s="29" t="s">
        <v>1694</v>
      </c>
      <c r="C123" s="21" t="s">
        <v>1081</v>
      </c>
      <c r="D123" s="21" t="s">
        <v>1082</v>
      </c>
      <c r="E123" s="21" t="s">
        <v>1099</v>
      </c>
      <c r="F123" s="30" t="s">
        <v>1276</v>
      </c>
      <c r="G123" s="21" t="s">
        <v>1699</v>
      </c>
      <c r="H123" s="31" t="s">
        <v>1697</v>
      </c>
      <c r="I123" s="31" t="s">
        <v>1093</v>
      </c>
      <c r="J123" s="21" t="s">
        <v>1161</v>
      </c>
      <c r="K123" s="21"/>
      <c r="L123" s="21"/>
      <c r="M123" s="21">
        <v>13.4</v>
      </c>
      <c r="N123" s="21" t="s">
        <v>1088</v>
      </c>
      <c r="O123" s="21"/>
      <c r="P123" s="21">
        <v>11.3</v>
      </c>
      <c r="Q123" s="21" t="s">
        <v>1698</v>
      </c>
      <c r="R123" s="21"/>
      <c r="S123" s="21"/>
    </row>
    <row r="124" spans="1:19" ht="15">
      <c r="A124" s="21" t="s">
        <v>1693</v>
      </c>
      <c r="B124" s="29" t="s">
        <v>1694</v>
      </c>
      <c r="C124" s="21" t="s">
        <v>1081</v>
      </c>
      <c r="D124" s="21" t="s">
        <v>1082</v>
      </c>
      <c r="E124" s="21" t="s">
        <v>1099</v>
      </c>
      <c r="F124" s="30" t="s">
        <v>1276</v>
      </c>
      <c r="G124" s="21" t="s">
        <v>1183</v>
      </c>
      <c r="H124" s="33" t="s">
        <v>1700</v>
      </c>
      <c r="I124" s="31" t="s">
        <v>1093</v>
      </c>
      <c r="J124" s="33" t="s">
        <v>1701</v>
      </c>
      <c r="K124" s="21"/>
      <c r="L124" s="21"/>
      <c r="M124" s="21">
        <v>0.2</v>
      </c>
      <c r="N124" s="21" t="s">
        <v>1088</v>
      </c>
      <c r="O124" s="21"/>
      <c r="P124" s="21">
        <v>0.1</v>
      </c>
      <c r="Q124" s="21" t="s">
        <v>1698</v>
      </c>
      <c r="R124" s="21"/>
      <c r="S124" s="21"/>
    </row>
    <row r="125" spans="1:19" ht="15">
      <c r="A125" s="21" t="s">
        <v>1693</v>
      </c>
      <c r="B125" s="29" t="s">
        <v>1694</v>
      </c>
      <c r="C125" s="21" t="s">
        <v>1081</v>
      </c>
      <c r="D125" s="21" t="s">
        <v>1082</v>
      </c>
      <c r="E125" s="21" t="s">
        <v>1099</v>
      </c>
      <c r="F125" s="30" t="s">
        <v>1276</v>
      </c>
      <c r="G125" s="21" t="s">
        <v>1687</v>
      </c>
      <c r="H125" s="33" t="s">
        <v>1700</v>
      </c>
      <c r="I125" s="31" t="s">
        <v>1093</v>
      </c>
      <c r="J125" s="33" t="s">
        <v>1701</v>
      </c>
      <c r="K125" s="21"/>
      <c r="L125" s="21"/>
      <c r="M125" s="21">
        <v>0.6</v>
      </c>
      <c r="N125" s="21" t="s">
        <v>1088</v>
      </c>
      <c r="O125" s="21"/>
      <c r="P125" s="21">
        <v>0.1</v>
      </c>
      <c r="Q125" s="21" t="s">
        <v>1698</v>
      </c>
      <c r="R125" s="21"/>
      <c r="S125" s="21"/>
    </row>
    <row r="126" spans="1:19" ht="15">
      <c r="A126" s="21" t="s">
        <v>1693</v>
      </c>
      <c r="B126" s="29" t="s">
        <v>1694</v>
      </c>
      <c r="C126" s="21" t="s">
        <v>1081</v>
      </c>
      <c r="D126" s="21" t="s">
        <v>1082</v>
      </c>
      <c r="E126" s="21" t="s">
        <v>1099</v>
      </c>
      <c r="F126" s="30" t="s">
        <v>1276</v>
      </c>
      <c r="G126" s="21" t="s">
        <v>1699</v>
      </c>
      <c r="H126" s="33" t="s">
        <v>1700</v>
      </c>
      <c r="I126" s="31" t="s">
        <v>1093</v>
      </c>
      <c r="J126" s="33" t="s">
        <v>1701</v>
      </c>
      <c r="K126" s="21"/>
      <c r="L126" s="21"/>
      <c r="M126" s="21">
        <v>0.4</v>
      </c>
      <c r="N126" s="21" t="s">
        <v>1088</v>
      </c>
      <c r="O126" s="21"/>
      <c r="P126" s="21">
        <v>0.1</v>
      </c>
      <c r="Q126" s="21" t="s">
        <v>1698</v>
      </c>
      <c r="R126" s="21"/>
      <c r="S126" s="21"/>
    </row>
    <row r="127" spans="1:19" ht="15">
      <c r="A127" s="21" t="s">
        <v>1693</v>
      </c>
      <c r="B127" s="29" t="s">
        <v>1694</v>
      </c>
      <c r="C127" s="21" t="s">
        <v>1081</v>
      </c>
      <c r="D127" s="21" t="s">
        <v>1082</v>
      </c>
      <c r="E127" s="21" t="s">
        <v>1099</v>
      </c>
      <c r="F127" s="30" t="s">
        <v>1276</v>
      </c>
      <c r="G127" s="21" t="s">
        <v>1183</v>
      </c>
      <c r="H127" s="33" t="s">
        <v>1702</v>
      </c>
      <c r="I127" s="31" t="s">
        <v>1093</v>
      </c>
      <c r="J127" s="33" t="s">
        <v>1701</v>
      </c>
      <c r="K127" s="21"/>
      <c r="L127" s="21"/>
      <c r="M127" s="21">
        <v>1</v>
      </c>
      <c r="N127" s="21" t="s">
        <v>1088</v>
      </c>
      <c r="O127" s="21"/>
      <c r="P127" s="21">
        <v>0.2</v>
      </c>
      <c r="Q127" s="21" t="s">
        <v>1698</v>
      </c>
      <c r="R127" s="21"/>
      <c r="S127" s="21"/>
    </row>
    <row r="128" spans="1:19" ht="15">
      <c r="A128" s="21" t="s">
        <v>1693</v>
      </c>
      <c r="B128" s="29" t="s">
        <v>1694</v>
      </c>
      <c r="C128" s="21" t="s">
        <v>1081</v>
      </c>
      <c r="D128" s="21" t="s">
        <v>1082</v>
      </c>
      <c r="E128" s="21" t="s">
        <v>1099</v>
      </c>
      <c r="F128" s="30" t="s">
        <v>1276</v>
      </c>
      <c r="G128" s="21" t="s">
        <v>1687</v>
      </c>
      <c r="H128" s="33" t="s">
        <v>1702</v>
      </c>
      <c r="I128" s="31" t="s">
        <v>1093</v>
      </c>
      <c r="J128" s="33" t="s">
        <v>1701</v>
      </c>
      <c r="K128" s="21"/>
      <c r="L128" s="21"/>
      <c r="M128" s="21">
        <v>1.7</v>
      </c>
      <c r="N128" s="21" t="s">
        <v>1088</v>
      </c>
      <c r="O128" s="21"/>
      <c r="P128" s="21">
        <v>0.2</v>
      </c>
      <c r="Q128" s="21" t="s">
        <v>1698</v>
      </c>
      <c r="R128" s="21"/>
      <c r="S128" s="21"/>
    </row>
    <row r="129" spans="1:19" ht="15">
      <c r="A129" s="21" t="s">
        <v>1693</v>
      </c>
      <c r="B129" s="29" t="s">
        <v>1694</v>
      </c>
      <c r="C129" s="21" t="s">
        <v>1081</v>
      </c>
      <c r="D129" s="21" t="s">
        <v>1082</v>
      </c>
      <c r="E129" s="21" t="s">
        <v>1099</v>
      </c>
      <c r="F129" s="30" t="s">
        <v>1276</v>
      </c>
      <c r="G129" s="21" t="s">
        <v>1699</v>
      </c>
      <c r="H129" s="33" t="s">
        <v>1702</v>
      </c>
      <c r="I129" s="31" t="s">
        <v>1093</v>
      </c>
      <c r="J129" s="33" t="s">
        <v>1701</v>
      </c>
      <c r="K129" s="21"/>
      <c r="L129" s="21"/>
      <c r="M129" s="21">
        <v>1.2</v>
      </c>
      <c r="N129" s="21" t="s">
        <v>1088</v>
      </c>
      <c r="O129" s="21"/>
      <c r="P129" s="21">
        <v>0.3</v>
      </c>
      <c r="Q129" s="21" t="s">
        <v>1698</v>
      </c>
      <c r="R129" s="21"/>
      <c r="S129" s="21"/>
    </row>
    <row r="130" spans="1:19" ht="15">
      <c r="A130" s="21" t="s">
        <v>1693</v>
      </c>
      <c r="B130" s="29" t="s">
        <v>1694</v>
      </c>
      <c r="C130" s="21" t="s">
        <v>1081</v>
      </c>
      <c r="D130" s="21" t="s">
        <v>1082</v>
      </c>
      <c r="E130" s="21" t="s">
        <v>1099</v>
      </c>
      <c r="F130" s="30" t="s">
        <v>1276</v>
      </c>
      <c r="G130" s="21" t="s">
        <v>1183</v>
      </c>
      <c r="H130" s="33" t="s">
        <v>1703</v>
      </c>
      <c r="I130" s="31" t="s">
        <v>1093</v>
      </c>
      <c r="J130" s="33" t="s">
        <v>1701</v>
      </c>
      <c r="K130" s="21"/>
      <c r="L130" s="21"/>
      <c r="M130" s="21">
        <v>1.1000000000000001</v>
      </c>
      <c r="N130" s="21"/>
      <c r="O130" s="21"/>
      <c r="P130" s="21">
        <v>0.4</v>
      </c>
      <c r="Q130" s="21" t="s">
        <v>1698</v>
      </c>
      <c r="R130" s="21"/>
      <c r="S130" s="21"/>
    </row>
    <row r="131" spans="1:19" ht="15">
      <c r="A131" s="21" t="s">
        <v>1693</v>
      </c>
      <c r="B131" s="29" t="s">
        <v>1694</v>
      </c>
      <c r="C131" s="21" t="s">
        <v>1081</v>
      </c>
      <c r="D131" s="21" t="s">
        <v>1082</v>
      </c>
      <c r="E131" s="21" t="s">
        <v>1099</v>
      </c>
      <c r="F131" s="30" t="s">
        <v>1276</v>
      </c>
      <c r="G131" s="21" t="s">
        <v>1687</v>
      </c>
      <c r="H131" s="33" t="s">
        <v>1703</v>
      </c>
      <c r="I131" s="31" t="s">
        <v>1093</v>
      </c>
      <c r="J131" s="33" t="s">
        <v>1701</v>
      </c>
      <c r="K131" s="21"/>
      <c r="L131" s="21"/>
      <c r="M131" s="21">
        <v>1.6</v>
      </c>
      <c r="N131" s="21"/>
      <c r="O131" s="21"/>
      <c r="P131" s="21">
        <v>0.4</v>
      </c>
      <c r="Q131" s="21" t="s">
        <v>1698</v>
      </c>
      <c r="R131" s="21"/>
      <c r="S131" s="21"/>
    </row>
    <row r="132" spans="1:19" ht="15">
      <c r="A132" s="21" t="s">
        <v>1693</v>
      </c>
      <c r="B132" s="29" t="s">
        <v>1694</v>
      </c>
      <c r="C132" s="21" t="s">
        <v>1081</v>
      </c>
      <c r="D132" s="21" t="s">
        <v>1082</v>
      </c>
      <c r="E132" s="21" t="s">
        <v>1099</v>
      </c>
      <c r="F132" s="30" t="s">
        <v>1276</v>
      </c>
      <c r="G132" s="21" t="s">
        <v>1699</v>
      </c>
      <c r="H132" s="33" t="s">
        <v>1703</v>
      </c>
      <c r="I132" s="31" t="s">
        <v>1093</v>
      </c>
      <c r="J132" s="33" t="s">
        <v>1701</v>
      </c>
      <c r="K132" s="21"/>
      <c r="L132" s="21"/>
      <c r="M132" s="21">
        <v>1.2</v>
      </c>
      <c r="N132" s="21"/>
      <c r="O132" s="21"/>
      <c r="P132" s="21">
        <v>0.4</v>
      </c>
      <c r="Q132" s="21" t="s">
        <v>1698</v>
      </c>
      <c r="R132" s="21"/>
      <c r="S132" s="21"/>
    </row>
    <row r="133" spans="1:19" ht="15">
      <c r="A133" s="29" t="s">
        <v>1704</v>
      </c>
      <c r="B133" s="29" t="s">
        <v>151</v>
      </c>
      <c r="C133" s="21" t="s">
        <v>1036</v>
      </c>
      <c r="D133" s="21" t="s">
        <v>1129</v>
      </c>
      <c r="E133" s="21" t="s">
        <v>1097</v>
      </c>
      <c r="F133" s="30" t="s">
        <v>1178</v>
      </c>
      <c r="G133" s="21" t="s">
        <v>1705</v>
      </c>
      <c r="H133" s="31" t="s">
        <v>1706</v>
      </c>
      <c r="I133" s="31" t="s">
        <v>1707</v>
      </c>
      <c r="J133" s="21" t="s">
        <v>1708</v>
      </c>
      <c r="K133" s="21">
        <v>27</v>
      </c>
      <c r="L133" s="21" t="s">
        <v>1474</v>
      </c>
      <c r="M133" s="21" t="s">
        <v>1709</v>
      </c>
      <c r="N133" s="21" t="s">
        <v>1088</v>
      </c>
      <c r="O133" s="21"/>
      <c r="P133" s="21"/>
      <c r="Q133" s="21"/>
      <c r="R133" s="21" t="s">
        <v>1710</v>
      </c>
      <c r="S133" s="21"/>
    </row>
    <row r="134" spans="1:19" ht="15">
      <c r="A134" s="29" t="s">
        <v>1704</v>
      </c>
      <c r="B134" s="29" t="s">
        <v>151</v>
      </c>
      <c r="C134" s="21" t="s">
        <v>1036</v>
      </c>
      <c r="D134" s="21" t="s">
        <v>1129</v>
      </c>
      <c r="E134" s="21" t="s">
        <v>1097</v>
      </c>
      <c r="F134" s="30" t="s">
        <v>1178</v>
      </c>
      <c r="G134" s="21" t="s">
        <v>1705</v>
      </c>
      <c r="H134" s="31" t="s">
        <v>1711</v>
      </c>
      <c r="I134" s="31" t="s">
        <v>1707</v>
      </c>
      <c r="J134" s="21" t="s">
        <v>1708</v>
      </c>
      <c r="K134" s="21">
        <v>27</v>
      </c>
      <c r="L134" s="21" t="s">
        <v>1172</v>
      </c>
      <c r="M134" s="21" t="s">
        <v>1712</v>
      </c>
      <c r="N134" s="21" t="s">
        <v>1088</v>
      </c>
      <c r="O134" s="21"/>
      <c r="P134" s="21"/>
      <c r="Q134" s="21"/>
      <c r="R134" s="21" t="s">
        <v>1710</v>
      </c>
      <c r="S134" s="21"/>
    </row>
    <row r="135" spans="1:19" ht="15">
      <c r="A135" s="29" t="s">
        <v>1704</v>
      </c>
      <c r="B135" s="29" t="s">
        <v>151</v>
      </c>
      <c r="C135" s="21" t="s">
        <v>1036</v>
      </c>
      <c r="D135" s="21" t="s">
        <v>1129</v>
      </c>
      <c r="E135" s="21" t="s">
        <v>1097</v>
      </c>
      <c r="F135" s="30" t="s">
        <v>1178</v>
      </c>
      <c r="G135" s="21" t="s">
        <v>1705</v>
      </c>
      <c r="H135" s="31" t="s">
        <v>1713</v>
      </c>
      <c r="I135" s="31" t="s">
        <v>1707</v>
      </c>
      <c r="J135" s="21" t="s">
        <v>1708</v>
      </c>
      <c r="K135" s="21">
        <v>27</v>
      </c>
      <c r="L135" s="21" t="s">
        <v>1172</v>
      </c>
      <c r="M135" s="21" t="s">
        <v>1714</v>
      </c>
      <c r="N135" s="21" t="s">
        <v>1088</v>
      </c>
      <c r="O135" s="21"/>
      <c r="P135" s="21"/>
      <c r="Q135" s="21"/>
      <c r="R135" s="21" t="s">
        <v>1710</v>
      </c>
      <c r="S135" s="21"/>
    </row>
    <row r="136" spans="1:19" ht="15">
      <c r="A136" s="29" t="s">
        <v>1704</v>
      </c>
      <c r="B136" s="29" t="s">
        <v>151</v>
      </c>
      <c r="C136" s="21" t="s">
        <v>1036</v>
      </c>
      <c r="D136" s="21" t="s">
        <v>1129</v>
      </c>
      <c r="E136" s="21" t="s">
        <v>1097</v>
      </c>
      <c r="F136" s="30" t="s">
        <v>1178</v>
      </c>
      <c r="G136" s="21" t="s">
        <v>1705</v>
      </c>
      <c r="H136" s="31" t="s">
        <v>1715</v>
      </c>
      <c r="I136" s="31" t="s">
        <v>1707</v>
      </c>
      <c r="J136" s="21" t="s">
        <v>1708</v>
      </c>
      <c r="K136" s="21">
        <v>27</v>
      </c>
      <c r="L136" s="21" t="s">
        <v>1172</v>
      </c>
      <c r="M136" s="21" t="s">
        <v>1716</v>
      </c>
      <c r="N136" s="21" t="s">
        <v>1088</v>
      </c>
      <c r="O136" s="21"/>
      <c r="P136" s="21"/>
      <c r="Q136" s="21"/>
      <c r="R136" s="21" t="s">
        <v>1710</v>
      </c>
      <c r="S136" s="21"/>
    </row>
    <row r="137" spans="1:19" ht="15">
      <c r="A137" s="29" t="s">
        <v>1704</v>
      </c>
      <c r="B137" s="29" t="s">
        <v>151</v>
      </c>
      <c r="C137" s="21" t="s">
        <v>1036</v>
      </c>
      <c r="D137" s="21" t="s">
        <v>1129</v>
      </c>
      <c r="E137" s="21" t="s">
        <v>1097</v>
      </c>
      <c r="F137" s="30" t="s">
        <v>1178</v>
      </c>
      <c r="G137" s="21" t="s">
        <v>1705</v>
      </c>
      <c r="H137" s="31" t="s">
        <v>1717</v>
      </c>
      <c r="I137" s="31" t="s">
        <v>1707</v>
      </c>
      <c r="J137" s="21" t="s">
        <v>1708</v>
      </c>
      <c r="K137" s="21">
        <v>27</v>
      </c>
      <c r="L137" s="21" t="s">
        <v>1172</v>
      </c>
      <c r="M137" s="21" t="s">
        <v>1718</v>
      </c>
      <c r="N137" s="21" t="s">
        <v>1088</v>
      </c>
      <c r="O137" s="21"/>
      <c r="P137" s="21"/>
      <c r="Q137" s="21"/>
      <c r="R137" s="21" t="s">
        <v>1710</v>
      </c>
      <c r="S137" s="21"/>
    </row>
    <row r="138" spans="1:19" ht="15">
      <c r="A138" s="29" t="s">
        <v>1704</v>
      </c>
      <c r="B138" s="29" t="s">
        <v>151</v>
      </c>
      <c r="C138" s="21" t="s">
        <v>1036</v>
      </c>
      <c r="D138" s="21" t="s">
        <v>1129</v>
      </c>
      <c r="E138" s="21" t="s">
        <v>1097</v>
      </c>
      <c r="F138" s="30" t="s">
        <v>1178</v>
      </c>
      <c r="G138" s="21" t="s">
        <v>1705</v>
      </c>
      <c r="H138" s="31" t="s">
        <v>1719</v>
      </c>
      <c r="I138" s="31" t="s">
        <v>1707</v>
      </c>
      <c r="J138" s="21" t="s">
        <v>1708</v>
      </c>
      <c r="K138" s="21">
        <v>27</v>
      </c>
      <c r="L138" s="21" t="s">
        <v>1172</v>
      </c>
      <c r="M138" s="21" t="s">
        <v>1720</v>
      </c>
      <c r="N138" s="21" t="s">
        <v>1088</v>
      </c>
      <c r="O138" s="21"/>
      <c r="P138" s="21"/>
      <c r="Q138" s="21"/>
      <c r="R138" s="21" t="s">
        <v>1710</v>
      </c>
      <c r="S138" s="21"/>
    </row>
    <row r="139" spans="1:19" ht="15">
      <c r="A139" s="29" t="s">
        <v>1704</v>
      </c>
      <c r="B139" s="29" t="s">
        <v>151</v>
      </c>
      <c r="C139" s="21" t="s">
        <v>1036</v>
      </c>
      <c r="D139" s="21" t="s">
        <v>1129</v>
      </c>
      <c r="E139" s="21" t="s">
        <v>1097</v>
      </c>
      <c r="F139" s="30" t="s">
        <v>1178</v>
      </c>
      <c r="G139" s="21" t="s">
        <v>1705</v>
      </c>
      <c r="H139" s="31" t="s">
        <v>1721</v>
      </c>
      <c r="I139" s="31" t="s">
        <v>1707</v>
      </c>
      <c r="J139" s="21" t="s">
        <v>1708</v>
      </c>
      <c r="K139" s="21">
        <v>27</v>
      </c>
      <c r="L139" s="21" t="s">
        <v>1172</v>
      </c>
      <c r="M139" s="21" t="s">
        <v>1722</v>
      </c>
      <c r="N139" s="21" t="s">
        <v>1088</v>
      </c>
      <c r="O139" s="21"/>
      <c r="P139" s="21"/>
      <c r="Q139" s="21"/>
      <c r="R139" s="21" t="s">
        <v>1710</v>
      </c>
      <c r="S139" s="21"/>
    </row>
    <row r="140" spans="1:19" ht="15">
      <c r="A140" s="29" t="s">
        <v>1704</v>
      </c>
      <c r="B140" s="29" t="s">
        <v>151</v>
      </c>
      <c r="C140" s="21" t="s">
        <v>1036</v>
      </c>
      <c r="D140" s="21" t="s">
        <v>1129</v>
      </c>
      <c r="E140" s="21" t="s">
        <v>1097</v>
      </c>
      <c r="F140" s="30" t="s">
        <v>1178</v>
      </c>
      <c r="G140" s="21" t="s">
        <v>1705</v>
      </c>
      <c r="H140" s="31" t="s">
        <v>1723</v>
      </c>
      <c r="I140" s="31" t="s">
        <v>1707</v>
      </c>
      <c r="J140" s="21" t="s">
        <v>1708</v>
      </c>
      <c r="K140" s="21">
        <v>27</v>
      </c>
      <c r="L140" s="21" t="s">
        <v>1172</v>
      </c>
      <c r="M140" s="21" t="s">
        <v>1724</v>
      </c>
      <c r="N140" s="21" t="s">
        <v>1088</v>
      </c>
      <c r="O140" s="21"/>
      <c r="P140" s="21"/>
      <c r="Q140" s="21"/>
      <c r="R140" s="21" t="s">
        <v>1710</v>
      </c>
      <c r="S140" s="21"/>
    </row>
    <row r="141" spans="1:19" ht="15">
      <c r="A141" s="29" t="s">
        <v>1704</v>
      </c>
      <c r="B141" s="29" t="s">
        <v>151</v>
      </c>
      <c r="C141" s="21" t="s">
        <v>1036</v>
      </c>
      <c r="D141" s="21" t="s">
        <v>1129</v>
      </c>
      <c r="E141" s="21" t="s">
        <v>1097</v>
      </c>
      <c r="F141" s="30" t="s">
        <v>1178</v>
      </c>
      <c r="G141" s="21" t="s">
        <v>1705</v>
      </c>
      <c r="H141" s="31" t="s">
        <v>1725</v>
      </c>
      <c r="I141" s="31" t="s">
        <v>1707</v>
      </c>
      <c r="J141" s="21" t="s">
        <v>1708</v>
      </c>
      <c r="K141" s="21">
        <v>27</v>
      </c>
      <c r="L141" s="21" t="s">
        <v>1172</v>
      </c>
      <c r="M141" s="21">
        <v>0</v>
      </c>
      <c r="N141" s="21" t="s">
        <v>1088</v>
      </c>
      <c r="O141" s="21"/>
      <c r="P141" s="21"/>
      <c r="Q141" s="21"/>
      <c r="R141" s="21" t="s">
        <v>1726</v>
      </c>
      <c r="S141" s="21"/>
    </row>
    <row r="142" spans="1:19" ht="15">
      <c r="A142" s="29" t="s">
        <v>1704</v>
      </c>
      <c r="B142" s="29" t="s">
        <v>151</v>
      </c>
      <c r="C142" s="21" t="s">
        <v>1036</v>
      </c>
      <c r="D142" s="21" t="s">
        <v>1129</v>
      </c>
      <c r="E142" s="21" t="s">
        <v>1097</v>
      </c>
      <c r="F142" s="30" t="s">
        <v>1178</v>
      </c>
      <c r="G142" s="21" t="s">
        <v>1705</v>
      </c>
      <c r="H142" s="31" t="s">
        <v>1727</v>
      </c>
      <c r="I142" s="31" t="s">
        <v>1707</v>
      </c>
      <c r="J142" s="21" t="s">
        <v>1708</v>
      </c>
      <c r="K142" s="21">
        <v>2</v>
      </c>
      <c r="L142" s="21" t="s">
        <v>1474</v>
      </c>
      <c r="M142" s="21" t="s">
        <v>1709</v>
      </c>
      <c r="N142" s="21" t="s">
        <v>1088</v>
      </c>
      <c r="O142" s="21"/>
      <c r="P142" s="21"/>
      <c r="Q142" s="21"/>
      <c r="R142" s="21" t="s">
        <v>1728</v>
      </c>
      <c r="S142" s="21"/>
    </row>
    <row r="143" spans="1:19" ht="15">
      <c r="A143" s="29" t="s">
        <v>1704</v>
      </c>
      <c r="B143" s="29" t="s">
        <v>151</v>
      </c>
      <c r="C143" s="21" t="s">
        <v>1036</v>
      </c>
      <c r="D143" s="21" t="s">
        <v>1129</v>
      </c>
      <c r="E143" s="21" t="s">
        <v>1097</v>
      </c>
      <c r="F143" s="30" t="s">
        <v>1178</v>
      </c>
      <c r="G143" s="21" t="s">
        <v>1705</v>
      </c>
      <c r="H143" s="31" t="s">
        <v>1729</v>
      </c>
      <c r="I143" s="31" t="s">
        <v>1707</v>
      </c>
      <c r="J143" s="21" t="s">
        <v>1708</v>
      </c>
      <c r="K143" s="21">
        <v>2</v>
      </c>
      <c r="L143" s="21" t="s">
        <v>1172</v>
      </c>
      <c r="M143" s="21" t="s">
        <v>1730</v>
      </c>
      <c r="N143" s="21" t="s">
        <v>1088</v>
      </c>
      <c r="O143" s="21"/>
      <c r="P143" s="21"/>
      <c r="Q143" s="21"/>
      <c r="R143" s="21" t="s">
        <v>1731</v>
      </c>
      <c r="S143" s="21"/>
    </row>
    <row r="144" spans="1:19" ht="15">
      <c r="A144" s="53" t="s">
        <v>1732</v>
      </c>
      <c r="B144" s="29" t="s">
        <v>325</v>
      </c>
      <c r="C144" s="21" t="s">
        <v>1733</v>
      </c>
      <c r="D144" s="21" t="s">
        <v>1147</v>
      </c>
      <c r="E144" s="21" t="s">
        <v>1097</v>
      </c>
      <c r="F144" s="30" t="s">
        <v>1734</v>
      </c>
      <c r="G144" s="21" t="s">
        <v>1735</v>
      </c>
      <c r="H144" s="31"/>
      <c r="I144" s="31"/>
      <c r="J144" s="21"/>
      <c r="K144" s="21"/>
      <c r="L144" s="21"/>
      <c r="M144" s="21"/>
      <c r="N144" s="21"/>
      <c r="O144" s="21"/>
      <c r="P144" s="21"/>
      <c r="Q144" s="21"/>
      <c r="R144" s="21" t="s">
        <v>1736</v>
      </c>
      <c r="S144" s="21"/>
    </row>
    <row r="145" spans="1:19" ht="15">
      <c r="A145" s="53" t="s">
        <v>1732</v>
      </c>
      <c r="B145" s="29" t="s">
        <v>325</v>
      </c>
      <c r="C145" s="21" t="s">
        <v>1733</v>
      </c>
      <c r="D145" s="21" t="s">
        <v>1082</v>
      </c>
      <c r="E145" s="21"/>
      <c r="F145" s="30" t="s">
        <v>1734</v>
      </c>
      <c r="G145" s="21" t="s">
        <v>1735</v>
      </c>
      <c r="H145" s="31"/>
      <c r="I145" s="31"/>
      <c r="J145" s="21"/>
      <c r="K145" s="21"/>
      <c r="L145" s="21"/>
      <c r="M145" s="21"/>
      <c r="N145" s="21"/>
      <c r="O145" s="21"/>
      <c r="P145" s="21"/>
      <c r="Q145" s="21"/>
      <c r="R145" s="21" t="s">
        <v>1737</v>
      </c>
      <c r="S145" s="21"/>
    </row>
    <row r="146" spans="1:19" ht="14">
      <c r="A146" s="21" t="s">
        <v>1738</v>
      </c>
      <c r="B146" s="54" t="s">
        <v>330</v>
      </c>
      <c r="C146" s="21" t="s">
        <v>1733</v>
      </c>
      <c r="D146" s="21" t="s">
        <v>1129</v>
      </c>
      <c r="E146" s="21"/>
      <c r="F146" s="30" t="s">
        <v>1739</v>
      </c>
      <c r="G146" s="21" t="s">
        <v>1740</v>
      </c>
      <c r="H146" s="31"/>
      <c r="I146" s="31"/>
      <c r="J146" s="21"/>
      <c r="K146" s="21"/>
      <c r="L146" s="21" t="s">
        <v>1172</v>
      </c>
      <c r="M146" s="21"/>
      <c r="N146" s="21"/>
      <c r="O146" s="21"/>
      <c r="P146" s="21"/>
      <c r="Q146" s="21"/>
      <c r="R146" s="21" t="s">
        <v>1741</v>
      </c>
      <c r="S146" s="21"/>
    </row>
    <row r="147" spans="1:19" ht="15">
      <c r="A147" s="29" t="s">
        <v>1742</v>
      </c>
      <c r="B147" s="29" t="s">
        <v>1743</v>
      </c>
      <c r="C147" s="21" t="s">
        <v>1081</v>
      </c>
      <c r="D147" s="21" t="s">
        <v>1082</v>
      </c>
      <c r="E147" s="21"/>
      <c r="F147" s="30" t="s">
        <v>1744</v>
      </c>
      <c r="G147" s="21" t="s">
        <v>1745</v>
      </c>
      <c r="H147" s="31" t="s">
        <v>1746</v>
      </c>
      <c r="I147" s="21" t="s">
        <v>1597</v>
      </c>
      <c r="J147" s="21" t="s">
        <v>1747</v>
      </c>
      <c r="K147" s="21"/>
      <c r="L147" s="21"/>
      <c r="M147" s="21">
        <v>-4.5999999999999999E-2</v>
      </c>
      <c r="N147" s="21"/>
      <c r="O147" s="21">
        <v>0.11</v>
      </c>
      <c r="P147" s="21"/>
      <c r="Q147" s="21"/>
      <c r="R147" s="21"/>
      <c r="S147" s="21"/>
    </row>
    <row r="148" spans="1:19" ht="15">
      <c r="A148" s="29" t="s">
        <v>1742</v>
      </c>
      <c r="B148" s="29" t="s">
        <v>1743</v>
      </c>
      <c r="C148" s="21" t="s">
        <v>1081</v>
      </c>
      <c r="D148" s="21" t="s">
        <v>1082</v>
      </c>
      <c r="E148" s="21"/>
      <c r="F148" s="30" t="s">
        <v>1744</v>
      </c>
      <c r="G148" s="21" t="s">
        <v>1748</v>
      </c>
      <c r="H148" s="31" t="s">
        <v>1749</v>
      </c>
      <c r="I148" s="31" t="s">
        <v>1750</v>
      </c>
      <c r="J148" s="21"/>
      <c r="K148" s="21"/>
      <c r="L148" s="21"/>
      <c r="M148" s="21" t="s">
        <v>1751</v>
      </c>
      <c r="N148" s="21"/>
      <c r="O148" s="21"/>
      <c r="P148" s="21"/>
      <c r="Q148" s="21"/>
      <c r="R148" s="21"/>
      <c r="S148" s="21"/>
    </row>
    <row r="149" spans="1:19" ht="15">
      <c r="A149" s="29" t="s">
        <v>1742</v>
      </c>
      <c r="B149" s="29" t="s">
        <v>1743</v>
      </c>
      <c r="C149" s="21" t="s">
        <v>1081</v>
      </c>
      <c r="D149" s="21" t="s">
        <v>1082</v>
      </c>
      <c r="E149" s="21"/>
      <c r="F149" s="30" t="s">
        <v>1744</v>
      </c>
      <c r="G149" s="21" t="s">
        <v>1752</v>
      </c>
      <c r="H149" s="31" t="s">
        <v>1749</v>
      </c>
      <c r="I149" s="31" t="s">
        <v>1750</v>
      </c>
      <c r="J149" s="21"/>
      <c r="K149" s="21"/>
      <c r="L149" s="21"/>
      <c r="M149" s="21" t="s">
        <v>1753</v>
      </c>
      <c r="N149" s="21"/>
      <c r="O149" s="21"/>
      <c r="P149" s="21"/>
      <c r="Q149" s="21"/>
      <c r="R149" s="21"/>
      <c r="S149" s="21"/>
    </row>
    <row r="150" spans="1:19" ht="15">
      <c r="A150" s="29" t="s">
        <v>1742</v>
      </c>
      <c r="B150" s="29" t="s">
        <v>1743</v>
      </c>
      <c r="C150" s="21" t="s">
        <v>1081</v>
      </c>
      <c r="D150" s="21" t="s">
        <v>1082</v>
      </c>
      <c r="E150" s="21"/>
      <c r="F150" s="30" t="s">
        <v>1744</v>
      </c>
      <c r="G150" s="21" t="s">
        <v>1754</v>
      </c>
      <c r="H150" s="31" t="s">
        <v>1749</v>
      </c>
      <c r="I150" s="31" t="s">
        <v>1750</v>
      </c>
      <c r="J150" s="21"/>
      <c r="K150" s="21"/>
      <c r="L150" s="21"/>
      <c r="M150" s="21" t="s">
        <v>1755</v>
      </c>
      <c r="N150" s="21"/>
      <c r="O150" s="21"/>
      <c r="P150" s="21"/>
      <c r="Q150" s="21"/>
      <c r="R150" s="21"/>
      <c r="S150" s="21"/>
    </row>
    <row r="151" spans="1:19" ht="15">
      <c r="A151" s="29" t="s">
        <v>1742</v>
      </c>
      <c r="B151" s="29" t="s">
        <v>1743</v>
      </c>
      <c r="C151" s="21" t="s">
        <v>1081</v>
      </c>
      <c r="D151" s="21" t="s">
        <v>1082</v>
      </c>
      <c r="E151" s="21"/>
      <c r="F151" s="30" t="s">
        <v>1744</v>
      </c>
      <c r="G151" s="21" t="s">
        <v>1756</v>
      </c>
      <c r="H151" s="31" t="s">
        <v>1749</v>
      </c>
      <c r="I151" s="31" t="s">
        <v>1750</v>
      </c>
      <c r="J151" s="21"/>
      <c r="K151" s="21"/>
      <c r="L151" s="21"/>
      <c r="M151" s="21" t="s">
        <v>1757</v>
      </c>
      <c r="N151" s="21"/>
      <c r="O151" s="21"/>
      <c r="P151" s="21"/>
      <c r="Q151" s="21"/>
      <c r="R151" s="21"/>
      <c r="S151" s="21"/>
    </row>
    <row r="152" spans="1:19" ht="15">
      <c r="A152" s="29" t="s">
        <v>1742</v>
      </c>
      <c r="B152" s="29" t="s">
        <v>1743</v>
      </c>
      <c r="C152" s="21" t="s">
        <v>1081</v>
      </c>
      <c r="D152" s="21" t="s">
        <v>1082</v>
      </c>
      <c r="E152" s="21"/>
      <c r="F152" s="30" t="s">
        <v>1744</v>
      </c>
      <c r="G152" s="21" t="s">
        <v>1758</v>
      </c>
      <c r="H152" s="31" t="s">
        <v>1749</v>
      </c>
      <c r="I152" s="31" t="s">
        <v>1750</v>
      </c>
      <c r="J152" s="21"/>
      <c r="K152" s="21"/>
      <c r="L152" s="21"/>
      <c r="M152" s="21" t="s">
        <v>1759</v>
      </c>
      <c r="N152" s="21"/>
      <c r="O152" s="21"/>
      <c r="P152" s="21"/>
      <c r="Q152" s="21"/>
      <c r="R152" s="21"/>
      <c r="S152" s="21"/>
    </row>
    <row r="153" spans="1:19" ht="15">
      <c r="A153" s="29" t="s">
        <v>1742</v>
      </c>
      <c r="B153" s="29" t="s">
        <v>1743</v>
      </c>
      <c r="C153" s="21" t="s">
        <v>1081</v>
      </c>
      <c r="D153" s="21" t="s">
        <v>1082</v>
      </c>
      <c r="E153" s="21"/>
      <c r="F153" s="30" t="s">
        <v>1744</v>
      </c>
      <c r="G153" s="21" t="s">
        <v>1760</v>
      </c>
      <c r="H153" s="31" t="s">
        <v>1749</v>
      </c>
      <c r="I153" s="31" t="s">
        <v>1750</v>
      </c>
      <c r="J153" s="21"/>
      <c r="K153" s="21"/>
      <c r="L153" s="21"/>
      <c r="M153" s="21" t="s">
        <v>1761</v>
      </c>
      <c r="N153" s="21"/>
      <c r="O153" s="21"/>
      <c r="P153" s="21"/>
      <c r="Q153" s="21"/>
      <c r="R153" s="21"/>
      <c r="S153" s="21"/>
    </row>
    <row r="154" spans="1:19" ht="15">
      <c r="A154" s="29" t="s">
        <v>1742</v>
      </c>
      <c r="B154" s="29" t="s">
        <v>1743</v>
      </c>
      <c r="C154" s="21" t="s">
        <v>1081</v>
      </c>
      <c r="D154" s="21" t="s">
        <v>1082</v>
      </c>
      <c r="E154" s="21"/>
      <c r="F154" s="30" t="s">
        <v>1744</v>
      </c>
      <c r="G154" s="21" t="s">
        <v>1762</v>
      </c>
      <c r="H154" s="31" t="s">
        <v>1749</v>
      </c>
      <c r="I154" s="31" t="s">
        <v>1750</v>
      </c>
      <c r="J154" s="21"/>
      <c r="K154" s="21"/>
      <c r="L154" s="21"/>
      <c r="M154" s="21" t="s">
        <v>1763</v>
      </c>
      <c r="N154" s="21"/>
      <c r="O154" s="21"/>
      <c r="P154" s="21"/>
      <c r="Q154" s="21"/>
      <c r="R154" s="21"/>
      <c r="S154" s="21"/>
    </row>
    <row r="155" spans="1:19" ht="15">
      <c r="A155" s="29" t="s">
        <v>1742</v>
      </c>
      <c r="B155" s="29" t="s">
        <v>1743</v>
      </c>
      <c r="C155" s="21" t="s">
        <v>1081</v>
      </c>
      <c r="D155" s="21" t="s">
        <v>1082</v>
      </c>
      <c r="E155" s="21"/>
      <c r="F155" s="30" t="s">
        <v>1744</v>
      </c>
      <c r="G155" s="21" t="s">
        <v>1764</v>
      </c>
      <c r="H155" s="31" t="s">
        <v>1749</v>
      </c>
      <c r="I155" s="31" t="s">
        <v>1750</v>
      </c>
      <c r="J155" s="21"/>
      <c r="K155" s="21"/>
      <c r="L155" s="21"/>
      <c r="M155" s="21" t="s">
        <v>1765</v>
      </c>
      <c r="N155" s="21"/>
      <c r="O155" s="21"/>
      <c r="P155" s="21"/>
      <c r="Q155" s="21"/>
      <c r="R155" s="21"/>
      <c r="S155" s="21"/>
    </row>
    <row r="156" spans="1:19" ht="15">
      <c r="A156" s="29" t="s">
        <v>1742</v>
      </c>
      <c r="B156" s="29" t="s">
        <v>1743</v>
      </c>
      <c r="C156" s="21" t="s">
        <v>1081</v>
      </c>
      <c r="D156" s="21" t="s">
        <v>1082</v>
      </c>
      <c r="E156" s="21"/>
      <c r="F156" s="30" t="s">
        <v>1744</v>
      </c>
      <c r="G156" s="21" t="s">
        <v>1766</v>
      </c>
      <c r="H156" s="31" t="s">
        <v>1749</v>
      </c>
      <c r="I156" s="31" t="s">
        <v>1750</v>
      </c>
      <c r="J156" s="21"/>
      <c r="K156" s="21"/>
      <c r="L156" s="21"/>
      <c r="M156" s="21" t="s">
        <v>1767</v>
      </c>
      <c r="N156" s="21"/>
      <c r="O156" s="21"/>
      <c r="P156" s="21"/>
      <c r="Q156" s="21"/>
      <c r="R156" s="21"/>
      <c r="S156" s="21"/>
    </row>
    <row r="157" spans="1:19" ht="15">
      <c r="A157" s="29" t="s">
        <v>1742</v>
      </c>
      <c r="B157" s="29" t="s">
        <v>1743</v>
      </c>
      <c r="C157" s="21" t="s">
        <v>1081</v>
      </c>
      <c r="D157" s="21" t="s">
        <v>1082</v>
      </c>
      <c r="E157" s="21"/>
      <c r="F157" s="30" t="s">
        <v>1744</v>
      </c>
      <c r="G157" s="21" t="s">
        <v>1748</v>
      </c>
      <c r="H157" s="31" t="s">
        <v>1768</v>
      </c>
      <c r="I157" s="31" t="s">
        <v>1707</v>
      </c>
      <c r="J157" s="21"/>
      <c r="K157" s="21"/>
      <c r="L157" s="21"/>
      <c r="M157" s="21" t="s">
        <v>1769</v>
      </c>
      <c r="N157" s="21"/>
      <c r="O157" s="21"/>
      <c r="P157" s="21"/>
      <c r="Q157" s="21"/>
      <c r="R157" s="21"/>
      <c r="S157" s="21"/>
    </row>
    <row r="158" spans="1:19" ht="15">
      <c r="A158" s="29" t="s">
        <v>1742</v>
      </c>
      <c r="B158" s="29" t="s">
        <v>1743</v>
      </c>
      <c r="C158" s="21" t="s">
        <v>1081</v>
      </c>
      <c r="D158" s="21" t="s">
        <v>1082</v>
      </c>
      <c r="E158" s="21"/>
      <c r="F158" s="30" t="s">
        <v>1744</v>
      </c>
      <c r="G158" s="21" t="s">
        <v>1752</v>
      </c>
      <c r="H158" s="31" t="s">
        <v>1768</v>
      </c>
      <c r="I158" s="31" t="s">
        <v>1707</v>
      </c>
      <c r="J158" s="21"/>
      <c r="K158" s="21"/>
      <c r="L158" s="21"/>
      <c r="M158" s="21" t="s">
        <v>1770</v>
      </c>
      <c r="N158" s="21"/>
      <c r="O158" s="21"/>
      <c r="P158" s="21"/>
      <c r="Q158" s="21"/>
      <c r="R158" s="21"/>
      <c r="S158" s="21"/>
    </row>
    <row r="159" spans="1:19" ht="15">
      <c r="A159" s="29" t="s">
        <v>1742</v>
      </c>
      <c r="B159" s="29" t="s">
        <v>1743</v>
      </c>
      <c r="C159" s="21" t="s">
        <v>1081</v>
      </c>
      <c r="D159" s="21" t="s">
        <v>1082</v>
      </c>
      <c r="E159" s="21"/>
      <c r="F159" s="30" t="s">
        <v>1744</v>
      </c>
      <c r="G159" s="21" t="s">
        <v>1754</v>
      </c>
      <c r="H159" s="31" t="s">
        <v>1768</v>
      </c>
      <c r="I159" s="31" t="s">
        <v>1707</v>
      </c>
      <c r="J159" s="21"/>
      <c r="K159" s="21"/>
      <c r="L159" s="21"/>
      <c r="M159" s="21" t="s">
        <v>1771</v>
      </c>
      <c r="N159" s="21"/>
      <c r="O159" s="21"/>
      <c r="P159" s="21"/>
      <c r="Q159" s="21"/>
      <c r="R159" s="21"/>
      <c r="S159" s="21"/>
    </row>
    <row r="160" spans="1:19" ht="15">
      <c r="A160" s="29" t="s">
        <v>1742</v>
      </c>
      <c r="B160" s="29" t="s">
        <v>1743</v>
      </c>
      <c r="C160" s="21" t="s">
        <v>1081</v>
      </c>
      <c r="D160" s="21" t="s">
        <v>1082</v>
      </c>
      <c r="E160" s="21"/>
      <c r="F160" s="30" t="s">
        <v>1744</v>
      </c>
      <c r="G160" s="21" t="s">
        <v>1756</v>
      </c>
      <c r="H160" s="31" t="s">
        <v>1768</v>
      </c>
      <c r="I160" s="31" t="s">
        <v>1707</v>
      </c>
      <c r="J160" s="21"/>
      <c r="K160" s="21"/>
      <c r="L160" s="21"/>
      <c r="M160" s="21" t="s">
        <v>1772</v>
      </c>
      <c r="N160" s="21"/>
      <c r="O160" s="21"/>
      <c r="P160" s="21"/>
      <c r="Q160" s="21"/>
      <c r="R160" s="21"/>
      <c r="S160" s="21"/>
    </row>
    <row r="161" spans="1:19" ht="15">
      <c r="A161" s="29" t="s">
        <v>1742</v>
      </c>
      <c r="B161" s="29" t="s">
        <v>1743</v>
      </c>
      <c r="C161" s="21" t="s">
        <v>1081</v>
      </c>
      <c r="D161" s="21" t="s">
        <v>1082</v>
      </c>
      <c r="E161" s="21"/>
      <c r="F161" s="30" t="s">
        <v>1744</v>
      </c>
      <c r="G161" s="21" t="s">
        <v>1758</v>
      </c>
      <c r="H161" s="31" t="s">
        <v>1768</v>
      </c>
      <c r="I161" s="31" t="s">
        <v>1707</v>
      </c>
      <c r="J161" s="21"/>
      <c r="K161" s="21"/>
      <c r="L161" s="21"/>
      <c r="M161" s="21" t="s">
        <v>1773</v>
      </c>
      <c r="N161" s="21"/>
      <c r="O161" s="21"/>
      <c r="P161" s="21"/>
      <c r="Q161" s="21"/>
      <c r="R161" s="21"/>
      <c r="S161" s="21"/>
    </row>
    <row r="162" spans="1:19" ht="15">
      <c r="A162" s="29" t="s">
        <v>1742</v>
      </c>
      <c r="B162" s="29" t="s">
        <v>1743</v>
      </c>
      <c r="C162" s="21" t="s">
        <v>1081</v>
      </c>
      <c r="D162" s="21" t="s">
        <v>1082</v>
      </c>
      <c r="E162" s="21"/>
      <c r="F162" s="30" t="s">
        <v>1744</v>
      </c>
      <c r="G162" s="21" t="s">
        <v>1760</v>
      </c>
      <c r="H162" s="31" t="s">
        <v>1768</v>
      </c>
      <c r="I162" s="31" t="s">
        <v>1707</v>
      </c>
      <c r="J162" s="21"/>
      <c r="K162" s="21"/>
      <c r="L162" s="21"/>
      <c r="M162" s="21" t="s">
        <v>1774</v>
      </c>
      <c r="N162" s="21"/>
      <c r="O162" s="21"/>
      <c r="P162" s="21"/>
      <c r="Q162" s="21"/>
      <c r="R162" s="21"/>
      <c r="S162" s="21"/>
    </row>
    <row r="163" spans="1:19" ht="15">
      <c r="A163" s="29" t="s">
        <v>1742</v>
      </c>
      <c r="B163" s="29" t="s">
        <v>1743</v>
      </c>
      <c r="C163" s="21" t="s">
        <v>1081</v>
      </c>
      <c r="D163" s="21" t="s">
        <v>1082</v>
      </c>
      <c r="E163" s="21"/>
      <c r="F163" s="30" t="s">
        <v>1744</v>
      </c>
      <c r="G163" s="21" t="s">
        <v>1762</v>
      </c>
      <c r="H163" s="31" t="s">
        <v>1768</v>
      </c>
      <c r="I163" s="31" t="s">
        <v>1707</v>
      </c>
      <c r="J163" s="21"/>
      <c r="K163" s="21"/>
      <c r="L163" s="21"/>
      <c r="M163" s="21" t="s">
        <v>1775</v>
      </c>
      <c r="N163" s="21"/>
      <c r="O163" s="21"/>
      <c r="P163" s="21"/>
      <c r="Q163" s="21"/>
      <c r="R163" s="21"/>
      <c r="S163" s="21"/>
    </row>
    <row r="164" spans="1:19" ht="15">
      <c r="A164" s="29" t="s">
        <v>1742</v>
      </c>
      <c r="B164" s="29" t="s">
        <v>1743</v>
      </c>
      <c r="C164" s="21" t="s">
        <v>1081</v>
      </c>
      <c r="D164" s="21" t="s">
        <v>1082</v>
      </c>
      <c r="E164" s="21"/>
      <c r="F164" s="30" t="s">
        <v>1744</v>
      </c>
      <c r="G164" s="21" t="s">
        <v>1764</v>
      </c>
      <c r="H164" s="31" t="s">
        <v>1768</v>
      </c>
      <c r="I164" s="31" t="s">
        <v>1707</v>
      </c>
      <c r="J164" s="21"/>
      <c r="K164" s="21"/>
      <c r="L164" s="21"/>
      <c r="M164" s="21" t="s">
        <v>1776</v>
      </c>
      <c r="N164" s="21"/>
      <c r="O164" s="21"/>
      <c r="P164" s="21"/>
      <c r="Q164" s="21"/>
      <c r="R164" s="21"/>
      <c r="S164" s="21"/>
    </row>
    <row r="165" spans="1:19" ht="15">
      <c r="A165" s="29" t="s">
        <v>1742</v>
      </c>
      <c r="B165" s="29" t="s">
        <v>1743</v>
      </c>
      <c r="C165" s="21" t="s">
        <v>1081</v>
      </c>
      <c r="D165" s="21" t="s">
        <v>1082</v>
      </c>
      <c r="E165" s="21"/>
      <c r="F165" s="30" t="s">
        <v>1744</v>
      </c>
      <c r="G165" s="21" t="s">
        <v>1766</v>
      </c>
      <c r="H165" s="31" t="s">
        <v>1768</v>
      </c>
      <c r="I165" s="31" t="s">
        <v>1707</v>
      </c>
      <c r="J165" s="21"/>
      <c r="K165" s="21"/>
      <c r="L165" s="21"/>
      <c r="M165" s="21" t="s">
        <v>1777</v>
      </c>
      <c r="N165" s="21"/>
      <c r="O165" s="21"/>
      <c r="P165" s="21"/>
      <c r="Q165" s="21"/>
      <c r="R165" s="21"/>
      <c r="S165" s="21"/>
    </row>
    <row r="166" spans="1:19" ht="14">
      <c r="A166" s="21" t="s">
        <v>1778</v>
      </c>
      <c r="B166" s="21" t="s">
        <v>1779</v>
      </c>
      <c r="C166" s="21" t="s">
        <v>1036</v>
      </c>
      <c r="D166" s="21" t="s">
        <v>1165</v>
      </c>
      <c r="E166" s="21" t="s">
        <v>1097</v>
      </c>
      <c r="F166" s="30" t="s">
        <v>1780</v>
      </c>
      <c r="G166" s="21" t="s">
        <v>1781</v>
      </c>
      <c r="H166" s="31" t="s">
        <v>1782</v>
      </c>
      <c r="I166" s="31" t="s">
        <v>1783</v>
      </c>
      <c r="J166" s="21" t="s">
        <v>1165</v>
      </c>
      <c r="K166" s="21"/>
      <c r="L166" s="21" t="s">
        <v>1474</v>
      </c>
      <c r="M166" s="21">
        <v>28</v>
      </c>
      <c r="N166" s="21"/>
      <c r="O166" s="21"/>
      <c r="P166" s="21"/>
      <c r="Q166" s="21"/>
      <c r="R166" s="21" t="s">
        <v>1784</v>
      </c>
      <c r="S166" s="21"/>
    </row>
    <row r="167" spans="1:19" ht="14">
      <c r="A167" s="21" t="s">
        <v>1778</v>
      </c>
      <c r="B167" s="21" t="s">
        <v>1785</v>
      </c>
      <c r="C167" s="21" t="s">
        <v>1036</v>
      </c>
      <c r="D167" s="21" t="s">
        <v>1165</v>
      </c>
      <c r="E167" s="21" t="s">
        <v>1097</v>
      </c>
      <c r="F167" s="30" t="s">
        <v>1780</v>
      </c>
      <c r="G167" s="21" t="s">
        <v>1781</v>
      </c>
      <c r="H167" s="31" t="s">
        <v>1786</v>
      </c>
      <c r="I167" s="31" t="s">
        <v>1783</v>
      </c>
      <c r="J167" s="21" t="s">
        <v>1165</v>
      </c>
      <c r="K167" s="21"/>
      <c r="L167" s="21" t="s">
        <v>1474</v>
      </c>
      <c r="M167" s="21">
        <v>52</v>
      </c>
      <c r="N167" s="21"/>
      <c r="O167" s="21"/>
      <c r="P167" s="21"/>
      <c r="Q167" s="21"/>
      <c r="R167" s="21" t="s">
        <v>1787</v>
      </c>
      <c r="S167" s="21"/>
    </row>
    <row r="168" spans="1:19" ht="14">
      <c r="A168" s="21" t="s">
        <v>1778</v>
      </c>
      <c r="B168" s="21" t="s">
        <v>1788</v>
      </c>
      <c r="C168" s="21" t="s">
        <v>1036</v>
      </c>
      <c r="D168" s="21" t="s">
        <v>1165</v>
      </c>
      <c r="E168" s="21" t="s">
        <v>1097</v>
      </c>
      <c r="F168" s="30" t="s">
        <v>1780</v>
      </c>
      <c r="G168" s="21" t="s">
        <v>1781</v>
      </c>
      <c r="H168" s="31" t="s">
        <v>1789</v>
      </c>
      <c r="I168" s="31" t="s">
        <v>1783</v>
      </c>
      <c r="J168" s="21" t="s">
        <v>1165</v>
      </c>
      <c r="K168" s="21"/>
      <c r="L168" s="21" t="s">
        <v>1474</v>
      </c>
      <c r="M168" s="21">
        <v>102</v>
      </c>
      <c r="N168" s="21"/>
      <c r="O168" s="21"/>
      <c r="P168" s="21"/>
      <c r="Q168" s="21"/>
      <c r="R168" s="21" t="s">
        <v>1790</v>
      </c>
      <c r="S168" s="21"/>
    </row>
    <row r="169" spans="1:19" ht="14">
      <c r="A169" s="21" t="s">
        <v>1778</v>
      </c>
      <c r="B169" s="21" t="s">
        <v>1791</v>
      </c>
      <c r="C169" s="21" t="s">
        <v>1036</v>
      </c>
      <c r="D169" s="21" t="s">
        <v>1165</v>
      </c>
      <c r="E169" s="21" t="s">
        <v>1097</v>
      </c>
      <c r="F169" s="30" t="s">
        <v>1780</v>
      </c>
      <c r="G169" s="21" t="s">
        <v>1781</v>
      </c>
      <c r="H169" s="31" t="s">
        <v>1792</v>
      </c>
      <c r="I169" s="31" t="s">
        <v>1783</v>
      </c>
      <c r="J169" s="21" t="s">
        <v>1165</v>
      </c>
      <c r="K169" s="21"/>
      <c r="L169" s="21" t="s">
        <v>1474</v>
      </c>
      <c r="M169" s="21">
        <v>133</v>
      </c>
      <c r="N169" s="21"/>
      <c r="O169" s="21"/>
      <c r="P169" s="21"/>
      <c r="Q169" s="21"/>
      <c r="R169" s="21" t="s">
        <v>1793</v>
      </c>
      <c r="S169" s="21"/>
    </row>
    <row r="170" spans="1:19" ht="14">
      <c r="A170" s="21" t="s">
        <v>1778</v>
      </c>
      <c r="B170" s="21" t="s">
        <v>1794</v>
      </c>
      <c r="C170" s="21" t="s">
        <v>1036</v>
      </c>
      <c r="D170" s="21" t="s">
        <v>1147</v>
      </c>
      <c r="E170" s="21" t="s">
        <v>1097</v>
      </c>
      <c r="F170" s="30" t="s">
        <v>1780</v>
      </c>
      <c r="G170" s="21" t="s">
        <v>1781</v>
      </c>
      <c r="H170" s="31" t="s">
        <v>1795</v>
      </c>
      <c r="I170" s="31" t="s">
        <v>1796</v>
      </c>
      <c r="J170" s="21" t="s">
        <v>1797</v>
      </c>
      <c r="K170" s="21"/>
      <c r="L170" s="21" t="s">
        <v>1474</v>
      </c>
      <c r="M170" s="21">
        <v>172</v>
      </c>
      <c r="N170" s="21"/>
      <c r="O170" s="21"/>
      <c r="P170" s="21">
        <v>4.2</v>
      </c>
      <c r="Q170" s="21"/>
      <c r="R170" s="21" t="s">
        <v>1798</v>
      </c>
      <c r="S170" s="21"/>
    </row>
    <row r="171" spans="1:19" ht="14">
      <c r="A171" s="21" t="s">
        <v>1778</v>
      </c>
      <c r="B171" s="21" t="s">
        <v>1799</v>
      </c>
      <c r="C171" s="21" t="s">
        <v>1036</v>
      </c>
      <c r="D171" s="21" t="s">
        <v>1147</v>
      </c>
      <c r="E171" s="21" t="s">
        <v>1097</v>
      </c>
      <c r="F171" s="30" t="s">
        <v>1780</v>
      </c>
      <c r="G171" s="21" t="s">
        <v>1781</v>
      </c>
      <c r="H171" s="31" t="s">
        <v>1795</v>
      </c>
      <c r="I171" s="31" t="s">
        <v>1796</v>
      </c>
      <c r="J171" s="21" t="s">
        <v>1797</v>
      </c>
      <c r="K171" s="21"/>
      <c r="L171" s="21" t="s">
        <v>1474</v>
      </c>
      <c r="M171" s="21">
        <v>175</v>
      </c>
      <c r="N171" s="21"/>
      <c r="O171" s="21"/>
      <c r="P171" s="21">
        <v>7.9</v>
      </c>
      <c r="Q171" s="21"/>
      <c r="R171" s="21" t="s">
        <v>1800</v>
      </c>
      <c r="S171" s="21"/>
    </row>
    <row r="172" spans="1:19" ht="14">
      <c r="A172" s="47" t="s">
        <v>1778</v>
      </c>
      <c r="B172" s="47" t="s">
        <v>1801</v>
      </c>
      <c r="C172" s="47" t="s">
        <v>1036</v>
      </c>
      <c r="D172" s="47" t="s">
        <v>1147</v>
      </c>
      <c r="E172" s="47" t="s">
        <v>1097</v>
      </c>
      <c r="F172" s="48" t="s">
        <v>1780</v>
      </c>
      <c r="G172" s="47" t="s">
        <v>1781</v>
      </c>
      <c r="H172" s="49" t="s">
        <v>1802</v>
      </c>
      <c r="I172" s="49" t="s">
        <v>1796</v>
      </c>
      <c r="J172" s="47" t="s">
        <v>1797</v>
      </c>
      <c r="K172" s="47"/>
      <c r="L172" s="47" t="s">
        <v>1474</v>
      </c>
      <c r="M172" s="47">
        <v>51</v>
      </c>
      <c r="N172" s="47"/>
      <c r="O172" s="47"/>
      <c r="P172" s="47"/>
      <c r="Q172" s="55"/>
      <c r="R172" s="55" t="s">
        <v>1803</v>
      </c>
      <c r="S172" s="47"/>
    </row>
    <row r="173" spans="1:19" ht="14">
      <c r="A173" s="47" t="s">
        <v>1778</v>
      </c>
      <c r="B173" s="47" t="s">
        <v>1804</v>
      </c>
      <c r="C173" s="47" t="s">
        <v>1036</v>
      </c>
      <c r="D173" s="47" t="s">
        <v>1147</v>
      </c>
      <c r="E173" s="47" t="s">
        <v>1097</v>
      </c>
      <c r="F173" s="48" t="s">
        <v>1780</v>
      </c>
      <c r="G173" s="47" t="s">
        <v>1781</v>
      </c>
      <c r="H173" s="49" t="s">
        <v>1805</v>
      </c>
      <c r="I173" s="49" t="s">
        <v>1796</v>
      </c>
      <c r="J173" s="47" t="s">
        <v>1797</v>
      </c>
      <c r="K173" s="47"/>
      <c r="L173" s="47" t="s">
        <v>1474</v>
      </c>
      <c r="M173" s="47">
        <v>150</v>
      </c>
      <c r="N173" s="47"/>
      <c r="O173" s="47"/>
      <c r="P173" s="47"/>
      <c r="Q173" s="55"/>
      <c r="R173" s="55" t="s">
        <v>1806</v>
      </c>
      <c r="S173" s="47"/>
    </row>
    <row r="174" spans="1:19" ht="14">
      <c r="A174" s="47" t="s">
        <v>1778</v>
      </c>
      <c r="B174" s="47" t="s">
        <v>1807</v>
      </c>
      <c r="C174" s="47" t="s">
        <v>1036</v>
      </c>
      <c r="D174" s="47" t="s">
        <v>1147</v>
      </c>
      <c r="E174" s="47" t="s">
        <v>1097</v>
      </c>
      <c r="F174" s="48" t="s">
        <v>1780</v>
      </c>
      <c r="G174" s="47" t="s">
        <v>1781</v>
      </c>
      <c r="H174" s="49" t="s">
        <v>1808</v>
      </c>
      <c r="I174" s="49" t="s">
        <v>1783</v>
      </c>
      <c r="J174" s="47" t="s">
        <v>1809</v>
      </c>
      <c r="K174" s="47">
        <v>3</v>
      </c>
      <c r="L174" s="47" t="s">
        <v>1474</v>
      </c>
      <c r="M174" s="47">
        <v>629.70000000000005</v>
      </c>
      <c r="N174" s="47"/>
      <c r="O174" s="47"/>
      <c r="P174" s="47">
        <v>11.1</v>
      </c>
      <c r="Q174" s="55"/>
      <c r="R174" s="55" t="s">
        <v>1810</v>
      </c>
      <c r="S174" s="47"/>
    </row>
    <row r="175" spans="1:19" ht="14">
      <c r="A175" s="47" t="s">
        <v>1778</v>
      </c>
      <c r="B175" s="47" t="s">
        <v>1811</v>
      </c>
      <c r="C175" s="47" t="s">
        <v>1036</v>
      </c>
      <c r="D175" s="47" t="s">
        <v>1147</v>
      </c>
      <c r="E175" s="47" t="s">
        <v>1097</v>
      </c>
      <c r="F175" s="48" t="s">
        <v>1780</v>
      </c>
      <c r="G175" s="47" t="s">
        <v>1781</v>
      </c>
      <c r="H175" s="49" t="s">
        <v>1812</v>
      </c>
      <c r="I175" s="49" t="s">
        <v>1783</v>
      </c>
      <c r="J175" s="47" t="s">
        <v>1809</v>
      </c>
      <c r="K175" s="47">
        <v>1</v>
      </c>
      <c r="L175" s="47" t="s">
        <v>1474</v>
      </c>
      <c r="M175" s="47">
        <v>612.5</v>
      </c>
      <c r="N175" s="47"/>
      <c r="O175" s="47"/>
      <c r="P175" s="47"/>
      <c r="Q175" s="55"/>
      <c r="R175" s="55" t="s">
        <v>1813</v>
      </c>
      <c r="S175" s="47"/>
    </row>
    <row r="176" spans="1:19" ht="14">
      <c r="A176" s="47" t="s">
        <v>1778</v>
      </c>
      <c r="B176" s="47" t="s">
        <v>1814</v>
      </c>
      <c r="C176" s="47" t="s">
        <v>1036</v>
      </c>
      <c r="D176" s="47" t="s">
        <v>1147</v>
      </c>
      <c r="E176" s="47" t="s">
        <v>1097</v>
      </c>
      <c r="F176" s="48" t="s">
        <v>1780</v>
      </c>
      <c r="G176" s="47" t="s">
        <v>1781</v>
      </c>
      <c r="H176" s="49" t="s">
        <v>1815</v>
      </c>
      <c r="I176" s="49" t="s">
        <v>1783</v>
      </c>
      <c r="J176" s="47" t="s">
        <v>1809</v>
      </c>
      <c r="K176" s="47">
        <v>3</v>
      </c>
      <c r="L176" s="47" t="s">
        <v>1474</v>
      </c>
      <c r="M176" s="47">
        <v>633.70000000000005</v>
      </c>
      <c r="N176" s="47"/>
      <c r="O176" s="47"/>
      <c r="P176" s="47">
        <v>10.7</v>
      </c>
      <c r="Q176" s="55"/>
      <c r="R176" s="55" t="s">
        <v>1816</v>
      </c>
      <c r="S176" s="47"/>
    </row>
    <row r="177" spans="1:19" ht="14">
      <c r="A177" s="47" t="s">
        <v>1778</v>
      </c>
      <c r="B177" s="47" t="s">
        <v>1817</v>
      </c>
      <c r="C177" s="47" t="s">
        <v>1036</v>
      </c>
      <c r="D177" s="47" t="s">
        <v>1147</v>
      </c>
      <c r="E177" s="47" t="s">
        <v>1097</v>
      </c>
      <c r="F177" s="48" t="s">
        <v>1780</v>
      </c>
      <c r="G177" s="47" t="s">
        <v>1781</v>
      </c>
      <c r="H177" s="49" t="s">
        <v>1818</v>
      </c>
      <c r="I177" s="49" t="s">
        <v>1783</v>
      </c>
      <c r="J177" s="47" t="s">
        <v>1809</v>
      </c>
      <c r="K177" s="47">
        <v>3</v>
      </c>
      <c r="L177" s="47" t="s">
        <v>1474</v>
      </c>
      <c r="M177" s="47">
        <v>644</v>
      </c>
      <c r="N177" s="47"/>
      <c r="O177" s="47"/>
      <c r="P177" s="47">
        <v>10.5</v>
      </c>
      <c r="Q177" s="55"/>
      <c r="R177" s="55" t="s">
        <v>1819</v>
      </c>
      <c r="S177" s="47"/>
    </row>
    <row r="178" spans="1:19" ht="14">
      <c r="A178" s="47" t="s">
        <v>1778</v>
      </c>
      <c r="B178" s="47" t="s">
        <v>1820</v>
      </c>
      <c r="C178" s="47" t="s">
        <v>1036</v>
      </c>
      <c r="D178" s="47" t="s">
        <v>1147</v>
      </c>
      <c r="E178" s="47" t="s">
        <v>1097</v>
      </c>
      <c r="F178" s="48" t="s">
        <v>1780</v>
      </c>
      <c r="G178" s="47" t="s">
        <v>1781</v>
      </c>
      <c r="H178" s="49" t="s">
        <v>1821</v>
      </c>
      <c r="I178" s="49" t="s">
        <v>1783</v>
      </c>
      <c r="J178" s="47" t="s">
        <v>1809</v>
      </c>
      <c r="K178" s="47">
        <v>2</v>
      </c>
      <c r="L178" s="47" t="s">
        <v>1474</v>
      </c>
      <c r="M178" s="47">
        <v>629.5</v>
      </c>
      <c r="N178" s="47"/>
      <c r="O178" s="47"/>
      <c r="P178" s="47">
        <v>24.7</v>
      </c>
      <c r="Q178" s="55"/>
      <c r="R178" s="55" t="s">
        <v>1822</v>
      </c>
      <c r="S178" s="47"/>
    </row>
    <row r="179" spans="1:19" ht="14">
      <c r="A179" s="47" t="s">
        <v>1778</v>
      </c>
      <c r="B179" s="47" t="s">
        <v>1823</v>
      </c>
      <c r="C179" s="47" t="s">
        <v>1036</v>
      </c>
      <c r="D179" s="47" t="s">
        <v>1147</v>
      </c>
      <c r="E179" s="47" t="s">
        <v>1097</v>
      </c>
      <c r="F179" s="48" t="s">
        <v>1780</v>
      </c>
      <c r="G179" s="47" t="s">
        <v>1781</v>
      </c>
      <c r="H179" s="49" t="s">
        <v>1824</v>
      </c>
      <c r="I179" s="49" t="s">
        <v>1783</v>
      </c>
      <c r="J179" s="47" t="s">
        <v>1809</v>
      </c>
      <c r="K179" s="47">
        <v>4</v>
      </c>
      <c r="L179" s="47" t="s">
        <v>1474</v>
      </c>
      <c r="M179" s="47">
        <v>633.5</v>
      </c>
      <c r="N179" s="47"/>
      <c r="O179" s="47"/>
      <c r="P179" s="47">
        <v>8.3000000000000007</v>
      </c>
      <c r="Q179" s="55"/>
      <c r="R179" s="55" t="s">
        <v>1825</v>
      </c>
      <c r="S179" s="47"/>
    </row>
    <row r="180" spans="1:19" ht="14">
      <c r="A180" s="47" t="s">
        <v>1778</v>
      </c>
      <c r="B180" s="47" t="s">
        <v>1826</v>
      </c>
      <c r="C180" s="47" t="s">
        <v>1036</v>
      </c>
      <c r="D180" s="47" t="s">
        <v>1147</v>
      </c>
      <c r="E180" s="47" t="s">
        <v>1097</v>
      </c>
      <c r="F180" s="48" t="s">
        <v>1780</v>
      </c>
      <c r="G180" s="47" t="s">
        <v>1781</v>
      </c>
      <c r="H180" s="49" t="s">
        <v>1827</v>
      </c>
      <c r="I180" s="49" t="s">
        <v>1783</v>
      </c>
      <c r="J180" s="47" t="s">
        <v>1809</v>
      </c>
      <c r="K180" s="47">
        <v>3</v>
      </c>
      <c r="L180" s="47" t="s">
        <v>1474</v>
      </c>
      <c r="M180" s="47">
        <v>660.2</v>
      </c>
      <c r="N180" s="47"/>
      <c r="O180" s="47"/>
      <c r="P180" s="47">
        <v>14.5</v>
      </c>
      <c r="Q180" s="55"/>
      <c r="R180" s="55" t="s">
        <v>1828</v>
      </c>
      <c r="S180" s="47"/>
    </row>
    <row r="181" spans="1:19" ht="14">
      <c r="A181" s="47" t="s">
        <v>1778</v>
      </c>
      <c r="B181" s="47" t="s">
        <v>1829</v>
      </c>
      <c r="C181" s="47" t="s">
        <v>1036</v>
      </c>
      <c r="D181" s="47" t="s">
        <v>1147</v>
      </c>
      <c r="E181" s="47" t="s">
        <v>1097</v>
      </c>
      <c r="F181" s="48" t="s">
        <v>1780</v>
      </c>
      <c r="G181" s="47" t="s">
        <v>1781</v>
      </c>
      <c r="H181" s="49" t="s">
        <v>1830</v>
      </c>
      <c r="I181" s="49" t="s">
        <v>1783</v>
      </c>
      <c r="J181" s="47" t="s">
        <v>1809</v>
      </c>
      <c r="K181" s="47">
        <v>2</v>
      </c>
      <c r="L181" s="47" t="s">
        <v>1474</v>
      </c>
      <c r="M181" s="47">
        <v>659</v>
      </c>
      <c r="N181" s="47"/>
      <c r="O181" s="47"/>
      <c r="P181" s="47">
        <v>12.7</v>
      </c>
      <c r="Q181" s="55"/>
      <c r="R181" s="55" t="s">
        <v>1831</v>
      </c>
      <c r="S181" s="47"/>
    </row>
    <row r="182" spans="1:19" ht="28">
      <c r="A182" s="47" t="s">
        <v>1832</v>
      </c>
      <c r="B182" s="47" t="s">
        <v>1833</v>
      </c>
      <c r="C182" s="47" t="s">
        <v>1036</v>
      </c>
      <c r="D182" s="47" t="s">
        <v>1082</v>
      </c>
      <c r="E182" s="47" t="s">
        <v>1097</v>
      </c>
      <c r="F182" s="48" t="s">
        <v>1834</v>
      </c>
      <c r="G182" s="47" t="s">
        <v>1543</v>
      </c>
      <c r="H182" s="49" t="s">
        <v>1835</v>
      </c>
      <c r="I182" s="49" t="s">
        <v>1628</v>
      </c>
      <c r="J182" s="9"/>
      <c r="K182" s="47">
        <v>11</v>
      </c>
      <c r="L182" s="47" t="s">
        <v>1138</v>
      </c>
      <c r="M182" s="47">
        <v>-0.56000000000000005</v>
      </c>
      <c r="N182" s="9"/>
      <c r="O182" s="47">
        <v>0.56999999999999995</v>
      </c>
      <c r="P182" s="52"/>
      <c r="Q182" s="52"/>
      <c r="R182" s="50" t="s">
        <v>1836</v>
      </c>
      <c r="S182" s="9"/>
    </row>
    <row r="183" spans="1:19" ht="28">
      <c r="A183" s="21" t="s">
        <v>1832</v>
      </c>
      <c r="B183" s="21" t="s">
        <v>1833</v>
      </c>
      <c r="C183" s="21" t="s">
        <v>1036</v>
      </c>
      <c r="D183" s="21" t="s">
        <v>1082</v>
      </c>
      <c r="E183" s="21" t="s">
        <v>1097</v>
      </c>
      <c r="F183" s="30" t="s">
        <v>1834</v>
      </c>
      <c r="G183" s="21" t="s">
        <v>1543</v>
      </c>
      <c r="H183" s="49" t="s">
        <v>1837</v>
      </c>
      <c r="I183" s="49" t="s">
        <v>1628</v>
      </c>
      <c r="J183" s="21"/>
      <c r="K183" s="21">
        <v>11</v>
      </c>
      <c r="L183" s="21" t="s">
        <v>1138</v>
      </c>
      <c r="M183" s="21">
        <v>4.75</v>
      </c>
      <c r="N183" s="21"/>
      <c r="O183" s="21">
        <v>0.56999999999999995</v>
      </c>
      <c r="P183" s="21"/>
      <c r="Q183" s="21"/>
      <c r="R183" s="46" t="s">
        <v>1836</v>
      </c>
      <c r="S183" s="21"/>
    </row>
    <row r="184" spans="1:19" ht="14">
      <c r="A184" s="21" t="s">
        <v>1838</v>
      </c>
      <c r="B184" s="21" t="s">
        <v>1839</v>
      </c>
      <c r="C184" s="21" t="s">
        <v>1036</v>
      </c>
      <c r="D184" s="21" t="s">
        <v>1165</v>
      </c>
      <c r="E184" s="21" t="s">
        <v>1097</v>
      </c>
      <c r="F184" s="30" t="s">
        <v>1840</v>
      </c>
      <c r="G184" s="21" t="s">
        <v>1169</v>
      </c>
      <c r="H184" s="31" t="s">
        <v>1841</v>
      </c>
      <c r="I184" s="31" t="s">
        <v>1093</v>
      </c>
      <c r="J184" s="21" t="s">
        <v>1842</v>
      </c>
      <c r="K184" s="21"/>
      <c r="L184" s="21" t="s">
        <v>1172</v>
      </c>
      <c r="M184" s="21">
        <v>128</v>
      </c>
      <c r="N184" s="21"/>
      <c r="O184" s="21"/>
      <c r="P184" s="21"/>
      <c r="Q184" s="21"/>
      <c r="R184" s="21" t="s">
        <v>1843</v>
      </c>
      <c r="S184" s="21"/>
    </row>
    <row r="185" spans="1:19" ht="14">
      <c r="A185" s="21" t="s">
        <v>1838</v>
      </c>
      <c r="B185" s="21" t="s">
        <v>1844</v>
      </c>
      <c r="C185" s="21" t="s">
        <v>1036</v>
      </c>
      <c r="D185" s="21" t="s">
        <v>1165</v>
      </c>
      <c r="E185" s="21" t="s">
        <v>1097</v>
      </c>
      <c r="F185" s="30" t="s">
        <v>1840</v>
      </c>
      <c r="G185" s="21" t="s">
        <v>1169</v>
      </c>
      <c r="H185" s="31" t="s">
        <v>1845</v>
      </c>
      <c r="I185" s="31" t="s">
        <v>1093</v>
      </c>
      <c r="J185" s="21" t="s">
        <v>1842</v>
      </c>
      <c r="K185" s="21"/>
      <c r="L185" s="21" t="s">
        <v>1172</v>
      </c>
      <c r="M185" s="21">
        <v>276</v>
      </c>
      <c r="N185" s="21"/>
      <c r="O185" s="21"/>
      <c r="P185" s="21"/>
      <c r="Q185" s="21"/>
      <c r="R185" s="21" t="s">
        <v>1846</v>
      </c>
      <c r="S185" s="21"/>
    </row>
    <row r="186" spans="1:19" ht="14">
      <c r="A186" s="21" t="s">
        <v>1838</v>
      </c>
      <c r="B186" s="21" t="s">
        <v>1847</v>
      </c>
      <c r="C186" s="21" t="s">
        <v>1036</v>
      </c>
      <c r="D186" s="21" t="s">
        <v>1165</v>
      </c>
      <c r="E186" s="21" t="s">
        <v>1097</v>
      </c>
      <c r="F186" s="30" t="s">
        <v>1840</v>
      </c>
      <c r="G186" s="21" t="s">
        <v>1169</v>
      </c>
      <c r="H186" s="31" t="s">
        <v>1848</v>
      </c>
      <c r="I186" s="31" t="s">
        <v>1093</v>
      </c>
      <c r="J186" s="21" t="s">
        <v>1849</v>
      </c>
      <c r="K186" s="21"/>
      <c r="L186" s="21" t="s">
        <v>1474</v>
      </c>
      <c r="M186" s="21">
        <v>2.4</v>
      </c>
      <c r="N186" s="21"/>
      <c r="O186" s="21"/>
      <c r="P186" s="21"/>
      <c r="Q186" s="21"/>
      <c r="R186" s="21" t="s">
        <v>1850</v>
      </c>
      <c r="S186" s="21"/>
    </row>
    <row r="187" spans="1:19" ht="14">
      <c r="A187" s="47" t="s">
        <v>1838</v>
      </c>
      <c r="B187" s="47" t="s">
        <v>1851</v>
      </c>
      <c r="C187" s="47" t="s">
        <v>1036</v>
      </c>
      <c r="D187" s="47" t="s">
        <v>1165</v>
      </c>
      <c r="E187" s="47" t="s">
        <v>1097</v>
      </c>
      <c r="F187" s="48" t="s">
        <v>1840</v>
      </c>
      <c r="G187" s="47" t="s">
        <v>1169</v>
      </c>
      <c r="H187" s="49" t="s">
        <v>1848</v>
      </c>
      <c r="I187" s="49" t="s">
        <v>1093</v>
      </c>
      <c r="J187" s="47" t="s">
        <v>1849</v>
      </c>
      <c r="K187" s="47"/>
      <c r="L187" s="47" t="s">
        <v>1474</v>
      </c>
      <c r="M187" s="47">
        <v>6.5</v>
      </c>
      <c r="N187" s="47"/>
      <c r="O187" s="47"/>
      <c r="P187" s="47"/>
      <c r="Q187" s="47"/>
      <c r="R187" s="55" t="s">
        <v>1852</v>
      </c>
      <c r="S187" s="47"/>
    </row>
    <row r="188" spans="1:19" ht="14">
      <c r="A188" s="47" t="s">
        <v>1838</v>
      </c>
      <c r="B188" s="47" t="s">
        <v>1853</v>
      </c>
      <c r="C188" s="47" t="s">
        <v>1036</v>
      </c>
      <c r="D188" s="47" t="s">
        <v>1165</v>
      </c>
      <c r="E188" s="47" t="s">
        <v>1097</v>
      </c>
      <c r="F188" s="48" t="s">
        <v>1840</v>
      </c>
      <c r="G188" s="47" t="s">
        <v>1169</v>
      </c>
      <c r="H188" s="49" t="s">
        <v>1854</v>
      </c>
      <c r="I188" s="49" t="s">
        <v>1093</v>
      </c>
      <c r="J188" s="47" t="s">
        <v>1849</v>
      </c>
      <c r="K188" s="47"/>
      <c r="L188" s="47" t="s">
        <v>1172</v>
      </c>
      <c r="M188" s="47">
        <v>1.7</v>
      </c>
      <c r="N188" s="47"/>
      <c r="O188" s="47"/>
      <c r="P188" s="47"/>
      <c r="Q188" s="47"/>
      <c r="R188" s="55" t="s">
        <v>1855</v>
      </c>
      <c r="S188" s="47"/>
    </row>
    <row r="189" spans="1:19" ht="14">
      <c r="A189" s="47" t="s">
        <v>1838</v>
      </c>
      <c r="B189" s="47" t="s">
        <v>1856</v>
      </c>
      <c r="C189" s="47" t="s">
        <v>1036</v>
      </c>
      <c r="D189" s="47" t="s">
        <v>1165</v>
      </c>
      <c r="E189" s="47" t="s">
        <v>1097</v>
      </c>
      <c r="F189" s="48" t="s">
        <v>1840</v>
      </c>
      <c r="G189" s="47" t="s">
        <v>1169</v>
      </c>
      <c r="H189" s="49" t="s">
        <v>1857</v>
      </c>
      <c r="I189" s="49" t="s">
        <v>1093</v>
      </c>
      <c r="J189" s="47" t="s">
        <v>1849</v>
      </c>
      <c r="K189" s="47"/>
      <c r="L189" s="47" t="s">
        <v>1172</v>
      </c>
      <c r="M189" s="47">
        <v>6</v>
      </c>
      <c r="N189" s="47"/>
      <c r="O189" s="47"/>
      <c r="P189" s="47"/>
      <c r="Q189" s="47"/>
      <c r="R189" s="55" t="s">
        <v>1858</v>
      </c>
      <c r="S189" s="47"/>
    </row>
    <row r="190" spans="1:19" ht="14">
      <c r="A190" s="47" t="s">
        <v>1838</v>
      </c>
      <c r="B190" s="47" t="s">
        <v>1859</v>
      </c>
      <c r="C190" s="47" t="s">
        <v>1036</v>
      </c>
      <c r="D190" s="47" t="s">
        <v>1165</v>
      </c>
      <c r="E190" s="47" t="s">
        <v>1097</v>
      </c>
      <c r="F190" s="48" t="s">
        <v>1840</v>
      </c>
      <c r="G190" s="47" t="s">
        <v>1169</v>
      </c>
      <c r="H190" s="49" t="s">
        <v>1860</v>
      </c>
      <c r="I190" s="49" t="s">
        <v>1609</v>
      </c>
      <c r="J190" s="9"/>
      <c r="K190" s="47"/>
      <c r="L190" s="9" t="s">
        <v>1474</v>
      </c>
      <c r="M190" s="9">
        <v>0.84</v>
      </c>
      <c r="N190" s="47"/>
      <c r="O190" s="9">
        <v>0.52</v>
      </c>
      <c r="P190" s="47"/>
      <c r="Q190" s="55"/>
      <c r="R190" s="55" t="s">
        <v>1861</v>
      </c>
      <c r="S190" s="47"/>
    </row>
    <row r="191" spans="1:19" ht="28">
      <c r="A191" s="47" t="s">
        <v>1838</v>
      </c>
      <c r="B191" s="47" t="s">
        <v>1862</v>
      </c>
      <c r="C191" s="47" t="s">
        <v>1036</v>
      </c>
      <c r="D191" s="47" t="s">
        <v>1165</v>
      </c>
      <c r="E191" s="47" t="s">
        <v>1097</v>
      </c>
      <c r="F191" s="48" t="s">
        <v>1840</v>
      </c>
      <c r="G191" s="47" t="s">
        <v>1169</v>
      </c>
      <c r="H191" s="49" t="s">
        <v>1863</v>
      </c>
      <c r="I191" s="49" t="s">
        <v>1609</v>
      </c>
      <c r="J191" s="47"/>
      <c r="K191" s="47"/>
      <c r="L191" s="47" t="s">
        <v>1474</v>
      </c>
      <c r="M191" s="47">
        <v>2.4300000000000002</v>
      </c>
      <c r="N191" s="47"/>
      <c r="O191" s="47">
        <v>0.52</v>
      </c>
      <c r="P191" s="47"/>
      <c r="Q191" s="47"/>
      <c r="R191" s="55" t="s">
        <v>1861</v>
      </c>
      <c r="S191" s="47"/>
    </row>
    <row r="192" spans="1:19" ht="14">
      <c r="A192" s="47" t="s">
        <v>1838</v>
      </c>
      <c r="B192" s="47" t="s">
        <v>1864</v>
      </c>
      <c r="C192" s="47" t="s">
        <v>1036</v>
      </c>
      <c r="D192" s="47" t="s">
        <v>1165</v>
      </c>
      <c r="E192" s="47" t="s">
        <v>1097</v>
      </c>
      <c r="F192" s="48" t="s">
        <v>1840</v>
      </c>
      <c r="G192" s="47" t="s">
        <v>1169</v>
      </c>
      <c r="H192" s="49" t="s">
        <v>1865</v>
      </c>
      <c r="I192" s="49" t="s">
        <v>1609</v>
      </c>
      <c r="J192" s="47"/>
      <c r="K192" s="47"/>
      <c r="L192" s="47" t="s">
        <v>1172</v>
      </c>
      <c r="M192" s="47">
        <v>0.14000000000000001</v>
      </c>
      <c r="N192" s="47"/>
      <c r="O192" s="47">
        <v>0.59</v>
      </c>
      <c r="P192" s="47"/>
      <c r="Q192" s="55"/>
      <c r="R192" s="55" t="s">
        <v>1861</v>
      </c>
      <c r="S192" s="47"/>
    </row>
    <row r="193" spans="1:19" ht="14">
      <c r="A193" s="47" t="s">
        <v>1838</v>
      </c>
      <c r="B193" s="47" t="s">
        <v>1866</v>
      </c>
      <c r="C193" s="47" t="s">
        <v>1036</v>
      </c>
      <c r="D193" s="47" t="s">
        <v>1165</v>
      </c>
      <c r="E193" s="47" t="s">
        <v>1097</v>
      </c>
      <c r="F193" s="48" t="s">
        <v>1840</v>
      </c>
      <c r="G193" s="47" t="s">
        <v>1169</v>
      </c>
      <c r="H193" s="49" t="s">
        <v>1867</v>
      </c>
      <c r="I193" s="49" t="s">
        <v>1609</v>
      </c>
      <c r="J193" s="47"/>
      <c r="K193" s="47"/>
      <c r="L193" s="47" t="s">
        <v>1172</v>
      </c>
      <c r="M193" s="47">
        <v>0.82</v>
      </c>
      <c r="N193" s="47"/>
      <c r="O193" s="47">
        <v>0.59</v>
      </c>
      <c r="P193" s="47"/>
      <c r="Q193" s="47"/>
      <c r="R193" s="55" t="s">
        <v>1861</v>
      </c>
      <c r="S193" s="47"/>
    </row>
    <row r="194" spans="1:19" ht="14">
      <c r="A194" s="47" t="s">
        <v>1838</v>
      </c>
      <c r="B194" s="47" t="s">
        <v>1868</v>
      </c>
      <c r="C194" s="47" t="s">
        <v>1036</v>
      </c>
      <c r="D194" s="47" t="s">
        <v>1165</v>
      </c>
      <c r="E194" s="47" t="s">
        <v>1097</v>
      </c>
      <c r="F194" s="48" t="s">
        <v>1840</v>
      </c>
      <c r="G194" s="47" t="s">
        <v>1169</v>
      </c>
      <c r="H194" s="49" t="s">
        <v>1869</v>
      </c>
      <c r="I194" s="49" t="s">
        <v>1609</v>
      </c>
      <c r="J194" s="47"/>
      <c r="K194" s="47"/>
      <c r="L194" s="47" t="s">
        <v>1474</v>
      </c>
      <c r="M194" s="47">
        <v>0.53300000000000003</v>
      </c>
      <c r="N194" s="47"/>
      <c r="O194" s="47">
        <v>0.81</v>
      </c>
      <c r="P194" s="47"/>
      <c r="Q194" s="55"/>
      <c r="R194" s="55" t="s">
        <v>1870</v>
      </c>
      <c r="S194" s="47"/>
    </row>
    <row r="195" spans="1:19" ht="14">
      <c r="A195" s="47" t="s">
        <v>1838</v>
      </c>
      <c r="B195" s="47" t="s">
        <v>1871</v>
      </c>
      <c r="C195" s="47" t="s">
        <v>1036</v>
      </c>
      <c r="D195" s="47" t="s">
        <v>1165</v>
      </c>
      <c r="E195" s="47" t="s">
        <v>1097</v>
      </c>
      <c r="F195" s="48" t="s">
        <v>1840</v>
      </c>
      <c r="G195" s="47" t="s">
        <v>1169</v>
      </c>
      <c r="H195" s="49" t="s">
        <v>1872</v>
      </c>
      <c r="I195" s="49" t="s">
        <v>1609</v>
      </c>
      <c r="J195" s="47"/>
      <c r="K195" s="47"/>
      <c r="L195" s="47" t="s">
        <v>1474</v>
      </c>
      <c r="M195" s="47">
        <v>0.69899999999999995</v>
      </c>
      <c r="N195" s="47"/>
      <c r="O195" s="47">
        <v>0.81</v>
      </c>
      <c r="P195" s="47"/>
      <c r="Q195" s="47"/>
      <c r="R195" s="55" t="s">
        <v>1870</v>
      </c>
      <c r="S195" s="47"/>
    </row>
    <row r="196" spans="1:19" ht="14">
      <c r="A196" s="47" t="s">
        <v>1838</v>
      </c>
      <c r="B196" s="47" t="s">
        <v>1873</v>
      </c>
      <c r="C196" s="47" t="s">
        <v>1036</v>
      </c>
      <c r="D196" s="47" t="s">
        <v>1165</v>
      </c>
      <c r="E196" s="47" t="s">
        <v>1097</v>
      </c>
      <c r="F196" s="48" t="s">
        <v>1840</v>
      </c>
      <c r="G196" s="47" t="s">
        <v>1169</v>
      </c>
      <c r="H196" s="49" t="s">
        <v>1874</v>
      </c>
      <c r="I196" s="49" t="s">
        <v>1609</v>
      </c>
      <c r="J196" s="47"/>
      <c r="K196" s="47"/>
      <c r="L196" s="47" t="s">
        <v>1172</v>
      </c>
      <c r="M196" s="47">
        <v>0.84099999999999997</v>
      </c>
      <c r="N196" s="47"/>
      <c r="O196" s="47">
        <v>0.76</v>
      </c>
      <c r="P196" s="47"/>
      <c r="Q196" s="55"/>
      <c r="R196" s="55" t="s">
        <v>1870</v>
      </c>
      <c r="S196" s="47"/>
    </row>
    <row r="197" spans="1:19" ht="14">
      <c r="A197" s="47" t="s">
        <v>1838</v>
      </c>
      <c r="B197" s="47" t="s">
        <v>1875</v>
      </c>
      <c r="C197" s="47" t="s">
        <v>1036</v>
      </c>
      <c r="D197" s="47" t="s">
        <v>1165</v>
      </c>
      <c r="E197" s="47" t="s">
        <v>1097</v>
      </c>
      <c r="F197" s="48" t="s">
        <v>1840</v>
      </c>
      <c r="G197" s="47" t="s">
        <v>1169</v>
      </c>
      <c r="H197" s="49" t="s">
        <v>1876</v>
      </c>
      <c r="I197" s="49" t="s">
        <v>1609</v>
      </c>
      <c r="J197" s="47"/>
      <c r="K197" s="47"/>
      <c r="L197" s="47" t="s">
        <v>1172</v>
      </c>
      <c r="M197" s="47">
        <v>4.9320000000000004</v>
      </c>
      <c r="N197" s="47"/>
      <c r="O197" s="47">
        <v>0.76</v>
      </c>
      <c r="P197" s="47"/>
      <c r="Q197" s="47"/>
      <c r="R197" s="55" t="s">
        <v>1870</v>
      </c>
      <c r="S197" s="47"/>
    </row>
    <row r="198" spans="1:19" ht="14">
      <c r="A198" s="47" t="s">
        <v>1838</v>
      </c>
      <c r="B198" s="47" t="s">
        <v>1877</v>
      </c>
      <c r="C198" s="47" t="s">
        <v>1036</v>
      </c>
      <c r="D198" s="47" t="s">
        <v>1165</v>
      </c>
      <c r="E198" s="47" t="s">
        <v>1097</v>
      </c>
      <c r="F198" s="48" t="s">
        <v>1840</v>
      </c>
      <c r="G198" s="47" t="s">
        <v>1169</v>
      </c>
      <c r="H198" s="49" t="s">
        <v>1878</v>
      </c>
      <c r="I198" s="49" t="s">
        <v>1609</v>
      </c>
      <c r="J198" s="47"/>
      <c r="K198" s="47"/>
      <c r="L198" s="47" t="s">
        <v>1172</v>
      </c>
      <c r="M198" s="47">
        <v>0.26500000000000001</v>
      </c>
      <c r="N198" s="47"/>
      <c r="O198" s="47">
        <v>0.81</v>
      </c>
      <c r="P198" s="47"/>
      <c r="Q198" s="55"/>
      <c r="R198" s="55" t="s">
        <v>1879</v>
      </c>
      <c r="S198" s="47"/>
    </row>
    <row r="199" spans="1:19" ht="14">
      <c r="A199" s="47" t="s">
        <v>1838</v>
      </c>
      <c r="B199" s="47" t="s">
        <v>1880</v>
      </c>
      <c r="C199" s="47" t="s">
        <v>1036</v>
      </c>
      <c r="D199" s="47" t="s">
        <v>1165</v>
      </c>
      <c r="E199" s="47" t="s">
        <v>1097</v>
      </c>
      <c r="F199" s="48" t="s">
        <v>1840</v>
      </c>
      <c r="G199" s="47" t="s">
        <v>1169</v>
      </c>
      <c r="H199" s="49" t="s">
        <v>1881</v>
      </c>
      <c r="I199" s="49" t="s">
        <v>1609</v>
      </c>
      <c r="J199" s="47"/>
      <c r="K199" s="47"/>
      <c r="L199" s="47" t="s">
        <v>1172</v>
      </c>
      <c r="M199" s="47">
        <v>5.1289999999999996</v>
      </c>
      <c r="N199" s="47"/>
      <c r="O199" s="47">
        <v>0.81</v>
      </c>
      <c r="P199" s="47"/>
      <c r="Q199" s="47"/>
      <c r="R199" s="55" t="s">
        <v>1879</v>
      </c>
      <c r="S199" s="47"/>
    </row>
    <row r="200" spans="1:19" ht="14">
      <c r="A200" s="47" t="s">
        <v>1838</v>
      </c>
      <c r="B200" s="47" t="s">
        <v>1882</v>
      </c>
      <c r="C200" s="47" t="s">
        <v>1036</v>
      </c>
      <c r="D200" s="47" t="s">
        <v>1165</v>
      </c>
      <c r="E200" s="47" t="s">
        <v>1097</v>
      </c>
      <c r="F200" s="48" t="s">
        <v>1840</v>
      </c>
      <c r="G200" s="47" t="s">
        <v>1169</v>
      </c>
      <c r="H200" s="49" t="s">
        <v>1883</v>
      </c>
      <c r="I200" s="49" t="s">
        <v>1609</v>
      </c>
      <c r="J200" s="9"/>
      <c r="K200" s="47"/>
      <c r="L200" s="9" t="s">
        <v>1172</v>
      </c>
      <c r="M200" s="9">
        <v>0.92400000000000004</v>
      </c>
      <c r="N200" s="47"/>
      <c r="O200" s="9">
        <v>0.79</v>
      </c>
      <c r="P200" s="47"/>
      <c r="Q200" s="55"/>
      <c r="R200" s="55" t="s">
        <v>1884</v>
      </c>
      <c r="S200" s="47"/>
    </row>
    <row r="201" spans="1:19" ht="14">
      <c r="A201" s="47" t="s">
        <v>1838</v>
      </c>
      <c r="B201" s="47" t="s">
        <v>1885</v>
      </c>
      <c r="C201" s="47" t="s">
        <v>1036</v>
      </c>
      <c r="D201" s="47" t="s">
        <v>1165</v>
      </c>
      <c r="E201" s="47" t="s">
        <v>1097</v>
      </c>
      <c r="F201" s="48" t="s">
        <v>1840</v>
      </c>
      <c r="G201" s="47" t="s">
        <v>1169</v>
      </c>
      <c r="H201" s="49" t="s">
        <v>1886</v>
      </c>
      <c r="I201" s="49" t="s">
        <v>1609</v>
      </c>
      <c r="J201" s="47"/>
      <c r="K201" s="47"/>
      <c r="L201" s="47" t="s">
        <v>1172</v>
      </c>
      <c r="M201" s="47">
        <v>3.8660000000000001</v>
      </c>
      <c r="N201" s="47"/>
      <c r="O201" s="47">
        <v>0.79</v>
      </c>
      <c r="P201" s="47"/>
      <c r="Q201" s="47"/>
      <c r="R201" s="55" t="s">
        <v>1884</v>
      </c>
      <c r="S201" s="47"/>
    </row>
    <row r="202" spans="1:19" ht="14">
      <c r="A202" s="47" t="s">
        <v>1838</v>
      </c>
      <c r="B202" s="47" t="s">
        <v>1887</v>
      </c>
      <c r="C202" s="47" t="s">
        <v>1036</v>
      </c>
      <c r="D202" s="47" t="s">
        <v>1165</v>
      </c>
      <c r="E202" s="47" t="s">
        <v>1097</v>
      </c>
      <c r="F202" s="48" t="s">
        <v>1840</v>
      </c>
      <c r="G202" s="47" t="s">
        <v>1169</v>
      </c>
      <c r="H202" s="49" t="s">
        <v>1888</v>
      </c>
      <c r="I202" s="49" t="s">
        <v>1609</v>
      </c>
      <c r="J202" s="9"/>
      <c r="K202" s="47"/>
      <c r="L202" s="9" t="s">
        <v>1172</v>
      </c>
      <c r="M202" s="9">
        <v>0.79100000000000004</v>
      </c>
      <c r="N202" s="47"/>
      <c r="O202" s="9">
        <v>0.69</v>
      </c>
      <c r="P202" s="47"/>
      <c r="Q202" s="55"/>
      <c r="R202" s="55" t="s">
        <v>1889</v>
      </c>
      <c r="S202" s="47"/>
    </row>
    <row r="203" spans="1:19" ht="14">
      <c r="A203" s="47" t="s">
        <v>1838</v>
      </c>
      <c r="B203" s="47" t="s">
        <v>1890</v>
      </c>
      <c r="C203" s="47" t="s">
        <v>1036</v>
      </c>
      <c r="D203" s="47" t="s">
        <v>1165</v>
      </c>
      <c r="E203" s="47" t="s">
        <v>1097</v>
      </c>
      <c r="F203" s="48" t="s">
        <v>1840</v>
      </c>
      <c r="G203" s="47" t="s">
        <v>1169</v>
      </c>
      <c r="H203" s="49" t="s">
        <v>1891</v>
      </c>
      <c r="I203" s="49" t="s">
        <v>1609</v>
      </c>
      <c r="J203" s="47"/>
      <c r="K203" s="47"/>
      <c r="L203" s="47" t="s">
        <v>1172</v>
      </c>
      <c r="M203" s="47">
        <v>6.4930000000000003</v>
      </c>
      <c r="N203" s="47"/>
      <c r="O203" s="47">
        <v>0.69</v>
      </c>
      <c r="P203" s="47"/>
      <c r="Q203" s="47"/>
      <c r="R203" s="55" t="s">
        <v>1889</v>
      </c>
      <c r="S203" s="47"/>
    </row>
    <row r="204" spans="1:19" ht="14">
      <c r="A204" s="47" t="s">
        <v>1838</v>
      </c>
      <c r="B204" s="47" t="s">
        <v>1892</v>
      </c>
      <c r="C204" s="47" t="s">
        <v>1036</v>
      </c>
      <c r="D204" s="47" t="s">
        <v>1165</v>
      </c>
      <c r="E204" s="47" t="s">
        <v>1097</v>
      </c>
      <c r="F204" s="48" t="s">
        <v>1840</v>
      </c>
      <c r="G204" s="47" t="s">
        <v>1169</v>
      </c>
      <c r="H204" s="49" t="s">
        <v>1893</v>
      </c>
      <c r="I204" s="49" t="s">
        <v>1093</v>
      </c>
      <c r="J204" s="47" t="s">
        <v>1894</v>
      </c>
      <c r="K204" s="47">
        <v>8</v>
      </c>
      <c r="L204" s="47" t="s">
        <v>1172</v>
      </c>
      <c r="M204" s="47">
        <v>9.8000000000000007</v>
      </c>
      <c r="N204" s="47"/>
      <c r="O204" s="47"/>
      <c r="P204" s="47">
        <v>1.0609999999999999</v>
      </c>
      <c r="Q204" s="47"/>
      <c r="R204" s="55" t="s">
        <v>1895</v>
      </c>
      <c r="S204" s="47"/>
    </row>
    <row r="205" spans="1:19" ht="14">
      <c r="A205" s="47" t="s">
        <v>1838</v>
      </c>
      <c r="B205" s="47" t="s">
        <v>1896</v>
      </c>
      <c r="C205" s="47" t="s">
        <v>1036</v>
      </c>
      <c r="D205" s="47" t="s">
        <v>1165</v>
      </c>
      <c r="E205" s="47" t="s">
        <v>1097</v>
      </c>
      <c r="F205" s="48" t="s">
        <v>1840</v>
      </c>
      <c r="G205" s="47" t="s">
        <v>1169</v>
      </c>
      <c r="H205" s="49" t="s">
        <v>1897</v>
      </c>
      <c r="I205" s="49" t="s">
        <v>1093</v>
      </c>
      <c r="J205" s="47" t="s">
        <v>1894</v>
      </c>
      <c r="K205" s="47">
        <v>3</v>
      </c>
      <c r="L205" s="47" t="s">
        <v>1172</v>
      </c>
      <c r="M205" s="47">
        <v>10.199999999999999</v>
      </c>
      <c r="N205" s="47"/>
      <c r="O205" s="47"/>
      <c r="P205" s="47">
        <v>0.26500000000000001</v>
      </c>
      <c r="Q205" s="47"/>
      <c r="R205" s="55" t="s">
        <v>1898</v>
      </c>
      <c r="S205" s="47"/>
    </row>
    <row r="206" spans="1:19" ht="14">
      <c r="A206" s="47" t="s">
        <v>1838</v>
      </c>
      <c r="B206" s="47" t="s">
        <v>1899</v>
      </c>
      <c r="C206" s="47" t="s">
        <v>1036</v>
      </c>
      <c r="D206" s="47" t="s">
        <v>1165</v>
      </c>
      <c r="E206" s="47" t="s">
        <v>1097</v>
      </c>
      <c r="F206" s="48" t="s">
        <v>1840</v>
      </c>
      <c r="G206" s="47" t="s">
        <v>1169</v>
      </c>
      <c r="H206" s="49" t="s">
        <v>1900</v>
      </c>
      <c r="I206" s="49" t="s">
        <v>1093</v>
      </c>
      <c r="J206" s="47" t="s">
        <v>1894</v>
      </c>
      <c r="K206" s="47">
        <v>6</v>
      </c>
      <c r="L206" s="47" t="s">
        <v>1172</v>
      </c>
      <c r="M206" s="47">
        <v>9.08</v>
      </c>
      <c r="N206" s="47"/>
      <c r="O206" s="47"/>
      <c r="P206" s="47">
        <v>1.4970000000000001</v>
      </c>
      <c r="Q206" s="47"/>
      <c r="R206" s="55" t="s">
        <v>1901</v>
      </c>
      <c r="S206" s="47"/>
    </row>
    <row r="207" spans="1:19" ht="14">
      <c r="A207" s="47" t="s">
        <v>1838</v>
      </c>
      <c r="B207" s="47" t="s">
        <v>1902</v>
      </c>
      <c r="C207" s="47" t="s">
        <v>1036</v>
      </c>
      <c r="D207" s="47" t="s">
        <v>1165</v>
      </c>
      <c r="E207" s="47" t="s">
        <v>1097</v>
      </c>
      <c r="F207" s="48" t="s">
        <v>1840</v>
      </c>
      <c r="G207" s="47" t="s">
        <v>1169</v>
      </c>
      <c r="H207" s="49" t="s">
        <v>1903</v>
      </c>
      <c r="I207" s="49" t="s">
        <v>1093</v>
      </c>
      <c r="J207" s="47" t="s">
        <v>1894</v>
      </c>
      <c r="K207" s="47">
        <v>9</v>
      </c>
      <c r="L207" s="47" t="s">
        <v>1172</v>
      </c>
      <c r="M207" s="47">
        <v>13.63</v>
      </c>
      <c r="N207" s="47"/>
      <c r="O207" s="47"/>
      <c r="P207" s="47">
        <v>2.9289999999999998</v>
      </c>
      <c r="Q207" s="47"/>
      <c r="R207" s="55" t="s">
        <v>1904</v>
      </c>
      <c r="S207" s="47"/>
    </row>
    <row r="208" spans="1:19" ht="14">
      <c r="A208" s="47" t="s">
        <v>1838</v>
      </c>
      <c r="B208" s="47" t="s">
        <v>1905</v>
      </c>
      <c r="C208" s="47" t="s">
        <v>1036</v>
      </c>
      <c r="D208" s="47" t="s">
        <v>1165</v>
      </c>
      <c r="E208" s="47" t="s">
        <v>1097</v>
      </c>
      <c r="F208" s="48" t="s">
        <v>1840</v>
      </c>
      <c r="G208" s="47" t="s">
        <v>1169</v>
      </c>
      <c r="H208" s="49" t="s">
        <v>1906</v>
      </c>
      <c r="I208" s="49" t="s">
        <v>1093</v>
      </c>
      <c r="J208" s="47" t="s">
        <v>1894</v>
      </c>
      <c r="K208" s="47">
        <v>3</v>
      </c>
      <c r="L208" s="47" t="s">
        <v>1172</v>
      </c>
      <c r="M208" s="47">
        <v>14.07</v>
      </c>
      <c r="N208" s="47"/>
      <c r="O208" s="47"/>
      <c r="P208" s="47">
        <v>1.365</v>
      </c>
      <c r="Q208" s="47"/>
      <c r="R208" s="55" t="s">
        <v>1907</v>
      </c>
      <c r="S208" s="47"/>
    </row>
    <row r="209" spans="1:19" ht="14">
      <c r="A209" s="47" t="s">
        <v>1838</v>
      </c>
      <c r="B209" s="47" t="s">
        <v>1908</v>
      </c>
      <c r="C209" s="47" t="s">
        <v>1036</v>
      </c>
      <c r="D209" s="47" t="s">
        <v>1165</v>
      </c>
      <c r="E209" s="47" t="s">
        <v>1097</v>
      </c>
      <c r="F209" s="48" t="s">
        <v>1840</v>
      </c>
      <c r="G209" s="47" t="s">
        <v>1169</v>
      </c>
      <c r="H209" s="49" t="s">
        <v>1909</v>
      </c>
      <c r="I209" s="49" t="s">
        <v>1093</v>
      </c>
      <c r="J209" s="47" t="s">
        <v>1894</v>
      </c>
      <c r="K209" s="47">
        <v>5</v>
      </c>
      <c r="L209" s="47" t="s">
        <v>1172</v>
      </c>
      <c r="M209" s="47">
        <v>11.72</v>
      </c>
      <c r="N209" s="47"/>
      <c r="O209" s="47"/>
      <c r="P209" s="47">
        <v>1.9419999999999999</v>
      </c>
      <c r="Q209" s="47"/>
      <c r="R209" s="55" t="s">
        <v>1910</v>
      </c>
      <c r="S209" s="47"/>
    </row>
    <row r="210" spans="1:19" ht="14">
      <c r="A210" s="47" t="s">
        <v>1838</v>
      </c>
      <c r="B210" s="47" t="s">
        <v>1911</v>
      </c>
      <c r="C210" s="47" t="s">
        <v>1036</v>
      </c>
      <c r="D210" s="47" t="s">
        <v>1165</v>
      </c>
      <c r="E210" s="47" t="s">
        <v>1097</v>
      </c>
      <c r="F210" s="48" t="s">
        <v>1840</v>
      </c>
      <c r="G210" s="47" t="s">
        <v>1169</v>
      </c>
      <c r="H210" s="49" t="s">
        <v>1912</v>
      </c>
      <c r="I210" s="49" t="s">
        <v>1093</v>
      </c>
      <c r="J210" s="47" t="s">
        <v>1894</v>
      </c>
      <c r="K210" s="47">
        <v>9</v>
      </c>
      <c r="L210" s="47" t="s">
        <v>1172</v>
      </c>
      <c r="M210" s="47">
        <v>22.62</v>
      </c>
      <c r="N210" s="47"/>
      <c r="O210" s="47"/>
      <c r="P210" s="47">
        <v>5.6109999999999998</v>
      </c>
      <c r="Q210" s="47"/>
      <c r="R210" s="55" t="s">
        <v>1913</v>
      </c>
      <c r="S210" s="47"/>
    </row>
    <row r="211" spans="1:19" ht="14">
      <c r="A211" s="47" t="s">
        <v>1838</v>
      </c>
      <c r="B211" s="47" t="s">
        <v>1914</v>
      </c>
      <c r="C211" s="47" t="s">
        <v>1036</v>
      </c>
      <c r="D211" s="47" t="s">
        <v>1165</v>
      </c>
      <c r="E211" s="47" t="s">
        <v>1097</v>
      </c>
      <c r="F211" s="48" t="s">
        <v>1840</v>
      </c>
      <c r="G211" s="47" t="s">
        <v>1169</v>
      </c>
      <c r="H211" s="49" t="s">
        <v>1915</v>
      </c>
      <c r="I211" s="49" t="s">
        <v>1093</v>
      </c>
      <c r="J211" s="47" t="s">
        <v>1894</v>
      </c>
      <c r="K211" s="47">
        <v>7</v>
      </c>
      <c r="L211" s="47" t="s">
        <v>1172</v>
      </c>
      <c r="M211" s="47">
        <v>21.16</v>
      </c>
      <c r="N211" s="47"/>
      <c r="O211" s="47"/>
      <c r="P211" s="47">
        <v>5.2460000000000004</v>
      </c>
      <c r="Q211" s="47"/>
      <c r="R211" s="55" t="s">
        <v>1916</v>
      </c>
      <c r="S211" s="47"/>
    </row>
    <row r="212" spans="1:19" ht="14">
      <c r="A212" s="47" t="s">
        <v>1838</v>
      </c>
      <c r="B212" s="47" t="s">
        <v>1917</v>
      </c>
      <c r="C212" s="47" t="s">
        <v>1036</v>
      </c>
      <c r="D212" s="47" t="s">
        <v>1165</v>
      </c>
      <c r="E212" s="47" t="s">
        <v>1097</v>
      </c>
      <c r="F212" s="48" t="s">
        <v>1840</v>
      </c>
      <c r="G212" s="47" t="s">
        <v>1169</v>
      </c>
      <c r="H212" s="49" t="s">
        <v>1918</v>
      </c>
      <c r="I212" s="49" t="s">
        <v>1093</v>
      </c>
      <c r="J212" s="47" t="s">
        <v>1894</v>
      </c>
      <c r="K212" s="47">
        <v>5</v>
      </c>
      <c r="L212" s="47" t="s">
        <v>1172</v>
      </c>
      <c r="M212" s="47">
        <v>17.7</v>
      </c>
      <c r="N212" s="47"/>
      <c r="O212" s="47"/>
      <c r="P212" s="47">
        <v>2.3079999999999998</v>
      </c>
      <c r="Q212" s="47"/>
      <c r="R212" s="55" t="s">
        <v>1919</v>
      </c>
      <c r="S212" s="47"/>
    </row>
    <row r="213" spans="1:19" ht="14">
      <c r="A213" s="47" t="s">
        <v>1838</v>
      </c>
      <c r="B213" s="47" t="s">
        <v>1920</v>
      </c>
      <c r="C213" s="47" t="s">
        <v>1036</v>
      </c>
      <c r="D213" s="47" t="s">
        <v>1165</v>
      </c>
      <c r="E213" s="47" t="s">
        <v>1097</v>
      </c>
      <c r="F213" s="48" t="s">
        <v>1840</v>
      </c>
      <c r="G213" s="47" t="s">
        <v>1169</v>
      </c>
      <c r="H213" s="49" t="s">
        <v>1921</v>
      </c>
      <c r="I213" s="49" t="s">
        <v>1093</v>
      </c>
      <c r="J213" s="47" t="s">
        <v>1894</v>
      </c>
      <c r="K213" s="47">
        <v>8</v>
      </c>
      <c r="L213" s="47" t="s">
        <v>1172</v>
      </c>
      <c r="M213" s="47">
        <v>31.6</v>
      </c>
      <c r="N213" s="47"/>
      <c r="O213" s="47"/>
      <c r="P213" s="47">
        <v>6.4269999999999996</v>
      </c>
      <c r="Q213" s="47"/>
      <c r="R213" s="55" t="s">
        <v>1922</v>
      </c>
      <c r="S213" s="47"/>
    </row>
    <row r="214" spans="1:19" ht="14">
      <c r="A214" s="47" t="s">
        <v>1838</v>
      </c>
      <c r="B214" s="47" t="s">
        <v>1923</v>
      </c>
      <c r="C214" s="47" t="s">
        <v>1036</v>
      </c>
      <c r="D214" s="47" t="s">
        <v>1165</v>
      </c>
      <c r="E214" s="47" t="s">
        <v>1097</v>
      </c>
      <c r="F214" s="48" t="s">
        <v>1840</v>
      </c>
      <c r="G214" s="47" t="s">
        <v>1169</v>
      </c>
      <c r="H214" s="49" t="s">
        <v>1924</v>
      </c>
      <c r="I214" s="49" t="s">
        <v>1093</v>
      </c>
      <c r="J214" s="47" t="s">
        <v>1894</v>
      </c>
      <c r="K214" s="47">
        <v>10</v>
      </c>
      <c r="L214" s="47" t="s">
        <v>1172</v>
      </c>
      <c r="M214" s="47">
        <v>25.4</v>
      </c>
      <c r="N214" s="47"/>
      <c r="O214" s="47"/>
      <c r="P214" s="47">
        <v>3.44</v>
      </c>
      <c r="Q214" s="47"/>
      <c r="R214" s="55" t="s">
        <v>1925</v>
      </c>
      <c r="S214" s="47"/>
    </row>
    <row r="215" spans="1:19" ht="14">
      <c r="A215" s="47" t="s">
        <v>1838</v>
      </c>
      <c r="B215" s="47" t="s">
        <v>1926</v>
      </c>
      <c r="C215" s="47" t="s">
        <v>1036</v>
      </c>
      <c r="D215" s="47" t="s">
        <v>1165</v>
      </c>
      <c r="E215" s="47" t="s">
        <v>1097</v>
      </c>
      <c r="F215" s="48" t="s">
        <v>1840</v>
      </c>
      <c r="G215" s="47" t="s">
        <v>1169</v>
      </c>
      <c r="H215" s="49" t="s">
        <v>1927</v>
      </c>
      <c r="I215" s="49" t="s">
        <v>1093</v>
      </c>
      <c r="J215" s="45" t="s">
        <v>1928</v>
      </c>
      <c r="K215" s="47"/>
      <c r="L215" s="47" t="s">
        <v>1172</v>
      </c>
      <c r="M215" s="47">
        <v>80.5</v>
      </c>
      <c r="N215" s="47"/>
      <c r="O215" s="47"/>
      <c r="P215" s="47"/>
      <c r="Q215" s="47"/>
      <c r="R215" s="55"/>
      <c r="S215" s="47"/>
    </row>
    <row r="216" spans="1:19" ht="14">
      <c r="A216" s="47" t="s">
        <v>1838</v>
      </c>
      <c r="B216" s="47" t="s">
        <v>1929</v>
      </c>
      <c r="C216" s="47" t="s">
        <v>1036</v>
      </c>
      <c r="D216" s="47" t="s">
        <v>1165</v>
      </c>
      <c r="E216" s="47" t="s">
        <v>1097</v>
      </c>
      <c r="F216" s="48" t="s">
        <v>1840</v>
      </c>
      <c r="G216" s="47" t="s">
        <v>1169</v>
      </c>
      <c r="H216" s="49" t="s">
        <v>1930</v>
      </c>
      <c r="I216" s="49" t="s">
        <v>1093</v>
      </c>
      <c r="J216" s="45" t="s">
        <v>1928</v>
      </c>
      <c r="K216" s="47"/>
      <c r="L216" s="47" t="s">
        <v>1172</v>
      </c>
      <c r="M216" s="47">
        <v>85.5</v>
      </c>
      <c r="N216" s="47"/>
      <c r="O216" s="47"/>
      <c r="P216" s="47"/>
      <c r="Q216" s="47"/>
      <c r="R216" s="55"/>
      <c r="S216" s="47"/>
    </row>
    <row r="217" spans="1:19" ht="14">
      <c r="A217" s="47" t="s">
        <v>1838</v>
      </c>
      <c r="B217" s="47" t="s">
        <v>1931</v>
      </c>
      <c r="C217" s="47" t="s">
        <v>1036</v>
      </c>
      <c r="D217" s="47" t="s">
        <v>1165</v>
      </c>
      <c r="E217" s="47" t="s">
        <v>1097</v>
      </c>
      <c r="F217" s="48" t="s">
        <v>1840</v>
      </c>
      <c r="G217" s="47" t="s">
        <v>1169</v>
      </c>
      <c r="H217" s="49" t="s">
        <v>1932</v>
      </c>
      <c r="I217" s="49" t="s">
        <v>1093</v>
      </c>
      <c r="J217" s="45" t="s">
        <v>1928</v>
      </c>
      <c r="K217" s="47"/>
      <c r="L217" s="47" t="s">
        <v>1172</v>
      </c>
      <c r="M217" s="47">
        <v>114.7</v>
      </c>
      <c r="N217" s="47"/>
      <c r="O217" s="47"/>
      <c r="P217" s="47"/>
      <c r="Q217" s="47"/>
      <c r="R217" s="55"/>
      <c r="S217" s="47"/>
    </row>
    <row r="218" spans="1:19" ht="14">
      <c r="A218" s="47" t="s">
        <v>1838</v>
      </c>
      <c r="B218" s="47" t="s">
        <v>1933</v>
      </c>
      <c r="C218" s="47" t="s">
        <v>1036</v>
      </c>
      <c r="D218" s="47" t="s">
        <v>1165</v>
      </c>
      <c r="E218" s="47" t="s">
        <v>1097</v>
      </c>
      <c r="F218" s="48" t="s">
        <v>1840</v>
      </c>
      <c r="G218" s="47" t="s">
        <v>1169</v>
      </c>
      <c r="H218" s="49" t="s">
        <v>1934</v>
      </c>
      <c r="I218" s="49" t="s">
        <v>1093</v>
      </c>
      <c r="J218" s="45" t="s">
        <v>1928</v>
      </c>
      <c r="K218" s="47"/>
      <c r="L218" s="47" t="s">
        <v>1172</v>
      </c>
      <c r="M218" s="47">
        <v>117.9</v>
      </c>
      <c r="N218" s="47"/>
      <c r="O218" s="47"/>
      <c r="P218" s="47"/>
      <c r="Q218" s="47"/>
      <c r="R218" s="55"/>
      <c r="S218" s="47"/>
    </row>
    <row r="219" spans="1:19" ht="14">
      <c r="A219" s="47" t="s">
        <v>1838</v>
      </c>
      <c r="B219" s="47" t="s">
        <v>1935</v>
      </c>
      <c r="C219" s="47" t="s">
        <v>1036</v>
      </c>
      <c r="D219" s="47" t="s">
        <v>1165</v>
      </c>
      <c r="E219" s="47" t="s">
        <v>1097</v>
      </c>
      <c r="F219" s="48" t="s">
        <v>1840</v>
      </c>
      <c r="G219" s="47" t="s">
        <v>1169</v>
      </c>
      <c r="H219" s="49" t="s">
        <v>1936</v>
      </c>
      <c r="I219" s="49" t="s">
        <v>1093</v>
      </c>
      <c r="J219" s="45" t="s">
        <v>1928</v>
      </c>
      <c r="K219" s="47"/>
      <c r="L219" s="47" t="s">
        <v>1172</v>
      </c>
      <c r="M219" s="47">
        <v>151.5</v>
      </c>
      <c r="N219" s="47"/>
      <c r="O219" s="47"/>
      <c r="P219" s="47"/>
      <c r="Q219" s="47"/>
      <c r="R219" s="55"/>
      <c r="S219" s="47"/>
    </row>
    <row r="220" spans="1:19" ht="14">
      <c r="A220" s="47" t="s">
        <v>1838</v>
      </c>
      <c r="B220" s="47" t="s">
        <v>1937</v>
      </c>
      <c r="C220" s="47" t="s">
        <v>1036</v>
      </c>
      <c r="D220" s="47" t="s">
        <v>1165</v>
      </c>
      <c r="E220" s="47" t="s">
        <v>1097</v>
      </c>
      <c r="F220" s="48" t="s">
        <v>1840</v>
      </c>
      <c r="G220" s="47" t="s">
        <v>1169</v>
      </c>
      <c r="H220" s="49" t="s">
        <v>1938</v>
      </c>
      <c r="I220" s="49" t="s">
        <v>1093</v>
      </c>
      <c r="J220" s="45" t="s">
        <v>1928</v>
      </c>
      <c r="K220" s="47"/>
      <c r="L220" s="47" t="s">
        <v>1172</v>
      </c>
      <c r="M220" s="47">
        <v>155.30000000000001</v>
      </c>
      <c r="N220" s="47"/>
      <c r="O220" s="47"/>
      <c r="P220" s="47"/>
      <c r="Q220" s="47"/>
      <c r="R220" s="55"/>
      <c r="S220" s="47"/>
    </row>
    <row r="221" spans="1:19" ht="14">
      <c r="A221" s="47" t="s">
        <v>1838</v>
      </c>
      <c r="B221" s="47" t="s">
        <v>1939</v>
      </c>
      <c r="C221" s="47" t="s">
        <v>1036</v>
      </c>
      <c r="D221" s="47" t="s">
        <v>1165</v>
      </c>
      <c r="E221" s="47" t="s">
        <v>1097</v>
      </c>
      <c r="F221" s="48" t="s">
        <v>1840</v>
      </c>
      <c r="G221" s="47" t="s">
        <v>1169</v>
      </c>
      <c r="H221" s="49" t="s">
        <v>1940</v>
      </c>
      <c r="I221" s="49" t="s">
        <v>1093</v>
      </c>
      <c r="J221" s="45" t="s">
        <v>1928</v>
      </c>
      <c r="K221" s="47"/>
      <c r="L221" s="47" t="s">
        <v>1172</v>
      </c>
      <c r="M221" s="47">
        <v>119.3</v>
      </c>
      <c r="N221" s="47"/>
      <c r="O221" s="47"/>
      <c r="P221" s="47"/>
      <c r="Q221" s="47"/>
      <c r="R221" s="55"/>
      <c r="S221" s="47"/>
    </row>
    <row r="222" spans="1:19" ht="14">
      <c r="A222" s="47" t="s">
        <v>1838</v>
      </c>
      <c r="B222" s="47" t="s">
        <v>1941</v>
      </c>
      <c r="C222" s="47" t="s">
        <v>1036</v>
      </c>
      <c r="D222" s="47" t="s">
        <v>1165</v>
      </c>
      <c r="E222" s="47" t="s">
        <v>1097</v>
      </c>
      <c r="F222" s="48" t="s">
        <v>1840</v>
      </c>
      <c r="G222" s="47" t="s">
        <v>1169</v>
      </c>
      <c r="H222" s="49" t="s">
        <v>1942</v>
      </c>
      <c r="I222" s="49" t="s">
        <v>1093</v>
      </c>
      <c r="J222" s="45" t="s">
        <v>1928</v>
      </c>
      <c r="K222" s="47"/>
      <c r="L222" s="47" t="s">
        <v>1172</v>
      </c>
      <c r="M222" s="47">
        <v>96.4</v>
      </c>
      <c r="N222" s="47"/>
      <c r="O222" s="47"/>
      <c r="P222" s="47"/>
      <c r="Q222" s="47"/>
      <c r="R222" s="55"/>
      <c r="S222" s="47"/>
    </row>
    <row r="223" spans="1:19" ht="14">
      <c r="A223" s="47" t="s">
        <v>1838</v>
      </c>
      <c r="B223" s="47" t="s">
        <v>1943</v>
      </c>
      <c r="C223" s="47" t="s">
        <v>1036</v>
      </c>
      <c r="D223" s="47" t="s">
        <v>1165</v>
      </c>
      <c r="E223" s="47" t="s">
        <v>1097</v>
      </c>
      <c r="F223" s="48" t="s">
        <v>1840</v>
      </c>
      <c r="G223" s="47" t="s">
        <v>1169</v>
      </c>
      <c r="H223" s="49" t="s">
        <v>1944</v>
      </c>
      <c r="I223" s="49" t="s">
        <v>1945</v>
      </c>
      <c r="J223" s="47" t="s">
        <v>1946</v>
      </c>
      <c r="K223" s="47">
        <v>57</v>
      </c>
      <c r="L223" s="47" t="s">
        <v>1172</v>
      </c>
      <c r="M223" s="47">
        <v>0.88700000000000001</v>
      </c>
      <c r="N223" s="47"/>
      <c r="O223" s="47">
        <v>0.76</v>
      </c>
      <c r="P223" s="55"/>
      <c r="Q223" s="55"/>
      <c r="R223" s="55" t="s">
        <v>1947</v>
      </c>
      <c r="S223" s="47"/>
    </row>
    <row r="224" spans="1:19" ht="28">
      <c r="A224" s="47" t="s">
        <v>1838</v>
      </c>
      <c r="B224" s="47" t="s">
        <v>1948</v>
      </c>
      <c r="C224" s="47" t="s">
        <v>1036</v>
      </c>
      <c r="D224" s="47" t="s">
        <v>1165</v>
      </c>
      <c r="E224" s="47" t="s">
        <v>1097</v>
      </c>
      <c r="F224" s="48" t="s">
        <v>1840</v>
      </c>
      <c r="G224" s="47" t="s">
        <v>1169</v>
      </c>
      <c r="H224" s="49" t="s">
        <v>1949</v>
      </c>
      <c r="I224" s="49" t="s">
        <v>1945</v>
      </c>
      <c r="J224" s="47" t="s">
        <v>1946</v>
      </c>
      <c r="K224" s="47">
        <v>57</v>
      </c>
      <c r="L224" s="47" t="s">
        <v>1172</v>
      </c>
      <c r="M224" s="47">
        <v>4.5890000000000004</v>
      </c>
      <c r="N224" s="47"/>
      <c r="O224" s="47">
        <v>0.76</v>
      </c>
      <c r="P224" s="47"/>
      <c r="Q224" s="47"/>
      <c r="R224" s="55" t="s">
        <v>1947</v>
      </c>
      <c r="S224" s="47"/>
    </row>
    <row r="225" spans="1:19" ht="14">
      <c r="A225" s="21" t="s">
        <v>1950</v>
      </c>
      <c r="B225" s="21" t="s">
        <v>1951</v>
      </c>
      <c r="C225" s="21" t="s">
        <v>1733</v>
      </c>
      <c r="D225" s="21" t="s">
        <v>1082</v>
      </c>
      <c r="E225" s="21" t="s">
        <v>1099</v>
      </c>
      <c r="F225" s="30" t="s">
        <v>1952</v>
      </c>
      <c r="G225" s="21" t="s">
        <v>1953</v>
      </c>
      <c r="H225" s="31" t="s">
        <v>1088</v>
      </c>
      <c r="I225" s="31" t="s">
        <v>1088</v>
      </c>
      <c r="J225" s="21" t="s">
        <v>1088</v>
      </c>
      <c r="K225" s="21" t="s">
        <v>1088</v>
      </c>
      <c r="L225" s="21" t="s">
        <v>1172</v>
      </c>
      <c r="M225" s="21" t="s">
        <v>1088</v>
      </c>
      <c r="N225" s="21"/>
      <c r="O225" s="21"/>
      <c r="P225" s="21"/>
      <c r="Q225" s="21"/>
      <c r="R225" s="21" t="s">
        <v>1954</v>
      </c>
      <c r="S225" s="21"/>
    </row>
    <row r="226" spans="1:19" ht="29">
      <c r="A226" s="29" t="s">
        <v>1955</v>
      </c>
      <c r="B226" s="29" t="s">
        <v>134</v>
      </c>
      <c r="C226" s="21" t="s">
        <v>1036</v>
      </c>
      <c r="D226" s="21" t="s">
        <v>1147</v>
      </c>
      <c r="E226" s="21" t="s">
        <v>1097</v>
      </c>
      <c r="F226" s="30" t="s">
        <v>1462</v>
      </c>
      <c r="G226" s="21" t="s">
        <v>1687</v>
      </c>
      <c r="H226" s="31" t="s">
        <v>1956</v>
      </c>
      <c r="I226" s="31" t="s">
        <v>1093</v>
      </c>
      <c r="J226" s="21" t="s">
        <v>1957</v>
      </c>
      <c r="K226" s="21">
        <v>140</v>
      </c>
      <c r="L226" s="21" t="s">
        <v>1474</v>
      </c>
      <c r="M226" s="21" t="s">
        <v>1958</v>
      </c>
      <c r="N226" s="21" t="s">
        <v>1088</v>
      </c>
      <c r="O226" s="21" t="s">
        <v>1088</v>
      </c>
      <c r="P226" s="21"/>
      <c r="Q226" s="21"/>
      <c r="R226" s="21" t="s">
        <v>1959</v>
      </c>
      <c r="S226" s="21"/>
    </row>
    <row r="227" spans="1:19" ht="15">
      <c r="A227" s="29" t="s">
        <v>1955</v>
      </c>
      <c r="B227" s="29" t="s">
        <v>134</v>
      </c>
      <c r="C227" s="21" t="s">
        <v>1036</v>
      </c>
      <c r="D227" s="21" t="s">
        <v>1147</v>
      </c>
      <c r="E227" s="21" t="s">
        <v>1097</v>
      </c>
      <c r="F227" s="30" t="s">
        <v>1462</v>
      </c>
      <c r="G227" s="21" t="s">
        <v>1687</v>
      </c>
      <c r="H227" s="31" t="s">
        <v>1960</v>
      </c>
      <c r="I227" s="31" t="s">
        <v>1093</v>
      </c>
      <c r="J227" s="21" t="s">
        <v>1161</v>
      </c>
      <c r="K227" s="21" t="s">
        <v>1088</v>
      </c>
      <c r="L227" s="21" t="s">
        <v>1474</v>
      </c>
      <c r="M227" s="21">
        <v>90</v>
      </c>
      <c r="N227" s="21" t="s">
        <v>1088</v>
      </c>
      <c r="O227" s="21" t="s">
        <v>1088</v>
      </c>
      <c r="P227" s="21"/>
      <c r="Q227" s="21"/>
      <c r="R227" s="21" t="s">
        <v>1961</v>
      </c>
      <c r="S227" s="21"/>
    </row>
    <row r="228" spans="1:19" ht="29">
      <c r="A228" s="29" t="s">
        <v>1955</v>
      </c>
      <c r="B228" s="29" t="s">
        <v>134</v>
      </c>
      <c r="C228" s="21" t="s">
        <v>1036</v>
      </c>
      <c r="D228" s="21" t="s">
        <v>1147</v>
      </c>
      <c r="E228" s="21" t="s">
        <v>1097</v>
      </c>
      <c r="F228" s="30" t="s">
        <v>1462</v>
      </c>
      <c r="G228" s="21" t="s">
        <v>1687</v>
      </c>
      <c r="H228" s="31" t="s">
        <v>1962</v>
      </c>
      <c r="I228" s="31" t="s">
        <v>1093</v>
      </c>
      <c r="J228" s="21" t="s">
        <v>1165</v>
      </c>
      <c r="K228" s="21" t="s">
        <v>1088</v>
      </c>
      <c r="L228" s="21" t="s">
        <v>1474</v>
      </c>
      <c r="M228" s="21" t="s">
        <v>1963</v>
      </c>
      <c r="N228" s="21" t="s">
        <v>1088</v>
      </c>
      <c r="O228" s="21" t="s">
        <v>1088</v>
      </c>
      <c r="P228" s="21" t="s">
        <v>1088</v>
      </c>
      <c r="Q228" s="21"/>
      <c r="R228" s="21" t="s">
        <v>1964</v>
      </c>
      <c r="S228" s="21"/>
    </row>
    <row r="229" spans="1:19" ht="29">
      <c r="A229" s="29" t="s">
        <v>1965</v>
      </c>
      <c r="B229" s="29" t="s">
        <v>179</v>
      </c>
      <c r="C229" s="21" t="s">
        <v>1081</v>
      </c>
      <c r="D229" s="21" t="s">
        <v>1147</v>
      </c>
      <c r="E229" s="21" t="s">
        <v>1097</v>
      </c>
      <c r="F229" s="30" t="s">
        <v>1966</v>
      </c>
      <c r="G229" s="31" t="s">
        <v>1967</v>
      </c>
      <c r="H229" s="31" t="s">
        <v>1968</v>
      </c>
      <c r="I229" s="31" t="s">
        <v>1969</v>
      </c>
      <c r="J229" s="21" t="s">
        <v>1147</v>
      </c>
      <c r="K229" s="21">
        <v>750</v>
      </c>
      <c r="L229" s="21" t="s">
        <v>1474</v>
      </c>
      <c r="M229" s="21"/>
      <c r="N229" s="21" t="s">
        <v>1088</v>
      </c>
      <c r="O229" s="21">
        <v>0.97099999999999997</v>
      </c>
      <c r="P229" s="21"/>
      <c r="Q229" s="21"/>
      <c r="R229" s="21" t="s">
        <v>1970</v>
      </c>
      <c r="S229" s="21"/>
    </row>
    <row r="230" spans="1:19" ht="29">
      <c r="A230" s="29" t="s">
        <v>1965</v>
      </c>
      <c r="B230" s="29" t="s">
        <v>179</v>
      </c>
      <c r="C230" s="21" t="s">
        <v>1081</v>
      </c>
      <c r="D230" s="21" t="s">
        <v>1147</v>
      </c>
      <c r="E230" s="21" t="s">
        <v>1097</v>
      </c>
      <c r="F230" s="30" t="s">
        <v>1966</v>
      </c>
      <c r="G230" s="31" t="s">
        <v>1967</v>
      </c>
      <c r="H230" s="31" t="s">
        <v>1971</v>
      </c>
      <c r="I230" s="21" t="s">
        <v>1969</v>
      </c>
      <c r="J230" s="21" t="s">
        <v>1147</v>
      </c>
      <c r="K230" s="21">
        <v>750</v>
      </c>
      <c r="L230" s="21" t="s">
        <v>1474</v>
      </c>
      <c r="M230" s="21"/>
      <c r="N230" s="21" t="s">
        <v>1088</v>
      </c>
      <c r="O230" s="56">
        <v>0.97</v>
      </c>
      <c r="P230" s="21"/>
      <c r="Q230" s="21"/>
      <c r="R230" s="21" t="s">
        <v>1972</v>
      </c>
      <c r="S230" s="21"/>
    </row>
    <row r="231" spans="1:19" ht="29">
      <c r="A231" s="29" t="s">
        <v>1965</v>
      </c>
      <c r="B231" s="29" t="s">
        <v>179</v>
      </c>
      <c r="C231" s="21" t="s">
        <v>1081</v>
      </c>
      <c r="D231" s="21" t="s">
        <v>1147</v>
      </c>
      <c r="E231" s="21" t="s">
        <v>1097</v>
      </c>
      <c r="F231" s="30" t="s">
        <v>1966</v>
      </c>
      <c r="G231" s="31" t="s">
        <v>1967</v>
      </c>
      <c r="H231" s="31" t="s">
        <v>1973</v>
      </c>
      <c r="I231" s="31" t="s">
        <v>1093</v>
      </c>
      <c r="J231" s="21" t="s">
        <v>1161</v>
      </c>
      <c r="K231" s="21">
        <v>750</v>
      </c>
      <c r="L231" s="21" t="s">
        <v>1474</v>
      </c>
      <c r="M231" s="21">
        <v>43.6</v>
      </c>
      <c r="N231" s="21" t="s">
        <v>1088</v>
      </c>
      <c r="O231" s="21" t="s">
        <v>1088</v>
      </c>
      <c r="P231" s="21">
        <v>19.2</v>
      </c>
      <c r="Q231" s="21"/>
      <c r="R231" s="21" t="s">
        <v>1974</v>
      </c>
      <c r="S231" s="21"/>
    </row>
    <row r="232" spans="1:19" ht="15">
      <c r="A232" s="21" t="s">
        <v>1693</v>
      </c>
      <c r="B232" s="29" t="s">
        <v>1694</v>
      </c>
      <c r="C232" s="21" t="s">
        <v>1081</v>
      </c>
      <c r="D232" s="21" t="s">
        <v>1082</v>
      </c>
      <c r="E232" s="21" t="s">
        <v>1099</v>
      </c>
      <c r="F232" s="30" t="s">
        <v>1276</v>
      </c>
      <c r="G232" s="21" t="s">
        <v>1183</v>
      </c>
      <c r="H232" s="33" t="s">
        <v>1975</v>
      </c>
      <c r="I232" s="31" t="s">
        <v>1093</v>
      </c>
      <c r="J232" s="33" t="s">
        <v>1976</v>
      </c>
      <c r="K232" s="21"/>
      <c r="L232" s="21"/>
      <c r="M232" s="21">
        <v>47.4</v>
      </c>
      <c r="N232" s="21" t="s">
        <v>1088</v>
      </c>
      <c r="O232" s="21" t="s">
        <v>1088</v>
      </c>
      <c r="P232" s="21">
        <v>3.2</v>
      </c>
      <c r="Q232" s="21" t="s">
        <v>1977</v>
      </c>
      <c r="R232" s="21"/>
      <c r="S232" s="21"/>
    </row>
    <row r="233" spans="1:19" ht="15">
      <c r="A233" s="21" t="s">
        <v>1693</v>
      </c>
      <c r="B233" s="29" t="s">
        <v>1694</v>
      </c>
      <c r="C233" s="21" t="s">
        <v>1081</v>
      </c>
      <c r="D233" s="21" t="s">
        <v>1082</v>
      </c>
      <c r="E233" s="21" t="s">
        <v>1099</v>
      </c>
      <c r="F233" s="30" t="s">
        <v>1276</v>
      </c>
      <c r="G233" s="21" t="s">
        <v>1687</v>
      </c>
      <c r="H233" s="33" t="s">
        <v>1975</v>
      </c>
      <c r="I233" s="31" t="s">
        <v>1093</v>
      </c>
      <c r="J233" s="33" t="s">
        <v>1976</v>
      </c>
      <c r="K233" s="21"/>
      <c r="L233" s="21"/>
      <c r="M233" s="21">
        <v>48.4</v>
      </c>
      <c r="N233" s="21" t="s">
        <v>1088</v>
      </c>
      <c r="O233" s="21" t="s">
        <v>1088</v>
      </c>
      <c r="P233" s="21">
        <v>2.6</v>
      </c>
      <c r="Q233" s="21" t="s">
        <v>1977</v>
      </c>
      <c r="R233" s="21"/>
      <c r="S233" s="21"/>
    </row>
    <row r="234" spans="1:19" ht="15">
      <c r="A234" s="21" t="s">
        <v>1693</v>
      </c>
      <c r="B234" s="29" t="s">
        <v>1694</v>
      </c>
      <c r="C234" s="21" t="s">
        <v>1081</v>
      </c>
      <c r="D234" s="21" t="s">
        <v>1082</v>
      </c>
      <c r="E234" s="21" t="s">
        <v>1099</v>
      </c>
      <c r="F234" s="30" t="s">
        <v>1276</v>
      </c>
      <c r="G234" s="21" t="s">
        <v>1699</v>
      </c>
      <c r="H234" s="33" t="s">
        <v>1975</v>
      </c>
      <c r="I234" s="31" t="s">
        <v>1093</v>
      </c>
      <c r="J234" s="33" t="s">
        <v>1976</v>
      </c>
      <c r="K234" s="21"/>
      <c r="L234" s="21"/>
      <c r="M234" s="21">
        <v>36.299999999999997</v>
      </c>
      <c r="N234" s="21" t="s">
        <v>1088</v>
      </c>
      <c r="O234" s="21" t="s">
        <v>1088</v>
      </c>
      <c r="P234" s="21">
        <v>3.8</v>
      </c>
      <c r="Q234" s="21" t="s">
        <v>1977</v>
      </c>
      <c r="R234" s="21"/>
      <c r="S234" s="21"/>
    </row>
    <row r="235" spans="1:19" ht="15">
      <c r="A235" s="21" t="s">
        <v>1693</v>
      </c>
      <c r="B235" s="29" t="s">
        <v>1694</v>
      </c>
      <c r="C235" s="21" t="s">
        <v>1081</v>
      </c>
      <c r="D235" s="21" t="s">
        <v>1082</v>
      </c>
      <c r="E235" s="21" t="s">
        <v>1099</v>
      </c>
      <c r="F235" s="30" t="s">
        <v>1276</v>
      </c>
      <c r="G235" s="21" t="s">
        <v>1183</v>
      </c>
      <c r="H235" s="33" t="s">
        <v>1978</v>
      </c>
      <c r="I235" s="31" t="s">
        <v>1093</v>
      </c>
      <c r="J235" s="33" t="s">
        <v>1979</v>
      </c>
      <c r="K235" s="21"/>
      <c r="L235" s="21"/>
      <c r="M235" s="21">
        <v>20.100000000000001</v>
      </c>
      <c r="N235" s="21" t="s">
        <v>1088</v>
      </c>
      <c r="O235" s="21" t="s">
        <v>1088</v>
      </c>
      <c r="P235" s="21">
        <v>2.1</v>
      </c>
      <c r="Q235" s="21" t="s">
        <v>1977</v>
      </c>
      <c r="R235" s="21"/>
      <c r="S235" s="21"/>
    </row>
    <row r="236" spans="1:19" ht="15">
      <c r="A236" s="21" t="s">
        <v>1693</v>
      </c>
      <c r="B236" s="29" t="s">
        <v>1694</v>
      </c>
      <c r="C236" s="21" t="s">
        <v>1081</v>
      </c>
      <c r="D236" s="21" t="s">
        <v>1082</v>
      </c>
      <c r="E236" s="21" t="s">
        <v>1099</v>
      </c>
      <c r="F236" s="30" t="s">
        <v>1276</v>
      </c>
      <c r="G236" s="21" t="s">
        <v>1687</v>
      </c>
      <c r="H236" s="33" t="s">
        <v>1978</v>
      </c>
      <c r="I236" s="31" t="s">
        <v>1093</v>
      </c>
      <c r="J236" s="33" t="s">
        <v>1979</v>
      </c>
      <c r="K236" s="21"/>
      <c r="L236" s="21"/>
      <c r="M236" s="21">
        <v>25.6</v>
      </c>
      <c r="N236" s="21" t="s">
        <v>1088</v>
      </c>
      <c r="O236" s="21" t="s">
        <v>1088</v>
      </c>
      <c r="P236" s="21">
        <v>1.7</v>
      </c>
      <c r="Q236" s="21" t="s">
        <v>1977</v>
      </c>
      <c r="R236" s="21"/>
      <c r="S236" s="21"/>
    </row>
    <row r="237" spans="1:19" ht="15">
      <c r="A237" s="21" t="s">
        <v>1693</v>
      </c>
      <c r="B237" s="29" t="s">
        <v>1694</v>
      </c>
      <c r="C237" s="21" t="s">
        <v>1081</v>
      </c>
      <c r="D237" s="21" t="s">
        <v>1082</v>
      </c>
      <c r="E237" s="21" t="s">
        <v>1099</v>
      </c>
      <c r="F237" s="30" t="s">
        <v>1276</v>
      </c>
      <c r="G237" s="21" t="s">
        <v>1699</v>
      </c>
      <c r="H237" s="33" t="s">
        <v>1978</v>
      </c>
      <c r="I237" s="31" t="s">
        <v>1093</v>
      </c>
      <c r="J237" s="33" t="s">
        <v>1979</v>
      </c>
      <c r="K237" s="21"/>
      <c r="L237" s="21"/>
      <c r="M237" s="21">
        <v>22.3</v>
      </c>
      <c r="N237" s="21" t="s">
        <v>1088</v>
      </c>
      <c r="O237" s="21" t="s">
        <v>1088</v>
      </c>
      <c r="P237" s="21">
        <v>0.6</v>
      </c>
      <c r="Q237" s="21" t="s">
        <v>1977</v>
      </c>
      <c r="R237" s="21"/>
      <c r="S237" s="21"/>
    </row>
    <row r="238" spans="1:19" ht="15">
      <c r="A238" s="21" t="s">
        <v>1693</v>
      </c>
      <c r="B238" s="29" t="s">
        <v>1694</v>
      </c>
      <c r="C238" s="21" t="s">
        <v>1081</v>
      </c>
      <c r="D238" s="21" t="s">
        <v>1082</v>
      </c>
      <c r="E238" s="21" t="s">
        <v>1099</v>
      </c>
      <c r="F238" s="30" t="s">
        <v>1276</v>
      </c>
      <c r="G238" s="21" t="s">
        <v>1183</v>
      </c>
      <c r="H238" s="33" t="s">
        <v>1980</v>
      </c>
      <c r="I238" s="31" t="s">
        <v>1093</v>
      </c>
      <c r="J238" s="33" t="s">
        <v>1701</v>
      </c>
      <c r="K238" s="21"/>
      <c r="L238" s="21"/>
      <c r="M238" s="21">
        <v>19.7</v>
      </c>
      <c r="N238" s="21" t="s">
        <v>1088</v>
      </c>
      <c r="O238" s="21" t="s">
        <v>1088</v>
      </c>
      <c r="P238" s="21">
        <v>5.2</v>
      </c>
      <c r="Q238" s="21" t="s">
        <v>1977</v>
      </c>
      <c r="R238" s="21"/>
      <c r="S238" s="21"/>
    </row>
    <row r="239" spans="1:19" ht="15">
      <c r="A239" s="21" t="s">
        <v>1693</v>
      </c>
      <c r="B239" s="29" t="s">
        <v>1694</v>
      </c>
      <c r="C239" s="21" t="s">
        <v>1081</v>
      </c>
      <c r="D239" s="21" t="s">
        <v>1082</v>
      </c>
      <c r="E239" s="21" t="s">
        <v>1099</v>
      </c>
      <c r="F239" s="30" t="s">
        <v>1276</v>
      </c>
      <c r="G239" s="21" t="s">
        <v>1687</v>
      </c>
      <c r="H239" s="33" t="s">
        <v>1980</v>
      </c>
      <c r="I239" s="31" t="s">
        <v>1093</v>
      </c>
      <c r="J239" s="33" t="s">
        <v>1701</v>
      </c>
      <c r="K239" s="21"/>
      <c r="L239" s="21"/>
      <c r="M239" s="21">
        <v>25.8</v>
      </c>
      <c r="N239" s="21" t="s">
        <v>1088</v>
      </c>
      <c r="O239" s="21" t="s">
        <v>1088</v>
      </c>
      <c r="P239" s="21">
        <v>3.3</v>
      </c>
      <c r="Q239" s="21" t="s">
        <v>1977</v>
      </c>
      <c r="R239" s="21"/>
      <c r="S239" s="21"/>
    </row>
    <row r="240" spans="1:19" ht="15">
      <c r="A240" s="21" t="s">
        <v>1693</v>
      </c>
      <c r="B240" s="29" t="s">
        <v>1694</v>
      </c>
      <c r="C240" s="21" t="s">
        <v>1081</v>
      </c>
      <c r="D240" s="21" t="s">
        <v>1082</v>
      </c>
      <c r="E240" s="21" t="s">
        <v>1099</v>
      </c>
      <c r="F240" s="30" t="s">
        <v>1276</v>
      </c>
      <c r="G240" s="21" t="s">
        <v>1699</v>
      </c>
      <c r="H240" s="33" t="s">
        <v>1980</v>
      </c>
      <c r="I240" s="31" t="s">
        <v>1093</v>
      </c>
      <c r="J240" s="33" t="s">
        <v>1701</v>
      </c>
      <c r="K240" s="21"/>
      <c r="L240" s="21"/>
      <c r="M240" s="21">
        <v>22.3</v>
      </c>
      <c r="N240" s="21" t="s">
        <v>1088</v>
      </c>
      <c r="O240" s="21" t="s">
        <v>1088</v>
      </c>
      <c r="P240" s="21">
        <v>0.6</v>
      </c>
      <c r="Q240" s="21" t="s">
        <v>1977</v>
      </c>
      <c r="R240" s="21"/>
      <c r="S240" s="21"/>
    </row>
    <row r="241" spans="1:19" ht="15">
      <c r="A241" s="21" t="s">
        <v>1693</v>
      </c>
      <c r="B241" s="29" t="s">
        <v>1694</v>
      </c>
      <c r="C241" s="21" t="s">
        <v>1081</v>
      </c>
      <c r="D241" s="21" t="s">
        <v>1082</v>
      </c>
      <c r="E241" s="21" t="s">
        <v>1097</v>
      </c>
      <c r="F241" s="30" t="s">
        <v>1275</v>
      </c>
      <c r="G241" s="21" t="s">
        <v>1183</v>
      </c>
      <c r="H241" s="31" t="s">
        <v>1697</v>
      </c>
      <c r="I241" s="31" t="s">
        <v>1093</v>
      </c>
      <c r="J241" s="21" t="s">
        <v>1161</v>
      </c>
      <c r="K241" s="21"/>
      <c r="L241" s="21"/>
      <c r="M241" s="21">
        <v>11.9</v>
      </c>
      <c r="N241" s="21" t="s">
        <v>1088</v>
      </c>
      <c r="O241" s="21" t="s">
        <v>1088</v>
      </c>
      <c r="P241" s="21">
        <v>6.8</v>
      </c>
      <c r="Q241" s="21" t="s">
        <v>1977</v>
      </c>
      <c r="R241" s="21"/>
      <c r="S241" s="21"/>
    </row>
    <row r="242" spans="1:19" ht="15">
      <c r="A242" s="21" t="s">
        <v>1693</v>
      </c>
      <c r="B242" s="29" t="s">
        <v>1694</v>
      </c>
      <c r="C242" s="21" t="s">
        <v>1081</v>
      </c>
      <c r="D242" s="21" t="s">
        <v>1082</v>
      </c>
      <c r="E242" s="21" t="s">
        <v>13</v>
      </c>
      <c r="F242" s="30" t="s">
        <v>1274</v>
      </c>
      <c r="G242" s="21" t="s">
        <v>1183</v>
      </c>
      <c r="H242" s="31" t="s">
        <v>1697</v>
      </c>
      <c r="I242" s="31" t="s">
        <v>1093</v>
      </c>
      <c r="J242" s="21" t="s">
        <v>1161</v>
      </c>
      <c r="K242" s="21"/>
      <c r="L242" s="21"/>
      <c r="M242" s="21">
        <v>4.0999999999999996</v>
      </c>
      <c r="N242" s="21" t="s">
        <v>1088</v>
      </c>
      <c r="O242" s="21" t="s">
        <v>1088</v>
      </c>
      <c r="P242" s="21">
        <v>7.5</v>
      </c>
      <c r="Q242" s="21" t="s">
        <v>1977</v>
      </c>
      <c r="R242" s="21"/>
      <c r="S242" s="21"/>
    </row>
    <row r="243" spans="1:19" ht="15">
      <c r="A243" s="21" t="s">
        <v>1693</v>
      </c>
      <c r="B243" s="29" t="s">
        <v>1694</v>
      </c>
      <c r="C243" s="21" t="s">
        <v>1081</v>
      </c>
      <c r="D243" s="21" t="s">
        <v>1082</v>
      </c>
      <c r="E243" s="21" t="s">
        <v>1097</v>
      </c>
      <c r="F243" s="30" t="s">
        <v>1981</v>
      </c>
      <c r="G243" s="21" t="s">
        <v>1699</v>
      </c>
      <c r="H243" s="31" t="s">
        <v>1697</v>
      </c>
      <c r="I243" s="31" t="s">
        <v>1093</v>
      </c>
      <c r="J243" s="21" t="s">
        <v>1161</v>
      </c>
      <c r="K243" s="21"/>
      <c r="L243" s="21"/>
      <c r="M243" s="21">
        <v>2.2999999999999998</v>
      </c>
      <c r="N243" s="21" t="s">
        <v>1088</v>
      </c>
      <c r="O243" s="21" t="s">
        <v>1088</v>
      </c>
      <c r="P243" s="21">
        <v>4.9000000000000004</v>
      </c>
      <c r="Q243" s="21" t="s">
        <v>1977</v>
      </c>
      <c r="R243" s="21"/>
      <c r="S243" s="21"/>
    </row>
    <row r="244" spans="1:19" ht="15">
      <c r="A244" s="21" t="s">
        <v>1693</v>
      </c>
      <c r="B244" s="29" t="s">
        <v>1694</v>
      </c>
      <c r="C244" s="21" t="s">
        <v>1081</v>
      </c>
      <c r="D244" s="21" t="s">
        <v>1082</v>
      </c>
      <c r="E244" s="21" t="s">
        <v>13</v>
      </c>
      <c r="F244" s="30" t="s">
        <v>1982</v>
      </c>
      <c r="G244" s="21" t="s">
        <v>1699</v>
      </c>
      <c r="H244" s="31" t="s">
        <v>1697</v>
      </c>
      <c r="I244" s="31" t="s">
        <v>1093</v>
      </c>
      <c r="J244" s="21" t="s">
        <v>1161</v>
      </c>
      <c r="K244" s="21"/>
      <c r="L244" s="21"/>
      <c r="M244" s="21">
        <v>5.3</v>
      </c>
      <c r="N244" s="21" t="s">
        <v>1088</v>
      </c>
      <c r="O244" s="21" t="s">
        <v>1088</v>
      </c>
      <c r="P244" s="21">
        <v>5.0999999999999996</v>
      </c>
      <c r="Q244" s="21" t="s">
        <v>1977</v>
      </c>
      <c r="R244" s="21"/>
      <c r="S244" s="21"/>
    </row>
    <row r="245" spans="1:19" ht="15">
      <c r="A245" s="21" t="s">
        <v>1693</v>
      </c>
      <c r="B245" s="29" t="s">
        <v>1694</v>
      </c>
      <c r="C245" s="21" t="s">
        <v>1081</v>
      </c>
      <c r="D245" s="21" t="s">
        <v>1082</v>
      </c>
      <c r="E245" s="21" t="s">
        <v>1097</v>
      </c>
      <c r="F245" s="21">
        <v>2006</v>
      </c>
      <c r="G245" s="21" t="s">
        <v>1740</v>
      </c>
      <c r="H245" s="31" t="s">
        <v>1697</v>
      </c>
      <c r="I245" s="31" t="s">
        <v>1093</v>
      </c>
      <c r="J245" s="21" t="s">
        <v>1161</v>
      </c>
      <c r="K245" s="21"/>
      <c r="L245" s="21"/>
      <c r="M245" s="21">
        <v>1.5</v>
      </c>
      <c r="N245" s="21" t="s">
        <v>1088</v>
      </c>
      <c r="O245" s="21" t="s">
        <v>1088</v>
      </c>
      <c r="P245" s="21">
        <v>4.3</v>
      </c>
      <c r="Q245" s="21" t="s">
        <v>1977</v>
      </c>
      <c r="R245" s="21"/>
      <c r="S245" s="21"/>
    </row>
    <row r="246" spans="1:19" ht="15">
      <c r="A246" s="21" t="s">
        <v>1693</v>
      </c>
      <c r="B246" s="29" t="s">
        <v>1694</v>
      </c>
      <c r="C246" s="21" t="s">
        <v>1081</v>
      </c>
      <c r="D246" s="21" t="s">
        <v>1082</v>
      </c>
      <c r="E246" s="21" t="s">
        <v>1097</v>
      </c>
      <c r="F246" s="30" t="s">
        <v>1273</v>
      </c>
      <c r="G246" s="21" t="s">
        <v>1740</v>
      </c>
      <c r="H246" s="31" t="s">
        <v>1697</v>
      </c>
      <c r="I246" s="31" t="s">
        <v>1093</v>
      </c>
      <c r="J246" s="21" t="s">
        <v>1161</v>
      </c>
      <c r="K246" s="21"/>
      <c r="L246" s="21"/>
      <c r="M246" s="21">
        <v>1</v>
      </c>
      <c r="N246" s="21" t="s">
        <v>1088</v>
      </c>
      <c r="O246" s="21" t="s">
        <v>1088</v>
      </c>
      <c r="P246" s="21">
        <v>1.5</v>
      </c>
      <c r="Q246" s="21" t="s">
        <v>1977</v>
      </c>
      <c r="R246" s="21"/>
      <c r="S246" s="21"/>
    </row>
    <row r="247" spans="1:19" ht="15">
      <c r="A247" s="21" t="s">
        <v>1693</v>
      </c>
      <c r="B247" s="29" t="s">
        <v>1694</v>
      </c>
      <c r="C247" s="21" t="s">
        <v>1081</v>
      </c>
      <c r="D247" s="21" t="s">
        <v>1082</v>
      </c>
      <c r="E247" s="21" t="s">
        <v>1097</v>
      </c>
      <c r="F247" s="30" t="s">
        <v>1275</v>
      </c>
      <c r="G247" s="21" t="s">
        <v>1183</v>
      </c>
      <c r="H247" s="31" t="s">
        <v>1473</v>
      </c>
      <c r="I247" s="31" t="s">
        <v>1093</v>
      </c>
      <c r="J247" s="21" t="s">
        <v>1094</v>
      </c>
      <c r="K247" s="21"/>
      <c r="L247" s="21"/>
      <c r="M247" s="21">
        <v>39.5</v>
      </c>
      <c r="N247" s="21" t="s">
        <v>1088</v>
      </c>
      <c r="O247" s="21" t="s">
        <v>1088</v>
      </c>
      <c r="P247" s="21">
        <v>0.8</v>
      </c>
      <c r="Q247" s="21"/>
      <c r="R247" s="21"/>
      <c r="S247" s="21"/>
    </row>
    <row r="248" spans="1:19" ht="15">
      <c r="A248" s="21" t="s">
        <v>1693</v>
      </c>
      <c r="B248" s="29" t="s">
        <v>1694</v>
      </c>
      <c r="C248" s="21" t="s">
        <v>1081</v>
      </c>
      <c r="D248" s="21" t="s">
        <v>1082</v>
      </c>
      <c r="E248" s="21" t="s">
        <v>13</v>
      </c>
      <c r="F248" s="30" t="s">
        <v>1274</v>
      </c>
      <c r="G248" s="21" t="s">
        <v>1183</v>
      </c>
      <c r="H248" s="31" t="s">
        <v>1473</v>
      </c>
      <c r="I248" s="31" t="s">
        <v>1093</v>
      </c>
      <c r="J248" s="21" t="s">
        <v>1094</v>
      </c>
      <c r="K248" s="21"/>
      <c r="L248" s="21"/>
      <c r="M248" s="21">
        <v>39.9</v>
      </c>
      <c r="N248" s="21" t="s">
        <v>1088</v>
      </c>
      <c r="O248" s="21" t="s">
        <v>1088</v>
      </c>
      <c r="P248" s="21">
        <v>0.4</v>
      </c>
      <c r="Q248" s="21"/>
      <c r="R248" s="21"/>
      <c r="S248" s="21"/>
    </row>
    <row r="249" spans="1:19" ht="15">
      <c r="A249" s="21" t="s">
        <v>1693</v>
      </c>
      <c r="B249" s="29" t="s">
        <v>1694</v>
      </c>
      <c r="C249" s="21" t="s">
        <v>1081</v>
      </c>
      <c r="D249" s="21" t="s">
        <v>1082</v>
      </c>
      <c r="E249" s="21" t="s">
        <v>1097</v>
      </c>
      <c r="F249" s="30" t="s">
        <v>1981</v>
      </c>
      <c r="G249" s="21" t="s">
        <v>1699</v>
      </c>
      <c r="H249" s="31" t="s">
        <v>1473</v>
      </c>
      <c r="I249" s="31" t="s">
        <v>1093</v>
      </c>
      <c r="J249" s="21" t="s">
        <v>1094</v>
      </c>
      <c r="K249" s="21"/>
      <c r="L249" s="21"/>
      <c r="M249" s="21">
        <v>40.200000000000003</v>
      </c>
      <c r="N249" s="21" t="s">
        <v>1088</v>
      </c>
      <c r="O249" s="21" t="s">
        <v>1088</v>
      </c>
      <c r="P249" s="21">
        <v>0.8</v>
      </c>
      <c r="Q249" s="21"/>
      <c r="R249" s="21"/>
      <c r="S249" s="21"/>
    </row>
    <row r="250" spans="1:19" ht="15">
      <c r="A250" s="21" t="s">
        <v>1693</v>
      </c>
      <c r="B250" s="29" t="s">
        <v>1694</v>
      </c>
      <c r="C250" s="21" t="s">
        <v>1081</v>
      </c>
      <c r="D250" s="21" t="s">
        <v>1082</v>
      </c>
      <c r="E250" s="21" t="s">
        <v>13</v>
      </c>
      <c r="F250" s="30" t="s">
        <v>1982</v>
      </c>
      <c r="G250" s="21" t="s">
        <v>1699</v>
      </c>
      <c r="H250" s="31" t="s">
        <v>1473</v>
      </c>
      <c r="I250" s="31" t="s">
        <v>1093</v>
      </c>
      <c r="J250" s="21" t="s">
        <v>1094</v>
      </c>
      <c r="K250" s="21"/>
      <c r="L250" s="21"/>
      <c r="M250" s="21">
        <v>39.5</v>
      </c>
      <c r="N250" s="21" t="s">
        <v>1088</v>
      </c>
      <c r="O250" s="21" t="s">
        <v>1088</v>
      </c>
      <c r="P250" s="21">
        <v>0.5</v>
      </c>
      <c r="Q250" s="21"/>
      <c r="R250" s="21"/>
      <c r="S250" s="21"/>
    </row>
    <row r="251" spans="1:19" ht="15">
      <c r="A251" s="21" t="s">
        <v>1693</v>
      </c>
      <c r="B251" s="29" t="s">
        <v>1694</v>
      </c>
      <c r="C251" s="21" t="s">
        <v>1081</v>
      </c>
      <c r="D251" s="21" t="s">
        <v>1082</v>
      </c>
      <c r="E251" s="21" t="s">
        <v>1097</v>
      </c>
      <c r="F251" s="21">
        <v>2006</v>
      </c>
      <c r="G251" s="21" t="s">
        <v>1740</v>
      </c>
      <c r="H251" s="31" t="s">
        <v>1473</v>
      </c>
      <c r="I251" s="31" t="s">
        <v>1093</v>
      </c>
      <c r="J251" s="21" t="s">
        <v>1094</v>
      </c>
      <c r="K251" s="21"/>
      <c r="L251" s="21"/>
      <c r="M251" s="21">
        <v>40.1</v>
      </c>
      <c r="N251" s="21" t="s">
        <v>1088</v>
      </c>
      <c r="O251" s="21" t="s">
        <v>1088</v>
      </c>
      <c r="P251" s="21">
        <v>0.4</v>
      </c>
      <c r="Q251" s="21"/>
      <c r="R251" s="21"/>
      <c r="S251" s="21"/>
    </row>
    <row r="252" spans="1:19" ht="15">
      <c r="A252" s="21" t="s">
        <v>1693</v>
      </c>
      <c r="B252" s="29" t="s">
        <v>1694</v>
      </c>
      <c r="C252" s="21" t="s">
        <v>1081</v>
      </c>
      <c r="D252" s="21" t="s">
        <v>1082</v>
      </c>
      <c r="E252" s="21" t="s">
        <v>1097</v>
      </c>
      <c r="F252" s="30" t="s">
        <v>1273</v>
      </c>
      <c r="G252" s="21" t="s">
        <v>1740</v>
      </c>
      <c r="H252" s="31" t="s">
        <v>1473</v>
      </c>
      <c r="I252" s="31" t="s">
        <v>1093</v>
      </c>
      <c r="J252" s="21" t="s">
        <v>1094</v>
      </c>
      <c r="K252" s="21"/>
      <c r="L252" s="21"/>
      <c r="M252" s="21">
        <v>40</v>
      </c>
      <c r="N252" s="21" t="s">
        <v>1088</v>
      </c>
      <c r="O252" s="21" t="s">
        <v>1088</v>
      </c>
      <c r="P252" s="21">
        <v>0.8</v>
      </c>
      <c r="Q252" s="21"/>
      <c r="R252" s="21"/>
      <c r="S252" s="21"/>
    </row>
    <row r="253" spans="1:19" ht="15">
      <c r="A253" s="21" t="s">
        <v>1693</v>
      </c>
      <c r="B253" s="29" t="s">
        <v>1694</v>
      </c>
      <c r="C253" s="21" t="s">
        <v>1081</v>
      </c>
      <c r="D253" s="21" t="s">
        <v>1082</v>
      </c>
      <c r="E253" s="21" t="s">
        <v>1097</v>
      </c>
      <c r="F253" s="30" t="s">
        <v>1275</v>
      </c>
      <c r="G253" s="21" t="s">
        <v>1183</v>
      </c>
      <c r="H253" s="31" t="s">
        <v>1983</v>
      </c>
      <c r="I253" s="31" t="s">
        <v>1093</v>
      </c>
      <c r="J253" s="21" t="s">
        <v>1976</v>
      </c>
      <c r="K253" s="21"/>
      <c r="L253" s="21"/>
      <c r="M253" s="21">
        <v>11</v>
      </c>
      <c r="N253" s="21" t="s">
        <v>1088</v>
      </c>
      <c r="O253" s="21" t="s">
        <v>1088</v>
      </c>
      <c r="P253" s="21">
        <v>0.9</v>
      </c>
      <c r="Q253" s="21" t="s">
        <v>1977</v>
      </c>
      <c r="R253" s="21"/>
      <c r="S253" s="21"/>
    </row>
    <row r="254" spans="1:19" ht="15">
      <c r="A254" s="21" t="s">
        <v>1693</v>
      </c>
      <c r="B254" s="29" t="s">
        <v>1694</v>
      </c>
      <c r="C254" s="21" t="s">
        <v>1081</v>
      </c>
      <c r="D254" s="21" t="s">
        <v>1082</v>
      </c>
      <c r="E254" s="21" t="s">
        <v>13</v>
      </c>
      <c r="F254" s="30" t="s">
        <v>1274</v>
      </c>
      <c r="G254" s="21" t="s">
        <v>1183</v>
      </c>
      <c r="H254" s="31" t="s">
        <v>1983</v>
      </c>
      <c r="I254" s="31" t="s">
        <v>1093</v>
      </c>
      <c r="J254" s="21" t="s">
        <v>1976</v>
      </c>
      <c r="K254" s="21"/>
      <c r="L254" s="21"/>
      <c r="M254" s="21">
        <v>8.5</v>
      </c>
      <c r="N254" s="21" t="s">
        <v>1088</v>
      </c>
      <c r="O254" s="21" t="s">
        <v>1088</v>
      </c>
      <c r="P254" s="21">
        <v>2.2000000000000002</v>
      </c>
      <c r="Q254" s="21" t="s">
        <v>1977</v>
      </c>
      <c r="R254" s="21"/>
      <c r="S254" s="21"/>
    </row>
    <row r="255" spans="1:19" ht="15">
      <c r="A255" s="21" t="s">
        <v>1693</v>
      </c>
      <c r="B255" s="29" t="s">
        <v>1694</v>
      </c>
      <c r="C255" s="21" t="s">
        <v>1081</v>
      </c>
      <c r="D255" s="21" t="s">
        <v>1082</v>
      </c>
      <c r="E255" s="21" t="s">
        <v>1097</v>
      </c>
      <c r="F255" s="30" t="s">
        <v>1981</v>
      </c>
      <c r="G255" s="21" t="s">
        <v>1699</v>
      </c>
      <c r="H255" s="31" t="s">
        <v>1983</v>
      </c>
      <c r="I255" s="31" t="s">
        <v>1093</v>
      </c>
      <c r="J255" s="21" t="s">
        <v>1976</v>
      </c>
      <c r="K255" s="21"/>
      <c r="L255" s="21"/>
      <c r="M255" s="21">
        <v>10.6</v>
      </c>
      <c r="N255" s="21" t="s">
        <v>1088</v>
      </c>
      <c r="O255" s="21" t="s">
        <v>1088</v>
      </c>
      <c r="P255" s="21">
        <v>2.2999999999999998</v>
      </c>
      <c r="Q255" s="21" t="s">
        <v>1977</v>
      </c>
      <c r="R255" s="21"/>
      <c r="S255" s="21"/>
    </row>
    <row r="256" spans="1:19" ht="15">
      <c r="A256" s="21" t="s">
        <v>1693</v>
      </c>
      <c r="B256" s="29" t="s">
        <v>1694</v>
      </c>
      <c r="C256" s="21" t="s">
        <v>1081</v>
      </c>
      <c r="D256" s="21" t="s">
        <v>1082</v>
      </c>
      <c r="E256" s="21" t="s">
        <v>13</v>
      </c>
      <c r="F256" s="30" t="s">
        <v>1982</v>
      </c>
      <c r="G256" s="21" t="s">
        <v>1699</v>
      </c>
      <c r="H256" s="31" t="s">
        <v>1983</v>
      </c>
      <c r="I256" s="31" t="s">
        <v>1093</v>
      </c>
      <c r="J256" s="21" t="s">
        <v>1976</v>
      </c>
      <c r="K256" s="21"/>
      <c r="L256" s="21"/>
      <c r="M256" s="21">
        <v>6.9</v>
      </c>
      <c r="N256" s="21" t="s">
        <v>1088</v>
      </c>
      <c r="O256" s="21" t="s">
        <v>1088</v>
      </c>
      <c r="P256" s="21">
        <v>1.8</v>
      </c>
      <c r="Q256" s="21" t="s">
        <v>1977</v>
      </c>
      <c r="R256" s="21"/>
      <c r="S256" s="21"/>
    </row>
    <row r="257" spans="1:19" ht="15">
      <c r="A257" s="21" t="s">
        <v>1693</v>
      </c>
      <c r="B257" s="29" t="s">
        <v>1694</v>
      </c>
      <c r="C257" s="21" t="s">
        <v>1081</v>
      </c>
      <c r="D257" s="21" t="s">
        <v>1082</v>
      </c>
      <c r="E257" s="21" t="s">
        <v>1097</v>
      </c>
      <c r="F257" s="21">
        <v>2006</v>
      </c>
      <c r="G257" s="21" t="s">
        <v>1740</v>
      </c>
      <c r="H257" s="31" t="s">
        <v>1983</v>
      </c>
      <c r="I257" s="31" t="s">
        <v>1093</v>
      </c>
      <c r="J257" s="21" t="s">
        <v>1976</v>
      </c>
      <c r="K257" s="21"/>
      <c r="L257" s="21"/>
      <c r="M257" s="21">
        <v>9.4</v>
      </c>
      <c r="N257" s="21" t="s">
        <v>1088</v>
      </c>
      <c r="O257" s="21" t="s">
        <v>1088</v>
      </c>
      <c r="P257" s="21">
        <v>2.9</v>
      </c>
      <c r="Q257" s="21" t="s">
        <v>1977</v>
      </c>
      <c r="R257" s="21"/>
      <c r="S257" s="21"/>
    </row>
    <row r="258" spans="1:19" ht="15">
      <c r="A258" s="21" t="s">
        <v>1693</v>
      </c>
      <c r="B258" s="29" t="s">
        <v>1694</v>
      </c>
      <c r="C258" s="21" t="s">
        <v>1081</v>
      </c>
      <c r="D258" s="21" t="s">
        <v>1082</v>
      </c>
      <c r="E258" s="21" t="s">
        <v>1097</v>
      </c>
      <c r="F258" s="30" t="s">
        <v>1273</v>
      </c>
      <c r="G258" s="21" t="s">
        <v>1740</v>
      </c>
      <c r="H258" s="31" t="s">
        <v>1983</v>
      </c>
      <c r="I258" s="31" t="s">
        <v>1093</v>
      </c>
      <c r="J258" s="21" t="s">
        <v>1976</v>
      </c>
      <c r="K258" s="21"/>
      <c r="L258" s="21"/>
      <c r="M258" s="21">
        <v>13.9</v>
      </c>
      <c r="N258" s="21" t="s">
        <v>1088</v>
      </c>
      <c r="O258" s="21" t="s">
        <v>1088</v>
      </c>
      <c r="P258" s="21">
        <v>3.7</v>
      </c>
      <c r="Q258" s="21" t="s">
        <v>1977</v>
      </c>
      <c r="R258" s="21"/>
      <c r="S258" s="21"/>
    </row>
    <row r="259" spans="1:19" ht="15">
      <c r="A259" s="21" t="s">
        <v>1693</v>
      </c>
      <c r="B259" s="29" t="s">
        <v>1694</v>
      </c>
      <c r="C259" s="21" t="s">
        <v>1081</v>
      </c>
      <c r="D259" s="21" t="s">
        <v>1082</v>
      </c>
      <c r="E259" s="21" t="s">
        <v>1097</v>
      </c>
      <c r="F259" s="30" t="s">
        <v>1275</v>
      </c>
      <c r="G259" s="21" t="s">
        <v>1183</v>
      </c>
      <c r="H259" s="33" t="s">
        <v>1700</v>
      </c>
      <c r="I259" s="31" t="s">
        <v>1093</v>
      </c>
      <c r="J259" s="33" t="s">
        <v>1701</v>
      </c>
      <c r="K259" s="21"/>
      <c r="L259" s="21"/>
      <c r="M259" s="21">
        <v>0.05</v>
      </c>
      <c r="N259" s="21" t="s">
        <v>1088</v>
      </c>
      <c r="O259" s="21" t="s">
        <v>1088</v>
      </c>
      <c r="P259" s="21">
        <v>0.02</v>
      </c>
      <c r="Q259" s="21" t="s">
        <v>1977</v>
      </c>
      <c r="R259" s="21"/>
      <c r="S259" s="21"/>
    </row>
    <row r="260" spans="1:19" ht="15">
      <c r="A260" s="21" t="s">
        <v>1693</v>
      </c>
      <c r="B260" s="29" t="s">
        <v>1694</v>
      </c>
      <c r="C260" s="21" t="s">
        <v>1081</v>
      </c>
      <c r="D260" s="21" t="s">
        <v>1082</v>
      </c>
      <c r="E260" s="21" t="s">
        <v>13</v>
      </c>
      <c r="F260" s="30" t="s">
        <v>1274</v>
      </c>
      <c r="G260" s="21" t="s">
        <v>1183</v>
      </c>
      <c r="H260" s="33" t="s">
        <v>1700</v>
      </c>
      <c r="I260" s="31" t="s">
        <v>1093</v>
      </c>
      <c r="J260" s="33" t="s">
        <v>1701</v>
      </c>
      <c r="K260" s="21"/>
      <c r="L260" s="21"/>
      <c r="M260" s="21">
        <v>0.2</v>
      </c>
      <c r="N260" s="21" t="s">
        <v>1088</v>
      </c>
      <c r="O260" s="21" t="s">
        <v>1088</v>
      </c>
      <c r="P260" s="21">
        <v>0.1</v>
      </c>
      <c r="Q260" s="21" t="s">
        <v>1977</v>
      </c>
      <c r="R260" s="21"/>
      <c r="S260" s="21"/>
    </row>
    <row r="261" spans="1:19" ht="15">
      <c r="A261" s="21" t="s">
        <v>1693</v>
      </c>
      <c r="B261" s="29" t="s">
        <v>1694</v>
      </c>
      <c r="C261" s="21" t="s">
        <v>1081</v>
      </c>
      <c r="D261" s="21" t="s">
        <v>1082</v>
      </c>
      <c r="E261" s="21" t="s">
        <v>1097</v>
      </c>
      <c r="F261" s="30" t="s">
        <v>1981</v>
      </c>
      <c r="G261" s="21" t="s">
        <v>1699</v>
      </c>
      <c r="H261" s="33" t="s">
        <v>1700</v>
      </c>
      <c r="I261" s="31" t="s">
        <v>1093</v>
      </c>
      <c r="J261" s="33" t="s">
        <v>1701</v>
      </c>
      <c r="K261" s="21"/>
      <c r="L261" s="21"/>
      <c r="M261" s="21">
        <v>0.4</v>
      </c>
      <c r="N261" s="21" t="s">
        <v>1088</v>
      </c>
      <c r="O261" s="21" t="s">
        <v>1088</v>
      </c>
      <c r="P261" s="21">
        <v>0.1</v>
      </c>
      <c r="Q261" s="21" t="s">
        <v>1977</v>
      </c>
      <c r="R261" s="21"/>
      <c r="S261" s="21"/>
    </row>
    <row r="262" spans="1:19" ht="15">
      <c r="A262" s="21" t="s">
        <v>1693</v>
      </c>
      <c r="B262" s="29" t="s">
        <v>1694</v>
      </c>
      <c r="C262" s="21" t="s">
        <v>1081</v>
      </c>
      <c r="D262" s="21" t="s">
        <v>1082</v>
      </c>
      <c r="E262" s="21" t="s">
        <v>13</v>
      </c>
      <c r="F262" s="30" t="s">
        <v>1982</v>
      </c>
      <c r="G262" s="21" t="s">
        <v>1699</v>
      </c>
      <c r="H262" s="33" t="s">
        <v>1700</v>
      </c>
      <c r="I262" s="31" t="s">
        <v>1093</v>
      </c>
      <c r="J262" s="33" t="s">
        <v>1701</v>
      </c>
      <c r="K262" s="21"/>
      <c r="L262" s="21"/>
      <c r="M262" s="21">
        <v>0.5</v>
      </c>
      <c r="N262" s="21" t="s">
        <v>1088</v>
      </c>
      <c r="O262" s="21" t="s">
        <v>1088</v>
      </c>
      <c r="P262" s="21">
        <v>0.1</v>
      </c>
      <c r="Q262" s="21" t="s">
        <v>1977</v>
      </c>
      <c r="R262" s="21"/>
      <c r="S262" s="21"/>
    </row>
    <row r="263" spans="1:19" ht="15">
      <c r="A263" s="21" t="s">
        <v>1693</v>
      </c>
      <c r="B263" s="29" t="s">
        <v>1694</v>
      </c>
      <c r="C263" s="21" t="s">
        <v>1081</v>
      </c>
      <c r="D263" s="21" t="s">
        <v>1082</v>
      </c>
      <c r="E263" s="21" t="s">
        <v>1097</v>
      </c>
      <c r="F263" s="21">
        <v>2006</v>
      </c>
      <c r="G263" s="21" t="s">
        <v>1740</v>
      </c>
      <c r="H263" s="33" t="s">
        <v>1700</v>
      </c>
      <c r="I263" s="31" t="s">
        <v>1093</v>
      </c>
      <c r="J263" s="33" t="s">
        <v>1701</v>
      </c>
      <c r="K263" s="21"/>
      <c r="L263" s="21"/>
      <c r="M263" s="21">
        <v>0.1</v>
      </c>
      <c r="N263" s="21" t="s">
        <v>1088</v>
      </c>
      <c r="O263" s="21" t="s">
        <v>1088</v>
      </c>
      <c r="P263" s="21">
        <v>0.2</v>
      </c>
      <c r="Q263" s="21" t="s">
        <v>1977</v>
      </c>
      <c r="R263" s="21"/>
      <c r="S263" s="21"/>
    </row>
    <row r="264" spans="1:19" ht="15">
      <c r="A264" s="21" t="s">
        <v>1693</v>
      </c>
      <c r="B264" s="29" t="s">
        <v>1694</v>
      </c>
      <c r="C264" s="21" t="s">
        <v>1081</v>
      </c>
      <c r="D264" s="21" t="s">
        <v>1082</v>
      </c>
      <c r="E264" s="21" t="s">
        <v>1097</v>
      </c>
      <c r="F264" s="30" t="s">
        <v>1273</v>
      </c>
      <c r="G264" s="21" t="s">
        <v>1740</v>
      </c>
      <c r="H264" s="33" t="s">
        <v>1700</v>
      </c>
      <c r="I264" s="31" t="s">
        <v>1093</v>
      </c>
      <c r="J264" s="33" t="s">
        <v>1701</v>
      </c>
      <c r="K264" s="21"/>
      <c r="L264" s="21"/>
      <c r="M264" s="21">
        <v>0.5</v>
      </c>
      <c r="N264" s="21" t="s">
        <v>1088</v>
      </c>
      <c r="O264" s="21" t="s">
        <v>1088</v>
      </c>
      <c r="P264" s="21">
        <v>0.2</v>
      </c>
      <c r="Q264" s="21" t="s">
        <v>1977</v>
      </c>
      <c r="R264" s="21"/>
      <c r="S264" s="21"/>
    </row>
    <row r="265" spans="1:19" ht="15">
      <c r="A265" s="21" t="s">
        <v>1693</v>
      </c>
      <c r="B265" s="29" t="s">
        <v>1694</v>
      </c>
      <c r="C265" s="21" t="s">
        <v>1081</v>
      </c>
      <c r="D265" s="21" t="s">
        <v>1082</v>
      </c>
      <c r="E265" s="21" t="s">
        <v>1097</v>
      </c>
      <c r="F265" s="30" t="s">
        <v>1275</v>
      </c>
      <c r="G265" s="21" t="s">
        <v>1183</v>
      </c>
      <c r="H265" s="33" t="s">
        <v>1702</v>
      </c>
      <c r="I265" s="31" t="s">
        <v>1093</v>
      </c>
      <c r="J265" s="33" t="s">
        <v>1701</v>
      </c>
      <c r="K265" s="21"/>
      <c r="L265" s="21"/>
      <c r="M265" s="21">
        <v>0.2</v>
      </c>
      <c r="N265" s="21" t="s">
        <v>1088</v>
      </c>
      <c r="O265" s="21" t="s">
        <v>1088</v>
      </c>
      <c r="P265" s="21">
        <v>0.1</v>
      </c>
      <c r="Q265" s="21" t="s">
        <v>1977</v>
      </c>
      <c r="R265" s="21"/>
      <c r="S265" s="21"/>
    </row>
    <row r="266" spans="1:19" ht="15">
      <c r="A266" s="21" t="s">
        <v>1693</v>
      </c>
      <c r="B266" s="29" t="s">
        <v>1694</v>
      </c>
      <c r="C266" s="21" t="s">
        <v>1081</v>
      </c>
      <c r="D266" s="21" t="s">
        <v>1082</v>
      </c>
      <c r="E266" s="21" t="s">
        <v>13</v>
      </c>
      <c r="F266" s="30" t="s">
        <v>1274</v>
      </c>
      <c r="G266" s="21" t="s">
        <v>1183</v>
      </c>
      <c r="H266" s="33" t="s">
        <v>1702</v>
      </c>
      <c r="I266" s="31" t="s">
        <v>1093</v>
      </c>
      <c r="J266" s="33" t="s">
        <v>1701</v>
      </c>
      <c r="K266" s="21"/>
      <c r="L266" s="21"/>
      <c r="M266" s="21">
        <v>2.2000000000000002</v>
      </c>
      <c r="N266" s="21" t="s">
        <v>1088</v>
      </c>
      <c r="O266" s="21" t="s">
        <v>1088</v>
      </c>
      <c r="P266" s="21">
        <v>0.9</v>
      </c>
      <c r="Q266" s="21" t="s">
        <v>1977</v>
      </c>
      <c r="R266" s="21"/>
      <c r="S266" s="21"/>
    </row>
    <row r="267" spans="1:19" ht="15">
      <c r="A267" s="21" t="s">
        <v>1693</v>
      </c>
      <c r="B267" s="29" t="s">
        <v>1694</v>
      </c>
      <c r="C267" s="21" t="s">
        <v>1081</v>
      </c>
      <c r="D267" s="21" t="s">
        <v>1082</v>
      </c>
      <c r="E267" s="21" t="s">
        <v>1097</v>
      </c>
      <c r="F267" s="30" t="s">
        <v>1981</v>
      </c>
      <c r="G267" s="21" t="s">
        <v>1699</v>
      </c>
      <c r="H267" s="33" t="s">
        <v>1702</v>
      </c>
      <c r="I267" s="31" t="s">
        <v>1093</v>
      </c>
      <c r="J267" s="33" t="s">
        <v>1701</v>
      </c>
      <c r="K267" s="21"/>
      <c r="L267" s="21"/>
      <c r="M267" s="21">
        <v>1.1000000000000001</v>
      </c>
      <c r="N267" s="21" t="s">
        <v>1088</v>
      </c>
      <c r="O267" s="21" t="s">
        <v>1088</v>
      </c>
      <c r="P267" s="21">
        <v>0.4</v>
      </c>
      <c r="Q267" s="21" t="s">
        <v>1977</v>
      </c>
      <c r="R267" s="21"/>
      <c r="S267" s="21"/>
    </row>
    <row r="268" spans="1:19" ht="15">
      <c r="A268" s="21" t="s">
        <v>1693</v>
      </c>
      <c r="B268" s="29" t="s">
        <v>1694</v>
      </c>
      <c r="C268" s="21" t="s">
        <v>1081</v>
      </c>
      <c r="D268" s="21" t="s">
        <v>1082</v>
      </c>
      <c r="E268" s="21" t="s">
        <v>13</v>
      </c>
      <c r="F268" s="30" t="s">
        <v>1982</v>
      </c>
      <c r="G268" s="21" t="s">
        <v>1699</v>
      </c>
      <c r="H268" s="33" t="s">
        <v>1702</v>
      </c>
      <c r="I268" s="31" t="s">
        <v>1093</v>
      </c>
      <c r="J268" s="33" t="s">
        <v>1701</v>
      </c>
      <c r="K268" s="21"/>
      <c r="L268" s="21"/>
      <c r="M268" s="21">
        <v>1.7</v>
      </c>
      <c r="N268" s="21" t="s">
        <v>1088</v>
      </c>
      <c r="O268" s="21" t="s">
        <v>1088</v>
      </c>
      <c r="P268" s="21">
        <v>0.6</v>
      </c>
      <c r="Q268" s="21" t="s">
        <v>1977</v>
      </c>
      <c r="R268" s="21"/>
      <c r="S268" s="21"/>
    </row>
    <row r="269" spans="1:19" ht="15">
      <c r="A269" s="21" t="s">
        <v>1693</v>
      </c>
      <c r="B269" s="29" t="s">
        <v>1694</v>
      </c>
      <c r="C269" s="21" t="s">
        <v>1081</v>
      </c>
      <c r="D269" s="21" t="s">
        <v>1082</v>
      </c>
      <c r="E269" s="21" t="s">
        <v>1097</v>
      </c>
      <c r="F269" s="21">
        <v>2006</v>
      </c>
      <c r="G269" s="21" t="s">
        <v>1740</v>
      </c>
      <c r="H269" s="33" t="s">
        <v>1702</v>
      </c>
      <c r="I269" s="31" t="s">
        <v>1093</v>
      </c>
      <c r="J269" s="33" t="s">
        <v>1701</v>
      </c>
      <c r="K269" s="21"/>
      <c r="L269" s="21"/>
      <c r="M269" s="21">
        <v>0.5</v>
      </c>
      <c r="N269" s="21" t="s">
        <v>1088</v>
      </c>
      <c r="O269" s="21" t="s">
        <v>1088</v>
      </c>
      <c r="P269" s="21">
        <v>0.4</v>
      </c>
      <c r="Q269" s="21" t="s">
        <v>1977</v>
      </c>
      <c r="R269" s="21"/>
      <c r="S269" s="21"/>
    </row>
    <row r="270" spans="1:19" ht="15">
      <c r="A270" s="21" t="s">
        <v>1693</v>
      </c>
      <c r="B270" s="29" t="s">
        <v>1694</v>
      </c>
      <c r="C270" s="21" t="s">
        <v>1081</v>
      </c>
      <c r="D270" s="21" t="s">
        <v>1082</v>
      </c>
      <c r="E270" s="21" t="s">
        <v>1097</v>
      </c>
      <c r="F270" s="30" t="s">
        <v>1273</v>
      </c>
      <c r="G270" s="21" t="s">
        <v>1740</v>
      </c>
      <c r="H270" s="33" t="s">
        <v>1702</v>
      </c>
      <c r="I270" s="31" t="s">
        <v>1093</v>
      </c>
      <c r="J270" s="33" t="s">
        <v>1701</v>
      </c>
      <c r="K270" s="21"/>
      <c r="L270" s="21"/>
      <c r="M270" s="21">
        <v>2.2000000000000002</v>
      </c>
      <c r="N270" s="21" t="s">
        <v>1088</v>
      </c>
      <c r="O270" s="21" t="s">
        <v>1088</v>
      </c>
      <c r="P270" s="21">
        <v>1.1000000000000001</v>
      </c>
      <c r="Q270" s="21" t="s">
        <v>1977</v>
      </c>
      <c r="R270" s="21"/>
      <c r="S270" s="21"/>
    </row>
    <row r="271" spans="1:19" ht="15">
      <c r="A271" s="21" t="s">
        <v>1693</v>
      </c>
      <c r="B271" s="29" t="s">
        <v>1694</v>
      </c>
      <c r="C271" s="21" t="s">
        <v>1081</v>
      </c>
      <c r="D271" s="21" t="s">
        <v>1082</v>
      </c>
      <c r="E271" s="21" t="s">
        <v>1097</v>
      </c>
      <c r="F271" s="30" t="s">
        <v>1275</v>
      </c>
      <c r="G271" s="21" t="s">
        <v>1183</v>
      </c>
      <c r="H271" s="33" t="s">
        <v>1703</v>
      </c>
      <c r="I271" s="31" t="s">
        <v>1093</v>
      </c>
      <c r="J271" s="33" t="s">
        <v>1701</v>
      </c>
      <c r="K271" s="21"/>
      <c r="L271" s="21"/>
      <c r="M271" s="21">
        <v>0.2</v>
      </c>
      <c r="N271" s="21" t="s">
        <v>1088</v>
      </c>
      <c r="O271" s="21" t="s">
        <v>1088</v>
      </c>
      <c r="P271" s="21">
        <v>0</v>
      </c>
      <c r="Q271" s="21" t="s">
        <v>1977</v>
      </c>
      <c r="R271" s="21"/>
      <c r="S271" s="21"/>
    </row>
    <row r="272" spans="1:19" ht="15">
      <c r="A272" s="21" t="s">
        <v>1693</v>
      </c>
      <c r="B272" s="29" t="s">
        <v>1694</v>
      </c>
      <c r="C272" s="21" t="s">
        <v>1081</v>
      </c>
      <c r="D272" s="21" t="s">
        <v>1082</v>
      </c>
      <c r="E272" s="21" t="s">
        <v>13</v>
      </c>
      <c r="F272" s="30" t="s">
        <v>1274</v>
      </c>
      <c r="G272" s="21" t="s">
        <v>1183</v>
      </c>
      <c r="H272" s="33" t="s">
        <v>1703</v>
      </c>
      <c r="I272" s="31" t="s">
        <v>1093</v>
      </c>
      <c r="J272" s="33" t="s">
        <v>1701</v>
      </c>
      <c r="K272" s="21"/>
      <c r="L272" s="21"/>
      <c r="M272" s="21">
        <v>1.4</v>
      </c>
      <c r="N272" s="21" t="s">
        <v>1088</v>
      </c>
      <c r="O272" s="21" t="s">
        <v>1088</v>
      </c>
      <c r="P272" s="21">
        <v>0.3</v>
      </c>
      <c r="Q272" s="21" t="s">
        <v>1977</v>
      </c>
      <c r="R272" s="21"/>
      <c r="S272" s="21"/>
    </row>
    <row r="273" spans="1:19" ht="15">
      <c r="A273" s="21" t="s">
        <v>1693</v>
      </c>
      <c r="B273" s="29" t="s">
        <v>1694</v>
      </c>
      <c r="C273" s="21" t="s">
        <v>1081</v>
      </c>
      <c r="D273" s="21" t="s">
        <v>1082</v>
      </c>
      <c r="E273" s="21" t="s">
        <v>1097</v>
      </c>
      <c r="F273" s="30" t="s">
        <v>1981</v>
      </c>
      <c r="G273" s="21" t="s">
        <v>1699</v>
      </c>
      <c r="H273" s="33" t="s">
        <v>1703</v>
      </c>
      <c r="I273" s="31" t="s">
        <v>1093</v>
      </c>
      <c r="J273" s="33" t="s">
        <v>1701</v>
      </c>
      <c r="K273" s="21"/>
      <c r="L273" s="21"/>
      <c r="M273" s="21">
        <v>1.3</v>
      </c>
      <c r="N273" s="21" t="s">
        <v>1088</v>
      </c>
      <c r="O273" s="21" t="s">
        <v>1088</v>
      </c>
      <c r="P273" s="21">
        <v>0.7</v>
      </c>
      <c r="Q273" s="21" t="s">
        <v>1977</v>
      </c>
      <c r="R273" s="21"/>
      <c r="S273" s="21"/>
    </row>
    <row r="274" spans="1:19" ht="15">
      <c r="A274" s="21" t="s">
        <v>1693</v>
      </c>
      <c r="B274" s="29" t="s">
        <v>1694</v>
      </c>
      <c r="C274" s="21" t="s">
        <v>1081</v>
      </c>
      <c r="D274" s="21" t="s">
        <v>1082</v>
      </c>
      <c r="E274" s="21" t="s">
        <v>13</v>
      </c>
      <c r="F274" s="30" t="s">
        <v>1982</v>
      </c>
      <c r="G274" s="21" t="s">
        <v>1699</v>
      </c>
      <c r="H274" s="33" t="s">
        <v>1703</v>
      </c>
      <c r="I274" s="31" t="s">
        <v>1093</v>
      </c>
      <c r="J274" s="33" t="s">
        <v>1701</v>
      </c>
      <c r="K274" s="21"/>
      <c r="L274" s="21"/>
      <c r="M274" s="21">
        <v>1.2</v>
      </c>
      <c r="N274" s="21" t="s">
        <v>1088</v>
      </c>
      <c r="O274" s="21" t="s">
        <v>1088</v>
      </c>
      <c r="P274" s="21">
        <v>0.4</v>
      </c>
      <c r="Q274" s="21" t="s">
        <v>1977</v>
      </c>
      <c r="R274" s="21"/>
      <c r="S274" s="21"/>
    </row>
    <row r="275" spans="1:19" ht="15">
      <c r="A275" s="21" t="s">
        <v>1693</v>
      </c>
      <c r="B275" s="29" t="s">
        <v>1694</v>
      </c>
      <c r="C275" s="21" t="s">
        <v>1081</v>
      </c>
      <c r="D275" s="21" t="s">
        <v>1082</v>
      </c>
      <c r="E275" s="21" t="s">
        <v>1097</v>
      </c>
      <c r="F275" s="21">
        <v>2006</v>
      </c>
      <c r="G275" s="21" t="s">
        <v>1740</v>
      </c>
      <c r="H275" s="33" t="s">
        <v>1703</v>
      </c>
      <c r="I275" s="31" t="s">
        <v>1093</v>
      </c>
      <c r="J275" s="33" t="s">
        <v>1701</v>
      </c>
      <c r="K275" s="21"/>
      <c r="L275" s="21"/>
      <c r="M275" s="21">
        <v>0.4</v>
      </c>
      <c r="N275" s="21" t="s">
        <v>1088</v>
      </c>
      <c r="O275" s="21" t="s">
        <v>1088</v>
      </c>
      <c r="P275" s="21">
        <v>0.3</v>
      </c>
      <c r="Q275" s="21" t="s">
        <v>1977</v>
      </c>
      <c r="R275" s="21"/>
      <c r="S275" s="21"/>
    </row>
    <row r="276" spans="1:19" ht="15">
      <c r="A276" s="21" t="s">
        <v>1693</v>
      </c>
      <c r="B276" s="29" t="s">
        <v>1694</v>
      </c>
      <c r="C276" s="21" t="s">
        <v>1081</v>
      </c>
      <c r="D276" s="21" t="s">
        <v>1082</v>
      </c>
      <c r="E276" s="21" t="s">
        <v>1097</v>
      </c>
      <c r="F276" s="30" t="s">
        <v>1273</v>
      </c>
      <c r="G276" s="21" t="s">
        <v>1740</v>
      </c>
      <c r="H276" s="33" t="s">
        <v>1703</v>
      </c>
      <c r="I276" s="31" t="s">
        <v>1093</v>
      </c>
      <c r="J276" s="33" t="s">
        <v>1701</v>
      </c>
      <c r="K276" s="21"/>
      <c r="L276" s="21"/>
      <c r="M276" s="21">
        <v>1.2</v>
      </c>
      <c r="N276" s="21" t="s">
        <v>1088</v>
      </c>
      <c r="O276" s="21" t="s">
        <v>1088</v>
      </c>
      <c r="P276" s="21">
        <v>0.5</v>
      </c>
      <c r="Q276" s="21" t="s">
        <v>1977</v>
      </c>
      <c r="R276" s="21"/>
      <c r="S276" s="21"/>
    </row>
    <row r="277" spans="1:19" ht="15">
      <c r="A277" s="21" t="s">
        <v>1693</v>
      </c>
      <c r="B277" s="29" t="s">
        <v>1694</v>
      </c>
      <c r="C277" s="21" t="s">
        <v>1081</v>
      </c>
      <c r="D277" s="21" t="s">
        <v>1082</v>
      </c>
      <c r="E277" s="21" t="s">
        <v>1097</v>
      </c>
      <c r="F277" s="30" t="s">
        <v>1275</v>
      </c>
      <c r="G277" s="21" t="s">
        <v>1183</v>
      </c>
      <c r="H277" s="31" t="s">
        <v>1975</v>
      </c>
      <c r="I277" s="31" t="s">
        <v>1093</v>
      </c>
      <c r="J277" s="21" t="s">
        <v>1976</v>
      </c>
      <c r="K277" s="21"/>
      <c r="L277" s="21"/>
      <c r="M277" s="21">
        <v>8.1</v>
      </c>
      <c r="N277" s="21" t="s">
        <v>1088</v>
      </c>
      <c r="O277" s="21" t="s">
        <v>1088</v>
      </c>
      <c r="P277" s="21">
        <v>0.4</v>
      </c>
      <c r="Q277" s="21" t="s">
        <v>1977</v>
      </c>
      <c r="R277" s="21"/>
      <c r="S277" s="21"/>
    </row>
    <row r="278" spans="1:19" ht="15">
      <c r="A278" s="21" t="s">
        <v>1693</v>
      </c>
      <c r="B278" s="29" t="s">
        <v>1694</v>
      </c>
      <c r="C278" s="21" t="s">
        <v>1081</v>
      </c>
      <c r="D278" s="21" t="s">
        <v>1082</v>
      </c>
      <c r="E278" s="21" t="s">
        <v>13</v>
      </c>
      <c r="F278" s="30" t="s">
        <v>1274</v>
      </c>
      <c r="G278" s="21" t="s">
        <v>1183</v>
      </c>
      <c r="H278" s="31" t="s">
        <v>1975</v>
      </c>
      <c r="I278" s="31" t="s">
        <v>1093</v>
      </c>
      <c r="J278" s="21" t="s">
        <v>1976</v>
      </c>
      <c r="K278" s="21"/>
      <c r="L278" s="21"/>
      <c r="M278" s="21">
        <v>44.5</v>
      </c>
      <c r="N278" s="21" t="s">
        <v>1088</v>
      </c>
      <c r="O278" s="21" t="s">
        <v>1088</v>
      </c>
      <c r="P278" s="21">
        <v>5.5</v>
      </c>
      <c r="Q278" s="21" t="s">
        <v>1977</v>
      </c>
      <c r="R278" s="21"/>
      <c r="S278" s="21"/>
    </row>
    <row r="279" spans="1:19" ht="15">
      <c r="A279" s="21" t="s">
        <v>1693</v>
      </c>
      <c r="B279" s="29" t="s">
        <v>1694</v>
      </c>
      <c r="C279" s="21" t="s">
        <v>1081</v>
      </c>
      <c r="D279" s="21" t="s">
        <v>1082</v>
      </c>
      <c r="E279" s="21" t="s">
        <v>1097</v>
      </c>
      <c r="F279" s="30" t="s">
        <v>1981</v>
      </c>
      <c r="G279" s="21" t="s">
        <v>1699</v>
      </c>
      <c r="H279" s="31" t="s">
        <v>1975</v>
      </c>
      <c r="I279" s="31" t="s">
        <v>1093</v>
      </c>
      <c r="J279" s="21" t="s">
        <v>1976</v>
      </c>
      <c r="K279" s="21"/>
      <c r="L279" s="21"/>
      <c r="M279" s="21">
        <v>28.2</v>
      </c>
      <c r="N279" s="21" t="s">
        <v>1088</v>
      </c>
      <c r="O279" s="21" t="s">
        <v>1088</v>
      </c>
      <c r="P279" s="21">
        <v>7.6</v>
      </c>
      <c r="Q279" s="21" t="s">
        <v>1977</v>
      </c>
      <c r="R279" s="21"/>
      <c r="S279" s="21"/>
    </row>
    <row r="280" spans="1:19" ht="15">
      <c r="A280" s="21" t="s">
        <v>1693</v>
      </c>
      <c r="B280" s="29" t="s">
        <v>1694</v>
      </c>
      <c r="C280" s="21" t="s">
        <v>1081</v>
      </c>
      <c r="D280" s="21" t="s">
        <v>1082</v>
      </c>
      <c r="E280" s="21" t="s">
        <v>13</v>
      </c>
      <c r="F280" s="30" t="s">
        <v>1982</v>
      </c>
      <c r="G280" s="21" t="s">
        <v>1699</v>
      </c>
      <c r="H280" s="31" t="s">
        <v>1975</v>
      </c>
      <c r="I280" s="31" t="s">
        <v>1093</v>
      </c>
      <c r="J280" s="21" t="s">
        <v>1976</v>
      </c>
      <c r="K280" s="21"/>
      <c r="L280" s="21"/>
      <c r="M280" s="21">
        <v>37.1</v>
      </c>
      <c r="N280" s="21" t="s">
        <v>1088</v>
      </c>
      <c r="O280" s="21" t="s">
        <v>1088</v>
      </c>
      <c r="P280" s="21">
        <v>4.7</v>
      </c>
      <c r="Q280" s="21" t="s">
        <v>1977</v>
      </c>
      <c r="R280" s="21"/>
      <c r="S280" s="21"/>
    </row>
    <row r="281" spans="1:19" ht="15">
      <c r="A281" s="21" t="s">
        <v>1693</v>
      </c>
      <c r="B281" s="29" t="s">
        <v>1694</v>
      </c>
      <c r="C281" s="21" t="s">
        <v>1081</v>
      </c>
      <c r="D281" s="21" t="s">
        <v>1082</v>
      </c>
      <c r="E281" s="21" t="s">
        <v>1097</v>
      </c>
      <c r="F281" s="21">
        <v>2006</v>
      </c>
      <c r="G281" s="21" t="s">
        <v>1740</v>
      </c>
      <c r="H281" s="31" t="s">
        <v>1975</v>
      </c>
      <c r="I281" s="31" t="s">
        <v>1093</v>
      </c>
      <c r="J281" s="21" t="s">
        <v>1976</v>
      </c>
      <c r="K281" s="21"/>
      <c r="L281" s="21"/>
      <c r="M281" s="21">
        <v>11.5</v>
      </c>
      <c r="N281" s="21" t="s">
        <v>1088</v>
      </c>
      <c r="O281" s="21" t="s">
        <v>1088</v>
      </c>
      <c r="P281" s="21">
        <v>4.4000000000000004</v>
      </c>
      <c r="Q281" s="21" t="s">
        <v>1977</v>
      </c>
      <c r="R281" s="21"/>
      <c r="S281" s="21"/>
    </row>
    <row r="282" spans="1:19" ht="15">
      <c r="A282" s="21" t="s">
        <v>1693</v>
      </c>
      <c r="B282" s="29" t="s">
        <v>1694</v>
      </c>
      <c r="C282" s="21" t="s">
        <v>1081</v>
      </c>
      <c r="D282" s="21" t="s">
        <v>1082</v>
      </c>
      <c r="E282" s="21" t="s">
        <v>1097</v>
      </c>
      <c r="F282" s="30" t="s">
        <v>1273</v>
      </c>
      <c r="G282" s="21" t="s">
        <v>1740</v>
      </c>
      <c r="H282" s="31" t="s">
        <v>1975</v>
      </c>
      <c r="I282" s="31" t="s">
        <v>1093</v>
      </c>
      <c r="J282" s="21" t="s">
        <v>1976</v>
      </c>
      <c r="K282" s="21"/>
      <c r="L282" s="21"/>
      <c r="M282" s="21">
        <v>19.899999999999999</v>
      </c>
      <c r="N282" s="21" t="s">
        <v>1088</v>
      </c>
      <c r="O282" s="21" t="s">
        <v>1088</v>
      </c>
      <c r="P282" s="21">
        <v>12.4</v>
      </c>
      <c r="Q282" s="21" t="s">
        <v>1977</v>
      </c>
      <c r="R282" s="21"/>
      <c r="S282" s="21"/>
    </row>
    <row r="283" spans="1:19" ht="15">
      <c r="A283" s="21" t="s">
        <v>1693</v>
      </c>
      <c r="B283" s="29" t="s">
        <v>1694</v>
      </c>
      <c r="C283" s="21" t="s">
        <v>1081</v>
      </c>
      <c r="D283" s="21" t="s">
        <v>1082</v>
      </c>
      <c r="E283" s="21" t="s">
        <v>1097</v>
      </c>
      <c r="F283" s="30" t="s">
        <v>1275</v>
      </c>
      <c r="G283" s="21" t="s">
        <v>1183</v>
      </c>
      <c r="H283" s="31" t="s">
        <v>1980</v>
      </c>
      <c r="I283" s="31" t="s">
        <v>1093</v>
      </c>
      <c r="J283" s="33" t="s">
        <v>1701</v>
      </c>
      <c r="K283" s="21"/>
      <c r="L283" s="21"/>
      <c r="M283" s="21">
        <v>7.7</v>
      </c>
      <c r="N283" s="21" t="s">
        <v>1088</v>
      </c>
      <c r="O283" s="21" t="s">
        <v>1088</v>
      </c>
      <c r="P283" s="21">
        <v>4.2</v>
      </c>
      <c r="Q283" s="21" t="s">
        <v>1977</v>
      </c>
      <c r="R283" s="21"/>
      <c r="S283" s="21"/>
    </row>
    <row r="284" spans="1:19" ht="15">
      <c r="A284" s="21" t="s">
        <v>1693</v>
      </c>
      <c r="B284" s="29" t="s">
        <v>1694</v>
      </c>
      <c r="C284" s="21" t="s">
        <v>1081</v>
      </c>
      <c r="D284" s="21" t="s">
        <v>1082</v>
      </c>
      <c r="E284" s="21" t="s">
        <v>13</v>
      </c>
      <c r="F284" s="30" t="s">
        <v>1274</v>
      </c>
      <c r="G284" s="21" t="s">
        <v>1183</v>
      </c>
      <c r="H284" s="31" t="s">
        <v>1980</v>
      </c>
      <c r="I284" s="31" t="s">
        <v>1093</v>
      </c>
      <c r="J284" s="33" t="s">
        <v>1701</v>
      </c>
      <c r="K284" s="21"/>
      <c r="L284" s="21"/>
      <c r="M284" s="21">
        <v>25.6</v>
      </c>
      <c r="N284" s="21" t="s">
        <v>1088</v>
      </c>
      <c r="O284" s="21" t="s">
        <v>1088</v>
      </c>
      <c r="P284" s="21">
        <v>4.8</v>
      </c>
      <c r="Q284" s="21" t="s">
        <v>1977</v>
      </c>
      <c r="R284" s="21"/>
      <c r="S284" s="21"/>
    </row>
    <row r="285" spans="1:19" ht="15">
      <c r="A285" s="21" t="s">
        <v>1693</v>
      </c>
      <c r="B285" s="29" t="s">
        <v>1694</v>
      </c>
      <c r="C285" s="21" t="s">
        <v>1081</v>
      </c>
      <c r="D285" s="21" t="s">
        <v>1082</v>
      </c>
      <c r="E285" s="21" t="s">
        <v>1097</v>
      </c>
      <c r="F285" s="30" t="s">
        <v>1981</v>
      </c>
      <c r="G285" s="21" t="s">
        <v>1699</v>
      </c>
      <c r="H285" s="31" t="s">
        <v>1980</v>
      </c>
      <c r="I285" s="31" t="s">
        <v>1093</v>
      </c>
      <c r="J285" s="33" t="s">
        <v>1701</v>
      </c>
      <c r="K285" s="21"/>
      <c r="L285" s="21"/>
      <c r="M285" s="21">
        <v>20.5</v>
      </c>
      <c r="N285" s="21" t="s">
        <v>1088</v>
      </c>
      <c r="O285" s="21" t="s">
        <v>1088</v>
      </c>
      <c r="P285" s="21">
        <v>4.7</v>
      </c>
      <c r="Q285" s="21" t="s">
        <v>1977</v>
      </c>
      <c r="R285" s="21"/>
      <c r="S285" s="21"/>
    </row>
    <row r="286" spans="1:19" ht="15">
      <c r="A286" s="21" t="s">
        <v>1693</v>
      </c>
      <c r="B286" s="29" t="s">
        <v>1694</v>
      </c>
      <c r="C286" s="21" t="s">
        <v>1081</v>
      </c>
      <c r="D286" s="21" t="s">
        <v>1082</v>
      </c>
      <c r="E286" s="21" t="s">
        <v>13</v>
      </c>
      <c r="F286" s="30" t="s">
        <v>1982</v>
      </c>
      <c r="G286" s="21" t="s">
        <v>1699</v>
      </c>
      <c r="H286" s="31" t="s">
        <v>1980</v>
      </c>
      <c r="I286" s="31" t="s">
        <v>1093</v>
      </c>
      <c r="J286" s="33" t="s">
        <v>1701</v>
      </c>
      <c r="K286" s="21"/>
      <c r="L286" s="21"/>
      <c r="M286" s="21">
        <v>23.4</v>
      </c>
      <c r="N286" s="21" t="s">
        <v>1088</v>
      </c>
      <c r="O286" s="21" t="s">
        <v>1088</v>
      </c>
      <c r="P286" s="21">
        <v>4</v>
      </c>
      <c r="Q286" s="21" t="s">
        <v>1977</v>
      </c>
      <c r="R286" s="21"/>
      <c r="S286" s="21"/>
    </row>
    <row r="287" spans="1:19" ht="15">
      <c r="A287" s="21" t="s">
        <v>1693</v>
      </c>
      <c r="B287" s="29" t="s">
        <v>1694</v>
      </c>
      <c r="C287" s="21" t="s">
        <v>1081</v>
      </c>
      <c r="D287" s="21" t="s">
        <v>1082</v>
      </c>
      <c r="E287" s="21" t="s">
        <v>1097</v>
      </c>
      <c r="F287" s="21">
        <v>2006</v>
      </c>
      <c r="G287" s="21" t="s">
        <v>1740</v>
      </c>
      <c r="H287" s="31" t="s">
        <v>1980</v>
      </c>
      <c r="I287" s="31" t="s">
        <v>1093</v>
      </c>
      <c r="J287" s="33" t="s">
        <v>1701</v>
      </c>
      <c r="K287" s="21"/>
      <c r="L287" s="21"/>
      <c r="M287" s="21">
        <v>13.5</v>
      </c>
      <c r="N287" s="21" t="s">
        <v>1088</v>
      </c>
      <c r="O287" s="21" t="s">
        <v>1088</v>
      </c>
      <c r="P287" s="21">
        <v>4.0999999999999996</v>
      </c>
      <c r="Q287" s="21" t="s">
        <v>1977</v>
      </c>
      <c r="R287" s="21"/>
      <c r="S287" s="21"/>
    </row>
    <row r="288" spans="1:19" ht="15">
      <c r="A288" s="21" t="s">
        <v>1693</v>
      </c>
      <c r="B288" s="29" t="s">
        <v>1694</v>
      </c>
      <c r="C288" s="21" t="s">
        <v>1081</v>
      </c>
      <c r="D288" s="21" t="s">
        <v>1082</v>
      </c>
      <c r="E288" s="21" t="s">
        <v>1097</v>
      </c>
      <c r="F288" s="30" t="s">
        <v>1273</v>
      </c>
      <c r="G288" s="21" t="s">
        <v>1740</v>
      </c>
      <c r="H288" s="31" t="s">
        <v>1980</v>
      </c>
      <c r="I288" s="31" t="s">
        <v>1093</v>
      </c>
      <c r="J288" s="33" t="s">
        <v>1701</v>
      </c>
      <c r="K288" s="21"/>
      <c r="L288" s="21"/>
      <c r="M288" s="21">
        <v>18.399999999999999</v>
      </c>
      <c r="N288" s="21" t="s">
        <v>1088</v>
      </c>
      <c r="O288" s="21" t="s">
        <v>1088</v>
      </c>
      <c r="P288" s="21">
        <v>6.9</v>
      </c>
      <c r="Q288" s="21" t="s">
        <v>1977</v>
      </c>
      <c r="R288" s="21"/>
      <c r="S288" s="21"/>
    </row>
    <row r="289" spans="1:19" ht="15">
      <c r="A289" s="21" t="s">
        <v>1693</v>
      </c>
      <c r="B289" s="29" t="s">
        <v>1694</v>
      </c>
      <c r="C289" s="21" t="s">
        <v>1081</v>
      </c>
      <c r="D289" s="21" t="s">
        <v>1082</v>
      </c>
      <c r="E289" s="21" t="s">
        <v>1097</v>
      </c>
      <c r="F289" s="30" t="s">
        <v>1275</v>
      </c>
      <c r="G289" s="21" t="s">
        <v>1183</v>
      </c>
      <c r="H289" s="31" t="s">
        <v>1978</v>
      </c>
      <c r="I289" s="31" t="s">
        <v>1093</v>
      </c>
      <c r="J289" s="33" t="s">
        <v>1979</v>
      </c>
      <c r="K289" s="21"/>
      <c r="L289" s="21"/>
      <c r="M289" s="21">
        <v>16.7</v>
      </c>
      <c r="N289" s="21" t="s">
        <v>1088</v>
      </c>
      <c r="O289" s="21" t="s">
        <v>1088</v>
      </c>
      <c r="P289" s="21">
        <v>1</v>
      </c>
      <c r="Q289" s="21"/>
      <c r="R289" s="21"/>
      <c r="S289" s="21"/>
    </row>
    <row r="290" spans="1:19" ht="15">
      <c r="A290" s="21" t="s">
        <v>1693</v>
      </c>
      <c r="B290" s="29" t="s">
        <v>1694</v>
      </c>
      <c r="C290" s="21" t="s">
        <v>1081</v>
      </c>
      <c r="D290" s="21" t="s">
        <v>1082</v>
      </c>
      <c r="E290" s="21" t="s">
        <v>13</v>
      </c>
      <c r="F290" s="30" t="s">
        <v>1274</v>
      </c>
      <c r="G290" s="21" t="s">
        <v>1183</v>
      </c>
      <c r="H290" s="31" t="s">
        <v>1978</v>
      </c>
      <c r="I290" s="31" t="s">
        <v>1093</v>
      </c>
      <c r="J290" s="33" t="s">
        <v>1979</v>
      </c>
      <c r="K290" s="21"/>
      <c r="L290" s="21"/>
      <c r="M290" s="21">
        <v>25.1</v>
      </c>
      <c r="N290" s="21" t="s">
        <v>1088</v>
      </c>
      <c r="O290" s="21" t="s">
        <v>1088</v>
      </c>
      <c r="P290" s="21">
        <v>2.7</v>
      </c>
      <c r="Q290" s="21"/>
      <c r="R290" s="21"/>
      <c r="S290" s="21"/>
    </row>
    <row r="291" spans="1:19" ht="15">
      <c r="A291" s="21" t="s">
        <v>1693</v>
      </c>
      <c r="B291" s="29" t="s">
        <v>1694</v>
      </c>
      <c r="C291" s="21" t="s">
        <v>1081</v>
      </c>
      <c r="D291" s="21" t="s">
        <v>1082</v>
      </c>
      <c r="E291" s="21" t="s">
        <v>1097</v>
      </c>
      <c r="F291" s="30" t="s">
        <v>1981</v>
      </c>
      <c r="G291" s="21" t="s">
        <v>1699</v>
      </c>
      <c r="H291" s="31" t="s">
        <v>1978</v>
      </c>
      <c r="I291" s="31" t="s">
        <v>1093</v>
      </c>
      <c r="J291" s="33" t="s">
        <v>1979</v>
      </c>
      <c r="K291" s="21"/>
      <c r="L291" s="21"/>
      <c r="M291" s="21">
        <v>25.6</v>
      </c>
      <c r="N291" s="21" t="s">
        <v>1088</v>
      </c>
      <c r="O291" s="21" t="s">
        <v>1088</v>
      </c>
      <c r="P291" s="21">
        <v>4.4000000000000004</v>
      </c>
      <c r="Q291" s="21"/>
      <c r="R291" s="21"/>
      <c r="S291" s="21"/>
    </row>
    <row r="292" spans="1:19" ht="15">
      <c r="A292" s="21" t="s">
        <v>1693</v>
      </c>
      <c r="B292" s="29" t="s">
        <v>1694</v>
      </c>
      <c r="C292" s="21" t="s">
        <v>1081</v>
      </c>
      <c r="D292" s="21" t="s">
        <v>1082</v>
      </c>
      <c r="E292" s="21" t="s">
        <v>13</v>
      </c>
      <c r="F292" s="30" t="s">
        <v>1982</v>
      </c>
      <c r="G292" s="21" t="s">
        <v>1699</v>
      </c>
      <c r="H292" s="31" t="s">
        <v>1978</v>
      </c>
      <c r="I292" s="31" t="s">
        <v>1093</v>
      </c>
      <c r="J292" s="33" t="s">
        <v>1979</v>
      </c>
      <c r="K292" s="21"/>
      <c r="L292" s="21"/>
      <c r="M292" s="21">
        <v>22.7</v>
      </c>
      <c r="N292" s="21" t="s">
        <v>1088</v>
      </c>
      <c r="O292" s="21" t="s">
        <v>1088</v>
      </c>
      <c r="P292" s="21">
        <v>1</v>
      </c>
      <c r="Q292" s="21"/>
      <c r="R292" s="21"/>
      <c r="S292" s="21"/>
    </row>
    <row r="293" spans="1:19" ht="15">
      <c r="A293" s="21" t="s">
        <v>1693</v>
      </c>
      <c r="B293" s="29" t="s">
        <v>1694</v>
      </c>
      <c r="C293" s="21" t="s">
        <v>1081</v>
      </c>
      <c r="D293" s="21" t="s">
        <v>1082</v>
      </c>
      <c r="E293" s="21" t="s">
        <v>1097</v>
      </c>
      <c r="F293" s="21">
        <v>2006</v>
      </c>
      <c r="G293" s="21" t="s">
        <v>1740</v>
      </c>
      <c r="H293" s="31" t="s">
        <v>1978</v>
      </c>
      <c r="I293" s="31" t="s">
        <v>1093</v>
      </c>
      <c r="J293" s="33" t="s">
        <v>1979</v>
      </c>
      <c r="K293" s="21"/>
      <c r="L293" s="21"/>
      <c r="M293" s="21">
        <v>18.899999999999999</v>
      </c>
      <c r="N293" s="21" t="s">
        <v>1088</v>
      </c>
      <c r="O293" s="21" t="s">
        <v>1088</v>
      </c>
      <c r="P293" s="21">
        <v>1.8</v>
      </c>
      <c r="Q293" s="21"/>
      <c r="R293" s="21"/>
      <c r="S293" s="21"/>
    </row>
    <row r="294" spans="1:19" ht="15">
      <c r="A294" s="21" t="s">
        <v>1693</v>
      </c>
      <c r="B294" s="29" t="s">
        <v>1694</v>
      </c>
      <c r="C294" s="21" t="s">
        <v>1081</v>
      </c>
      <c r="D294" s="21" t="s">
        <v>1082</v>
      </c>
      <c r="E294" s="21" t="s">
        <v>1097</v>
      </c>
      <c r="F294" s="30" t="s">
        <v>1273</v>
      </c>
      <c r="G294" s="21" t="s">
        <v>1740</v>
      </c>
      <c r="H294" s="31" t="s">
        <v>1978</v>
      </c>
      <c r="I294" s="31" t="s">
        <v>1093</v>
      </c>
      <c r="J294" s="33" t="s">
        <v>1979</v>
      </c>
      <c r="K294" s="21"/>
      <c r="L294" s="21"/>
      <c r="M294" s="21">
        <v>22.6</v>
      </c>
      <c r="N294" s="21" t="s">
        <v>1088</v>
      </c>
      <c r="O294" s="21" t="s">
        <v>1088</v>
      </c>
      <c r="P294" s="21">
        <v>4.4000000000000004</v>
      </c>
      <c r="Q294" s="21"/>
      <c r="R294" s="21"/>
      <c r="S294" s="21"/>
    </row>
    <row r="295" spans="1:19" ht="15">
      <c r="A295" s="21" t="s">
        <v>1693</v>
      </c>
      <c r="B295" s="29" t="s">
        <v>1694</v>
      </c>
      <c r="C295" s="21" t="s">
        <v>1081</v>
      </c>
      <c r="D295" s="21" t="s">
        <v>1082</v>
      </c>
      <c r="E295" s="21" t="s">
        <v>1099</v>
      </c>
      <c r="F295" s="30"/>
      <c r="G295" s="21" t="s">
        <v>1183</v>
      </c>
      <c r="H295" s="31" t="s">
        <v>1984</v>
      </c>
      <c r="I295" s="31" t="s">
        <v>1093</v>
      </c>
      <c r="J295" s="21" t="s">
        <v>1161</v>
      </c>
      <c r="K295" s="21">
        <v>26</v>
      </c>
      <c r="L295" s="21"/>
      <c r="M295" s="21">
        <v>51</v>
      </c>
      <c r="N295" s="21" t="s">
        <v>1088</v>
      </c>
      <c r="O295" s="21" t="s">
        <v>1088</v>
      </c>
      <c r="P295" s="21">
        <v>36</v>
      </c>
      <c r="Q295" s="21" t="s">
        <v>1977</v>
      </c>
      <c r="R295" s="21"/>
      <c r="S295" s="21"/>
    </row>
    <row r="296" spans="1:19" ht="15">
      <c r="A296" s="21" t="s">
        <v>1693</v>
      </c>
      <c r="B296" s="29" t="s">
        <v>1694</v>
      </c>
      <c r="C296" s="21" t="s">
        <v>1081</v>
      </c>
      <c r="D296" s="21" t="s">
        <v>1082</v>
      </c>
      <c r="E296" s="21" t="s">
        <v>1097</v>
      </c>
      <c r="F296" s="30"/>
      <c r="G296" s="21" t="s">
        <v>1183</v>
      </c>
      <c r="H296" s="31" t="s">
        <v>1984</v>
      </c>
      <c r="I296" s="31" t="s">
        <v>1093</v>
      </c>
      <c r="J296" s="21" t="s">
        <v>1161</v>
      </c>
      <c r="K296" s="21">
        <v>30</v>
      </c>
      <c r="L296" s="21"/>
      <c r="M296" s="21">
        <v>75</v>
      </c>
      <c r="N296" s="21" t="s">
        <v>1088</v>
      </c>
      <c r="O296" s="21" t="s">
        <v>1088</v>
      </c>
      <c r="P296" s="21">
        <v>27</v>
      </c>
      <c r="Q296" s="21" t="s">
        <v>1977</v>
      </c>
      <c r="R296" s="21"/>
      <c r="S296" s="21"/>
    </row>
    <row r="297" spans="1:19" ht="15">
      <c r="A297" s="21" t="s">
        <v>1693</v>
      </c>
      <c r="B297" s="29" t="s">
        <v>1694</v>
      </c>
      <c r="C297" s="21" t="s">
        <v>1081</v>
      </c>
      <c r="D297" s="21" t="s">
        <v>1082</v>
      </c>
      <c r="E297" s="21" t="s">
        <v>1099</v>
      </c>
      <c r="F297" s="30"/>
      <c r="G297" s="21" t="s">
        <v>1699</v>
      </c>
      <c r="H297" s="31" t="s">
        <v>1984</v>
      </c>
      <c r="I297" s="31" t="s">
        <v>1093</v>
      </c>
      <c r="J297" s="21" t="s">
        <v>1161</v>
      </c>
      <c r="K297" s="21">
        <v>22</v>
      </c>
      <c r="L297" s="21"/>
      <c r="M297" s="21">
        <v>83</v>
      </c>
      <c r="N297" s="21" t="s">
        <v>1088</v>
      </c>
      <c r="O297" s="21" t="s">
        <v>1088</v>
      </c>
      <c r="P297" s="21">
        <v>20</v>
      </c>
      <c r="Q297" s="21" t="s">
        <v>1977</v>
      </c>
      <c r="R297" s="21"/>
      <c r="S297" s="21"/>
    </row>
    <row r="298" spans="1:19" ht="15">
      <c r="A298" s="21" t="s">
        <v>1693</v>
      </c>
      <c r="B298" s="29" t="s">
        <v>1694</v>
      </c>
      <c r="C298" s="21" t="s">
        <v>1081</v>
      </c>
      <c r="D298" s="21" t="s">
        <v>1082</v>
      </c>
      <c r="E298" s="21" t="s">
        <v>1097</v>
      </c>
      <c r="F298" s="30"/>
      <c r="G298" s="21" t="s">
        <v>1699</v>
      </c>
      <c r="H298" s="31" t="s">
        <v>1984</v>
      </c>
      <c r="I298" s="31" t="s">
        <v>1093</v>
      </c>
      <c r="J298" s="21" t="s">
        <v>1161</v>
      </c>
      <c r="K298" s="21">
        <v>144</v>
      </c>
      <c r="L298" s="21"/>
      <c r="M298" s="21">
        <v>64</v>
      </c>
      <c r="N298" s="21" t="s">
        <v>1088</v>
      </c>
      <c r="O298" s="21" t="s">
        <v>1088</v>
      </c>
      <c r="P298" s="21">
        <v>31</v>
      </c>
      <c r="Q298" s="21" t="s">
        <v>1977</v>
      </c>
      <c r="R298" s="21"/>
      <c r="S298" s="21"/>
    </row>
    <row r="299" spans="1:19" ht="15">
      <c r="A299" s="21" t="s">
        <v>1693</v>
      </c>
      <c r="B299" s="29" t="s">
        <v>1694</v>
      </c>
      <c r="C299" s="21" t="s">
        <v>1081</v>
      </c>
      <c r="D299" s="21" t="s">
        <v>1082</v>
      </c>
      <c r="E299" s="21" t="s">
        <v>1099</v>
      </c>
      <c r="F299" s="30"/>
      <c r="G299" s="21" t="s">
        <v>1687</v>
      </c>
      <c r="H299" s="31" t="s">
        <v>1984</v>
      </c>
      <c r="I299" s="31" t="s">
        <v>1093</v>
      </c>
      <c r="J299" s="21" t="s">
        <v>1161</v>
      </c>
      <c r="K299" s="21">
        <v>19</v>
      </c>
      <c r="L299" s="21"/>
      <c r="M299" s="21">
        <v>69</v>
      </c>
      <c r="N299" s="21" t="s">
        <v>1088</v>
      </c>
      <c r="O299" s="21" t="s">
        <v>1088</v>
      </c>
      <c r="P299" s="21">
        <v>25</v>
      </c>
      <c r="Q299" s="21" t="s">
        <v>1977</v>
      </c>
      <c r="R299" s="21"/>
      <c r="S299" s="21"/>
    </row>
    <row r="300" spans="1:19" ht="15">
      <c r="A300" s="21" t="s">
        <v>1693</v>
      </c>
      <c r="B300" s="29" t="s">
        <v>1694</v>
      </c>
      <c r="C300" s="21" t="s">
        <v>1081</v>
      </c>
      <c r="D300" s="21" t="s">
        <v>1082</v>
      </c>
      <c r="E300" s="21" t="s">
        <v>1097</v>
      </c>
      <c r="F300" s="30"/>
      <c r="G300" s="21" t="s">
        <v>1740</v>
      </c>
      <c r="H300" s="31" t="s">
        <v>1984</v>
      </c>
      <c r="I300" s="31" t="s">
        <v>1093</v>
      </c>
      <c r="J300" s="21" t="s">
        <v>1161</v>
      </c>
      <c r="K300" s="21">
        <v>48</v>
      </c>
      <c r="L300" s="21"/>
      <c r="M300" s="21">
        <v>84</v>
      </c>
      <c r="N300" s="21" t="s">
        <v>1088</v>
      </c>
      <c r="O300" s="21" t="s">
        <v>1088</v>
      </c>
      <c r="P300" s="21">
        <v>17</v>
      </c>
      <c r="Q300" s="21" t="s">
        <v>1977</v>
      </c>
      <c r="R300" s="21"/>
      <c r="S300" s="21"/>
    </row>
    <row r="301" spans="1:19" ht="15">
      <c r="A301" s="21" t="s">
        <v>1693</v>
      </c>
      <c r="B301" s="29" t="s">
        <v>1694</v>
      </c>
      <c r="C301" s="21" t="s">
        <v>1081</v>
      </c>
      <c r="D301" s="21" t="s">
        <v>1082</v>
      </c>
      <c r="E301" s="21" t="s">
        <v>1099</v>
      </c>
      <c r="F301" s="30"/>
      <c r="G301" s="21" t="s">
        <v>1183</v>
      </c>
      <c r="H301" s="31" t="s">
        <v>1985</v>
      </c>
      <c r="I301" s="31" t="s">
        <v>1093</v>
      </c>
      <c r="J301" s="21" t="s">
        <v>1161</v>
      </c>
      <c r="K301" s="21">
        <v>26</v>
      </c>
      <c r="L301" s="21"/>
      <c r="M301" s="21">
        <v>17</v>
      </c>
      <c r="N301" s="21" t="s">
        <v>1088</v>
      </c>
      <c r="O301" s="21" t="s">
        <v>1088</v>
      </c>
      <c r="P301" s="21">
        <v>20</v>
      </c>
      <c r="Q301" s="21" t="s">
        <v>1977</v>
      </c>
      <c r="R301" s="21"/>
      <c r="S301" s="21"/>
    </row>
    <row r="302" spans="1:19" ht="15">
      <c r="A302" s="21" t="s">
        <v>1693</v>
      </c>
      <c r="B302" s="29" t="s">
        <v>1694</v>
      </c>
      <c r="C302" s="21" t="s">
        <v>1081</v>
      </c>
      <c r="D302" s="21" t="s">
        <v>1082</v>
      </c>
      <c r="E302" s="21" t="s">
        <v>1097</v>
      </c>
      <c r="F302" s="30"/>
      <c r="G302" s="21" t="s">
        <v>1183</v>
      </c>
      <c r="H302" s="31" t="s">
        <v>1985</v>
      </c>
      <c r="I302" s="31" t="s">
        <v>1093</v>
      </c>
      <c r="J302" s="21" t="s">
        <v>1161</v>
      </c>
      <c r="K302" s="21">
        <v>30</v>
      </c>
      <c r="L302" s="21"/>
      <c r="M302" s="21">
        <v>11</v>
      </c>
      <c r="N302" s="21" t="s">
        <v>1088</v>
      </c>
      <c r="O302" s="21" t="s">
        <v>1088</v>
      </c>
      <c r="P302" s="21">
        <v>16</v>
      </c>
      <c r="Q302" s="21" t="s">
        <v>1977</v>
      </c>
      <c r="R302" s="21"/>
      <c r="S302" s="21"/>
    </row>
    <row r="303" spans="1:19" ht="15">
      <c r="A303" s="21" t="s">
        <v>1693</v>
      </c>
      <c r="B303" s="29" t="s">
        <v>1694</v>
      </c>
      <c r="C303" s="21" t="s">
        <v>1081</v>
      </c>
      <c r="D303" s="21" t="s">
        <v>1082</v>
      </c>
      <c r="E303" s="21" t="s">
        <v>1099</v>
      </c>
      <c r="F303" s="30"/>
      <c r="G303" s="21" t="s">
        <v>1699</v>
      </c>
      <c r="H303" s="31" t="s">
        <v>1985</v>
      </c>
      <c r="I303" s="31" t="s">
        <v>1093</v>
      </c>
      <c r="J303" s="21" t="s">
        <v>1161</v>
      </c>
      <c r="K303" s="21">
        <v>22</v>
      </c>
      <c r="L303" s="21"/>
      <c r="M303" s="21">
        <v>7</v>
      </c>
      <c r="N303" s="21" t="s">
        <v>1088</v>
      </c>
      <c r="O303" s="21" t="s">
        <v>1088</v>
      </c>
      <c r="P303" s="21">
        <v>5</v>
      </c>
      <c r="Q303" s="21" t="s">
        <v>1977</v>
      </c>
      <c r="R303" s="21"/>
      <c r="S303" s="21"/>
    </row>
    <row r="304" spans="1:19" ht="15">
      <c r="A304" s="21" t="s">
        <v>1693</v>
      </c>
      <c r="B304" s="29" t="s">
        <v>1694</v>
      </c>
      <c r="C304" s="21" t="s">
        <v>1081</v>
      </c>
      <c r="D304" s="21" t="s">
        <v>1082</v>
      </c>
      <c r="E304" s="21" t="s">
        <v>1097</v>
      </c>
      <c r="F304" s="30"/>
      <c r="G304" s="21" t="s">
        <v>1699</v>
      </c>
      <c r="H304" s="31" t="s">
        <v>1985</v>
      </c>
      <c r="I304" s="31" t="s">
        <v>1093</v>
      </c>
      <c r="J304" s="21" t="s">
        <v>1161</v>
      </c>
      <c r="K304" s="21">
        <v>144</v>
      </c>
      <c r="L304" s="21"/>
      <c r="M304" s="21">
        <v>88</v>
      </c>
      <c r="N304" s="21" t="s">
        <v>1088</v>
      </c>
      <c r="O304" s="21" t="s">
        <v>1088</v>
      </c>
      <c r="P304" s="21">
        <v>27</v>
      </c>
      <c r="Q304" s="21" t="s">
        <v>1977</v>
      </c>
      <c r="R304" s="21"/>
      <c r="S304" s="21"/>
    </row>
    <row r="305" spans="1:19" ht="15">
      <c r="A305" s="21" t="s">
        <v>1693</v>
      </c>
      <c r="B305" s="29" t="s">
        <v>1694</v>
      </c>
      <c r="C305" s="21" t="s">
        <v>1081</v>
      </c>
      <c r="D305" s="21" t="s">
        <v>1082</v>
      </c>
      <c r="E305" s="21" t="s">
        <v>1099</v>
      </c>
      <c r="F305" s="30"/>
      <c r="G305" s="21" t="s">
        <v>1687</v>
      </c>
      <c r="H305" s="31" t="s">
        <v>1985</v>
      </c>
      <c r="I305" s="31" t="s">
        <v>1093</v>
      </c>
      <c r="J305" s="21" t="s">
        <v>1161</v>
      </c>
      <c r="K305" s="21">
        <v>19</v>
      </c>
      <c r="L305" s="21"/>
      <c r="M305" s="21">
        <v>87</v>
      </c>
      <c r="N305" s="21" t="s">
        <v>1088</v>
      </c>
      <c r="O305" s="21" t="s">
        <v>1088</v>
      </c>
      <c r="P305" s="21">
        <v>25</v>
      </c>
      <c r="Q305" s="21" t="s">
        <v>1977</v>
      </c>
      <c r="R305" s="21"/>
      <c r="S305" s="21"/>
    </row>
    <row r="306" spans="1:19" ht="15">
      <c r="A306" s="21" t="s">
        <v>1693</v>
      </c>
      <c r="B306" s="29" t="s">
        <v>1694</v>
      </c>
      <c r="C306" s="21" t="s">
        <v>1081</v>
      </c>
      <c r="D306" s="21" t="s">
        <v>1082</v>
      </c>
      <c r="E306" s="21" t="s">
        <v>1097</v>
      </c>
      <c r="F306" s="30"/>
      <c r="G306" s="21" t="s">
        <v>1740</v>
      </c>
      <c r="H306" s="31" t="s">
        <v>1985</v>
      </c>
      <c r="I306" s="31" t="s">
        <v>1093</v>
      </c>
      <c r="J306" s="21" t="s">
        <v>1161</v>
      </c>
      <c r="K306" s="21">
        <v>48</v>
      </c>
      <c r="L306" s="21"/>
      <c r="M306" s="21">
        <v>13</v>
      </c>
      <c r="N306" s="21" t="s">
        <v>1088</v>
      </c>
      <c r="O306" s="21" t="s">
        <v>1088</v>
      </c>
      <c r="P306" s="21">
        <v>15</v>
      </c>
      <c r="Q306" s="21" t="s">
        <v>1977</v>
      </c>
      <c r="R306" s="21"/>
      <c r="S306" s="21"/>
    </row>
    <row r="307" spans="1:19" ht="15">
      <c r="A307" s="21" t="s">
        <v>1693</v>
      </c>
      <c r="B307" s="29" t="s">
        <v>1694</v>
      </c>
      <c r="C307" s="21" t="s">
        <v>1081</v>
      </c>
      <c r="D307" s="21" t="s">
        <v>1082</v>
      </c>
      <c r="E307" s="21" t="s">
        <v>1099</v>
      </c>
      <c r="F307" s="30"/>
      <c r="G307" s="21" t="s">
        <v>1183</v>
      </c>
      <c r="H307" s="31" t="s">
        <v>1986</v>
      </c>
      <c r="I307" s="31" t="s">
        <v>1093</v>
      </c>
      <c r="J307" s="21" t="s">
        <v>1161</v>
      </c>
      <c r="K307" s="21">
        <v>26</v>
      </c>
      <c r="L307" s="21"/>
      <c r="M307" s="21">
        <v>32</v>
      </c>
      <c r="N307" s="21" t="s">
        <v>1088</v>
      </c>
      <c r="O307" s="21" t="s">
        <v>1088</v>
      </c>
      <c r="P307" s="21">
        <v>40</v>
      </c>
      <c r="Q307" s="21" t="s">
        <v>1977</v>
      </c>
      <c r="R307" s="21"/>
      <c r="S307" s="21"/>
    </row>
    <row r="308" spans="1:19" ht="15">
      <c r="A308" s="21" t="s">
        <v>1693</v>
      </c>
      <c r="B308" s="29" t="s">
        <v>1694</v>
      </c>
      <c r="C308" s="21" t="s">
        <v>1081</v>
      </c>
      <c r="D308" s="21" t="s">
        <v>1082</v>
      </c>
      <c r="E308" s="21" t="s">
        <v>1097</v>
      </c>
      <c r="F308" s="30"/>
      <c r="G308" s="21" t="s">
        <v>1183</v>
      </c>
      <c r="H308" s="31" t="s">
        <v>1986</v>
      </c>
      <c r="I308" s="31" t="s">
        <v>1093</v>
      </c>
      <c r="J308" s="21" t="s">
        <v>1161</v>
      </c>
      <c r="K308" s="21">
        <v>30</v>
      </c>
      <c r="L308" s="21"/>
      <c r="M308" s="21">
        <v>14</v>
      </c>
      <c r="N308" s="21" t="s">
        <v>1088</v>
      </c>
      <c r="O308" s="21" t="s">
        <v>1088</v>
      </c>
      <c r="P308" s="21">
        <v>24</v>
      </c>
      <c r="Q308" s="21" t="s">
        <v>1977</v>
      </c>
      <c r="R308" s="21"/>
      <c r="S308" s="21"/>
    </row>
    <row r="309" spans="1:19" ht="15">
      <c r="A309" s="21" t="s">
        <v>1693</v>
      </c>
      <c r="B309" s="29" t="s">
        <v>1694</v>
      </c>
      <c r="C309" s="21" t="s">
        <v>1081</v>
      </c>
      <c r="D309" s="21" t="s">
        <v>1082</v>
      </c>
      <c r="E309" s="21" t="s">
        <v>1099</v>
      </c>
      <c r="F309" s="30"/>
      <c r="G309" s="21" t="s">
        <v>1699</v>
      </c>
      <c r="H309" s="31" t="s">
        <v>1986</v>
      </c>
      <c r="I309" s="31" t="s">
        <v>1093</v>
      </c>
      <c r="J309" s="21" t="s">
        <v>1161</v>
      </c>
      <c r="K309" s="21">
        <v>22</v>
      </c>
      <c r="L309" s="21"/>
      <c r="M309" s="21">
        <v>10</v>
      </c>
      <c r="N309" s="21" t="s">
        <v>1088</v>
      </c>
      <c r="O309" s="21" t="s">
        <v>1088</v>
      </c>
      <c r="P309" s="21">
        <v>19</v>
      </c>
      <c r="Q309" s="21" t="s">
        <v>1977</v>
      </c>
      <c r="R309" s="21"/>
      <c r="S309" s="21"/>
    </row>
    <row r="310" spans="1:19" ht="15">
      <c r="A310" s="21" t="s">
        <v>1693</v>
      </c>
      <c r="B310" s="29" t="s">
        <v>1694</v>
      </c>
      <c r="C310" s="21" t="s">
        <v>1081</v>
      </c>
      <c r="D310" s="21" t="s">
        <v>1082</v>
      </c>
      <c r="E310" s="21" t="s">
        <v>1097</v>
      </c>
      <c r="F310" s="30"/>
      <c r="G310" s="21" t="s">
        <v>1699</v>
      </c>
      <c r="H310" s="31" t="s">
        <v>1986</v>
      </c>
      <c r="I310" s="31" t="s">
        <v>1093</v>
      </c>
      <c r="J310" s="21" t="s">
        <v>1161</v>
      </c>
      <c r="K310" s="21">
        <v>144</v>
      </c>
      <c r="L310" s="21"/>
      <c r="M310" s="21">
        <v>14</v>
      </c>
      <c r="N310" s="21" t="s">
        <v>1088</v>
      </c>
      <c r="O310" s="21" t="s">
        <v>1088</v>
      </c>
      <c r="P310" s="21">
        <v>27</v>
      </c>
      <c r="Q310" s="21" t="s">
        <v>1977</v>
      </c>
      <c r="R310" s="21"/>
      <c r="S310" s="21"/>
    </row>
    <row r="311" spans="1:19" ht="15">
      <c r="A311" s="21" t="s">
        <v>1693</v>
      </c>
      <c r="B311" s="29" t="s">
        <v>1694</v>
      </c>
      <c r="C311" s="21" t="s">
        <v>1081</v>
      </c>
      <c r="D311" s="21" t="s">
        <v>1082</v>
      </c>
      <c r="E311" s="21" t="s">
        <v>1099</v>
      </c>
      <c r="F311" s="30"/>
      <c r="G311" s="21" t="s">
        <v>1687</v>
      </c>
      <c r="H311" s="31" t="s">
        <v>1986</v>
      </c>
      <c r="I311" s="31" t="s">
        <v>1093</v>
      </c>
      <c r="J311" s="21" t="s">
        <v>1161</v>
      </c>
      <c r="K311" s="21">
        <v>19</v>
      </c>
      <c r="L311" s="21"/>
      <c r="M311" s="21">
        <v>4</v>
      </c>
      <c r="N311" s="21" t="s">
        <v>1088</v>
      </c>
      <c r="O311" s="21" t="s">
        <v>1088</v>
      </c>
      <c r="P311" s="21">
        <v>12</v>
      </c>
      <c r="Q311" s="21" t="s">
        <v>1977</v>
      </c>
      <c r="R311" s="21"/>
      <c r="S311" s="21"/>
    </row>
    <row r="312" spans="1:19" ht="15">
      <c r="A312" s="21" t="s">
        <v>1693</v>
      </c>
      <c r="B312" s="29" t="s">
        <v>1694</v>
      </c>
      <c r="C312" s="21" t="s">
        <v>1081</v>
      </c>
      <c r="D312" s="21" t="s">
        <v>1082</v>
      </c>
      <c r="E312" s="21" t="s">
        <v>1097</v>
      </c>
      <c r="F312" s="30"/>
      <c r="G312" s="21" t="s">
        <v>1740</v>
      </c>
      <c r="H312" s="31" t="s">
        <v>1986</v>
      </c>
      <c r="I312" s="31" t="s">
        <v>1093</v>
      </c>
      <c r="J312" s="21" t="s">
        <v>1161</v>
      </c>
      <c r="K312" s="21">
        <v>48</v>
      </c>
      <c r="L312" s="21"/>
      <c r="M312" s="21">
        <v>3</v>
      </c>
      <c r="N312" s="21" t="s">
        <v>1088</v>
      </c>
      <c r="O312" s="21" t="s">
        <v>1088</v>
      </c>
      <c r="P312" s="21">
        <v>6</v>
      </c>
      <c r="Q312" s="21" t="s">
        <v>1977</v>
      </c>
      <c r="R312" s="21"/>
      <c r="S312" s="21"/>
    </row>
    <row r="313" spans="1:19" ht="15">
      <c r="A313" s="29" t="s">
        <v>1987</v>
      </c>
      <c r="B313" s="29" t="s">
        <v>1988</v>
      </c>
      <c r="C313" s="21" t="s">
        <v>1036</v>
      </c>
      <c r="D313" s="21" t="s">
        <v>1147</v>
      </c>
      <c r="E313" s="21" t="s">
        <v>1099</v>
      </c>
      <c r="F313" s="30" t="s">
        <v>1989</v>
      </c>
      <c r="G313" s="21" t="s">
        <v>1543</v>
      </c>
      <c r="H313" s="31" t="s">
        <v>1990</v>
      </c>
      <c r="I313" s="31" t="s">
        <v>1991</v>
      </c>
      <c r="J313" s="21" t="s">
        <v>1992</v>
      </c>
      <c r="K313" s="21">
        <v>6</v>
      </c>
      <c r="L313" s="21" t="s">
        <v>1172</v>
      </c>
      <c r="M313" s="21" t="s">
        <v>1993</v>
      </c>
      <c r="N313" s="21" t="s">
        <v>1088</v>
      </c>
      <c r="O313" s="21" t="s">
        <v>1088</v>
      </c>
      <c r="P313" s="21"/>
      <c r="Q313" s="21" t="s">
        <v>1994</v>
      </c>
      <c r="R313" s="21" t="s">
        <v>1995</v>
      </c>
      <c r="S313" s="21"/>
    </row>
    <row r="314" spans="1:19" ht="15">
      <c r="A314" s="29" t="s">
        <v>1987</v>
      </c>
      <c r="B314" s="29" t="s">
        <v>1996</v>
      </c>
      <c r="C314" s="21" t="s">
        <v>1036</v>
      </c>
      <c r="D314" s="21" t="s">
        <v>1147</v>
      </c>
      <c r="E314" s="21" t="s">
        <v>1099</v>
      </c>
      <c r="F314" s="30" t="s">
        <v>1989</v>
      </c>
      <c r="G314" s="21" t="s">
        <v>1543</v>
      </c>
      <c r="H314" s="31" t="s">
        <v>1990</v>
      </c>
      <c r="I314" s="31" t="s">
        <v>1997</v>
      </c>
      <c r="J314" s="21" t="s">
        <v>1992</v>
      </c>
      <c r="K314" s="21">
        <v>6</v>
      </c>
      <c r="L314" s="21" t="s">
        <v>1172</v>
      </c>
      <c r="M314" s="21" t="s">
        <v>1998</v>
      </c>
      <c r="N314" s="21" t="s">
        <v>1088</v>
      </c>
      <c r="O314" s="21" t="s">
        <v>1088</v>
      </c>
      <c r="P314" s="21"/>
      <c r="Q314" s="21" t="s">
        <v>1994</v>
      </c>
      <c r="R314" s="21" t="s">
        <v>1999</v>
      </c>
      <c r="S314" s="21"/>
    </row>
    <row r="315" spans="1:19" ht="15">
      <c r="A315" s="29" t="s">
        <v>1987</v>
      </c>
      <c r="B315" s="29" t="s">
        <v>2000</v>
      </c>
      <c r="C315" s="21" t="s">
        <v>1036</v>
      </c>
      <c r="D315" s="21" t="s">
        <v>1147</v>
      </c>
      <c r="E315" s="21" t="s">
        <v>1099</v>
      </c>
      <c r="F315" s="30" t="s">
        <v>1582</v>
      </c>
      <c r="G315" s="21" t="s">
        <v>1543</v>
      </c>
      <c r="H315" s="31" t="s">
        <v>1990</v>
      </c>
      <c r="I315" s="31" t="s">
        <v>1991</v>
      </c>
      <c r="J315" s="21" t="s">
        <v>1992</v>
      </c>
      <c r="K315" s="21">
        <v>3</v>
      </c>
      <c r="L315" s="21" t="s">
        <v>1172</v>
      </c>
      <c r="M315" s="21" t="s">
        <v>2001</v>
      </c>
      <c r="N315" s="21" t="s">
        <v>1088</v>
      </c>
      <c r="O315" s="21" t="s">
        <v>1088</v>
      </c>
      <c r="P315" s="21"/>
      <c r="Q315" s="21" t="s">
        <v>1994</v>
      </c>
      <c r="R315" s="21" t="s">
        <v>2002</v>
      </c>
      <c r="S315" s="21"/>
    </row>
    <row r="316" spans="1:19" ht="15">
      <c r="A316" s="29" t="s">
        <v>1987</v>
      </c>
      <c r="B316" s="29" t="s">
        <v>2003</v>
      </c>
      <c r="C316" s="21" t="s">
        <v>1036</v>
      </c>
      <c r="D316" s="21" t="s">
        <v>1147</v>
      </c>
      <c r="E316" s="21" t="s">
        <v>1099</v>
      </c>
      <c r="F316" s="30" t="s">
        <v>1582</v>
      </c>
      <c r="G316" s="21" t="s">
        <v>1543</v>
      </c>
      <c r="H316" s="31" t="s">
        <v>1990</v>
      </c>
      <c r="I316" s="31" t="s">
        <v>1997</v>
      </c>
      <c r="J316" s="21" t="s">
        <v>1992</v>
      </c>
      <c r="K316" s="21">
        <v>3</v>
      </c>
      <c r="L316" s="21" t="s">
        <v>1172</v>
      </c>
      <c r="M316" s="21" t="s">
        <v>2004</v>
      </c>
      <c r="N316" s="21" t="s">
        <v>1088</v>
      </c>
      <c r="O316" s="21" t="s">
        <v>1088</v>
      </c>
      <c r="P316" s="21"/>
      <c r="Q316" s="21" t="s">
        <v>1994</v>
      </c>
      <c r="R316" s="21" t="s">
        <v>2005</v>
      </c>
      <c r="S316" s="21"/>
    </row>
    <row r="317" spans="1:19" ht="15">
      <c r="A317" s="29" t="s">
        <v>1987</v>
      </c>
      <c r="B317" s="29" t="s">
        <v>2006</v>
      </c>
      <c r="C317" s="21" t="s">
        <v>1036</v>
      </c>
      <c r="D317" s="21" t="s">
        <v>1129</v>
      </c>
      <c r="E317" s="21" t="s">
        <v>1099</v>
      </c>
      <c r="F317" s="30" t="s">
        <v>1582</v>
      </c>
      <c r="G317" s="21" t="s">
        <v>1543</v>
      </c>
      <c r="H317" s="31" t="s">
        <v>1990</v>
      </c>
      <c r="I317" s="31" t="s">
        <v>1991</v>
      </c>
      <c r="J317" s="21" t="s">
        <v>1992</v>
      </c>
      <c r="K317" s="21">
        <v>26</v>
      </c>
      <c r="L317" s="21" t="s">
        <v>1172</v>
      </c>
      <c r="M317" s="21" t="s">
        <v>2007</v>
      </c>
      <c r="N317" s="21" t="s">
        <v>1088</v>
      </c>
      <c r="O317" s="21" t="s">
        <v>1088</v>
      </c>
      <c r="P317" s="21"/>
      <c r="Q317" s="21" t="s">
        <v>1994</v>
      </c>
      <c r="R317" s="21" t="s">
        <v>2008</v>
      </c>
      <c r="S317" s="21"/>
    </row>
    <row r="318" spans="1:19" ht="15">
      <c r="A318" s="29" t="s">
        <v>1987</v>
      </c>
      <c r="B318" s="29" t="s">
        <v>2009</v>
      </c>
      <c r="C318" s="21" t="s">
        <v>1036</v>
      </c>
      <c r="D318" s="21" t="s">
        <v>1129</v>
      </c>
      <c r="E318" s="21" t="s">
        <v>1099</v>
      </c>
      <c r="F318" s="30" t="s">
        <v>1582</v>
      </c>
      <c r="G318" s="21" t="s">
        <v>1543</v>
      </c>
      <c r="H318" s="31" t="s">
        <v>1990</v>
      </c>
      <c r="I318" s="31" t="s">
        <v>1997</v>
      </c>
      <c r="J318" s="21" t="s">
        <v>1992</v>
      </c>
      <c r="K318" s="21">
        <v>19</v>
      </c>
      <c r="L318" s="21" t="s">
        <v>1172</v>
      </c>
      <c r="M318" s="21" t="s">
        <v>2010</v>
      </c>
      <c r="N318" s="21" t="s">
        <v>1088</v>
      </c>
      <c r="O318" s="21" t="s">
        <v>1088</v>
      </c>
      <c r="P318" s="21"/>
      <c r="Q318" s="21" t="s">
        <v>1994</v>
      </c>
      <c r="R318" s="21" t="s">
        <v>2011</v>
      </c>
      <c r="S318" s="21"/>
    </row>
    <row r="319" spans="1:19" ht="15">
      <c r="A319" s="29" t="s">
        <v>1987</v>
      </c>
      <c r="B319" s="29" t="s">
        <v>2012</v>
      </c>
      <c r="C319" s="21" t="s">
        <v>1081</v>
      </c>
      <c r="D319" s="21" t="s">
        <v>1129</v>
      </c>
      <c r="E319" s="21" t="s">
        <v>1099</v>
      </c>
      <c r="F319" s="30" t="s">
        <v>1582</v>
      </c>
      <c r="G319" s="21" t="s">
        <v>1543</v>
      </c>
      <c r="H319" s="31" t="s">
        <v>2013</v>
      </c>
      <c r="I319" s="31" t="s">
        <v>2014</v>
      </c>
      <c r="J319" s="21"/>
      <c r="K319" s="21">
        <v>1560</v>
      </c>
      <c r="L319" s="21" t="s">
        <v>1172</v>
      </c>
      <c r="M319" s="21"/>
      <c r="N319" s="21" t="b">
        <v>1</v>
      </c>
      <c r="O319" s="21"/>
      <c r="P319" s="21"/>
      <c r="Q319" s="21" t="s">
        <v>1994</v>
      </c>
      <c r="R319" s="21" t="s">
        <v>2015</v>
      </c>
      <c r="S319" s="21"/>
    </row>
    <row r="320" spans="1:19" ht="15">
      <c r="A320" s="29" t="s">
        <v>1987</v>
      </c>
      <c r="B320" s="29" t="s">
        <v>2016</v>
      </c>
      <c r="C320" s="21" t="s">
        <v>1036</v>
      </c>
      <c r="D320" s="21" t="s">
        <v>1147</v>
      </c>
      <c r="E320" s="21" t="s">
        <v>1099</v>
      </c>
      <c r="F320" s="30" t="s">
        <v>1582</v>
      </c>
      <c r="G320" s="21" t="s">
        <v>1543</v>
      </c>
      <c r="H320" s="31" t="s">
        <v>2017</v>
      </c>
      <c r="I320" s="31" t="s">
        <v>1991</v>
      </c>
      <c r="J320" s="21" t="s">
        <v>1094</v>
      </c>
      <c r="K320" s="21">
        <v>587</v>
      </c>
      <c r="L320" s="21" t="s">
        <v>1172</v>
      </c>
      <c r="M320" s="21">
        <v>9.39</v>
      </c>
      <c r="N320" s="21"/>
      <c r="O320" s="21"/>
      <c r="P320" s="21"/>
      <c r="Q320" s="21" t="s">
        <v>1994</v>
      </c>
      <c r="R320" s="21" t="s">
        <v>2018</v>
      </c>
      <c r="S320" s="21"/>
    </row>
    <row r="321" spans="1:19" ht="15">
      <c r="A321" s="29" t="s">
        <v>1987</v>
      </c>
      <c r="B321" s="29" t="s">
        <v>2019</v>
      </c>
      <c r="C321" s="21" t="s">
        <v>1036</v>
      </c>
      <c r="D321" s="21" t="s">
        <v>1147</v>
      </c>
      <c r="E321" s="21" t="s">
        <v>1099</v>
      </c>
      <c r="F321" s="30" t="s">
        <v>1582</v>
      </c>
      <c r="G321" s="21" t="s">
        <v>1543</v>
      </c>
      <c r="H321" s="31" t="s">
        <v>2017</v>
      </c>
      <c r="I321" s="31" t="s">
        <v>1997</v>
      </c>
      <c r="J321" s="21" t="s">
        <v>1094</v>
      </c>
      <c r="K321" s="21">
        <v>73</v>
      </c>
      <c r="L321" s="21" t="s">
        <v>1172</v>
      </c>
      <c r="M321" s="21">
        <v>7.08</v>
      </c>
      <c r="N321" s="21"/>
      <c r="O321" s="21"/>
      <c r="P321" s="21"/>
      <c r="Q321" s="21" t="s">
        <v>1994</v>
      </c>
      <c r="R321" s="21" t="s">
        <v>2020</v>
      </c>
      <c r="S321" s="21"/>
    </row>
    <row r="322" spans="1:19" ht="15">
      <c r="A322" s="29" t="s">
        <v>1987</v>
      </c>
      <c r="B322" s="29" t="s">
        <v>2021</v>
      </c>
      <c r="C322" s="21" t="s">
        <v>1036</v>
      </c>
      <c r="D322" s="21" t="s">
        <v>1147</v>
      </c>
      <c r="E322" s="21" t="s">
        <v>1099</v>
      </c>
      <c r="F322" s="30" t="s">
        <v>1582</v>
      </c>
      <c r="G322" s="21" t="s">
        <v>1543</v>
      </c>
      <c r="H322" s="31" t="s">
        <v>2017</v>
      </c>
      <c r="I322" s="31" t="s">
        <v>1991</v>
      </c>
      <c r="J322" s="21" t="s">
        <v>1094</v>
      </c>
      <c r="K322" s="21">
        <v>973</v>
      </c>
      <c r="L322" s="21" t="s">
        <v>1172</v>
      </c>
      <c r="M322" s="57">
        <v>9.1</v>
      </c>
      <c r="N322" s="21"/>
      <c r="O322" s="21"/>
      <c r="P322" s="21"/>
      <c r="Q322" s="21" t="s">
        <v>1994</v>
      </c>
      <c r="R322" s="21" t="s">
        <v>2022</v>
      </c>
      <c r="S322" s="21"/>
    </row>
    <row r="323" spans="1:19" ht="15">
      <c r="A323" s="29" t="s">
        <v>1987</v>
      </c>
      <c r="B323" s="29" t="s">
        <v>2023</v>
      </c>
      <c r="C323" s="21" t="s">
        <v>1036</v>
      </c>
      <c r="D323" s="21" t="s">
        <v>1147</v>
      </c>
      <c r="E323" s="21" t="s">
        <v>1099</v>
      </c>
      <c r="F323" s="30" t="s">
        <v>1582</v>
      </c>
      <c r="G323" s="21" t="s">
        <v>1543</v>
      </c>
      <c r="H323" s="31" t="s">
        <v>2017</v>
      </c>
      <c r="I323" s="31" t="s">
        <v>1997</v>
      </c>
      <c r="J323" s="21" t="s">
        <v>1094</v>
      </c>
      <c r="K323" s="21">
        <v>658</v>
      </c>
      <c r="L323" s="21" t="s">
        <v>1172</v>
      </c>
      <c r="M323" s="57">
        <v>8.3000000000000007</v>
      </c>
      <c r="N323" s="21"/>
      <c r="O323" s="21"/>
      <c r="P323" s="21"/>
      <c r="Q323" s="21" t="s">
        <v>1994</v>
      </c>
      <c r="R323" s="21" t="s">
        <v>2022</v>
      </c>
      <c r="S323" s="21"/>
    </row>
    <row r="324" spans="1:19" ht="15">
      <c r="A324" s="29" t="s">
        <v>1987</v>
      </c>
      <c r="B324" s="21" t="s">
        <v>2024</v>
      </c>
      <c r="C324" s="21" t="s">
        <v>1036</v>
      </c>
      <c r="D324" s="21" t="s">
        <v>1147</v>
      </c>
      <c r="E324" s="21" t="s">
        <v>1099</v>
      </c>
      <c r="F324" s="30" t="s">
        <v>1989</v>
      </c>
      <c r="G324" s="21" t="s">
        <v>1543</v>
      </c>
      <c r="H324" s="31" t="s">
        <v>2017</v>
      </c>
      <c r="I324" s="31" t="s">
        <v>1991</v>
      </c>
      <c r="J324" s="21" t="s">
        <v>1094</v>
      </c>
      <c r="K324" s="21">
        <v>488</v>
      </c>
      <c r="L324" s="21" t="s">
        <v>1172</v>
      </c>
      <c r="M324" s="21">
        <v>10.119999999999999</v>
      </c>
      <c r="N324" s="21"/>
      <c r="O324" s="21"/>
      <c r="P324" s="21"/>
      <c r="Q324" s="21" t="s">
        <v>1994</v>
      </c>
      <c r="R324" s="21" t="s">
        <v>2025</v>
      </c>
      <c r="S324" s="21"/>
    </row>
    <row r="325" spans="1:19" ht="15">
      <c r="A325" s="29" t="s">
        <v>1987</v>
      </c>
      <c r="B325" s="21" t="s">
        <v>2024</v>
      </c>
      <c r="C325" s="21" t="s">
        <v>1036</v>
      </c>
      <c r="D325" s="21" t="s">
        <v>1147</v>
      </c>
      <c r="E325" s="21" t="s">
        <v>1099</v>
      </c>
      <c r="F325" s="30" t="s">
        <v>1989</v>
      </c>
      <c r="G325" s="21" t="s">
        <v>1543</v>
      </c>
      <c r="H325" s="31" t="s">
        <v>2017</v>
      </c>
      <c r="I325" s="31" t="s">
        <v>1997</v>
      </c>
      <c r="J325" s="21" t="s">
        <v>1094</v>
      </c>
      <c r="K325" s="21">
        <v>138</v>
      </c>
      <c r="L325" s="21" t="s">
        <v>1172</v>
      </c>
      <c r="M325" s="21">
        <v>9.4600000000000009</v>
      </c>
      <c r="N325" s="21"/>
      <c r="O325" s="21"/>
      <c r="P325" s="21"/>
      <c r="Q325" s="21" t="s">
        <v>1994</v>
      </c>
      <c r="R325" s="21" t="s">
        <v>2026</v>
      </c>
      <c r="S325" s="21"/>
    </row>
    <row r="326" spans="1:19" ht="15">
      <c r="A326" s="29" t="s">
        <v>1987</v>
      </c>
      <c r="B326" s="21" t="s">
        <v>2024</v>
      </c>
      <c r="C326" s="21" t="s">
        <v>1081</v>
      </c>
      <c r="D326" s="21" t="s">
        <v>1129</v>
      </c>
      <c r="E326" s="21" t="s">
        <v>1099</v>
      </c>
      <c r="F326" s="30" t="s">
        <v>1558</v>
      </c>
      <c r="G326" s="21" t="s">
        <v>1543</v>
      </c>
      <c r="H326" s="31" t="s">
        <v>2027</v>
      </c>
      <c r="I326" s="31" t="s">
        <v>2028</v>
      </c>
      <c r="J326" s="21"/>
      <c r="K326" s="21"/>
      <c r="L326" s="21"/>
      <c r="M326" s="57"/>
      <c r="N326" s="21" t="b">
        <v>1</v>
      </c>
      <c r="O326" s="21"/>
      <c r="P326" s="21"/>
      <c r="Q326" s="21" t="s">
        <v>1994</v>
      </c>
      <c r="R326" s="21" t="s">
        <v>2029</v>
      </c>
      <c r="S326" s="21"/>
    </row>
    <row r="327" spans="1:19" ht="14">
      <c r="A327" s="21" t="s">
        <v>2030</v>
      </c>
      <c r="B327" s="21" t="s">
        <v>89</v>
      </c>
      <c r="C327" s="21" t="s">
        <v>1036</v>
      </c>
      <c r="D327" s="21" t="s">
        <v>1165</v>
      </c>
      <c r="E327" s="21"/>
      <c r="F327" s="30" t="s">
        <v>1088</v>
      </c>
      <c r="G327" s="21" t="s">
        <v>1088</v>
      </c>
      <c r="H327" s="31" t="s">
        <v>1682</v>
      </c>
      <c r="I327" s="31" t="s">
        <v>2031</v>
      </c>
      <c r="J327" s="21" t="s">
        <v>2032</v>
      </c>
      <c r="K327" s="21" t="s">
        <v>1088</v>
      </c>
      <c r="L327" s="21"/>
      <c r="M327" s="21">
        <v>64000</v>
      </c>
      <c r="N327" s="21" t="s">
        <v>1088</v>
      </c>
      <c r="O327" s="21" t="s">
        <v>1088</v>
      </c>
      <c r="P327" s="21" t="s">
        <v>1088</v>
      </c>
      <c r="Q327" s="11" t="s">
        <v>2033</v>
      </c>
      <c r="R327" s="21" t="s">
        <v>2034</v>
      </c>
      <c r="S327" s="21"/>
    </row>
    <row r="328" spans="1:19" ht="14">
      <c r="A328" s="21" t="s">
        <v>2030</v>
      </c>
      <c r="B328" s="21" t="s">
        <v>89</v>
      </c>
      <c r="C328" s="21" t="s">
        <v>1036</v>
      </c>
      <c r="D328" s="21" t="s">
        <v>1165</v>
      </c>
      <c r="E328" s="21"/>
      <c r="F328" s="30" t="s">
        <v>1088</v>
      </c>
      <c r="G328" s="21" t="s">
        <v>1088</v>
      </c>
      <c r="H328" s="31" t="s">
        <v>1682</v>
      </c>
      <c r="I328" s="31" t="s">
        <v>2035</v>
      </c>
      <c r="J328" s="21" t="s">
        <v>2032</v>
      </c>
      <c r="K328" s="21" t="s">
        <v>1088</v>
      </c>
      <c r="L328" s="21"/>
      <c r="M328" s="21">
        <v>55000</v>
      </c>
      <c r="N328" s="21" t="s">
        <v>1088</v>
      </c>
      <c r="O328" s="21" t="s">
        <v>1088</v>
      </c>
      <c r="P328" s="21" t="s">
        <v>1088</v>
      </c>
      <c r="Q328" s="11" t="s">
        <v>2033</v>
      </c>
      <c r="R328" s="21" t="s">
        <v>2036</v>
      </c>
      <c r="S328" s="21"/>
    </row>
    <row r="329" spans="1:19" ht="14">
      <c r="A329" s="21" t="s">
        <v>2030</v>
      </c>
      <c r="B329" s="21" t="s">
        <v>89</v>
      </c>
      <c r="C329" s="21" t="s">
        <v>1036</v>
      </c>
      <c r="D329" s="21" t="s">
        <v>1165</v>
      </c>
      <c r="E329" s="21"/>
      <c r="F329" s="30" t="s">
        <v>1088</v>
      </c>
      <c r="G329" s="21" t="s">
        <v>1088</v>
      </c>
      <c r="H329" s="31" t="s">
        <v>1682</v>
      </c>
      <c r="I329" s="31" t="s">
        <v>2031</v>
      </c>
      <c r="J329" s="21" t="s">
        <v>2032</v>
      </c>
      <c r="K329" s="21" t="s">
        <v>1088</v>
      </c>
      <c r="L329" s="21"/>
      <c r="M329" s="21">
        <v>30000</v>
      </c>
      <c r="N329" s="21" t="s">
        <v>1088</v>
      </c>
      <c r="O329" s="21" t="s">
        <v>1088</v>
      </c>
      <c r="P329" s="21" t="s">
        <v>1088</v>
      </c>
      <c r="Q329" s="11" t="s">
        <v>2033</v>
      </c>
      <c r="R329" s="21" t="s">
        <v>2037</v>
      </c>
      <c r="S329" s="21"/>
    </row>
    <row r="330" spans="1:19" ht="14">
      <c r="A330" s="21" t="s">
        <v>2030</v>
      </c>
      <c r="B330" s="21" t="s">
        <v>89</v>
      </c>
      <c r="C330" s="21" t="s">
        <v>1036</v>
      </c>
      <c r="D330" s="21" t="s">
        <v>1165</v>
      </c>
      <c r="E330" s="21"/>
      <c r="F330" s="30" t="s">
        <v>1088</v>
      </c>
      <c r="G330" s="21" t="s">
        <v>1088</v>
      </c>
      <c r="H330" s="31" t="s">
        <v>1682</v>
      </c>
      <c r="I330" s="31" t="s">
        <v>2035</v>
      </c>
      <c r="J330" s="21" t="s">
        <v>2032</v>
      </c>
      <c r="K330" s="21" t="s">
        <v>1088</v>
      </c>
      <c r="L330" s="21"/>
      <c r="M330" s="21">
        <v>25000</v>
      </c>
      <c r="N330" s="21" t="s">
        <v>1088</v>
      </c>
      <c r="O330" s="21" t="s">
        <v>1088</v>
      </c>
      <c r="P330" s="21" t="s">
        <v>1088</v>
      </c>
      <c r="Q330" s="11" t="s">
        <v>2033</v>
      </c>
      <c r="R330" s="21" t="s">
        <v>2038</v>
      </c>
      <c r="S330" s="21"/>
    </row>
    <row r="331" spans="1:19" ht="28">
      <c r="A331" s="21" t="s">
        <v>2039</v>
      </c>
      <c r="B331" s="21" t="s">
        <v>94</v>
      </c>
      <c r="C331" s="21" t="s">
        <v>1081</v>
      </c>
      <c r="D331" s="21" t="s">
        <v>1165</v>
      </c>
      <c r="E331" s="21" t="s">
        <v>13</v>
      </c>
      <c r="F331" s="30" t="s">
        <v>2040</v>
      </c>
      <c r="G331" s="21" t="s">
        <v>2041</v>
      </c>
      <c r="H331" s="31" t="s">
        <v>2042</v>
      </c>
      <c r="I331" s="31" t="s">
        <v>2043</v>
      </c>
      <c r="J331" s="21" t="s">
        <v>2044</v>
      </c>
      <c r="K331" s="21">
        <v>8</v>
      </c>
      <c r="L331" s="21" t="s">
        <v>1474</v>
      </c>
      <c r="M331" s="21">
        <v>31.3</v>
      </c>
      <c r="N331" s="21" t="s">
        <v>1088</v>
      </c>
      <c r="O331" s="21" t="s">
        <v>1088</v>
      </c>
      <c r="P331" s="21">
        <v>0.3</v>
      </c>
      <c r="Q331" s="11" t="s">
        <v>2033</v>
      </c>
      <c r="R331" s="21"/>
      <c r="S331" s="21"/>
    </row>
    <row r="332" spans="1:19" ht="28">
      <c r="A332" s="21" t="s">
        <v>2039</v>
      </c>
      <c r="B332" s="21" t="s">
        <v>94</v>
      </c>
      <c r="C332" s="21" t="s">
        <v>1081</v>
      </c>
      <c r="D332" s="21" t="s">
        <v>1165</v>
      </c>
      <c r="E332" s="21" t="s">
        <v>13</v>
      </c>
      <c r="F332" s="30" t="s">
        <v>2040</v>
      </c>
      <c r="G332" s="21" t="s">
        <v>2041</v>
      </c>
      <c r="H332" s="31" t="s">
        <v>2045</v>
      </c>
      <c r="I332" s="31" t="s">
        <v>2043</v>
      </c>
      <c r="J332" s="21" t="s">
        <v>2044</v>
      </c>
      <c r="K332" s="21">
        <v>6</v>
      </c>
      <c r="L332" s="21" t="s">
        <v>1474</v>
      </c>
      <c r="M332" s="21">
        <v>57.4</v>
      </c>
      <c r="N332" s="21" t="s">
        <v>1088</v>
      </c>
      <c r="O332" s="21" t="s">
        <v>1088</v>
      </c>
      <c r="P332" s="21">
        <v>2.9</v>
      </c>
      <c r="Q332" s="11" t="s">
        <v>2033</v>
      </c>
      <c r="R332" s="21"/>
      <c r="S332" s="21"/>
    </row>
    <row r="333" spans="1:19" ht="28">
      <c r="A333" s="21" t="s">
        <v>2039</v>
      </c>
      <c r="B333" s="21" t="s">
        <v>94</v>
      </c>
      <c r="C333" s="21" t="s">
        <v>1081</v>
      </c>
      <c r="D333" s="21" t="s">
        <v>1165</v>
      </c>
      <c r="E333" s="21" t="s">
        <v>13</v>
      </c>
      <c r="F333" s="30" t="s">
        <v>2040</v>
      </c>
      <c r="G333" s="21" t="s">
        <v>2041</v>
      </c>
      <c r="H333" s="31" t="s">
        <v>2046</v>
      </c>
      <c r="I333" s="31" t="s">
        <v>2043</v>
      </c>
      <c r="J333" s="21" t="s">
        <v>2044</v>
      </c>
      <c r="K333" s="21">
        <v>11</v>
      </c>
      <c r="L333" s="21" t="s">
        <v>1474</v>
      </c>
      <c r="M333" s="21">
        <v>0.98</v>
      </c>
      <c r="N333" s="21" t="s">
        <v>1088</v>
      </c>
      <c r="O333" s="21" t="s">
        <v>1088</v>
      </c>
      <c r="P333" s="21">
        <v>0.02</v>
      </c>
      <c r="Q333" s="11" t="s">
        <v>2033</v>
      </c>
      <c r="R333" s="21"/>
      <c r="S333" s="21"/>
    </row>
    <row r="334" spans="1:19" ht="28">
      <c r="A334" s="21" t="s">
        <v>2039</v>
      </c>
      <c r="B334" s="21" t="s">
        <v>94</v>
      </c>
      <c r="C334" s="21" t="s">
        <v>1081</v>
      </c>
      <c r="D334" s="21" t="s">
        <v>1165</v>
      </c>
      <c r="E334" s="21" t="s">
        <v>13</v>
      </c>
      <c r="F334" s="30" t="s">
        <v>2040</v>
      </c>
      <c r="G334" s="21" t="s">
        <v>2041</v>
      </c>
      <c r="H334" s="31" t="s">
        <v>2042</v>
      </c>
      <c r="I334" s="31" t="s">
        <v>2043</v>
      </c>
      <c r="J334" s="21" t="s">
        <v>2044</v>
      </c>
      <c r="K334" s="21">
        <v>8</v>
      </c>
      <c r="L334" s="21" t="s">
        <v>1172</v>
      </c>
      <c r="M334" s="21">
        <v>28.4</v>
      </c>
      <c r="N334" s="21" t="s">
        <v>1088</v>
      </c>
      <c r="O334" s="21" t="s">
        <v>1088</v>
      </c>
      <c r="P334" s="21">
        <v>0.5</v>
      </c>
      <c r="Q334" s="11" t="s">
        <v>2033</v>
      </c>
      <c r="R334" s="21"/>
      <c r="S334" s="21"/>
    </row>
    <row r="335" spans="1:19" ht="28">
      <c r="A335" s="21" t="s">
        <v>2039</v>
      </c>
      <c r="B335" s="21" t="s">
        <v>94</v>
      </c>
      <c r="C335" s="21" t="s">
        <v>1081</v>
      </c>
      <c r="D335" s="21" t="s">
        <v>1165</v>
      </c>
      <c r="E335" s="21" t="s">
        <v>13</v>
      </c>
      <c r="F335" s="30" t="s">
        <v>2040</v>
      </c>
      <c r="G335" s="21" t="s">
        <v>2041</v>
      </c>
      <c r="H335" s="31" t="s">
        <v>2045</v>
      </c>
      <c r="I335" s="31" t="s">
        <v>2043</v>
      </c>
      <c r="J335" s="21" t="s">
        <v>2044</v>
      </c>
      <c r="K335" s="21">
        <v>6</v>
      </c>
      <c r="L335" s="21" t="s">
        <v>1172</v>
      </c>
      <c r="M335" s="21">
        <v>54.5</v>
      </c>
      <c r="N335" s="21" t="s">
        <v>1088</v>
      </c>
      <c r="O335" s="21" t="s">
        <v>1088</v>
      </c>
      <c r="P335" s="21">
        <v>1.8</v>
      </c>
      <c r="Q335" s="11" t="s">
        <v>2033</v>
      </c>
      <c r="R335" s="21"/>
      <c r="S335" s="21"/>
    </row>
    <row r="336" spans="1:19" ht="28">
      <c r="A336" s="21" t="s">
        <v>2039</v>
      </c>
      <c r="B336" s="21" t="s">
        <v>94</v>
      </c>
      <c r="C336" s="21" t="s">
        <v>1081</v>
      </c>
      <c r="D336" s="21" t="s">
        <v>1165</v>
      </c>
      <c r="E336" s="21" t="s">
        <v>13</v>
      </c>
      <c r="F336" s="30" t="s">
        <v>2040</v>
      </c>
      <c r="G336" s="21" t="s">
        <v>2041</v>
      </c>
      <c r="H336" s="31" t="s">
        <v>2046</v>
      </c>
      <c r="I336" s="31" t="s">
        <v>2043</v>
      </c>
      <c r="J336" s="21" t="s">
        <v>2044</v>
      </c>
      <c r="K336" s="21">
        <v>12</v>
      </c>
      <c r="L336" s="21" t="s">
        <v>1172</v>
      </c>
      <c r="M336" s="21">
        <v>0.86</v>
      </c>
      <c r="N336" s="21" t="s">
        <v>1088</v>
      </c>
      <c r="O336" s="21" t="s">
        <v>1088</v>
      </c>
      <c r="P336" s="21">
        <v>0.04</v>
      </c>
      <c r="Q336" s="11" t="s">
        <v>2033</v>
      </c>
      <c r="R336" s="21"/>
      <c r="S336" s="21"/>
    </row>
    <row r="337" spans="1:19" ht="28">
      <c r="A337" s="21" t="s">
        <v>2039</v>
      </c>
      <c r="B337" s="21" t="s">
        <v>94</v>
      </c>
      <c r="C337" s="21" t="s">
        <v>1081</v>
      </c>
      <c r="D337" s="21" t="s">
        <v>1165</v>
      </c>
      <c r="E337" s="21" t="s">
        <v>13</v>
      </c>
      <c r="F337" s="30" t="s">
        <v>2040</v>
      </c>
      <c r="G337" s="21" t="s">
        <v>2041</v>
      </c>
      <c r="H337" s="31" t="s">
        <v>2042</v>
      </c>
      <c r="I337" s="31" t="s">
        <v>2043</v>
      </c>
      <c r="J337" s="21" t="s">
        <v>2044</v>
      </c>
      <c r="K337" s="21">
        <v>6</v>
      </c>
      <c r="L337" s="21" t="s">
        <v>1138</v>
      </c>
      <c r="M337" s="21">
        <v>20.2</v>
      </c>
      <c r="N337" s="21" t="s">
        <v>1088</v>
      </c>
      <c r="O337" s="21" t="s">
        <v>1088</v>
      </c>
      <c r="P337" s="21">
        <v>0.1</v>
      </c>
      <c r="Q337" s="11" t="s">
        <v>2033</v>
      </c>
      <c r="R337" s="21"/>
      <c r="S337" s="21"/>
    </row>
    <row r="338" spans="1:19" ht="28">
      <c r="A338" s="21" t="s">
        <v>2039</v>
      </c>
      <c r="B338" s="21" t="s">
        <v>94</v>
      </c>
      <c r="C338" s="21" t="s">
        <v>1081</v>
      </c>
      <c r="D338" s="21" t="s">
        <v>1165</v>
      </c>
      <c r="E338" s="21" t="s">
        <v>13</v>
      </c>
      <c r="F338" s="30" t="s">
        <v>2040</v>
      </c>
      <c r="G338" s="21" t="s">
        <v>2041</v>
      </c>
      <c r="H338" s="31" t="s">
        <v>2045</v>
      </c>
      <c r="I338" s="31" t="s">
        <v>2043</v>
      </c>
      <c r="J338" s="21" t="s">
        <v>2044</v>
      </c>
      <c r="K338" s="21">
        <v>5</v>
      </c>
      <c r="L338" s="21" t="s">
        <v>1138</v>
      </c>
      <c r="M338" s="21">
        <v>38.299999999999997</v>
      </c>
      <c r="N338" s="21" t="s">
        <v>1088</v>
      </c>
      <c r="O338" s="21" t="s">
        <v>1088</v>
      </c>
      <c r="P338" s="21">
        <v>2.6</v>
      </c>
      <c r="Q338" s="11" t="s">
        <v>2033</v>
      </c>
      <c r="R338" s="21"/>
      <c r="S338" s="21"/>
    </row>
    <row r="339" spans="1:19" ht="28">
      <c r="A339" s="21" t="s">
        <v>2039</v>
      </c>
      <c r="B339" s="21" t="s">
        <v>94</v>
      </c>
      <c r="C339" s="21" t="s">
        <v>1081</v>
      </c>
      <c r="D339" s="21" t="s">
        <v>1165</v>
      </c>
      <c r="E339" s="21" t="s">
        <v>13</v>
      </c>
      <c r="F339" s="30" t="s">
        <v>2040</v>
      </c>
      <c r="G339" s="21" t="s">
        <v>2041</v>
      </c>
      <c r="H339" s="31" t="s">
        <v>2046</v>
      </c>
      <c r="I339" s="31" t="s">
        <v>2043</v>
      </c>
      <c r="J339" s="21" t="s">
        <v>2044</v>
      </c>
      <c r="K339" s="21">
        <v>6</v>
      </c>
      <c r="L339" s="21" t="s">
        <v>1138</v>
      </c>
      <c r="M339" s="21">
        <v>1.35</v>
      </c>
      <c r="N339" s="21" t="s">
        <v>1088</v>
      </c>
      <c r="O339" s="21" t="s">
        <v>1088</v>
      </c>
      <c r="P339" s="21">
        <v>0.08</v>
      </c>
      <c r="Q339" s="11" t="s">
        <v>2033</v>
      </c>
      <c r="R339" s="21"/>
      <c r="S339" s="21"/>
    </row>
    <row r="340" spans="1:19" ht="28">
      <c r="A340" s="21" t="s">
        <v>2039</v>
      </c>
      <c r="B340" s="21" t="s">
        <v>94</v>
      </c>
      <c r="C340" s="21" t="s">
        <v>1081</v>
      </c>
      <c r="D340" s="21" t="s">
        <v>1165</v>
      </c>
      <c r="E340" s="21" t="s">
        <v>13</v>
      </c>
      <c r="F340" s="30" t="s">
        <v>2040</v>
      </c>
      <c r="G340" s="21" t="s">
        <v>2041</v>
      </c>
      <c r="H340" s="31" t="s">
        <v>2047</v>
      </c>
      <c r="I340" s="31" t="s">
        <v>2043</v>
      </c>
      <c r="J340" s="21" t="s">
        <v>2048</v>
      </c>
      <c r="K340" s="21">
        <v>1</v>
      </c>
      <c r="L340" s="21" t="s">
        <v>1474</v>
      </c>
      <c r="M340" s="21">
        <v>9.3800000000000008</v>
      </c>
      <c r="N340" s="21" t="s">
        <v>1088</v>
      </c>
      <c r="O340" s="21" t="s">
        <v>1088</v>
      </c>
      <c r="P340" s="21" t="s">
        <v>1088</v>
      </c>
      <c r="Q340" s="11" t="s">
        <v>2033</v>
      </c>
      <c r="R340" s="21"/>
      <c r="S340" s="21"/>
    </row>
    <row r="341" spans="1:19" ht="28">
      <c r="A341" s="21" t="s">
        <v>2039</v>
      </c>
      <c r="B341" s="21" t="s">
        <v>94</v>
      </c>
      <c r="C341" s="21" t="s">
        <v>1081</v>
      </c>
      <c r="D341" s="21" t="s">
        <v>1165</v>
      </c>
      <c r="E341" s="21" t="s">
        <v>13</v>
      </c>
      <c r="F341" s="30" t="s">
        <v>2040</v>
      </c>
      <c r="G341" s="21" t="s">
        <v>2041</v>
      </c>
      <c r="H341" s="31" t="s">
        <v>2049</v>
      </c>
      <c r="I341" s="31" t="s">
        <v>2043</v>
      </c>
      <c r="J341" s="21" t="s">
        <v>2048</v>
      </c>
      <c r="K341" s="21">
        <v>1</v>
      </c>
      <c r="L341" s="21" t="s">
        <v>1474</v>
      </c>
      <c r="M341" s="21">
        <v>17.23</v>
      </c>
      <c r="N341" s="21" t="s">
        <v>1088</v>
      </c>
      <c r="O341" s="21" t="s">
        <v>1088</v>
      </c>
      <c r="P341" s="21" t="s">
        <v>1088</v>
      </c>
      <c r="Q341" s="11" t="s">
        <v>2033</v>
      </c>
      <c r="R341" s="21"/>
      <c r="S341" s="21"/>
    </row>
    <row r="342" spans="1:19" ht="28">
      <c r="A342" s="21" t="s">
        <v>2039</v>
      </c>
      <c r="B342" s="21" t="s">
        <v>94</v>
      </c>
      <c r="C342" s="21" t="s">
        <v>1081</v>
      </c>
      <c r="D342" s="21" t="s">
        <v>1165</v>
      </c>
      <c r="E342" s="21" t="s">
        <v>13</v>
      </c>
      <c r="F342" s="30" t="s">
        <v>2040</v>
      </c>
      <c r="G342" s="21" t="s">
        <v>2041</v>
      </c>
      <c r="H342" s="31" t="s">
        <v>2050</v>
      </c>
      <c r="I342" s="31" t="s">
        <v>2043</v>
      </c>
      <c r="J342" s="21" t="s">
        <v>2048</v>
      </c>
      <c r="K342" s="21">
        <v>1</v>
      </c>
      <c r="L342" s="21" t="s">
        <v>1474</v>
      </c>
      <c r="M342" s="21">
        <v>0.28999999999999998</v>
      </c>
      <c r="N342" s="21" t="s">
        <v>1088</v>
      </c>
      <c r="O342" s="21" t="s">
        <v>1088</v>
      </c>
      <c r="P342" s="21" t="s">
        <v>1088</v>
      </c>
      <c r="Q342" s="11" t="s">
        <v>2033</v>
      </c>
      <c r="R342" s="21"/>
      <c r="S342" s="21"/>
    </row>
    <row r="343" spans="1:19" ht="28">
      <c r="A343" s="21" t="s">
        <v>2039</v>
      </c>
      <c r="B343" s="21" t="s">
        <v>94</v>
      </c>
      <c r="C343" s="21" t="s">
        <v>1081</v>
      </c>
      <c r="D343" s="21" t="s">
        <v>1165</v>
      </c>
      <c r="E343" s="21" t="s">
        <v>13</v>
      </c>
      <c r="F343" s="30" t="s">
        <v>2040</v>
      </c>
      <c r="G343" s="21" t="s">
        <v>2041</v>
      </c>
      <c r="H343" s="31" t="s">
        <v>2047</v>
      </c>
      <c r="I343" s="31" t="s">
        <v>2043</v>
      </c>
      <c r="J343" s="21" t="s">
        <v>2048</v>
      </c>
      <c r="K343" s="21">
        <v>1</v>
      </c>
      <c r="L343" s="21" t="s">
        <v>1172</v>
      </c>
      <c r="M343" s="21">
        <v>7.67</v>
      </c>
      <c r="N343" s="21" t="s">
        <v>1088</v>
      </c>
      <c r="O343" s="21" t="s">
        <v>1088</v>
      </c>
      <c r="P343" s="21" t="s">
        <v>1088</v>
      </c>
      <c r="Q343" s="11" t="s">
        <v>2033</v>
      </c>
      <c r="R343" s="21"/>
      <c r="S343" s="21"/>
    </row>
    <row r="344" spans="1:19" ht="28">
      <c r="A344" s="21" t="s">
        <v>2039</v>
      </c>
      <c r="B344" s="21" t="s">
        <v>94</v>
      </c>
      <c r="C344" s="21" t="s">
        <v>1081</v>
      </c>
      <c r="D344" s="21" t="s">
        <v>1165</v>
      </c>
      <c r="E344" s="21" t="s">
        <v>13</v>
      </c>
      <c r="F344" s="30" t="s">
        <v>2040</v>
      </c>
      <c r="G344" s="21" t="s">
        <v>2041</v>
      </c>
      <c r="H344" s="31" t="s">
        <v>2049</v>
      </c>
      <c r="I344" s="31" t="s">
        <v>2043</v>
      </c>
      <c r="J344" s="21" t="s">
        <v>2048</v>
      </c>
      <c r="K344" s="21">
        <v>1</v>
      </c>
      <c r="L344" s="21" t="s">
        <v>1172</v>
      </c>
      <c r="M344" s="21">
        <v>14.72</v>
      </c>
      <c r="N344" s="21" t="s">
        <v>1088</v>
      </c>
      <c r="O344" s="21" t="s">
        <v>1088</v>
      </c>
      <c r="P344" s="21" t="s">
        <v>1088</v>
      </c>
      <c r="Q344" s="11" t="s">
        <v>2033</v>
      </c>
      <c r="R344" s="21"/>
      <c r="S344" s="21"/>
    </row>
    <row r="345" spans="1:19" ht="28">
      <c r="A345" s="21" t="s">
        <v>2039</v>
      </c>
      <c r="B345" s="21" t="s">
        <v>94</v>
      </c>
      <c r="C345" s="21" t="s">
        <v>1081</v>
      </c>
      <c r="D345" s="21" t="s">
        <v>1165</v>
      </c>
      <c r="E345" s="21" t="s">
        <v>13</v>
      </c>
      <c r="F345" s="30" t="s">
        <v>2040</v>
      </c>
      <c r="G345" s="21" t="s">
        <v>2041</v>
      </c>
      <c r="H345" s="31" t="s">
        <v>2050</v>
      </c>
      <c r="I345" s="31" t="s">
        <v>2043</v>
      </c>
      <c r="J345" s="21" t="s">
        <v>2048</v>
      </c>
      <c r="K345" s="21">
        <v>1</v>
      </c>
      <c r="L345" s="21" t="s">
        <v>1172</v>
      </c>
      <c r="M345" s="21">
        <v>0.23</v>
      </c>
      <c r="N345" s="21" t="s">
        <v>1088</v>
      </c>
      <c r="O345" s="21" t="s">
        <v>1088</v>
      </c>
      <c r="P345" s="21" t="s">
        <v>1088</v>
      </c>
      <c r="Q345" s="11" t="s">
        <v>2033</v>
      </c>
      <c r="R345" s="21"/>
      <c r="S345" s="21"/>
    </row>
    <row r="346" spans="1:19" ht="28">
      <c r="A346" s="21" t="s">
        <v>2039</v>
      </c>
      <c r="B346" s="21" t="s">
        <v>94</v>
      </c>
      <c r="C346" s="21" t="s">
        <v>1081</v>
      </c>
      <c r="D346" s="21" t="s">
        <v>1165</v>
      </c>
      <c r="E346" s="21" t="s">
        <v>13</v>
      </c>
      <c r="F346" s="30" t="s">
        <v>2040</v>
      </c>
      <c r="G346" s="21" t="s">
        <v>2041</v>
      </c>
      <c r="H346" s="31" t="s">
        <v>2047</v>
      </c>
      <c r="I346" s="31" t="s">
        <v>2043</v>
      </c>
      <c r="J346" s="21" t="s">
        <v>2048</v>
      </c>
      <c r="K346" s="21">
        <v>1</v>
      </c>
      <c r="L346" s="21" t="s">
        <v>1138</v>
      </c>
      <c r="M346" s="21">
        <v>5.86</v>
      </c>
      <c r="N346" s="21" t="s">
        <v>1088</v>
      </c>
      <c r="O346" s="21" t="s">
        <v>1088</v>
      </c>
      <c r="P346" s="21" t="s">
        <v>1088</v>
      </c>
      <c r="Q346" s="11" t="s">
        <v>2033</v>
      </c>
      <c r="R346" s="21"/>
      <c r="S346" s="21"/>
    </row>
    <row r="347" spans="1:19" ht="28">
      <c r="A347" s="21" t="s">
        <v>2039</v>
      </c>
      <c r="B347" s="21" t="s">
        <v>94</v>
      </c>
      <c r="C347" s="21" t="s">
        <v>1081</v>
      </c>
      <c r="D347" s="21" t="s">
        <v>1165</v>
      </c>
      <c r="E347" s="21" t="s">
        <v>13</v>
      </c>
      <c r="F347" s="30" t="s">
        <v>2040</v>
      </c>
      <c r="G347" s="21" t="s">
        <v>2041</v>
      </c>
      <c r="H347" s="31" t="s">
        <v>2049</v>
      </c>
      <c r="I347" s="31" t="s">
        <v>2043</v>
      </c>
      <c r="J347" s="21" t="s">
        <v>2048</v>
      </c>
      <c r="K347" s="21">
        <v>1</v>
      </c>
      <c r="L347" s="21" t="s">
        <v>1138</v>
      </c>
      <c r="M347" s="21">
        <v>11.1</v>
      </c>
      <c r="N347" s="21" t="s">
        <v>1088</v>
      </c>
      <c r="O347" s="21" t="s">
        <v>1088</v>
      </c>
      <c r="P347" s="21" t="s">
        <v>1088</v>
      </c>
      <c r="Q347" s="11" t="s">
        <v>2033</v>
      </c>
      <c r="R347" s="21"/>
      <c r="S347" s="21"/>
    </row>
    <row r="348" spans="1:19" ht="28">
      <c r="A348" s="21" t="s">
        <v>2039</v>
      </c>
      <c r="B348" s="21" t="s">
        <v>94</v>
      </c>
      <c r="C348" s="21" t="s">
        <v>1081</v>
      </c>
      <c r="D348" s="21" t="s">
        <v>1165</v>
      </c>
      <c r="E348" s="21" t="s">
        <v>13</v>
      </c>
      <c r="F348" s="30" t="s">
        <v>2040</v>
      </c>
      <c r="G348" s="21" t="s">
        <v>2041</v>
      </c>
      <c r="H348" s="31" t="s">
        <v>2050</v>
      </c>
      <c r="I348" s="31" t="s">
        <v>2043</v>
      </c>
      <c r="J348" s="21" t="s">
        <v>2048</v>
      </c>
      <c r="K348" s="21">
        <v>1</v>
      </c>
      <c r="L348" s="21" t="s">
        <v>1138</v>
      </c>
      <c r="M348" s="21">
        <v>0.39</v>
      </c>
      <c r="N348" s="21" t="s">
        <v>1088</v>
      </c>
      <c r="O348" s="21" t="s">
        <v>1088</v>
      </c>
      <c r="P348" s="21" t="s">
        <v>1088</v>
      </c>
      <c r="Q348" s="11" t="s">
        <v>2033</v>
      </c>
      <c r="R348" s="21"/>
      <c r="S348" s="21"/>
    </row>
    <row r="349" spans="1:19" ht="15">
      <c r="A349" s="21" t="s">
        <v>2051</v>
      </c>
      <c r="B349" s="29" t="s">
        <v>99</v>
      </c>
      <c r="C349" s="21" t="s">
        <v>1081</v>
      </c>
      <c r="D349" s="21" t="s">
        <v>1129</v>
      </c>
      <c r="E349" s="21" t="s">
        <v>13</v>
      </c>
      <c r="F349" s="30" t="s">
        <v>1088</v>
      </c>
      <c r="G349" s="21" t="s">
        <v>1543</v>
      </c>
      <c r="H349" s="31" t="s">
        <v>1101</v>
      </c>
      <c r="I349" s="31" t="s">
        <v>2052</v>
      </c>
      <c r="J349" s="21" t="s">
        <v>1161</v>
      </c>
      <c r="K349" s="21">
        <v>10</v>
      </c>
      <c r="L349" s="21" t="s">
        <v>1089</v>
      </c>
      <c r="M349" s="21">
        <v>29.1</v>
      </c>
      <c r="N349" s="21" t="s">
        <v>1088</v>
      </c>
      <c r="O349" s="21" t="s">
        <v>1088</v>
      </c>
      <c r="P349" s="21" t="s">
        <v>1088</v>
      </c>
      <c r="Q349" s="11" t="s">
        <v>2033</v>
      </c>
      <c r="R349" s="21"/>
      <c r="S349" s="21"/>
    </row>
    <row r="350" spans="1:19" ht="15">
      <c r="A350" s="21" t="s">
        <v>2051</v>
      </c>
      <c r="B350" s="29" t="s">
        <v>99</v>
      </c>
      <c r="C350" s="21" t="s">
        <v>1081</v>
      </c>
      <c r="D350" s="21" t="s">
        <v>1129</v>
      </c>
      <c r="E350" s="21" t="s">
        <v>1099</v>
      </c>
      <c r="F350" s="30" t="s">
        <v>1088</v>
      </c>
      <c r="G350" s="21" t="s">
        <v>1543</v>
      </c>
      <c r="H350" s="31" t="s">
        <v>2053</v>
      </c>
      <c r="I350" s="31" t="s">
        <v>2052</v>
      </c>
      <c r="J350" s="21" t="s">
        <v>1976</v>
      </c>
      <c r="K350" s="21">
        <v>10</v>
      </c>
      <c r="L350" s="21" t="s">
        <v>1089</v>
      </c>
      <c r="M350" s="21">
        <v>4.2</v>
      </c>
      <c r="N350" s="21" t="s">
        <v>1088</v>
      </c>
      <c r="O350" s="21" t="s">
        <v>1088</v>
      </c>
      <c r="P350" s="21" t="s">
        <v>1088</v>
      </c>
      <c r="Q350" s="11" t="s">
        <v>2033</v>
      </c>
      <c r="R350" s="21"/>
      <c r="S350" s="21"/>
    </row>
    <row r="351" spans="1:19" ht="15">
      <c r="A351" s="21" t="s">
        <v>2051</v>
      </c>
      <c r="B351" s="29" t="s">
        <v>99</v>
      </c>
      <c r="C351" s="21" t="s">
        <v>1081</v>
      </c>
      <c r="D351" s="21" t="s">
        <v>1129</v>
      </c>
      <c r="E351" s="21" t="s">
        <v>1099</v>
      </c>
      <c r="F351" s="30" t="s">
        <v>1088</v>
      </c>
      <c r="G351" s="21" t="s">
        <v>1543</v>
      </c>
      <c r="H351" s="31" t="s">
        <v>1101</v>
      </c>
      <c r="I351" s="31" t="s">
        <v>2052</v>
      </c>
      <c r="J351" s="21" t="s">
        <v>1161</v>
      </c>
      <c r="K351" s="21">
        <v>2</v>
      </c>
      <c r="L351" s="21" t="s">
        <v>1172</v>
      </c>
      <c r="M351" s="21">
        <v>11.2</v>
      </c>
      <c r="N351" s="21" t="s">
        <v>1088</v>
      </c>
      <c r="O351" s="21" t="s">
        <v>1088</v>
      </c>
      <c r="P351" s="21" t="s">
        <v>1088</v>
      </c>
      <c r="Q351" s="11" t="s">
        <v>2033</v>
      </c>
      <c r="R351" s="21"/>
      <c r="S351" s="21"/>
    </row>
    <row r="352" spans="1:19" ht="15">
      <c r="A352" s="21" t="s">
        <v>2051</v>
      </c>
      <c r="B352" s="29" t="s">
        <v>99</v>
      </c>
      <c r="C352" s="21" t="s">
        <v>1081</v>
      </c>
      <c r="D352" s="21" t="s">
        <v>1129</v>
      </c>
      <c r="E352" s="21" t="s">
        <v>1099</v>
      </c>
      <c r="F352" s="30" t="s">
        <v>1088</v>
      </c>
      <c r="G352" s="21" t="s">
        <v>1543</v>
      </c>
      <c r="H352" s="31" t="s">
        <v>2053</v>
      </c>
      <c r="I352" s="31" t="s">
        <v>2052</v>
      </c>
      <c r="J352" s="21" t="s">
        <v>1976</v>
      </c>
      <c r="K352" s="21">
        <v>2</v>
      </c>
      <c r="L352" s="21" t="s">
        <v>1172</v>
      </c>
      <c r="M352" s="21">
        <v>4.4000000000000004</v>
      </c>
      <c r="N352" s="21" t="s">
        <v>1088</v>
      </c>
      <c r="O352" s="21" t="s">
        <v>1088</v>
      </c>
      <c r="P352" s="21" t="s">
        <v>1088</v>
      </c>
      <c r="Q352" s="11" t="s">
        <v>2033</v>
      </c>
      <c r="R352" s="21"/>
      <c r="S352" s="21"/>
    </row>
    <row r="353" spans="1:19" ht="15">
      <c r="A353" s="21" t="s">
        <v>2051</v>
      </c>
      <c r="B353" s="29" t="s">
        <v>99</v>
      </c>
      <c r="C353" s="21" t="s">
        <v>1081</v>
      </c>
      <c r="D353" s="21" t="s">
        <v>1129</v>
      </c>
      <c r="E353" s="21" t="s">
        <v>1099</v>
      </c>
      <c r="F353" s="30" t="s">
        <v>1088</v>
      </c>
      <c r="G353" s="21" t="s">
        <v>1543</v>
      </c>
      <c r="H353" s="31" t="s">
        <v>1101</v>
      </c>
      <c r="I353" s="31" t="s">
        <v>2052</v>
      </c>
      <c r="J353" s="21" t="s">
        <v>1161</v>
      </c>
      <c r="K353" s="21">
        <v>15</v>
      </c>
      <c r="L353" s="21" t="s">
        <v>1138</v>
      </c>
      <c r="M353" s="21">
        <v>18.899999999999999</v>
      </c>
      <c r="N353" s="21" t="s">
        <v>1088</v>
      </c>
      <c r="O353" s="21" t="s">
        <v>1088</v>
      </c>
      <c r="P353" s="21" t="s">
        <v>1088</v>
      </c>
      <c r="Q353" s="11" t="s">
        <v>2033</v>
      </c>
      <c r="R353" s="21"/>
      <c r="S353" s="21"/>
    </row>
    <row r="354" spans="1:19" ht="15">
      <c r="A354" s="21" t="s">
        <v>2051</v>
      </c>
      <c r="B354" s="29" t="s">
        <v>99</v>
      </c>
      <c r="C354" s="21" t="s">
        <v>1081</v>
      </c>
      <c r="D354" s="21" t="s">
        <v>1129</v>
      </c>
      <c r="E354" s="21" t="s">
        <v>1099</v>
      </c>
      <c r="F354" s="30" t="s">
        <v>1088</v>
      </c>
      <c r="G354" s="21" t="s">
        <v>1543</v>
      </c>
      <c r="H354" s="31" t="s">
        <v>2053</v>
      </c>
      <c r="I354" s="31" t="s">
        <v>2052</v>
      </c>
      <c r="J354" s="21" t="s">
        <v>1976</v>
      </c>
      <c r="K354" s="21">
        <v>15</v>
      </c>
      <c r="L354" s="21" t="s">
        <v>1138</v>
      </c>
      <c r="M354" s="21">
        <v>3.8</v>
      </c>
      <c r="N354" s="21" t="s">
        <v>1088</v>
      </c>
      <c r="O354" s="21" t="s">
        <v>1088</v>
      </c>
      <c r="P354" s="21" t="s">
        <v>1088</v>
      </c>
      <c r="Q354" s="11" t="s">
        <v>2033</v>
      </c>
      <c r="R354" s="21"/>
      <c r="S354" s="21"/>
    </row>
    <row r="355" spans="1:19" ht="15">
      <c r="A355" s="21" t="s">
        <v>2051</v>
      </c>
      <c r="B355" s="29" t="s">
        <v>99</v>
      </c>
      <c r="C355" s="21" t="s">
        <v>1081</v>
      </c>
      <c r="D355" s="21" t="s">
        <v>1129</v>
      </c>
      <c r="E355" s="21" t="s">
        <v>1099</v>
      </c>
      <c r="F355" s="30" t="s">
        <v>1088</v>
      </c>
      <c r="G355" s="21" t="s">
        <v>1543</v>
      </c>
      <c r="H355" s="31" t="s">
        <v>1101</v>
      </c>
      <c r="I355" s="31" t="s">
        <v>2052</v>
      </c>
      <c r="J355" s="21" t="s">
        <v>1161</v>
      </c>
      <c r="K355" s="21">
        <v>26</v>
      </c>
      <c r="L355" s="21" t="s">
        <v>1089</v>
      </c>
      <c r="M355" s="21">
        <v>23.8</v>
      </c>
      <c r="N355" s="21" t="s">
        <v>1088</v>
      </c>
      <c r="O355" s="21" t="s">
        <v>1088</v>
      </c>
      <c r="P355" s="21" t="s">
        <v>1088</v>
      </c>
      <c r="Q355" s="11" t="s">
        <v>2033</v>
      </c>
      <c r="R355" s="21"/>
      <c r="S355" s="21"/>
    </row>
    <row r="356" spans="1:19" ht="15">
      <c r="A356" s="21" t="s">
        <v>2051</v>
      </c>
      <c r="B356" s="29" t="s">
        <v>99</v>
      </c>
      <c r="C356" s="21" t="s">
        <v>1081</v>
      </c>
      <c r="D356" s="21" t="s">
        <v>1129</v>
      </c>
      <c r="E356" s="21" t="s">
        <v>1099</v>
      </c>
      <c r="F356" s="30" t="s">
        <v>1088</v>
      </c>
      <c r="G356" s="21" t="s">
        <v>1543</v>
      </c>
      <c r="H356" s="31" t="s">
        <v>2053</v>
      </c>
      <c r="I356" s="31" t="s">
        <v>2052</v>
      </c>
      <c r="J356" s="21" t="s">
        <v>1976</v>
      </c>
      <c r="K356" s="21">
        <v>26</v>
      </c>
      <c r="L356" s="21" t="s">
        <v>1089</v>
      </c>
      <c r="M356" s="21">
        <v>6.8</v>
      </c>
      <c r="N356" s="21" t="s">
        <v>1088</v>
      </c>
      <c r="O356" s="21" t="s">
        <v>1088</v>
      </c>
      <c r="P356" s="21" t="s">
        <v>1088</v>
      </c>
      <c r="Q356" s="11" t="s">
        <v>2033</v>
      </c>
      <c r="R356" s="21"/>
      <c r="S356" s="21"/>
    </row>
    <row r="357" spans="1:19" ht="29">
      <c r="A357" s="21" t="s">
        <v>2051</v>
      </c>
      <c r="B357" s="29" t="s">
        <v>99</v>
      </c>
      <c r="C357" s="21" t="s">
        <v>1081</v>
      </c>
      <c r="D357" s="21" t="s">
        <v>1129</v>
      </c>
      <c r="E357" s="21" t="s">
        <v>13</v>
      </c>
      <c r="F357" s="30" t="s">
        <v>1088</v>
      </c>
      <c r="G357" s="21" t="s">
        <v>1543</v>
      </c>
      <c r="H357" s="31" t="s">
        <v>2054</v>
      </c>
      <c r="I357" s="31" t="s">
        <v>2055</v>
      </c>
      <c r="J357" s="21" t="s">
        <v>2056</v>
      </c>
      <c r="K357" s="21">
        <v>4</v>
      </c>
      <c r="L357" s="21" t="s">
        <v>1089</v>
      </c>
      <c r="M357" s="21">
        <v>234</v>
      </c>
      <c r="N357" s="21" t="s">
        <v>1088</v>
      </c>
      <c r="O357" s="21" t="s">
        <v>1088</v>
      </c>
      <c r="P357" s="21" t="s">
        <v>1088</v>
      </c>
      <c r="Q357" s="11" t="s">
        <v>2033</v>
      </c>
      <c r="R357" s="21"/>
      <c r="S357" s="21"/>
    </row>
    <row r="358" spans="1:19" ht="29">
      <c r="A358" s="21" t="s">
        <v>2051</v>
      </c>
      <c r="B358" s="29" t="s">
        <v>99</v>
      </c>
      <c r="C358" s="21" t="s">
        <v>1081</v>
      </c>
      <c r="D358" s="21" t="s">
        <v>1129</v>
      </c>
      <c r="E358" s="21" t="s">
        <v>1099</v>
      </c>
      <c r="F358" s="30" t="s">
        <v>1088</v>
      </c>
      <c r="G358" s="21" t="s">
        <v>1543</v>
      </c>
      <c r="H358" s="31" t="s">
        <v>2054</v>
      </c>
      <c r="I358" s="31" t="s">
        <v>2055</v>
      </c>
      <c r="J358" s="21" t="s">
        <v>2056</v>
      </c>
      <c r="K358" s="21">
        <v>2</v>
      </c>
      <c r="L358" s="21" t="s">
        <v>1172</v>
      </c>
      <c r="M358" s="21">
        <v>114.5</v>
      </c>
      <c r="N358" s="21" t="s">
        <v>1088</v>
      </c>
      <c r="O358" s="21" t="s">
        <v>1088</v>
      </c>
      <c r="P358" s="21" t="s">
        <v>1088</v>
      </c>
      <c r="Q358" s="11" t="s">
        <v>2033</v>
      </c>
      <c r="R358" s="21"/>
      <c r="S358" s="21"/>
    </row>
    <row r="359" spans="1:19" ht="29">
      <c r="A359" s="21" t="s">
        <v>2051</v>
      </c>
      <c r="B359" s="29" t="s">
        <v>99</v>
      </c>
      <c r="C359" s="21" t="s">
        <v>1081</v>
      </c>
      <c r="D359" s="21" t="s">
        <v>1129</v>
      </c>
      <c r="E359" s="21" t="s">
        <v>1099</v>
      </c>
      <c r="F359" s="30" t="s">
        <v>1088</v>
      </c>
      <c r="G359" s="21" t="s">
        <v>1543</v>
      </c>
      <c r="H359" s="31" t="s">
        <v>2054</v>
      </c>
      <c r="I359" s="31" t="s">
        <v>2055</v>
      </c>
      <c r="J359" s="21" t="s">
        <v>2056</v>
      </c>
      <c r="K359" s="21">
        <v>13</v>
      </c>
      <c r="L359" s="21" t="s">
        <v>1138</v>
      </c>
      <c r="M359" s="21">
        <v>190.2</v>
      </c>
      <c r="N359" s="21" t="s">
        <v>1088</v>
      </c>
      <c r="O359" s="21" t="s">
        <v>1088</v>
      </c>
      <c r="P359" s="21" t="s">
        <v>1088</v>
      </c>
      <c r="Q359" s="11" t="s">
        <v>2033</v>
      </c>
      <c r="R359" s="21"/>
      <c r="S359" s="21"/>
    </row>
    <row r="360" spans="1:19" ht="29">
      <c r="A360" s="21" t="s">
        <v>2051</v>
      </c>
      <c r="B360" s="29" t="s">
        <v>99</v>
      </c>
      <c r="C360" s="21" t="s">
        <v>1081</v>
      </c>
      <c r="D360" s="21" t="s">
        <v>1129</v>
      </c>
      <c r="E360" s="21" t="s">
        <v>1099</v>
      </c>
      <c r="F360" s="30" t="s">
        <v>1088</v>
      </c>
      <c r="G360" s="21" t="s">
        <v>1543</v>
      </c>
      <c r="H360" s="31" t="s">
        <v>2054</v>
      </c>
      <c r="I360" s="31" t="s">
        <v>2055</v>
      </c>
      <c r="J360" s="21" t="s">
        <v>2056</v>
      </c>
      <c r="K360" s="21">
        <v>23</v>
      </c>
      <c r="L360" s="21" t="s">
        <v>1089</v>
      </c>
      <c r="M360" s="21">
        <v>191.9</v>
      </c>
      <c r="N360" s="21" t="s">
        <v>1088</v>
      </c>
      <c r="O360" s="21" t="s">
        <v>1088</v>
      </c>
      <c r="P360" s="21" t="s">
        <v>1088</v>
      </c>
      <c r="Q360" s="11" t="s">
        <v>2033</v>
      </c>
      <c r="R360" s="21"/>
      <c r="S360" s="21"/>
    </row>
    <row r="361" spans="1:19" ht="15">
      <c r="A361" s="21" t="s">
        <v>2057</v>
      </c>
      <c r="B361" s="6" t="s">
        <v>188</v>
      </c>
      <c r="C361" s="21" t="s">
        <v>1081</v>
      </c>
      <c r="D361" s="21" t="s">
        <v>1082</v>
      </c>
      <c r="E361" s="21" t="s">
        <v>1097</v>
      </c>
      <c r="F361" s="30" t="s">
        <v>2058</v>
      </c>
      <c r="G361" s="21" t="s">
        <v>1169</v>
      </c>
      <c r="H361" s="31" t="s">
        <v>2059</v>
      </c>
      <c r="I361" s="31" t="s">
        <v>2060</v>
      </c>
      <c r="J361" s="21" t="s">
        <v>1088</v>
      </c>
      <c r="K361" s="21">
        <v>17</v>
      </c>
      <c r="L361" s="21" t="s">
        <v>1138</v>
      </c>
      <c r="M361" s="21">
        <v>0.4</v>
      </c>
      <c r="N361" s="21" t="b">
        <v>1</v>
      </c>
      <c r="O361" s="21" t="s">
        <v>1088</v>
      </c>
      <c r="P361" s="21" t="s">
        <v>1088</v>
      </c>
      <c r="Q361" s="21" t="s">
        <v>487</v>
      </c>
      <c r="R361" s="21" t="s">
        <v>2061</v>
      </c>
      <c r="S361" s="21"/>
    </row>
    <row r="362" spans="1:19" ht="15">
      <c r="A362" s="21" t="s">
        <v>2057</v>
      </c>
      <c r="B362" s="6" t="s">
        <v>188</v>
      </c>
      <c r="C362" s="21" t="s">
        <v>1081</v>
      </c>
      <c r="D362" s="21" t="s">
        <v>1082</v>
      </c>
      <c r="E362" s="21" t="s">
        <v>1097</v>
      </c>
      <c r="F362" s="30" t="s">
        <v>2062</v>
      </c>
      <c r="G362" s="21" t="s">
        <v>1169</v>
      </c>
      <c r="H362" s="31" t="s">
        <v>2063</v>
      </c>
      <c r="I362" s="31" t="s">
        <v>2060</v>
      </c>
      <c r="J362" s="21" t="s">
        <v>1088</v>
      </c>
      <c r="K362" s="21">
        <v>12</v>
      </c>
      <c r="L362" s="21" t="s">
        <v>1089</v>
      </c>
      <c r="M362" s="21">
        <v>0.48</v>
      </c>
      <c r="N362" s="21" t="b">
        <v>1</v>
      </c>
      <c r="O362" s="21" t="s">
        <v>1088</v>
      </c>
      <c r="P362" s="21" t="s">
        <v>1088</v>
      </c>
      <c r="Q362" s="21" t="s">
        <v>783</v>
      </c>
      <c r="R362" s="21" t="s">
        <v>2061</v>
      </c>
      <c r="S362" s="21"/>
    </row>
    <row r="363" spans="1:19" ht="15">
      <c r="A363" s="21" t="s">
        <v>2057</v>
      </c>
      <c r="B363" s="6" t="s">
        <v>188</v>
      </c>
      <c r="C363" s="21" t="s">
        <v>1081</v>
      </c>
      <c r="D363" s="21" t="s">
        <v>1082</v>
      </c>
      <c r="E363" s="21" t="s">
        <v>1097</v>
      </c>
      <c r="F363" s="30" t="s">
        <v>2064</v>
      </c>
      <c r="G363" s="21" t="s">
        <v>1169</v>
      </c>
      <c r="H363" s="31" t="s">
        <v>2065</v>
      </c>
      <c r="I363" s="31" t="s">
        <v>2060</v>
      </c>
      <c r="J363" s="21" t="s">
        <v>1088</v>
      </c>
      <c r="K363" s="21">
        <v>12</v>
      </c>
      <c r="L363" s="21" t="s">
        <v>1089</v>
      </c>
      <c r="M363" s="21">
        <v>-0.57999999999999996</v>
      </c>
      <c r="N363" s="21" t="b">
        <v>1</v>
      </c>
      <c r="O363" s="21" t="s">
        <v>1088</v>
      </c>
      <c r="P363" s="21" t="s">
        <v>1088</v>
      </c>
      <c r="Q363" s="21"/>
      <c r="R363" s="21" t="s">
        <v>2066</v>
      </c>
      <c r="S363" s="21"/>
    </row>
    <row r="364" spans="1:19" ht="15">
      <c r="A364" s="21" t="s">
        <v>2057</v>
      </c>
      <c r="B364" s="6" t="s">
        <v>188</v>
      </c>
      <c r="C364" s="21" t="s">
        <v>1081</v>
      </c>
      <c r="D364" s="21" t="s">
        <v>1082</v>
      </c>
      <c r="E364" s="21" t="s">
        <v>1097</v>
      </c>
      <c r="F364" s="30" t="s">
        <v>2067</v>
      </c>
      <c r="G364" s="21" t="s">
        <v>1169</v>
      </c>
      <c r="H364" s="31" t="s">
        <v>2068</v>
      </c>
      <c r="I364" s="31" t="s">
        <v>2069</v>
      </c>
      <c r="J364" s="31" t="s">
        <v>2070</v>
      </c>
      <c r="K364" s="21">
        <v>15</v>
      </c>
      <c r="L364" s="21" t="s">
        <v>1089</v>
      </c>
      <c r="M364" s="21">
        <v>77.8</v>
      </c>
      <c r="N364" s="21" t="s">
        <v>1088</v>
      </c>
      <c r="O364" s="21" t="s">
        <v>1088</v>
      </c>
      <c r="P364" s="21">
        <v>124.9</v>
      </c>
      <c r="Q364" s="21" t="s">
        <v>783</v>
      </c>
      <c r="R364" s="21" t="s">
        <v>2071</v>
      </c>
      <c r="S364" s="21"/>
    </row>
    <row r="365" spans="1:19" ht="15">
      <c r="A365" s="21" t="s">
        <v>2057</v>
      </c>
      <c r="B365" s="6" t="s">
        <v>188</v>
      </c>
      <c r="C365" s="21" t="s">
        <v>1081</v>
      </c>
      <c r="D365" s="21" t="s">
        <v>1082</v>
      </c>
      <c r="E365" s="21" t="s">
        <v>1097</v>
      </c>
      <c r="F365" s="30" t="s">
        <v>2072</v>
      </c>
      <c r="G365" s="21" t="s">
        <v>1169</v>
      </c>
      <c r="H365" s="31" t="s">
        <v>2073</v>
      </c>
      <c r="I365" s="31" t="s">
        <v>2069</v>
      </c>
      <c r="J365" s="21" t="s">
        <v>1088</v>
      </c>
      <c r="K365" s="21">
        <v>13</v>
      </c>
      <c r="L365" s="21" t="s">
        <v>1089</v>
      </c>
      <c r="M365" s="21">
        <v>0.56000000000000005</v>
      </c>
      <c r="N365" s="21" t="s">
        <v>1088</v>
      </c>
      <c r="O365" s="21" t="s">
        <v>1088</v>
      </c>
      <c r="P365" s="21">
        <v>0.34</v>
      </c>
      <c r="Q365" s="21" t="s">
        <v>783</v>
      </c>
      <c r="R365" s="21" t="s">
        <v>2071</v>
      </c>
      <c r="S365" s="21"/>
    </row>
    <row r="366" spans="1:19" ht="15">
      <c r="A366" s="21" t="s">
        <v>2057</v>
      </c>
      <c r="B366" s="6" t="s">
        <v>188</v>
      </c>
      <c r="C366" s="21" t="s">
        <v>1081</v>
      </c>
      <c r="D366" s="21" t="s">
        <v>1082</v>
      </c>
      <c r="E366" s="21" t="s">
        <v>1097</v>
      </c>
      <c r="F366" s="30" t="s">
        <v>2074</v>
      </c>
      <c r="G366" s="21" t="s">
        <v>1169</v>
      </c>
      <c r="H366" s="31" t="s">
        <v>2075</v>
      </c>
      <c r="I366" s="31" t="s">
        <v>2069</v>
      </c>
      <c r="J366" s="21" t="s">
        <v>1088</v>
      </c>
      <c r="K366" s="21">
        <v>19</v>
      </c>
      <c r="L366" s="21" t="s">
        <v>1138</v>
      </c>
      <c r="M366" s="21">
        <v>0.28999999999999998</v>
      </c>
      <c r="N366" s="21" t="s">
        <v>1088</v>
      </c>
      <c r="O366" s="21" t="s">
        <v>1088</v>
      </c>
      <c r="P366" s="21">
        <v>0.26</v>
      </c>
      <c r="Q366" s="21"/>
      <c r="R366" s="21" t="s">
        <v>2071</v>
      </c>
      <c r="S366" s="21"/>
    </row>
    <row r="367" spans="1:19" ht="15">
      <c r="A367" s="21" t="s">
        <v>2057</v>
      </c>
      <c r="B367" s="6" t="s">
        <v>188</v>
      </c>
      <c r="C367" s="21" t="s">
        <v>1081</v>
      </c>
      <c r="D367" s="21" t="s">
        <v>1082</v>
      </c>
      <c r="E367" s="21" t="s">
        <v>1097</v>
      </c>
      <c r="F367" s="30" t="s">
        <v>2076</v>
      </c>
      <c r="G367" s="21" t="s">
        <v>1169</v>
      </c>
      <c r="H367" s="31" t="s">
        <v>2077</v>
      </c>
      <c r="I367" s="31" t="s">
        <v>2078</v>
      </c>
      <c r="J367" s="21" t="s">
        <v>2079</v>
      </c>
      <c r="K367" s="21">
        <v>63</v>
      </c>
      <c r="L367" s="21" t="s">
        <v>1089</v>
      </c>
      <c r="M367" s="21">
        <v>314.10000000000002</v>
      </c>
      <c r="N367" s="21" t="s">
        <v>1088</v>
      </c>
      <c r="O367" s="21" t="s">
        <v>1088</v>
      </c>
      <c r="P367" s="21">
        <v>856.4</v>
      </c>
      <c r="Q367" s="21" t="s">
        <v>783</v>
      </c>
      <c r="R367" s="21" t="s">
        <v>2080</v>
      </c>
      <c r="S367" s="21"/>
    </row>
    <row r="368" spans="1:19" ht="15">
      <c r="A368" s="21" t="s">
        <v>2057</v>
      </c>
      <c r="B368" s="6" t="s">
        <v>188</v>
      </c>
      <c r="C368" s="21" t="s">
        <v>1081</v>
      </c>
      <c r="D368" s="21" t="s">
        <v>1082</v>
      </c>
      <c r="E368" s="21" t="s">
        <v>1097</v>
      </c>
      <c r="F368" s="30" t="s">
        <v>2081</v>
      </c>
      <c r="G368" s="21" t="s">
        <v>1169</v>
      </c>
      <c r="H368" s="31" t="s">
        <v>2082</v>
      </c>
      <c r="I368" s="31" t="s">
        <v>2078</v>
      </c>
      <c r="J368" s="21" t="s">
        <v>2079</v>
      </c>
      <c r="K368" s="21">
        <v>63</v>
      </c>
      <c r="L368" s="21" t="s">
        <v>1089</v>
      </c>
      <c r="M368" s="21">
        <v>25.6</v>
      </c>
      <c r="N368" s="21" t="s">
        <v>1088</v>
      </c>
      <c r="O368" s="21" t="s">
        <v>1088</v>
      </c>
      <c r="P368" s="21" t="s">
        <v>1088</v>
      </c>
      <c r="Q368" s="21" t="s">
        <v>783</v>
      </c>
      <c r="R368" s="21" t="s">
        <v>2080</v>
      </c>
      <c r="S368" s="21"/>
    </row>
    <row r="369" spans="1:19" ht="15">
      <c r="A369" s="21" t="s">
        <v>2057</v>
      </c>
      <c r="B369" s="6" t="s">
        <v>188</v>
      </c>
      <c r="C369" s="21" t="s">
        <v>1081</v>
      </c>
      <c r="D369" s="21" t="s">
        <v>1082</v>
      </c>
      <c r="E369" s="21" t="s">
        <v>1097</v>
      </c>
      <c r="F369" s="30" t="s">
        <v>2083</v>
      </c>
      <c r="G369" s="21" t="s">
        <v>1169</v>
      </c>
      <c r="H369" s="31" t="s">
        <v>2084</v>
      </c>
      <c r="I369" s="31" t="s">
        <v>2078</v>
      </c>
      <c r="J369" s="21" t="s">
        <v>2079</v>
      </c>
      <c r="K369" s="21">
        <v>63</v>
      </c>
      <c r="L369" s="21" t="s">
        <v>1089</v>
      </c>
      <c r="M369" s="21">
        <v>4971.1000000000004</v>
      </c>
      <c r="N369" s="21" t="s">
        <v>1088</v>
      </c>
      <c r="O369" s="21" t="s">
        <v>1088</v>
      </c>
      <c r="P369" s="21" t="s">
        <v>1088</v>
      </c>
      <c r="Q369" s="21" t="s">
        <v>783</v>
      </c>
      <c r="R369" s="21" t="s">
        <v>2080</v>
      </c>
      <c r="S369" s="21"/>
    </row>
    <row r="370" spans="1:19" ht="15">
      <c r="A370" s="21" t="s">
        <v>2057</v>
      </c>
      <c r="B370" s="6" t="s">
        <v>188</v>
      </c>
      <c r="C370" s="21" t="s">
        <v>1081</v>
      </c>
      <c r="D370" s="21" t="s">
        <v>1082</v>
      </c>
      <c r="E370" s="21" t="s">
        <v>1097</v>
      </c>
      <c r="F370" s="30" t="s">
        <v>2085</v>
      </c>
      <c r="G370" s="21" t="s">
        <v>1169</v>
      </c>
      <c r="H370" s="31" t="s">
        <v>2086</v>
      </c>
      <c r="I370" s="31" t="s">
        <v>2078</v>
      </c>
      <c r="J370" s="21" t="s">
        <v>2079</v>
      </c>
      <c r="K370" s="21">
        <v>71</v>
      </c>
      <c r="L370" s="21" t="s">
        <v>1089</v>
      </c>
      <c r="M370" s="21">
        <v>242.3</v>
      </c>
      <c r="N370" s="21" t="s">
        <v>1088</v>
      </c>
      <c r="O370" s="21" t="s">
        <v>1088</v>
      </c>
      <c r="P370" s="21">
        <v>201.1</v>
      </c>
      <c r="Q370" s="21" t="s">
        <v>783</v>
      </c>
      <c r="R370" s="21" t="s">
        <v>2080</v>
      </c>
      <c r="S370" s="21"/>
    </row>
    <row r="371" spans="1:19" ht="15">
      <c r="A371" s="21" t="s">
        <v>2057</v>
      </c>
      <c r="B371" s="6" t="s">
        <v>188</v>
      </c>
      <c r="C371" s="21" t="s">
        <v>1081</v>
      </c>
      <c r="D371" s="21" t="s">
        <v>1082</v>
      </c>
      <c r="E371" s="21" t="s">
        <v>1097</v>
      </c>
      <c r="F371" s="30" t="s">
        <v>2087</v>
      </c>
      <c r="G371" s="21" t="s">
        <v>1169</v>
      </c>
      <c r="H371" s="31" t="s">
        <v>2088</v>
      </c>
      <c r="I371" s="31" t="s">
        <v>2078</v>
      </c>
      <c r="J371" s="21" t="s">
        <v>2079</v>
      </c>
      <c r="K371" s="21">
        <v>71</v>
      </c>
      <c r="L371" s="21" t="s">
        <v>1089</v>
      </c>
      <c r="M371" s="21">
        <v>43.5</v>
      </c>
      <c r="N371" s="21" t="s">
        <v>1088</v>
      </c>
      <c r="O371" s="21" t="s">
        <v>1088</v>
      </c>
      <c r="P371" s="21" t="s">
        <v>1088</v>
      </c>
      <c r="Q371" s="21" t="s">
        <v>783</v>
      </c>
      <c r="R371" s="21" t="s">
        <v>2080</v>
      </c>
      <c r="S371" s="21"/>
    </row>
    <row r="372" spans="1:19" ht="15">
      <c r="A372" s="21" t="s">
        <v>2057</v>
      </c>
      <c r="B372" s="6" t="s">
        <v>188</v>
      </c>
      <c r="C372" s="21" t="s">
        <v>1081</v>
      </c>
      <c r="D372" s="21" t="s">
        <v>1082</v>
      </c>
      <c r="E372" s="21" t="s">
        <v>1097</v>
      </c>
      <c r="F372" s="30" t="s">
        <v>2089</v>
      </c>
      <c r="G372" s="21" t="s">
        <v>1169</v>
      </c>
      <c r="H372" s="31" t="s">
        <v>2090</v>
      </c>
      <c r="I372" s="31" t="s">
        <v>2078</v>
      </c>
      <c r="J372" s="21" t="s">
        <v>2079</v>
      </c>
      <c r="K372" s="21">
        <v>71</v>
      </c>
      <c r="L372" s="21" t="s">
        <v>1089</v>
      </c>
      <c r="M372" s="21">
        <v>1545.2</v>
      </c>
      <c r="N372" s="21" t="s">
        <v>1088</v>
      </c>
      <c r="O372" s="21" t="s">
        <v>1088</v>
      </c>
      <c r="P372" s="21" t="s">
        <v>1088</v>
      </c>
      <c r="Q372" s="21" t="s">
        <v>783</v>
      </c>
      <c r="R372" s="21" t="s">
        <v>2080</v>
      </c>
      <c r="S372" s="21"/>
    </row>
    <row r="373" spans="1:19" ht="15">
      <c r="A373" s="21" t="s">
        <v>2057</v>
      </c>
      <c r="B373" s="6" t="s">
        <v>188</v>
      </c>
      <c r="C373" s="21" t="s">
        <v>1081</v>
      </c>
      <c r="D373" s="21" t="s">
        <v>1082</v>
      </c>
      <c r="E373" s="21" t="s">
        <v>1097</v>
      </c>
      <c r="F373" s="30" t="s">
        <v>2091</v>
      </c>
      <c r="G373" s="21" t="s">
        <v>1169</v>
      </c>
      <c r="H373" s="31" t="s">
        <v>2092</v>
      </c>
      <c r="I373" s="31" t="s">
        <v>2078</v>
      </c>
      <c r="J373" s="21" t="s">
        <v>2079</v>
      </c>
      <c r="K373" s="21">
        <v>72</v>
      </c>
      <c r="L373" s="21" t="s">
        <v>1089</v>
      </c>
      <c r="M373" s="21">
        <v>337.3</v>
      </c>
      <c r="N373" s="21" t="s">
        <v>1088</v>
      </c>
      <c r="O373" s="21" t="s">
        <v>1088</v>
      </c>
      <c r="P373" s="21">
        <v>756.1</v>
      </c>
      <c r="Q373" s="21" t="s">
        <v>783</v>
      </c>
      <c r="R373" s="21" t="s">
        <v>2080</v>
      </c>
      <c r="S373" s="21"/>
    </row>
    <row r="374" spans="1:19" ht="15">
      <c r="A374" s="21" t="s">
        <v>2057</v>
      </c>
      <c r="B374" s="6" t="s">
        <v>188</v>
      </c>
      <c r="C374" s="21" t="s">
        <v>1081</v>
      </c>
      <c r="D374" s="21" t="s">
        <v>1082</v>
      </c>
      <c r="E374" s="21" t="s">
        <v>1097</v>
      </c>
      <c r="F374" s="30" t="s">
        <v>2093</v>
      </c>
      <c r="G374" s="21" t="s">
        <v>1169</v>
      </c>
      <c r="H374" s="31" t="s">
        <v>2094</v>
      </c>
      <c r="I374" s="31" t="s">
        <v>2078</v>
      </c>
      <c r="J374" s="21" t="s">
        <v>2079</v>
      </c>
      <c r="K374" s="21">
        <v>72</v>
      </c>
      <c r="L374" s="21" t="s">
        <v>1089</v>
      </c>
      <c r="M374" s="21">
        <v>72.2</v>
      </c>
      <c r="N374" s="21" t="s">
        <v>1088</v>
      </c>
      <c r="O374" s="21" t="s">
        <v>1088</v>
      </c>
      <c r="P374" s="21" t="s">
        <v>1088</v>
      </c>
      <c r="Q374" s="21" t="s">
        <v>783</v>
      </c>
      <c r="R374" s="21" t="s">
        <v>2080</v>
      </c>
      <c r="S374" s="21"/>
    </row>
    <row r="375" spans="1:19" ht="15">
      <c r="A375" s="21" t="s">
        <v>2057</v>
      </c>
      <c r="B375" s="6" t="s">
        <v>188</v>
      </c>
      <c r="C375" s="21" t="s">
        <v>1081</v>
      </c>
      <c r="D375" s="21" t="s">
        <v>1082</v>
      </c>
      <c r="E375" s="21" t="s">
        <v>1097</v>
      </c>
      <c r="F375" s="30" t="s">
        <v>2095</v>
      </c>
      <c r="G375" s="21" t="s">
        <v>1169</v>
      </c>
      <c r="H375" s="31" t="s">
        <v>2096</v>
      </c>
      <c r="I375" s="31" t="s">
        <v>2078</v>
      </c>
      <c r="J375" s="21" t="s">
        <v>2079</v>
      </c>
      <c r="K375" s="21">
        <v>72</v>
      </c>
      <c r="L375" s="21" t="s">
        <v>1089</v>
      </c>
      <c r="M375" s="21">
        <v>4721</v>
      </c>
      <c r="N375" s="21" t="s">
        <v>1088</v>
      </c>
      <c r="O375" s="21" t="s">
        <v>1088</v>
      </c>
      <c r="P375" s="21" t="s">
        <v>1088</v>
      </c>
      <c r="Q375" s="21" t="s">
        <v>783</v>
      </c>
      <c r="R375" s="21" t="s">
        <v>2080</v>
      </c>
      <c r="S375" s="21"/>
    </row>
    <row r="376" spans="1:19" ht="15">
      <c r="A376" s="21" t="s">
        <v>2097</v>
      </c>
      <c r="B376" s="6" t="s">
        <v>243</v>
      </c>
      <c r="C376" s="21" t="s">
        <v>1036</v>
      </c>
      <c r="D376" s="21" t="s">
        <v>1082</v>
      </c>
      <c r="E376" s="21" t="s">
        <v>1100</v>
      </c>
      <c r="F376" s="30" t="s">
        <v>2098</v>
      </c>
      <c r="G376" s="21" t="s">
        <v>1169</v>
      </c>
      <c r="H376" s="31" t="s">
        <v>2099</v>
      </c>
      <c r="I376" s="31" t="s">
        <v>2100</v>
      </c>
      <c r="J376" s="21" t="s">
        <v>2101</v>
      </c>
      <c r="K376" s="21" t="s">
        <v>1088</v>
      </c>
      <c r="L376" s="21" t="s">
        <v>1089</v>
      </c>
      <c r="M376" s="21">
        <v>5.86</v>
      </c>
      <c r="N376" s="21" t="s">
        <v>1088</v>
      </c>
      <c r="O376" s="21" t="s">
        <v>1088</v>
      </c>
      <c r="P376" s="21">
        <v>5.0999999999999996</v>
      </c>
      <c r="Q376" s="21" t="s">
        <v>487</v>
      </c>
      <c r="R376" s="21" t="s">
        <v>2071</v>
      </c>
      <c r="S376" s="21"/>
    </row>
    <row r="377" spans="1:19" ht="15">
      <c r="A377" s="21" t="s">
        <v>2097</v>
      </c>
      <c r="B377" s="6" t="s">
        <v>243</v>
      </c>
      <c r="C377" s="21" t="s">
        <v>1036</v>
      </c>
      <c r="D377" s="21" t="s">
        <v>1082</v>
      </c>
      <c r="E377" s="21" t="s">
        <v>1100</v>
      </c>
      <c r="F377" s="30" t="s">
        <v>2098</v>
      </c>
      <c r="G377" s="21" t="s">
        <v>1169</v>
      </c>
      <c r="H377" s="31" t="s">
        <v>2102</v>
      </c>
      <c r="I377" s="31" t="s">
        <v>2100</v>
      </c>
      <c r="J377" s="21" t="s">
        <v>2101</v>
      </c>
      <c r="K377" s="21" t="s">
        <v>1088</v>
      </c>
      <c r="L377" s="21" t="s">
        <v>1089</v>
      </c>
      <c r="M377" s="21">
        <v>55.05</v>
      </c>
      <c r="N377" s="21" t="s">
        <v>1088</v>
      </c>
      <c r="O377" s="21" t="s">
        <v>1088</v>
      </c>
      <c r="P377" s="21">
        <v>78.680000000000007</v>
      </c>
      <c r="Q377" s="21" t="s">
        <v>487</v>
      </c>
      <c r="R377" s="21" t="s">
        <v>2071</v>
      </c>
      <c r="S377" s="21"/>
    </row>
    <row r="378" spans="1:19" ht="29">
      <c r="A378" s="21" t="s">
        <v>2097</v>
      </c>
      <c r="B378" s="6" t="s">
        <v>243</v>
      </c>
      <c r="C378" s="21" t="s">
        <v>1036</v>
      </c>
      <c r="D378" s="21" t="s">
        <v>1082</v>
      </c>
      <c r="E378" s="21" t="s">
        <v>1100</v>
      </c>
      <c r="F378" s="30" t="s">
        <v>2098</v>
      </c>
      <c r="G378" s="21" t="s">
        <v>1169</v>
      </c>
      <c r="H378" s="31" t="s">
        <v>2103</v>
      </c>
      <c r="I378" s="31" t="s">
        <v>2100</v>
      </c>
      <c r="J378" s="21" t="s">
        <v>2101</v>
      </c>
      <c r="K378" s="21" t="s">
        <v>1088</v>
      </c>
      <c r="L378" s="21" t="s">
        <v>1089</v>
      </c>
      <c r="M378" s="21">
        <v>1450.2</v>
      </c>
      <c r="N378" s="21" t="s">
        <v>1088</v>
      </c>
      <c r="O378" s="21" t="s">
        <v>1088</v>
      </c>
      <c r="P378" s="21">
        <v>1002</v>
      </c>
      <c r="Q378" s="21" t="s">
        <v>487</v>
      </c>
      <c r="R378" s="21" t="s">
        <v>2071</v>
      </c>
      <c r="S378" s="21"/>
    </row>
    <row r="379" spans="1:19" ht="15">
      <c r="A379" s="21" t="s">
        <v>2097</v>
      </c>
      <c r="B379" s="6" t="s">
        <v>243</v>
      </c>
      <c r="C379" s="21" t="s">
        <v>1036</v>
      </c>
      <c r="D379" s="21" t="s">
        <v>1082</v>
      </c>
      <c r="E379" s="21" t="s">
        <v>1100</v>
      </c>
      <c r="F379" s="30" t="s">
        <v>2098</v>
      </c>
      <c r="G379" s="21" t="s">
        <v>1169</v>
      </c>
      <c r="H379" s="31" t="s">
        <v>2104</v>
      </c>
      <c r="I379" s="31" t="s">
        <v>2100</v>
      </c>
      <c r="J379" s="21" t="s">
        <v>2101</v>
      </c>
      <c r="K379" s="21" t="s">
        <v>1088</v>
      </c>
      <c r="L379" s="21" t="s">
        <v>1089</v>
      </c>
      <c r="M379" s="21">
        <v>58.31</v>
      </c>
      <c r="N379" s="21" t="s">
        <v>1088</v>
      </c>
      <c r="O379" s="21" t="s">
        <v>1088</v>
      </c>
      <c r="P379" s="21">
        <v>42.64</v>
      </c>
      <c r="Q379" s="21" t="s">
        <v>487</v>
      </c>
      <c r="R379" s="21" t="s">
        <v>2071</v>
      </c>
      <c r="S379" s="21"/>
    </row>
    <row r="380" spans="1:19" ht="15">
      <c r="A380" s="21" t="s">
        <v>2097</v>
      </c>
      <c r="B380" s="6" t="s">
        <v>243</v>
      </c>
      <c r="C380" s="21" t="s">
        <v>1036</v>
      </c>
      <c r="D380" s="21" t="s">
        <v>1082</v>
      </c>
      <c r="E380" s="21" t="s">
        <v>1100</v>
      </c>
      <c r="F380" s="30" t="s">
        <v>2098</v>
      </c>
      <c r="G380" s="21" t="s">
        <v>1169</v>
      </c>
      <c r="H380" s="31" t="s">
        <v>2105</v>
      </c>
      <c r="I380" s="31" t="s">
        <v>2106</v>
      </c>
      <c r="J380" s="21" t="s">
        <v>2101</v>
      </c>
      <c r="K380" s="21" t="s">
        <v>1088</v>
      </c>
      <c r="L380" s="21" t="s">
        <v>1172</v>
      </c>
      <c r="M380" s="21">
        <v>3.61</v>
      </c>
      <c r="N380" s="21" t="s">
        <v>1088</v>
      </c>
      <c r="O380" s="21" t="s">
        <v>1088</v>
      </c>
      <c r="P380" s="21">
        <v>2.98</v>
      </c>
      <c r="Q380" s="21" t="s">
        <v>487</v>
      </c>
      <c r="R380" s="21" t="s">
        <v>2071</v>
      </c>
      <c r="S380" s="21"/>
    </row>
    <row r="381" spans="1:19" ht="15">
      <c r="A381" s="21" t="s">
        <v>2097</v>
      </c>
      <c r="B381" s="6" t="s">
        <v>243</v>
      </c>
      <c r="C381" s="21" t="s">
        <v>1036</v>
      </c>
      <c r="D381" s="21" t="s">
        <v>1082</v>
      </c>
      <c r="E381" s="21" t="s">
        <v>1100</v>
      </c>
      <c r="F381" s="30" t="s">
        <v>2098</v>
      </c>
      <c r="G381" s="21" t="s">
        <v>1169</v>
      </c>
      <c r="H381" s="31" t="s">
        <v>2107</v>
      </c>
      <c r="I381" s="31" t="s">
        <v>2106</v>
      </c>
      <c r="J381" s="21" t="s">
        <v>2101</v>
      </c>
      <c r="K381" s="21" t="s">
        <v>1088</v>
      </c>
      <c r="L381" s="21" t="s">
        <v>1172</v>
      </c>
      <c r="M381" s="21">
        <v>32.46</v>
      </c>
      <c r="N381" s="21" t="s">
        <v>1088</v>
      </c>
      <c r="O381" s="21" t="s">
        <v>1088</v>
      </c>
      <c r="P381" s="21">
        <v>25.38</v>
      </c>
      <c r="Q381" s="21" t="s">
        <v>487</v>
      </c>
      <c r="R381" s="21" t="s">
        <v>2071</v>
      </c>
      <c r="S381" s="21"/>
    </row>
    <row r="382" spans="1:19" ht="15">
      <c r="A382" s="21" t="s">
        <v>2097</v>
      </c>
      <c r="B382" s="6" t="s">
        <v>243</v>
      </c>
      <c r="C382" s="21" t="s">
        <v>1036</v>
      </c>
      <c r="D382" s="21" t="s">
        <v>1082</v>
      </c>
      <c r="E382" s="21" t="s">
        <v>1100</v>
      </c>
      <c r="F382" s="30" t="s">
        <v>2098</v>
      </c>
      <c r="G382" s="21" t="s">
        <v>1169</v>
      </c>
      <c r="H382" s="31" t="s">
        <v>2108</v>
      </c>
      <c r="I382" s="31" t="s">
        <v>2106</v>
      </c>
      <c r="J382" s="21" t="s">
        <v>2101</v>
      </c>
      <c r="K382" s="21" t="s">
        <v>1088</v>
      </c>
      <c r="L382" s="21" t="s">
        <v>1172</v>
      </c>
      <c r="M382" s="21">
        <v>211.1</v>
      </c>
      <c r="N382" s="21" t="s">
        <v>1088</v>
      </c>
      <c r="O382" s="21" t="s">
        <v>1088</v>
      </c>
      <c r="P382" s="21">
        <v>104.76</v>
      </c>
      <c r="Q382" s="21" t="s">
        <v>487</v>
      </c>
      <c r="R382" s="21" t="s">
        <v>2071</v>
      </c>
      <c r="S382" s="21"/>
    </row>
    <row r="383" spans="1:19" ht="15">
      <c r="A383" s="21" t="s">
        <v>2097</v>
      </c>
      <c r="B383" s="6" t="s">
        <v>243</v>
      </c>
      <c r="C383" s="21" t="s">
        <v>1036</v>
      </c>
      <c r="D383" s="21" t="s">
        <v>1082</v>
      </c>
      <c r="E383" s="21" t="s">
        <v>1100</v>
      </c>
      <c r="F383" s="30" t="s">
        <v>2098</v>
      </c>
      <c r="G383" s="21" t="s">
        <v>1169</v>
      </c>
      <c r="H383" s="31" t="s">
        <v>2109</v>
      </c>
      <c r="I383" s="31" t="s">
        <v>2106</v>
      </c>
      <c r="J383" s="21" t="s">
        <v>2101</v>
      </c>
      <c r="K383" s="21" t="s">
        <v>1088</v>
      </c>
      <c r="L383" s="21" t="s">
        <v>1172</v>
      </c>
      <c r="M383" s="21">
        <v>63.49</v>
      </c>
      <c r="N383" s="21" t="s">
        <v>1088</v>
      </c>
      <c r="O383" s="21" t="s">
        <v>1088</v>
      </c>
      <c r="P383" s="21">
        <v>51.55</v>
      </c>
      <c r="Q383" s="21" t="s">
        <v>487</v>
      </c>
      <c r="R383" s="21" t="s">
        <v>2071</v>
      </c>
      <c r="S383" s="21"/>
    </row>
    <row r="384" spans="1:19" ht="15">
      <c r="A384" s="21" t="s">
        <v>2097</v>
      </c>
      <c r="B384" s="6" t="s">
        <v>243</v>
      </c>
      <c r="C384" s="21" t="s">
        <v>1036</v>
      </c>
      <c r="D384" s="21" t="s">
        <v>1082</v>
      </c>
      <c r="E384" s="21" t="s">
        <v>1100</v>
      </c>
      <c r="F384" s="30" t="s">
        <v>2098</v>
      </c>
      <c r="G384" s="21" t="s">
        <v>1169</v>
      </c>
      <c r="H384" s="31" t="s">
        <v>2110</v>
      </c>
      <c r="I384" s="31" t="s">
        <v>2111</v>
      </c>
      <c r="J384" s="21" t="s">
        <v>1094</v>
      </c>
      <c r="K384" s="21">
        <v>30</v>
      </c>
      <c r="L384" s="21" t="s">
        <v>1089</v>
      </c>
      <c r="M384" s="21">
        <v>36</v>
      </c>
      <c r="N384" s="21" t="s">
        <v>1088</v>
      </c>
      <c r="O384" s="21" t="s">
        <v>1088</v>
      </c>
      <c r="P384" s="21">
        <v>6.2</v>
      </c>
      <c r="Q384" s="21" t="s">
        <v>487</v>
      </c>
      <c r="R384" s="21" t="s">
        <v>2112</v>
      </c>
      <c r="S384" s="21"/>
    </row>
    <row r="385" spans="1:19" ht="15">
      <c r="A385" s="21" t="s">
        <v>2097</v>
      </c>
      <c r="B385" s="6" t="s">
        <v>243</v>
      </c>
      <c r="C385" s="21" t="s">
        <v>1036</v>
      </c>
      <c r="D385" s="21" t="s">
        <v>1082</v>
      </c>
      <c r="E385" s="21" t="s">
        <v>1100</v>
      </c>
      <c r="F385" s="30" t="s">
        <v>2098</v>
      </c>
      <c r="G385" s="21" t="s">
        <v>1169</v>
      </c>
      <c r="H385" s="31" t="s">
        <v>2113</v>
      </c>
      <c r="I385" s="31" t="s">
        <v>2111</v>
      </c>
      <c r="J385" s="21" t="s">
        <v>1094</v>
      </c>
      <c r="K385" s="21">
        <v>21</v>
      </c>
      <c r="L385" s="21" t="s">
        <v>1089</v>
      </c>
      <c r="M385" s="21">
        <v>34.4</v>
      </c>
      <c r="N385" s="21" t="s">
        <v>1088</v>
      </c>
      <c r="O385" s="21" t="s">
        <v>1088</v>
      </c>
      <c r="P385" s="21">
        <v>8.6999999999999993</v>
      </c>
      <c r="Q385" s="21" t="s">
        <v>487</v>
      </c>
      <c r="R385" s="21" t="s">
        <v>2112</v>
      </c>
      <c r="S385" s="21"/>
    </row>
    <row r="386" spans="1:19" ht="15">
      <c r="A386" s="21" t="s">
        <v>2097</v>
      </c>
      <c r="B386" s="6" t="s">
        <v>243</v>
      </c>
      <c r="C386" s="21" t="s">
        <v>1036</v>
      </c>
      <c r="D386" s="21" t="s">
        <v>1082</v>
      </c>
      <c r="E386" s="21" t="s">
        <v>1100</v>
      </c>
      <c r="F386" s="30" t="s">
        <v>2098</v>
      </c>
      <c r="G386" s="21" t="s">
        <v>1169</v>
      </c>
      <c r="H386" s="31" t="s">
        <v>2114</v>
      </c>
      <c r="I386" s="31" t="s">
        <v>2111</v>
      </c>
      <c r="J386" s="21" t="s">
        <v>1094</v>
      </c>
      <c r="K386" s="21">
        <v>23</v>
      </c>
      <c r="L386" s="21" t="s">
        <v>1089</v>
      </c>
      <c r="M386" s="21">
        <v>36.4</v>
      </c>
      <c r="N386" s="21" t="s">
        <v>1088</v>
      </c>
      <c r="O386" s="21" t="s">
        <v>1088</v>
      </c>
      <c r="P386" s="21">
        <v>4.7</v>
      </c>
      <c r="Q386" s="21" t="s">
        <v>487</v>
      </c>
      <c r="R386" s="21" t="s">
        <v>2112</v>
      </c>
      <c r="S386" s="21"/>
    </row>
    <row r="387" spans="1:19" ht="15">
      <c r="A387" s="21" t="s">
        <v>2097</v>
      </c>
      <c r="B387" s="6" t="s">
        <v>243</v>
      </c>
      <c r="C387" s="21" t="s">
        <v>1036</v>
      </c>
      <c r="D387" s="21" t="s">
        <v>1082</v>
      </c>
      <c r="E387" s="21" t="s">
        <v>1100</v>
      </c>
      <c r="F387" s="30" t="s">
        <v>2098</v>
      </c>
      <c r="G387" s="21" t="s">
        <v>1169</v>
      </c>
      <c r="H387" s="31" t="s">
        <v>2115</v>
      </c>
      <c r="I387" s="31" t="s">
        <v>2111</v>
      </c>
      <c r="J387" s="21" t="s">
        <v>1094</v>
      </c>
      <c r="K387" s="21">
        <v>25</v>
      </c>
      <c r="L387" s="21" t="s">
        <v>1089</v>
      </c>
      <c r="M387" s="21">
        <v>43.4</v>
      </c>
      <c r="N387" s="21" t="s">
        <v>1088</v>
      </c>
      <c r="O387" s="21" t="s">
        <v>1088</v>
      </c>
      <c r="P387" s="21">
        <v>5.6</v>
      </c>
      <c r="Q387" s="21" t="s">
        <v>487</v>
      </c>
      <c r="R387" s="21" t="s">
        <v>2112</v>
      </c>
      <c r="S387" s="21"/>
    </row>
    <row r="388" spans="1:19" ht="15">
      <c r="A388" s="21" t="s">
        <v>2097</v>
      </c>
      <c r="B388" s="6" t="s">
        <v>243</v>
      </c>
      <c r="C388" s="21" t="s">
        <v>1036</v>
      </c>
      <c r="D388" s="21" t="s">
        <v>1082</v>
      </c>
      <c r="E388" s="21" t="s">
        <v>1100</v>
      </c>
      <c r="F388" s="30" t="s">
        <v>2098</v>
      </c>
      <c r="G388" s="21" t="s">
        <v>1169</v>
      </c>
      <c r="H388" s="31" t="s">
        <v>2116</v>
      </c>
      <c r="I388" s="31" t="s">
        <v>2111</v>
      </c>
      <c r="J388" s="21" t="s">
        <v>2117</v>
      </c>
      <c r="K388" s="21">
        <v>30</v>
      </c>
      <c r="L388" s="21" t="s">
        <v>1089</v>
      </c>
      <c r="M388" s="21">
        <v>22.5</v>
      </c>
      <c r="N388" s="21" t="s">
        <v>1088</v>
      </c>
      <c r="O388" s="21" t="s">
        <v>1088</v>
      </c>
      <c r="P388" s="21">
        <v>9.4</v>
      </c>
      <c r="Q388" s="21" t="s">
        <v>487</v>
      </c>
      <c r="R388" s="21" t="s">
        <v>2112</v>
      </c>
      <c r="S388" s="21"/>
    </row>
    <row r="389" spans="1:19" ht="15">
      <c r="A389" s="21" t="s">
        <v>2097</v>
      </c>
      <c r="B389" s="6" t="s">
        <v>243</v>
      </c>
      <c r="C389" s="21" t="s">
        <v>1036</v>
      </c>
      <c r="D389" s="21" t="s">
        <v>1082</v>
      </c>
      <c r="E389" s="21" t="s">
        <v>1100</v>
      </c>
      <c r="F389" s="30" t="s">
        <v>2098</v>
      </c>
      <c r="G389" s="21" t="s">
        <v>1169</v>
      </c>
      <c r="H389" s="31" t="s">
        <v>2118</v>
      </c>
      <c r="I389" s="31" t="s">
        <v>2111</v>
      </c>
      <c r="J389" s="21" t="s">
        <v>2117</v>
      </c>
      <c r="K389" s="21">
        <v>21</v>
      </c>
      <c r="L389" s="21" t="s">
        <v>1089</v>
      </c>
      <c r="M389" s="21">
        <v>14.8</v>
      </c>
      <c r="N389" s="21" t="s">
        <v>1088</v>
      </c>
      <c r="O389" s="21" t="s">
        <v>1088</v>
      </c>
      <c r="P389" s="21">
        <v>6.4</v>
      </c>
      <c r="Q389" s="21" t="s">
        <v>487</v>
      </c>
      <c r="R389" s="21" t="s">
        <v>2112</v>
      </c>
      <c r="S389" s="21"/>
    </row>
    <row r="390" spans="1:19" ht="15">
      <c r="A390" s="21" t="s">
        <v>2097</v>
      </c>
      <c r="B390" s="6" t="s">
        <v>243</v>
      </c>
      <c r="C390" s="21" t="s">
        <v>1036</v>
      </c>
      <c r="D390" s="21" t="s">
        <v>1082</v>
      </c>
      <c r="E390" s="21" t="s">
        <v>1100</v>
      </c>
      <c r="F390" s="30" t="s">
        <v>2098</v>
      </c>
      <c r="G390" s="21" t="s">
        <v>1169</v>
      </c>
      <c r="H390" s="31" t="s">
        <v>2119</v>
      </c>
      <c r="I390" s="31" t="s">
        <v>2111</v>
      </c>
      <c r="J390" s="21" t="s">
        <v>2117</v>
      </c>
      <c r="K390" s="21">
        <v>23</v>
      </c>
      <c r="L390" s="21" t="s">
        <v>1089</v>
      </c>
      <c r="M390" s="21">
        <v>24.7</v>
      </c>
      <c r="N390" s="21" t="s">
        <v>1088</v>
      </c>
      <c r="O390" s="21" t="s">
        <v>1088</v>
      </c>
      <c r="P390" s="21">
        <v>5.7</v>
      </c>
      <c r="Q390" s="21" t="s">
        <v>487</v>
      </c>
      <c r="R390" s="21" t="s">
        <v>2112</v>
      </c>
      <c r="S390" s="21"/>
    </row>
    <row r="391" spans="1:19" ht="15">
      <c r="A391" s="21" t="s">
        <v>2097</v>
      </c>
      <c r="B391" s="6" t="s">
        <v>243</v>
      </c>
      <c r="C391" s="21" t="s">
        <v>1036</v>
      </c>
      <c r="D391" s="21" t="s">
        <v>1082</v>
      </c>
      <c r="E391" s="21" t="s">
        <v>1100</v>
      </c>
      <c r="F391" s="30" t="s">
        <v>2098</v>
      </c>
      <c r="G391" s="21" t="s">
        <v>1169</v>
      </c>
      <c r="H391" s="31" t="s">
        <v>2120</v>
      </c>
      <c r="I391" s="31" t="s">
        <v>2111</v>
      </c>
      <c r="J391" s="21" t="s">
        <v>2117</v>
      </c>
      <c r="K391" s="21">
        <v>25</v>
      </c>
      <c r="L391" s="21" t="s">
        <v>1089</v>
      </c>
      <c r="M391" s="21">
        <v>27.1</v>
      </c>
      <c r="N391" s="21" t="s">
        <v>1088</v>
      </c>
      <c r="O391" s="21" t="s">
        <v>1088</v>
      </c>
      <c r="P391" s="21">
        <v>9</v>
      </c>
      <c r="Q391" s="21" t="s">
        <v>487</v>
      </c>
      <c r="R391" s="21" t="s">
        <v>2112</v>
      </c>
      <c r="S391" s="21"/>
    </row>
    <row r="392" spans="1:19" ht="15">
      <c r="A392" s="21" t="s">
        <v>2097</v>
      </c>
      <c r="B392" s="6" t="s">
        <v>243</v>
      </c>
      <c r="C392" s="21" t="s">
        <v>1036</v>
      </c>
      <c r="D392" s="21" t="s">
        <v>1082</v>
      </c>
      <c r="E392" s="21" t="s">
        <v>1100</v>
      </c>
      <c r="F392" s="30" t="s">
        <v>2098</v>
      </c>
      <c r="G392" s="21" t="s">
        <v>1169</v>
      </c>
      <c r="H392" s="31" t="s">
        <v>2121</v>
      </c>
      <c r="I392" s="31" t="s">
        <v>2111</v>
      </c>
      <c r="J392" s="21" t="s">
        <v>2117</v>
      </c>
      <c r="K392" s="21">
        <v>2</v>
      </c>
      <c r="L392" s="21" t="s">
        <v>1172</v>
      </c>
      <c r="M392" s="21">
        <v>14.7</v>
      </c>
      <c r="N392" s="21" t="s">
        <v>1088</v>
      </c>
      <c r="O392" s="21" t="s">
        <v>1088</v>
      </c>
      <c r="P392" s="21">
        <v>0.6</v>
      </c>
      <c r="Q392" s="21" t="s">
        <v>487</v>
      </c>
      <c r="R392" s="21" t="s">
        <v>2112</v>
      </c>
      <c r="S392" s="21"/>
    </row>
    <row r="393" spans="1:19" ht="15">
      <c r="A393" s="21" t="s">
        <v>2097</v>
      </c>
      <c r="B393" s="6" t="s">
        <v>243</v>
      </c>
      <c r="C393" s="21" t="s">
        <v>1036</v>
      </c>
      <c r="D393" s="21" t="s">
        <v>1082</v>
      </c>
      <c r="E393" s="21" t="s">
        <v>1100</v>
      </c>
      <c r="F393" s="30" t="s">
        <v>2098</v>
      </c>
      <c r="G393" s="21" t="s">
        <v>1169</v>
      </c>
      <c r="H393" s="31" t="s">
        <v>2122</v>
      </c>
      <c r="I393" s="31" t="s">
        <v>2111</v>
      </c>
      <c r="J393" s="21" t="s">
        <v>2117</v>
      </c>
      <c r="K393" s="21">
        <v>9</v>
      </c>
      <c r="L393" s="21" t="s">
        <v>1172</v>
      </c>
      <c r="M393" s="21">
        <v>4.3</v>
      </c>
      <c r="N393" s="21" t="s">
        <v>1088</v>
      </c>
      <c r="O393" s="21" t="s">
        <v>1088</v>
      </c>
      <c r="P393" s="21">
        <v>1.8</v>
      </c>
      <c r="Q393" s="21" t="s">
        <v>487</v>
      </c>
      <c r="R393" s="21" t="s">
        <v>2112</v>
      </c>
      <c r="S393" s="21"/>
    </row>
    <row r="394" spans="1:19" ht="15">
      <c r="A394" s="21" t="s">
        <v>2097</v>
      </c>
      <c r="B394" s="6" t="s">
        <v>243</v>
      </c>
      <c r="C394" s="21" t="s">
        <v>1036</v>
      </c>
      <c r="D394" s="21" t="s">
        <v>1082</v>
      </c>
      <c r="E394" s="21" t="s">
        <v>1100</v>
      </c>
      <c r="F394" s="30" t="s">
        <v>2098</v>
      </c>
      <c r="G394" s="21" t="s">
        <v>1169</v>
      </c>
      <c r="H394" s="31" t="s">
        <v>2123</v>
      </c>
      <c r="I394" s="31" t="s">
        <v>2111</v>
      </c>
      <c r="J394" s="21" t="s">
        <v>2117</v>
      </c>
      <c r="K394" s="21">
        <v>15</v>
      </c>
      <c r="L394" s="21" t="s">
        <v>1172</v>
      </c>
      <c r="M394" s="21">
        <v>6.7</v>
      </c>
      <c r="N394" s="21" t="s">
        <v>1088</v>
      </c>
      <c r="O394" s="21" t="s">
        <v>1088</v>
      </c>
      <c r="P394" s="21">
        <v>3.3</v>
      </c>
      <c r="Q394" s="21" t="s">
        <v>487</v>
      </c>
      <c r="R394" s="21" t="s">
        <v>2112</v>
      </c>
      <c r="S394" s="21"/>
    </row>
    <row r="395" spans="1:19" ht="15">
      <c r="A395" s="21" t="s">
        <v>2097</v>
      </c>
      <c r="B395" s="6" t="s">
        <v>243</v>
      </c>
      <c r="C395" s="21" t="s">
        <v>1036</v>
      </c>
      <c r="D395" s="21" t="s">
        <v>1082</v>
      </c>
      <c r="E395" s="21" t="s">
        <v>1100</v>
      </c>
      <c r="F395" s="30" t="s">
        <v>2098</v>
      </c>
      <c r="G395" s="21" t="s">
        <v>1169</v>
      </c>
      <c r="H395" s="31" t="s">
        <v>2124</v>
      </c>
      <c r="I395" s="31" t="s">
        <v>2111</v>
      </c>
      <c r="J395" s="21" t="s">
        <v>2117</v>
      </c>
      <c r="K395" s="21">
        <v>18</v>
      </c>
      <c r="L395" s="21" t="s">
        <v>1172</v>
      </c>
      <c r="M395" s="21">
        <v>6.2</v>
      </c>
      <c r="N395" s="21" t="s">
        <v>1088</v>
      </c>
      <c r="O395" s="21" t="s">
        <v>1088</v>
      </c>
      <c r="P395" s="21">
        <v>1.3</v>
      </c>
      <c r="Q395" s="21" t="s">
        <v>487</v>
      </c>
      <c r="R395" s="21" t="s">
        <v>2112</v>
      </c>
      <c r="S395" s="21"/>
    </row>
    <row r="396" spans="1:19" ht="15">
      <c r="A396" s="21" t="s">
        <v>2097</v>
      </c>
      <c r="B396" s="6" t="s">
        <v>243</v>
      </c>
      <c r="C396" s="21" t="s">
        <v>1036</v>
      </c>
      <c r="D396" s="21" t="s">
        <v>1082</v>
      </c>
      <c r="E396" s="21" t="s">
        <v>1100</v>
      </c>
      <c r="F396" s="30" t="s">
        <v>2098</v>
      </c>
      <c r="G396" s="21" t="s">
        <v>1169</v>
      </c>
      <c r="H396" s="31" t="s">
        <v>2125</v>
      </c>
      <c r="I396" s="31" t="s">
        <v>2078</v>
      </c>
      <c r="J396" s="21" t="s">
        <v>1088</v>
      </c>
      <c r="K396" s="21" t="s">
        <v>1088</v>
      </c>
      <c r="L396" s="21" t="s">
        <v>1138</v>
      </c>
      <c r="M396" s="21">
        <v>0.2</v>
      </c>
      <c r="N396" s="21" t="s">
        <v>1088</v>
      </c>
      <c r="O396" s="21" t="s">
        <v>1088</v>
      </c>
      <c r="P396" s="21" t="s">
        <v>1088</v>
      </c>
      <c r="Q396" s="21" t="s">
        <v>487</v>
      </c>
      <c r="R396" s="21" t="s">
        <v>2126</v>
      </c>
      <c r="S396" s="21"/>
    </row>
    <row r="397" spans="1:19" ht="15">
      <c r="A397" s="21" t="s">
        <v>2097</v>
      </c>
      <c r="B397" s="6" t="s">
        <v>243</v>
      </c>
      <c r="C397" s="21" t="s">
        <v>1036</v>
      </c>
      <c r="D397" s="21" t="s">
        <v>1082</v>
      </c>
      <c r="E397" s="21" t="s">
        <v>1100</v>
      </c>
      <c r="F397" s="30" t="s">
        <v>2098</v>
      </c>
      <c r="G397" s="21" t="s">
        <v>1169</v>
      </c>
      <c r="H397" s="31" t="s">
        <v>2127</v>
      </c>
      <c r="I397" s="31" t="s">
        <v>2078</v>
      </c>
      <c r="J397" s="21" t="s">
        <v>1088</v>
      </c>
      <c r="K397" s="21" t="s">
        <v>1088</v>
      </c>
      <c r="L397" s="21" t="s">
        <v>1138</v>
      </c>
      <c r="M397" s="21">
        <v>0.14000000000000001</v>
      </c>
      <c r="N397" s="21" t="s">
        <v>1088</v>
      </c>
      <c r="O397" s="21" t="s">
        <v>1088</v>
      </c>
      <c r="P397" s="21" t="s">
        <v>1088</v>
      </c>
      <c r="Q397" s="21" t="s">
        <v>487</v>
      </c>
      <c r="R397" s="21" t="s">
        <v>2126</v>
      </c>
      <c r="S397" s="21"/>
    </row>
    <row r="398" spans="1:19" ht="15">
      <c r="A398" s="21" t="s">
        <v>2097</v>
      </c>
      <c r="B398" s="6" t="s">
        <v>243</v>
      </c>
      <c r="C398" s="21" t="s">
        <v>1036</v>
      </c>
      <c r="D398" s="21" t="s">
        <v>1082</v>
      </c>
      <c r="E398" s="21" t="s">
        <v>1100</v>
      </c>
      <c r="F398" s="30" t="s">
        <v>2098</v>
      </c>
      <c r="G398" s="21" t="s">
        <v>1169</v>
      </c>
      <c r="H398" s="31" t="s">
        <v>2128</v>
      </c>
      <c r="I398" s="31" t="s">
        <v>2078</v>
      </c>
      <c r="J398" s="21" t="s">
        <v>1088</v>
      </c>
      <c r="K398" s="21" t="s">
        <v>1088</v>
      </c>
      <c r="L398" s="21" t="s">
        <v>1138</v>
      </c>
      <c r="M398" s="21">
        <v>0.47</v>
      </c>
      <c r="N398" s="21" t="s">
        <v>1088</v>
      </c>
      <c r="O398" s="21" t="s">
        <v>1088</v>
      </c>
      <c r="P398" s="21" t="s">
        <v>1088</v>
      </c>
      <c r="Q398" s="21" t="s">
        <v>487</v>
      </c>
      <c r="R398" s="21" t="s">
        <v>2126</v>
      </c>
      <c r="S398" s="21"/>
    </row>
    <row r="399" spans="1:19" ht="15">
      <c r="A399" s="21" t="s">
        <v>2097</v>
      </c>
      <c r="B399" s="6" t="s">
        <v>243</v>
      </c>
      <c r="C399" s="21" t="s">
        <v>1036</v>
      </c>
      <c r="D399" s="21" t="s">
        <v>1082</v>
      </c>
      <c r="E399" s="21" t="s">
        <v>1100</v>
      </c>
      <c r="F399" s="30" t="s">
        <v>2098</v>
      </c>
      <c r="G399" s="21" t="s">
        <v>1169</v>
      </c>
      <c r="H399" s="31" t="s">
        <v>2129</v>
      </c>
      <c r="I399" s="31" t="s">
        <v>2078</v>
      </c>
      <c r="J399" s="21" t="s">
        <v>1088</v>
      </c>
      <c r="K399" s="21" t="s">
        <v>1088</v>
      </c>
      <c r="L399" s="21" t="s">
        <v>1138</v>
      </c>
      <c r="M399" s="21">
        <v>0.1</v>
      </c>
      <c r="N399" s="21" t="s">
        <v>1088</v>
      </c>
      <c r="O399" s="21" t="s">
        <v>1088</v>
      </c>
      <c r="P399" s="21" t="s">
        <v>1088</v>
      </c>
      <c r="Q399" s="21" t="s">
        <v>487</v>
      </c>
      <c r="R399" s="21" t="s">
        <v>2126</v>
      </c>
      <c r="S399" s="21"/>
    </row>
    <row r="400" spans="1:19" ht="29">
      <c r="A400" s="21" t="s">
        <v>2130</v>
      </c>
      <c r="B400" s="6" t="s">
        <v>302</v>
      </c>
      <c r="C400" s="21" t="s">
        <v>1081</v>
      </c>
      <c r="D400" s="21" t="s">
        <v>1082</v>
      </c>
      <c r="E400" s="21" t="s">
        <v>1097</v>
      </c>
      <c r="F400" s="30" t="s">
        <v>2131</v>
      </c>
      <c r="G400" s="21" t="s">
        <v>1169</v>
      </c>
      <c r="H400" s="31" t="s">
        <v>2132</v>
      </c>
      <c r="I400" s="31" t="s">
        <v>2069</v>
      </c>
      <c r="J400" s="21" t="s">
        <v>1088</v>
      </c>
      <c r="K400" s="21">
        <v>17</v>
      </c>
      <c r="L400" s="21" t="s">
        <v>1172</v>
      </c>
      <c r="M400" s="21">
        <v>0.47</v>
      </c>
      <c r="N400" s="21" t="b">
        <v>0</v>
      </c>
      <c r="O400" s="21">
        <v>0.22</v>
      </c>
      <c r="P400" s="21" t="s">
        <v>1088</v>
      </c>
      <c r="Q400" s="21" t="s">
        <v>783</v>
      </c>
      <c r="R400" s="21" t="s">
        <v>2133</v>
      </c>
      <c r="S400" s="21"/>
    </row>
    <row r="401" spans="1:19" ht="29">
      <c r="A401" s="21" t="s">
        <v>2130</v>
      </c>
      <c r="B401" s="6" t="s">
        <v>302</v>
      </c>
      <c r="C401" s="21" t="s">
        <v>1081</v>
      </c>
      <c r="D401" s="21" t="s">
        <v>1082</v>
      </c>
      <c r="E401" s="21" t="s">
        <v>1097</v>
      </c>
      <c r="F401" s="30" t="s">
        <v>2131</v>
      </c>
      <c r="G401" s="21" t="s">
        <v>1169</v>
      </c>
      <c r="H401" s="31" t="s">
        <v>2134</v>
      </c>
      <c r="I401" s="31" t="s">
        <v>2069</v>
      </c>
      <c r="J401" s="21" t="s">
        <v>1088</v>
      </c>
      <c r="K401" s="21">
        <v>19</v>
      </c>
      <c r="L401" s="21" t="s">
        <v>1138</v>
      </c>
      <c r="M401" s="21">
        <v>0.72</v>
      </c>
      <c r="N401" s="21" t="b">
        <v>1</v>
      </c>
      <c r="O401" s="21">
        <v>0.52</v>
      </c>
      <c r="P401" s="21" t="s">
        <v>1088</v>
      </c>
      <c r="Q401" s="21"/>
      <c r="R401" s="21" t="s">
        <v>2133</v>
      </c>
      <c r="S401" s="21"/>
    </row>
    <row r="402" spans="1:19" ht="43">
      <c r="A402" s="21" t="s">
        <v>2130</v>
      </c>
      <c r="B402" s="6" t="s">
        <v>302</v>
      </c>
      <c r="C402" s="21" t="s">
        <v>1081</v>
      </c>
      <c r="D402" s="21" t="s">
        <v>1082</v>
      </c>
      <c r="E402" s="21" t="s">
        <v>1097</v>
      </c>
      <c r="F402" s="30" t="s">
        <v>2131</v>
      </c>
      <c r="G402" s="21" t="s">
        <v>1169</v>
      </c>
      <c r="H402" s="31" t="s">
        <v>2135</v>
      </c>
      <c r="I402" s="31" t="s">
        <v>2136</v>
      </c>
      <c r="J402" s="21" t="s">
        <v>2117</v>
      </c>
      <c r="K402" s="21">
        <v>18</v>
      </c>
      <c r="L402" s="21" t="s">
        <v>1138</v>
      </c>
      <c r="M402" s="21">
        <v>45</v>
      </c>
      <c r="N402" s="21" t="b">
        <v>1</v>
      </c>
      <c r="O402" s="21" t="s">
        <v>1088</v>
      </c>
      <c r="P402" s="21" t="s">
        <v>1088</v>
      </c>
      <c r="Q402" s="21" t="s">
        <v>487</v>
      </c>
      <c r="R402" s="21" t="s">
        <v>2137</v>
      </c>
      <c r="S402" s="21"/>
    </row>
    <row r="403" spans="1:19" ht="43">
      <c r="A403" s="21" t="s">
        <v>2130</v>
      </c>
      <c r="B403" s="6" t="s">
        <v>302</v>
      </c>
      <c r="C403" s="21" t="s">
        <v>1081</v>
      </c>
      <c r="D403" s="21" t="s">
        <v>1082</v>
      </c>
      <c r="E403" s="21" t="s">
        <v>1097</v>
      </c>
      <c r="F403" s="30" t="s">
        <v>2131</v>
      </c>
      <c r="G403" s="21" t="s">
        <v>1169</v>
      </c>
      <c r="H403" s="31" t="s">
        <v>2138</v>
      </c>
      <c r="I403" s="31" t="s">
        <v>2136</v>
      </c>
      <c r="J403" s="21" t="s">
        <v>2117</v>
      </c>
      <c r="K403" s="21">
        <v>21</v>
      </c>
      <c r="L403" s="21" t="s">
        <v>1138</v>
      </c>
      <c r="M403" s="21">
        <v>44</v>
      </c>
      <c r="N403" s="21" t="b">
        <v>1</v>
      </c>
      <c r="O403" s="21" t="s">
        <v>1088</v>
      </c>
      <c r="P403" s="21" t="s">
        <v>1088</v>
      </c>
      <c r="Q403" s="21" t="s">
        <v>487</v>
      </c>
      <c r="R403" s="21" t="s">
        <v>2137</v>
      </c>
      <c r="S403" s="21"/>
    </row>
    <row r="404" spans="1:19" ht="15">
      <c r="A404" s="21" t="s">
        <v>2139</v>
      </c>
      <c r="B404" s="6" t="s">
        <v>388</v>
      </c>
      <c r="C404" s="21" t="s">
        <v>1036</v>
      </c>
      <c r="D404" s="21" t="s">
        <v>1129</v>
      </c>
      <c r="E404" s="21" t="s">
        <v>1097</v>
      </c>
      <c r="F404" s="30" t="s">
        <v>1270</v>
      </c>
      <c r="G404" s="21" t="s">
        <v>1183</v>
      </c>
      <c r="H404" s="31" t="s">
        <v>2140</v>
      </c>
      <c r="I404" s="31" t="s">
        <v>2141</v>
      </c>
      <c r="J404" s="21" t="s">
        <v>2142</v>
      </c>
      <c r="K404" s="21">
        <v>287</v>
      </c>
      <c r="L404" s="21" t="s">
        <v>1172</v>
      </c>
      <c r="M404" s="21">
        <v>0.21</v>
      </c>
      <c r="N404" s="21" t="s">
        <v>1088</v>
      </c>
      <c r="O404" s="21" t="s">
        <v>1088</v>
      </c>
      <c r="P404" s="21">
        <v>0.04</v>
      </c>
      <c r="Q404" s="21"/>
      <c r="R404" s="21" t="s">
        <v>2143</v>
      </c>
      <c r="S404" s="21"/>
    </row>
    <row r="405" spans="1:19" ht="15">
      <c r="A405" s="21" t="s">
        <v>2139</v>
      </c>
      <c r="B405" s="6" t="s">
        <v>388</v>
      </c>
      <c r="C405" s="21" t="s">
        <v>1036</v>
      </c>
      <c r="D405" s="21" t="s">
        <v>1129</v>
      </c>
      <c r="E405" s="21" t="s">
        <v>1097</v>
      </c>
      <c r="F405" s="30" t="s">
        <v>1270</v>
      </c>
      <c r="G405" s="21" t="s">
        <v>1183</v>
      </c>
      <c r="H405" s="31" t="s">
        <v>2140</v>
      </c>
      <c r="I405" s="31" t="s">
        <v>2141</v>
      </c>
      <c r="J405" s="21" t="s">
        <v>2142</v>
      </c>
      <c r="K405" s="21">
        <v>201</v>
      </c>
      <c r="L405" s="21" t="s">
        <v>1172</v>
      </c>
      <c r="M405" s="21">
        <v>0.34</v>
      </c>
      <c r="N405" s="21" t="s">
        <v>1088</v>
      </c>
      <c r="O405" s="21" t="s">
        <v>1088</v>
      </c>
      <c r="P405" s="21">
        <v>7.0000000000000007E-2</v>
      </c>
      <c r="Q405" s="21"/>
      <c r="R405" s="21" t="s">
        <v>2144</v>
      </c>
      <c r="S405" s="21"/>
    </row>
    <row r="406" spans="1:19" ht="15">
      <c r="A406" s="21" t="s">
        <v>2139</v>
      </c>
      <c r="B406" s="6" t="s">
        <v>388</v>
      </c>
      <c r="C406" s="21" t="s">
        <v>1036</v>
      </c>
      <c r="D406" s="21" t="s">
        <v>1129</v>
      </c>
      <c r="E406" s="21" t="s">
        <v>1097</v>
      </c>
      <c r="F406" s="30" t="s">
        <v>1270</v>
      </c>
      <c r="G406" s="21" t="s">
        <v>1183</v>
      </c>
      <c r="H406" s="31" t="s">
        <v>2140</v>
      </c>
      <c r="I406" s="31" t="s">
        <v>2141</v>
      </c>
      <c r="J406" s="21" t="s">
        <v>2142</v>
      </c>
      <c r="K406" s="21">
        <v>22</v>
      </c>
      <c r="L406" s="21" t="s">
        <v>1089</v>
      </c>
      <c r="M406" s="21">
        <v>209.2</v>
      </c>
      <c r="N406" s="21" t="s">
        <v>1088</v>
      </c>
      <c r="O406" s="21" t="s">
        <v>1088</v>
      </c>
      <c r="P406" s="21">
        <v>22.4</v>
      </c>
      <c r="Q406" s="21"/>
      <c r="R406" s="21"/>
      <c r="S406" s="21"/>
    </row>
    <row r="407" spans="1:19" ht="15">
      <c r="A407" s="21" t="s">
        <v>2139</v>
      </c>
      <c r="B407" s="6" t="s">
        <v>388</v>
      </c>
      <c r="C407" s="21" t="s">
        <v>1036</v>
      </c>
      <c r="D407" s="21" t="s">
        <v>1129</v>
      </c>
      <c r="E407" s="21" t="s">
        <v>13</v>
      </c>
      <c r="F407" s="30" t="s">
        <v>1269</v>
      </c>
      <c r="G407" s="21" t="s">
        <v>1183</v>
      </c>
      <c r="H407" s="31" t="s">
        <v>2140</v>
      </c>
      <c r="I407" s="31" t="s">
        <v>2141</v>
      </c>
      <c r="J407" s="21" t="s">
        <v>2142</v>
      </c>
      <c r="K407" s="21">
        <v>61</v>
      </c>
      <c r="L407" s="21" t="s">
        <v>1172</v>
      </c>
      <c r="M407" s="21">
        <v>0.38</v>
      </c>
      <c r="N407" s="21" t="s">
        <v>1088</v>
      </c>
      <c r="O407" s="21" t="s">
        <v>1088</v>
      </c>
      <c r="P407" s="21">
        <v>0.03</v>
      </c>
      <c r="Q407" s="21"/>
      <c r="R407" s="21" t="s">
        <v>2145</v>
      </c>
      <c r="S407" s="21"/>
    </row>
    <row r="408" spans="1:19" ht="15">
      <c r="A408" s="21" t="s">
        <v>2139</v>
      </c>
      <c r="B408" s="6" t="s">
        <v>388</v>
      </c>
      <c r="C408" s="21" t="s">
        <v>1036</v>
      </c>
      <c r="D408" s="21" t="s">
        <v>1129</v>
      </c>
      <c r="E408" s="21" t="s">
        <v>13</v>
      </c>
      <c r="F408" s="30" t="s">
        <v>1269</v>
      </c>
      <c r="G408" s="21" t="s">
        <v>1183</v>
      </c>
      <c r="H408" s="31" t="s">
        <v>2140</v>
      </c>
      <c r="I408" s="31" t="s">
        <v>2141</v>
      </c>
      <c r="J408" s="21" t="s">
        <v>2142</v>
      </c>
      <c r="K408" s="21">
        <v>21</v>
      </c>
      <c r="L408" s="21" t="s">
        <v>1089</v>
      </c>
      <c r="M408" s="21">
        <v>214.3</v>
      </c>
      <c r="N408" s="21" t="s">
        <v>1088</v>
      </c>
      <c r="O408" s="21" t="s">
        <v>1088</v>
      </c>
      <c r="P408" s="21">
        <v>76.900000000000006</v>
      </c>
      <c r="Q408" s="21"/>
      <c r="R408" s="21"/>
      <c r="S408" s="21"/>
    </row>
    <row r="409" spans="1:19" ht="15">
      <c r="A409" s="21" t="s">
        <v>2139</v>
      </c>
      <c r="B409" s="6" t="s">
        <v>388</v>
      </c>
      <c r="C409" s="21" t="s">
        <v>1036</v>
      </c>
      <c r="D409" s="21" t="s">
        <v>1129</v>
      </c>
      <c r="E409" s="21" t="s">
        <v>1097</v>
      </c>
      <c r="F409" s="30" t="s">
        <v>1270</v>
      </c>
      <c r="G409" s="21" t="s">
        <v>1183</v>
      </c>
      <c r="H409" s="31" t="s">
        <v>2146</v>
      </c>
      <c r="I409" s="31" t="s">
        <v>2141</v>
      </c>
      <c r="J409" s="21" t="s">
        <v>2147</v>
      </c>
      <c r="K409" s="21">
        <v>10</v>
      </c>
      <c r="L409" s="21" t="s">
        <v>1172</v>
      </c>
      <c r="M409" s="21">
        <v>2.7</v>
      </c>
      <c r="N409" s="21" t="s">
        <v>1088</v>
      </c>
      <c r="O409" s="21" t="s">
        <v>1088</v>
      </c>
      <c r="P409" s="21" t="s">
        <v>1088</v>
      </c>
      <c r="Q409" s="21"/>
      <c r="R409" s="21" t="s">
        <v>2143</v>
      </c>
      <c r="S409" s="21"/>
    </row>
    <row r="410" spans="1:19" ht="15">
      <c r="A410" s="21" t="s">
        <v>2139</v>
      </c>
      <c r="B410" s="6" t="s">
        <v>388</v>
      </c>
      <c r="C410" s="21" t="s">
        <v>1036</v>
      </c>
      <c r="D410" s="21" t="s">
        <v>1129</v>
      </c>
      <c r="E410" s="21" t="s">
        <v>1097</v>
      </c>
      <c r="F410" s="30" t="s">
        <v>1270</v>
      </c>
      <c r="G410" s="21" t="s">
        <v>1183</v>
      </c>
      <c r="H410" s="31" t="s">
        <v>2146</v>
      </c>
      <c r="I410" s="31" t="s">
        <v>2141</v>
      </c>
      <c r="J410" s="21" t="s">
        <v>2148</v>
      </c>
      <c r="K410" s="21">
        <v>11</v>
      </c>
      <c r="L410" s="21" t="s">
        <v>1172</v>
      </c>
      <c r="M410" s="21">
        <v>2.8</v>
      </c>
      <c r="N410" s="21" t="s">
        <v>1088</v>
      </c>
      <c r="O410" s="21" t="s">
        <v>1088</v>
      </c>
      <c r="P410" s="21" t="s">
        <v>1088</v>
      </c>
      <c r="Q410" s="21"/>
      <c r="R410" s="21" t="s">
        <v>2144</v>
      </c>
      <c r="S410" s="21"/>
    </row>
    <row r="411" spans="1:19" ht="15">
      <c r="A411" s="21" t="s">
        <v>2139</v>
      </c>
      <c r="B411" s="6" t="s">
        <v>388</v>
      </c>
      <c r="C411" s="21" t="s">
        <v>1036</v>
      </c>
      <c r="D411" s="21" t="s">
        <v>1129</v>
      </c>
      <c r="E411" s="21" t="s">
        <v>1097</v>
      </c>
      <c r="F411" s="30" t="s">
        <v>1270</v>
      </c>
      <c r="G411" s="21" t="s">
        <v>1183</v>
      </c>
      <c r="H411" s="31" t="s">
        <v>2146</v>
      </c>
      <c r="I411" s="31" t="s">
        <v>2141</v>
      </c>
      <c r="J411" s="21" t="s">
        <v>2149</v>
      </c>
      <c r="K411" s="21">
        <v>7</v>
      </c>
      <c r="L411" s="21" t="s">
        <v>1089</v>
      </c>
      <c r="M411" s="21">
        <v>1.5</v>
      </c>
      <c r="N411" s="21" t="s">
        <v>1088</v>
      </c>
      <c r="O411" s="21" t="s">
        <v>1088</v>
      </c>
      <c r="P411" s="21" t="s">
        <v>1088</v>
      </c>
      <c r="Q411" s="21"/>
      <c r="R411" s="21"/>
      <c r="S411" s="21"/>
    </row>
    <row r="412" spans="1:19" ht="15">
      <c r="A412" s="21" t="s">
        <v>2139</v>
      </c>
      <c r="B412" s="6" t="s">
        <v>388</v>
      </c>
      <c r="C412" s="21" t="s">
        <v>1036</v>
      </c>
      <c r="D412" s="21" t="s">
        <v>1129</v>
      </c>
      <c r="E412" s="21" t="s">
        <v>13</v>
      </c>
      <c r="F412" s="30" t="s">
        <v>1269</v>
      </c>
      <c r="G412" s="21" t="s">
        <v>1183</v>
      </c>
      <c r="H412" s="31" t="s">
        <v>2146</v>
      </c>
      <c r="I412" s="31" t="s">
        <v>2141</v>
      </c>
      <c r="J412" s="21" t="s">
        <v>2150</v>
      </c>
      <c r="K412" s="21">
        <v>16</v>
      </c>
      <c r="L412" s="21" t="s">
        <v>1172</v>
      </c>
      <c r="M412" s="21">
        <v>2.6</v>
      </c>
      <c r="N412" s="21" t="s">
        <v>1088</v>
      </c>
      <c r="O412" s="21" t="s">
        <v>1088</v>
      </c>
      <c r="P412" s="21" t="s">
        <v>1088</v>
      </c>
      <c r="Q412" s="21"/>
      <c r="R412" s="21" t="s">
        <v>2145</v>
      </c>
      <c r="S412" s="21"/>
    </row>
    <row r="413" spans="1:19" ht="15">
      <c r="A413" s="21" t="s">
        <v>2139</v>
      </c>
      <c r="B413" s="6" t="s">
        <v>388</v>
      </c>
      <c r="C413" s="21" t="s">
        <v>1036</v>
      </c>
      <c r="D413" s="21" t="s">
        <v>1129</v>
      </c>
      <c r="E413" s="21" t="s">
        <v>13</v>
      </c>
      <c r="F413" s="30" t="s">
        <v>1269</v>
      </c>
      <c r="G413" s="21" t="s">
        <v>1183</v>
      </c>
      <c r="H413" s="31" t="s">
        <v>2146</v>
      </c>
      <c r="I413" s="31" t="s">
        <v>2141</v>
      </c>
      <c r="J413" s="21" t="s">
        <v>2151</v>
      </c>
      <c r="K413" s="21">
        <v>5</v>
      </c>
      <c r="L413" s="21" t="s">
        <v>1089</v>
      </c>
      <c r="M413" s="21">
        <v>0.5</v>
      </c>
      <c r="N413" s="21" t="s">
        <v>1088</v>
      </c>
      <c r="O413" s="21" t="s">
        <v>1088</v>
      </c>
      <c r="P413" s="21" t="s">
        <v>1088</v>
      </c>
      <c r="Q413" s="21"/>
      <c r="R413" s="21"/>
      <c r="S413" s="21"/>
    </row>
    <row r="414" spans="1:19" ht="15">
      <c r="A414" s="21" t="s">
        <v>2139</v>
      </c>
      <c r="B414" s="6" t="s">
        <v>388</v>
      </c>
      <c r="C414" s="21" t="s">
        <v>1036</v>
      </c>
      <c r="D414" s="21" t="s">
        <v>1129</v>
      </c>
      <c r="E414" s="21" t="s">
        <v>1097</v>
      </c>
      <c r="F414" s="30" t="s">
        <v>1270</v>
      </c>
      <c r="G414" s="21" t="s">
        <v>1183</v>
      </c>
      <c r="H414" s="31" t="s">
        <v>2152</v>
      </c>
      <c r="I414" s="31" t="s">
        <v>2141</v>
      </c>
      <c r="J414" s="21" t="s">
        <v>2153</v>
      </c>
      <c r="K414" s="21">
        <v>10</v>
      </c>
      <c r="L414" s="21" t="s">
        <v>1172</v>
      </c>
      <c r="M414" s="21">
        <v>0.72</v>
      </c>
      <c r="N414" s="21" t="s">
        <v>1088</v>
      </c>
      <c r="O414" s="21" t="s">
        <v>1088</v>
      </c>
      <c r="P414" s="21">
        <v>0.14000000000000001</v>
      </c>
      <c r="Q414" s="21"/>
      <c r="R414" s="21" t="s">
        <v>2143</v>
      </c>
      <c r="S414" s="21"/>
    </row>
    <row r="415" spans="1:19" ht="15">
      <c r="A415" s="21" t="s">
        <v>2139</v>
      </c>
      <c r="B415" s="6" t="s">
        <v>388</v>
      </c>
      <c r="C415" s="21" t="s">
        <v>1036</v>
      </c>
      <c r="D415" s="21" t="s">
        <v>1129</v>
      </c>
      <c r="E415" s="21" t="s">
        <v>1097</v>
      </c>
      <c r="F415" s="30" t="s">
        <v>1270</v>
      </c>
      <c r="G415" s="21" t="s">
        <v>1183</v>
      </c>
      <c r="H415" s="31" t="s">
        <v>2152</v>
      </c>
      <c r="I415" s="31" t="s">
        <v>2141</v>
      </c>
      <c r="J415" s="21" t="s">
        <v>2153</v>
      </c>
      <c r="K415" s="21">
        <v>11</v>
      </c>
      <c r="L415" s="21" t="s">
        <v>1172</v>
      </c>
      <c r="M415" s="21">
        <v>0.8</v>
      </c>
      <c r="N415" s="21" t="s">
        <v>1088</v>
      </c>
      <c r="O415" s="21" t="s">
        <v>1088</v>
      </c>
      <c r="P415" s="21">
        <v>0.47</v>
      </c>
      <c r="Q415" s="21"/>
      <c r="R415" s="21" t="s">
        <v>2144</v>
      </c>
      <c r="S415" s="21"/>
    </row>
    <row r="416" spans="1:19" ht="15">
      <c r="A416" s="21" t="s">
        <v>2139</v>
      </c>
      <c r="B416" s="6" t="s">
        <v>388</v>
      </c>
      <c r="C416" s="21" t="s">
        <v>1036</v>
      </c>
      <c r="D416" s="21" t="s">
        <v>1129</v>
      </c>
      <c r="E416" s="21" t="s">
        <v>1097</v>
      </c>
      <c r="F416" s="30" t="s">
        <v>1270</v>
      </c>
      <c r="G416" s="21" t="s">
        <v>1183</v>
      </c>
      <c r="H416" s="31" t="s">
        <v>2152</v>
      </c>
      <c r="I416" s="31" t="s">
        <v>2141</v>
      </c>
      <c r="J416" s="21" t="s">
        <v>2153</v>
      </c>
      <c r="K416" s="21">
        <v>7</v>
      </c>
      <c r="L416" s="21" t="s">
        <v>1089</v>
      </c>
      <c r="M416" s="21">
        <v>0.57999999999999996</v>
      </c>
      <c r="N416" s="21" t="b">
        <v>1</v>
      </c>
      <c r="O416" s="21" t="s">
        <v>1088</v>
      </c>
      <c r="P416" s="21">
        <v>0.03</v>
      </c>
      <c r="Q416" s="21"/>
      <c r="R416" s="21"/>
      <c r="S416" s="21"/>
    </row>
    <row r="417" spans="1:19" ht="15">
      <c r="A417" s="21" t="s">
        <v>2139</v>
      </c>
      <c r="B417" s="6" t="s">
        <v>388</v>
      </c>
      <c r="C417" s="21" t="s">
        <v>1036</v>
      </c>
      <c r="D417" s="21" t="s">
        <v>1129</v>
      </c>
      <c r="E417" s="21" t="s">
        <v>13</v>
      </c>
      <c r="F417" s="30" t="s">
        <v>1269</v>
      </c>
      <c r="G417" s="21" t="s">
        <v>1183</v>
      </c>
      <c r="H417" s="31" t="s">
        <v>2152</v>
      </c>
      <c r="I417" s="31" t="s">
        <v>2141</v>
      </c>
      <c r="J417" s="21" t="s">
        <v>2153</v>
      </c>
      <c r="K417" s="21">
        <v>16</v>
      </c>
      <c r="L417" s="21" t="s">
        <v>1172</v>
      </c>
      <c r="M417" s="21">
        <v>0.73</v>
      </c>
      <c r="N417" s="21" t="s">
        <v>1088</v>
      </c>
      <c r="O417" s="21" t="s">
        <v>1088</v>
      </c>
      <c r="P417" s="21">
        <v>0.22</v>
      </c>
      <c r="Q417" s="21"/>
      <c r="R417" s="21" t="s">
        <v>2145</v>
      </c>
      <c r="S417" s="21"/>
    </row>
    <row r="418" spans="1:19" ht="15">
      <c r="A418" s="21" t="s">
        <v>2139</v>
      </c>
      <c r="B418" s="6" t="s">
        <v>388</v>
      </c>
      <c r="C418" s="21" t="s">
        <v>1036</v>
      </c>
      <c r="D418" s="21" t="s">
        <v>1129</v>
      </c>
      <c r="E418" s="21" t="s">
        <v>13</v>
      </c>
      <c r="F418" s="30" t="s">
        <v>1269</v>
      </c>
      <c r="G418" s="21" t="s">
        <v>1183</v>
      </c>
      <c r="H418" s="31" t="s">
        <v>2152</v>
      </c>
      <c r="I418" s="31" t="s">
        <v>2141</v>
      </c>
      <c r="J418" s="21" t="s">
        <v>2153</v>
      </c>
      <c r="K418" s="21">
        <v>5</v>
      </c>
      <c r="L418" s="21" t="s">
        <v>1089</v>
      </c>
      <c r="M418" s="21">
        <v>0.2</v>
      </c>
      <c r="N418" s="21" t="b">
        <v>1</v>
      </c>
      <c r="O418" s="21" t="s">
        <v>1088</v>
      </c>
      <c r="P418" s="21">
        <v>0.01</v>
      </c>
      <c r="Q418" s="21"/>
      <c r="R418" s="21"/>
      <c r="S418" s="21"/>
    </row>
    <row r="419" spans="1:19" ht="15">
      <c r="A419" s="21" t="s">
        <v>2154</v>
      </c>
      <c r="B419" s="6" t="s">
        <v>376</v>
      </c>
      <c r="C419" s="21" t="s">
        <v>1036</v>
      </c>
      <c r="D419" s="21" t="s">
        <v>1129</v>
      </c>
      <c r="E419" s="21" t="s">
        <v>1097</v>
      </c>
      <c r="F419" s="30" t="s">
        <v>1273</v>
      </c>
      <c r="G419" s="21" t="s">
        <v>1740</v>
      </c>
      <c r="H419" s="31" t="s">
        <v>2155</v>
      </c>
      <c r="I419" s="31" t="s">
        <v>2156</v>
      </c>
      <c r="J419" s="21" t="s">
        <v>2157</v>
      </c>
      <c r="K419" s="21">
        <v>5</v>
      </c>
      <c r="L419" s="21" t="s">
        <v>1089</v>
      </c>
      <c r="M419" s="21">
        <v>13.62</v>
      </c>
      <c r="N419" s="21" t="s">
        <v>1088</v>
      </c>
      <c r="O419" s="21" t="s">
        <v>1088</v>
      </c>
      <c r="P419" s="21">
        <v>2.73</v>
      </c>
      <c r="Q419" s="21" t="s">
        <v>2033</v>
      </c>
      <c r="R419" s="21" t="s">
        <v>2158</v>
      </c>
      <c r="S419" s="21"/>
    </row>
    <row r="420" spans="1:19" ht="15">
      <c r="A420" s="21" t="s">
        <v>2154</v>
      </c>
      <c r="B420" s="6" t="s">
        <v>376</v>
      </c>
      <c r="C420" s="21" t="s">
        <v>1036</v>
      </c>
      <c r="D420" s="21" t="s">
        <v>1129</v>
      </c>
      <c r="E420" s="21" t="s">
        <v>1097</v>
      </c>
      <c r="F420" s="30" t="s">
        <v>1273</v>
      </c>
      <c r="G420" s="21" t="s">
        <v>1740</v>
      </c>
      <c r="H420" s="31" t="s">
        <v>2159</v>
      </c>
      <c r="I420" s="31" t="s">
        <v>2156</v>
      </c>
      <c r="J420" s="21" t="s">
        <v>2157</v>
      </c>
      <c r="K420" s="21">
        <v>8</v>
      </c>
      <c r="L420" s="21" t="s">
        <v>1089</v>
      </c>
      <c r="M420" s="21">
        <v>14.8</v>
      </c>
      <c r="N420" s="21" t="s">
        <v>1088</v>
      </c>
      <c r="O420" s="21" t="s">
        <v>1088</v>
      </c>
      <c r="P420" s="21">
        <v>3.2</v>
      </c>
      <c r="Q420" s="21" t="s">
        <v>2033</v>
      </c>
      <c r="R420" s="21" t="s">
        <v>2112</v>
      </c>
      <c r="S420" s="21"/>
    </row>
    <row r="421" spans="1:19" ht="15">
      <c r="A421" s="21" t="s">
        <v>2154</v>
      </c>
      <c r="B421" s="6" t="s">
        <v>376</v>
      </c>
      <c r="C421" s="21" t="s">
        <v>1036</v>
      </c>
      <c r="D421" s="21" t="s">
        <v>1129</v>
      </c>
      <c r="E421" s="21" t="s">
        <v>1097</v>
      </c>
      <c r="F421" s="30" t="s">
        <v>1273</v>
      </c>
      <c r="G421" s="21" t="s">
        <v>1740</v>
      </c>
      <c r="H421" s="31" t="s">
        <v>2160</v>
      </c>
      <c r="I421" s="31" t="s">
        <v>2156</v>
      </c>
      <c r="J421" s="21" t="s">
        <v>2157</v>
      </c>
      <c r="K421" s="21">
        <v>3</v>
      </c>
      <c r="L421" s="21" t="s">
        <v>1138</v>
      </c>
      <c r="M421" s="21">
        <v>11.6</v>
      </c>
      <c r="N421" s="21" t="s">
        <v>1088</v>
      </c>
      <c r="O421" s="21" t="s">
        <v>1088</v>
      </c>
      <c r="P421" s="21">
        <v>1.6</v>
      </c>
      <c r="Q421" s="21" t="s">
        <v>2033</v>
      </c>
      <c r="R421" s="21" t="s">
        <v>2112</v>
      </c>
      <c r="S421" s="21"/>
    </row>
    <row r="422" spans="1:19" ht="15">
      <c r="A422" s="21" t="s">
        <v>2154</v>
      </c>
      <c r="B422" s="6" t="s">
        <v>376</v>
      </c>
      <c r="C422" s="21" t="s">
        <v>1036</v>
      </c>
      <c r="D422" s="21" t="s">
        <v>1129</v>
      </c>
      <c r="E422" s="21" t="s">
        <v>1097</v>
      </c>
      <c r="F422" s="30" t="s">
        <v>1273</v>
      </c>
      <c r="G422" s="21" t="s">
        <v>1740</v>
      </c>
      <c r="H422" s="31" t="s">
        <v>2160</v>
      </c>
      <c r="I422" s="31" t="s">
        <v>2156</v>
      </c>
      <c r="J422" s="21" t="s">
        <v>2157</v>
      </c>
      <c r="K422" s="21">
        <v>4</v>
      </c>
      <c r="L422" s="21" t="s">
        <v>1089</v>
      </c>
      <c r="M422" s="21">
        <v>8.4</v>
      </c>
      <c r="N422" s="21" t="s">
        <v>1088</v>
      </c>
      <c r="O422" s="21" t="s">
        <v>1088</v>
      </c>
      <c r="P422" s="21">
        <v>4.4000000000000004</v>
      </c>
      <c r="Q422" s="21" t="s">
        <v>2033</v>
      </c>
      <c r="R422" s="21" t="s">
        <v>2158</v>
      </c>
      <c r="S422" s="21"/>
    </row>
    <row r="423" spans="1:19" ht="15">
      <c r="A423" s="21" t="s">
        <v>2154</v>
      </c>
      <c r="B423" s="6" t="s">
        <v>376</v>
      </c>
      <c r="C423" s="21" t="s">
        <v>1036</v>
      </c>
      <c r="D423" s="21" t="s">
        <v>1129</v>
      </c>
      <c r="E423" s="21" t="s">
        <v>1097</v>
      </c>
      <c r="F423" s="30" t="s">
        <v>1273</v>
      </c>
      <c r="G423" s="21" t="s">
        <v>1740</v>
      </c>
      <c r="H423" s="31" t="s">
        <v>2161</v>
      </c>
      <c r="I423" s="31" t="s">
        <v>2156</v>
      </c>
      <c r="J423" s="21" t="s">
        <v>2157</v>
      </c>
      <c r="K423" s="21">
        <v>1</v>
      </c>
      <c r="L423" s="21" t="s">
        <v>1138</v>
      </c>
      <c r="M423" s="21">
        <v>5.0999999999999996</v>
      </c>
      <c r="N423" s="21" t="s">
        <v>1088</v>
      </c>
      <c r="O423" s="21" t="s">
        <v>1088</v>
      </c>
      <c r="P423" s="21" t="s">
        <v>1088</v>
      </c>
      <c r="Q423" s="21" t="s">
        <v>2033</v>
      </c>
      <c r="R423" s="21" t="s">
        <v>2112</v>
      </c>
      <c r="S423" s="21"/>
    </row>
    <row r="424" spans="1:19" ht="15">
      <c r="A424" s="21" t="s">
        <v>2154</v>
      </c>
      <c r="B424" s="6" t="s">
        <v>376</v>
      </c>
      <c r="C424" s="21" t="s">
        <v>1036</v>
      </c>
      <c r="D424" s="21" t="s">
        <v>1129</v>
      </c>
      <c r="E424" s="21" t="s">
        <v>1097</v>
      </c>
      <c r="F424" s="30" t="s">
        <v>1273</v>
      </c>
      <c r="G424" s="21" t="s">
        <v>1740</v>
      </c>
      <c r="H424" s="31" t="s">
        <v>2161</v>
      </c>
      <c r="I424" s="31" t="s">
        <v>2156</v>
      </c>
      <c r="J424" s="21" t="s">
        <v>2157</v>
      </c>
      <c r="K424" s="21">
        <v>3</v>
      </c>
      <c r="L424" s="21" t="s">
        <v>1089</v>
      </c>
      <c r="M424" s="21">
        <v>5.5</v>
      </c>
      <c r="N424" s="21" t="s">
        <v>1088</v>
      </c>
      <c r="O424" s="21" t="s">
        <v>1088</v>
      </c>
      <c r="P424" s="21">
        <v>1.5</v>
      </c>
      <c r="Q424" s="21" t="s">
        <v>2033</v>
      </c>
      <c r="R424" s="21" t="s">
        <v>2158</v>
      </c>
      <c r="S424" s="21"/>
    </row>
    <row r="425" spans="1:19" ht="15">
      <c r="A425" s="21" t="s">
        <v>2154</v>
      </c>
      <c r="B425" s="6" t="s">
        <v>376</v>
      </c>
      <c r="C425" s="21" t="s">
        <v>1036</v>
      </c>
      <c r="D425" s="21" t="s">
        <v>1129</v>
      </c>
      <c r="E425" s="21" t="s">
        <v>1097</v>
      </c>
      <c r="F425" s="30" t="s">
        <v>1273</v>
      </c>
      <c r="G425" s="21" t="s">
        <v>1740</v>
      </c>
      <c r="H425" s="31" t="s">
        <v>2162</v>
      </c>
      <c r="I425" s="31" t="s">
        <v>2156</v>
      </c>
      <c r="J425" s="21" t="s">
        <v>2157</v>
      </c>
      <c r="K425" s="21">
        <v>2</v>
      </c>
      <c r="L425" s="21" t="s">
        <v>1089</v>
      </c>
      <c r="M425" s="21">
        <v>6.35</v>
      </c>
      <c r="N425" s="21" t="s">
        <v>1088</v>
      </c>
      <c r="O425" s="21" t="s">
        <v>1088</v>
      </c>
      <c r="P425" s="21">
        <v>0.35</v>
      </c>
      <c r="Q425" s="21" t="s">
        <v>2033</v>
      </c>
      <c r="R425" s="21" t="s">
        <v>2158</v>
      </c>
      <c r="S425" s="21"/>
    </row>
    <row r="426" spans="1:19" ht="15">
      <c r="A426" s="21" t="s">
        <v>2154</v>
      </c>
      <c r="B426" s="6" t="s">
        <v>376</v>
      </c>
      <c r="C426" s="21" t="s">
        <v>1036</v>
      </c>
      <c r="D426" s="21" t="s">
        <v>1129</v>
      </c>
      <c r="E426" s="21" t="s">
        <v>1097</v>
      </c>
      <c r="F426" s="30" t="s">
        <v>1273</v>
      </c>
      <c r="G426" s="21" t="s">
        <v>1740</v>
      </c>
      <c r="H426" s="31" t="s">
        <v>2163</v>
      </c>
      <c r="I426" s="31" t="s">
        <v>2164</v>
      </c>
      <c r="J426" s="21" t="s">
        <v>1088</v>
      </c>
      <c r="K426" s="21">
        <v>17</v>
      </c>
      <c r="L426" s="21" t="s">
        <v>1089</v>
      </c>
      <c r="M426" s="21">
        <v>1.5</v>
      </c>
      <c r="N426" s="21" t="s">
        <v>1088</v>
      </c>
      <c r="O426" s="21" t="s">
        <v>1088</v>
      </c>
      <c r="P426" s="21">
        <v>0.24</v>
      </c>
      <c r="Q426" s="21" t="s">
        <v>2033</v>
      </c>
      <c r="R426" s="21" t="s">
        <v>2165</v>
      </c>
      <c r="S426" s="21"/>
    </row>
    <row r="427" spans="1:19" ht="15">
      <c r="A427" s="21" t="s">
        <v>2166</v>
      </c>
      <c r="B427" s="6" t="s">
        <v>409</v>
      </c>
      <c r="C427" s="21" t="s">
        <v>1081</v>
      </c>
      <c r="D427" s="21" t="s">
        <v>1082</v>
      </c>
      <c r="E427" s="21" t="s">
        <v>1097</v>
      </c>
      <c r="F427" s="30" t="s">
        <v>2167</v>
      </c>
      <c r="G427" s="21" t="s">
        <v>1169</v>
      </c>
      <c r="H427" s="31" t="s">
        <v>2168</v>
      </c>
      <c r="I427" s="31" t="s">
        <v>1496</v>
      </c>
      <c r="J427" s="21" t="s">
        <v>1088</v>
      </c>
      <c r="K427" s="21">
        <v>180</v>
      </c>
      <c r="L427" s="21" t="s">
        <v>1089</v>
      </c>
      <c r="M427" s="21">
        <v>6.1699999999999998E-2</v>
      </c>
      <c r="N427" s="21" t="b">
        <v>1</v>
      </c>
      <c r="O427" s="21">
        <v>0.48</v>
      </c>
      <c r="P427" s="21" t="s">
        <v>1088</v>
      </c>
      <c r="Q427" s="21" t="s">
        <v>2033</v>
      </c>
      <c r="R427" s="21" t="s">
        <v>2169</v>
      </c>
      <c r="S427" s="21"/>
    </row>
    <row r="428" spans="1:19" ht="15">
      <c r="A428" s="21" t="s">
        <v>2166</v>
      </c>
      <c r="B428" s="6" t="s">
        <v>409</v>
      </c>
      <c r="C428" s="21" t="s">
        <v>1081</v>
      </c>
      <c r="D428" s="21" t="s">
        <v>1082</v>
      </c>
      <c r="E428" s="21" t="s">
        <v>1097</v>
      </c>
      <c r="F428" s="30" t="s">
        <v>2167</v>
      </c>
      <c r="G428" s="21" t="s">
        <v>1169</v>
      </c>
      <c r="H428" s="31" t="s">
        <v>2170</v>
      </c>
      <c r="I428" s="31" t="s">
        <v>1496</v>
      </c>
      <c r="J428" s="21" t="s">
        <v>1088</v>
      </c>
      <c r="K428" s="21">
        <v>180</v>
      </c>
      <c r="L428" s="21" t="s">
        <v>1089</v>
      </c>
      <c r="M428" s="21">
        <v>0.54269999999999996</v>
      </c>
      <c r="N428" s="21" t="b">
        <v>1</v>
      </c>
      <c r="O428" s="21">
        <v>0.48</v>
      </c>
      <c r="P428" s="21" t="s">
        <v>1088</v>
      </c>
      <c r="Q428" s="21" t="s">
        <v>2033</v>
      </c>
      <c r="R428" s="21" t="s">
        <v>2169</v>
      </c>
      <c r="S428" s="21"/>
    </row>
    <row r="429" spans="1:19" ht="15">
      <c r="A429" s="11" t="s">
        <v>2171</v>
      </c>
      <c r="B429" s="11" t="s">
        <v>104</v>
      </c>
      <c r="C429" s="11" t="s">
        <v>1036</v>
      </c>
      <c r="D429" s="11" t="s">
        <v>1082</v>
      </c>
      <c r="E429" s="11" t="s">
        <v>13</v>
      </c>
      <c r="F429" s="58" t="s">
        <v>2172</v>
      </c>
      <c r="G429" s="11" t="s">
        <v>2173</v>
      </c>
      <c r="H429" s="59" t="s">
        <v>2174</v>
      </c>
      <c r="I429" s="59" t="s">
        <v>2156</v>
      </c>
      <c r="J429" s="11" t="s">
        <v>1094</v>
      </c>
      <c r="K429" s="11">
        <v>891</v>
      </c>
      <c r="L429" s="11" t="s">
        <v>1172</v>
      </c>
      <c r="M429" s="11">
        <v>11.67</v>
      </c>
      <c r="N429" s="11" t="s">
        <v>1088</v>
      </c>
      <c r="O429" s="11" t="s">
        <v>1088</v>
      </c>
      <c r="P429" s="11" t="s">
        <v>1088</v>
      </c>
      <c r="Q429" s="21"/>
      <c r="R429" s="21"/>
      <c r="S429" s="21"/>
    </row>
    <row r="430" spans="1:19" ht="15">
      <c r="A430" s="11" t="s">
        <v>2171</v>
      </c>
      <c r="B430" s="11" t="s">
        <v>104</v>
      </c>
      <c r="C430" s="11" t="s">
        <v>1036</v>
      </c>
      <c r="D430" s="11" t="s">
        <v>1082</v>
      </c>
      <c r="E430" s="11" t="s">
        <v>1099</v>
      </c>
      <c r="F430" s="58" t="s">
        <v>2172</v>
      </c>
      <c r="G430" s="11" t="s">
        <v>2173</v>
      </c>
      <c r="H430" s="59" t="s">
        <v>2174</v>
      </c>
      <c r="I430" s="59" t="s">
        <v>2156</v>
      </c>
      <c r="J430" s="11" t="s">
        <v>1094</v>
      </c>
      <c r="K430" s="11">
        <v>211</v>
      </c>
      <c r="L430" s="11" t="s">
        <v>1172</v>
      </c>
      <c r="M430" s="11">
        <v>9.9700000000000006</v>
      </c>
      <c r="N430" s="11" t="s">
        <v>1088</v>
      </c>
      <c r="O430" s="11" t="s">
        <v>1088</v>
      </c>
      <c r="P430" s="11" t="s">
        <v>1088</v>
      </c>
      <c r="Q430" s="21"/>
      <c r="R430" s="21"/>
      <c r="S430" s="21"/>
    </row>
    <row r="431" spans="1:19" ht="15">
      <c r="A431" s="11" t="s">
        <v>2171</v>
      </c>
      <c r="B431" s="11" t="s">
        <v>104</v>
      </c>
      <c r="C431" s="11" t="s">
        <v>1036</v>
      </c>
      <c r="D431" s="11" t="s">
        <v>1129</v>
      </c>
      <c r="E431" s="11" t="s">
        <v>13</v>
      </c>
      <c r="F431" s="58" t="s">
        <v>2175</v>
      </c>
      <c r="G431" s="11" t="s">
        <v>2173</v>
      </c>
      <c r="H431" s="59" t="s">
        <v>2176</v>
      </c>
      <c r="I431" s="59" t="s">
        <v>2156</v>
      </c>
      <c r="J431" s="11" t="s">
        <v>2177</v>
      </c>
      <c r="K431" s="11" t="s">
        <v>1088</v>
      </c>
      <c r="L431" s="11" t="s">
        <v>1172</v>
      </c>
      <c r="M431" s="11" t="s">
        <v>2178</v>
      </c>
      <c r="N431" s="11" t="s">
        <v>1088</v>
      </c>
      <c r="O431" s="11" t="s">
        <v>1088</v>
      </c>
      <c r="P431" s="11" t="s">
        <v>1088</v>
      </c>
      <c r="Q431" s="21"/>
      <c r="R431" s="21"/>
      <c r="S431" s="21"/>
    </row>
    <row r="432" spans="1:19" ht="15">
      <c r="A432" s="11" t="s">
        <v>2171</v>
      </c>
      <c r="B432" s="11" t="s">
        <v>104</v>
      </c>
      <c r="C432" s="11" t="s">
        <v>1036</v>
      </c>
      <c r="D432" s="11" t="s">
        <v>1129</v>
      </c>
      <c r="E432" s="11" t="s">
        <v>13</v>
      </c>
      <c r="F432" s="58" t="s">
        <v>2175</v>
      </c>
      <c r="G432" s="11" t="s">
        <v>2173</v>
      </c>
      <c r="H432" s="59" t="s">
        <v>2179</v>
      </c>
      <c r="I432" s="59" t="s">
        <v>2156</v>
      </c>
      <c r="J432" s="11" t="s">
        <v>2177</v>
      </c>
      <c r="K432" s="11" t="s">
        <v>1088</v>
      </c>
      <c r="L432" s="11" t="s">
        <v>1172</v>
      </c>
      <c r="M432" s="11" t="s">
        <v>2180</v>
      </c>
      <c r="N432" s="11" t="s">
        <v>1088</v>
      </c>
      <c r="O432" s="11" t="s">
        <v>1088</v>
      </c>
      <c r="P432" s="11" t="s">
        <v>1088</v>
      </c>
      <c r="Q432" s="21"/>
      <c r="R432" s="21"/>
      <c r="S432" s="21"/>
    </row>
    <row r="433" spans="1:19" ht="15">
      <c r="A433" s="11" t="s">
        <v>2181</v>
      </c>
      <c r="B433" s="11" t="s">
        <v>108</v>
      </c>
      <c r="C433" s="11" t="s">
        <v>1081</v>
      </c>
      <c r="D433" s="11" t="s">
        <v>1082</v>
      </c>
      <c r="E433" s="11" t="s">
        <v>1097</v>
      </c>
      <c r="F433" s="58" t="s">
        <v>2182</v>
      </c>
      <c r="G433" s="11" t="s">
        <v>1543</v>
      </c>
      <c r="H433" s="59" t="s">
        <v>2183</v>
      </c>
      <c r="I433" s="59" t="s">
        <v>1512</v>
      </c>
      <c r="J433" s="11" t="s">
        <v>2177</v>
      </c>
      <c r="K433" s="11" t="s">
        <v>1088</v>
      </c>
      <c r="L433" s="11" t="s">
        <v>1138</v>
      </c>
      <c r="M433" s="11">
        <v>6.0000000000000001E-3</v>
      </c>
      <c r="N433" s="11" t="s">
        <v>1088</v>
      </c>
      <c r="O433" s="11" t="s">
        <v>1088</v>
      </c>
      <c r="P433" s="11">
        <v>8.9999999999999993E-3</v>
      </c>
      <c r="Q433" s="21"/>
      <c r="R433" s="21"/>
      <c r="S433" s="21"/>
    </row>
    <row r="434" spans="1:19" ht="15">
      <c r="A434" s="11" t="s">
        <v>2181</v>
      </c>
      <c r="B434" s="11" t="s">
        <v>108</v>
      </c>
      <c r="C434" s="11" t="s">
        <v>1081</v>
      </c>
      <c r="D434" s="11" t="s">
        <v>1082</v>
      </c>
      <c r="E434" s="11" t="s">
        <v>1097</v>
      </c>
      <c r="F434" s="58" t="s">
        <v>2182</v>
      </c>
      <c r="G434" s="11" t="s">
        <v>1543</v>
      </c>
      <c r="H434" s="59" t="s">
        <v>2184</v>
      </c>
      <c r="I434" s="59" t="s">
        <v>1512</v>
      </c>
      <c r="J434" s="11" t="s">
        <v>2177</v>
      </c>
      <c r="K434" s="11" t="s">
        <v>1088</v>
      </c>
      <c r="L434" s="11" t="s">
        <v>1138</v>
      </c>
      <c r="M434" s="11">
        <v>0.1</v>
      </c>
      <c r="N434" s="11" t="s">
        <v>1088</v>
      </c>
      <c r="O434" s="11" t="s">
        <v>1088</v>
      </c>
      <c r="P434" s="11">
        <v>9.8000000000000004E-2</v>
      </c>
      <c r="Q434" s="21"/>
      <c r="R434" s="21"/>
      <c r="S434" s="21"/>
    </row>
    <row r="435" spans="1:19" ht="15">
      <c r="A435" s="11" t="s">
        <v>2181</v>
      </c>
      <c r="B435" s="11" t="s">
        <v>108</v>
      </c>
      <c r="C435" s="11" t="s">
        <v>1081</v>
      </c>
      <c r="D435" s="11" t="s">
        <v>1082</v>
      </c>
      <c r="E435" s="11" t="s">
        <v>1097</v>
      </c>
      <c r="F435" s="58" t="s">
        <v>2182</v>
      </c>
      <c r="G435" s="11" t="s">
        <v>1543</v>
      </c>
      <c r="H435" s="59" t="s">
        <v>2185</v>
      </c>
      <c r="I435" s="59" t="s">
        <v>2186</v>
      </c>
      <c r="J435" s="11" t="s">
        <v>2187</v>
      </c>
      <c r="K435" s="11" t="s">
        <v>1088</v>
      </c>
      <c r="L435" s="11" t="s">
        <v>1172</v>
      </c>
      <c r="M435" s="11">
        <v>5</v>
      </c>
      <c r="N435" s="11" t="s">
        <v>1088</v>
      </c>
      <c r="O435" s="11" t="s">
        <v>1088</v>
      </c>
      <c r="P435" s="11" t="s">
        <v>1088</v>
      </c>
      <c r="Q435" s="21"/>
      <c r="R435" s="21"/>
      <c r="S435" s="21"/>
    </row>
    <row r="436" spans="1:19" ht="15">
      <c r="A436" s="11" t="s">
        <v>2181</v>
      </c>
      <c r="B436" s="11" t="s">
        <v>108</v>
      </c>
      <c r="C436" s="11" t="s">
        <v>1081</v>
      </c>
      <c r="D436" s="11" t="s">
        <v>1082</v>
      </c>
      <c r="E436" s="11" t="s">
        <v>1097</v>
      </c>
      <c r="F436" s="58" t="s">
        <v>2182</v>
      </c>
      <c r="G436" s="11" t="s">
        <v>1543</v>
      </c>
      <c r="H436" s="59" t="s">
        <v>2188</v>
      </c>
      <c r="I436" s="59" t="s">
        <v>2186</v>
      </c>
      <c r="J436" s="11" t="s">
        <v>2187</v>
      </c>
      <c r="K436" s="11" t="s">
        <v>1088</v>
      </c>
      <c r="L436" s="11" t="s">
        <v>1172</v>
      </c>
      <c r="M436" s="11">
        <v>40</v>
      </c>
      <c r="N436" s="11" t="s">
        <v>1088</v>
      </c>
      <c r="O436" s="11" t="s">
        <v>1088</v>
      </c>
      <c r="P436" s="11" t="s">
        <v>1088</v>
      </c>
      <c r="Q436" s="21"/>
      <c r="R436" s="21"/>
      <c r="S436" s="21"/>
    </row>
    <row r="437" spans="1:19" ht="15">
      <c r="A437" s="11" t="s">
        <v>2181</v>
      </c>
      <c r="B437" s="11" t="s">
        <v>108</v>
      </c>
      <c r="C437" s="11" t="s">
        <v>1081</v>
      </c>
      <c r="D437" s="11" t="s">
        <v>1082</v>
      </c>
      <c r="E437" s="11" t="s">
        <v>1097</v>
      </c>
      <c r="F437" s="58" t="s">
        <v>2182</v>
      </c>
      <c r="G437" s="11" t="s">
        <v>1543</v>
      </c>
      <c r="H437" s="31" t="s">
        <v>2189</v>
      </c>
      <c r="I437" s="59" t="s">
        <v>2186</v>
      </c>
      <c r="J437" s="31" t="s">
        <v>1147</v>
      </c>
      <c r="K437" s="21" t="s">
        <v>1088</v>
      </c>
      <c r="L437" s="21" t="s">
        <v>1172</v>
      </c>
      <c r="M437" s="21">
        <v>30</v>
      </c>
      <c r="N437" s="11" t="s">
        <v>1088</v>
      </c>
      <c r="O437" s="11" t="s">
        <v>1088</v>
      </c>
      <c r="P437" s="11" t="s">
        <v>1088</v>
      </c>
      <c r="Q437" s="21"/>
      <c r="R437" s="21"/>
      <c r="S437" s="21"/>
    </row>
    <row r="438" spans="1:19" ht="15">
      <c r="A438" s="11" t="s">
        <v>2181</v>
      </c>
      <c r="B438" s="11" t="s">
        <v>108</v>
      </c>
      <c r="C438" s="11" t="s">
        <v>1081</v>
      </c>
      <c r="D438" s="11" t="s">
        <v>1082</v>
      </c>
      <c r="E438" s="11" t="s">
        <v>1097</v>
      </c>
      <c r="F438" s="58" t="s">
        <v>2182</v>
      </c>
      <c r="G438" s="11" t="s">
        <v>1543</v>
      </c>
      <c r="H438" s="59" t="s">
        <v>2190</v>
      </c>
      <c r="I438" s="59" t="s">
        <v>2186</v>
      </c>
      <c r="J438" s="11" t="s">
        <v>1082</v>
      </c>
      <c r="K438" s="21" t="s">
        <v>1088</v>
      </c>
      <c r="L438" s="11" t="s">
        <v>1138</v>
      </c>
      <c r="M438" s="11">
        <v>1</v>
      </c>
      <c r="N438" s="11" t="s">
        <v>1088</v>
      </c>
      <c r="O438" s="11" t="s">
        <v>1088</v>
      </c>
      <c r="P438" s="11" t="s">
        <v>1088</v>
      </c>
      <c r="Q438" s="21"/>
      <c r="R438" s="21"/>
      <c r="S438" s="21"/>
    </row>
    <row r="439" spans="1:19" ht="15">
      <c r="A439" s="11" t="s">
        <v>2181</v>
      </c>
      <c r="B439" s="11" t="s">
        <v>108</v>
      </c>
      <c r="C439" s="11" t="s">
        <v>1081</v>
      </c>
      <c r="D439" s="11" t="s">
        <v>1082</v>
      </c>
      <c r="E439" s="11" t="s">
        <v>1097</v>
      </c>
      <c r="F439" s="58" t="s">
        <v>2182</v>
      </c>
      <c r="G439" s="11" t="s">
        <v>1543</v>
      </c>
      <c r="H439" s="59" t="s">
        <v>2191</v>
      </c>
      <c r="I439" s="59" t="s">
        <v>2186</v>
      </c>
      <c r="J439" s="11" t="s">
        <v>1082</v>
      </c>
      <c r="K439" s="21" t="s">
        <v>1088</v>
      </c>
      <c r="L439" s="11"/>
      <c r="M439" s="11">
        <v>2</v>
      </c>
      <c r="N439" s="11" t="s">
        <v>1088</v>
      </c>
      <c r="O439" s="11" t="s">
        <v>1088</v>
      </c>
      <c r="P439" s="11" t="s">
        <v>1088</v>
      </c>
      <c r="Q439" s="21"/>
      <c r="R439" s="21"/>
      <c r="S439" s="21"/>
    </row>
    <row r="440" spans="1:19" ht="15">
      <c r="A440" s="11" t="s">
        <v>2181</v>
      </c>
      <c r="B440" s="11" t="s">
        <v>108</v>
      </c>
      <c r="C440" s="11" t="s">
        <v>1081</v>
      </c>
      <c r="D440" s="11" t="s">
        <v>1082</v>
      </c>
      <c r="E440" s="11" t="s">
        <v>1097</v>
      </c>
      <c r="F440" s="58" t="s">
        <v>2182</v>
      </c>
      <c r="G440" s="11" t="s">
        <v>1543</v>
      </c>
      <c r="H440" s="59" t="s">
        <v>2192</v>
      </c>
      <c r="I440" s="59" t="s">
        <v>2186</v>
      </c>
      <c r="J440" s="11" t="s">
        <v>1082</v>
      </c>
      <c r="K440" s="21" t="s">
        <v>1088</v>
      </c>
      <c r="L440" s="21"/>
      <c r="M440" s="11">
        <v>5.9</v>
      </c>
      <c r="N440" s="11" t="s">
        <v>1088</v>
      </c>
      <c r="O440" s="11" t="s">
        <v>1088</v>
      </c>
      <c r="P440" s="11" t="s">
        <v>1088</v>
      </c>
      <c r="Q440" s="21"/>
      <c r="R440" s="21"/>
      <c r="S440" s="21"/>
    </row>
    <row r="441" spans="1:19" ht="15">
      <c r="A441" s="11" t="s">
        <v>2181</v>
      </c>
      <c r="B441" s="11" t="s">
        <v>108</v>
      </c>
      <c r="C441" s="11" t="s">
        <v>1081</v>
      </c>
      <c r="D441" s="11" t="s">
        <v>1082</v>
      </c>
      <c r="E441" s="11" t="s">
        <v>1097</v>
      </c>
      <c r="F441" s="58" t="s">
        <v>2182</v>
      </c>
      <c r="G441" s="11" t="s">
        <v>1543</v>
      </c>
      <c r="H441" s="59" t="s">
        <v>2193</v>
      </c>
      <c r="I441" s="59" t="s">
        <v>2186</v>
      </c>
      <c r="J441" s="11" t="s">
        <v>1094</v>
      </c>
      <c r="K441" s="21" t="s">
        <v>1088</v>
      </c>
      <c r="L441" s="11" t="s">
        <v>1172</v>
      </c>
      <c r="M441" s="11">
        <v>7</v>
      </c>
      <c r="N441" s="11" t="s">
        <v>1088</v>
      </c>
      <c r="O441" s="11" t="s">
        <v>1088</v>
      </c>
      <c r="P441" s="11" t="s">
        <v>1088</v>
      </c>
      <c r="Q441" s="21"/>
      <c r="R441" s="21"/>
      <c r="S441" s="21"/>
    </row>
    <row r="442" spans="1:19" ht="15">
      <c r="A442" s="11" t="s">
        <v>2181</v>
      </c>
      <c r="B442" s="11" t="s">
        <v>108</v>
      </c>
      <c r="C442" s="11" t="s">
        <v>1081</v>
      </c>
      <c r="D442" s="11" t="s">
        <v>1082</v>
      </c>
      <c r="E442" s="11" t="s">
        <v>1097</v>
      </c>
      <c r="F442" s="58" t="s">
        <v>2182</v>
      </c>
      <c r="G442" s="11" t="s">
        <v>1543</v>
      </c>
      <c r="H442" s="59" t="s">
        <v>2194</v>
      </c>
      <c r="I442" s="59" t="s">
        <v>2186</v>
      </c>
      <c r="J442" s="11" t="s">
        <v>1094</v>
      </c>
      <c r="K442" s="21" t="s">
        <v>1088</v>
      </c>
      <c r="L442" s="21"/>
      <c r="M442" s="11">
        <v>35</v>
      </c>
      <c r="N442" s="11" t="s">
        <v>1088</v>
      </c>
      <c r="O442" s="11" t="s">
        <v>1088</v>
      </c>
      <c r="P442" s="11" t="s">
        <v>1088</v>
      </c>
      <c r="Q442" s="21"/>
      <c r="R442" s="21"/>
      <c r="S442" s="21"/>
    </row>
    <row r="443" spans="1:19" ht="15">
      <c r="A443" s="11" t="s">
        <v>2181</v>
      </c>
      <c r="B443" s="11" t="s">
        <v>108</v>
      </c>
      <c r="C443" s="11" t="s">
        <v>1081</v>
      </c>
      <c r="D443" s="11" t="s">
        <v>1082</v>
      </c>
      <c r="E443" s="11" t="s">
        <v>1097</v>
      </c>
      <c r="F443" s="58" t="s">
        <v>2182</v>
      </c>
      <c r="G443" s="11" t="s">
        <v>1543</v>
      </c>
      <c r="H443" s="59" t="s">
        <v>2195</v>
      </c>
      <c r="I443" s="59" t="s">
        <v>1036</v>
      </c>
      <c r="J443" s="11" t="s">
        <v>1094</v>
      </c>
      <c r="K443" s="21" t="s">
        <v>1088</v>
      </c>
      <c r="L443" s="21"/>
      <c r="M443" s="11">
        <v>43</v>
      </c>
      <c r="N443" s="11" t="s">
        <v>1088</v>
      </c>
      <c r="O443" s="11" t="s">
        <v>1088</v>
      </c>
      <c r="P443" s="11" t="s">
        <v>1088</v>
      </c>
      <c r="Q443" s="21"/>
      <c r="R443" s="11" t="s">
        <v>2196</v>
      </c>
      <c r="S443" s="21"/>
    </row>
    <row r="444" spans="1:19" ht="15">
      <c r="A444" s="11" t="s">
        <v>2181</v>
      </c>
      <c r="B444" s="11" t="s">
        <v>108</v>
      </c>
      <c r="C444" s="11" t="s">
        <v>1081</v>
      </c>
      <c r="D444" s="11" t="s">
        <v>1082</v>
      </c>
      <c r="E444" s="11" t="s">
        <v>1097</v>
      </c>
      <c r="F444" s="58" t="s">
        <v>2182</v>
      </c>
      <c r="G444" s="11" t="s">
        <v>1543</v>
      </c>
      <c r="H444" s="59" t="s">
        <v>2197</v>
      </c>
      <c r="I444" s="59" t="s">
        <v>1036</v>
      </c>
      <c r="J444" s="11" t="s">
        <v>1094</v>
      </c>
      <c r="K444" s="21" t="s">
        <v>1088</v>
      </c>
      <c r="L444" s="21"/>
      <c r="M444" s="11">
        <v>0.6</v>
      </c>
      <c r="N444" s="11" t="s">
        <v>1088</v>
      </c>
      <c r="O444" s="11" t="s">
        <v>1088</v>
      </c>
      <c r="P444" s="11" t="s">
        <v>1088</v>
      </c>
      <c r="Q444" s="21"/>
      <c r="R444" s="21"/>
      <c r="S444" s="21"/>
    </row>
    <row r="445" spans="1:19" ht="15">
      <c r="A445" s="11" t="s">
        <v>2181</v>
      </c>
      <c r="B445" s="11" t="s">
        <v>108</v>
      </c>
      <c r="C445" s="11" t="s">
        <v>1081</v>
      </c>
      <c r="D445" s="11" t="s">
        <v>1082</v>
      </c>
      <c r="E445" s="11" t="s">
        <v>1097</v>
      </c>
      <c r="F445" s="58" t="s">
        <v>2182</v>
      </c>
      <c r="G445" s="11" t="s">
        <v>1543</v>
      </c>
      <c r="H445" s="59" t="s">
        <v>2198</v>
      </c>
      <c r="I445" s="59" t="s">
        <v>1036</v>
      </c>
      <c r="J445" s="11" t="s">
        <v>1171</v>
      </c>
      <c r="K445" s="21" t="s">
        <v>1088</v>
      </c>
      <c r="L445" s="21"/>
      <c r="M445" s="11">
        <v>2.7E-2</v>
      </c>
      <c r="N445" s="11" t="s">
        <v>1088</v>
      </c>
      <c r="O445" s="11" t="s">
        <v>1088</v>
      </c>
      <c r="P445" s="11" t="s">
        <v>1088</v>
      </c>
      <c r="Q445" s="21"/>
      <c r="R445" s="21"/>
      <c r="S445" s="21"/>
    </row>
    <row r="446" spans="1:19" ht="15">
      <c r="A446" s="11" t="s">
        <v>2181</v>
      </c>
      <c r="B446" s="11" t="s">
        <v>108</v>
      </c>
      <c r="C446" s="11" t="s">
        <v>1081</v>
      </c>
      <c r="D446" s="11" t="s">
        <v>1082</v>
      </c>
      <c r="E446" s="11" t="s">
        <v>1097</v>
      </c>
      <c r="F446" s="58" t="s">
        <v>2182</v>
      </c>
      <c r="G446" s="11" t="s">
        <v>1543</v>
      </c>
      <c r="H446" s="59" t="s">
        <v>2199</v>
      </c>
      <c r="I446" s="59" t="s">
        <v>2186</v>
      </c>
      <c r="J446" s="11" t="s">
        <v>1088</v>
      </c>
      <c r="K446" s="21" t="s">
        <v>1088</v>
      </c>
      <c r="L446" s="21"/>
      <c r="M446" s="11">
        <v>0.82</v>
      </c>
      <c r="N446" s="11" t="s">
        <v>1088</v>
      </c>
      <c r="O446" s="11" t="s">
        <v>1088</v>
      </c>
      <c r="P446" s="11" t="s">
        <v>1088</v>
      </c>
      <c r="Q446" s="21"/>
      <c r="R446" s="21"/>
      <c r="S446" s="21"/>
    </row>
    <row r="447" spans="1:19" ht="15">
      <c r="A447" s="11" t="s">
        <v>2181</v>
      </c>
      <c r="B447" s="11" t="s">
        <v>108</v>
      </c>
      <c r="C447" s="11" t="s">
        <v>1081</v>
      </c>
      <c r="D447" s="11" t="s">
        <v>1082</v>
      </c>
      <c r="E447" s="11" t="s">
        <v>1097</v>
      </c>
      <c r="F447" s="58" t="s">
        <v>2182</v>
      </c>
      <c r="G447" s="11" t="s">
        <v>1543</v>
      </c>
      <c r="H447" s="59" t="s">
        <v>2200</v>
      </c>
      <c r="I447" s="59" t="s">
        <v>2186</v>
      </c>
      <c r="J447" s="11" t="s">
        <v>2201</v>
      </c>
      <c r="K447" s="21" t="s">
        <v>1088</v>
      </c>
      <c r="L447" s="21"/>
      <c r="M447" s="11">
        <v>3.0000000000000001E-3</v>
      </c>
      <c r="N447" s="11" t="s">
        <v>1088</v>
      </c>
      <c r="O447" s="11" t="s">
        <v>1088</v>
      </c>
      <c r="P447" s="11" t="s">
        <v>1088</v>
      </c>
      <c r="Q447" s="21"/>
      <c r="R447" s="21"/>
      <c r="S447" s="21"/>
    </row>
    <row r="448" spans="1:19" ht="15">
      <c r="A448" s="11" t="s">
        <v>2181</v>
      </c>
      <c r="B448" s="11" t="s">
        <v>108</v>
      </c>
      <c r="C448" s="11" t="s">
        <v>1081</v>
      </c>
      <c r="D448" s="11" t="s">
        <v>1082</v>
      </c>
      <c r="E448" s="11" t="s">
        <v>1097</v>
      </c>
      <c r="F448" s="58" t="s">
        <v>2182</v>
      </c>
      <c r="G448" s="11" t="s">
        <v>1543</v>
      </c>
      <c r="H448" s="59" t="s">
        <v>2202</v>
      </c>
      <c r="I448" s="59" t="s">
        <v>1036</v>
      </c>
      <c r="J448" s="11" t="s">
        <v>2203</v>
      </c>
      <c r="K448" s="21" t="s">
        <v>1088</v>
      </c>
      <c r="L448" s="21"/>
      <c r="M448" s="11">
        <v>0.01</v>
      </c>
      <c r="N448" s="11" t="s">
        <v>1088</v>
      </c>
      <c r="O448" s="11" t="s">
        <v>1088</v>
      </c>
      <c r="P448" s="11" t="s">
        <v>1088</v>
      </c>
      <c r="Q448" s="21"/>
      <c r="R448" s="11" t="s">
        <v>2204</v>
      </c>
      <c r="S448" s="21"/>
    </row>
    <row r="449" spans="1:19" ht="15">
      <c r="A449" s="11" t="s">
        <v>2181</v>
      </c>
      <c r="B449" s="11" t="s">
        <v>108</v>
      </c>
      <c r="C449" s="11" t="s">
        <v>1081</v>
      </c>
      <c r="D449" s="11" t="s">
        <v>1082</v>
      </c>
      <c r="E449" s="11" t="s">
        <v>1097</v>
      </c>
      <c r="F449" s="58" t="s">
        <v>2182</v>
      </c>
      <c r="G449" s="11" t="s">
        <v>1543</v>
      </c>
      <c r="H449" s="59" t="s">
        <v>2205</v>
      </c>
      <c r="I449" s="59" t="s">
        <v>2186</v>
      </c>
      <c r="J449" s="11" t="s">
        <v>2206</v>
      </c>
      <c r="K449" s="21" t="s">
        <v>1088</v>
      </c>
      <c r="L449" s="11" t="s">
        <v>1474</v>
      </c>
      <c r="M449" s="11">
        <v>5</v>
      </c>
      <c r="N449" s="11" t="s">
        <v>1088</v>
      </c>
      <c r="O449" s="11" t="s">
        <v>1088</v>
      </c>
      <c r="P449" s="11" t="s">
        <v>1088</v>
      </c>
      <c r="Q449" s="21"/>
      <c r="R449" s="21"/>
      <c r="S449" s="21"/>
    </row>
    <row r="450" spans="1:19" ht="15">
      <c r="A450" s="11" t="s">
        <v>2181</v>
      </c>
      <c r="B450" s="11" t="s">
        <v>108</v>
      </c>
      <c r="C450" s="11" t="s">
        <v>1081</v>
      </c>
      <c r="D450" s="11" t="s">
        <v>1082</v>
      </c>
      <c r="E450" s="11" t="s">
        <v>1097</v>
      </c>
      <c r="F450" s="58" t="s">
        <v>2182</v>
      </c>
      <c r="G450" s="11" t="s">
        <v>1543</v>
      </c>
      <c r="H450" s="59" t="s">
        <v>2207</v>
      </c>
      <c r="I450" s="59" t="s">
        <v>2186</v>
      </c>
      <c r="J450" s="11" t="s">
        <v>2206</v>
      </c>
      <c r="K450" s="21" t="s">
        <v>1088</v>
      </c>
      <c r="L450" s="11" t="s">
        <v>1172</v>
      </c>
      <c r="M450" s="11">
        <v>5</v>
      </c>
      <c r="N450" s="11" t="s">
        <v>1088</v>
      </c>
      <c r="O450" s="11" t="s">
        <v>1088</v>
      </c>
      <c r="P450" s="11" t="s">
        <v>1088</v>
      </c>
      <c r="Q450" s="21"/>
      <c r="R450" s="21"/>
      <c r="S450" s="21"/>
    </row>
    <row r="451" spans="1:19" ht="15">
      <c r="A451" s="11" t="s">
        <v>2181</v>
      </c>
      <c r="B451" s="11" t="s">
        <v>108</v>
      </c>
      <c r="C451" s="11" t="s">
        <v>1081</v>
      </c>
      <c r="D451" s="11" t="s">
        <v>1082</v>
      </c>
      <c r="E451" s="11" t="s">
        <v>1097</v>
      </c>
      <c r="F451" s="58" t="s">
        <v>2182</v>
      </c>
      <c r="G451" s="11" t="s">
        <v>1543</v>
      </c>
      <c r="H451" s="59" t="s">
        <v>2208</v>
      </c>
      <c r="I451" s="59" t="s">
        <v>1036</v>
      </c>
      <c r="J451" s="11" t="s">
        <v>2206</v>
      </c>
      <c r="K451" s="21" t="s">
        <v>1088</v>
      </c>
      <c r="L451" s="11" t="s">
        <v>1138</v>
      </c>
      <c r="M451" s="11">
        <v>1</v>
      </c>
      <c r="N451" s="11" t="s">
        <v>1088</v>
      </c>
      <c r="O451" s="11" t="s">
        <v>1088</v>
      </c>
      <c r="P451" s="11" t="s">
        <v>1088</v>
      </c>
      <c r="Q451" s="21"/>
      <c r="R451" s="11" t="s">
        <v>2209</v>
      </c>
      <c r="S451" s="21"/>
    </row>
    <row r="452" spans="1:19" ht="15">
      <c r="A452" s="11" t="s">
        <v>2181</v>
      </c>
      <c r="B452" s="11" t="s">
        <v>108</v>
      </c>
      <c r="C452" s="11" t="s">
        <v>1081</v>
      </c>
      <c r="D452" s="11" t="s">
        <v>1082</v>
      </c>
      <c r="E452" s="11" t="s">
        <v>1097</v>
      </c>
      <c r="F452" s="58" t="s">
        <v>2182</v>
      </c>
      <c r="G452" s="11" t="s">
        <v>1543</v>
      </c>
      <c r="H452" s="59" t="s">
        <v>2210</v>
      </c>
      <c r="I452" s="59" t="s">
        <v>1036</v>
      </c>
      <c r="J452" s="11" t="s">
        <v>2206</v>
      </c>
      <c r="K452" s="21" t="s">
        <v>1088</v>
      </c>
      <c r="L452" s="11" t="s">
        <v>1089</v>
      </c>
      <c r="M452" s="11">
        <v>0.5</v>
      </c>
      <c r="N452" s="11" t="s">
        <v>1088</v>
      </c>
      <c r="O452" s="11" t="s">
        <v>1088</v>
      </c>
      <c r="P452" s="11" t="s">
        <v>1088</v>
      </c>
      <c r="Q452" s="21"/>
      <c r="R452" s="11" t="s">
        <v>2209</v>
      </c>
      <c r="S452" s="21"/>
    </row>
    <row r="453" spans="1:19" ht="15">
      <c r="A453" s="11" t="s">
        <v>2181</v>
      </c>
      <c r="B453" s="11" t="s">
        <v>108</v>
      </c>
      <c r="C453" s="11" t="s">
        <v>1081</v>
      </c>
      <c r="D453" s="11" t="s">
        <v>1082</v>
      </c>
      <c r="E453" s="11" t="s">
        <v>1097</v>
      </c>
      <c r="F453" s="58" t="s">
        <v>2182</v>
      </c>
      <c r="G453" s="11" t="s">
        <v>1543</v>
      </c>
      <c r="H453" s="59" t="s">
        <v>2211</v>
      </c>
      <c r="I453" s="59" t="s">
        <v>2186</v>
      </c>
      <c r="J453" s="11" t="s">
        <v>2206</v>
      </c>
      <c r="K453" s="21" t="s">
        <v>1088</v>
      </c>
      <c r="L453" s="21"/>
      <c r="M453" s="11">
        <v>40</v>
      </c>
      <c r="N453" s="11" t="s">
        <v>1088</v>
      </c>
      <c r="O453" s="11" t="s">
        <v>1088</v>
      </c>
      <c r="P453" s="11" t="s">
        <v>1088</v>
      </c>
      <c r="Q453" s="21"/>
      <c r="R453" s="21"/>
      <c r="S453" s="21"/>
    </row>
    <row r="454" spans="1:19" ht="30">
      <c r="A454" s="11" t="s">
        <v>2181</v>
      </c>
      <c r="B454" s="11" t="s">
        <v>108</v>
      </c>
      <c r="C454" s="11" t="s">
        <v>1081</v>
      </c>
      <c r="D454" s="11" t="s">
        <v>1082</v>
      </c>
      <c r="E454" s="11" t="s">
        <v>1097</v>
      </c>
      <c r="F454" s="58" t="s">
        <v>2182</v>
      </c>
      <c r="G454" s="11" t="s">
        <v>1543</v>
      </c>
      <c r="H454" s="59" t="s">
        <v>2212</v>
      </c>
      <c r="I454" s="59" t="s">
        <v>1036</v>
      </c>
      <c r="J454" s="11" t="s">
        <v>2213</v>
      </c>
      <c r="K454" s="21" t="s">
        <v>1088</v>
      </c>
      <c r="L454" s="21"/>
      <c r="M454" s="11">
        <v>25</v>
      </c>
      <c r="N454" s="11" t="s">
        <v>1088</v>
      </c>
      <c r="O454" s="11" t="s">
        <v>1088</v>
      </c>
      <c r="P454" s="11" t="s">
        <v>1088</v>
      </c>
      <c r="Q454" s="21"/>
      <c r="R454" s="11" t="s">
        <v>2214</v>
      </c>
      <c r="S454" s="21"/>
    </row>
    <row r="455" spans="1:19" ht="15">
      <c r="A455" s="11" t="s">
        <v>2181</v>
      </c>
      <c r="B455" s="11" t="s">
        <v>108</v>
      </c>
      <c r="C455" s="11" t="s">
        <v>1081</v>
      </c>
      <c r="D455" s="11" t="s">
        <v>1082</v>
      </c>
      <c r="E455" s="11" t="s">
        <v>1097</v>
      </c>
      <c r="F455" s="58" t="s">
        <v>2182</v>
      </c>
      <c r="G455" s="11" t="s">
        <v>1543</v>
      </c>
      <c r="H455" s="59" t="s">
        <v>2215</v>
      </c>
      <c r="I455" s="59" t="s">
        <v>1036</v>
      </c>
      <c r="J455" s="11" t="s">
        <v>2216</v>
      </c>
      <c r="K455" s="21" t="s">
        <v>1088</v>
      </c>
      <c r="L455" s="21"/>
      <c r="M455" s="11">
        <v>10</v>
      </c>
      <c r="N455" s="11" t="s">
        <v>1088</v>
      </c>
      <c r="O455" s="11" t="s">
        <v>1088</v>
      </c>
      <c r="P455" s="11" t="s">
        <v>1088</v>
      </c>
      <c r="Q455" s="21"/>
      <c r="R455" s="11" t="s">
        <v>2217</v>
      </c>
      <c r="S455" s="21"/>
    </row>
    <row r="456" spans="1:19" ht="30">
      <c r="A456" s="11" t="s">
        <v>2181</v>
      </c>
      <c r="B456" s="11" t="s">
        <v>108</v>
      </c>
      <c r="C456" s="11" t="s">
        <v>1081</v>
      </c>
      <c r="D456" s="11" t="s">
        <v>1082</v>
      </c>
      <c r="E456" s="11" t="s">
        <v>1097</v>
      </c>
      <c r="F456" s="58" t="s">
        <v>2182</v>
      </c>
      <c r="G456" s="11" t="s">
        <v>1543</v>
      </c>
      <c r="H456" s="59" t="s">
        <v>2218</v>
      </c>
      <c r="I456" s="59" t="s">
        <v>1036</v>
      </c>
      <c r="J456" s="11" t="s">
        <v>2219</v>
      </c>
      <c r="K456" s="21" t="s">
        <v>1088</v>
      </c>
      <c r="L456" s="21"/>
      <c r="M456" s="11">
        <v>1.04</v>
      </c>
      <c r="N456" s="11" t="s">
        <v>1088</v>
      </c>
      <c r="O456" s="11" t="s">
        <v>1088</v>
      </c>
      <c r="P456" s="11" t="s">
        <v>1088</v>
      </c>
      <c r="Q456" s="21"/>
      <c r="R456" s="11" t="s">
        <v>2217</v>
      </c>
      <c r="S456" s="21"/>
    </row>
    <row r="457" spans="1:19" ht="15">
      <c r="A457" s="11" t="s">
        <v>2181</v>
      </c>
      <c r="B457" s="11" t="s">
        <v>108</v>
      </c>
      <c r="C457" s="11" t="s">
        <v>1081</v>
      </c>
      <c r="D457" s="11" t="s">
        <v>1082</v>
      </c>
      <c r="E457" s="11" t="s">
        <v>1097</v>
      </c>
      <c r="F457" s="58" t="s">
        <v>2182</v>
      </c>
      <c r="G457" s="11" t="s">
        <v>1543</v>
      </c>
      <c r="H457" s="59" t="s">
        <v>2197</v>
      </c>
      <c r="I457" s="59" t="s">
        <v>1036</v>
      </c>
      <c r="J457" s="11" t="s">
        <v>1094</v>
      </c>
      <c r="K457" s="21" t="s">
        <v>1088</v>
      </c>
      <c r="L457" s="11" t="s">
        <v>1474</v>
      </c>
      <c r="M457" s="11">
        <v>0.6</v>
      </c>
      <c r="N457" s="11" t="s">
        <v>1088</v>
      </c>
      <c r="O457" s="11" t="s">
        <v>1088</v>
      </c>
      <c r="P457" s="11" t="s">
        <v>1088</v>
      </c>
      <c r="Q457" s="21"/>
      <c r="R457" s="21"/>
      <c r="S457" s="21"/>
    </row>
    <row r="458" spans="1:19" ht="15">
      <c r="A458" s="11" t="s">
        <v>2181</v>
      </c>
      <c r="B458" s="11" t="s">
        <v>108</v>
      </c>
      <c r="C458" s="11" t="s">
        <v>1081</v>
      </c>
      <c r="D458" s="11" t="s">
        <v>1082</v>
      </c>
      <c r="E458" s="11" t="s">
        <v>1097</v>
      </c>
      <c r="F458" s="58" t="s">
        <v>2182</v>
      </c>
      <c r="G458" s="11" t="s">
        <v>1543</v>
      </c>
      <c r="H458" s="59" t="s">
        <v>2198</v>
      </c>
      <c r="I458" s="59" t="s">
        <v>1036</v>
      </c>
      <c r="J458" s="11" t="s">
        <v>1171</v>
      </c>
      <c r="K458" s="21" t="s">
        <v>1088</v>
      </c>
      <c r="L458" s="11" t="s">
        <v>1474</v>
      </c>
      <c r="M458" s="11">
        <v>2.7699999999999999E-2</v>
      </c>
      <c r="N458" s="11" t="s">
        <v>1088</v>
      </c>
      <c r="O458" s="11" t="s">
        <v>1088</v>
      </c>
      <c r="P458" s="11" t="s">
        <v>1088</v>
      </c>
      <c r="Q458" s="21"/>
      <c r="R458" s="21"/>
      <c r="S458" s="21"/>
    </row>
    <row r="459" spans="1:19" ht="15">
      <c r="A459" s="11" t="s">
        <v>2181</v>
      </c>
      <c r="B459" s="11" t="s">
        <v>108</v>
      </c>
      <c r="C459" s="11" t="s">
        <v>1081</v>
      </c>
      <c r="D459" s="11" t="s">
        <v>1129</v>
      </c>
      <c r="E459" s="11" t="s">
        <v>1097</v>
      </c>
      <c r="F459" s="58" t="s">
        <v>1148</v>
      </c>
      <c r="G459" s="11" t="s">
        <v>1543</v>
      </c>
      <c r="H459" s="59" t="s">
        <v>2220</v>
      </c>
      <c r="I459" s="59" t="s">
        <v>2186</v>
      </c>
      <c r="J459" s="11" t="s">
        <v>1088</v>
      </c>
      <c r="K459" s="11">
        <v>10</v>
      </c>
      <c r="L459" s="21"/>
      <c r="M459" s="11">
        <v>0.93</v>
      </c>
      <c r="N459" s="11" t="s">
        <v>1088</v>
      </c>
      <c r="O459" s="11" t="s">
        <v>1088</v>
      </c>
      <c r="P459" s="11">
        <v>2.9000000000000001E-2</v>
      </c>
      <c r="Q459" s="21"/>
      <c r="R459" s="21"/>
      <c r="S459" s="21"/>
    </row>
    <row r="460" spans="1:19" ht="15">
      <c r="A460" s="11" t="s">
        <v>2181</v>
      </c>
      <c r="B460" s="11" t="s">
        <v>108</v>
      </c>
      <c r="C460" s="11" t="s">
        <v>1081</v>
      </c>
      <c r="D460" s="11" t="s">
        <v>1082</v>
      </c>
      <c r="E460" s="11" t="s">
        <v>1097</v>
      </c>
      <c r="F460" s="58" t="s">
        <v>2221</v>
      </c>
      <c r="G460" s="11" t="s">
        <v>1543</v>
      </c>
      <c r="H460" s="59" t="s">
        <v>2220</v>
      </c>
      <c r="I460" s="59" t="s">
        <v>2186</v>
      </c>
      <c r="J460" s="11" t="s">
        <v>1088</v>
      </c>
      <c r="K460" s="11">
        <v>36</v>
      </c>
      <c r="L460" s="21"/>
      <c r="M460" s="11" t="s">
        <v>2222</v>
      </c>
      <c r="N460" s="11" t="s">
        <v>1088</v>
      </c>
      <c r="O460" s="11" t="s">
        <v>1088</v>
      </c>
      <c r="P460" s="11">
        <v>2.8000000000000001E-2</v>
      </c>
      <c r="Q460" s="21"/>
      <c r="R460" s="21"/>
      <c r="S460" s="21"/>
    </row>
    <row r="461" spans="1:19" ht="15">
      <c r="A461" s="11" t="s">
        <v>2181</v>
      </c>
      <c r="B461" s="11" t="s">
        <v>108</v>
      </c>
      <c r="C461" s="11" t="s">
        <v>1081</v>
      </c>
      <c r="D461" s="11" t="s">
        <v>1082</v>
      </c>
      <c r="E461" s="11" t="s">
        <v>1097</v>
      </c>
      <c r="F461" s="58" t="s">
        <v>2223</v>
      </c>
      <c r="G461" s="11" t="s">
        <v>1543</v>
      </c>
      <c r="H461" s="59" t="s">
        <v>2220</v>
      </c>
      <c r="I461" s="59" t="s">
        <v>2186</v>
      </c>
      <c r="J461" s="11" t="s">
        <v>1088</v>
      </c>
      <c r="K461" s="11">
        <v>35</v>
      </c>
      <c r="L461" s="21"/>
      <c r="M461" s="11" t="s">
        <v>2224</v>
      </c>
      <c r="N461" s="11" t="s">
        <v>1088</v>
      </c>
      <c r="O461" s="11" t="s">
        <v>1088</v>
      </c>
      <c r="P461" s="11">
        <v>6.3E-2</v>
      </c>
      <c r="Q461" s="21"/>
      <c r="R461" s="21"/>
      <c r="S461" s="21"/>
    </row>
    <row r="462" spans="1:19" ht="15">
      <c r="A462" s="11" t="s">
        <v>2181</v>
      </c>
      <c r="B462" s="11" t="s">
        <v>108</v>
      </c>
      <c r="C462" s="11" t="s">
        <v>1081</v>
      </c>
      <c r="D462" s="11" t="s">
        <v>1082</v>
      </c>
      <c r="E462" s="11" t="s">
        <v>1097</v>
      </c>
      <c r="F462" s="58" t="s">
        <v>2225</v>
      </c>
      <c r="G462" s="11" t="s">
        <v>1543</v>
      </c>
      <c r="H462" s="59" t="s">
        <v>2220</v>
      </c>
      <c r="I462" s="59" t="s">
        <v>2186</v>
      </c>
      <c r="J462" s="11" t="s">
        <v>1088</v>
      </c>
      <c r="K462" s="11">
        <v>45</v>
      </c>
      <c r="L462" s="21"/>
      <c r="M462" s="11" t="s">
        <v>2226</v>
      </c>
      <c r="N462" s="11" t="s">
        <v>1088</v>
      </c>
      <c r="O462" s="11" t="s">
        <v>1088</v>
      </c>
      <c r="P462" s="11">
        <v>7.8E-2</v>
      </c>
      <c r="Q462" s="21"/>
      <c r="R462" s="21"/>
      <c r="S462" s="21"/>
    </row>
    <row r="463" spans="1:19" ht="15">
      <c r="A463" s="11" t="s">
        <v>2181</v>
      </c>
      <c r="B463" s="11" t="s">
        <v>108</v>
      </c>
      <c r="C463" s="11" t="s">
        <v>1081</v>
      </c>
      <c r="D463" s="11" t="s">
        <v>1082</v>
      </c>
      <c r="E463" s="11" t="s">
        <v>1097</v>
      </c>
      <c r="F463" s="58" t="s">
        <v>2227</v>
      </c>
      <c r="G463" s="11" t="s">
        <v>1543</v>
      </c>
      <c r="H463" s="59" t="s">
        <v>2220</v>
      </c>
      <c r="I463" s="59" t="s">
        <v>2186</v>
      </c>
      <c r="J463" s="11" t="s">
        <v>1088</v>
      </c>
      <c r="K463" s="11">
        <v>50</v>
      </c>
      <c r="L463" s="21"/>
      <c r="M463" s="11" t="s">
        <v>2228</v>
      </c>
      <c r="N463" s="11" t="s">
        <v>1088</v>
      </c>
      <c r="O463" s="11" t="s">
        <v>1088</v>
      </c>
      <c r="P463" s="11">
        <v>0.26</v>
      </c>
      <c r="Q463" s="21"/>
      <c r="R463" s="21"/>
      <c r="S463" s="21"/>
    </row>
    <row r="464" spans="1:19" ht="15">
      <c r="A464" s="11" t="s">
        <v>2181</v>
      </c>
      <c r="B464" s="11" t="s">
        <v>108</v>
      </c>
      <c r="C464" s="11" t="s">
        <v>1081</v>
      </c>
      <c r="D464" s="11" t="s">
        <v>1082</v>
      </c>
      <c r="E464" s="11" t="s">
        <v>1097</v>
      </c>
      <c r="F464" s="58" t="s">
        <v>2229</v>
      </c>
      <c r="G464" s="11" t="s">
        <v>1543</v>
      </c>
      <c r="H464" s="59" t="s">
        <v>2220</v>
      </c>
      <c r="I464" s="59" t="s">
        <v>2186</v>
      </c>
      <c r="J464" s="11" t="s">
        <v>1088</v>
      </c>
      <c r="K464" s="11">
        <v>54</v>
      </c>
      <c r="L464" s="21"/>
      <c r="M464" s="11" t="s">
        <v>2230</v>
      </c>
      <c r="N464" s="11" t="s">
        <v>1088</v>
      </c>
      <c r="O464" s="11" t="s">
        <v>1088</v>
      </c>
      <c r="P464" s="11">
        <v>0.27</v>
      </c>
      <c r="Q464" s="21"/>
      <c r="R464" s="21"/>
      <c r="S464" s="21"/>
    </row>
    <row r="465" spans="1:19" ht="15">
      <c r="A465" s="11" t="s">
        <v>2181</v>
      </c>
      <c r="B465" s="11" t="s">
        <v>108</v>
      </c>
      <c r="C465" s="11" t="s">
        <v>1081</v>
      </c>
      <c r="D465" s="11" t="s">
        <v>1082</v>
      </c>
      <c r="E465" s="11" t="s">
        <v>1097</v>
      </c>
      <c r="F465" s="58" t="s">
        <v>2231</v>
      </c>
      <c r="G465" s="11" t="s">
        <v>1543</v>
      </c>
      <c r="H465" s="59" t="s">
        <v>2220</v>
      </c>
      <c r="I465" s="59" t="s">
        <v>2186</v>
      </c>
      <c r="J465" s="11" t="s">
        <v>1088</v>
      </c>
      <c r="K465" s="11">
        <v>45</v>
      </c>
      <c r="L465" s="21"/>
      <c r="M465" s="11" t="s">
        <v>2232</v>
      </c>
      <c r="N465" s="11" t="s">
        <v>1088</v>
      </c>
      <c r="O465" s="11" t="s">
        <v>1088</v>
      </c>
      <c r="P465" s="11">
        <v>8.4000000000000005E-2</v>
      </c>
      <c r="Q465" s="21"/>
      <c r="R465" s="21"/>
      <c r="S465" s="21"/>
    </row>
    <row r="466" spans="1:19" ht="15">
      <c r="A466" s="11" t="s">
        <v>2181</v>
      </c>
      <c r="B466" s="11" t="s">
        <v>108</v>
      </c>
      <c r="C466" s="11" t="s">
        <v>1081</v>
      </c>
      <c r="D466" s="11" t="s">
        <v>1082</v>
      </c>
      <c r="E466" s="11" t="s">
        <v>1097</v>
      </c>
      <c r="F466" s="58" t="s">
        <v>2233</v>
      </c>
      <c r="G466" s="11" t="s">
        <v>1543</v>
      </c>
      <c r="H466" s="59" t="s">
        <v>2220</v>
      </c>
      <c r="I466" s="59" t="s">
        <v>2186</v>
      </c>
      <c r="J466" s="11" t="s">
        <v>1088</v>
      </c>
      <c r="K466" s="11">
        <v>71</v>
      </c>
      <c r="L466" s="21"/>
      <c r="M466" s="11" t="s">
        <v>2234</v>
      </c>
      <c r="N466" s="11" t="s">
        <v>1088</v>
      </c>
      <c r="O466" s="11" t="s">
        <v>1088</v>
      </c>
      <c r="P466" s="11">
        <v>1.8E-3</v>
      </c>
      <c r="Q466" s="21"/>
      <c r="R466" s="21"/>
      <c r="S466" s="21"/>
    </row>
    <row r="467" spans="1:19" ht="15">
      <c r="A467" s="11" t="s">
        <v>2181</v>
      </c>
      <c r="B467" s="11" t="s">
        <v>108</v>
      </c>
      <c r="C467" s="11" t="s">
        <v>1081</v>
      </c>
      <c r="D467" s="11" t="s">
        <v>1082</v>
      </c>
      <c r="E467" s="11" t="s">
        <v>1097</v>
      </c>
      <c r="F467" s="58" t="s">
        <v>2235</v>
      </c>
      <c r="G467" s="11" t="s">
        <v>1543</v>
      </c>
      <c r="H467" s="59" t="s">
        <v>2220</v>
      </c>
      <c r="I467" s="59" t="s">
        <v>2186</v>
      </c>
      <c r="J467" s="11" t="s">
        <v>1088</v>
      </c>
      <c r="K467" s="11">
        <v>43</v>
      </c>
      <c r="L467" s="21"/>
      <c r="M467" s="11" t="s">
        <v>2236</v>
      </c>
      <c r="N467" s="11" t="s">
        <v>1088</v>
      </c>
      <c r="O467" s="11" t="s">
        <v>1088</v>
      </c>
      <c r="P467" s="11">
        <v>6.2E-2</v>
      </c>
      <c r="Q467" s="21"/>
      <c r="R467" s="21"/>
      <c r="S467" s="21"/>
    </row>
    <row r="468" spans="1:19" ht="15">
      <c r="A468" s="11" t="s">
        <v>2181</v>
      </c>
      <c r="B468" s="11" t="s">
        <v>108</v>
      </c>
      <c r="C468" s="11" t="s">
        <v>1081</v>
      </c>
      <c r="D468" s="11" t="s">
        <v>1082</v>
      </c>
      <c r="E468" s="11" t="s">
        <v>1097</v>
      </c>
      <c r="F468" s="58" t="s">
        <v>2175</v>
      </c>
      <c r="G468" s="11" t="s">
        <v>1543</v>
      </c>
      <c r="H468" s="59" t="s">
        <v>2220</v>
      </c>
      <c r="I468" s="59" t="s">
        <v>2186</v>
      </c>
      <c r="J468" s="11" t="s">
        <v>1088</v>
      </c>
      <c r="K468" s="11">
        <v>48</v>
      </c>
      <c r="L468" s="21"/>
      <c r="M468" s="11" t="s">
        <v>2237</v>
      </c>
      <c r="N468" s="11" t="s">
        <v>1088</v>
      </c>
      <c r="O468" s="11" t="s">
        <v>1088</v>
      </c>
      <c r="P468" s="11">
        <v>5.3999999999999999E-2</v>
      </c>
      <c r="Q468" s="21"/>
      <c r="R468" s="21"/>
      <c r="S468" s="21"/>
    </row>
    <row r="469" spans="1:19" ht="15">
      <c r="A469" s="11" t="s">
        <v>2181</v>
      </c>
      <c r="B469" s="11" t="s">
        <v>108</v>
      </c>
      <c r="C469" s="11" t="s">
        <v>1081</v>
      </c>
      <c r="D469" s="11" t="s">
        <v>1082</v>
      </c>
      <c r="E469" s="11" t="s">
        <v>1097</v>
      </c>
      <c r="F469" s="58" t="s">
        <v>2238</v>
      </c>
      <c r="G469" s="11" t="s">
        <v>1543</v>
      </c>
      <c r="H469" s="59" t="s">
        <v>2220</v>
      </c>
      <c r="I469" s="59" t="s">
        <v>2186</v>
      </c>
      <c r="J469" s="11" t="s">
        <v>1088</v>
      </c>
      <c r="K469" s="11">
        <v>47</v>
      </c>
      <c r="L469" s="21"/>
      <c r="M469" s="11" t="s">
        <v>2239</v>
      </c>
      <c r="N469" s="11" t="s">
        <v>1088</v>
      </c>
      <c r="O469" s="11" t="s">
        <v>1088</v>
      </c>
      <c r="P469" s="11">
        <v>0.14000000000000001</v>
      </c>
      <c r="Q469" s="21"/>
      <c r="R469" s="21"/>
      <c r="S469" s="21"/>
    </row>
    <row r="470" spans="1:19" ht="15">
      <c r="A470" s="11" t="s">
        <v>2181</v>
      </c>
      <c r="B470" s="11" t="s">
        <v>108</v>
      </c>
      <c r="C470" s="11" t="s">
        <v>1081</v>
      </c>
      <c r="D470" s="11" t="s">
        <v>1082</v>
      </c>
      <c r="E470" s="11" t="s">
        <v>1097</v>
      </c>
      <c r="F470" s="58" t="s">
        <v>2240</v>
      </c>
      <c r="G470" s="11" t="s">
        <v>1543</v>
      </c>
      <c r="H470" s="59" t="s">
        <v>2220</v>
      </c>
      <c r="I470" s="59" t="s">
        <v>2186</v>
      </c>
      <c r="J470" s="11" t="s">
        <v>1088</v>
      </c>
      <c r="K470" s="11">
        <v>53</v>
      </c>
      <c r="L470" s="21"/>
      <c r="M470" s="11" t="s">
        <v>2241</v>
      </c>
      <c r="N470" s="11" t="s">
        <v>1088</v>
      </c>
      <c r="O470" s="11" t="s">
        <v>1088</v>
      </c>
      <c r="P470" s="11">
        <v>0.15</v>
      </c>
      <c r="Q470" s="21"/>
      <c r="R470" s="21"/>
      <c r="S470" s="21"/>
    </row>
    <row r="471" spans="1:19" ht="15">
      <c r="A471" s="11" t="s">
        <v>2181</v>
      </c>
      <c r="B471" s="11" t="s">
        <v>108</v>
      </c>
      <c r="C471" s="11" t="s">
        <v>1081</v>
      </c>
      <c r="D471" s="11" t="s">
        <v>1082</v>
      </c>
      <c r="E471" s="11" t="s">
        <v>1097</v>
      </c>
      <c r="F471" s="58" t="s">
        <v>2242</v>
      </c>
      <c r="G471" s="11" t="s">
        <v>1543</v>
      </c>
      <c r="H471" s="59" t="s">
        <v>2220</v>
      </c>
      <c r="I471" s="59" t="s">
        <v>2186</v>
      </c>
      <c r="J471" s="11" t="s">
        <v>1088</v>
      </c>
      <c r="K471" s="11">
        <v>54</v>
      </c>
      <c r="L471" s="21"/>
      <c r="M471" s="11" t="s">
        <v>2243</v>
      </c>
      <c r="N471" s="11" t="s">
        <v>1088</v>
      </c>
      <c r="O471" s="11" t="s">
        <v>1088</v>
      </c>
      <c r="P471" s="11">
        <v>0.12</v>
      </c>
      <c r="Q471" s="21"/>
      <c r="R471" s="21"/>
      <c r="S471" s="21"/>
    </row>
    <row r="472" spans="1:19" ht="15">
      <c r="A472" s="11" t="s">
        <v>2181</v>
      </c>
      <c r="B472" s="11" t="s">
        <v>108</v>
      </c>
      <c r="C472" s="11" t="s">
        <v>1081</v>
      </c>
      <c r="D472" s="11" t="s">
        <v>1082</v>
      </c>
      <c r="E472" s="11" t="s">
        <v>1097</v>
      </c>
      <c r="F472" s="58" t="s">
        <v>2244</v>
      </c>
      <c r="G472" s="11" t="s">
        <v>1543</v>
      </c>
      <c r="H472" s="59" t="s">
        <v>2220</v>
      </c>
      <c r="I472" s="59" t="s">
        <v>2186</v>
      </c>
      <c r="J472" s="11" t="s">
        <v>1088</v>
      </c>
      <c r="K472" s="11">
        <v>55</v>
      </c>
      <c r="L472" s="21"/>
      <c r="M472" s="11" t="s">
        <v>2245</v>
      </c>
      <c r="N472" s="11" t="s">
        <v>1088</v>
      </c>
      <c r="O472" s="11" t="s">
        <v>1088</v>
      </c>
      <c r="P472" s="11">
        <v>5.2999999999999999E-2</v>
      </c>
      <c r="Q472" s="21"/>
      <c r="R472" s="21"/>
      <c r="S472" s="21"/>
    </row>
    <row r="473" spans="1:19" ht="15">
      <c r="A473" s="11" t="s">
        <v>2181</v>
      </c>
      <c r="B473" s="11" t="s">
        <v>108</v>
      </c>
      <c r="C473" s="11" t="s">
        <v>1081</v>
      </c>
      <c r="D473" s="11" t="s">
        <v>1082</v>
      </c>
      <c r="E473" s="11" t="s">
        <v>1097</v>
      </c>
      <c r="F473" s="58" t="s">
        <v>2246</v>
      </c>
      <c r="G473" s="11" t="s">
        <v>1543</v>
      </c>
      <c r="H473" s="59" t="s">
        <v>2220</v>
      </c>
      <c r="I473" s="59" t="s">
        <v>2186</v>
      </c>
      <c r="J473" s="11" t="s">
        <v>1088</v>
      </c>
      <c r="K473" s="11">
        <v>51</v>
      </c>
      <c r="L473" s="21"/>
      <c r="M473" s="11" t="s">
        <v>2247</v>
      </c>
      <c r="N473" s="11" t="s">
        <v>1088</v>
      </c>
      <c r="O473" s="11" t="s">
        <v>1088</v>
      </c>
      <c r="P473" s="11">
        <v>0.09</v>
      </c>
      <c r="Q473" s="21"/>
      <c r="R473" s="21"/>
      <c r="S473" s="21"/>
    </row>
    <row r="474" spans="1:19" ht="15">
      <c r="A474" s="11" t="s">
        <v>2181</v>
      </c>
      <c r="B474" s="11" t="s">
        <v>108</v>
      </c>
      <c r="C474" s="11" t="s">
        <v>1081</v>
      </c>
      <c r="D474" s="11" t="s">
        <v>1082</v>
      </c>
      <c r="E474" s="11" t="s">
        <v>1097</v>
      </c>
      <c r="F474" s="58" t="s">
        <v>2248</v>
      </c>
      <c r="G474" s="11" t="s">
        <v>1543</v>
      </c>
      <c r="H474" s="59" t="s">
        <v>2220</v>
      </c>
      <c r="I474" s="59" t="s">
        <v>2186</v>
      </c>
      <c r="J474" s="11" t="s">
        <v>1088</v>
      </c>
      <c r="K474" s="11">
        <v>55</v>
      </c>
      <c r="L474" s="21"/>
      <c r="M474" s="11" t="s">
        <v>2249</v>
      </c>
      <c r="N474" s="11" t="s">
        <v>1088</v>
      </c>
      <c r="O474" s="11" t="s">
        <v>1088</v>
      </c>
      <c r="P474" s="11">
        <v>0.21</v>
      </c>
      <c r="Q474" s="21"/>
      <c r="R474" s="21"/>
      <c r="S474" s="21"/>
    </row>
    <row r="475" spans="1:19" ht="15">
      <c r="A475" s="11" t="s">
        <v>2181</v>
      </c>
      <c r="B475" s="11" t="s">
        <v>108</v>
      </c>
      <c r="C475" s="11" t="s">
        <v>1081</v>
      </c>
      <c r="D475" s="11" t="s">
        <v>1082</v>
      </c>
      <c r="E475" s="11" t="s">
        <v>1097</v>
      </c>
      <c r="F475" s="58" t="s">
        <v>2250</v>
      </c>
      <c r="G475" s="11" t="s">
        <v>1543</v>
      </c>
      <c r="H475" s="59" t="s">
        <v>2220</v>
      </c>
      <c r="I475" s="59" t="s">
        <v>2186</v>
      </c>
      <c r="J475" s="11" t="s">
        <v>1088</v>
      </c>
      <c r="K475" s="11">
        <v>56</v>
      </c>
      <c r="L475" s="21"/>
      <c r="M475" s="11" t="s">
        <v>2251</v>
      </c>
      <c r="N475" s="11" t="s">
        <v>1088</v>
      </c>
      <c r="O475" s="11" t="s">
        <v>1088</v>
      </c>
      <c r="P475" s="11">
        <v>0.22</v>
      </c>
      <c r="Q475" s="21"/>
      <c r="R475" s="21"/>
      <c r="S475" s="21"/>
    </row>
    <row r="476" spans="1:19" ht="15">
      <c r="A476" s="11" t="s">
        <v>2181</v>
      </c>
      <c r="B476" s="11" t="s">
        <v>108</v>
      </c>
      <c r="C476" s="11" t="s">
        <v>1081</v>
      </c>
      <c r="D476" s="11" t="s">
        <v>1082</v>
      </c>
      <c r="E476" s="11" t="s">
        <v>1097</v>
      </c>
      <c r="F476" s="58" t="s">
        <v>2252</v>
      </c>
      <c r="G476" s="11" t="s">
        <v>1543</v>
      </c>
      <c r="H476" s="59" t="s">
        <v>2220</v>
      </c>
      <c r="I476" s="59" t="s">
        <v>2186</v>
      </c>
      <c r="J476" s="11" t="s">
        <v>1088</v>
      </c>
      <c r="K476" s="11">
        <v>14</v>
      </c>
      <c r="L476" s="21"/>
      <c r="M476" s="11" t="s">
        <v>2253</v>
      </c>
      <c r="N476" s="11" t="s">
        <v>1088</v>
      </c>
      <c r="O476" s="11" t="s">
        <v>1088</v>
      </c>
      <c r="P476" s="11">
        <v>3.1E-2</v>
      </c>
      <c r="Q476" s="21"/>
      <c r="R476" s="21"/>
      <c r="S476" s="21"/>
    </row>
    <row r="477" spans="1:19" ht="15">
      <c r="A477" s="11" t="s">
        <v>2181</v>
      </c>
      <c r="B477" s="11" t="s">
        <v>108</v>
      </c>
      <c r="C477" s="11" t="s">
        <v>1081</v>
      </c>
      <c r="D477" s="11" t="s">
        <v>1082</v>
      </c>
      <c r="E477" s="11" t="s">
        <v>1097</v>
      </c>
      <c r="F477" s="58" t="s">
        <v>2254</v>
      </c>
      <c r="G477" s="11" t="s">
        <v>1543</v>
      </c>
      <c r="H477" s="59" t="s">
        <v>2220</v>
      </c>
      <c r="I477" s="59" t="s">
        <v>2186</v>
      </c>
      <c r="J477" s="11" t="s">
        <v>1088</v>
      </c>
      <c r="K477" s="11">
        <v>16</v>
      </c>
      <c r="L477" s="21"/>
      <c r="M477" s="11" t="s">
        <v>2255</v>
      </c>
      <c r="N477" s="11" t="s">
        <v>1088</v>
      </c>
      <c r="O477" s="11" t="s">
        <v>1088</v>
      </c>
      <c r="P477" s="11">
        <v>0.05</v>
      </c>
      <c r="Q477" s="21"/>
      <c r="R477" s="21"/>
      <c r="S477" s="21"/>
    </row>
    <row r="478" spans="1:19" ht="15">
      <c r="A478" s="11" t="s">
        <v>2181</v>
      </c>
      <c r="B478" s="11" t="s">
        <v>108</v>
      </c>
      <c r="C478" s="11" t="s">
        <v>1081</v>
      </c>
      <c r="D478" s="11" t="s">
        <v>1082</v>
      </c>
      <c r="E478" s="11" t="s">
        <v>1097</v>
      </c>
      <c r="F478" s="58" t="s">
        <v>2256</v>
      </c>
      <c r="G478" s="11" t="s">
        <v>1543</v>
      </c>
      <c r="H478" s="59" t="s">
        <v>2220</v>
      </c>
      <c r="I478" s="59" t="s">
        <v>2186</v>
      </c>
      <c r="J478" s="11" t="s">
        <v>1088</v>
      </c>
      <c r="K478" s="11">
        <v>19</v>
      </c>
      <c r="L478" s="21"/>
      <c r="M478" s="11" t="s">
        <v>2257</v>
      </c>
      <c r="N478" s="11" t="s">
        <v>1088</v>
      </c>
      <c r="O478" s="11" t="s">
        <v>1088</v>
      </c>
      <c r="P478" s="11">
        <v>0.28999999999999998</v>
      </c>
      <c r="Q478" s="21"/>
      <c r="R478" s="21"/>
      <c r="S478" s="21"/>
    </row>
    <row r="479" spans="1:19" ht="15">
      <c r="A479" s="11" t="s">
        <v>2181</v>
      </c>
      <c r="B479" s="11" t="s">
        <v>108</v>
      </c>
      <c r="C479" s="11" t="s">
        <v>1081</v>
      </c>
      <c r="D479" s="11" t="s">
        <v>1082</v>
      </c>
      <c r="E479" s="11" t="s">
        <v>1097</v>
      </c>
      <c r="F479" s="58" t="s">
        <v>2258</v>
      </c>
      <c r="G479" s="11" t="s">
        <v>1543</v>
      </c>
      <c r="H479" s="59" t="s">
        <v>2220</v>
      </c>
      <c r="I479" s="59" t="s">
        <v>2186</v>
      </c>
      <c r="J479" s="11" t="s">
        <v>1088</v>
      </c>
      <c r="K479" s="11">
        <v>14</v>
      </c>
      <c r="L479" s="21"/>
      <c r="M479" s="11" t="s">
        <v>2259</v>
      </c>
      <c r="N479" s="11" t="s">
        <v>1088</v>
      </c>
      <c r="O479" s="11" t="s">
        <v>1088</v>
      </c>
      <c r="P479" s="11">
        <v>0.15</v>
      </c>
      <c r="Q479" s="21"/>
      <c r="R479" s="21"/>
      <c r="S479" s="21"/>
    </row>
    <row r="480" spans="1:19" ht="15">
      <c r="A480" s="11" t="s">
        <v>2260</v>
      </c>
      <c r="B480" s="60" t="s">
        <v>114</v>
      </c>
      <c r="C480" s="11" t="s">
        <v>1036</v>
      </c>
      <c r="D480" s="11" t="s">
        <v>1129</v>
      </c>
      <c r="E480" s="11" t="s">
        <v>1100</v>
      </c>
      <c r="F480" s="58" t="s">
        <v>1281</v>
      </c>
      <c r="G480" s="11" t="s">
        <v>2261</v>
      </c>
      <c r="H480" s="59" t="s">
        <v>2262</v>
      </c>
      <c r="I480" s="59" t="s">
        <v>1093</v>
      </c>
      <c r="J480" s="11" t="s">
        <v>2263</v>
      </c>
      <c r="K480" s="11">
        <v>35</v>
      </c>
      <c r="L480" s="11" t="s">
        <v>1172</v>
      </c>
      <c r="M480" s="11">
        <v>3.8E-3</v>
      </c>
      <c r="N480" s="11" t="s">
        <v>1088</v>
      </c>
      <c r="O480" s="11" t="s">
        <v>1088</v>
      </c>
      <c r="P480" s="11" t="s">
        <v>1088</v>
      </c>
      <c r="Q480" s="11"/>
      <c r="R480" s="21"/>
      <c r="S480" s="21"/>
    </row>
    <row r="481" spans="1:19" ht="15">
      <c r="A481" s="11" t="s">
        <v>2260</v>
      </c>
      <c r="B481" s="60" t="s">
        <v>114</v>
      </c>
      <c r="C481" s="11" t="s">
        <v>1036</v>
      </c>
      <c r="D481" s="11" t="s">
        <v>1129</v>
      </c>
      <c r="E481" s="11" t="s">
        <v>1100</v>
      </c>
      <c r="F481" s="58" t="s">
        <v>1281</v>
      </c>
      <c r="G481" s="11" t="s">
        <v>2261</v>
      </c>
      <c r="H481" s="59" t="s">
        <v>2264</v>
      </c>
      <c r="I481" s="59" t="s">
        <v>1093</v>
      </c>
      <c r="J481" s="11" t="s">
        <v>1147</v>
      </c>
      <c r="K481" s="11">
        <v>35</v>
      </c>
      <c r="L481" s="11" t="s">
        <v>1172</v>
      </c>
      <c r="M481" s="11">
        <v>14</v>
      </c>
      <c r="N481" s="11" t="s">
        <v>1088</v>
      </c>
      <c r="O481" s="11" t="s">
        <v>1088</v>
      </c>
      <c r="P481" s="11"/>
      <c r="Q481" s="11"/>
      <c r="R481" s="21"/>
      <c r="S481" s="21"/>
    </row>
    <row r="482" spans="1:19" ht="15">
      <c r="A482" s="11" t="s">
        <v>2260</v>
      </c>
      <c r="B482" s="60" t="s">
        <v>114</v>
      </c>
      <c r="C482" s="11" t="s">
        <v>1036</v>
      </c>
      <c r="D482" s="11" t="s">
        <v>1129</v>
      </c>
      <c r="E482" s="11" t="s">
        <v>1100</v>
      </c>
      <c r="F482" s="58" t="s">
        <v>1281</v>
      </c>
      <c r="G482" s="11" t="s">
        <v>2261</v>
      </c>
      <c r="H482" s="59" t="s">
        <v>1575</v>
      </c>
      <c r="I482" s="59" t="s">
        <v>1093</v>
      </c>
      <c r="J482" s="11" t="s">
        <v>1161</v>
      </c>
      <c r="K482" s="11">
        <v>35</v>
      </c>
      <c r="L482" s="11" t="s">
        <v>1172</v>
      </c>
      <c r="M482" s="21">
        <v>4.3</v>
      </c>
      <c r="N482" s="21" t="s">
        <v>1088</v>
      </c>
      <c r="O482" s="21" t="s">
        <v>1088</v>
      </c>
      <c r="P482" s="21"/>
      <c r="Q482" s="21"/>
      <c r="R482" s="21"/>
      <c r="S482" s="21"/>
    </row>
    <row r="483" spans="1:19" ht="15">
      <c r="A483" s="11" t="s">
        <v>2260</v>
      </c>
      <c r="B483" s="60" t="s">
        <v>114</v>
      </c>
      <c r="C483" s="11" t="s">
        <v>1036</v>
      </c>
      <c r="D483" s="11" t="s">
        <v>1129</v>
      </c>
      <c r="E483" s="11" t="s">
        <v>1100</v>
      </c>
      <c r="F483" s="58" t="s">
        <v>1281</v>
      </c>
      <c r="G483" s="11" t="s">
        <v>2261</v>
      </c>
      <c r="H483" s="59" t="s">
        <v>2265</v>
      </c>
      <c r="I483" s="59" t="s">
        <v>1093</v>
      </c>
      <c r="J483" s="21" t="s">
        <v>1094</v>
      </c>
      <c r="K483" s="21">
        <v>40</v>
      </c>
      <c r="L483" s="21" t="s">
        <v>1172</v>
      </c>
      <c r="M483" s="21" t="s">
        <v>2266</v>
      </c>
      <c r="N483" s="21" t="s">
        <v>1088</v>
      </c>
      <c r="O483" s="21" t="s">
        <v>1088</v>
      </c>
      <c r="P483" s="21" t="s">
        <v>1088</v>
      </c>
      <c r="Q483" s="21"/>
      <c r="R483" s="21"/>
      <c r="S483" s="21"/>
    </row>
    <row r="484" spans="1:19" ht="15">
      <c r="A484" s="11" t="s">
        <v>2260</v>
      </c>
      <c r="B484" s="60" t="s">
        <v>114</v>
      </c>
      <c r="C484" s="11" t="s">
        <v>1036</v>
      </c>
      <c r="D484" s="11" t="s">
        <v>1129</v>
      </c>
      <c r="E484" s="11" t="s">
        <v>1100</v>
      </c>
      <c r="F484" s="58" t="s">
        <v>1281</v>
      </c>
      <c r="G484" s="11" t="s">
        <v>2261</v>
      </c>
      <c r="H484" s="59" t="s">
        <v>2265</v>
      </c>
      <c r="I484" s="59" t="s">
        <v>1093</v>
      </c>
      <c r="J484" s="21" t="s">
        <v>1094</v>
      </c>
      <c r="K484" s="21">
        <v>25</v>
      </c>
      <c r="L484" s="21" t="s">
        <v>1138</v>
      </c>
      <c r="M484" s="21" t="s">
        <v>2267</v>
      </c>
      <c r="N484" s="21" t="s">
        <v>1088</v>
      </c>
      <c r="O484" s="21" t="s">
        <v>1088</v>
      </c>
      <c r="P484" s="21" t="s">
        <v>1088</v>
      </c>
      <c r="Q484" s="21"/>
      <c r="R484" s="21"/>
      <c r="S484" s="21"/>
    </row>
    <row r="485" spans="1:19" ht="15">
      <c r="A485" s="11" t="s">
        <v>2260</v>
      </c>
      <c r="B485" s="60" t="s">
        <v>114</v>
      </c>
      <c r="C485" s="11" t="s">
        <v>1036</v>
      </c>
      <c r="D485" s="11" t="s">
        <v>1129</v>
      </c>
      <c r="E485" s="11" t="s">
        <v>1100</v>
      </c>
      <c r="F485" s="58" t="s">
        <v>1281</v>
      </c>
      <c r="G485" s="11" t="s">
        <v>2261</v>
      </c>
      <c r="H485" s="59" t="s">
        <v>2268</v>
      </c>
      <c r="I485" s="59" t="s">
        <v>1093</v>
      </c>
      <c r="J485" s="21" t="s">
        <v>1171</v>
      </c>
      <c r="K485" s="21">
        <v>40</v>
      </c>
      <c r="L485" s="21" t="s">
        <v>1172</v>
      </c>
      <c r="M485" s="21" t="s">
        <v>2269</v>
      </c>
      <c r="N485" s="21" t="s">
        <v>1088</v>
      </c>
      <c r="O485" s="21" t="s">
        <v>1088</v>
      </c>
      <c r="P485" s="21"/>
      <c r="Q485" s="21"/>
      <c r="R485" s="21"/>
      <c r="S485" s="21"/>
    </row>
    <row r="486" spans="1:19" ht="15">
      <c r="A486" s="11" t="s">
        <v>2260</v>
      </c>
      <c r="B486" s="60" t="s">
        <v>114</v>
      </c>
      <c r="C486" s="11" t="s">
        <v>1036</v>
      </c>
      <c r="D486" s="11" t="s">
        <v>1129</v>
      </c>
      <c r="E486" s="11" t="s">
        <v>1100</v>
      </c>
      <c r="F486" s="58" t="s">
        <v>1281</v>
      </c>
      <c r="G486" s="11" t="s">
        <v>2261</v>
      </c>
      <c r="H486" s="59" t="s">
        <v>2268</v>
      </c>
      <c r="I486" s="59" t="s">
        <v>1093</v>
      </c>
      <c r="J486" s="21" t="s">
        <v>1171</v>
      </c>
      <c r="K486" s="21">
        <v>25</v>
      </c>
      <c r="L486" s="21" t="s">
        <v>1138</v>
      </c>
      <c r="M486" s="21" t="s">
        <v>2270</v>
      </c>
      <c r="N486" s="21" t="s">
        <v>1088</v>
      </c>
      <c r="O486" s="21" t="s">
        <v>1088</v>
      </c>
      <c r="P486" s="21"/>
      <c r="Q486" s="21"/>
      <c r="R486" s="21"/>
      <c r="S486" s="21"/>
    </row>
    <row r="487" spans="1:19" ht="15">
      <c r="A487" s="11" t="s">
        <v>2260</v>
      </c>
      <c r="B487" s="60" t="s">
        <v>114</v>
      </c>
      <c r="C487" s="11" t="s">
        <v>1036</v>
      </c>
      <c r="D487" s="11" t="s">
        <v>1129</v>
      </c>
      <c r="E487" s="11" t="s">
        <v>1100</v>
      </c>
      <c r="F487" s="58" t="s">
        <v>1281</v>
      </c>
      <c r="G487" s="11" t="s">
        <v>2261</v>
      </c>
      <c r="H487" s="59" t="s">
        <v>2271</v>
      </c>
      <c r="I487" s="59" t="s">
        <v>1093</v>
      </c>
      <c r="J487" s="21" t="s">
        <v>1161</v>
      </c>
      <c r="K487" s="21">
        <v>40</v>
      </c>
      <c r="L487" s="21" t="s">
        <v>1172</v>
      </c>
      <c r="M487" s="21" t="s">
        <v>2272</v>
      </c>
      <c r="N487" s="21" t="s">
        <v>1088</v>
      </c>
      <c r="O487" s="21" t="s">
        <v>1088</v>
      </c>
      <c r="P487" s="21"/>
      <c r="Q487" s="21" t="s">
        <v>1977</v>
      </c>
      <c r="R487" s="21"/>
      <c r="S487" s="21"/>
    </row>
    <row r="488" spans="1:19" ht="15">
      <c r="A488" s="11" t="s">
        <v>2260</v>
      </c>
      <c r="B488" s="60" t="s">
        <v>114</v>
      </c>
      <c r="C488" s="11" t="s">
        <v>1036</v>
      </c>
      <c r="D488" s="11" t="s">
        <v>1129</v>
      </c>
      <c r="E488" s="11" t="s">
        <v>1100</v>
      </c>
      <c r="F488" s="58" t="s">
        <v>1281</v>
      </c>
      <c r="G488" s="11" t="s">
        <v>2261</v>
      </c>
      <c r="H488" s="59" t="s">
        <v>2271</v>
      </c>
      <c r="I488" s="59" t="s">
        <v>1093</v>
      </c>
      <c r="J488" s="21" t="s">
        <v>1161</v>
      </c>
      <c r="K488" s="21">
        <v>25</v>
      </c>
      <c r="L488" s="21" t="s">
        <v>1138</v>
      </c>
      <c r="M488" s="21" t="s">
        <v>2273</v>
      </c>
      <c r="N488" s="21" t="s">
        <v>1088</v>
      </c>
      <c r="O488" s="21" t="s">
        <v>1088</v>
      </c>
      <c r="P488" s="21"/>
      <c r="Q488" s="21" t="s">
        <v>1977</v>
      </c>
      <c r="R488" s="21"/>
      <c r="S488" s="21"/>
    </row>
    <row r="489" spans="1:19" ht="15">
      <c r="A489" s="11" t="s">
        <v>2260</v>
      </c>
      <c r="B489" s="60" t="s">
        <v>114</v>
      </c>
      <c r="C489" s="11" t="s">
        <v>1036</v>
      </c>
      <c r="D489" s="11" t="s">
        <v>1129</v>
      </c>
      <c r="E489" s="11" t="s">
        <v>1100</v>
      </c>
      <c r="F489" s="58" t="s">
        <v>1281</v>
      </c>
      <c r="G489" s="11" t="s">
        <v>2261</v>
      </c>
      <c r="H489" s="59" t="s">
        <v>2274</v>
      </c>
      <c r="I489" s="59" t="s">
        <v>1093</v>
      </c>
      <c r="J489" s="21" t="s">
        <v>1161</v>
      </c>
      <c r="K489" s="21">
        <v>40</v>
      </c>
      <c r="L489" s="21" t="s">
        <v>1172</v>
      </c>
      <c r="M489" s="21" t="s">
        <v>2275</v>
      </c>
      <c r="N489" s="21" t="s">
        <v>1088</v>
      </c>
      <c r="O489" s="21" t="s">
        <v>1088</v>
      </c>
      <c r="P489" s="21"/>
      <c r="Q489" s="21" t="s">
        <v>1977</v>
      </c>
      <c r="R489" s="21"/>
      <c r="S489" s="21"/>
    </row>
    <row r="490" spans="1:19" ht="15">
      <c r="A490" s="11" t="s">
        <v>2260</v>
      </c>
      <c r="B490" s="60" t="s">
        <v>114</v>
      </c>
      <c r="C490" s="11" t="s">
        <v>1036</v>
      </c>
      <c r="D490" s="11" t="s">
        <v>1129</v>
      </c>
      <c r="E490" s="11" t="s">
        <v>1100</v>
      </c>
      <c r="F490" s="58" t="s">
        <v>1281</v>
      </c>
      <c r="G490" s="11" t="s">
        <v>2261</v>
      </c>
      <c r="H490" s="59" t="s">
        <v>2274</v>
      </c>
      <c r="I490" s="59" t="s">
        <v>1093</v>
      </c>
      <c r="J490" s="21" t="s">
        <v>1161</v>
      </c>
      <c r="K490" s="21">
        <v>25</v>
      </c>
      <c r="L490" s="21" t="s">
        <v>1138</v>
      </c>
      <c r="M490" s="21" t="s">
        <v>2276</v>
      </c>
      <c r="N490" s="21" t="s">
        <v>1088</v>
      </c>
      <c r="O490" s="21" t="s">
        <v>1088</v>
      </c>
      <c r="P490" s="21"/>
      <c r="Q490" s="21" t="s">
        <v>1977</v>
      </c>
      <c r="R490" s="21"/>
      <c r="S490" s="21"/>
    </row>
    <row r="491" spans="1:19" ht="15">
      <c r="A491" s="11" t="s">
        <v>2260</v>
      </c>
      <c r="B491" s="60" t="s">
        <v>114</v>
      </c>
      <c r="C491" s="11" t="s">
        <v>1036</v>
      </c>
      <c r="D491" s="11" t="s">
        <v>1129</v>
      </c>
      <c r="E491" s="11" t="s">
        <v>1100</v>
      </c>
      <c r="F491" s="58" t="s">
        <v>1281</v>
      </c>
      <c r="G491" s="11" t="s">
        <v>2261</v>
      </c>
      <c r="H491" s="59" t="s">
        <v>2277</v>
      </c>
      <c r="I491" s="59" t="s">
        <v>1093</v>
      </c>
      <c r="J491" s="21" t="s">
        <v>1088</v>
      </c>
      <c r="K491" s="21">
        <v>40</v>
      </c>
      <c r="L491" s="21" t="s">
        <v>1172</v>
      </c>
      <c r="M491" s="21" t="s">
        <v>2278</v>
      </c>
      <c r="N491" s="21" t="s">
        <v>1088</v>
      </c>
      <c r="O491" s="21" t="s">
        <v>1088</v>
      </c>
      <c r="P491" s="21"/>
      <c r="Q491" s="21" t="s">
        <v>1977</v>
      </c>
      <c r="R491" s="21"/>
      <c r="S491" s="21"/>
    </row>
    <row r="492" spans="1:19" ht="15">
      <c r="A492" s="11" t="s">
        <v>2260</v>
      </c>
      <c r="B492" s="60" t="s">
        <v>114</v>
      </c>
      <c r="C492" s="11" t="s">
        <v>1036</v>
      </c>
      <c r="D492" s="11" t="s">
        <v>1129</v>
      </c>
      <c r="E492" s="11" t="s">
        <v>1100</v>
      </c>
      <c r="F492" s="58" t="s">
        <v>1281</v>
      </c>
      <c r="G492" s="11" t="s">
        <v>2261</v>
      </c>
      <c r="H492" s="59" t="s">
        <v>2277</v>
      </c>
      <c r="I492" s="59" t="s">
        <v>1093</v>
      </c>
      <c r="J492" s="21" t="s">
        <v>1088</v>
      </c>
      <c r="K492" s="21">
        <v>25</v>
      </c>
      <c r="L492" s="21" t="s">
        <v>1138</v>
      </c>
      <c r="M492" s="21" t="s">
        <v>2279</v>
      </c>
      <c r="N492" s="21" t="s">
        <v>1088</v>
      </c>
      <c r="O492" s="21" t="s">
        <v>1088</v>
      </c>
      <c r="P492" s="21"/>
      <c r="Q492" s="21" t="s">
        <v>1977</v>
      </c>
      <c r="R492" s="21"/>
      <c r="S492" s="21"/>
    </row>
    <row r="493" spans="1:19" ht="15">
      <c r="A493" s="11" t="s">
        <v>2260</v>
      </c>
      <c r="B493" s="60" t="s">
        <v>114</v>
      </c>
      <c r="C493" s="11" t="s">
        <v>1036</v>
      </c>
      <c r="D493" s="11" t="s">
        <v>1129</v>
      </c>
      <c r="E493" s="11" t="s">
        <v>1100</v>
      </c>
      <c r="F493" s="58" t="s">
        <v>1281</v>
      </c>
      <c r="G493" s="11" t="s">
        <v>2261</v>
      </c>
      <c r="H493" s="59" t="s">
        <v>1101</v>
      </c>
      <c r="I493" s="59" t="s">
        <v>1093</v>
      </c>
      <c r="J493" s="21" t="s">
        <v>2280</v>
      </c>
      <c r="K493" s="21">
        <v>27</v>
      </c>
      <c r="L493" s="21" t="s">
        <v>1138</v>
      </c>
      <c r="M493" s="51">
        <v>44831</v>
      </c>
      <c r="N493" s="21" t="s">
        <v>1088</v>
      </c>
      <c r="O493" s="21" t="s">
        <v>1088</v>
      </c>
      <c r="P493" s="21"/>
      <c r="Q493" s="21" t="s">
        <v>1977</v>
      </c>
      <c r="R493" s="21"/>
      <c r="S493" s="21"/>
    </row>
    <row r="494" spans="1:19" ht="15">
      <c r="A494" s="11" t="s">
        <v>2260</v>
      </c>
      <c r="B494" s="60" t="s">
        <v>114</v>
      </c>
      <c r="C494" s="11" t="s">
        <v>1036</v>
      </c>
      <c r="D494" s="11" t="s">
        <v>1129</v>
      </c>
      <c r="E494" s="11" t="s">
        <v>1100</v>
      </c>
      <c r="F494" s="58" t="s">
        <v>1281</v>
      </c>
      <c r="G494" s="11" t="s">
        <v>2261</v>
      </c>
      <c r="H494" s="59" t="s">
        <v>2281</v>
      </c>
      <c r="I494" s="59" t="s">
        <v>1093</v>
      </c>
      <c r="J494" s="21" t="s">
        <v>2280</v>
      </c>
      <c r="K494" s="21">
        <v>19</v>
      </c>
      <c r="L494" s="21" t="s">
        <v>1138</v>
      </c>
      <c r="M494" s="21" t="s">
        <v>2282</v>
      </c>
      <c r="N494" s="21" t="s">
        <v>1088</v>
      </c>
      <c r="O494" s="21" t="s">
        <v>1088</v>
      </c>
      <c r="P494" s="21"/>
      <c r="Q494" s="21" t="s">
        <v>1977</v>
      </c>
      <c r="R494" s="21"/>
      <c r="S494" s="21"/>
    </row>
    <row r="495" spans="1:19" ht="15">
      <c r="A495" s="11" t="s">
        <v>2260</v>
      </c>
      <c r="B495" s="60" t="s">
        <v>114</v>
      </c>
      <c r="C495" s="11" t="s">
        <v>1036</v>
      </c>
      <c r="D495" s="11" t="s">
        <v>1129</v>
      </c>
      <c r="E495" s="11" t="s">
        <v>1100</v>
      </c>
      <c r="F495" s="58" t="s">
        <v>1281</v>
      </c>
      <c r="G495" s="11" t="s">
        <v>2261</v>
      </c>
      <c r="H495" s="59" t="s">
        <v>1101</v>
      </c>
      <c r="I495" s="59" t="s">
        <v>1093</v>
      </c>
      <c r="J495" s="21" t="s">
        <v>2280</v>
      </c>
      <c r="K495" s="21">
        <v>17</v>
      </c>
      <c r="L495" s="21" t="s">
        <v>1172</v>
      </c>
      <c r="M495" s="51">
        <v>44664</v>
      </c>
      <c r="N495" s="21" t="s">
        <v>1088</v>
      </c>
      <c r="O495" s="21" t="s">
        <v>1088</v>
      </c>
      <c r="P495" s="21"/>
      <c r="Q495" s="21" t="s">
        <v>1977</v>
      </c>
      <c r="R495" s="21"/>
      <c r="S495" s="21"/>
    </row>
    <row r="496" spans="1:19" ht="15">
      <c r="A496" s="11" t="s">
        <v>2260</v>
      </c>
      <c r="B496" s="60" t="s">
        <v>114</v>
      </c>
      <c r="C496" s="11" t="s">
        <v>1036</v>
      </c>
      <c r="D496" s="11" t="s">
        <v>1129</v>
      </c>
      <c r="E496" s="11" t="s">
        <v>1100</v>
      </c>
      <c r="F496" s="58" t="s">
        <v>1281</v>
      </c>
      <c r="G496" s="11" t="s">
        <v>2261</v>
      </c>
      <c r="H496" s="59" t="s">
        <v>2281</v>
      </c>
      <c r="I496" s="59" t="s">
        <v>1093</v>
      </c>
      <c r="J496" s="21" t="s">
        <v>2280</v>
      </c>
      <c r="K496" s="21">
        <v>12</v>
      </c>
      <c r="L496" s="21" t="s">
        <v>1172</v>
      </c>
      <c r="M496" s="21" t="s">
        <v>2283</v>
      </c>
      <c r="N496" s="21" t="s">
        <v>1088</v>
      </c>
      <c r="O496" s="21" t="s">
        <v>1088</v>
      </c>
      <c r="P496" s="21"/>
      <c r="Q496" s="21" t="s">
        <v>1977</v>
      </c>
      <c r="R496" s="21"/>
      <c r="S496" s="21"/>
    </row>
    <row r="497" spans="1:19" ht="15">
      <c r="A497" s="11" t="s">
        <v>2260</v>
      </c>
      <c r="B497" s="60" t="s">
        <v>114</v>
      </c>
      <c r="C497" s="11" t="s">
        <v>1036</v>
      </c>
      <c r="D497" s="11" t="s">
        <v>1129</v>
      </c>
      <c r="E497" s="11" t="s">
        <v>1100</v>
      </c>
      <c r="F497" s="58" t="s">
        <v>1281</v>
      </c>
      <c r="G497" s="11" t="s">
        <v>2261</v>
      </c>
      <c r="H497" s="59" t="s">
        <v>2284</v>
      </c>
      <c r="I497" s="59" t="s">
        <v>1093</v>
      </c>
      <c r="J497" s="21" t="s">
        <v>2285</v>
      </c>
      <c r="K497" s="21">
        <v>6</v>
      </c>
      <c r="L497" s="21" t="s">
        <v>1138</v>
      </c>
      <c r="M497" s="21">
        <v>0.3</v>
      </c>
      <c r="N497" s="21" t="s">
        <v>1088</v>
      </c>
      <c r="O497" s="21" t="s">
        <v>1088</v>
      </c>
      <c r="P497" s="21">
        <v>0.02</v>
      </c>
      <c r="Q497" s="21"/>
      <c r="R497" s="21"/>
      <c r="S497" s="21"/>
    </row>
    <row r="498" spans="1:19" ht="15">
      <c r="A498" s="11" t="s">
        <v>2260</v>
      </c>
      <c r="B498" s="60" t="s">
        <v>114</v>
      </c>
      <c r="C498" s="11" t="s">
        <v>1036</v>
      </c>
      <c r="D498" s="11" t="s">
        <v>1129</v>
      </c>
      <c r="E498" s="11" t="s">
        <v>1100</v>
      </c>
      <c r="F498" s="58" t="s">
        <v>1281</v>
      </c>
      <c r="G498" s="11" t="s">
        <v>2261</v>
      </c>
      <c r="H498" s="59" t="s">
        <v>2286</v>
      </c>
      <c r="I498" s="59" t="s">
        <v>1093</v>
      </c>
      <c r="J498" s="21" t="s">
        <v>2287</v>
      </c>
      <c r="K498" s="21">
        <v>36</v>
      </c>
      <c r="L498" s="21" t="s">
        <v>1138</v>
      </c>
      <c r="M498" s="21">
        <v>31.8</v>
      </c>
      <c r="N498" s="21" t="s">
        <v>1088</v>
      </c>
      <c r="O498" s="21" t="s">
        <v>1088</v>
      </c>
      <c r="P498" s="21">
        <v>7.4</v>
      </c>
      <c r="Q498" s="21"/>
      <c r="R498" s="21"/>
      <c r="S498" s="21"/>
    </row>
    <row r="499" spans="1:19" ht="28">
      <c r="A499" s="47" t="s">
        <v>2288</v>
      </c>
      <c r="B499" s="47" t="s">
        <v>2289</v>
      </c>
      <c r="C499" s="47" t="s">
        <v>1036</v>
      </c>
      <c r="D499" s="47" t="s">
        <v>1082</v>
      </c>
      <c r="E499" s="47" t="s">
        <v>1099</v>
      </c>
      <c r="F499" s="48" t="s">
        <v>2290</v>
      </c>
      <c r="G499" s="47" t="s">
        <v>2291</v>
      </c>
      <c r="H499" s="49" t="s">
        <v>2292</v>
      </c>
      <c r="I499" s="49" t="s">
        <v>1597</v>
      </c>
      <c r="J499" s="61"/>
      <c r="K499" s="9"/>
      <c r="L499" s="47" t="s">
        <v>1138</v>
      </c>
      <c r="M499" s="47">
        <v>0.215</v>
      </c>
      <c r="N499" s="9"/>
      <c r="O499" s="47">
        <v>0.67379999999999995</v>
      </c>
      <c r="P499" s="9"/>
      <c r="Q499" s="9"/>
      <c r="R499" s="9"/>
      <c r="S499" s="9"/>
    </row>
    <row r="500" spans="1:19" ht="28">
      <c r="A500" s="21" t="s">
        <v>2288</v>
      </c>
      <c r="B500" s="21" t="s">
        <v>2289</v>
      </c>
      <c r="C500" s="21" t="s">
        <v>1036</v>
      </c>
      <c r="D500" s="21" t="s">
        <v>1082</v>
      </c>
      <c r="E500" s="21" t="s">
        <v>1099</v>
      </c>
      <c r="F500" s="30" t="s">
        <v>2290</v>
      </c>
      <c r="G500" s="21" t="s">
        <v>2291</v>
      </c>
      <c r="H500" s="31" t="s">
        <v>2293</v>
      </c>
      <c r="I500" s="31" t="s">
        <v>1597</v>
      </c>
      <c r="J500" s="33"/>
      <c r="K500" s="21"/>
      <c r="L500" s="21" t="s">
        <v>1138</v>
      </c>
      <c r="M500" s="21">
        <v>0</v>
      </c>
      <c r="N500" s="21"/>
      <c r="O500" s="21">
        <v>0.67379999999999995</v>
      </c>
      <c r="P500" s="21"/>
      <c r="Q500" s="21"/>
      <c r="R500" s="21"/>
      <c r="S500" s="21"/>
    </row>
    <row r="501" spans="1:19" ht="28">
      <c r="A501" s="21" t="s">
        <v>2288</v>
      </c>
      <c r="B501" s="21" t="s">
        <v>2289</v>
      </c>
      <c r="C501" s="21" t="s">
        <v>1036</v>
      </c>
      <c r="D501" s="21" t="s">
        <v>1082</v>
      </c>
      <c r="E501" s="21" t="s">
        <v>1099</v>
      </c>
      <c r="F501" s="30" t="s">
        <v>2290</v>
      </c>
      <c r="G501" s="21" t="s">
        <v>2291</v>
      </c>
      <c r="H501" s="31" t="s">
        <v>2294</v>
      </c>
      <c r="I501" s="31" t="s">
        <v>1628</v>
      </c>
      <c r="J501" s="33"/>
      <c r="K501" s="21"/>
      <c r="L501" s="21" t="s">
        <v>1138</v>
      </c>
      <c r="M501" s="21">
        <v>0.09</v>
      </c>
      <c r="N501" s="21"/>
      <c r="O501" s="21">
        <v>0.94</v>
      </c>
      <c r="P501" s="21"/>
      <c r="Q501" s="21"/>
      <c r="R501" s="21" t="s">
        <v>2295</v>
      </c>
      <c r="S501" s="21"/>
    </row>
    <row r="502" spans="1:19" ht="28">
      <c r="A502" s="21" t="s">
        <v>2288</v>
      </c>
      <c r="B502" s="21" t="s">
        <v>2289</v>
      </c>
      <c r="C502" s="21" t="s">
        <v>1036</v>
      </c>
      <c r="D502" s="21" t="s">
        <v>1082</v>
      </c>
      <c r="E502" s="21" t="s">
        <v>1099</v>
      </c>
      <c r="F502" s="30" t="s">
        <v>2290</v>
      </c>
      <c r="G502" s="21" t="s">
        <v>2291</v>
      </c>
      <c r="H502" s="31" t="s">
        <v>2296</v>
      </c>
      <c r="I502" s="31" t="s">
        <v>1628</v>
      </c>
      <c r="J502" s="33"/>
      <c r="K502" s="21"/>
      <c r="L502" s="21" t="s">
        <v>1138</v>
      </c>
      <c r="M502" s="21">
        <v>3.12</v>
      </c>
      <c r="N502" s="21"/>
      <c r="O502" s="21">
        <v>0.94</v>
      </c>
      <c r="P502" s="21"/>
      <c r="Q502" s="21"/>
      <c r="R502" s="21" t="s">
        <v>2295</v>
      </c>
      <c r="S502" s="21"/>
    </row>
    <row r="503" spans="1:19" ht="14">
      <c r="A503" s="47" t="s">
        <v>2288</v>
      </c>
      <c r="B503" s="47" t="s">
        <v>2289</v>
      </c>
      <c r="C503" s="47" t="s">
        <v>1036</v>
      </c>
      <c r="D503" s="47" t="s">
        <v>1082</v>
      </c>
      <c r="E503" s="47" t="s">
        <v>1099</v>
      </c>
      <c r="F503" s="48" t="s">
        <v>2290</v>
      </c>
      <c r="G503" s="47" t="s">
        <v>2291</v>
      </c>
      <c r="H503" s="49" t="s">
        <v>2297</v>
      </c>
      <c r="I503" s="49" t="s">
        <v>1597</v>
      </c>
      <c r="J503" s="61"/>
      <c r="K503" s="9"/>
      <c r="L503" s="47" t="s">
        <v>1138</v>
      </c>
      <c r="M503" s="47">
        <v>0.51</v>
      </c>
      <c r="N503" s="9"/>
      <c r="O503" s="47">
        <v>0.99</v>
      </c>
      <c r="P503" s="9"/>
      <c r="Q503" s="9"/>
      <c r="R503" s="47" t="s">
        <v>2295</v>
      </c>
      <c r="S503" s="9"/>
    </row>
    <row r="504" spans="1:19" ht="28">
      <c r="A504" s="21" t="s">
        <v>2288</v>
      </c>
      <c r="B504" s="21" t="s">
        <v>2289</v>
      </c>
      <c r="C504" s="21" t="s">
        <v>1036</v>
      </c>
      <c r="D504" s="21" t="s">
        <v>1082</v>
      </c>
      <c r="E504" s="21" t="s">
        <v>1099</v>
      </c>
      <c r="F504" s="30" t="s">
        <v>2290</v>
      </c>
      <c r="G504" s="21" t="s">
        <v>2291</v>
      </c>
      <c r="H504" s="31" t="s">
        <v>2298</v>
      </c>
      <c r="I504" s="31" t="s">
        <v>1597</v>
      </c>
      <c r="J504" s="33"/>
      <c r="K504" s="21"/>
      <c r="L504" s="21" t="s">
        <v>1138</v>
      </c>
      <c r="M504" s="21">
        <v>-3.1</v>
      </c>
      <c r="N504" s="21"/>
      <c r="O504" s="21">
        <v>0.99</v>
      </c>
      <c r="P504" s="21"/>
      <c r="Q504" s="21"/>
      <c r="R504" s="21" t="s">
        <v>2295</v>
      </c>
      <c r="S504" s="21"/>
    </row>
    <row r="505" spans="1:19" ht="14">
      <c r="A505" s="21" t="s">
        <v>2288</v>
      </c>
      <c r="B505" s="21" t="s">
        <v>2289</v>
      </c>
      <c r="C505" s="21" t="s">
        <v>1036</v>
      </c>
      <c r="D505" s="21" t="s">
        <v>1082</v>
      </c>
      <c r="E505" s="21" t="s">
        <v>1099</v>
      </c>
      <c r="F505" s="30" t="s">
        <v>2290</v>
      </c>
      <c r="G505" s="21" t="s">
        <v>2291</v>
      </c>
      <c r="H505" s="31" t="s">
        <v>2299</v>
      </c>
      <c r="I505" s="31" t="s">
        <v>1093</v>
      </c>
      <c r="J505" s="33" t="s">
        <v>2300</v>
      </c>
      <c r="K505" s="21">
        <v>38</v>
      </c>
      <c r="L505" s="21" t="s">
        <v>1138</v>
      </c>
      <c r="M505" s="21">
        <v>30.7</v>
      </c>
      <c r="N505" s="21"/>
      <c r="O505" s="21"/>
      <c r="P505" s="21">
        <v>15.6</v>
      </c>
      <c r="Q505" s="21"/>
      <c r="R505" s="46" t="s">
        <v>2301</v>
      </c>
      <c r="S505" s="21"/>
    </row>
    <row r="506" spans="1:19" ht="14">
      <c r="A506" s="21" t="s">
        <v>2288</v>
      </c>
      <c r="B506" s="21" t="s">
        <v>2289</v>
      </c>
      <c r="C506" s="21" t="s">
        <v>1036</v>
      </c>
      <c r="D506" s="21" t="s">
        <v>1082</v>
      </c>
      <c r="E506" s="21" t="s">
        <v>1099</v>
      </c>
      <c r="F506" s="30" t="s">
        <v>2290</v>
      </c>
      <c r="G506" s="21" t="s">
        <v>2291</v>
      </c>
      <c r="H506" s="31" t="s">
        <v>2302</v>
      </c>
      <c r="I506" s="31" t="s">
        <v>1093</v>
      </c>
      <c r="J506" s="33" t="s">
        <v>2303</v>
      </c>
      <c r="K506" s="21">
        <v>38</v>
      </c>
      <c r="L506" s="21" t="s">
        <v>1138</v>
      </c>
      <c r="M506" s="21">
        <v>0.25</v>
      </c>
      <c r="N506" s="21"/>
      <c r="O506" s="21"/>
      <c r="P506" s="21">
        <v>0.09</v>
      </c>
      <c r="Q506" s="21"/>
      <c r="R506" s="46" t="s">
        <v>2301</v>
      </c>
      <c r="S506" s="21"/>
    </row>
    <row r="507" spans="1:19" ht="14">
      <c r="A507" s="21" t="s">
        <v>2288</v>
      </c>
      <c r="B507" s="21" t="s">
        <v>2289</v>
      </c>
      <c r="C507" s="21" t="s">
        <v>1036</v>
      </c>
      <c r="D507" s="21" t="s">
        <v>1082</v>
      </c>
      <c r="E507" s="21" t="s">
        <v>1099</v>
      </c>
      <c r="F507" s="30" t="s">
        <v>2290</v>
      </c>
      <c r="G507" s="21" t="s">
        <v>2291</v>
      </c>
      <c r="H507" s="31" t="s">
        <v>2304</v>
      </c>
      <c r="I507" s="31" t="s">
        <v>1093</v>
      </c>
      <c r="J507" s="33" t="s">
        <v>2305</v>
      </c>
      <c r="K507" s="21"/>
      <c r="L507" s="21"/>
      <c r="M507" s="21">
        <v>0.2</v>
      </c>
      <c r="N507" s="21"/>
      <c r="O507" s="21"/>
      <c r="P507" s="21"/>
      <c r="Q507" s="21"/>
      <c r="R507" s="46" t="s">
        <v>2306</v>
      </c>
      <c r="S507" s="21"/>
    </row>
    <row r="508" spans="1:19" ht="14">
      <c r="A508" s="21" t="s">
        <v>2288</v>
      </c>
      <c r="B508" s="21" t="s">
        <v>2289</v>
      </c>
      <c r="C508" s="21" t="s">
        <v>1036</v>
      </c>
      <c r="D508" s="21" t="s">
        <v>1082</v>
      </c>
      <c r="E508" s="21" t="s">
        <v>1099</v>
      </c>
      <c r="F508" s="30" t="s">
        <v>2290</v>
      </c>
      <c r="G508" s="21" t="s">
        <v>2291</v>
      </c>
      <c r="H508" s="31" t="s">
        <v>2304</v>
      </c>
      <c r="I508" s="31" t="s">
        <v>1093</v>
      </c>
      <c r="J508" s="33" t="s">
        <v>2305</v>
      </c>
      <c r="K508" s="21"/>
      <c r="L508" s="21" t="s">
        <v>1138</v>
      </c>
      <c r="M508" s="21">
        <v>0.5</v>
      </c>
      <c r="N508" s="21"/>
      <c r="O508" s="21"/>
      <c r="P508" s="21"/>
      <c r="Q508" s="21"/>
      <c r="R508" s="46" t="s">
        <v>2307</v>
      </c>
      <c r="S508" s="21"/>
    </row>
    <row r="509" spans="1:19" ht="14">
      <c r="A509" s="47" t="s">
        <v>2288</v>
      </c>
      <c r="B509" s="47" t="s">
        <v>2289</v>
      </c>
      <c r="C509" s="47" t="s">
        <v>1036</v>
      </c>
      <c r="D509" s="47" t="s">
        <v>1082</v>
      </c>
      <c r="E509" s="47" t="s">
        <v>1099</v>
      </c>
      <c r="F509" s="48" t="s">
        <v>2290</v>
      </c>
      <c r="G509" s="47" t="s">
        <v>2291</v>
      </c>
      <c r="H509" s="49" t="s">
        <v>2308</v>
      </c>
      <c r="I509" s="49" t="s">
        <v>1093</v>
      </c>
      <c r="J509" s="61" t="s">
        <v>2309</v>
      </c>
      <c r="K509" s="47"/>
      <c r="L509" s="47"/>
      <c r="M509" s="47" t="s">
        <v>2310</v>
      </c>
      <c r="N509" s="9"/>
      <c r="O509" s="47"/>
      <c r="P509" s="47"/>
      <c r="Q509" s="9"/>
      <c r="R509" s="9" t="s">
        <v>2306</v>
      </c>
      <c r="S509" s="9"/>
    </row>
    <row r="510" spans="1:19" ht="14">
      <c r="A510" s="47" t="s">
        <v>2288</v>
      </c>
      <c r="B510" s="47" t="s">
        <v>2289</v>
      </c>
      <c r="C510" s="47" t="s">
        <v>1036</v>
      </c>
      <c r="D510" s="47" t="s">
        <v>1082</v>
      </c>
      <c r="E510" s="47" t="s">
        <v>1099</v>
      </c>
      <c r="F510" s="48" t="s">
        <v>2290</v>
      </c>
      <c r="G510" s="47" t="s">
        <v>2291</v>
      </c>
      <c r="H510" s="49" t="s">
        <v>2308</v>
      </c>
      <c r="I510" s="49" t="s">
        <v>1093</v>
      </c>
      <c r="J510" s="61" t="s">
        <v>2309</v>
      </c>
      <c r="K510" s="47"/>
      <c r="L510" s="47" t="s">
        <v>1138</v>
      </c>
      <c r="M510" s="47" t="s">
        <v>2311</v>
      </c>
      <c r="N510" s="9"/>
      <c r="O510" s="47"/>
      <c r="P510" s="47"/>
      <c r="Q510" s="9"/>
      <c r="R510" s="9" t="s">
        <v>2307</v>
      </c>
      <c r="S510" s="9"/>
    </row>
    <row r="511" spans="1:19" ht="14">
      <c r="A511" s="47" t="s">
        <v>2288</v>
      </c>
      <c r="B511" s="47" t="s">
        <v>2289</v>
      </c>
      <c r="C511" s="47" t="s">
        <v>1036</v>
      </c>
      <c r="D511" s="47" t="s">
        <v>1082</v>
      </c>
      <c r="E511" s="47" t="s">
        <v>1099</v>
      </c>
      <c r="F511" s="48" t="s">
        <v>2290</v>
      </c>
      <c r="G511" s="47" t="s">
        <v>2291</v>
      </c>
      <c r="H511" s="49" t="s">
        <v>2312</v>
      </c>
      <c r="I511" s="49" t="s">
        <v>1093</v>
      </c>
      <c r="J511" s="61" t="s">
        <v>2313</v>
      </c>
      <c r="K511" s="47"/>
      <c r="L511" s="47" t="s">
        <v>1138</v>
      </c>
      <c r="M511" s="47" t="s">
        <v>2314</v>
      </c>
      <c r="N511" s="9"/>
      <c r="O511" s="47"/>
      <c r="P511" s="47"/>
      <c r="Q511" s="9"/>
      <c r="R511" s="9" t="s">
        <v>2307</v>
      </c>
      <c r="S511" s="9"/>
    </row>
    <row r="512" spans="1:19" ht="14">
      <c r="A512" s="47" t="s">
        <v>2288</v>
      </c>
      <c r="B512" s="47" t="s">
        <v>2289</v>
      </c>
      <c r="C512" s="47" t="s">
        <v>1036</v>
      </c>
      <c r="D512" s="47" t="s">
        <v>1082</v>
      </c>
      <c r="E512" s="47" t="s">
        <v>1099</v>
      </c>
      <c r="F512" s="48" t="s">
        <v>2290</v>
      </c>
      <c r="G512" s="47" t="s">
        <v>2291</v>
      </c>
      <c r="H512" s="49" t="s">
        <v>2312</v>
      </c>
      <c r="I512" s="49" t="s">
        <v>1093</v>
      </c>
      <c r="J512" s="61" t="s">
        <v>2313</v>
      </c>
      <c r="K512" s="47"/>
      <c r="L512" s="47" t="s">
        <v>1138</v>
      </c>
      <c r="M512" s="47" t="s">
        <v>2315</v>
      </c>
      <c r="N512" s="9"/>
      <c r="O512" s="47"/>
      <c r="P512" s="47"/>
      <c r="Q512" s="9"/>
      <c r="R512" s="9" t="s">
        <v>2306</v>
      </c>
      <c r="S512" s="9"/>
    </row>
    <row r="513" spans="1:19" ht="14">
      <c r="A513" s="47" t="s">
        <v>2316</v>
      </c>
      <c r="B513" s="47" t="s">
        <v>2317</v>
      </c>
      <c r="C513" s="47" t="s">
        <v>1036</v>
      </c>
      <c r="D513" s="47" t="s">
        <v>1147</v>
      </c>
      <c r="E513" s="47" t="s">
        <v>1097</v>
      </c>
      <c r="F513" s="48" t="s">
        <v>1168</v>
      </c>
      <c r="G513" s="47" t="s">
        <v>2318</v>
      </c>
      <c r="H513" s="49" t="s">
        <v>2319</v>
      </c>
      <c r="I513" s="49" t="s">
        <v>2320</v>
      </c>
      <c r="J513" s="61" t="s">
        <v>2321</v>
      </c>
      <c r="K513" s="47"/>
      <c r="L513" s="47" t="s">
        <v>1474</v>
      </c>
      <c r="M513" s="47">
        <v>50</v>
      </c>
      <c r="N513" s="9"/>
      <c r="O513" s="47"/>
      <c r="P513" s="47"/>
      <c r="Q513" s="9"/>
      <c r="R513" s="9" t="s">
        <v>2322</v>
      </c>
      <c r="S513" s="9"/>
    </row>
    <row r="514" spans="1:19" ht="14">
      <c r="A514" s="47" t="s">
        <v>2316</v>
      </c>
      <c r="B514" s="47" t="s">
        <v>2323</v>
      </c>
      <c r="C514" s="47" t="s">
        <v>1036</v>
      </c>
      <c r="D514" s="47" t="s">
        <v>1147</v>
      </c>
      <c r="E514" s="47" t="s">
        <v>1097</v>
      </c>
      <c r="F514" s="48" t="s">
        <v>1168</v>
      </c>
      <c r="G514" s="47" t="s">
        <v>2318</v>
      </c>
      <c r="H514" s="49" t="s">
        <v>2324</v>
      </c>
      <c r="I514" s="49" t="s">
        <v>2320</v>
      </c>
      <c r="J514" s="61" t="s">
        <v>2321</v>
      </c>
      <c r="K514" s="47"/>
      <c r="L514" s="47" t="s">
        <v>1474</v>
      </c>
      <c r="M514" s="47">
        <v>150</v>
      </c>
      <c r="N514" s="9"/>
      <c r="O514" s="47"/>
      <c r="P514" s="47"/>
      <c r="Q514" s="9"/>
      <c r="R514" s="9" t="s">
        <v>2322</v>
      </c>
      <c r="S514" s="9"/>
    </row>
    <row r="515" spans="1:19" ht="14">
      <c r="A515" s="47" t="s">
        <v>2316</v>
      </c>
      <c r="B515" s="47" t="s">
        <v>2325</v>
      </c>
      <c r="C515" s="47" t="s">
        <v>1036</v>
      </c>
      <c r="D515" s="47" t="s">
        <v>1147</v>
      </c>
      <c r="E515" s="47" t="s">
        <v>1097</v>
      </c>
      <c r="F515" s="48" t="s">
        <v>1168</v>
      </c>
      <c r="G515" s="47" t="s">
        <v>2318</v>
      </c>
      <c r="H515" s="49" t="s">
        <v>2326</v>
      </c>
      <c r="I515" s="49" t="s">
        <v>2320</v>
      </c>
      <c r="J515" s="61" t="s">
        <v>2321</v>
      </c>
      <c r="K515" s="47"/>
      <c r="L515" s="47" t="s">
        <v>1474</v>
      </c>
      <c r="M515" s="47" t="s">
        <v>2327</v>
      </c>
      <c r="N515" s="9"/>
      <c r="O515" s="47"/>
      <c r="P515" s="47"/>
      <c r="Q515" s="9"/>
      <c r="R515" s="9" t="s">
        <v>2322</v>
      </c>
      <c r="S515" s="9"/>
    </row>
    <row r="516" spans="1:19" ht="14">
      <c r="A516" s="47" t="s">
        <v>2316</v>
      </c>
      <c r="B516" s="47" t="s">
        <v>2328</v>
      </c>
      <c r="C516" s="47" t="s">
        <v>1036</v>
      </c>
      <c r="D516" s="47" t="s">
        <v>1147</v>
      </c>
      <c r="E516" s="47" t="s">
        <v>1097</v>
      </c>
      <c r="F516" s="48" t="s">
        <v>1168</v>
      </c>
      <c r="G516" s="47" t="s">
        <v>2318</v>
      </c>
      <c r="H516" s="49" t="s">
        <v>2329</v>
      </c>
      <c r="I516" s="49" t="s">
        <v>2320</v>
      </c>
      <c r="J516" s="61" t="s">
        <v>2321</v>
      </c>
      <c r="K516" s="47"/>
      <c r="L516" s="47" t="s">
        <v>1474</v>
      </c>
      <c r="M516" s="47" t="s">
        <v>2330</v>
      </c>
      <c r="N516" s="9"/>
      <c r="O516" s="47"/>
      <c r="P516" s="47"/>
      <c r="Q516" s="9"/>
      <c r="R516" s="9" t="s">
        <v>2322</v>
      </c>
      <c r="S516" s="9"/>
    </row>
    <row r="517" spans="1:19" ht="14">
      <c r="A517" s="47" t="s">
        <v>2316</v>
      </c>
      <c r="B517" s="47" t="s">
        <v>2331</v>
      </c>
      <c r="C517" s="47" t="s">
        <v>1036</v>
      </c>
      <c r="D517" s="47" t="s">
        <v>1147</v>
      </c>
      <c r="E517" s="47" t="s">
        <v>1097</v>
      </c>
      <c r="F517" s="48" t="s">
        <v>1168</v>
      </c>
      <c r="G517" s="47" t="s">
        <v>2318</v>
      </c>
      <c r="H517" s="49" t="s">
        <v>2332</v>
      </c>
      <c r="I517" s="49" t="s">
        <v>2320</v>
      </c>
      <c r="J517" s="61" t="s">
        <v>2321</v>
      </c>
      <c r="K517" s="47"/>
      <c r="L517" s="47" t="s">
        <v>1474</v>
      </c>
      <c r="M517" s="47" t="s">
        <v>2333</v>
      </c>
      <c r="N517" s="9"/>
      <c r="O517" s="47"/>
      <c r="P517" s="47"/>
      <c r="Q517" s="9"/>
      <c r="R517" s="9" t="s">
        <v>2322</v>
      </c>
      <c r="S517" s="9"/>
    </row>
    <row r="518" spans="1:19" ht="14">
      <c r="A518" s="47" t="s">
        <v>2316</v>
      </c>
      <c r="B518" s="47" t="s">
        <v>2334</v>
      </c>
      <c r="C518" s="47" t="s">
        <v>1036</v>
      </c>
      <c r="D518" s="47" t="s">
        <v>1147</v>
      </c>
      <c r="E518" s="47" t="s">
        <v>1097</v>
      </c>
      <c r="F518" s="48" t="s">
        <v>1168</v>
      </c>
      <c r="G518" s="47" t="s">
        <v>2318</v>
      </c>
      <c r="H518" s="49" t="s">
        <v>2335</v>
      </c>
      <c r="I518" s="49" t="s">
        <v>2320</v>
      </c>
      <c r="J518" s="61" t="s">
        <v>2321</v>
      </c>
      <c r="K518" s="47"/>
      <c r="L518" s="47" t="s">
        <v>1474</v>
      </c>
      <c r="M518" s="47" t="s">
        <v>2336</v>
      </c>
      <c r="N518" s="9"/>
      <c r="O518" s="47"/>
      <c r="P518" s="47"/>
      <c r="Q518" s="9"/>
      <c r="R518" s="9" t="s">
        <v>2322</v>
      </c>
      <c r="S518" s="9"/>
    </row>
    <row r="519" spans="1:19" ht="14">
      <c r="A519" s="47" t="s">
        <v>2316</v>
      </c>
      <c r="B519" s="47" t="s">
        <v>2337</v>
      </c>
      <c r="C519" s="47" t="s">
        <v>1036</v>
      </c>
      <c r="D519" s="47" t="s">
        <v>1147</v>
      </c>
      <c r="E519" s="47" t="s">
        <v>1097</v>
      </c>
      <c r="F519" s="48" t="s">
        <v>1168</v>
      </c>
      <c r="G519" s="47" t="s">
        <v>2318</v>
      </c>
      <c r="H519" s="49" t="s">
        <v>2338</v>
      </c>
      <c r="I519" s="49" t="s">
        <v>2320</v>
      </c>
      <c r="J519" s="61" t="s">
        <v>2321</v>
      </c>
      <c r="K519" s="47"/>
      <c r="L519" s="47" t="s">
        <v>1474</v>
      </c>
      <c r="M519" s="47" t="s">
        <v>2339</v>
      </c>
      <c r="N519" s="9"/>
      <c r="O519" s="47"/>
      <c r="P519" s="47"/>
      <c r="Q519" s="9"/>
      <c r="R519" s="9" t="s">
        <v>2322</v>
      </c>
      <c r="S519" s="9"/>
    </row>
    <row r="520" spans="1:19" ht="14">
      <c r="A520" s="47" t="s">
        <v>2316</v>
      </c>
      <c r="B520" s="47" t="s">
        <v>2340</v>
      </c>
      <c r="C520" s="47" t="s">
        <v>1036</v>
      </c>
      <c r="D520" s="47" t="s">
        <v>1147</v>
      </c>
      <c r="E520" s="47" t="s">
        <v>1097</v>
      </c>
      <c r="F520" s="48" t="s">
        <v>1168</v>
      </c>
      <c r="G520" s="47" t="s">
        <v>2318</v>
      </c>
      <c r="H520" s="49" t="s">
        <v>2341</v>
      </c>
      <c r="I520" s="49" t="s">
        <v>2320</v>
      </c>
      <c r="J520" s="61" t="s">
        <v>2321</v>
      </c>
      <c r="K520" s="47"/>
      <c r="L520" s="47" t="s">
        <v>1474</v>
      </c>
      <c r="M520" s="47" t="s">
        <v>2342</v>
      </c>
      <c r="N520" s="9"/>
      <c r="O520" s="47"/>
      <c r="P520" s="47"/>
      <c r="Q520" s="9"/>
      <c r="R520" s="9" t="s">
        <v>2322</v>
      </c>
      <c r="S520" s="9"/>
    </row>
    <row r="521" spans="1:19" ht="14">
      <c r="A521" s="47" t="s">
        <v>2316</v>
      </c>
      <c r="B521" s="47" t="s">
        <v>2343</v>
      </c>
      <c r="C521" s="47" t="s">
        <v>1036</v>
      </c>
      <c r="D521" s="47" t="s">
        <v>1147</v>
      </c>
      <c r="E521" s="47" t="s">
        <v>1097</v>
      </c>
      <c r="F521" s="48" t="s">
        <v>1168</v>
      </c>
      <c r="G521" s="47" t="s">
        <v>2318</v>
      </c>
      <c r="H521" s="49" t="s">
        <v>2344</v>
      </c>
      <c r="I521" s="49" t="s">
        <v>2320</v>
      </c>
      <c r="J521" s="61" t="s">
        <v>2321</v>
      </c>
      <c r="K521" s="47"/>
      <c r="L521" s="47" t="s">
        <v>1474</v>
      </c>
      <c r="M521" s="47" t="s">
        <v>2345</v>
      </c>
      <c r="N521" s="9"/>
      <c r="O521" s="47"/>
      <c r="P521" s="47"/>
      <c r="Q521" s="9"/>
      <c r="R521" s="9" t="s">
        <v>2322</v>
      </c>
      <c r="S521" s="9"/>
    </row>
    <row r="522" spans="1:19" ht="14">
      <c r="A522" s="47" t="s">
        <v>2316</v>
      </c>
      <c r="B522" s="47" t="s">
        <v>2346</v>
      </c>
      <c r="C522" s="47" t="s">
        <v>1036</v>
      </c>
      <c r="D522" s="47" t="s">
        <v>1147</v>
      </c>
      <c r="E522" s="47" t="s">
        <v>1097</v>
      </c>
      <c r="F522" s="48" t="s">
        <v>1168</v>
      </c>
      <c r="G522" s="47" t="s">
        <v>2318</v>
      </c>
      <c r="H522" s="49" t="s">
        <v>2347</v>
      </c>
      <c r="I522" s="49" t="s">
        <v>2320</v>
      </c>
      <c r="J522" s="61" t="s">
        <v>2321</v>
      </c>
      <c r="K522" s="47"/>
      <c r="L522" s="47" t="s">
        <v>1474</v>
      </c>
      <c r="M522" s="47" t="s">
        <v>2348</v>
      </c>
      <c r="N522" s="9"/>
      <c r="O522" s="47"/>
      <c r="P522" s="47"/>
      <c r="Q522" s="9"/>
      <c r="R522" s="9" t="s">
        <v>2349</v>
      </c>
      <c r="S522" s="9"/>
    </row>
    <row r="523" spans="1:19" ht="14">
      <c r="A523" s="47" t="s">
        <v>2316</v>
      </c>
      <c r="B523" s="47" t="s">
        <v>2350</v>
      </c>
      <c r="C523" s="47" t="s">
        <v>1036</v>
      </c>
      <c r="D523" s="47" t="s">
        <v>1147</v>
      </c>
      <c r="E523" s="47" t="s">
        <v>1097</v>
      </c>
      <c r="F523" s="48" t="s">
        <v>1168</v>
      </c>
      <c r="G523" s="47" t="s">
        <v>2318</v>
      </c>
      <c r="H523" s="49" t="s">
        <v>2351</v>
      </c>
      <c r="I523" s="49" t="s">
        <v>2320</v>
      </c>
      <c r="J523" s="61" t="s">
        <v>2321</v>
      </c>
      <c r="K523" s="47"/>
      <c r="L523" s="47" t="s">
        <v>1474</v>
      </c>
      <c r="M523" s="47" t="s">
        <v>2352</v>
      </c>
      <c r="N523" s="9"/>
      <c r="O523" s="47"/>
      <c r="P523" s="47"/>
      <c r="Q523" s="9"/>
      <c r="R523" s="9" t="s">
        <v>2322</v>
      </c>
      <c r="S523" s="9"/>
    </row>
    <row r="524" spans="1:19" ht="14">
      <c r="A524" s="47" t="s">
        <v>2316</v>
      </c>
      <c r="B524" s="47" t="s">
        <v>2353</v>
      </c>
      <c r="C524" s="47" t="s">
        <v>1036</v>
      </c>
      <c r="D524" s="47" t="s">
        <v>1147</v>
      </c>
      <c r="E524" s="47" t="s">
        <v>1097</v>
      </c>
      <c r="F524" s="48" t="s">
        <v>1168</v>
      </c>
      <c r="G524" s="47" t="s">
        <v>2318</v>
      </c>
      <c r="H524" s="49" t="s">
        <v>2354</v>
      </c>
      <c r="I524" s="49" t="s">
        <v>2320</v>
      </c>
      <c r="J524" s="61" t="s">
        <v>2321</v>
      </c>
      <c r="K524" s="47"/>
      <c r="L524" s="47" t="s">
        <v>1474</v>
      </c>
      <c r="M524" s="47" t="s">
        <v>2355</v>
      </c>
      <c r="N524" s="9"/>
      <c r="O524" s="47"/>
      <c r="P524" s="47"/>
      <c r="Q524" s="9"/>
      <c r="R524" s="9" t="s">
        <v>2356</v>
      </c>
      <c r="S524" s="9"/>
    </row>
    <row r="525" spans="1:19" ht="14">
      <c r="A525" s="47" t="s">
        <v>2316</v>
      </c>
      <c r="B525" s="47" t="s">
        <v>2357</v>
      </c>
      <c r="C525" s="47" t="s">
        <v>1036</v>
      </c>
      <c r="D525" s="47" t="s">
        <v>1147</v>
      </c>
      <c r="E525" s="47" t="s">
        <v>1097</v>
      </c>
      <c r="F525" s="48" t="s">
        <v>1168</v>
      </c>
      <c r="G525" s="47" t="s">
        <v>2318</v>
      </c>
      <c r="H525" s="49" t="s">
        <v>2358</v>
      </c>
      <c r="I525" s="49" t="s">
        <v>1093</v>
      </c>
      <c r="J525" s="61" t="s">
        <v>1797</v>
      </c>
      <c r="K525" s="47"/>
      <c r="L525" s="47" t="s">
        <v>1474</v>
      </c>
      <c r="M525" s="47">
        <v>187.5</v>
      </c>
      <c r="N525" s="9"/>
      <c r="O525" s="47"/>
      <c r="P525" s="47"/>
      <c r="Q525" s="9"/>
      <c r="R525" s="9" t="s">
        <v>2359</v>
      </c>
      <c r="S525" s="9"/>
    </row>
    <row r="526" spans="1:19" ht="28">
      <c r="A526" s="47" t="s">
        <v>2360</v>
      </c>
      <c r="B526" s="47" t="s">
        <v>2361</v>
      </c>
      <c r="C526" s="47" t="s">
        <v>1081</v>
      </c>
      <c r="D526" s="47" t="s">
        <v>1082</v>
      </c>
      <c r="E526" s="47" t="s">
        <v>1097</v>
      </c>
      <c r="F526" s="48" t="s">
        <v>2362</v>
      </c>
      <c r="G526" s="47" t="s">
        <v>1543</v>
      </c>
      <c r="H526" s="49" t="s">
        <v>2363</v>
      </c>
      <c r="I526" s="49" t="s">
        <v>1597</v>
      </c>
      <c r="J526" s="9"/>
      <c r="K526" s="9"/>
      <c r="L526" s="47" t="s">
        <v>1089</v>
      </c>
      <c r="M526" s="47">
        <v>1.5E-3</v>
      </c>
      <c r="N526" s="47" t="b">
        <v>1</v>
      </c>
      <c r="O526" s="47">
        <v>0.3</v>
      </c>
      <c r="P526" s="9"/>
      <c r="Q526" s="9"/>
      <c r="R526" s="52" t="s">
        <v>2364</v>
      </c>
      <c r="S526" s="9"/>
    </row>
    <row r="527" spans="1:19" ht="28">
      <c r="A527" s="21" t="s">
        <v>2360</v>
      </c>
      <c r="B527" s="21" t="s">
        <v>2365</v>
      </c>
      <c r="C527" s="21" t="s">
        <v>1081</v>
      </c>
      <c r="D527" s="21" t="s">
        <v>1082</v>
      </c>
      <c r="E527" s="21" t="s">
        <v>1097</v>
      </c>
      <c r="F527" s="30" t="s">
        <v>2362</v>
      </c>
      <c r="G527" s="21" t="s">
        <v>1543</v>
      </c>
      <c r="H527" s="31" t="s">
        <v>2366</v>
      </c>
      <c r="I527" s="31" t="s">
        <v>1597</v>
      </c>
      <c r="J527" s="21"/>
      <c r="K527" s="21"/>
      <c r="L527" s="21" t="s">
        <v>1089</v>
      </c>
      <c r="M527" s="21">
        <v>5.0000000000000001E-3</v>
      </c>
      <c r="N527" s="21" t="b">
        <v>1</v>
      </c>
      <c r="O527" s="21">
        <v>0.3</v>
      </c>
      <c r="P527" s="21"/>
      <c r="Q527" s="21"/>
      <c r="R527" s="46" t="s">
        <v>2364</v>
      </c>
      <c r="S527" s="21"/>
    </row>
    <row r="528" spans="1:19" ht="14">
      <c r="A528" s="21" t="s">
        <v>2360</v>
      </c>
      <c r="B528" s="21" t="s">
        <v>2367</v>
      </c>
      <c r="C528" s="21" t="s">
        <v>1081</v>
      </c>
      <c r="D528" s="21" t="s">
        <v>1082</v>
      </c>
      <c r="E528" s="21" t="s">
        <v>1097</v>
      </c>
      <c r="F528" s="30" t="s">
        <v>2362</v>
      </c>
      <c r="G528" s="21" t="s">
        <v>1543</v>
      </c>
      <c r="H528" s="31" t="s">
        <v>2368</v>
      </c>
      <c r="I528" s="31" t="s">
        <v>1093</v>
      </c>
      <c r="J528" s="21" t="s">
        <v>2369</v>
      </c>
      <c r="K528" s="21"/>
      <c r="L528" s="21" t="s">
        <v>1089</v>
      </c>
      <c r="M528" s="21">
        <v>0.6</v>
      </c>
      <c r="N528" s="21"/>
      <c r="O528" s="21"/>
      <c r="P528" s="21">
        <v>0.04</v>
      </c>
      <c r="Q528" s="21"/>
      <c r="R528" s="46" t="s">
        <v>2370</v>
      </c>
      <c r="S528" s="21"/>
    </row>
    <row r="529" spans="1:19" ht="14">
      <c r="A529" s="21" t="s">
        <v>2360</v>
      </c>
      <c r="B529" s="21" t="s">
        <v>2371</v>
      </c>
      <c r="C529" s="21" t="s">
        <v>1081</v>
      </c>
      <c r="D529" s="21" t="s">
        <v>1082</v>
      </c>
      <c r="E529" s="21" t="s">
        <v>1097</v>
      </c>
      <c r="F529" s="30" t="s">
        <v>2362</v>
      </c>
      <c r="G529" s="21" t="s">
        <v>1543</v>
      </c>
      <c r="H529" s="31" t="s">
        <v>2372</v>
      </c>
      <c r="I529" s="31" t="s">
        <v>1093</v>
      </c>
      <c r="J529" s="21" t="s">
        <v>2373</v>
      </c>
      <c r="K529" s="21"/>
      <c r="L529" s="21" t="s">
        <v>1089</v>
      </c>
      <c r="M529" s="21">
        <v>3890</v>
      </c>
      <c r="N529" s="21"/>
      <c r="O529" s="21"/>
      <c r="P529" s="21">
        <v>1467</v>
      </c>
      <c r="Q529" s="21"/>
      <c r="R529" s="46" t="s">
        <v>2370</v>
      </c>
      <c r="S529" s="21"/>
    </row>
    <row r="530" spans="1:19" ht="15">
      <c r="A530" s="21" t="s">
        <v>2374</v>
      </c>
      <c r="B530" s="6" t="s">
        <v>2375</v>
      </c>
      <c r="C530" s="21" t="s">
        <v>1036</v>
      </c>
      <c r="D530" s="21" t="s">
        <v>1147</v>
      </c>
      <c r="E530" s="21" t="s">
        <v>1100</v>
      </c>
      <c r="F530" s="30" t="s">
        <v>1277</v>
      </c>
      <c r="G530" s="21" t="s">
        <v>2261</v>
      </c>
      <c r="H530" s="31" t="s">
        <v>2376</v>
      </c>
      <c r="I530" s="31" t="s">
        <v>1093</v>
      </c>
      <c r="J530" s="21" t="s">
        <v>2377</v>
      </c>
      <c r="K530" s="21"/>
      <c r="L530" s="21" t="s">
        <v>1089</v>
      </c>
      <c r="M530" s="21" t="s">
        <v>2378</v>
      </c>
      <c r="N530" s="21"/>
      <c r="O530" s="21"/>
      <c r="P530" s="21"/>
      <c r="Q530" s="21" t="s">
        <v>1977</v>
      </c>
      <c r="R530" s="21"/>
      <c r="S530" s="21"/>
    </row>
    <row r="531" spans="1:19" ht="15">
      <c r="A531" s="21" t="s">
        <v>2374</v>
      </c>
      <c r="B531" s="6" t="s">
        <v>2375</v>
      </c>
      <c r="C531" s="21" t="s">
        <v>1036</v>
      </c>
      <c r="D531" s="21" t="s">
        <v>1147</v>
      </c>
      <c r="E531" s="21" t="s">
        <v>1100</v>
      </c>
      <c r="F531" s="30" t="s">
        <v>1277</v>
      </c>
      <c r="G531" s="21" t="s">
        <v>2261</v>
      </c>
      <c r="H531" s="31" t="s">
        <v>2379</v>
      </c>
      <c r="I531" s="31" t="s">
        <v>1093</v>
      </c>
      <c r="J531" s="21" t="s">
        <v>2380</v>
      </c>
      <c r="K531" s="21"/>
      <c r="L531" s="21" t="s">
        <v>1089</v>
      </c>
      <c r="M531" s="21" t="s">
        <v>2381</v>
      </c>
      <c r="N531" s="21"/>
      <c r="O531" s="21"/>
      <c r="P531" s="21"/>
      <c r="Q531" s="21" t="s">
        <v>1977</v>
      </c>
      <c r="R531" s="21"/>
      <c r="S531" s="21"/>
    </row>
    <row r="532" spans="1:19" ht="15">
      <c r="A532" s="21" t="s">
        <v>2374</v>
      </c>
      <c r="B532" s="6" t="s">
        <v>2375</v>
      </c>
      <c r="C532" s="21" t="s">
        <v>1036</v>
      </c>
      <c r="D532" s="21" t="s">
        <v>1147</v>
      </c>
      <c r="E532" s="21" t="s">
        <v>1100</v>
      </c>
      <c r="F532" s="30" t="s">
        <v>1277</v>
      </c>
      <c r="G532" s="21" t="s">
        <v>2261</v>
      </c>
      <c r="H532" s="31" t="s">
        <v>2382</v>
      </c>
      <c r="I532" s="31" t="s">
        <v>1093</v>
      </c>
      <c r="J532" s="21" t="s">
        <v>2380</v>
      </c>
      <c r="K532" s="21"/>
      <c r="L532" s="21" t="s">
        <v>1089</v>
      </c>
      <c r="M532" s="21" t="s">
        <v>2383</v>
      </c>
      <c r="N532" s="21"/>
      <c r="O532" s="21"/>
      <c r="P532" s="21"/>
      <c r="Q532" s="21" t="s">
        <v>1977</v>
      </c>
      <c r="R532" s="21"/>
      <c r="S532" s="21"/>
    </row>
    <row r="533" spans="1:19" ht="15">
      <c r="A533" s="21" t="s">
        <v>2374</v>
      </c>
      <c r="B533" s="6" t="s">
        <v>2375</v>
      </c>
      <c r="C533" s="21" t="s">
        <v>1036</v>
      </c>
      <c r="D533" s="21" t="s">
        <v>1147</v>
      </c>
      <c r="E533" s="21" t="s">
        <v>1100</v>
      </c>
      <c r="F533" s="30" t="s">
        <v>1277</v>
      </c>
      <c r="G533" s="21" t="s">
        <v>2261</v>
      </c>
      <c r="H533" s="31" t="s">
        <v>2384</v>
      </c>
      <c r="I533" s="31" t="s">
        <v>1093</v>
      </c>
      <c r="J533" s="21" t="s">
        <v>2380</v>
      </c>
      <c r="K533" s="21"/>
      <c r="L533" s="21" t="s">
        <v>1089</v>
      </c>
      <c r="M533" s="21" t="s">
        <v>2385</v>
      </c>
      <c r="N533" s="21"/>
      <c r="O533" s="21"/>
      <c r="P533" s="21"/>
      <c r="Q533" s="21" t="s">
        <v>1977</v>
      </c>
      <c r="R533" s="21"/>
      <c r="S533" s="21"/>
    </row>
    <row r="534" spans="1:19" ht="15">
      <c r="A534" s="21" t="s">
        <v>2374</v>
      </c>
      <c r="B534" s="6" t="s">
        <v>2375</v>
      </c>
      <c r="C534" s="21" t="s">
        <v>1036</v>
      </c>
      <c r="D534" s="21" t="s">
        <v>1147</v>
      </c>
      <c r="E534" s="21" t="s">
        <v>1100</v>
      </c>
      <c r="F534" s="30" t="s">
        <v>1277</v>
      </c>
      <c r="G534" s="21" t="s">
        <v>2261</v>
      </c>
      <c r="H534" s="31" t="s">
        <v>2386</v>
      </c>
      <c r="I534" s="31" t="s">
        <v>1093</v>
      </c>
      <c r="J534" s="21" t="s">
        <v>2387</v>
      </c>
      <c r="K534" s="21">
        <v>1</v>
      </c>
      <c r="L534" s="21" t="s">
        <v>1172</v>
      </c>
      <c r="M534" s="21">
        <v>0.9</v>
      </c>
      <c r="N534" s="21"/>
      <c r="O534" s="21"/>
      <c r="P534" s="21"/>
      <c r="Q534" s="21" t="s">
        <v>1977</v>
      </c>
      <c r="R534" s="21"/>
      <c r="S534" s="21"/>
    </row>
    <row r="535" spans="1:19" ht="15">
      <c r="A535" s="21" t="s">
        <v>2374</v>
      </c>
      <c r="B535" s="6" t="s">
        <v>2375</v>
      </c>
      <c r="C535" s="21" t="s">
        <v>1036</v>
      </c>
      <c r="D535" s="21" t="s">
        <v>1147</v>
      </c>
      <c r="E535" s="21" t="s">
        <v>1100</v>
      </c>
      <c r="F535" s="30" t="s">
        <v>1277</v>
      </c>
      <c r="G535" s="21" t="s">
        <v>2261</v>
      </c>
      <c r="H535" s="31" t="s">
        <v>2388</v>
      </c>
      <c r="I535" s="31" t="s">
        <v>1093</v>
      </c>
      <c r="J535" s="21" t="s">
        <v>2387</v>
      </c>
      <c r="K535" s="21">
        <v>1</v>
      </c>
      <c r="L535" s="21" t="s">
        <v>1172</v>
      </c>
      <c r="M535" s="21">
        <v>0.3</v>
      </c>
      <c r="N535" s="21"/>
      <c r="O535" s="21"/>
      <c r="P535" s="21"/>
      <c r="Q535" s="21" t="s">
        <v>1977</v>
      </c>
      <c r="R535" s="21"/>
      <c r="S535" s="21"/>
    </row>
    <row r="536" spans="1:19" ht="15">
      <c r="A536" s="21" t="s">
        <v>2374</v>
      </c>
      <c r="B536" s="6" t="s">
        <v>2375</v>
      </c>
      <c r="C536" s="21" t="s">
        <v>1036</v>
      </c>
      <c r="D536" s="21" t="s">
        <v>1147</v>
      </c>
      <c r="E536" s="21" t="s">
        <v>1100</v>
      </c>
      <c r="F536" s="30" t="s">
        <v>1277</v>
      </c>
      <c r="G536" s="21" t="s">
        <v>2261</v>
      </c>
      <c r="H536" s="31" t="s">
        <v>2389</v>
      </c>
      <c r="I536" s="31" t="s">
        <v>1093</v>
      </c>
      <c r="J536" s="21" t="s">
        <v>2387</v>
      </c>
      <c r="K536" s="21">
        <v>1</v>
      </c>
      <c r="L536" s="21" t="s">
        <v>1138</v>
      </c>
      <c r="M536" s="21">
        <v>0.3</v>
      </c>
      <c r="N536" s="21"/>
      <c r="O536" s="21"/>
      <c r="P536" s="21"/>
      <c r="Q536" s="21" t="s">
        <v>1977</v>
      </c>
      <c r="R536" s="21"/>
      <c r="S536" s="21"/>
    </row>
    <row r="537" spans="1:19" ht="15">
      <c r="A537" s="21" t="s">
        <v>2374</v>
      </c>
      <c r="B537" s="6" t="s">
        <v>2375</v>
      </c>
      <c r="C537" s="21" t="s">
        <v>1036</v>
      </c>
      <c r="D537" s="21" t="s">
        <v>1147</v>
      </c>
      <c r="E537" s="21" t="s">
        <v>1100</v>
      </c>
      <c r="F537" s="30" t="s">
        <v>1277</v>
      </c>
      <c r="G537" s="21" t="s">
        <v>2261</v>
      </c>
      <c r="H537" s="31" t="s">
        <v>2390</v>
      </c>
      <c r="I537" s="31" t="s">
        <v>1093</v>
      </c>
      <c r="J537" s="21" t="s">
        <v>2387</v>
      </c>
      <c r="K537" s="21">
        <v>1</v>
      </c>
      <c r="L537" s="21" t="s">
        <v>1138</v>
      </c>
      <c r="M537" s="21">
        <v>4.0000000000000001E-3</v>
      </c>
      <c r="N537" s="21"/>
      <c r="O537" s="21"/>
      <c r="P537" s="21"/>
      <c r="Q537" s="21" t="s">
        <v>1977</v>
      </c>
      <c r="R537" s="21"/>
      <c r="S537" s="21"/>
    </row>
    <row r="538" spans="1:19" ht="15">
      <c r="A538" s="21" t="s">
        <v>2374</v>
      </c>
      <c r="B538" s="6" t="s">
        <v>2375</v>
      </c>
      <c r="C538" s="21" t="s">
        <v>1036</v>
      </c>
      <c r="D538" s="21" t="s">
        <v>1147</v>
      </c>
      <c r="E538" s="21" t="s">
        <v>1100</v>
      </c>
      <c r="F538" s="30" t="s">
        <v>1277</v>
      </c>
      <c r="G538" s="21" t="s">
        <v>2261</v>
      </c>
      <c r="H538" s="31" t="s">
        <v>2391</v>
      </c>
      <c r="I538" s="31" t="s">
        <v>1093</v>
      </c>
      <c r="J538" s="21" t="s">
        <v>2387</v>
      </c>
      <c r="K538" s="21">
        <v>1</v>
      </c>
      <c r="L538" s="21" t="s">
        <v>1138</v>
      </c>
      <c r="M538" s="21">
        <v>0.1</v>
      </c>
      <c r="N538" s="21"/>
      <c r="O538" s="21"/>
      <c r="P538" s="21"/>
      <c r="Q538" s="21" t="s">
        <v>1977</v>
      </c>
      <c r="R538" s="21"/>
      <c r="S538" s="21"/>
    </row>
    <row r="539" spans="1:19" ht="15">
      <c r="A539" s="21" t="s">
        <v>2374</v>
      </c>
      <c r="B539" s="6" t="s">
        <v>2375</v>
      </c>
      <c r="C539" s="21" t="s">
        <v>1036</v>
      </c>
      <c r="D539" s="21" t="s">
        <v>1147</v>
      </c>
      <c r="E539" s="21" t="s">
        <v>1100</v>
      </c>
      <c r="F539" s="30" t="s">
        <v>1277</v>
      </c>
      <c r="G539" s="21" t="s">
        <v>2261</v>
      </c>
      <c r="H539" s="31" t="s">
        <v>2391</v>
      </c>
      <c r="I539" s="31" t="s">
        <v>1093</v>
      </c>
      <c r="J539" s="21" t="s">
        <v>1976</v>
      </c>
      <c r="K539" s="21">
        <v>1</v>
      </c>
      <c r="L539" s="21" t="s">
        <v>1138</v>
      </c>
      <c r="M539" s="21">
        <v>22.7</v>
      </c>
      <c r="N539" s="21"/>
      <c r="O539" s="21"/>
      <c r="P539" s="21"/>
      <c r="Q539" s="21" t="s">
        <v>1977</v>
      </c>
      <c r="R539" s="21"/>
      <c r="S539" s="21"/>
    </row>
    <row r="540" spans="1:19" ht="15">
      <c r="A540" s="62" t="s">
        <v>192</v>
      </c>
      <c r="B540" s="35" t="s">
        <v>193</v>
      </c>
      <c r="C540" s="36" t="s">
        <v>1036</v>
      </c>
      <c r="D540" s="36" t="s">
        <v>1147</v>
      </c>
      <c r="E540" s="36" t="s">
        <v>13</v>
      </c>
      <c r="F540" s="37" t="s">
        <v>1275</v>
      </c>
      <c r="G540" s="36" t="s">
        <v>2392</v>
      </c>
      <c r="H540" s="36" t="s">
        <v>2393</v>
      </c>
      <c r="I540" s="36" t="s">
        <v>1036</v>
      </c>
      <c r="J540" s="36" t="s">
        <v>1147</v>
      </c>
      <c r="K540" s="36">
        <v>300</v>
      </c>
      <c r="L540" s="36" t="s">
        <v>1172</v>
      </c>
      <c r="M540" s="36">
        <v>15</v>
      </c>
      <c r="N540" s="36" t="s">
        <v>1088</v>
      </c>
      <c r="O540" s="36" t="s">
        <v>1088</v>
      </c>
      <c r="P540" s="36">
        <v>1.1000000000000001</v>
      </c>
      <c r="Q540" s="36" t="s">
        <v>487</v>
      </c>
      <c r="R540" s="63"/>
      <c r="S540" s="21"/>
    </row>
    <row r="541" spans="1:19" ht="15">
      <c r="A541" s="62" t="s">
        <v>192</v>
      </c>
      <c r="B541" s="35" t="s">
        <v>193</v>
      </c>
      <c r="C541" s="36" t="s">
        <v>1036</v>
      </c>
      <c r="D541" s="36" t="s">
        <v>1147</v>
      </c>
      <c r="E541" s="36" t="s">
        <v>13</v>
      </c>
      <c r="F541" s="37" t="s">
        <v>1275</v>
      </c>
      <c r="G541" s="36" t="s">
        <v>2392</v>
      </c>
      <c r="H541" s="36" t="s">
        <v>2394</v>
      </c>
      <c r="I541" s="36" t="s">
        <v>1036</v>
      </c>
      <c r="J541" s="36" t="s">
        <v>2395</v>
      </c>
      <c r="K541" s="36">
        <v>300</v>
      </c>
      <c r="L541" s="36" t="s">
        <v>1172</v>
      </c>
      <c r="M541" s="36">
        <v>43</v>
      </c>
      <c r="N541" s="36" t="s">
        <v>1088</v>
      </c>
      <c r="O541" s="36" t="s">
        <v>1088</v>
      </c>
      <c r="P541" s="36" t="s">
        <v>1088</v>
      </c>
      <c r="Q541" s="36" t="s">
        <v>487</v>
      </c>
      <c r="R541" s="63" t="s">
        <v>2396</v>
      </c>
      <c r="S541" s="21"/>
    </row>
    <row r="542" spans="1:19" ht="15">
      <c r="A542" s="62" t="s">
        <v>192</v>
      </c>
      <c r="B542" s="35" t="s">
        <v>193</v>
      </c>
      <c r="C542" s="36" t="s">
        <v>1036</v>
      </c>
      <c r="D542" s="36" t="s">
        <v>1147</v>
      </c>
      <c r="E542" s="36" t="s">
        <v>13</v>
      </c>
      <c r="F542" s="37" t="s">
        <v>1275</v>
      </c>
      <c r="G542" s="36" t="s">
        <v>2392</v>
      </c>
      <c r="H542" s="36" t="s">
        <v>2397</v>
      </c>
      <c r="I542" s="36" t="s">
        <v>1036</v>
      </c>
      <c r="J542" s="36" t="s">
        <v>2398</v>
      </c>
      <c r="K542" s="36">
        <v>30</v>
      </c>
      <c r="L542" s="36" t="s">
        <v>1172</v>
      </c>
      <c r="M542" s="36">
        <v>13</v>
      </c>
      <c r="N542" s="36" t="s">
        <v>1088</v>
      </c>
      <c r="O542" s="36" t="s">
        <v>1088</v>
      </c>
      <c r="P542" s="36" t="s">
        <v>1088</v>
      </c>
      <c r="Q542" s="36" t="s">
        <v>487</v>
      </c>
      <c r="R542" s="63" t="s">
        <v>2399</v>
      </c>
      <c r="S542" s="21"/>
    </row>
    <row r="543" spans="1:19" ht="15">
      <c r="A543" s="62" t="s">
        <v>192</v>
      </c>
      <c r="B543" s="35" t="s">
        <v>193</v>
      </c>
      <c r="C543" s="36" t="s">
        <v>1036</v>
      </c>
      <c r="D543" s="36" t="s">
        <v>1147</v>
      </c>
      <c r="E543" s="36" t="s">
        <v>13</v>
      </c>
      <c r="F543" s="37" t="s">
        <v>1275</v>
      </c>
      <c r="G543" s="36" t="s">
        <v>2392</v>
      </c>
      <c r="H543" s="36" t="s">
        <v>2400</v>
      </c>
      <c r="I543" s="36" t="s">
        <v>1036</v>
      </c>
      <c r="J543" s="36" t="s">
        <v>2401</v>
      </c>
      <c r="K543" s="36">
        <v>300</v>
      </c>
      <c r="L543" s="36" t="s">
        <v>1172</v>
      </c>
      <c r="M543" s="36">
        <v>0.63</v>
      </c>
      <c r="N543" s="36" t="s">
        <v>1088</v>
      </c>
      <c r="O543" s="36" t="s">
        <v>1088</v>
      </c>
      <c r="P543" s="36">
        <v>0.1</v>
      </c>
      <c r="Q543" s="36" t="s">
        <v>487</v>
      </c>
      <c r="R543" s="63" t="s">
        <v>2396</v>
      </c>
      <c r="S543" s="21"/>
    </row>
    <row r="544" spans="1:19" ht="15">
      <c r="A544" s="62" t="s">
        <v>192</v>
      </c>
      <c r="B544" s="35" t="s">
        <v>193</v>
      </c>
      <c r="C544" s="36" t="s">
        <v>1036</v>
      </c>
      <c r="D544" s="36" t="s">
        <v>1147</v>
      </c>
      <c r="E544" s="36" t="s">
        <v>13</v>
      </c>
      <c r="F544" s="37" t="s">
        <v>1275</v>
      </c>
      <c r="G544" s="36" t="s">
        <v>2392</v>
      </c>
      <c r="H544" s="36" t="s">
        <v>2402</v>
      </c>
      <c r="I544" s="36" t="s">
        <v>1036</v>
      </c>
      <c r="J544" s="36" t="s">
        <v>2403</v>
      </c>
      <c r="K544" s="36">
        <v>20</v>
      </c>
      <c r="L544" s="36" t="s">
        <v>1172</v>
      </c>
      <c r="M544" s="36">
        <v>1.3</v>
      </c>
      <c r="N544" s="36" t="s">
        <v>1088</v>
      </c>
      <c r="O544" s="36" t="s">
        <v>1088</v>
      </c>
      <c r="P544" s="36" t="s">
        <v>1088</v>
      </c>
      <c r="Q544" s="36" t="s">
        <v>487</v>
      </c>
      <c r="R544" s="36" t="s">
        <v>2404</v>
      </c>
      <c r="S544" s="21"/>
    </row>
    <row r="545" spans="1:19" ht="15">
      <c r="A545" s="62" t="s">
        <v>192</v>
      </c>
      <c r="B545" s="35" t="s">
        <v>193</v>
      </c>
      <c r="C545" s="36" t="s">
        <v>1036</v>
      </c>
      <c r="D545" s="36" t="s">
        <v>1147</v>
      </c>
      <c r="E545" s="36" t="s">
        <v>13</v>
      </c>
      <c r="F545" s="37" t="s">
        <v>1275</v>
      </c>
      <c r="G545" s="36" t="s">
        <v>2392</v>
      </c>
      <c r="H545" s="36" t="s">
        <v>2405</v>
      </c>
      <c r="I545" s="36" t="s">
        <v>1036</v>
      </c>
      <c r="J545" s="36" t="s">
        <v>2403</v>
      </c>
      <c r="K545" s="36">
        <v>20</v>
      </c>
      <c r="L545" s="36" t="s">
        <v>1172</v>
      </c>
      <c r="M545" s="36">
        <v>0.7</v>
      </c>
      <c r="N545" s="36" t="b">
        <v>1</v>
      </c>
      <c r="O545" s="36" t="s">
        <v>1088</v>
      </c>
      <c r="P545" s="36" t="s">
        <v>1088</v>
      </c>
      <c r="Q545" s="36" t="s">
        <v>487</v>
      </c>
      <c r="R545" s="36" t="s">
        <v>2406</v>
      </c>
      <c r="S545" s="21"/>
    </row>
    <row r="546" spans="1:19" ht="15">
      <c r="A546" s="62" t="s">
        <v>192</v>
      </c>
      <c r="B546" s="35" t="s">
        <v>193</v>
      </c>
      <c r="C546" s="36" t="s">
        <v>1036</v>
      </c>
      <c r="D546" s="36" t="s">
        <v>1147</v>
      </c>
      <c r="E546" s="36" t="s">
        <v>13</v>
      </c>
      <c r="F546" s="37" t="s">
        <v>1275</v>
      </c>
      <c r="G546" s="36" t="s">
        <v>2392</v>
      </c>
      <c r="H546" s="36" t="s">
        <v>2407</v>
      </c>
      <c r="I546" s="36" t="s">
        <v>1036</v>
      </c>
      <c r="J546" s="36" t="s">
        <v>2403</v>
      </c>
      <c r="K546" s="36">
        <v>20</v>
      </c>
      <c r="L546" s="36" t="s">
        <v>1172</v>
      </c>
      <c r="M546" s="36">
        <v>0.7</v>
      </c>
      <c r="N546" s="36" t="b">
        <v>1</v>
      </c>
      <c r="O546" s="36" t="s">
        <v>1088</v>
      </c>
      <c r="P546" s="36" t="s">
        <v>1088</v>
      </c>
      <c r="Q546" s="36" t="s">
        <v>487</v>
      </c>
      <c r="R546" s="36" t="s">
        <v>2408</v>
      </c>
      <c r="S546" s="21"/>
    </row>
    <row r="547" spans="1:19" ht="15">
      <c r="A547" s="62" t="s">
        <v>192</v>
      </c>
      <c r="B547" s="35" t="s">
        <v>193</v>
      </c>
      <c r="C547" s="36" t="s">
        <v>1036</v>
      </c>
      <c r="D547" s="36" t="s">
        <v>1147</v>
      </c>
      <c r="E547" s="36" t="s">
        <v>13</v>
      </c>
      <c r="F547" s="37" t="s">
        <v>1275</v>
      </c>
      <c r="G547" s="36" t="s">
        <v>2392</v>
      </c>
      <c r="H547" s="36" t="s">
        <v>2409</v>
      </c>
      <c r="I547" s="36" t="s">
        <v>1036</v>
      </c>
      <c r="J547" s="36" t="s">
        <v>2410</v>
      </c>
      <c r="K547" s="36">
        <v>20</v>
      </c>
      <c r="L547" s="36" t="s">
        <v>1172</v>
      </c>
      <c r="M547" s="36">
        <v>0.04</v>
      </c>
      <c r="N547" s="36" t="s">
        <v>1088</v>
      </c>
      <c r="O547" s="36" t="s">
        <v>1088</v>
      </c>
      <c r="P547" s="36" t="s">
        <v>1088</v>
      </c>
      <c r="Q547" s="36" t="s">
        <v>487</v>
      </c>
      <c r="R547" s="36" t="s">
        <v>2404</v>
      </c>
      <c r="S547" s="21"/>
    </row>
    <row r="548" spans="1:19" ht="15">
      <c r="A548" s="62" t="s">
        <v>192</v>
      </c>
      <c r="B548" s="35" t="s">
        <v>193</v>
      </c>
      <c r="C548" s="36" t="s">
        <v>1036</v>
      </c>
      <c r="D548" s="36" t="s">
        <v>1147</v>
      </c>
      <c r="E548" s="36" t="s">
        <v>13</v>
      </c>
      <c r="F548" s="37" t="s">
        <v>1275</v>
      </c>
      <c r="G548" s="36" t="s">
        <v>2392</v>
      </c>
      <c r="H548" s="36" t="s">
        <v>2411</v>
      </c>
      <c r="I548" s="36" t="s">
        <v>1036</v>
      </c>
      <c r="J548" s="36" t="s">
        <v>2410</v>
      </c>
      <c r="K548" s="36">
        <v>20</v>
      </c>
      <c r="L548" s="36" t="s">
        <v>1172</v>
      </c>
      <c r="M548" s="36">
        <v>0.02</v>
      </c>
      <c r="N548" s="36" t="s">
        <v>1088</v>
      </c>
      <c r="O548" s="36" t="s">
        <v>1088</v>
      </c>
      <c r="P548" s="36" t="s">
        <v>1088</v>
      </c>
      <c r="Q548" s="36" t="s">
        <v>487</v>
      </c>
      <c r="R548" s="36" t="s">
        <v>2406</v>
      </c>
      <c r="S548" s="21"/>
    </row>
    <row r="549" spans="1:19" ht="15">
      <c r="A549" s="62" t="s">
        <v>192</v>
      </c>
      <c r="B549" s="35" t="s">
        <v>193</v>
      </c>
      <c r="C549" s="36" t="s">
        <v>1036</v>
      </c>
      <c r="D549" s="36" t="s">
        <v>1147</v>
      </c>
      <c r="E549" s="36" t="s">
        <v>13</v>
      </c>
      <c r="F549" s="37" t="s">
        <v>1275</v>
      </c>
      <c r="G549" s="36" t="s">
        <v>2392</v>
      </c>
      <c r="H549" s="36" t="s">
        <v>2412</v>
      </c>
      <c r="I549" s="36" t="s">
        <v>1036</v>
      </c>
      <c r="J549" s="36" t="s">
        <v>2410</v>
      </c>
      <c r="K549" s="36">
        <v>20</v>
      </c>
      <c r="L549" s="36" t="s">
        <v>1172</v>
      </c>
      <c r="M549" s="36">
        <v>0.05</v>
      </c>
      <c r="N549" s="36" t="s">
        <v>1088</v>
      </c>
      <c r="O549" s="36" t="s">
        <v>1088</v>
      </c>
      <c r="P549" s="36" t="s">
        <v>1088</v>
      </c>
      <c r="Q549" s="36" t="s">
        <v>487</v>
      </c>
      <c r="R549" s="36" t="s">
        <v>2408</v>
      </c>
      <c r="S549" s="21"/>
    </row>
    <row r="550" spans="1:19" ht="15">
      <c r="A550" s="62" t="s">
        <v>192</v>
      </c>
      <c r="B550" s="35" t="s">
        <v>193</v>
      </c>
      <c r="C550" s="36" t="s">
        <v>1036</v>
      </c>
      <c r="D550" s="36" t="s">
        <v>1147</v>
      </c>
      <c r="E550" s="36" t="s">
        <v>13</v>
      </c>
      <c r="F550" s="37" t="s">
        <v>1275</v>
      </c>
      <c r="G550" s="36" t="s">
        <v>2392</v>
      </c>
      <c r="H550" s="36" t="s">
        <v>2413</v>
      </c>
      <c r="I550" s="36" t="s">
        <v>1036</v>
      </c>
      <c r="J550" s="36" t="s">
        <v>2414</v>
      </c>
      <c r="K550" s="36">
        <v>20</v>
      </c>
      <c r="L550" s="36" t="s">
        <v>1172</v>
      </c>
      <c r="M550" s="36">
        <v>0.9</v>
      </c>
      <c r="N550" s="36" t="s">
        <v>1088</v>
      </c>
      <c r="O550" s="36" t="s">
        <v>1088</v>
      </c>
      <c r="P550" s="36" t="s">
        <v>1088</v>
      </c>
      <c r="Q550" s="36" t="s">
        <v>487</v>
      </c>
      <c r="R550" s="36" t="s">
        <v>2404</v>
      </c>
      <c r="S550" s="21"/>
    </row>
    <row r="551" spans="1:19" ht="15">
      <c r="A551" s="62" t="s">
        <v>192</v>
      </c>
      <c r="B551" s="35" t="s">
        <v>193</v>
      </c>
      <c r="C551" s="36" t="s">
        <v>1036</v>
      </c>
      <c r="D551" s="36" t="s">
        <v>1147</v>
      </c>
      <c r="E551" s="36" t="s">
        <v>13</v>
      </c>
      <c r="F551" s="37" t="s">
        <v>1275</v>
      </c>
      <c r="G551" s="36" t="s">
        <v>2392</v>
      </c>
      <c r="H551" s="36" t="s">
        <v>2415</v>
      </c>
      <c r="I551" s="36" t="s">
        <v>1036</v>
      </c>
      <c r="J551" s="36" t="s">
        <v>2414</v>
      </c>
      <c r="K551" s="36">
        <v>20</v>
      </c>
      <c r="L551" s="36" t="s">
        <v>1172</v>
      </c>
      <c r="M551" s="36">
        <v>0.5</v>
      </c>
      <c r="N551" s="36" t="b">
        <v>1</v>
      </c>
      <c r="O551" s="36" t="s">
        <v>1088</v>
      </c>
      <c r="P551" s="36" t="s">
        <v>1088</v>
      </c>
      <c r="Q551" s="36" t="s">
        <v>487</v>
      </c>
      <c r="R551" s="36" t="s">
        <v>2406</v>
      </c>
      <c r="S551" s="21"/>
    </row>
    <row r="552" spans="1:19" ht="15">
      <c r="A552" s="62" t="s">
        <v>192</v>
      </c>
      <c r="B552" s="35" t="s">
        <v>193</v>
      </c>
      <c r="C552" s="36" t="s">
        <v>1036</v>
      </c>
      <c r="D552" s="36" t="s">
        <v>1147</v>
      </c>
      <c r="E552" s="36" t="s">
        <v>13</v>
      </c>
      <c r="F552" s="37" t="s">
        <v>1275</v>
      </c>
      <c r="G552" s="36" t="s">
        <v>2392</v>
      </c>
      <c r="H552" s="36" t="s">
        <v>2416</v>
      </c>
      <c r="I552" s="36" t="s">
        <v>1036</v>
      </c>
      <c r="J552" s="36" t="s">
        <v>2414</v>
      </c>
      <c r="K552" s="36">
        <v>20</v>
      </c>
      <c r="L552" s="36" t="s">
        <v>1172</v>
      </c>
      <c r="M552" s="36">
        <v>1</v>
      </c>
      <c r="N552" s="36" t="b">
        <v>1</v>
      </c>
      <c r="O552" s="36" t="s">
        <v>1088</v>
      </c>
      <c r="P552" s="36" t="s">
        <v>1088</v>
      </c>
      <c r="Q552" s="36" t="s">
        <v>487</v>
      </c>
      <c r="R552" s="36" t="s">
        <v>2408</v>
      </c>
      <c r="S552" s="21"/>
    </row>
    <row r="553" spans="1:19" ht="15">
      <c r="A553" s="62" t="s">
        <v>192</v>
      </c>
      <c r="B553" s="35" t="s">
        <v>193</v>
      </c>
      <c r="C553" s="36" t="s">
        <v>1036</v>
      </c>
      <c r="D553" s="36" t="s">
        <v>1147</v>
      </c>
      <c r="E553" s="36" t="s">
        <v>13</v>
      </c>
      <c r="F553" s="37" t="s">
        <v>1275</v>
      </c>
      <c r="G553" s="36" t="s">
        <v>2392</v>
      </c>
      <c r="H553" s="36" t="s">
        <v>2417</v>
      </c>
      <c r="I553" s="36" t="s">
        <v>1036</v>
      </c>
      <c r="J553" s="36" t="s">
        <v>2418</v>
      </c>
      <c r="K553" s="36">
        <v>12</v>
      </c>
      <c r="L553" s="36" t="s">
        <v>1172</v>
      </c>
      <c r="M553" s="36">
        <v>18.3</v>
      </c>
      <c r="N553" s="36" t="b">
        <v>0</v>
      </c>
      <c r="O553" s="36" t="s">
        <v>1088</v>
      </c>
      <c r="P553" s="36" t="s">
        <v>1088</v>
      </c>
      <c r="Q553" s="36" t="s">
        <v>487</v>
      </c>
      <c r="R553" s="36" t="s">
        <v>2406</v>
      </c>
      <c r="S553" s="21"/>
    </row>
    <row r="554" spans="1:19" ht="15">
      <c r="A554" s="62" t="s">
        <v>192</v>
      </c>
      <c r="B554" s="35" t="s">
        <v>193</v>
      </c>
      <c r="C554" s="36" t="s">
        <v>1036</v>
      </c>
      <c r="D554" s="36" t="s">
        <v>1147</v>
      </c>
      <c r="E554" s="36" t="s">
        <v>13</v>
      </c>
      <c r="F554" s="37" t="s">
        <v>1275</v>
      </c>
      <c r="G554" s="36" t="s">
        <v>2392</v>
      </c>
      <c r="H554" s="36" t="s">
        <v>2419</v>
      </c>
      <c r="I554" s="36" t="s">
        <v>1036</v>
      </c>
      <c r="J554" s="36" t="s">
        <v>2418</v>
      </c>
      <c r="K554" s="36">
        <v>16</v>
      </c>
      <c r="L554" s="36" t="s">
        <v>1172</v>
      </c>
      <c r="M554" s="36">
        <v>37</v>
      </c>
      <c r="N554" s="36" t="b">
        <v>1</v>
      </c>
      <c r="O554" s="36" t="s">
        <v>1088</v>
      </c>
      <c r="P554" s="36" t="s">
        <v>1088</v>
      </c>
      <c r="Q554" s="36" t="s">
        <v>487</v>
      </c>
      <c r="R554" s="36" t="s">
        <v>2408</v>
      </c>
      <c r="S554" s="21"/>
    </row>
    <row r="555" spans="1:19" ht="15">
      <c r="A555" s="62" t="s">
        <v>192</v>
      </c>
      <c r="B555" s="35" t="s">
        <v>193</v>
      </c>
      <c r="C555" s="36" t="s">
        <v>1036</v>
      </c>
      <c r="D555" s="36" t="s">
        <v>1147</v>
      </c>
      <c r="E555" s="36" t="s">
        <v>13</v>
      </c>
      <c r="F555" s="37" t="s">
        <v>1275</v>
      </c>
      <c r="G555" s="36" t="s">
        <v>2392</v>
      </c>
      <c r="H555" s="36" t="s">
        <v>2420</v>
      </c>
      <c r="I555" s="36" t="s">
        <v>1036</v>
      </c>
      <c r="J555" s="36" t="s">
        <v>2421</v>
      </c>
      <c r="K555" s="36">
        <v>20</v>
      </c>
      <c r="L555" s="36" t="s">
        <v>1172</v>
      </c>
      <c r="M555" s="36">
        <v>13</v>
      </c>
      <c r="N555" s="36" t="s">
        <v>1088</v>
      </c>
      <c r="O555" s="36" t="s">
        <v>1088</v>
      </c>
      <c r="P555" s="36" t="s">
        <v>1088</v>
      </c>
      <c r="Q555" s="36" t="s">
        <v>487</v>
      </c>
      <c r="R555" s="36" t="s">
        <v>2404</v>
      </c>
      <c r="S555" s="21"/>
    </row>
    <row r="556" spans="1:19" ht="15">
      <c r="A556" s="62" t="s">
        <v>192</v>
      </c>
      <c r="B556" s="35" t="s">
        <v>193</v>
      </c>
      <c r="C556" s="36" t="s">
        <v>1036</v>
      </c>
      <c r="D556" s="36" t="s">
        <v>1147</v>
      </c>
      <c r="E556" s="36" t="s">
        <v>13</v>
      </c>
      <c r="F556" s="37" t="s">
        <v>1275</v>
      </c>
      <c r="G556" s="36" t="s">
        <v>2392</v>
      </c>
      <c r="H556" s="36" t="s">
        <v>2422</v>
      </c>
      <c r="I556" s="36" t="s">
        <v>1036</v>
      </c>
      <c r="J556" s="36" t="s">
        <v>2421</v>
      </c>
      <c r="K556" s="36">
        <v>5</v>
      </c>
      <c r="L556" s="36" t="s">
        <v>1172</v>
      </c>
      <c r="M556" s="36">
        <v>5</v>
      </c>
      <c r="N556" s="36" t="s">
        <v>1088</v>
      </c>
      <c r="O556" s="36" t="s">
        <v>1088</v>
      </c>
      <c r="P556" s="36" t="s">
        <v>1088</v>
      </c>
      <c r="Q556" s="36" t="s">
        <v>487</v>
      </c>
      <c r="R556" s="36" t="s">
        <v>2406</v>
      </c>
      <c r="S556" s="21"/>
    </row>
    <row r="557" spans="1:19" ht="15">
      <c r="A557" s="62" t="s">
        <v>192</v>
      </c>
      <c r="B557" s="35" t="s">
        <v>193</v>
      </c>
      <c r="C557" s="36" t="s">
        <v>1036</v>
      </c>
      <c r="D557" s="36" t="s">
        <v>1147</v>
      </c>
      <c r="E557" s="36" t="s">
        <v>13</v>
      </c>
      <c r="F557" s="37" t="s">
        <v>1275</v>
      </c>
      <c r="G557" s="36" t="s">
        <v>2392</v>
      </c>
      <c r="H557" s="36" t="s">
        <v>2423</v>
      </c>
      <c r="I557" s="36" t="s">
        <v>1036</v>
      </c>
      <c r="J557" s="36" t="s">
        <v>2421</v>
      </c>
      <c r="K557" s="36">
        <v>5</v>
      </c>
      <c r="L557" s="36" t="s">
        <v>1172</v>
      </c>
      <c r="M557" s="36">
        <v>1.5</v>
      </c>
      <c r="N557" s="36" t="s">
        <v>1088</v>
      </c>
      <c r="O557" s="36" t="s">
        <v>1088</v>
      </c>
      <c r="P557" s="36" t="s">
        <v>1088</v>
      </c>
      <c r="Q557" s="36" t="s">
        <v>487</v>
      </c>
      <c r="R557" s="36" t="s">
        <v>2408</v>
      </c>
      <c r="S557" s="21"/>
    </row>
    <row r="558" spans="1:19" ht="15">
      <c r="A558" s="62" t="s">
        <v>192</v>
      </c>
      <c r="B558" s="35" t="s">
        <v>193</v>
      </c>
      <c r="C558" s="36" t="s">
        <v>1036</v>
      </c>
      <c r="D558" s="36" t="s">
        <v>1147</v>
      </c>
      <c r="E558" s="36" t="s">
        <v>13</v>
      </c>
      <c r="F558" s="37" t="s">
        <v>1275</v>
      </c>
      <c r="G558" s="36" t="s">
        <v>2392</v>
      </c>
      <c r="H558" s="36" t="s">
        <v>2424</v>
      </c>
      <c r="I558" s="36" t="s">
        <v>1036</v>
      </c>
      <c r="J558" s="36" t="s">
        <v>2425</v>
      </c>
      <c r="K558" s="36">
        <v>20</v>
      </c>
      <c r="L558" s="36" t="s">
        <v>1172</v>
      </c>
      <c r="M558" s="36">
        <v>33</v>
      </c>
      <c r="N558" s="36" t="s">
        <v>1088</v>
      </c>
      <c r="O558" s="36" t="s">
        <v>1088</v>
      </c>
      <c r="P558" s="36" t="s">
        <v>1088</v>
      </c>
      <c r="Q558" s="36" t="s">
        <v>487</v>
      </c>
      <c r="R558" s="36" t="s">
        <v>2404</v>
      </c>
      <c r="S558" s="21"/>
    </row>
    <row r="559" spans="1:19" ht="15">
      <c r="A559" s="62" t="s">
        <v>192</v>
      </c>
      <c r="B559" s="35" t="s">
        <v>193</v>
      </c>
      <c r="C559" s="36" t="s">
        <v>1036</v>
      </c>
      <c r="D559" s="36" t="s">
        <v>1147</v>
      </c>
      <c r="E559" s="36" t="s">
        <v>13</v>
      </c>
      <c r="F559" s="37" t="s">
        <v>1275</v>
      </c>
      <c r="G559" s="36" t="s">
        <v>2392</v>
      </c>
      <c r="H559" s="36" t="s">
        <v>2426</v>
      </c>
      <c r="I559" s="36" t="s">
        <v>1036</v>
      </c>
      <c r="J559" s="36" t="s">
        <v>2425</v>
      </c>
      <c r="K559" s="36">
        <v>5</v>
      </c>
      <c r="L559" s="36" t="s">
        <v>1172</v>
      </c>
      <c r="M559" s="36">
        <v>30</v>
      </c>
      <c r="N559" s="36" t="s">
        <v>1088</v>
      </c>
      <c r="O559" s="36" t="s">
        <v>1088</v>
      </c>
      <c r="P559" s="36" t="s">
        <v>1088</v>
      </c>
      <c r="Q559" s="36" t="s">
        <v>487</v>
      </c>
      <c r="R559" s="36" t="s">
        <v>2406</v>
      </c>
      <c r="S559" s="21"/>
    </row>
    <row r="560" spans="1:19" ht="15">
      <c r="A560" s="62" t="s">
        <v>192</v>
      </c>
      <c r="B560" s="35" t="s">
        <v>193</v>
      </c>
      <c r="C560" s="36" t="s">
        <v>1036</v>
      </c>
      <c r="D560" s="36" t="s">
        <v>1147</v>
      </c>
      <c r="E560" s="36" t="s">
        <v>13</v>
      </c>
      <c r="F560" s="37" t="s">
        <v>1275</v>
      </c>
      <c r="G560" s="36" t="s">
        <v>2392</v>
      </c>
      <c r="H560" s="36" t="s">
        <v>2427</v>
      </c>
      <c r="I560" s="36" t="s">
        <v>1036</v>
      </c>
      <c r="J560" s="36" t="s">
        <v>2425</v>
      </c>
      <c r="K560" s="36">
        <v>5</v>
      </c>
      <c r="L560" s="36" t="s">
        <v>1172</v>
      </c>
      <c r="M560" s="36">
        <v>26</v>
      </c>
      <c r="N560" s="36" t="s">
        <v>1088</v>
      </c>
      <c r="O560" s="36" t="s">
        <v>1088</v>
      </c>
      <c r="P560" s="36" t="s">
        <v>1088</v>
      </c>
      <c r="Q560" s="36" t="s">
        <v>487</v>
      </c>
      <c r="R560" s="36" t="s">
        <v>2408</v>
      </c>
      <c r="S560" s="21"/>
    </row>
    <row r="561" spans="1:19" ht="15">
      <c r="A561" s="62" t="s">
        <v>192</v>
      </c>
      <c r="B561" s="35" t="s">
        <v>193</v>
      </c>
      <c r="C561" s="36" t="s">
        <v>1036</v>
      </c>
      <c r="D561" s="36" t="s">
        <v>1147</v>
      </c>
      <c r="E561" s="36" t="s">
        <v>13</v>
      </c>
      <c r="F561" s="37" t="s">
        <v>1275</v>
      </c>
      <c r="G561" s="36" t="s">
        <v>2392</v>
      </c>
      <c r="H561" s="36" t="s">
        <v>2428</v>
      </c>
      <c r="I561" s="36" t="s">
        <v>1036</v>
      </c>
      <c r="J561" s="36" t="s">
        <v>2429</v>
      </c>
      <c r="K561" s="36">
        <v>12</v>
      </c>
      <c r="L561" s="36" t="s">
        <v>1172</v>
      </c>
      <c r="M561" s="36">
        <v>19.899999999999999</v>
      </c>
      <c r="N561" s="36" t="b">
        <v>0</v>
      </c>
      <c r="O561" s="36" t="s">
        <v>1088</v>
      </c>
      <c r="P561" s="36" t="s">
        <v>1088</v>
      </c>
      <c r="Q561" s="36" t="s">
        <v>487</v>
      </c>
      <c r="R561" s="36" t="s">
        <v>2406</v>
      </c>
      <c r="S561" s="21"/>
    </row>
    <row r="562" spans="1:19" ht="15">
      <c r="A562" s="62" t="s">
        <v>192</v>
      </c>
      <c r="B562" s="35" t="s">
        <v>193</v>
      </c>
      <c r="C562" s="36" t="s">
        <v>1036</v>
      </c>
      <c r="D562" s="36" t="s">
        <v>1147</v>
      </c>
      <c r="E562" s="36" t="s">
        <v>13</v>
      </c>
      <c r="F562" s="37" t="s">
        <v>1275</v>
      </c>
      <c r="G562" s="36" t="s">
        <v>2392</v>
      </c>
      <c r="H562" s="36" t="s">
        <v>2430</v>
      </c>
      <c r="I562" s="36" t="s">
        <v>1036</v>
      </c>
      <c r="J562" s="36" t="s">
        <v>2429</v>
      </c>
      <c r="K562" s="36">
        <v>16</v>
      </c>
      <c r="L562" s="36" t="s">
        <v>1172</v>
      </c>
      <c r="M562" s="36">
        <v>44.3</v>
      </c>
      <c r="N562" s="36" t="b">
        <v>1</v>
      </c>
      <c r="O562" s="36" t="s">
        <v>1088</v>
      </c>
      <c r="P562" s="36" t="s">
        <v>1088</v>
      </c>
      <c r="Q562" s="36" t="s">
        <v>487</v>
      </c>
      <c r="R562" s="36" t="s">
        <v>2408</v>
      </c>
      <c r="S562" s="21"/>
    </row>
    <row r="563" spans="1:19" ht="15">
      <c r="A563" s="62" t="s">
        <v>192</v>
      </c>
      <c r="B563" s="35" t="s">
        <v>193</v>
      </c>
      <c r="C563" s="36" t="s">
        <v>1036</v>
      </c>
      <c r="D563" s="36" t="s">
        <v>1147</v>
      </c>
      <c r="E563" s="36" t="s">
        <v>13</v>
      </c>
      <c r="F563" s="37" t="s">
        <v>1275</v>
      </c>
      <c r="G563" s="36" t="s">
        <v>2392</v>
      </c>
      <c r="H563" s="36" t="s">
        <v>2431</v>
      </c>
      <c r="I563" s="36" t="s">
        <v>1036</v>
      </c>
      <c r="J563" s="36" t="s">
        <v>2432</v>
      </c>
      <c r="K563" s="36">
        <v>12</v>
      </c>
      <c r="L563" s="36" t="s">
        <v>1172</v>
      </c>
      <c r="M563" s="36">
        <v>13.4</v>
      </c>
      <c r="N563" s="36" t="b">
        <v>0</v>
      </c>
      <c r="O563" s="36" t="s">
        <v>1088</v>
      </c>
      <c r="P563" s="36" t="s">
        <v>1088</v>
      </c>
      <c r="Q563" s="36" t="s">
        <v>487</v>
      </c>
      <c r="R563" s="36" t="s">
        <v>2406</v>
      </c>
      <c r="S563" s="21"/>
    </row>
    <row r="564" spans="1:19" ht="15">
      <c r="A564" s="62" t="s">
        <v>192</v>
      </c>
      <c r="B564" s="35" t="s">
        <v>193</v>
      </c>
      <c r="C564" s="36" t="s">
        <v>1036</v>
      </c>
      <c r="D564" s="36" t="s">
        <v>1147</v>
      </c>
      <c r="E564" s="36" t="s">
        <v>13</v>
      </c>
      <c r="F564" s="37" t="s">
        <v>1275</v>
      </c>
      <c r="G564" s="36" t="s">
        <v>2392</v>
      </c>
      <c r="H564" s="36" t="s">
        <v>2431</v>
      </c>
      <c r="I564" s="36" t="s">
        <v>1036</v>
      </c>
      <c r="J564" s="36" t="s">
        <v>2432</v>
      </c>
      <c r="K564" s="36">
        <v>16</v>
      </c>
      <c r="L564" s="36" t="s">
        <v>1172</v>
      </c>
      <c r="M564" s="36">
        <v>34</v>
      </c>
      <c r="N564" s="36" t="b">
        <v>1</v>
      </c>
      <c r="O564" s="36" t="s">
        <v>1088</v>
      </c>
      <c r="P564" s="36" t="s">
        <v>1088</v>
      </c>
      <c r="Q564" s="36" t="s">
        <v>487</v>
      </c>
      <c r="R564" s="36" t="s">
        <v>2408</v>
      </c>
      <c r="S564" s="21"/>
    </row>
    <row r="565" spans="1:19" ht="15">
      <c r="A565" s="62" t="s">
        <v>196</v>
      </c>
      <c r="B565" s="35" t="s">
        <v>197</v>
      </c>
      <c r="C565" s="36" t="s">
        <v>1036</v>
      </c>
      <c r="D565" s="36" t="s">
        <v>1082</v>
      </c>
      <c r="E565" s="36" t="s">
        <v>1099</v>
      </c>
      <c r="F565" s="37" t="s">
        <v>1563</v>
      </c>
      <c r="G565" s="36" t="s">
        <v>2433</v>
      </c>
      <c r="H565" s="36" t="s">
        <v>2434</v>
      </c>
      <c r="I565" s="36" t="s">
        <v>1597</v>
      </c>
      <c r="J565" s="36" t="s">
        <v>1088</v>
      </c>
      <c r="K565" s="36">
        <v>16</v>
      </c>
      <c r="L565" s="36" t="s">
        <v>2435</v>
      </c>
      <c r="M565" s="36">
        <v>5.8000000000000003E-2</v>
      </c>
      <c r="N565" s="36" t="b">
        <v>1</v>
      </c>
      <c r="O565" s="36">
        <v>0.49</v>
      </c>
      <c r="P565" s="36" t="s">
        <v>1088</v>
      </c>
      <c r="Q565" s="36" t="s">
        <v>487</v>
      </c>
      <c r="R565" s="36" t="s">
        <v>2436</v>
      </c>
      <c r="S565" s="21"/>
    </row>
    <row r="566" spans="1:19" ht="15">
      <c r="A566" s="62" t="s">
        <v>196</v>
      </c>
      <c r="B566" s="35" t="s">
        <v>197</v>
      </c>
      <c r="C566" s="36" t="s">
        <v>1036</v>
      </c>
      <c r="D566" s="36" t="s">
        <v>1082</v>
      </c>
      <c r="E566" s="36" t="s">
        <v>1099</v>
      </c>
      <c r="F566" s="37" t="s">
        <v>1563</v>
      </c>
      <c r="G566" s="36" t="s">
        <v>2433</v>
      </c>
      <c r="H566" s="36" t="s">
        <v>2437</v>
      </c>
      <c r="I566" s="36" t="s">
        <v>1597</v>
      </c>
      <c r="J566" s="36" t="s">
        <v>1088</v>
      </c>
      <c r="K566" s="36">
        <v>16</v>
      </c>
      <c r="L566" s="36" t="s">
        <v>2435</v>
      </c>
      <c r="M566" s="36">
        <v>0.191</v>
      </c>
      <c r="N566" s="36" t="b">
        <v>1</v>
      </c>
      <c r="O566" s="36">
        <v>0.49</v>
      </c>
      <c r="P566" s="36" t="s">
        <v>1088</v>
      </c>
      <c r="Q566" s="36" t="s">
        <v>487</v>
      </c>
      <c r="R566" s="36" t="s">
        <v>2436</v>
      </c>
      <c r="S566" s="21"/>
    </row>
    <row r="567" spans="1:19" ht="15">
      <c r="A567" s="62" t="s">
        <v>196</v>
      </c>
      <c r="B567" s="35" t="s">
        <v>197</v>
      </c>
      <c r="C567" s="36" t="s">
        <v>1036</v>
      </c>
      <c r="D567" s="36" t="s">
        <v>1082</v>
      </c>
      <c r="E567" s="36" t="s">
        <v>1099</v>
      </c>
      <c r="F567" s="37" t="s">
        <v>1563</v>
      </c>
      <c r="G567" s="36" t="s">
        <v>2433</v>
      </c>
      <c r="H567" s="36" t="s">
        <v>2438</v>
      </c>
      <c r="I567" s="36" t="s">
        <v>1036</v>
      </c>
      <c r="J567" s="36" t="s">
        <v>2439</v>
      </c>
      <c r="K567" s="36">
        <v>46</v>
      </c>
      <c r="L567" s="36" t="s">
        <v>2435</v>
      </c>
      <c r="M567" s="36">
        <v>0.105</v>
      </c>
      <c r="N567" s="36" t="b">
        <v>1</v>
      </c>
      <c r="O567" s="36" t="s">
        <v>1088</v>
      </c>
      <c r="P567" s="36" t="s">
        <v>1088</v>
      </c>
      <c r="Q567" s="36" t="s">
        <v>487</v>
      </c>
      <c r="R567" s="36" t="s">
        <v>2440</v>
      </c>
      <c r="S567" s="21"/>
    </row>
    <row r="568" spans="1:19" ht="15">
      <c r="A568" s="62" t="s">
        <v>196</v>
      </c>
      <c r="B568" s="35" t="s">
        <v>197</v>
      </c>
      <c r="C568" s="36" t="s">
        <v>1036</v>
      </c>
      <c r="D568" s="36" t="s">
        <v>1082</v>
      </c>
      <c r="E568" s="36" t="s">
        <v>1099</v>
      </c>
      <c r="F568" s="37" t="s">
        <v>1563</v>
      </c>
      <c r="G568" s="36" t="s">
        <v>2433</v>
      </c>
      <c r="H568" s="36" t="s">
        <v>2441</v>
      </c>
      <c r="I568" s="36" t="s">
        <v>1036</v>
      </c>
      <c r="J568" s="36" t="s">
        <v>2439</v>
      </c>
      <c r="K568" s="36">
        <v>36</v>
      </c>
      <c r="L568" s="36" t="s">
        <v>2435</v>
      </c>
      <c r="M568" s="36">
        <v>6.8000000000000005E-2</v>
      </c>
      <c r="N568" s="36" t="b">
        <v>1</v>
      </c>
      <c r="O568" s="36" t="s">
        <v>1088</v>
      </c>
      <c r="P568" s="36" t="s">
        <v>1088</v>
      </c>
      <c r="Q568" s="36" t="s">
        <v>487</v>
      </c>
      <c r="R568" s="36" t="s">
        <v>2440</v>
      </c>
      <c r="S568" s="21"/>
    </row>
    <row r="569" spans="1:19" ht="15">
      <c r="A569" s="62" t="s">
        <v>196</v>
      </c>
      <c r="B569" s="35" t="s">
        <v>197</v>
      </c>
      <c r="C569" s="36" t="s">
        <v>1036</v>
      </c>
      <c r="D569" s="36" t="s">
        <v>1129</v>
      </c>
      <c r="E569" s="36" t="s">
        <v>1099</v>
      </c>
      <c r="F569" s="37" t="s">
        <v>1582</v>
      </c>
      <c r="G569" s="36" t="s">
        <v>2433</v>
      </c>
      <c r="H569" s="36" t="s">
        <v>2442</v>
      </c>
      <c r="I569" s="36" t="s">
        <v>1036</v>
      </c>
      <c r="J569" s="36" t="s">
        <v>2439</v>
      </c>
      <c r="K569" s="36">
        <v>15</v>
      </c>
      <c r="L569" s="36" t="s">
        <v>2435</v>
      </c>
      <c r="M569" s="36">
        <v>0.13</v>
      </c>
      <c r="N569" s="36" t="b">
        <v>1</v>
      </c>
      <c r="O569" s="36" t="s">
        <v>1088</v>
      </c>
      <c r="P569" s="36">
        <v>3.5999999999999997E-2</v>
      </c>
      <c r="Q569" s="36" t="s">
        <v>487</v>
      </c>
      <c r="R569" s="36" t="s">
        <v>2443</v>
      </c>
      <c r="S569" s="21"/>
    </row>
    <row r="570" spans="1:19" ht="15">
      <c r="A570" s="62" t="s">
        <v>196</v>
      </c>
      <c r="B570" s="35" t="s">
        <v>197</v>
      </c>
      <c r="C570" s="36" t="s">
        <v>1036</v>
      </c>
      <c r="D570" s="36" t="s">
        <v>1129</v>
      </c>
      <c r="E570" s="36" t="s">
        <v>1099</v>
      </c>
      <c r="F570" s="37" t="s">
        <v>1582</v>
      </c>
      <c r="G570" s="36" t="s">
        <v>2433</v>
      </c>
      <c r="H570" s="36" t="s">
        <v>2442</v>
      </c>
      <c r="I570" s="36" t="s">
        <v>1036</v>
      </c>
      <c r="J570" s="36" t="s">
        <v>2439</v>
      </c>
      <c r="K570" s="36">
        <v>22</v>
      </c>
      <c r="L570" s="36" t="s">
        <v>2435</v>
      </c>
      <c r="M570" s="36">
        <v>0.16400000000000001</v>
      </c>
      <c r="N570" s="36" t="b">
        <v>1</v>
      </c>
      <c r="O570" s="36" t="s">
        <v>1088</v>
      </c>
      <c r="P570" s="36">
        <v>4.2999999999999997E-2</v>
      </c>
      <c r="Q570" s="36" t="s">
        <v>487</v>
      </c>
      <c r="R570" s="36" t="s">
        <v>2444</v>
      </c>
      <c r="S570" s="21"/>
    </row>
    <row r="571" spans="1:19" ht="15">
      <c r="A571" s="62" t="s">
        <v>196</v>
      </c>
      <c r="B571" s="35" t="s">
        <v>197</v>
      </c>
      <c r="C571" s="36" t="s">
        <v>1036</v>
      </c>
      <c r="D571" s="36" t="s">
        <v>1129</v>
      </c>
      <c r="E571" s="36" t="s">
        <v>1099</v>
      </c>
      <c r="F571" s="37" t="s">
        <v>1582</v>
      </c>
      <c r="G571" s="36" t="s">
        <v>2433</v>
      </c>
      <c r="H571" s="36" t="s">
        <v>2442</v>
      </c>
      <c r="I571" s="36" t="s">
        <v>1036</v>
      </c>
      <c r="J571" s="36" t="s">
        <v>2439</v>
      </c>
      <c r="K571" s="36">
        <v>32</v>
      </c>
      <c r="L571" s="36" t="s">
        <v>2435</v>
      </c>
      <c r="M571" s="36">
        <v>0.16800000000000001</v>
      </c>
      <c r="N571" s="36" t="b">
        <v>1</v>
      </c>
      <c r="O571" s="36" t="s">
        <v>1088</v>
      </c>
      <c r="P571" s="36">
        <v>2.5000000000000001E-2</v>
      </c>
      <c r="Q571" s="36" t="s">
        <v>487</v>
      </c>
      <c r="R571" s="36" t="s">
        <v>2444</v>
      </c>
      <c r="S571" s="21"/>
    </row>
    <row r="572" spans="1:19" ht="15">
      <c r="A572" s="62" t="s">
        <v>196</v>
      </c>
      <c r="B572" s="35" t="s">
        <v>197</v>
      </c>
      <c r="C572" s="36" t="s">
        <v>1036</v>
      </c>
      <c r="D572" s="36" t="s">
        <v>1129</v>
      </c>
      <c r="E572" s="36" t="s">
        <v>1099</v>
      </c>
      <c r="F572" s="37" t="s">
        <v>1582</v>
      </c>
      <c r="G572" s="36" t="s">
        <v>2433</v>
      </c>
      <c r="H572" s="36" t="s">
        <v>2445</v>
      </c>
      <c r="I572" s="36" t="s">
        <v>1036</v>
      </c>
      <c r="J572" s="36" t="s">
        <v>2439</v>
      </c>
      <c r="K572" s="36">
        <v>8</v>
      </c>
      <c r="L572" s="36" t="s">
        <v>2435</v>
      </c>
      <c r="M572" s="36">
        <v>6.5000000000000002E-2</v>
      </c>
      <c r="N572" s="36" t="b">
        <v>1</v>
      </c>
      <c r="O572" s="36" t="s">
        <v>1088</v>
      </c>
      <c r="P572" s="36">
        <v>1.6E-2</v>
      </c>
      <c r="Q572" s="36" t="s">
        <v>487</v>
      </c>
      <c r="R572" s="36" t="s">
        <v>2443</v>
      </c>
      <c r="S572" s="21"/>
    </row>
    <row r="573" spans="1:19" ht="15">
      <c r="A573" s="62" t="s">
        <v>196</v>
      </c>
      <c r="B573" s="35" t="s">
        <v>197</v>
      </c>
      <c r="C573" s="36" t="s">
        <v>1036</v>
      </c>
      <c r="D573" s="36" t="s">
        <v>1129</v>
      </c>
      <c r="E573" s="36" t="s">
        <v>1099</v>
      </c>
      <c r="F573" s="37" t="s">
        <v>1582</v>
      </c>
      <c r="G573" s="36" t="s">
        <v>2433</v>
      </c>
      <c r="H573" s="36" t="s">
        <v>2445</v>
      </c>
      <c r="I573" s="36" t="s">
        <v>1036</v>
      </c>
      <c r="J573" s="36" t="s">
        <v>2439</v>
      </c>
      <c r="K573" s="36">
        <v>12</v>
      </c>
      <c r="L573" s="36" t="s">
        <v>2435</v>
      </c>
      <c r="M573" s="36">
        <v>8.3000000000000004E-2</v>
      </c>
      <c r="N573" s="36" t="b">
        <v>1</v>
      </c>
      <c r="O573" s="36" t="s">
        <v>1088</v>
      </c>
      <c r="P573" s="36">
        <v>1.6E-2</v>
      </c>
      <c r="Q573" s="36" t="s">
        <v>487</v>
      </c>
      <c r="R573" s="36" t="s">
        <v>2444</v>
      </c>
      <c r="S573" s="21"/>
    </row>
    <row r="574" spans="1:19" ht="15">
      <c r="A574" s="62" t="s">
        <v>196</v>
      </c>
      <c r="B574" s="35" t="s">
        <v>197</v>
      </c>
      <c r="C574" s="36" t="s">
        <v>1036</v>
      </c>
      <c r="D574" s="36" t="s">
        <v>1129</v>
      </c>
      <c r="E574" s="36" t="s">
        <v>1099</v>
      </c>
      <c r="F574" s="37" t="s">
        <v>1582</v>
      </c>
      <c r="G574" s="36" t="s">
        <v>2433</v>
      </c>
      <c r="H574" s="36" t="s">
        <v>2446</v>
      </c>
      <c r="I574" s="36" t="s">
        <v>2447</v>
      </c>
      <c r="J574" s="36" t="s">
        <v>2398</v>
      </c>
      <c r="K574" s="36" t="s">
        <v>1088</v>
      </c>
      <c r="L574" s="36" t="s">
        <v>1172</v>
      </c>
      <c r="M574" s="36">
        <v>1.34</v>
      </c>
      <c r="N574" s="36" t="s">
        <v>1088</v>
      </c>
      <c r="O574" s="36" t="s">
        <v>1088</v>
      </c>
      <c r="P574" s="36" t="s">
        <v>1088</v>
      </c>
      <c r="Q574" s="36" t="s">
        <v>487</v>
      </c>
      <c r="R574" s="36" t="s">
        <v>2448</v>
      </c>
      <c r="S574" s="21"/>
    </row>
    <row r="575" spans="1:19" ht="15">
      <c r="A575" s="62" t="s">
        <v>196</v>
      </c>
      <c r="B575" s="35" t="s">
        <v>197</v>
      </c>
      <c r="C575" s="36" t="s">
        <v>1036</v>
      </c>
      <c r="D575" s="36" t="s">
        <v>1129</v>
      </c>
      <c r="E575" s="36" t="s">
        <v>1099</v>
      </c>
      <c r="F575" s="37" t="s">
        <v>1582</v>
      </c>
      <c r="G575" s="36" t="s">
        <v>2433</v>
      </c>
      <c r="H575" s="36" t="s">
        <v>2449</v>
      </c>
      <c r="I575" s="36" t="s">
        <v>2447</v>
      </c>
      <c r="J575" s="36" t="s">
        <v>2398</v>
      </c>
      <c r="K575" s="36" t="s">
        <v>1088</v>
      </c>
      <c r="L575" s="36" t="s">
        <v>1172</v>
      </c>
      <c r="M575" s="36">
        <v>0.67</v>
      </c>
      <c r="N575" s="36" t="s">
        <v>1088</v>
      </c>
      <c r="O575" s="36" t="s">
        <v>1088</v>
      </c>
      <c r="P575" s="36" t="s">
        <v>1088</v>
      </c>
      <c r="Q575" s="36" t="s">
        <v>487</v>
      </c>
      <c r="R575" s="36" t="s">
        <v>2448</v>
      </c>
      <c r="S575" s="21"/>
    </row>
    <row r="576" spans="1:19" ht="15">
      <c r="A576" s="62" t="s">
        <v>196</v>
      </c>
      <c r="B576" s="35" t="s">
        <v>197</v>
      </c>
      <c r="C576" s="36" t="s">
        <v>1036</v>
      </c>
      <c r="D576" s="36" t="s">
        <v>1129</v>
      </c>
      <c r="E576" s="36" t="s">
        <v>1099</v>
      </c>
      <c r="F576" s="37" t="s">
        <v>1582</v>
      </c>
      <c r="G576" s="36" t="s">
        <v>2433</v>
      </c>
      <c r="H576" s="36" t="s">
        <v>2446</v>
      </c>
      <c r="I576" s="36" t="s">
        <v>2447</v>
      </c>
      <c r="J576" s="36" t="s">
        <v>2398</v>
      </c>
      <c r="K576" s="36" t="s">
        <v>1088</v>
      </c>
      <c r="L576" s="36" t="s">
        <v>1172</v>
      </c>
      <c r="M576" s="36">
        <v>1.8</v>
      </c>
      <c r="N576" s="36" t="s">
        <v>1088</v>
      </c>
      <c r="O576" s="36" t="s">
        <v>1088</v>
      </c>
      <c r="P576" s="36" t="s">
        <v>1088</v>
      </c>
      <c r="Q576" s="36" t="s">
        <v>487</v>
      </c>
      <c r="R576" s="36" t="s">
        <v>2450</v>
      </c>
      <c r="S576" s="21"/>
    </row>
    <row r="577" spans="1:19" ht="15">
      <c r="A577" s="62" t="s">
        <v>196</v>
      </c>
      <c r="B577" s="35" t="s">
        <v>197</v>
      </c>
      <c r="C577" s="36" t="s">
        <v>1036</v>
      </c>
      <c r="D577" s="36" t="s">
        <v>1129</v>
      </c>
      <c r="E577" s="36" t="s">
        <v>1099</v>
      </c>
      <c r="F577" s="37" t="s">
        <v>1582</v>
      </c>
      <c r="G577" s="36" t="s">
        <v>2433</v>
      </c>
      <c r="H577" s="36" t="s">
        <v>2449</v>
      </c>
      <c r="I577" s="36" t="s">
        <v>2447</v>
      </c>
      <c r="J577" s="36" t="s">
        <v>2398</v>
      </c>
      <c r="K577" s="36" t="s">
        <v>1088</v>
      </c>
      <c r="L577" s="36" t="s">
        <v>1172</v>
      </c>
      <c r="M577" s="36">
        <v>0.9</v>
      </c>
      <c r="N577" s="36" t="s">
        <v>1088</v>
      </c>
      <c r="O577" s="36" t="s">
        <v>1088</v>
      </c>
      <c r="P577" s="36" t="s">
        <v>1088</v>
      </c>
      <c r="Q577" s="36" t="s">
        <v>487</v>
      </c>
      <c r="R577" s="36" t="s">
        <v>2450</v>
      </c>
      <c r="S577" s="21"/>
    </row>
    <row r="578" spans="1:19" ht="15">
      <c r="A578" s="62" t="s">
        <v>200</v>
      </c>
      <c r="B578" s="35" t="s">
        <v>201</v>
      </c>
      <c r="C578" s="36" t="s">
        <v>1036</v>
      </c>
      <c r="D578" s="36" t="s">
        <v>2451</v>
      </c>
      <c r="E578" s="36" t="s">
        <v>13</v>
      </c>
      <c r="F578" s="37" t="s">
        <v>1178</v>
      </c>
      <c r="G578" s="36" t="s">
        <v>2452</v>
      </c>
      <c r="H578" s="36" t="s">
        <v>1088</v>
      </c>
      <c r="I578" s="36" t="s">
        <v>1088</v>
      </c>
      <c r="J578" s="36" t="s">
        <v>1088</v>
      </c>
      <c r="K578" s="36" t="s">
        <v>1088</v>
      </c>
      <c r="L578" s="36" t="s">
        <v>1088</v>
      </c>
      <c r="M578" s="36" t="s">
        <v>1088</v>
      </c>
      <c r="N578" s="36" t="s">
        <v>1088</v>
      </c>
      <c r="O578" s="36" t="s">
        <v>1088</v>
      </c>
      <c r="P578" s="36" t="s">
        <v>1088</v>
      </c>
      <c r="Q578" s="36" t="s">
        <v>783</v>
      </c>
      <c r="R578" s="36" t="s">
        <v>1088</v>
      </c>
      <c r="S578" s="21"/>
    </row>
    <row r="579" spans="1:19" ht="15">
      <c r="A579" s="35" t="s">
        <v>259</v>
      </c>
      <c r="B579" s="35" t="s">
        <v>260</v>
      </c>
      <c r="C579" s="36" t="s">
        <v>1733</v>
      </c>
      <c r="D579" s="36" t="s">
        <v>1082</v>
      </c>
      <c r="E579" s="36" t="s">
        <v>1088</v>
      </c>
      <c r="F579" s="37" t="s">
        <v>1088</v>
      </c>
      <c r="G579" s="36" t="s">
        <v>1088</v>
      </c>
      <c r="H579" s="36" t="s">
        <v>2453</v>
      </c>
      <c r="I579" s="36" t="s">
        <v>2454</v>
      </c>
      <c r="J579" s="36" t="s">
        <v>1165</v>
      </c>
      <c r="K579" s="36" t="s">
        <v>1088</v>
      </c>
      <c r="L579" s="36" t="s">
        <v>2455</v>
      </c>
      <c r="M579" s="36">
        <v>12</v>
      </c>
      <c r="N579" s="36" t="s">
        <v>1088</v>
      </c>
      <c r="O579" s="36" t="s">
        <v>1088</v>
      </c>
      <c r="P579" s="36" t="s">
        <v>1088</v>
      </c>
      <c r="Q579" s="36" t="s">
        <v>487</v>
      </c>
      <c r="R579" s="36" t="s">
        <v>2456</v>
      </c>
      <c r="S579" s="21"/>
    </row>
    <row r="580" spans="1:19" ht="15">
      <c r="A580" s="35" t="s">
        <v>259</v>
      </c>
      <c r="B580" s="35" t="s">
        <v>260</v>
      </c>
      <c r="C580" s="36" t="s">
        <v>1733</v>
      </c>
      <c r="D580" s="36" t="s">
        <v>1082</v>
      </c>
      <c r="E580" s="36" t="s">
        <v>1088</v>
      </c>
      <c r="F580" s="37" t="s">
        <v>1088</v>
      </c>
      <c r="G580" s="36" t="s">
        <v>1088</v>
      </c>
      <c r="H580" s="36" t="s">
        <v>2457</v>
      </c>
      <c r="I580" s="36" t="s">
        <v>2454</v>
      </c>
      <c r="J580" s="36" t="s">
        <v>1088</v>
      </c>
      <c r="K580" s="36" t="s">
        <v>1088</v>
      </c>
      <c r="L580" s="36" t="s">
        <v>2455</v>
      </c>
      <c r="M580" s="64">
        <v>1</v>
      </c>
      <c r="N580" s="36" t="s">
        <v>1088</v>
      </c>
      <c r="O580" s="36" t="s">
        <v>1088</v>
      </c>
      <c r="P580" s="36" t="s">
        <v>1088</v>
      </c>
      <c r="Q580" s="36" t="s">
        <v>1088</v>
      </c>
      <c r="R580" s="36" t="s">
        <v>2458</v>
      </c>
      <c r="S580" s="21"/>
    </row>
    <row r="581" spans="1:19" ht="15">
      <c r="A581" s="35" t="s">
        <v>259</v>
      </c>
      <c r="B581" s="35" t="s">
        <v>260</v>
      </c>
      <c r="C581" s="36" t="s">
        <v>1733</v>
      </c>
      <c r="D581" s="36" t="s">
        <v>1082</v>
      </c>
      <c r="E581" s="36" t="s">
        <v>1088</v>
      </c>
      <c r="F581" s="37" t="s">
        <v>1088</v>
      </c>
      <c r="G581" s="36" t="s">
        <v>1088</v>
      </c>
      <c r="H581" s="36" t="s">
        <v>2459</v>
      </c>
      <c r="I581" s="36" t="s">
        <v>2454</v>
      </c>
      <c r="J581" s="36" t="s">
        <v>1365</v>
      </c>
      <c r="K581" s="36" t="s">
        <v>1088</v>
      </c>
      <c r="L581" s="36" t="s">
        <v>2455</v>
      </c>
      <c r="M581" s="36">
        <v>0.03</v>
      </c>
      <c r="N581" s="36" t="s">
        <v>1088</v>
      </c>
      <c r="O581" s="36" t="s">
        <v>1088</v>
      </c>
      <c r="P581" s="36" t="s">
        <v>1088</v>
      </c>
      <c r="Q581" s="36" t="s">
        <v>1088</v>
      </c>
      <c r="R581" s="36"/>
      <c r="S581" s="21"/>
    </row>
    <row r="582" spans="1:19" ht="15">
      <c r="A582" s="35" t="s">
        <v>259</v>
      </c>
      <c r="B582" s="35" t="s">
        <v>260</v>
      </c>
      <c r="C582" s="36" t="s">
        <v>1733</v>
      </c>
      <c r="D582" s="36" t="s">
        <v>1082</v>
      </c>
      <c r="E582" s="36" t="s">
        <v>1088</v>
      </c>
      <c r="F582" s="37" t="s">
        <v>1088</v>
      </c>
      <c r="G582" s="36" t="s">
        <v>1088</v>
      </c>
      <c r="H582" s="36" t="s">
        <v>2460</v>
      </c>
      <c r="I582" s="36" t="s">
        <v>2454</v>
      </c>
      <c r="J582" s="36" t="s">
        <v>1094</v>
      </c>
      <c r="K582" s="36" t="s">
        <v>1088</v>
      </c>
      <c r="L582" s="36" t="s">
        <v>2461</v>
      </c>
      <c r="M582" s="36">
        <v>70</v>
      </c>
      <c r="N582" s="36" t="s">
        <v>1088</v>
      </c>
      <c r="O582" s="36" t="s">
        <v>1088</v>
      </c>
      <c r="P582" s="36" t="s">
        <v>1088</v>
      </c>
      <c r="Q582" s="36" t="s">
        <v>1088</v>
      </c>
      <c r="R582" s="36"/>
      <c r="S582" s="21"/>
    </row>
    <row r="583" spans="1:19" ht="15">
      <c r="A583" s="35" t="s">
        <v>259</v>
      </c>
      <c r="B583" s="35" t="s">
        <v>260</v>
      </c>
      <c r="C583" s="36" t="s">
        <v>1733</v>
      </c>
      <c r="D583" s="36" t="s">
        <v>1082</v>
      </c>
      <c r="E583" s="36" t="s">
        <v>1088</v>
      </c>
      <c r="F583" s="37" t="s">
        <v>1088</v>
      </c>
      <c r="G583" s="36" t="s">
        <v>1088</v>
      </c>
      <c r="H583" s="36" t="s">
        <v>2462</v>
      </c>
      <c r="I583" s="36" t="s">
        <v>2454</v>
      </c>
      <c r="J583" s="36" t="s">
        <v>1094</v>
      </c>
      <c r="K583" s="36" t="s">
        <v>1088</v>
      </c>
      <c r="L583" s="36" t="s">
        <v>2461</v>
      </c>
      <c r="M583" s="36">
        <v>30</v>
      </c>
      <c r="N583" s="36" t="s">
        <v>1088</v>
      </c>
      <c r="O583" s="36" t="s">
        <v>1088</v>
      </c>
      <c r="P583" s="36" t="s">
        <v>1088</v>
      </c>
      <c r="Q583" s="36" t="s">
        <v>1088</v>
      </c>
      <c r="R583" s="36"/>
      <c r="S583" s="21"/>
    </row>
    <row r="584" spans="1:19" ht="15">
      <c r="A584" s="35" t="s">
        <v>259</v>
      </c>
      <c r="B584" s="35" t="s">
        <v>260</v>
      </c>
      <c r="C584" s="36" t="s">
        <v>1733</v>
      </c>
      <c r="D584" s="36" t="s">
        <v>1082</v>
      </c>
      <c r="E584" s="36" t="s">
        <v>1088</v>
      </c>
      <c r="F584" s="37" t="s">
        <v>1088</v>
      </c>
      <c r="G584" s="36" t="s">
        <v>1088</v>
      </c>
      <c r="H584" s="36" t="s">
        <v>2463</v>
      </c>
      <c r="I584" s="36" t="s">
        <v>2454</v>
      </c>
      <c r="J584" s="36" t="s">
        <v>1088</v>
      </c>
      <c r="K584" s="36" t="s">
        <v>1088</v>
      </c>
      <c r="L584" s="36" t="s">
        <v>2461</v>
      </c>
      <c r="M584" s="36">
        <v>0.1</v>
      </c>
      <c r="N584" s="36" t="s">
        <v>1088</v>
      </c>
      <c r="O584" s="36" t="s">
        <v>1088</v>
      </c>
      <c r="P584" s="36" t="s">
        <v>1088</v>
      </c>
      <c r="Q584" s="36" t="s">
        <v>1088</v>
      </c>
      <c r="R584" s="36" t="s">
        <v>783</v>
      </c>
      <c r="S584" s="21"/>
    </row>
    <row r="585" spans="1:19" ht="15">
      <c r="A585" s="35" t="s">
        <v>259</v>
      </c>
      <c r="B585" s="35" t="s">
        <v>260</v>
      </c>
      <c r="C585" s="36" t="s">
        <v>1733</v>
      </c>
      <c r="D585" s="36" t="s">
        <v>1082</v>
      </c>
      <c r="E585" s="36" t="s">
        <v>1088</v>
      </c>
      <c r="F585" s="37" t="s">
        <v>1088</v>
      </c>
      <c r="G585" s="36" t="s">
        <v>1088</v>
      </c>
      <c r="H585" s="36" t="s">
        <v>2464</v>
      </c>
      <c r="I585" s="36" t="s">
        <v>2454</v>
      </c>
      <c r="J585" s="36" t="s">
        <v>1082</v>
      </c>
      <c r="K585" s="36" t="s">
        <v>1088</v>
      </c>
      <c r="L585" s="36" t="s">
        <v>2461</v>
      </c>
      <c r="M585" s="36">
        <v>7</v>
      </c>
      <c r="N585" s="36" t="s">
        <v>1088</v>
      </c>
      <c r="O585" s="36" t="s">
        <v>1088</v>
      </c>
      <c r="P585" s="36" t="s">
        <v>1088</v>
      </c>
      <c r="Q585" s="36" t="s">
        <v>1088</v>
      </c>
      <c r="R585" s="36"/>
      <c r="S585" s="21"/>
    </row>
    <row r="586" spans="1:19" ht="15">
      <c r="A586" s="35" t="s">
        <v>259</v>
      </c>
      <c r="B586" s="35" t="s">
        <v>260</v>
      </c>
      <c r="C586" s="36" t="s">
        <v>1733</v>
      </c>
      <c r="D586" s="36" t="s">
        <v>1082</v>
      </c>
      <c r="E586" s="36" t="s">
        <v>1088</v>
      </c>
      <c r="F586" s="37" t="s">
        <v>1088</v>
      </c>
      <c r="G586" s="36" t="s">
        <v>1088</v>
      </c>
      <c r="H586" s="36" t="s">
        <v>2465</v>
      </c>
      <c r="I586" s="36" t="s">
        <v>2454</v>
      </c>
      <c r="J586" s="36" t="s">
        <v>1082</v>
      </c>
      <c r="K586" s="36" t="s">
        <v>1088</v>
      </c>
      <c r="L586" s="36" t="s">
        <v>2435</v>
      </c>
      <c r="M586" s="36">
        <v>2</v>
      </c>
      <c r="N586" s="36" t="s">
        <v>1088</v>
      </c>
      <c r="O586" s="36" t="s">
        <v>1088</v>
      </c>
      <c r="P586" s="36" t="s">
        <v>1088</v>
      </c>
      <c r="Q586" s="36" t="s">
        <v>1088</v>
      </c>
      <c r="R586" s="36" t="s">
        <v>2466</v>
      </c>
      <c r="S586" s="21"/>
    </row>
    <row r="587" spans="1:19" ht="15">
      <c r="A587" s="35" t="s">
        <v>259</v>
      </c>
      <c r="B587" s="35" t="s">
        <v>260</v>
      </c>
      <c r="C587" s="36" t="s">
        <v>1733</v>
      </c>
      <c r="D587" s="36" t="s">
        <v>1082</v>
      </c>
      <c r="E587" s="36" t="s">
        <v>1088</v>
      </c>
      <c r="F587" s="37" t="s">
        <v>1088</v>
      </c>
      <c r="G587" s="36" t="s">
        <v>1088</v>
      </c>
      <c r="H587" s="36" t="s">
        <v>2467</v>
      </c>
      <c r="I587" s="36" t="s">
        <v>2454</v>
      </c>
      <c r="J587" s="36" t="s">
        <v>2468</v>
      </c>
      <c r="K587" s="36" t="s">
        <v>1088</v>
      </c>
      <c r="L587" s="36" t="s">
        <v>2455</v>
      </c>
      <c r="M587" s="36">
        <v>50</v>
      </c>
      <c r="N587" s="36" t="s">
        <v>1088</v>
      </c>
      <c r="O587" s="36" t="s">
        <v>1088</v>
      </c>
      <c r="P587" s="36" t="s">
        <v>1088</v>
      </c>
      <c r="Q587" s="36" t="s">
        <v>1088</v>
      </c>
      <c r="R587" s="36" t="s">
        <v>2469</v>
      </c>
      <c r="S587" s="21"/>
    </row>
    <row r="588" spans="1:19" ht="15">
      <c r="A588" s="35" t="s">
        <v>274</v>
      </c>
      <c r="B588" s="35" t="s">
        <v>275</v>
      </c>
      <c r="C588" s="36" t="s">
        <v>1036</v>
      </c>
      <c r="D588" s="36" t="s">
        <v>1147</v>
      </c>
      <c r="E588" s="36" t="s">
        <v>1097</v>
      </c>
      <c r="F588" s="37" t="s">
        <v>1275</v>
      </c>
      <c r="G588" s="36" t="s">
        <v>2433</v>
      </c>
      <c r="H588" s="36" t="s">
        <v>2470</v>
      </c>
      <c r="I588" s="36" t="s">
        <v>1036</v>
      </c>
      <c r="J588" s="36" t="s">
        <v>2471</v>
      </c>
      <c r="K588" s="36">
        <v>117</v>
      </c>
      <c r="L588" s="36" t="s">
        <v>2472</v>
      </c>
      <c r="M588" s="36">
        <v>17.04</v>
      </c>
      <c r="N588" s="36" t="s">
        <v>1088</v>
      </c>
      <c r="O588" s="36" t="s">
        <v>1088</v>
      </c>
      <c r="P588" s="36" t="s">
        <v>1088</v>
      </c>
      <c r="Q588" s="36" t="s">
        <v>1088</v>
      </c>
      <c r="R588" s="36"/>
      <c r="S588" s="21"/>
    </row>
    <row r="589" spans="1:19" ht="15">
      <c r="A589" s="35" t="s">
        <v>278</v>
      </c>
      <c r="B589" s="35" t="s">
        <v>279</v>
      </c>
      <c r="C589" s="36" t="s">
        <v>1036</v>
      </c>
      <c r="D589" s="36" t="s">
        <v>2451</v>
      </c>
      <c r="E589" s="36" t="s">
        <v>13</v>
      </c>
      <c r="F589" s="37" t="s">
        <v>1271</v>
      </c>
      <c r="G589" s="36" t="s">
        <v>2392</v>
      </c>
      <c r="H589" s="36" t="s">
        <v>2473</v>
      </c>
      <c r="I589" s="36" t="s">
        <v>1036</v>
      </c>
      <c r="J589" s="36" t="s">
        <v>1088</v>
      </c>
      <c r="K589" s="36">
        <v>8</v>
      </c>
      <c r="L589" s="36" t="s">
        <v>1172</v>
      </c>
      <c r="M589" s="36" t="s">
        <v>1088</v>
      </c>
      <c r="N589" s="36" t="b">
        <v>1</v>
      </c>
      <c r="O589" s="36" t="s">
        <v>1088</v>
      </c>
      <c r="P589" s="36" t="s">
        <v>1088</v>
      </c>
      <c r="Q589" s="36" t="s">
        <v>2474</v>
      </c>
      <c r="R589" s="36" t="s">
        <v>2475</v>
      </c>
      <c r="S589" s="21"/>
    </row>
    <row r="590" spans="1:19" ht="15">
      <c r="A590" s="35" t="s">
        <v>278</v>
      </c>
      <c r="B590" s="35" t="s">
        <v>279</v>
      </c>
      <c r="C590" s="36" t="s">
        <v>1036</v>
      </c>
      <c r="D590" s="36" t="s">
        <v>2451</v>
      </c>
      <c r="E590" s="36" t="s">
        <v>13</v>
      </c>
      <c r="F590" s="37" t="s">
        <v>1271</v>
      </c>
      <c r="G590" s="36" t="s">
        <v>2392</v>
      </c>
      <c r="H590" s="36" t="s">
        <v>2476</v>
      </c>
      <c r="I590" s="36" t="s">
        <v>1036</v>
      </c>
      <c r="J590" s="36" t="s">
        <v>1088</v>
      </c>
      <c r="K590" s="36">
        <v>8</v>
      </c>
      <c r="L590" s="36" t="s">
        <v>1172</v>
      </c>
      <c r="M590" s="36" t="s">
        <v>1088</v>
      </c>
      <c r="N590" s="36" t="b">
        <v>1</v>
      </c>
      <c r="O590" s="36" t="s">
        <v>1088</v>
      </c>
      <c r="P590" s="36" t="s">
        <v>1088</v>
      </c>
      <c r="Q590" s="36" t="s">
        <v>2474</v>
      </c>
      <c r="R590" s="36" t="s">
        <v>2475</v>
      </c>
      <c r="S590" s="21"/>
    </row>
    <row r="591" spans="1:19" ht="15">
      <c r="A591" s="35" t="s">
        <v>278</v>
      </c>
      <c r="B591" s="35" t="s">
        <v>279</v>
      </c>
      <c r="C591" s="36" t="s">
        <v>1036</v>
      </c>
      <c r="D591" s="36" t="s">
        <v>2451</v>
      </c>
      <c r="E591" s="36" t="s">
        <v>13</v>
      </c>
      <c r="F591" s="37" t="s">
        <v>1271</v>
      </c>
      <c r="G591" s="36" t="s">
        <v>2392</v>
      </c>
      <c r="H591" s="36" t="s">
        <v>2477</v>
      </c>
      <c r="I591" s="36" t="s">
        <v>1036</v>
      </c>
      <c r="J591" s="36" t="s">
        <v>1088</v>
      </c>
      <c r="K591" s="36">
        <v>8</v>
      </c>
      <c r="L591" s="36" t="s">
        <v>1172</v>
      </c>
      <c r="M591" s="36" t="s">
        <v>1088</v>
      </c>
      <c r="N591" s="36" t="b">
        <v>1</v>
      </c>
      <c r="O591" s="36" t="s">
        <v>1088</v>
      </c>
      <c r="P591" s="36" t="s">
        <v>1088</v>
      </c>
      <c r="Q591" s="36" t="s">
        <v>2474</v>
      </c>
      <c r="R591" s="36" t="s">
        <v>2475</v>
      </c>
      <c r="S591" s="21"/>
    </row>
    <row r="592" spans="1:19" ht="15">
      <c r="A592" s="35" t="s">
        <v>278</v>
      </c>
      <c r="B592" s="35" t="s">
        <v>279</v>
      </c>
      <c r="C592" s="36" t="s">
        <v>1036</v>
      </c>
      <c r="D592" s="36" t="s">
        <v>2451</v>
      </c>
      <c r="E592" s="36" t="s">
        <v>13</v>
      </c>
      <c r="F592" s="37" t="s">
        <v>1271</v>
      </c>
      <c r="G592" s="36" t="s">
        <v>2392</v>
      </c>
      <c r="H592" s="36" t="s">
        <v>2478</v>
      </c>
      <c r="I592" s="36" t="s">
        <v>1036</v>
      </c>
      <c r="J592" s="36" t="s">
        <v>1088</v>
      </c>
      <c r="K592" s="36">
        <v>8</v>
      </c>
      <c r="L592" s="36" t="s">
        <v>1172</v>
      </c>
      <c r="M592" s="36" t="s">
        <v>1088</v>
      </c>
      <c r="N592" s="36" t="b">
        <v>0</v>
      </c>
      <c r="O592" s="36" t="s">
        <v>1088</v>
      </c>
      <c r="P592" s="36" t="s">
        <v>1088</v>
      </c>
      <c r="Q592" s="36" t="s">
        <v>2474</v>
      </c>
      <c r="R592" s="36" t="s">
        <v>2475</v>
      </c>
      <c r="S592" s="21"/>
    </row>
    <row r="593" spans="1:19" ht="15">
      <c r="A593" s="35" t="s">
        <v>278</v>
      </c>
      <c r="B593" s="35" t="s">
        <v>279</v>
      </c>
      <c r="C593" s="36" t="s">
        <v>1036</v>
      </c>
      <c r="D593" s="36" t="s">
        <v>2451</v>
      </c>
      <c r="E593" s="36" t="s">
        <v>13</v>
      </c>
      <c r="F593" s="37" t="s">
        <v>1271</v>
      </c>
      <c r="G593" s="36" t="s">
        <v>2392</v>
      </c>
      <c r="H593" s="36" t="s">
        <v>2479</v>
      </c>
      <c r="I593" s="36" t="s">
        <v>1036</v>
      </c>
      <c r="J593" s="36" t="s">
        <v>1088</v>
      </c>
      <c r="K593" s="36">
        <v>8</v>
      </c>
      <c r="L593" s="36" t="s">
        <v>1172</v>
      </c>
      <c r="M593" s="36" t="s">
        <v>1088</v>
      </c>
      <c r="N593" s="36" t="b">
        <v>0</v>
      </c>
      <c r="O593" s="36" t="s">
        <v>1088</v>
      </c>
      <c r="P593" s="36" t="s">
        <v>1088</v>
      </c>
      <c r="Q593" s="36" t="s">
        <v>2474</v>
      </c>
      <c r="R593" s="36" t="s">
        <v>2475</v>
      </c>
      <c r="S593" s="21"/>
    </row>
    <row r="594" spans="1:19" ht="15">
      <c r="A594" s="35" t="s">
        <v>278</v>
      </c>
      <c r="B594" s="35" t="s">
        <v>279</v>
      </c>
      <c r="C594" s="36" t="s">
        <v>1036</v>
      </c>
      <c r="D594" s="36" t="s">
        <v>2451</v>
      </c>
      <c r="E594" s="36" t="s">
        <v>13</v>
      </c>
      <c r="F594" s="37" t="s">
        <v>1271</v>
      </c>
      <c r="G594" s="36" t="s">
        <v>2392</v>
      </c>
      <c r="H594" s="36" t="s">
        <v>2480</v>
      </c>
      <c r="I594" s="36" t="s">
        <v>1036</v>
      </c>
      <c r="J594" s="36" t="s">
        <v>1088</v>
      </c>
      <c r="K594" s="36">
        <v>8</v>
      </c>
      <c r="L594" s="36" t="s">
        <v>1172</v>
      </c>
      <c r="M594" s="36" t="s">
        <v>1088</v>
      </c>
      <c r="N594" s="36" t="b">
        <v>0</v>
      </c>
      <c r="O594" s="36" t="s">
        <v>1088</v>
      </c>
      <c r="P594" s="36" t="s">
        <v>1088</v>
      </c>
      <c r="Q594" s="36" t="s">
        <v>2474</v>
      </c>
      <c r="R594" s="36" t="s">
        <v>2475</v>
      </c>
      <c r="S594" s="21"/>
    </row>
    <row r="595" spans="1:19" ht="15">
      <c r="A595" s="35" t="s">
        <v>278</v>
      </c>
      <c r="B595" s="35" t="s">
        <v>279</v>
      </c>
      <c r="C595" s="36" t="s">
        <v>1036</v>
      </c>
      <c r="D595" s="36" t="s">
        <v>2451</v>
      </c>
      <c r="E595" s="36" t="s">
        <v>13</v>
      </c>
      <c r="F595" s="37" t="s">
        <v>1271</v>
      </c>
      <c r="G595" s="36" t="s">
        <v>2392</v>
      </c>
      <c r="H595" s="36" t="s">
        <v>2481</v>
      </c>
      <c r="I595" s="36" t="s">
        <v>1036</v>
      </c>
      <c r="J595" s="36" t="s">
        <v>1088</v>
      </c>
      <c r="K595" s="36">
        <v>8</v>
      </c>
      <c r="L595" s="36" t="s">
        <v>1172</v>
      </c>
      <c r="M595" s="36" t="s">
        <v>1088</v>
      </c>
      <c r="N595" s="36" t="b">
        <v>1</v>
      </c>
      <c r="O595" s="36" t="s">
        <v>1088</v>
      </c>
      <c r="P595" s="36" t="s">
        <v>1088</v>
      </c>
      <c r="Q595" s="36" t="s">
        <v>2474</v>
      </c>
      <c r="R595" s="36" t="s">
        <v>2475</v>
      </c>
      <c r="S595" s="21"/>
    </row>
    <row r="596" spans="1:19" ht="15">
      <c r="A596" s="21" t="s">
        <v>2374</v>
      </c>
      <c r="B596" s="6" t="s">
        <v>2375</v>
      </c>
      <c r="C596" s="21" t="s">
        <v>1036</v>
      </c>
      <c r="D596" s="21" t="s">
        <v>1147</v>
      </c>
      <c r="E596" s="21" t="s">
        <v>1100</v>
      </c>
      <c r="F596" s="30" t="s">
        <v>1277</v>
      </c>
      <c r="G596" s="21" t="s">
        <v>2261</v>
      </c>
      <c r="H596" s="31" t="s">
        <v>2482</v>
      </c>
      <c r="I596" s="31" t="s">
        <v>1093</v>
      </c>
      <c r="J596" s="21" t="s">
        <v>2483</v>
      </c>
      <c r="K596" s="21">
        <v>1</v>
      </c>
      <c r="L596" s="36" t="s">
        <v>1172</v>
      </c>
      <c r="M596" s="21">
        <v>20.7</v>
      </c>
      <c r="N596" s="21"/>
      <c r="O596" s="21"/>
      <c r="P596" s="21"/>
      <c r="Q596" s="21"/>
      <c r="R596" s="21"/>
      <c r="S596" s="21"/>
    </row>
    <row r="597" spans="1:19" ht="29">
      <c r="A597" s="21" t="s">
        <v>2374</v>
      </c>
      <c r="B597" s="6" t="s">
        <v>2375</v>
      </c>
      <c r="C597" s="21" t="s">
        <v>1036</v>
      </c>
      <c r="D597" s="21" t="s">
        <v>1147</v>
      </c>
      <c r="E597" s="21" t="s">
        <v>1100</v>
      </c>
      <c r="F597" s="30" t="s">
        <v>1277</v>
      </c>
      <c r="G597" s="21" t="s">
        <v>2261</v>
      </c>
      <c r="H597" s="31" t="s">
        <v>2484</v>
      </c>
      <c r="I597" s="31" t="s">
        <v>1093</v>
      </c>
      <c r="J597" s="21" t="s">
        <v>2483</v>
      </c>
      <c r="K597" s="21">
        <v>1</v>
      </c>
      <c r="L597" s="36" t="s">
        <v>1172</v>
      </c>
      <c r="M597" s="21">
        <v>20.6</v>
      </c>
      <c r="N597" s="21"/>
      <c r="O597" s="21"/>
      <c r="P597" s="21"/>
      <c r="Q597" s="21"/>
      <c r="R597" s="21"/>
      <c r="S597" s="21"/>
    </row>
    <row r="598" spans="1:19" ht="15">
      <c r="A598" s="21" t="s">
        <v>2374</v>
      </c>
      <c r="B598" s="6" t="s">
        <v>2375</v>
      </c>
      <c r="C598" s="21" t="s">
        <v>1036</v>
      </c>
      <c r="D598" s="21" t="s">
        <v>1147</v>
      </c>
      <c r="E598" s="21" t="s">
        <v>1100</v>
      </c>
      <c r="F598" s="30" t="s">
        <v>1277</v>
      </c>
      <c r="G598" s="21" t="s">
        <v>2261</v>
      </c>
      <c r="H598" s="31" t="s">
        <v>2485</v>
      </c>
      <c r="I598" s="31" t="s">
        <v>1093</v>
      </c>
      <c r="J598" s="21" t="s">
        <v>2483</v>
      </c>
      <c r="K598" s="21">
        <v>1</v>
      </c>
      <c r="L598" s="36" t="s">
        <v>1172</v>
      </c>
      <c r="M598" s="21">
        <v>53.4</v>
      </c>
      <c r="N598" s="21"/>
      <c r="O598" s="21"/>
      <c r="P598" s="21"/>
      <c r="Q598" s="21"/>
      <c r="R598" s="21"/>
      <c r="S598" s="21"/>
    </row>
    <row r="599" spans="1:19" ht="29">
      <c r="A599" s="21" t="s">
        <v>2374</v>
      </c>
      <c r="B599" s="6" t="s">
        <v>2375</v>
      </c>
      <c r="C599" s="21" t="s">
        <v>1036</v>
      </c>
      <c r="D599" s="21" t="s">
        <v>1147</v>
      </c>
      <c r="E599" s="21" t="s">
        <v>1100</v>
      </c>
      <c r="F599" s="30" t="s">
        <v>1277</v>
      </c>
      <c r="G599" s="21" t="s">
        <v>2261</v>
      </c>
      <c r="H599" s="31" t="s">
        <v>2486</v>
      </c>
      <c r="I599" s="31" t="s">
        <v>1093</v>
      </c>
      <c r="J599" s="21" t="s">
        <v>2483</v>
      </c>
      <c r="K599" s="21">
        <v>1</v>
      </c>
      <c r="L599" s="36" t="s">
        <v>1172</v>
      </c>
      <c r="M599" s="21">
        <v>51.3</v>
      </c>
      <c r="N599" s="21"/>
      <c r="O599" s="21"/>
      <c r="P599" s="21"/>
      <c r="Q599" s="21"/>
      <c r="R599" s="21"/>
      <c r="S599" s="21"/>
    </row>
    <row r="600" spans="1:19" ht="15">
      <c r="A600" s="21" t="s">
        <v>2374</v>
      </c>
      <c r="B600" s="6" t="s">
        <v>2375</v>
      </c>
      <c r="C600" s="21" t="s">
        <v>1036</v>
      </c>
      <c r="D600" s="21" t="s">
        <v>1147</v>
      </c>
      <c r="E600" s="21" t="s">
        <v>1100</v>
      </c>
      <c r="F600" s="30" t="s">
        <v>1277</v>
      </c>
      <c r="G600" s="21" t="s">
        <v>2261</v>
      </c>
      <c r="H600" s="31" t="s">
        <v>2487</v>
      </c>
      <c r="I600" s="31" t="s">
        <v>1093</v>
      </c>
      <c r="J600" s="21" t="s">
        <v>2483</v>
      </c>
      <c r="K600" s="21">
        <v>1</v>
      </c>
      <c r="L600" s="36" t="s">
        <v>1172</v>
      </c>
      <c r="M600" s="21">
        <v>26</v>
      </c>
      <c r="N600" s="21"/>
      <c r="O600" s="21"/>
      <c r="P600" s="21"/>
      <c r="Q600" s="21"/>
      <c r="R600" s="21"/>
      <c r="S600" s="21"/>
    </row>
    <row r="601" spans="1:19" ht="15">
      <c r="A601" s="21" t="s">
        <v>2374</v>
      </c>
      <c r="B601" s="6" t="s">
        <v>2375</v>
      </c>
      <c r="C601" s="21" t="s">
        <v>1036</v>
      </c>
      <c r="D601" s="21" t="s">
        <v>1147</v>
      </c>
      <c r="E601" s="21" t="s">
        <v>1100</v>
      </c>
      <c r="F601" s="30" t="s">
        <v>1277</v>
      </c>
      <c r="G601" s="21" t="s">
        <v>2261</v>
      </c>
      <c r="H601" s="31" t="s">
        <v>2488</v>
      </c>
      <c r="I601" s="31" t="s">
        <v>1093</v>
      </c>
      <c r="J601" s="21" t="s">
        <v>2483</v>
      </c>
      <c r="K601" s="21">
        <v>1</v>
      </c>
      <c r="L601" s="36" t="s">
        <v>1172</v>
      </c>
      <c r="M601" s="21">
        <v>28.1</v>
      </c>
      <c r="N601" s="21"/>
      <c r="O601" s="21"/>
      <c r="P601" s="21"/>
      <c r="Q601" s="21"/>
      <c r="R601" s="21"/>
      <c r="S601" s="21"/>
    </row>
    <row r="602" spans="1:19" ht="15">
      <c r="A602" s="21" t="s">
        <v>2374</v>
      </c>
      <c r="B602" s="6" t="s">
        <v>2375</v>
      </c>
      <c r="C602" s="21" t="s">
        <v>1036</v>
      </c>
      <c r="D602" s="21" t="s">
        <v>1147</v>
      </c>
      <c r="E602" s="21" t="s">
        <v>1100</v>
      </c>
      <c r="F602" s="30" t="s">
        <v>1277</v>
      </c>
      <c r="G602" s="21" t="s">
        <v>2261</v>
      </c>
      <c r="H602" s="31" t="s">
        <v>2489</v>
      </c>
      <c r="I602" s="31" t="s">
        <v>1093</v>
      </c>
      <c r="J602" s="21" t="s">
        <v>2483</v>
      </c>
      <c r="K602" s="21">
        <v>1</v>
      </c>
      <c r="L602" s="21" t="s">
        <v>1138</v>
      </c>
      <c r="M602" s="21">
        <v>34.6</v>
      </c>
      <c r="N602" s="21"/>
      <c r="O602" s="21"/>
      <c r="P602" s="21"/>
      <c r="Q602" s="21"/>
      <c r="R602" s="21"/>
      <c r="S602" s="21"/>
    </row>
    <row r="603" spans="1:19" ht="15">
      <c r="A603" s="21" t="s">
        <v>2374</v>
      </c>
      <c r="B603" s="6" t="s">
        <v>2375</v>
      </c>
      <c r="C603" s="21" t="s">
        <v>1036</v>
      </c>
      <c r="D603" s="21" t="s">
        <v>1147</v>
      </c>
      <c r="E603" s="21" t="s">
        <v>1100</v>
      </c>
      <c r="F603" s="30" t="s">
        <v>1277</v>
      </c>
      <c r="G603" s="21" t="s">
        <v>2261</v>
      </c>
      <c r="H603" s="31" t="s">
        <v>2490</v>
      </c>
      <c r="I603" s="31" t="s">
        <v>1093</v>
      </c>
      <c r="J603" s="21" t="s">
        <v>2483</v>
      </c>
      <c r="K603" s="21">
        <v>1</v>
      </c>
      <c r="L603" s="21" t="s">
        <v>1138</v>
      </c>
      <c r="M603" s="21">
        <v>30.5</v>
      </c>
      <c r="N603" s="21"/>
      <c r="O603" s="21"/>
      <c r="P603" s="21"/>
      <c r="Q603" s="21"/>
      <c r="R603" s="21"/>
      <c r="S603" s="21"/>
    </row>
    <row r="604" spans="1:19" ht="15">
      <c r="A604" s="21" t="s">
        <v>2374</v>
      </c>
      <c r="B604" s="6" t="s">
        <v>2375</v>
      </c>
      <c r="C604" s="21" t="s">
        <v>1036</v>
      </c>
      <c r="D604" s="21" t="s">
        <v>1147</v>
      </c>
      <c r="E604" s="21" t="s">
        <v>1100</v>
      </c>
      <c r="F604" s="30" t="s">
        <v>1277</v>
      </c>
      <c r="G604" s="21" t="s">
        <v>2261</v>
      </c>
      <c r="H604" s="31" t="s">
        <v>2491</v>
      </c>
      <c r="I604" s="31" t="s">
        <v>1093</v>
      </c>
      <c r="J604" s="21" t="s">
        <v>2483</v>
      </c>
      <c r="K604" s="21">
        <v>1</v>
      </c>
      <c r="L604" s="21" t="s">
        <v>1138</v>
      </c>
      <c r="M604" s="21">
        <v>30.9</v>
      </c>
      <c r="N604" s="21"/>
      <c r="O604" s="21"/>
      <c r="P604" s="21"/>
      <c r="Q604" s="21"/>
      <c r="R604" s="21"/>
      <c r="S604" s="21"/>
    </row>
    <row r="605" spans="1:19" ht="15">
      <c r="A605" s="21" t="s">
        <v>2374</v>
      </c>
      <c r="B605" s="6" t="s">
        <v>2375</v>
      </c>
      <c r="C605" s="21" t="s">
        <v>1036</v>
      </c>
      <c r="D605" s="21" t="s">
        <v>1147</v>
      </c>
      <c r="E605" s="21" t="s">
        <v>1100</v>
      </c>
      <c r="F605" s="30" t="s">
        <v>1277</v>
      </c>
      <c r="G605" s="21" t="s">
        <v>2261</v>
      </c>
      <c r="H605" s="31" t="s">
        <v>2492</v>
      </c>
      <c r="I605" s="31" t="s">
        <v>1093</v>
      </c>
      <c r="J605" s="21" t="s">
        <v>2483</v>
      </c>
      <c r="K605" s="21">
        <v>1</v>
      </c>
      <c r="L605" s="21" t="s">
        <v>1138</v>
      </c>
      <c r="M605" s="21">
        <v>9.3000000000000007</v>
      </c>
      <c r="N605" s="21"/>
      <c r="O605" s="21"/>
      <c r="P605" s="21"/>
      <c r="Q605" s="21"/>
      <c r="R605" s="21"/>
      <c r="S605" s="21"/>
    </row>
    <row r="606" spans="1:19" ht="15">
      <c r="A606" s="21" t="s">
        <v>2374</v>
      </c>
      <c r="B606" s="6" t="s">
        <v>2375</v>
      </c>
      <c r="C606" s="21" t="s">
        <v>1036</v>
      </c>
      <c r="D606" s="21" t="s">
        <v>1147</v>
      </c>
      <c r="E606" s="21" t="s">
        <v>1100</v>
      </c>
      <c r="F606" s="30" t="s">
        <v>1277</v>
      </c>
      <c r="G606" s="21" t="s">
        <v>2261</v>
      </c>
      <c r="H606" s="31" t="s">
        <v>2493</v>
      </c>
      <c r="I606" s="31" t="s">
        <v>1093</v>
      </c>
      <c r="J606" s="21" t="s">
        <v>2483</v>
      </c>
      <c r="K606" s="21">
        <v>1</v>
      </c>
      <c r="L606" s="21" t="s">
        <v>1138</v>
      </c>
      <c r="M606" s="21">
        <v>34.5</v>
      </c>
      <c r="N606" s="21"/>
      <c r="O606" s="21"/>
      <c r="P606" s="21"/>
      <c r="Q606" s="21"/>
      <c r="R606" s="21"/>
      <c r="S606" s="21"/>
    </row>
    <row r="607" spans="1:19" ht="15">
      <c r="A607" s="21" t="s">
        <v>2374</v>
      </c>
      <c r="B607" s="6" t="s">
        <v>2375</v>
      </c>
      <c r="C607" s="21" t="s">
        <v>1036</v>
      </c>
      <c r="D607" s="21" t="s">
        <v>1147</v>
      </c>
      <c r="E607" s="21" t="s">
        <v>1100</v>
      </c>
      <c r="F607" s="30" t="s">
        <v>1277</v>
      </c>
      <c r="G607" s="21" t="s">
        <v>2261</v>
      </c>
      <c r="H607" s="31" t="s">
        <v>2494</v>
      </c>
      <c r="I607" s="31" t="s">
        <v>1093</v>
      </c>
      <c r="J607" s="21" t="s">
        <v>2483</v>
      </c>
      <c r="K607" s="21">
        <v>1</v>
      </c>
      <c r="L607" s="21" t="s">
        <v>1138</v>
      </c>
      <c r="M607" s="21">
        <v>60.2</v>
      </c>
      <c r="N607" s="21"/>
      <c r="O607" s="21"/>
      <c r="P607" s="21"/>
      <c r="Q607" s="21"/>
      <c r="R607" s="21"/>
      <c r="S607" s="21"/>
    </row>
    <row r="608" spans="1:19" ht="15">
      <c r="A608" s="21" t="s">
        <v>2374</v>
      </c>
      <c r="B608" s="6" t="s">
        <v>2375</v>
      </c>
      <c r="C608" s="21" t="s">
        <v>1036</v>
      </c>
      <c r="D608" s="21" t="s">
        <v>1147</v>
      </c>
      <c r="E608" s="21" t="s">
        <v>1100</v>
      </c>
      <c r="F608" s="30" t="s">
        <v>1277</v>
      </c>
      <c r="G608" s="21" t="s">
        <v>2261</v>
      </c>
      <c r="H608" s="31" t="s">
        <v>2495</v>
      </c>
      <c r="I608" s="31" t="s">
        <v>2496</v>
      </c>
      <c r="J608" s="21" t="s">
        <v>2497</v>
      </c>
      <c r="K608" s="21">
        <v>50</v>
      </c>
      <c r="L608" s="21" t="s">
        <v>1138</v>
      </c>
      <c r="M608" s="21">
        <v>1</v>
      </c>
      <c r="N608" s="21"/>
      <c r="O608" s="21"/>
      <c r="P608" s="21"/>
      <c r="Q608" s="21"/>
      <c r="R608" s="21"/>
      <c r="S608" s="21"/>
    </row>
    <row r="609" spans="1:19" ht="15">
      <c r="A609" s="21" t="s">
        <v>2374</v>
      </c>
      <c r="B609" s="6" t="s">
        <v>2375</v>
      </c>
      <c r="C609" s="21" t="s">
        <v>1036</v>
      </c>
      <c r="D609" s="21" t="s">
        <v>1147</v>
      </c>
      <c r="E609" s="21" t="s">
        <v>1100</v>
      </c>
      <c r="F609" s="30" t="s">
        <v>1277</v>
      </c>
      <c r="G609" s="21" t="s">
        <v>2261</v>
      </c>
      <c r="H609" s="31" t="s">
        <v>2495</v>
      </c>
      <c r="I609" s="31" t="s">
        <v>1093</v>
      </c>
      <c r="J609" s="21" t="s">
        <v>2497</v>
      </c>
      <c r="K609" s="21">
        <v>4</v>
      </c>
      <c r="L609" s="21" t="s">
        <v>1172</v>
      </c>
      <c r="M609" s="21">
        <v>14.8</v>
      </c>
      <c r="N609" s="21"/>
      <c r="O609" s="21"/>
      <c r="P609" s="21"/>
      <c r="Q609" s="21"/>
      <c r="R609" s="21"/>
      <c r="S609" s="21"/>
    </row>
    <row r="610" spans="1:19" ht="15">
      <c r="A610" s="21" t="s">
        <v>2374</v>
      </c>
      <c r="B610" s="6" t="s">
        <v>2375</v>
      </c>
      <c r="C610" s="21" t="s">
        <v>1036</v>
      </c>
      <c r="D610" s="21" t="s">
        <v>1147</v>
      </c>
      <c r="E610" s="21" t="s">
        <v>1100</v>
      </c>
      <c r="F610" s="30" t="s">
        <v>1277</v>
      </c>
      <c r="G610" s="21" t="s">
        <v>2261</v>
      </c>
      <c r="H610" s="31" t="s">
        <v>2498</v>
      </c>
      <c r="I610" s="31" t="s">
        <v>1093</v>
      </c>
      <c r="J610" s="21" t="s">
        <v>2499</v>
      </c>
      <c r="K610" s="21"/>
      <c r="L610" s="21" t="s">
        <v>1089</v>
      </c>
      <c r="M610" s="21">
        <v>43.1</v>
      </c>
      <c r="N610" s="21"/>
      <c r="O610" s="21"/>
      <c r="P610" s="21"/>
      <c r="Q610" s="21"/>
      <c r="R610" s="21"/>
      <c r="S610" s="21"/>
    </row>
    <row r="611" spans="1:19" ht="15">
      <c r="A611" s="21" t="s">
        <v>2374</v>
      </c>
      <c r="B611" s="6" t="s">
        <v>2375</v>
      </c>
      <c r="C611" s="21" t="s">
        <v>1036</v>
      </c>
      <c r="D611" s="21" t="s">
        <v>1147</v>
      </c>
      <c r="E611" s="21" t="s">
        <v>1100</v>
      </c>
      <c r="F611" s="30" t="s">
        <v>1277</v>
      </c>
      <c r="G611" s="21" t="s">
        <v>2261</v>
      </c>
      <c r="H611" s="31" t="s">
        <v>2500</v>
      </c>
      <c r="I611" s="31" t="s">
        <v>1093</v>
      </c>
      <c r="J611" s="21" t="s">
        <v>2499</v>
      </c>
      <c r="K611" s="21"/>
      <c r="L611" s="21" t="s">
        <v>1089</v>
      </c>
      <c r="M611" s="21">
        <v>36.1</v>
      </c>
      <c r="N611" s="21"/>
      <c r="O611" s="21"/>
      <c r="P611" s="21"/>
      <c r="Q611" s="21"/>
      <c r="R611" s="21"/>
      <c r="S611" s="21"/>
    </row>
    <row r="612" spans="1:19" ht="15">
      <c r="A612" s="21" t="s">
        <v>2374</v>
      </c>
      <c r="B612" s="6" t="s">
        <v>2375</v>
      </c>
      <c r="C612" s="21" t="s">
        <v>1036</v>
      </c>
      <c r="D612" s="21" t="s">
        <v>1147</v>
      </c>
      <c r="E612" s="21" t="s">
        <v>1100</v>
      </c>
      <c r="F612" s="30" t="s">
        <v>1277</v>
      </c>
      <c r="G612" s="21" t="s">
        <v>2261</v>
      </c>
      <c r="H612" s="31" t="s">
        <v>2501</v>
      </c>
      <c r="I612" s="31" t="s">
        <v>1093</v>
      </c>
      <c r="J612" s="21" t="s">
        <v>2387</v>
      </c>
      <c r="K612" s="21">
        <v>6</v>
      </c>
      <c r="L612" s="21" t="s">
        <v>1089</v>
      </c>
      <c r="M612" s="21">
        <v>252.8</v>
      </c>
      <c r="N612" s="21"/>
      <c r="O612" s="21"/>
      <c r="P612" s="21">
        <v>58.7</v>
      </c>
      <c r="Q612" s="21"/>
      <c r="R612" s="21"/>
      <c r="S612" s="21"/>
    </row>
    <row r="613" spans="1:19" ht="15">
      <c r="A613" s="21" t="s">
        <v>2374</v>
      </c>
      <c r="B613" s="6" t="s">
        <v>2375</v>
      </c>
      <c r="C613" s="21" t="s">
        <v>1036</v>
      </c>
      <c r="D613" s="21" t="s">
        <v>1147</v>
      </c>
      <c r="E613" s="21" t="s">
        <v>1100</v>
      </c>
      <c r="F613" s="30" t="s">
        <v>1277</v>
      </c>
      <c r="G613" s="21" t="s">
        <v>2261</v>
      </c>
      <c r="H613" s="31" t="s">
        <v>2502</v>
      </c>
      <c r="I613" s="31" t="s">
        <v>1093</v>
      </c>
      <c r="J613" s="21" t="s">
        <v>2387</v>
      </c>
      <c r="K613" s="21">
        <v>6</v>
      </c>
      <c r="L613" s="21" t="s">
        <v>1089</v>
      </c>
      <c r="M613" s="21">
        <v>21.2</v>
      </c>
      <c r="N613" s="21"/>
      <c r="O613" s="21"/>
      <c r="P613" s="21">
        <v>17.8</v>
      </c>
      <c r="Q613" s="21"/>
      <c r="R613" s="21"/>
      <c r="S613" s="21"/>
    </row>
    <row r="614" spans="1:19" ht="15">
      <c r="A614" s="21" t="s">
        <v>2374</v>
      </c>
      <c r="B614" s="6" t="s">
        <v>2375</v>
      </c>
      <c r="C614" s="21" t="s">
        <v>1036</v>
      </c>
      <c r="D614" s="21" t="s">
        <v>1147</v>
      </c>
      <c r="E614" s="21" t="s">
        <v>1100</v>
      </c>
      <c r="F614" s="30" t="s">
        <v>1277</v>
      </c>
      <c r="G614" s="21" t="s">
        <v>2261</v>
      </c>
      <c r="H614" s="31" t="s">
        <v>2503</v>
      </c>
      <c r="I614" s="31" t="s">
        <v>1093</v>
      </c>
      <c r="J614" s="21" t="s">
        <v>2387</v>
      </c>
      <c r="K614" s="21">
        <v>6</v>
      </c>
      <c r="L614" s="21" t="s">
        <v>1089</v>
      </c>
      <c r="M614" s="21">
        <v>124</v>
      </c>
      <c r="N614" s="21"/>
      <c r="O614" s="21"/>
      <c r="P614" s="21">
        <v>40.700000000000003</v>
      </c>
      <c r="Q614" s="21"/>
      <c r="R614" s="21"/>
      <c r="S614" s="21"/>
    </row>
    <row r="615" spans="1:19" ht="15">
      <c r="A615" s="21" t="s">
        <v>2374</v>
      </c>
      <c r="B615" s="6" t="s">
        <v>2375</v>
      </c>
      <c r="C615" s="21" t="s">
        <v>1036</v>
      </c>
      <c r="D615" s="21" t="s">
        <v>1147</v>
      </c>
      <c r="E615" s="21" t="s">
        <v>1100</v>
      </c>
      <c r="F615" s="30" t="s">
        <v>1277</v>
      </c>
      <c r="G615" s="21" t="s">
        <v>2261</v>
      </c>
      <c r="H615" s="31" t="s">
        <v>2504</v>
      </c>
      <c r="I615" s="31" t="s">
        <v>1093</v>
      </c>
      <c r="J615" s="21" t="s">
        <v>2387</v>
      </c>
      <c r="K615" s="21">
        <v>2</v>
      </c>
      <c r="L615" s="21" t="s">
        <v>1089</v>
      </c>
      <c r="M615" s="21">
        <v>0.4</v>
      </c>
      <c r="N615" s="21"/>
      <c r="O615" s="21"/>
      <c r="P615" s="21"/>
      <c r="Q615" s="21"/>
      <c r="R615" s="21"/>
      <c r="S615" s="21"/>
    </row>
    <row r="616" spans="1:19" ht="15">
      <c r="A616" s="21" t="s">
        <v>2374</v>
      </c>
      <c r="B616" s="6" t="s">
        <v>2375</v>
      </c>
      <c r="C616" s="21" t="s">
        <v>1036</v>
      </c>
      <c r="D616" s="21" t="s">
        <v>1147</v>
      </c>
      <c r="E616" s="21" t="s">
        <v>1100</v>
      </c>
      <c r="F616" s="30" t="s">
        <v>1277</v>
      </c>
      <c r="G616" s="21" t="s">
        <v>2261</v>
      </c>
      <c r="H616" s="31" t="s">
        <v>2505</v>
      </c>
      <c r="I616" s="31" t="s">
        <v>1093</v>
      </c>
      <c r="J616" s="21" t="s">
        <v>2387</v>
      </c>
      <c r="K616" s="21">
        <v>8</v>
      </c>
      <c r="L616" s="21" t="s">
        <v>1089</v>
      </c>
      <c r="M616" s="21">
        <v>31.8</v>
      </c>
      <c r="N616" s="21"/>
      <c r="O616" s="21"/>
      <c r="P616" s="21">
        <v>8.1</v>
      </c>
      <c r="Q616" s="21"/>
      <c r="R616" s="21"/>
      <c r="S616" s="21"/>
    </row>
    <row r="617" spans="1:19" ht="15">
      <c r="A617" s="21" t="s">
        <v>2374</v>
      </c>
      <c r="B617" s="6" t="s">
        <v>2375</v>
      </c>
      <c r="C617" s="21" t="s">
        <v>1036</v>
      </c>
      <c r="D617" s="21" t="s">
        <v>1147</v>
      </c>
      <c r="E617" s="21" t="s">
        <v>1100</v>
      </c>
      <c r="F617" s="30" t="s">
        <v>1277</v>
      </c>
      <c r="G617" s="21" t="s">
        <v>2261</v>
      </c>
      <c r="H617" s="31" t="s">
        <v>2506</v>
      </c>
      <c r="I617" s="31" t="s">
        <v>1093</v>
      </c>
      <c r="J617" s="21" t="s">
        <v>2387</v>
      </c>
      <c r="K617" s="21">
        <v>8</v>
      </c>
      <c r="L617" s="21" t="s">
        <v>1089</v>
      </c>
      <c r="M617" s="21">
        <v>2.2000000000000002</v>
      </c>
      <c r="N617" s="21"/>
      <c r="O617" s="21"/>
      <c r="P617" s="21">
        <v>1.5</v>
      </c>
      <c r="Q617" s="21"/>
      <c r="R617" s="21"/>
      <c r="S617" s="21"/>
    </row>
    <row r="618" spans="1:19" ht="15">
      <c r="A618" s="21" t="s">
        <v>2374</v>
      </c>
      <c r="B618" s="6" t="s">
        <v>2375</v>
      </c>
      <c r="C618" s="21" t="s">
        <v>1036</v>
      </c>
      <c r="D618" s="21" t="s">
        <v>1147</v>
      </c>
      <c r="E618" s="21" t="s">
        <v>1100</v>
      </c>
      <c r="F618" s="30" t="s">
        <v>1277</v>
      </c>
      <c r="G618" s="21" t="s">
        <v>2261</v>
      </c>
      <c r="H618" s="31" t="s">
        <v>2507</v>
      </c>
      <c r="I618" s="31" t="s">
        <v>1093</v>
      </c>
      <c r="J618" s="21" t="s">
        <v>2387</v>
      </c>
      <c r="K618" s="21">
        <v>8</v>
      </c>
      <c r="L618" s="21" t="s">
        <v>1089</v>
      </c>
      <c r="M618" s="21">
        <v>16.8</v>
      </c>
      <c r="N618" s="21"/>
      <c r="O618" s="21"/>
      <c r="P618" s="21">
        <v>4</v>
      </c>
      <c r="Q618" s="21"/>
      <c r="R618" s="21"/>
      <c r="S618" s="21"/>
    </row>
    <row r="619" spans="1:19" ht="15">
      <c r="A619" s="21" t="s">
        <v>2508</v>
      </c>
      <c r="B619" s="6" t="s">
        <v>265</v>
      </c>
      <c r="C619" s="21" t="s">
        <v>1081</v>
      </c>
      <c r="D619" s="21" t="s">
        <v>1147</v>
      </c>
      <c r="E619" s="21" t="s">
        <v>1100</v>
      </c>
      <c r="F619" s="30" t="s">
        <v>1282</v>
      </c>
      <c r="G619" s="21" t="s">
        <v>2509</v>
      </c>
      <c r="H619" s="31" t="s">
        <v>2265</v>
      </c>
      <c r="I619" s="31" t="s">
        <v>1093</v>
      </c>
      <c r="J619" s="21" t="s">
        <v>1094</v>
      </c>
      <c r="K619" s="21">
        <v>14</v>
      </c>
      <c r="L619" s="21" t="s">
        <v>1172</v>
      </c>
      <c r="M619" s="21">
        <v>11.4</v>
      </c>
      <c r="N619" s="21" t="s">
        <v>1088</v>
      </c>
      <c r="O619" s="21" t="s">
        <v>1088</v>
      </c>
      <c r="P619" s="21">
        <v>1.6</v>
      </c>
      <c r="Q619" s="21" t="s">
        <v>1698</v>
      </c>
      <c r="R619" s="21"/>
      <c r="S619" s="21"/>
    </row>
    <row r="620" spans="1:19" ht="15">
      <c r="A620" s="21" t="s">
        <v>2508</v>
      </c>
      <c r="B620" s="6" t="s">
        <v>265</v>
      </c>
      <c r="C620" s="21" t="s">
        <v>1081</v>
      </c>
      <c r="D620" s="21" t="s">
        <v>1147</v>
      </c>
      <c r="E620" s="21" t="s">
        <v>1100</v>
      </c>
      <c r="F620" s="30" t="s">
        <v>1282</v>
      </c>
      <c r="G620" s="21" t="s">
        <v>2509</v>
      </c>
      <c r="H620" s="31" t="s">
        <v>2265</v>
      </c>
      <c r="I620" s="31" t="s">
        <v>1093</v>
      </c>
      <c r="J620" s="21" t="s">
        <v>1094</v>
      </c>
      <c r="K620" s="21">
        <v>19</v>
      </c>
      <c r="L620" s="21" t="s">
        <v>1138</v>
      </c>
      <c r="M620" s="21">
        <v>25.1</v>
      </c>
      <c r="N620" s="21" t="s">
        <v>1088</v>
      </c>
      <c r="O620" s="21" t="s">
        <v>1088</v>
      </c>
      <c r="P620" s="21">
        <v>7.8</v>
      </c>
      <c r="Q620" s="21" t="s">
        <v>1698</v>
      </c>
      <c r="R620" s="21"/>
      <c r="S620" s="21"/>
    </row>
    <row r="621" spans="1:19" ht="15">
      <c r="A621" s="21" t="s">
        <v>2508</v>
      </c>
      <c r="B621" s="6" t="s">
        <v>265</v>
      </c>
      <c r="C621" s="21" t="s">
        <v>1081</v>
      </c>
      <c r="D621" s="21" t="s">
        <v>1147</v>
      </c>
      <c r="E621" s="21" t="s">
        <v>1100</v>
      </c>
      <c r="F621" s="30" t="s">
        <v>1282</v>
      </c>
      <c r="G621" s="21" t="s">
        <v>2509</v>
      </c>
      <c r="H621" s="31" t="s">
        <v>2265</v>
      </c>
      <c r="I621" s="31" t="s">
        <v>1093</v>
      </c>
      <c r="J621" s="21" t="s">
        <v>1094</v>
      </c>
      <c r="K621" s="21">
        <v>26</v>
      </c>
      <c r="L621" s="21" t="s">
        <v>1089</v>
      </c>
      <c r="M621" s="21">
        <v>42.7</v>
      </c>
      <c r="N621" s="21" t="s">
        <v>1088</v>
      </c>
      <c r="O621" s="21" t="s">
        <v>1088</v>
      </c>
      <c r="P621" s="21">
        <v>8.3000000000000007</v>
      </c>
      <c r="Q621" s="21" t="s">
        <v>1698</v>
      </c>
      <c r="R621" s="21"/>
      <c r="S621" s="21"/>
    </row>
    <row r="622" spans="1:19" ht="15">
      <c r="A622" s="21" t="s">
        <v>2508</v>
      </c>
      <c r="B622" s="6" t="s">
        <v>265</v>
      </c>
      <c r="C622" s="21" t="s">
        <v>1081</v>
      </c>
      <c r="D622" s="21" t="s">
        <v>1147</v>
      </c>
      <c r="E622" s="21" t="s">
        <v>1100</v>
      </c>
      <c r="F622" s="30" t="s">
        <v>1282</v>
      </c>
      <c r="G622" s="21" t="s">
        <v>2509</v>
      </c>
      <c r="H622" s="31" t="s">
        <v>1170</v>
      </c>
      <c r="I622" s="31" t="s">
        <v>1093</v>
      </c>
      <c r="J622" s="21" t="s">
        <v>1171</v>
      </c>
      <c r="K622" s="21">
        <v>14</v>
      </c>
      <c r="L622" s="21" t="s">
        <v>1172</v>
      </c>
      <c r="M622" s="21">
        <v>2.5</v>
      </c>
      <c r="N622" s="21" t="s">
        <v>1088</v>
      </c>
      <c r="O622" s="21" t="s">
        <v>1088</v>
      </c>
      <c r="P622" s="21">
        <v>3.1</v>
      </c>
      <c r="Q622" s="21" t="s">
        <v>1698</v>
      </c>
      <c r="R622" s="21"/>
      <c r="S622" s="21"/>
    </row>
    <row r="623" spans="1:19" ht="15">
      <c r="A623" s="21" t="s">
        <v>2508</v>
      </c>
      <c r="B623" s="6" t="s">
        <v>265</v>
      </c>
      <c r="C623" s="21" t="s">
        <v>1081</v>
      </c>
      <c r="D623" s="21" t="s">
        <v>1147</v>
      </c>
      <c r="E623" s="21" t="s">
        <v>1100</v>
      </c>
      <c r="F623" s="30" t="s">
        <v>1282</v>
      </c>
      <c r="G623" s="21" t="s">
        <v>2509</v>
      </c>
      <c r="H623" s="31" t="s">
        <v>1170</v>
      </c>
      <c r="I623" s="31" t="s">
        <v>1093</v>
      </c>
      <c r="J623" s="21" t="s">
        <v>1171</v>
      </c>
      <c r="K623" s="21">
        <v>19</v>
      </c>
      <c r="L623" s="21" t="s">
        <v>1138</v>
      </c>
      <c r="M623" s="21">
        <v>19</v>
      </c>
      <c r="N623" s="21" t="s">
        <v>1088</v>
      </c>
      <c r="O623" s="21" t="s">
        <v>1088</v>
      </c>
      <c r="P623" s="21">
        <v>18</v>
      </c>
      <c r="Q623" s="21" t="s">
        <v>1698</v>
      </c>
      <c r="R623" s="21"/>
      <c r="S623" s="21"/>
    </row>
    <row r="624" spans="1:19" ht="15">
      <c r="A624" s="21" t="s">
        <v>2508</v>
      </c>
      <c r="B624" s="6" t="s">
        <v>265</v>
      </c>
      <c r="C624" s="21" t="s">
        <v>1081</v>
      </c>
      <c r="D624" s="21" t="s">
        <v>1147</v>
      </c>
      <c r="E624" s="21" t="s">
        <v>1100</v>
      </c>
      <c r="F624" s="30" t="s">
        <v>1282</v>
      </c>
      <c r="G624" s="21" t="s">
        <v>2509</v>
      </c>
      <c r="H624" s="31" t="s">
        <v>1170</v>
      </c>
      <c r="I624" s="31" t="s">
        <v>1093</v>
      </c>
      <c r="J624" s="21" t="s">
        <v>1171</v>
      </c>
      <c r="K624" s="21">
        <v>26</v>
      </c>
      <c r="L624" s="21" t="s">
        <v>1089</v>
      </c>
      <c r="M624" s="21">
        <v>108.9</v>
      </c>
      <c r="N624" s="21" t="s">
        <v>1088</v>
      </c>
      <c r="O624" s="21" t="s">
        <v>1088</v>
      </c>
      <c r="P624" s="21">
        <v>81.8</v>
      </c>
      <c r="Q624" s="21" t="s">
        <v>1698</v>
      </c>
      <c r="R624" s="21"/>
      <c r="S624" s="21"/>
    </row>
    <row r="625" spans="1:19" ht="15">
      <c r="A625" s="21" t="s">
        <v>2508</v>
      </c>
      <c r="B625" s="6" t="s">
        <v>265</v>
      </c>
      <c r="C625" s="21" t="s">
        <v>1081</v>
      </c>
      <c r="D625" s="21" t="s">
        <v>1147</v>
      </c>
      <c r="E625" s="21" t="s">
        <v>1100</v>
      </c>
      <c r="F625" s="30" t="s">
        <v>1282</v>
      </c>
      <c r="G625" s="21" t="s">
        <v>2509</v>
      </c>
      <c r="H625" s="31" t="s">
        <v>2510</v>
      </c>
      <c r="I625" s="31" t="s">
        <v>1093</v>
      </c>
      <c r="J625" s="21" t="s">
        <v>1976</v>
      </c>
      <c r="K625" s="21">
        <v>14</v>
      </c>
      <c r="L625" s="21" t="s">
        <v>1172</v>
      </c>
      <c r="M625" s="21">
        <v>8.5</v>
      </c>
      <c r="N625" s="21" t="s">
        <v>1088</v>
      </c>
      <c r="O625" s="21" t="s">
        <v>1088</v>
      </c>
      <c r="P625" s="21">
        <v>10.199999999999999</v>
      </c>
      <c r="Q625" s="21" t="s">
        <v>2474</v>
      </c>
      <c r="R625" s="21"/>
      <c r="S625" s="21"/>
    </row>
    <row r="626" spans="1:19" ht="15">
      <c r="A626" s="21" t="s">
        <v>2508</v>
      </c>
      <c r="B626" s="6" t="s">
        <v>265</v>
      </c>
      <c r="C626" s="21" t="s">
        <v>1081</v>
      </c>
      <c r="D626" s="21" t="s">
        <v>1147</v>
      </c>
      <c r="E626" s="21" t="s">
        <v>1100</v>
      </c>
      <c r="F626" s="30" t="s">
        <v>1282</v>
      </c>
      <c r="G626" s="21" t="s">
        <v>2509</v>
      </c>
      <c r="H626" s="31" t="s">
        <v>2510</v>
      </c>
      <c r="I626" s="31" t="s">
        <v>1093</v>
      </c>
      <c r="J626" s="21" t="s">
        <v>1976</v>
      </c>
      <c r="K626" s="21">
        <v>19</v>
      </c>
      <c r="L626" s="21" t="s">
        <v>1138</v>
      </c>
      <c r="M626" s="21">
        <v>5.0999999999999996</v>
      </c>
      <c r="N626" s="21" t="s">
        <v>1088</v>
      </c>
      <c r="O626" s="21" t="s">
        <v>1088</v>
      </c>
      <c r="P626" s="21">
        <v>7</v>
      </c>
      <c r="Q626" s="21" t="s">
        <v>2511</v>
      </c>
      <c r="R626" s="21"/>
      <c r="S626" s="21"/>
    </row>
    <row r="627" spans="1:19" ht="15">
      <c r="A627" s="21" t="s">
        <v>2508</v>
      </c>
      <c r="B627" s="6" t="s">
        <v>265</v>
      </c>
      <c r="C627" s="21" t="s">
        <v>1081</v>
      </c>
      <c r="D627" s="21" t="s">
        <v>1147</v>
      </c>
      <c r="E627" s="21" t="s">
        <v>1100</v>
      </c>
      <c r="F627" s="30" t="s">
        <v>1282</v>
      </c>
      <c r="G627" s="21" t="s">
        <v>2509</v>
      </c>
      <c r="H627" s="31" t="s">
        <v>2510</v>
      </c>
      <c r="I627" s="31" t="s">
        <v>1093</v>
      </c>
      <c r="J627" s="21" t="s">
        <v>1976</v>
      </c>
      <c r="K627" s="21">
        <v>26</v>
      </c>
      <c r="L627" s="21" t="s">
        <v>1089</v>
      </c>
      <c r="M627" s="21">
        <v>7</v>
      </c>
      <c r="N627" s="21" t="s">
        <v>1088</v>
      </c>
      <c r="O627" s="21" t="s">
        <v>1088</v>
      </c>
      <c r="P627" s="21">
        <v>3.5</v>
      </c>
      <c r="Q627" s="21" t="s">
        <v>2474</v>
      </c>
      <c r="R627" s="21"/>
      <c r="S627" s="21"/>
    </row>
    <row r="628" spans="1:19" ht="15">
      <c r="A628" s="21" t="s">
        <v>2508</v>
      </c>
      <c r="B628" s="6" t="s">
        <v>265</v>
      </c>
      <c r="C628" s="21" t="s">
        <v>1081</v>
      </c>
      <c r="D628" s="21" t="s">
        <v>1147</v>
      </c>
      <c r="E628" s="21" t="s">
        <v>1100</v>
      </c>
      <c r="F628" s="30" t="s">
        <v>1282</v>
      </c>
      <c r="G628" s="21" t="s">
        <v>2509</v>
      </c>
      <c r="H628" s="31" t="s">
        <v>2512</v>
      </c>
      <c r="I628" s="31" t="s">
        <v>1093</v>
      </c>
      <c r="J628" s="21" t="s">
        <v>2513</v>
      </c>
      <c r="K628" s="21">
        <v>20</v>
      </c>
      <c r="L628" s="21" t="s">
        <v>1172</v>
      </c>
      <c r="M628" s="21">
        <v>3.5</v>
      </c>
      <c r="N628" s="21" t="s">
        <v>1088</v>
      </c>
      <c r="O628" s="21" t="s">
        <v>1088</v>
      </c>
      <c r="P628" s="21">
        <v>0.7</v>
      </c>
      <c r="Q628" s="21" t="s">
        <v>2511</v>
      </c>
      <c r="R628" s="21"/>
      <c r="S628" s="21"/>
    </row>
    <row r="629" spans="1:19" ht="15">
      <c r="A629" s="21" t="s">
        <v>2508</v>
      </c>
      <c r="B629" s="6" t="s">
        <v>265</v>
      </c>
      <c r="C629" s="21" t="s">
        <v>1081</v>
      </c>
      <c r="D629" s="21" t="s">
        <v>1147</v>
      </c>
      <c r="E629" s="21" t="s">
        <v>1100</v>
      </c>
      <c r="F629" s="30" t="s">
        <v>1282</v>
      </c>
      <c r="G629" s="21" t="s">
        <v>2509</v>
      </c>
      <c r="H629" s="31" t="s">
        <v>2512</v>
      </c>
      <c r="I629" s="31" t="s">
        <v>1093</v>
      </c>
      <c r="J629" s="21" t="s">
        <v>2513</v>
      </c>
      <c r="K629" s="21">
        <v>19</v>
      </c>
      <c r="L629" s="21" t="s">
        <v>1138</v>
      </c>
      <c r="M629" s="21">
        <v>3.6</v>
      </c>
      <c r="N629" s="21" t="s">
        <v>1088</v>
      </c>
      <c r="O629" s="21" t="s">
        <v>1088</v>
      </c>
      <c r="P629" s="21">
        <v>0.6</v>
      </c>
      <c r="Q629" s="21" t="s">
        <v>2474</v>
      </c>
      <c r="R629" s="21"/>
      <c r="S629" s="21"/>
    </row>
    <row r="630" spans="1:19" ht="15">
      <c r="A630" s="21" t="s">
        <v>2508</v>
      </c>
      <c r="B630" s="6" t="s">
        <v>265</v>
      </c>
      <c r="C630" s="21" t="s">
        <v>1081</v>
      </c>
      <c r="D630" s="21" t="s">
        <v>1147</v>
      </c>
      <c r="E630" s="21" t="s">
        <v>1100</v>
      </c>
      <c r="F630" s="30" t="s">
        <v>1282</v>
      </c>
      <c r="G630" s="21" t="s">
        <v>2509</v>
      </c>
      <c r="H630" s="31" t="s">
        <v>2512</v>
      </c>
      <c r="I630" s="31" t="s">
        <v>1093</v>
      </c>
      <c r="J630" s="21" t="s">
        <v>2513</v>
      </c>
      <c r="K630" s="21">
        <v>9</v>
      </c>
      <c r="L630" s="21" t="s">
        <v>1089</v>
      </c>
      <c r="M630" s="21">
        <v>4.4000000000000004</v>
      </c>
      <c r="N630" s="21" t="s">
        <v>1088</v>
      </c>
      <c r="O630" s="21" t="s">
        <v>1088</v>
      </c>
      <c r="P630" s="21">
        <v>0.8</v>
      </c>
      <c r="Q630" s="21" t="s">
        <v>2474</v>
      </c>
      <c r="R630" s="21"/>
      <c r="S630" s="21"/>
    </row>
    <row r="631" spans="1:19" ht="15">
      <c r="A631" s="21" t="s">
        <v>2508</v>
      </c>
      <c r="B631" s="6" t="s">
        <v>265</v>
      </c>
      <c r="C631" s="21" t="s">
        <v>1081</v>
      </c>
      <c r="D631" s="21" t="s">
        <v>1147</v>
      </c>
      <c r="E631" s="21" t="s">
        <v>1100</v>
      </c>
      <c r="F631" s="30" t="s">
        <v>1282</v>
      </c>
      <c r="G631" s="21" t="s">
        <v>2509</v>
      </c>
      <c r="H631" s="31" t="s">
        <v>2514</v>
      </c>
      <c r="I631" s="31" t="s">
        <v>1093</v>
      </c>
      <c r="J631" s="21" t="s">
        <v>2515</v>
      </c>
      <c r="K631" s="21">
        <v>20</v>
      </c>
      <c r="L631" s="21" t="s">
        <v>1172</v>
      </c>
      <c r="M631" s="21">
        <v>-24.8</v>
      </c>
      <c r="N631" s="21" t="s">
        <v>1088</v>
      </c>
      <c r="O631" s="21" t="s">
        <v>1088</v>
      </c>
      <c r="P631" s="21">
        <v>1</v>
      </c>
      <c r="Q631" s="21" t="s">
        <v>2511</v>
      </c>
      <c r="R631" s="21"/>
      <c r="S631" s="21"/>
    </row>
    <row r="632" spans="1:19" ht="15">
      <c r="A632" s="21" t="s">
        <v>2508</v>
      </c>
      <c r="B632" s="6" t="s">
        <v>265</v>
      </c>
      <c r="C632" s="21" t="s">
        <v>1081</v>
      </c>
      <c r="D632" s="21" t="s">
        <v>1147</v>
      </c>
      <c r="E632" s="21" t="s">
        <v>1100</v>
      </c>
      <c r="F632" s="30" t="s">
        <v>1282</v>
      </c>
      <c r="G632" s="21" t="s">
        <v>2509</v>
      </c>
      <c r="H632" s="31" t="s">
        <v>2514</v>
      </c>
      <c r="I632" s="31" t="s">
        <v>1093</v>
      </c>
      <c r="J632" s="21" t="s">
        <v>2515</v>
      </c>
      <c r="K632" s="21">
        <v>19</v>
      </c>
      <c r="L632" s="21" t="s">
        <v>1138</v>
      </c>
      <c r="M632" s="21">
        <v>-26.4</v>
      </c>
      <c r="N632" s="21" t="s">
        <v>1088</v>
      </c>
      <c r="O632" s="21" t="s">
        <v>1088</v>
      </c>
      <c r="P632" s="21">
        <v>2</v>
      </c>
      <c r="Q632" s="21" t="s">
        <v>2474</v>
      </c>
      <c r="R632" s="10" t="s">
        <v>2516</v>
      </c>
      <c r="S632" s="21"/>
    </row>
    <row r="633" spans="1:19" ht="15">
      <c r="A633" s="21" t="s">
        <v>2508</v>
      </c>
      <c r="B633" s="6" t="s">
        <v>265</v>
      </c>
      <c r="C633" s="21" t="s">
        <v>1081</v>
      </c>
      <c r="D633" s="21" t="s">
        <v>1147</v>
      </c>
      <c r="E633" s="21" t="s">
        <v>1100</v>
      </c>
      <c r="F633" s="30" t="s">
        <v>1282</v>
      </c>
      <c r="G633" s="21" t="s">
        <v>2509</v>
      </c>
      <c r="H633" s="31" t="s">
        <v>2514</v>
      </c>
      <c r="I633" s="31" t="s">
        <v>1093</v>
      </c>
      <c r="J633" s="21" t="s">
        <v>2515</v>
      </c>
      <c r="K633" s="21">
        <v>9</v>
      </c>
      <c r="L633" s="21" t="s">
        <v>1089</v>
      </c>
      <c r="M633" s="21">
        <v>-28.7</v>
      </c>
      <c r="N633" s="21" t="s">
        <v>1088</v>
      </c>
      <c r="O633" s="21" t="s">
        <v>1088</v>
      </c>
      <c r="P633" s="21">
        <v>1.8</v>
      </c>
      <c r="Q633" s="21" t="s">
        <v>2474</v>
      </c>
      <c r="S633" s="21"/>
    </row>
    <row r="634" spans="1:19" ht="15">
      <c r="A634" s="21" t="s">
        <v>2517</v>
      </c>
      <c r="B634" s="6" t="s">
        <v>73</v>
      </c>
      <c r="C634" s="21" t="s">
        <v>1036</v>
      </c>
      <c r="D634" s="21" t="s">
        <v>1088</v>
      </c>
      <c r="E634" s="21" t="s">
        <v>1088</v>
      </c>
      <c r="F634" s="30" t="s">
        <v>1088</v>
      </c>
      <c r="G634" s="21" t="s">
        <v>2518</v>
      </c>
      <c r="H634" s="31" t="s">
        <v>1088</v>
      </c>
      <c r="I634" s="31" t="s">
        <v>1088</v>
      </c>
      <c r="J634" s="21" t="s">
        <v>1088</v>
      </c>
      <c r="K634" s="21" t="s">
        <v>1088</v>
      </c>
      <c r="L634" s="21" t="s">
        <v>1088</v>
      </c>
      <c r="M634" s="21" t="s">
        <v>1088</v>
      </c>
      <c r="N634" s="21" t="s">
        <v>1088</v>
      </c>
      <c r="O634" s="21" t="s">
        <v>1088</v>
      </c>
      <c r="P634" s="21" t="s">
        <v>1088</v>
      </c>
      <c r="Q634" s="21" t="s">
        <v>2519</v>
      </c>
      <c r="R634" s="21" t="s">
        <v>2520</v>
      </c>
      <c r="S634" s="21"/>
    </row>
    <row r="635" spans="1:19" ht="15">
      <c r="A635" s="21" t="s">
        <v>2521</v>
      </c>
      <c r="B635" s="6" t="s">
        <v>270</v>
      </c>
      <c r="C635" s="21" t="s">
        <v>1088</v>
      </c>
      <c r="D635" s="21" t="s">
        <v>1088</v>
      </c>
      <c r="E635" s="21" t="s">
        <v>1088</v>
      </c>
      <c r="F635" s="30" t="s">
        <v>1088</v>
      </c>
      <c r="G635" s="21" t="s">
        <v>2518</v>
      </c>
      <c r="H635" s="31" t="s">
        <v>1088</v>
      </c>
      <c r="I635" s="31" t="s">
        <v>1088</v>
      </c>
      <c r="J635" s="21" t="s">
        <v>1088</v>
      </c>
      <c r="K635" s="21" t="s">
        <v>1088</v>
      </c>
      <c r="L635" s="21" t="s">
        <v>1088</v>
      </c>
      <c r="M635" s="21" t="s">
        <v>1088</v>
      </c>
      <c r="N635" s="21" t="s">
        <v>1088</v>
      </c>
      <c r="O635" s="21" t="s">
        <v>1088</v>
      </c>
      <c r="P635" s="21" t="s">
        <v>1088</v>
      </c>
      <c r="Q635" s="21" t="s">
        <v>2522</v>
      </c>
      <c r="R635" s="21" t="s">
        <v>2523</v>
      </c>
      <c r="S635" s="21"/>
    </row>
    <row r="636" spans="1:19" ht="14">
      <c r="A636" s="21" t="s">
        <v>2524</v>
      </c>
      <c r="B636" s="21" t="s">
        <v>174</v>
      </c>
      <c r="C636" s="21" t="s">
        <v>1081</v>
      </c>
      <c r="D636" s="21" t="s">
        <v>1129</v>
      </c>
      <c r="E636" s="21" t="s">
        <v>13</v>
      </c>
      <c r="F636" s="30" t="s">
        <v>2238</v>
      </c>
      <c r="G636" s="36" t="s">
        <v>2433</v>
      </c>
      <c r="H636" s="31" t="s">
        <v>2525</v>
      </c>
      <c r="I636" s="31" t="s">
        <v>1093</v>
      </c>
      <c r="J636" s="21" t="s">
        <v>2526</v>
      </c>
      <c r="K636" s="21" t="s">
        <v>1088</v>
      </c>
      <c r="L636" s="21" t="s">
        <v>1172</v>
      </c>
      <c r="M636" s="21">
        <v>1.8</v>
      </c>
      <c r="N636" s="21" t="s">
        <v>1088</v>
      </c>
      <c r="O636" s="21" t="s">
        <v>1088</v>
      </c>
      <c r="P636" s="21" t="s">
        <v>1088</v>
      </c>
      <c r="Q636" s="21" t="s">
        <v>2527</v>
      </c>
      <c r="R636" s="21"/>
      <c r="S636" s="21"/>
    </row>
    <row r="637" spans="1:19" ht="28">
      <c r="A637" s="21" t="s">
        <v>2524</v>
      </c>
      <c r="B637" s="21" t="s">
        <v>174</v>
      </c>
      <c r="C637" s="21" t="s">
        <v>1081</v>
      </c>
      <c r="D637" s="21" t="s">
        <v>1129</v>
      </c>
      <c r="E637" s="21" t="s">
        <v>13</v>
      </c>
      <c r="F637" s="30" t="s">
        <v>2238</v>
      </c>
      <c r="G637" s="36" t="s">
        <v>2433</v>
      </c>
      <c r="H637" s="31" t="s">
        <v>2528</v>
      </c>
      <c r="I637" s="31" t="s">
        <v>1093</v>
      </c>
      <c r="J637" s="21" t="s">
        <v>1161</v>
      </c>
      <c r="K637" s="21" t="s">
        <v>1088</v>
      </c>
      <c r="L637" s="21" t="s">
        <v>1172</v>
      </c>
      <c r="M637" s="21">
        <v>51.6</v>
      </c>
      <c r="N637" s="21" t="b">
        <v>1</v>
      </c>
      <c r="O637" s="21">
        <v>7.7</v>
      </c>
      <c r="P637" s="21">
        <v>19.100000000000001</v>
      </c>
      <c r="Q637" s="21" t="s">
        <v>2529</v>
      </c>
      <c r="R637" s="21" t="s">
        <v>2530</v>
      </c>
      <c r="S637" s="21"/>
    </row>
    <row r="638" spans="1:19" ht="28">
      <c r="A638" s="21" t="s">
        <v>2524</v>
      </c>
      <c r="B638" s="21" t="s">
        <v>174</v>
      </c>
      <c r="C638" s="21" t="s">
        <v>1081</v>
      </c>
      <c r="D638" s="21" t="s">
        <v>1129</v>
      </c>
      <c r="E638" s="21" t="s">
        <v>13</v>
      </c>
      <c r="F638" s="30" t="s">
        <v>2238</v>
      </c>
      <c r="G638" s="36" t="s">
        <v>2433</v>
      </c>
      <c r="H638" s="31" t="s">
        <v>2531</v>
      </c>
      <c r="I638" s="31" t="s">
        <v>1093</v>
      </c>
      <c r="J638" s="21" t="s">
        <v>1161</v>
      </c>
      <c r="K638" s="21" t="s">
        <v>1088</v>
      </c>
      <c r="L638" s="21" t="s">
        <v>1172</v>
      </c>
      <c r="M638" s="21">
        <v>72.8</v>
      </c>
      <c r="N638" s="21" t="b">
        <v>1</v>
      </c>
      <c r="O638" s="21">
        <v>35.1</v>
      </c>
      <c r="P638" s="21">
        <v>8</v>
      </c>
      <c r="Q638" s="21" t="s">
        <v>2529</v>
      </c>
      <c r="R638" s="21" t="s">
        <v>2530</v>
      </c>
      <c r="S638" s="21"/>
    </row>
    <row r="639" spans="1:19" ht="28">
      <c r="A639" s="21" t="s">
        <v>2524</v>
      </c>
      <c r="B639" s="21" t="s">
        <v>174</v>
      </c>
      <c r="C639" s="21" t="s">
        <v>1081</v>
      </c>
      <c r="D639" s="21" t="s">
        <v>1129</v>
      </c>
      <c r="E639" s="21" t="s">
        <v>13</v>
      </c>
      <c r="F639" s="30" t="s">
        <v>2238</v>
      </c>
      <c r="G639" s="36" t="s">
        <v>2433</v>
      </c>
      <c r="H639" s="31" t="s">
        <v>2532</v>
      </c>
      <c r="I639" s="31" t="s">
        <v>1093</v>
      </c>
      <c r="J639" s="21" t="s">
        <v>1161</v>
      </c>
      <c r="K639" s="21" t="s">
        <v>1088</v>
      </c>
      <c r="L639" s="21" t="s">
        <v>1172</v>
      </c>
      <c r="M639" s="21">
        <v>7</v>
      </c>
      <c r="N639" s="21" t="b">
        <v>1</v>
      </c>
      <c r="O639" s="21">
        <v>70</v>
      </c>
      <c r="P639" s="21">
        <v>6.1</v>
      </c>
      <c r="Q639" s="21" t="s">
        <v>2529</v>
      </c>
      <c r="R639" s="21" t="s">
        <v>2530</v>
      </c>
      <c r="S639" s="21"/>
    </row>
    <row r="640" spans="1:19" ht="28">
      <c r="A640" s="21" t="s">
        <v>2524</v>
      </c>
      <c r="B640" s="21" t="s">
        <v>174</v>
      </c>
      <c r="C640" s="21" t="s">
        <v>1081</v>
      </c>
      <c r="D640" s="21" t="s">
        <v>1129</v>
      </c>
      <c r="E640" s="21" t="s">
        <v>13</v>
      </c>
      <c r="F640" s="30" t="s">
        <v>2238</v>
      </c>
      <c r="G640" s="36" t="s">
        <v>2433</v>
      </c>
      <c r="H640" s="31" t="s">
        <v>2533</v>
      </c>
      <c r="I640" s="31" t="s">
        <v>1093</v>
      </c>
      <c r="J640" s="21" t="s">
        <v>1161</v>
      </c>
      <c r="K640" s="21" t="s">
        <v>1088</v>
      </c>
      <c r="L640" s="21" t="s">
        <v>1172</v>
      </c>
      <c r="M640" s="21">
        <v>63.4</v>
      </c>
      <c r="N640" s="21" t="b">
        <v>1</v>
      </c>
      <c r="O640" s="21">
        <v>7.7</v>
      </c>
      <c r="P640" s="21">
        <v>14.4</v>
      </c>
      <c r="Q640" s="21" t="s">
        <v>2529</v>
      </c>
      <c r="R640" s="21" t="s">
        <v>2534</v>
      </c>
      <c r="S640" s="21"/>
    </row>
    <row r="641" spans="1:19" ht="28">
      <c r="A641" s="21" t="s">
        <v>2524</v>
      </c>
      <c r="B641" s="21" t="s">
        <v>174</v>
      </c>
      <c r="C641" s="21" t="s">
        <v>1081</v>
      </c>
      <c r="D641" s="21" t="s">
        <v>1129</v>
      </c>
      <c r="E641" s="21" t="s">
        <v>13</v>
      </c>
      <c r="F641" s="30" t="s">
        <v>2238</v>
      </c>
      <c r="G641" s="36" t="s">
        <v>2433</v>
      </c>
      <c r="H641" s="31" t="s">
        <v>2535</v>
      </c>
      <c r="I641" s="31" t="s">
        <v>1093</v>
      </c>
      <c r="J641" s="21" t="s">
        <v>1161</v>
      </c>
      <c r="K641" s="21" t="s">
        <v>1088</v>
      </c>
      <c r="L641" s="21" t="s">
        <v>1172</v>
      </c>
      <c r="M641" s="21">
        <v>100</v>
      </c>
      <c r="N641" s="21" t="b">
        <v>0</v>
      </c>
      <c r="O641" s="21">
        <v>35.1</v>
      </c>
      <c r="P641" s="21">
        <v>0</v>
      </c>
      <c r="Q641" s="21" t="s">
        <v>2529</v>
      </c>
      <c r="R641" s="21" t="s">
        <v>2534</v>
      </c>
      <c r="S641" s="21"/>
    </row>
    <row r="642" spans="1:19" ht="28">
      <c r="A642" s="21" t="s">
        <v>2524</v>
      </c>
      <c r="B642" s="21" t="s">
        <v>174</v>
      </c>
      <c r="C642" s="21" t="s">
        <v>1081</v>
      </c>
      <c r="D642" s="21" t="s">
        <v>1129</v>
      </c>
      <c r="E642" s="21" t="s">
        <v>13</v>
      </c>
      <c r="F642" s="30" t="s">
        <v>2238</v>
      </c>
      <c r="G642" s="36" t="s">
        <v>2433</v>
      </c>
      <c r="H642" s="31" t="s">
        <v>2536</v>
      </c>
      <c r="I642" s="31" t="s">
        <v>1093</v>
      </c>
      <c r="J642" s="21" t="s">
        <v>1161</v>
      </c>
      <c r="K642" s="21" t="s">
        <v>1088</v>
      </c>
      <c r="L642" s="21" t="s">
        <v>1172</v>
      </c>
      <c r="M642" s="21">
        <v>44.4</v>
      </c>
      <c r="N642" s="21" t="b">
        <v>1</v>
      </c>
      <c r="O642" s="21">
        <v>70</v>
      </c>
      <c r="P642" s="21">
        <v>11.1</v>
      </c>
      <c r="Q642" s="21" t="s">
        <v>2529</v>
      </c>
      <c r="R642" s="21" t="s">
        <v>2534</v>
      </c>
      <c r="S642" s="21"/>
    </row>
    <row r="643" spans="1:19" ht="28">
      <c r="A643" s="21" t="s">
        <v>2524</v>
      </c>
      <c r="B643" s="21" t="s">
        <v>174</v>
      </c>
      <c r="C643" s="21" t="s">
        <v>1081</v>
      </c>
      <c r="D643" s="21" t="s">
        <v>1129</v>
      </c>
      <c r="E643" s="21" t="s">
        <v>13</v>
      </c>
      <c r="F643" s="30" t="s">
        <v>2238</v>
      </c>
      <c r="G643" s="36" t="s">
        <v>2433</v>
      </c>
      <c r="H643" s="31" t="s">
        <v>2528</v>
      </c>
      <c r="I643" s="31" t="s">
        <v>1093</v>
      </c>
      <c r="J643" s="21" t="s">
        <v>1161</v>
      </c>
      <c r="K643" s="21" t="s">
        <v>1088</v>
      </c>
      <c r="L643" s="21" t="s">
        <v>1172</v>
      </c>
      <c r="M643" s="21">
        <v>84.5</v>
      </c>
      <c r="N643" s="21" t="b">
        <v>0</v>
      </c>
      <c r="O643" s="21" t="s">
        <v>1088</v>
      </c>
      <c r="P643" s="21">
        <v>6.2</v>
      </c>
      <c r="Q643" s="21" t="s">
        <v>2529</v>
      </c>
      <c r="R643" s="21" t="s">
        <v>2537</v>
      </c>
      <c r="S643" s="21"/>
    </row>
    <row r="644" spans="1:19" ht="28">
      <c r="A644" s="21" t="s">
        <v>2524</v>
      </c>
      <c r="B644" s="21" t="s">
        <v>174</v>
      </c>
      <c r="C644" s="21" t="s">
        <v>1081</v>
      </c>
      <c r="D644" s="21" t="s">
        <v>1129</v>
      </c>
      <c r="E644" s="21" t="s">
        <v>13</v>
      </c>
      <c r="F644" s="30" t="s">
        <v>2238</v>
      </c>
      <c r="G644" s="36" t="s">
        <v>2433</v>
      </c>
      <c r="H644" s="31" t="s">
        <v>2532</v>
      </c>
      <c r="I644" s="31" t="s">
        <v>1093</v>
      </c>
      <c r="J644" s="21" t="s">
        <v>1161</v>
      </c>
      <c r="K644" s="21" t="s">
        <v>1088</v>
      </c>
      <c r="L644" s="21" t="s">
        <v>1172</v>
      </c>
      <c r="M644" s="21">
        <v>62</v>
      </c>
      <c r="N644" s="21" t="b">
        <v>0</v>
      </c>
      <c r="O644" s="21" t="s">
        <v>1088</v>
      </c>
      <c r="P644" s="21">
        <v>15.2</v>
      </c>
      <c r="Q644" s="21" t="s">
        <v>2529</v>
      </c>
      <c r="R644" s="21" t="s">
        <v>2537</v>
      </c>
      <c r="S644" s="21"/>
    </row>
    <row r="645" spans="1:19" ht="28">
      <c r="A645" s="21" t="s">
        <v>2524</v>
      </c>
      <c r="B645" s="21" t="s">
        <v>174</v>
      </c>
      <c r="C645" s="21" t="s">
        <v>1081</v>
      </c>
      <c r="D645" s="21" t="s">
        <v>1129</v>
      </c>
      <c r="E645" s="21" t="s">
        <v>13</v>
      </c>
      <c r="F645" s="30" t="s">
        <v>2238</v>
      </c>
      <c r="G645" s="36" t="s">
        <v>2433</v>
      </c>
      <c r="H645" s="31" t="s">
        <v>2531</v>
      </c>
      <c r="I645" s="31" t="s">
        <v>1093</v>
      </c>
      <c r="J645" s="21" t="s">
        <v>1161</v>
      </c>
      <c r="K645" s="21" t="s">
        <v>1088</v>
      </c>
      <c r="L645" s="21" t="s">
        <v>1172</v>
      </c>
      <c r="M645" s="21">
        <v>100</v>
      </c>
      <c r="N645" s="21" t="b">
        <v>0</v>
      </c>
      <c r="O645" s="21" t="s">
        <v>1088</v>
      </c>
      <c r="P645" s="21">
        <v>0</v>
      </c>
      <c r="Q645" s="21" t="s">
        <v>2529</v>
      </c>
      <c r="R645" s="21" t="s">
        <v>2537</v>
      </c>
      <c r="S645" s="21"/>
    </row>
    <row r="646" spans="1:19" ht="28">
      <c r="A646" s="21" t="s">
        <v>2524</v>
      </c>
      <c r="B646" s="21" t="s">
        <v>174</v>
      </c>
      <c r="C646" s="21" t="s">
        <v>1081</v>
      </c>
      <c r="D646" s="21" t="s">
        <v>1129</v>
      </c>
      <c r="E646" s="21" t="s">
        <v>13</v>
      </c>
      <c r="F646" s="30" t="s">
        <v>2238</v>
      </c>
      <c r="G646" s="36" t="s">
        <v>2433</v>
      </c>
      <c r="H646" s="31" t="s">
        <v>2532</v>
      </c>
      <c r="I646" s="31" t="s">
        <v>1093</v>
      </c>
      <c r="J646" s="21" t="s">
        <v>1161</v>
      </c>
      <c r="K646" s="21" t="s">
        <v>1088</v>
      </c>
      <c r="L646" s="21" t="s">
        <v>1172</v>
      </c>
      <c r="M646" s="21">
        <v>92.6</v>
      </c>
      <c r="N646" s="21" t="b">
        <v>0</v>
      </c>
      <c r="O646" s="21" t="s">
        <v>1088</v>
      </c>
      <c r="P646" s="21">
        <v>12.8</v>
      </c>
      <c r="Q646" s="21" t="s">
        <v>2529</v>
      </c>
      <c r="R646" s="21" t="s">
        <v>2537</v>
      </c>
      <c r="S646" s="21"/>
    </row>
    <row r="647" spans="1:19" ht="15">
      <c r="A647" s="21" t="s">
        <v>2538</v>
      </c>
      <c r="B647" s="6" t="s">
        <v>290</v>
      </c>
      <c r="C647" s="21" t="s">
        <v>1081</v>
      </c>
      <c r="D647" s="21" t="s">
        <v>1129</v>
      </c>
      <c r="E647" s="21" t="s">
        <v>13</v>
      </c>
      <c r="F647" s="30" t="s">
        <v>2539</v>
      </c>
      <c r="G647" s="21" t="s">
        <v>2540</v>
      </c>
      <c r="H647" s="31" t="s">
        <v>2541</v>
      </c>
      <c r="I647" s="31" t="s">
        <v>2542</v>
      </c>
      <c r="J647" s="21" t="s">
        <v>2543</v>
      </c>
      <c r="K647" s="21" t="s">
        <v>1088</v>
      </c>
      <c r="L647" s="21" t="s">
        <v>1172</v>
      </c>
      <c r="M647" s="21">
        <v>1010</v>
      </c>
      <c r="N647" s="21" t="s">
        <v>1088</v>
      </c>
      <c r="O647" s="21" t="s">
        <v>1088</v>
      </c>
      <c r="P647" s="21" t="s">
        <v>1088</v>
      </c>
      <c r="Q647" s="21" t="s">
        <v>2544</v>
      </c>
      <c r="R647" s="21" t="s">
        <v>2545</v>
      </c>
      <c r="S647" s="21"/>
    </row>
    <row r="648" spans="1:19" ht="15">
      <c r="A648" s="21" t="s">
        <v>2538</v>
      </c>
      <c r="B648" s="6" t="s">
        <v>290</v>
      </c>
      <c r="C648" s="21" t="s">
        <v>1081</v>
      </c>
      <c r="D648" s="21" t="s">
        <v>1129</v>
      </c>
      <c r="E648" s="21" t="s">
        <v>13</v>
      </c>
      <c r="F648" s="30" t="s">
        <v>2539</v>
      </c>
      <c r="G648" s="21" t="s">
        <v>2540</v>
      </c>
      <c r="H648" s="31" t="s">
        <v>2546</v>
      </c>
      <c r="I648" s="31" t="s">
        <v>2542</v>
      </c>
      <c r="J648" s="21" t="s">
        <v>2543</v>
      </c>
      <c r="K648" s="21" t="s">
        <v>1088</v>
      </c>
      <c r="L648" s="21" t="s">
        <v>1172</v>
      </c>
      <c r="M648" s="21">
        <v>370</v>
      </c>
      <c r="N648" s="21" t="s">
        <v>1088</v>
      </c>
      <c r="O648" s="21" t="s">
        <v>1088</v>
      </c>
      <c r="P648" s="21" t="s">
        <v>1088</v>
      </c>
      <c r="Q648" s="21" t="s">
        <v>2544</v>
      </c>
      <c r="R648" s="21" t="s">
        <v>2547</v>
      </c>
      <c r="S648" s="21"/>
    </row>
    <row r="649" spans="1:19" ht="15">
      <c r="A649" s="6" t="s">
        <v>2548</v>
      </c>
      <c r="B649" s="6" t="s">
        <v>62</v>
      </c>
      <c r="C649" s="21" t="s">
        <v>1036</v>
      </c>
      <c r="D649" s="21" t="s">
        <v>1129</v>
      </c>
      <c r="E649" s="21" t="s">
        <v>1100</v>
      </c>
      <c r="F649" s="30" t="s">
        <v>1168</v>
      </c>
      <c r="G649" s="21" t="s">
        <v>2549</v>
      </c>
      <c r="H649" s="31" t="s">
        <v>2550</v>
      </c>
      <c r="I649" s="31" t="s">
        <v>2551</v>
      </c>
      <c r="J649" s="21" t="s">
        <v>2552</v>
      </c>
      <c r="K649" s="21"/>
      <c r="L649" s="21"/>
      <c r="M649" s="21" t="s">
        <v>2553</v>
      </c>
      <c r="N649" s="21" t="s">
        <v>1088</v>
      </c>
      <c r="O649" s="21"/>
      <c r="P649" s="21"/>
      <c r="Q649" s="21" t="s">
        <v>487</v>
      </c>
      <c r="R649" s="21" t="s">
        <v>2554</v>
      </c>
      <c r="S649" s="21"/>
    </row>
    <row r="650" spans="1:19" ht="15">
      <c r="A650" s="6" t="s">
        <v>2548</v>
      </c>
      <c r="B650" s="6" t="s">
        <v>62</v>
      </c>
      <c r="C650" s="21" t="s">
        <v>1036</v>
      </c>
      <c r="D650" s="21" t="s">
        <v>1129</v>
      </c>
      <c r="E650" s="21" t="s">
        <v>1100</v>
      </c>
      <c r="F650" s="30" t="s">
        <v>1168</v>
      </c>
      <c r="G650" s="21" t="s">
        <v>2549</v>
      </c>
      <c r="H650" s="31" t="s">
        <v>2555</v>
      </c>
      <c r="I650" s="31" t="s">
        <v>2551</v>
      </c>
      <c r="J650" s="21" t="s">
        <v>2552</v>
      </c>
      <c r="K650" s="21"/>
      <c r="L650" s="21"/>
      <c r="M650" s="21" t="s">
        <v>2556</v>
      </c>
      <c r="N650" s="21" t="s">
        <v>1088</v>
      </c>
      <c r="O650" s="21"/>
      <c r="P650" s="21"/>
      <c r="Q650" s="21" t="s">
        <v>487</v>
      </c>
      <c r="R650" s="21" t="s">
        <v>2554</v>
      </c>
      <c r="S650" s="21"/>
    </row>
    <row r="651" spans="1:19" ht="15">
      <c r="A651" s="6" t="s">
        <v>2548</v>
      </c>
      <c r="B651" s="6" t="s">
        <v>62</v>
      </c>
      <c r="C651" s="21" t="s">
        <v>1036</v>
      </c>
      <c r="D651" s="21" t="s">
        <v>1129</v>
      </c>
      <c r="E651" s="21" t="s">
        <v>1100</v>
      </c>
      <c r="F651" s="30" t="s">
        <v>1168</v>
      </c>
      <c r="G651" s="21" t="s">
        <v>2549</v>
      </c>
      <c r="H651" s="31" t="s">
        <v>2557</v>
      </c>
      <c r="I651" s="31" t="s">
        <v>2551</v>
      </c>
      <c r="J651" s="21" t="s">
        <v>2321</v>
      </c>
      <c r="K651" s="21"/>
      <c r="L651" s="21"/>
      <c r="M651" s="21">
        <v>66.5</v>
      </c>
      <c r="N651" s="21" t="s">
        <v>1088</v>
      </c>
      <c r="O651" s="21"/>
      <c r="P651" s="21"/>
      <c r="Q651" s="21" t="s">
        <v>487</v>
      </c>
      <c r="R651" s="21" t="s">
        <v>2558</v>
      </c>
      <c r="S651" s="21"/>
    </row>
    <row r="652" spans="1:19" ht="15">
      <c r="A652" s="6" t="s">
        <v>2548</v>
      </c>
      <c r="B652" s="6" t="s">
        <v>62</v>
      </c>
      <c r="C652" s="21" t="s">
        <v>1036</v>
      </c>
      <c r="D652" s="21" t="s">
        <v>1129</v>
      </c>
      <c r="E652" s="21" t="s">
        <v>1100</v>
      </c>
      <c r="F652" s="30" t="s">
        <v>1168</v>
      </c>
      <c r="G652" s="21" t="s">
        <v>2549</v>
      </c>
      <c r="H652" s="31" t="s">
        <v>2559</v>
      </c>
      <c r="I652" s="31" t="s">
        <v>2551</v>
      </c>
      <c r="J652" s="21" t="s">
        <v>2321</v>
      </c>
      <c r="K652" s="21"/>
      <c r="L652" s="21"/>
      <c r="M652" s="21">
        <v>67</v>
      </c>
      <c r="N652" s="21" t="s">
        <v>1088</v>
      </c>
      <c r="O652" s="21"/>
      <c r="P652" s="21"/>
      <c r="Q652" s="21" t="s">
        <v>487</v>
      </c>
      <c r="R652" s="21" t="s">
        <v>2560</v>
      </c>
      <c r="S652" s="21"/>
    </row>
    <row r="653" spans="1:19" ht="29">
      <c r="A653" s="6" t="s">
        <v>2548</v>
      </c>
      <c r="B653" s="6" t="s">
        <v>62</v>
      </c>
      <c r="C653" s="21" t="s">
        <v>1036</v>
      </c>
      <c r="D653" s="21" t="s">
        <v>1129</v>
      </c>
      <c r="E653" s="21" t="s">
        <v>1100</v>
      </c>
      <c r="F653" s="30" t="s">
        <v>1168</v>
      </c>
      <c r="G653" s="21" t="s">
        <v>2549</v>
      </c>
      <c r="H653" s="31" t="s">
        <v>2561</v>
      </c>
      <c r="I653" s="31" t="s">
        <v>1609</v>
      </c>
      <c r="J653" s="21" t="s">
        <v>2562</v>
      </c>
      <c r="K653" s="21" t="s">
        <v>1088</v>
      </c>
      <c r="L653" s="21"/>
      <c r="M653" s="21">
        <v>0.65</v>
      </c>
      <c r="N653" s="21" t="b">
        <v>1</v>
      </c>
      <c r="O653" s="21"/>
      <c r="P653" s="21"/>
      <c r="Q653" s="21" t="s">
        <v>487</v>
      </c>
      <c r="R653" s="21" t="s">
        <v>2563</v>
      </c>
      <c r="S653" s="21"/>
    </row>
    <row r="654" spans="1:19" ht="15">
      <c r="A654" s="6" t="s">
        <v>2548</v>
      </c>
      <c r="B654" s="6" t="s">
        <v>62</v>
      </c>
      <c r="C654" s="21" t="s">
        <v>1036</v>
      </c>
      <c r="D654" s="21" t="s">
        <v>1129</v>
      </c>
      <c r="E654" s="21" t="s">
        <v>1100</v>
      </c>
      <c r="F654" s="30" t="s">
        <v>1168</v>
      </c>
      <c r="G654" s="21" t="s">
        <v>2549</v>
      </c>
      <c r="H654" s="31" t="s">
        <v>2564</v>
      </c>
      <c r="I654" s="31" t="s">
        <v>2551</v>
      </c>
      <c r="J654" s="21" t="s">
        <v>1161</v>
      </c>
      <c r="K654" s="21" t="s">
        <v>1088</v>
      </c>
      <c r="L654" s="21"/>
      <c r="M654" s="21">
        <v>96</v>
      </c>
      <c r="N654" s="21" t="s">
        <v>1088</v>
      </c>
      <c r="O654" s="21"/>
      <c r="P654" s="21"/>
      <c r="Q654" s="21" t="s">
        <v>487</v>
      </c>
      <c r="R654" s="21" t="s">
        <v>2565</v>
      </c>
      <c r="S654" s="21"/>
    </row>
    <row r="655" spans="1:19" ht="15">
      <c r="A655" s="6" t="s">
        <v>2548</v>
      </c>
      <c r="B655" s="6" t="s">
        <v>62</v>
      </c>
      <c r="C655" s="21" t="s">
        <v>1036</v>
      </c>
      <c r="D655" s="21" t="s">
        <v>1129</v>
      </c>
      <c r="E655" s="21" t="s">
        <v>1100</v>
      </c>
      <c r="F655" s="30" t="s">
        <v>1168</v>
      </c>
      <c r="G655" s="21" t="s">
        <v>2549</v>
      </c>
      <c r="H655" s="31" t="s">
        <v>2566</v>
      </c>
      <c r="I655" s="31" t="s">
        <v>2551</v>
      </c>
      <c r="J655" s="21" t="s">
        <v>2321</v>
      </c>
      <c r="K655" s="21" t="s">
        <v>1088</v>
      </c>
      <c r="L655" s="21"/>
      <c r="M655" s="21">
        <v>47.3</v>
      </c>
      <c r="N655" s="21" t="s">
        <v>1088</v>
      </c>
      <c r="O655" s="21"/>
      <c r="P655" s="21"/>
      <c r="Q655" s="21" t="s">
        <v>487</v>
      </c>
      <c r="R655" s="21" t="s">
        <v>2567</v>
      </c>
      <c r="S655" s="21"/>
    </row>
    <row r="656" spans="1:19" ht="15">
      <c r="A656" s="6" t="s">
        <v>2548</v>
      </c>
      <c r="B656" s="6" t="s">
        <v>62</v>
      </c>
      <c r="C656" s="21" t="s">
        <v>1036</v>
      </c>
      <c r="D656" s="21" t="s">
        <v>1129</v>
      </c>
      <c r="E656" s="21" t="s">
        <v>1100</v>
      </c>
      <c r="F656" s="30" t="s">
        <v>1168</v>
      </c>
      <c r="G656" s="21" t="s">
        <v>2549</v>
      </c>
      <c r="H656" s="31" t="s">
        <v>2568</v>
      </c>
      <c r="I656" s="31" t="s">
        <v>2551</v>
      </c>
      <c r="J656" s="21" t="s">
        <v>2321</v>
      </c>
      <c r="K656" s="21" t="s">
        <v>1088</v>
      </c>
      <c r="L656" s="21"/>
      <c r="M656" s="21">
        <v>45.3</v>
      </c>
      <c r="N656" s="21" t="s">
        <v>1088</v>
      </c>
      <c r="O656" s="21"/>
      <c r="P656" s="21"/>
      <c r="Q656" s="21" t="s">
        <v>487</v>
      </c>
      <c r="R656" s="21" t="s">
        <v>2569</v>
      </c>
      <c r="S656" s="21"/>
    </row>
    <row r="657" spans="1:19" ht="15">
      <c r="A657" s="6" t="s">
        <v>2548</v>
      </c>
      <c r="B657" s="6" t="s">
        <v>62</v>
      </c>
      <c r="C657" s="21" t="s">
        <v>1036</v>
      </c>
      <c r="D657" s="21" t="s">
        <v>1129</v>
      </c>
      <c r="E657" s="21" t="s">
        <v>1100</v>
      </c>
      <c r="F657" s="30" t="s">
        <v>1168</v>
      </c>
      <c r="G657" s="21" t="s">
        <v>2549</v>
      </c>
      <c r="H657" s="31" t="s">
        <v>2570</v>
      </c>
      <c r="I657" s="31" t="s">
        <v>2551</v>
      </c>
      <c r="J657" s="21" t="s">
        <v>1161</v>
      </c>
      <c r="K657" s="21" t="s">
        <v>1088</v>
      </c>
      <c r="L657" s="21"/>
      <c r="M657" s="21">
        <v>61</v>
      </c>
      <c r="N657" s="21" t="s">
        <v>1088</v>
      </c>
      <c r="O657" s="21"/>
      <c r="P657" s="21"/>
      <c r="Q657" s="21" t="s">
        <v>487</v>
      </c>
      <c r="R657" s="21" t="s">
        <v>2571</v>
      </c>
      <c r="S657" s="21"/>
    </row>
    <row r="658" spans="1:19" ht="15">
      <c r="A658" s="6" t="s">
        <v>2548</v>
      </c>
      <c r="B658" s="6" t="s">
        <v>62</v>
      </c>
      <c r="C658" s="21" t="s">
        <v>1036</v>
      </c>
      <c r="D658" s="21" t="s">
        <v>1129</v>
      </c>
      <c r="E658" s="21" t="s">
        <v>1100</v>
      </c>
      <c r="F658" s="30" t="s">
        <v>1168</v>
      </c>
      <c r="G658" s="21" t="s">
        <v>2549</v>
      </c>
      <c r="H658" s="31" t="s">
        <v>2572</v>
      </c>
      <c r="I658" s="31" t="s">
        <v>2551</v>
      </c>
      <c r="J658" s="21" t="s">
        <v>1161</v>
      </c>
      <c r="K658" s="21" t="s">
        <v>1088</v>
      </c>
      <c r="L658" s="21"/>
      <c r="M658" s="21">
        <v>54</v>
      </c>
      <c r="N658" s="21" t="s">
        <v>1088</v>
      </c>
      <c r="O658" s="21"/>
      <c r="P658" s="21"/>
      <c r="Q658" s="21" t="s">
        <v>487</v>
      </c>
      <c r="R658" s="21" t="s">
        <v>2571</v>
      </c>
      <c r="S658" s="21"/>
    </row>
    <row r="659" spans="1:19" ht="15">
      <c r="A659" s="6" t="s">
        <v>2548</v>
      </c>
      <c r="B659" s="6" t="s">
        <v>62</v>
      </c>
      <c r="C659" s="21" t="s">
        <v>1036</v>
      </c>
      <c r="D659" s="21" t="s">
        <v>1129</v>
      </c>
      <c r="E659" s="21" t="s">
        <v>1100</v>
      </c>
      <c r="F659" s="30" t="s">
        <v>1168</v>
      </c>
      <c r="G659" s="21" t="s">
        <v>2549</v>
      </c>
      <c r="H659" s="31" t="s">
        <v>2573</v>
      </c>
      <c r="I659" s="31" t="s">
        <v>2551</v>
      </c>
      <c r="J659" s="21" t="s">
        <v>2321</v>
      </c>
      <c r="K659" s="21" t="s">
        <v>1088</v>
      </c>
      <c r="L659" s="21"/>
      <c r="M659" s="21">
        <v>35.700000000000003</v>
      </c>
      <c r="N659" s="21" t="s">
        <v>1088</v>
      </c>
      <c r="O659" s="21"/>
      <c r="P659" s="21"/>
      <c r="Q659" s="21" t="s">
        <v>487</v>
      </c>
      <c r="R659" s="21" t="s">
        <v>2567</v>
      </c>
      <c r="S659" s="21"/>
    </row>
    <row r="660" spans="1:19" ht="15">
      <c r="A660" s="6" t="s">
        <v>2548</v>
      </c>
      <c r="B660" s="6" t="s">
        <v>62</v>
      </c>
      <c r="C660" s="21" t="s">
        <v>1036</v>
      </c>
      <c r="D660" s="21" t="s">
        <v>1129</v>
      </c>
      <c r="E660" s="21" t="s">
        <v>1100</v>
      </c>
      <c r="F660" s="30" t="s">
        <v>1168</v>
      </c>
      <c r="G660" s="21" t="s">
        <v>2549</v>
      </c>
      <c r="H660" s="31" t="s">
        <v>2574</v>
      </c>
      <c r="I660" s="31" t="s">
        <v>2551</v>
      </c>
      <c r="J660" s="21" t="s">
        <v>2321</v>
      </c>
      <c r="K660" s="21" t="s">
        <v>1088</v>
      </c>
      <c r="L660" s="21"/>
      <c r="M660" s="21">
        <v>47.3</v>
      </c>
      <c r="N660" s="21" t="s">
        <v>1088</v>
      </c>
      <c r="O660" s="21"/>
      <c r="P660" s="21"/>
      <c r="Q660" s="21" t="s">
        <v>487</v>
      </c>
      <c r="R660" s="21" t="s">
        <v>2567</v>
      </c>
      <c r="S660" s="21"/>
    </row>
    <row r="661" spans="1:19" ht="15">
      <c r="A661" s="6" t="s">
        <v>2548</v>
      </c>
      <c r="B661" s="6" t="s">
        <v>62</v>
      </c>
      <c r="C661" s="21" t="s">
        <v>1036</v>
      </c>
      <c r="D661" s="21" t="s">
        <v>1129</v>
      </c>
      <c r="E661" s="21" t="s">
        <v>1100</v>
      </c>
      <c r="F661" s="30" t="s">
        <v>1168</v>
      </c>
      <c r="G661" s="21" t="s">
        <v>2549</v>
      </c>
      <c r="H661" s="31" t="s">
        <v>2575</v>
      </c>
      <c r="I661" s="31" t="s">
        <v>1492</v>
      </c>
      <c r="J661" s="21" t="s">
        <v>1094</v>
      </c>
      <c r="K661" s="21" t="s">
        <v>1088</v>
      </c>
      <c r="L661" s="21" t="s">
        <v>2576</v>
      </c>
      <c r="M661" s="51">
        <v>44829</v>
      </c>
      <c r="N661" s="21" t="s">
        <v>1088</v>
      </c>
      <c r="O661" s="21"/>
      <c r="P661" s="21"/>
      <c r="Q661" s="21"/>
      <c r="R661" s="21" t="s">
        <v>2577</v>
      </c>
      <c r="S661" s="21"/>
    </row>
    <row r="662" spans="1:19" ht="15">
      <c r="A662" s="6" t="s">
        <v>2548</v>
      </c>
      <c r="B662" s="6" t="s">
        <v>62</v>
      </c>
      <c r="C662" s="21" t="s">
        <v>1036</v>
      </c>
      <c r="D662" s="21" t="s">
        <v>1129</v>
      </c>
      <c r="E662" s="21" t="s">
        <v>1100</v>
      </c>
      <c r="F662" s="30" t="s">
        <v>1168</v>
      </c>
      <c r="G662" s="21" t="s">
        <v>2549</v>
      </c>
      <c r="H662" s="31" t="s">
        <v>2578</v>
      </c>
      <c r="I662" s="31" t="s">
        <v>1492</v>
      </c>
      <c r="J662" s="21" t="s">
        <v>1094</v>
      </c>
      <c r="K662" s="21" t="s">
        <v>1088</v>
      </c>
      <c r="L662" s="21" t="s">
        <v>1138</v>
      </c>
      <c r="M662" s="21">
        <v>17.5</v>
      </c>
      <c r="N662" s="21" t="s">
        <v>1088</v>
      </c>
      <c r="O662" s="21"/>
      <c r="P662" s="21"/>
      <c r="Q662" s="21"/>
      <c r="R662" s="21" t="s">
        <v>2577</v>
      </c>
      <c r="S662" s="21"/>
    </row>
    <row r="663" spans="1:19" ht="15">
      <c r="A663" s="6" t="s">
        <v>2548</v>
      </c>
      <c r="B663" s="6" t="s">
        <v>62</v>
      </c>
      <c r="C663" s="21" t="s">
        <v>1036</v>
      </c>
      <c r="D663" s="21" t="s">
        <v>1129</v>
      </c>
      <c r="E663" s="21" t="s">
        <v>1100</v>
      </c>
      <c r="F663" s="30" t="s">
        <v>1168</v>
      </c>
      <c r="G663" s="21" t="s">
        <v>2549</v>
      </c>
      <c r="H663" s="31" t="s">
        <v>2579</v>
      </c>
      <c r="I663" s="31" t="s">
        <v>2580</v>
      </c>
      <c r="J663" s="21" t="s">
        <v>1094</v>
      </c>
      <c r="K663" s="21" t="s">
        <v>1088</v>
      </c>
      <c r="L663" s="21" t="s">
        <v>1089</v>
      </c>
      <c r="M663" s="21">
        <v>48.5</v>
      </c>
      <c r="N663" s="21" t="s">
        <v>1088</v>
      </c>
      <c r="O663" s="21"/>
      <c r="P663" s="21"/>
      <c r="Q663" s="21"/>
      <c r="R663" s="21" t="s">
        <v>2581</v>
      </c>
      <c r="S663" s="21"/>
    </row>
    <row r="664" spans="1:19" ht="15">
      <c r="A664" s="6" t="s">
        <v>2548</v>
      </c>
      <c r="B664" s="6" t="s">
        <v>62</v>
      </c>
      <c r="C664" s="21" t="s">
        <v>1036</v>
      </c>
      <c r="D664" s="21" t="s">
        <v>1129</v>
      </c>
      <c r="E664" s="21" t="s">
        <v>1100</v>
      </c>
      <c r="F664" s="30" t="s">
        <v>1168</v>
      </c>
      <c r="G664" s="21" t="s">
        <v>2549</v>
      </c>
      <c r="H664" s="31" t="s">
        <v>2582</v>
      </c>
      <c r="I664" s="31" t="s">
        <v>2580</v>
      </c>
      <c r="J664" s="21" t="s">
        <v>1094</v>
      </c>
      <c r="K664" s="21" t="s">
        <v>1088</v>
      </c>
      <c r="L664" s="21" t="s">
        <v>1089</v>
      </c>
      <c r="M664" s="21">
        <v>44.7</v>
      </c>
      <c r="N664" s="21" t="s">
        <v>1088</v>
      </c>
      <c r="O664" s="21"/>
      <c r="P664" s="21"/>
      <c r="Q664" s="21"/>
      <c r="R664" s="21" t="s">
        <v>2583</v>
      </c>
      <c r="S664" s="21"/>
    </row>
    <row r="665" spans="1:19" ht="15">
      <c r="A665" s="6" t="s">
        <v>2548</v>
      </c>
      <c r="B665" s="6" t="s">
        <v>62</v>
      </c>
      <c r="C665" s="21" t="s">
        <v>1036</v>
      </c>
      <c r="D665" s="21" t="s">
        <v>1129</v>
      </c>
      <c r="E665" s="21" t="s">
        <v>1100</v>
      </c>
      <c r="F665" s="30" t="s">
        <v>1168</v>
      </c>
      <c r="G665" s="21" t="s">
        <v>2549</v>
      </c>
      <c r="H665" s="31" t="s">
        <v>2584</v>
      </c>
      <c r="I665" s="31" t="s">
        <v>1492</v>
      </c>
      <c r="J665" s="21" t="s">
        <v>2585</v>
      </c>
      <c r="K665" s="21">
        <v>22</v>
      </c>
      <c r="L665" s="21" t="s">
        <v>2576</v>
      </c>
      <c r="M665" s="21" t="s">
        <v>2586</v>
      </c>
      <c r="N665" s="21" t="s">
        <v>1088</v>
      </c>
      <c r="O665" s="21"/>
      <c r="P665" s="21"/>
      <c r="Q665" s="21"/>
      <c r="R665" s="21" t="s">
        <v>2587</v>
      </c>
      <c r="S665" s="21"/>
    </row>
    <row r="666" spans="1:19" ht="15">
      <c r="A666" s="6" t="s">
        <v>2548</v>
      </c>
      <c r="B666" s="6" t="s">
        <v>62</v>
      </c>
      <c r="C666" s="21" t="s">
        <v>1036</v>
      </c>
      <c r="D666" s="21" t="s">
        <v>1129</v>
      </c>
      <c r="E666" s="21" t="s">
        <v>1100</v>
      </c>
      <c r="F666" s="30" t="s">
        <v>1168</v>
      </c>
      <c r="G666" s="21" t="s">
        <v>2549</v>
      </c>
      <c r="H666" s="31" t="s">
        <v>2588</v>
      </c>
      <c r="I666" s="31" t="s">
        <v>1492</v>
      </c>
      <c r="J666" s="21" t="s">
        <v>2177</v>
      </c>
      <c r="K666" s="21">
        <v>22</v>
      </c>
      <c r="L666" s="21" t="s">
        <v>2576</v>
      </c>
      <c r="M666" s="21" t="s">
        <v>2589</v>
      </c>
      <c r="N666" s="21" t="s">
        <v>1088</v>
      </c>
      <c r="O666" s="21"/>
      <c r="P666" s="21"/>
      <c r="Q666" s="21"/>
      <c r="R666" s="21" t="s">
        <v>2587</v>
      </c>
      <c r="S666" s="21"/>
    </row>
    <row r="667" spans="1:19" ht="15">
      <c r="A667" s="6" t="s">
        <v>2590</v>
      </c>
      <c r="B667" s="6" t="s">
        <v>463</v>
      </c>
      <c r="C667" s="21" t="s">
        <v>1733</v>
      </c>
      <c r="D667" s="21" t="s">
        <v>1082</v>
      </c>
      <c r="E667" s="21"/>
      <c r="F667" s="30" t="s">
        <v>2591</v>
      </c>
      <c r="G667" s="21" t="s">
        <v>1740</v>
      </c>
      <c r="H667" s="31"/>
      <c r="I667" s="31"/>
      <c r="J667" s="21"/>
      <c r="K667" s="21"/>
      <c r="L667" s="21" t="s">
        <v>1172</v>
      </c>
      <c r="M667" s="21"/>
      <c r="N667" s="21"/>
      <c r="O667" s="21"/>
      <c r="P667" s="21"/>
      <c r="Q667" s="21"/>
      <c r="R667" s="21" t="s">
        <v>2592</v>
      </c>
      <c r="S667" s="21"/>
    </row>
    <row r="668" spans="1:19" ht="15">
      <c r="A668" s="35" t="s">
        <v>119</v>
      </c>
      <c r="B668" s="35" t="s">
        <v>120</v>
      </c>
      <c r="C668" s="36" t="s">
        <v>1036</v>
      </c>
      <c r="D668" s="36" t="s">
        <v>1147</v>
      </c>
      <c r="E668" s="36" t="s">
        <v>13</v>
      </c>
      <c r="F668" s="37" t="s">
        <v>1271</v>
      </c>
      <c r="G668" s="65" t="s">
        <v>2593</v>
      </c>
      <c r="H668" s="36" t="s">
        <v>2594</v>
      </c>
      <c r="I668" s="36" t="s">
        <v>1093</v>
      </c>
      <c r="J668" s="36" t="s">
        <v>1147</v>
      </c>
      <c r="K668" s="36">
        <v>6</v>
      </c>
      <c r="L668" s="36" t="s">
        <v>2595</v>
      </c>
      <c r="M668" s="36">
        <v>14</v>
      </c>
      <c r="N668" s="36" t="s">
        <v>1088</v>
      </c>
      <c r="O668" s="66"/>
      <c r="P668" s="66"/>
      <c r="Q668" s="66"/>
      <c r="R668" s="65" t="s">
        <v>2596</v>
      </c>
      <c r="S668" s="66"/>
    </row>
    <row r="669" spans="1:19" ht="15">
      <c r="A669" s="35" t="s">
        <v>119</v>
      </c>
      <c r="B669" s="35" t="s">
        <v>120</v>
      </c>
      <c r="C669" s="36" t="s">
        <v>1036</v>
      </c>
      <c r="D669" s="36" t="s">
        <v>1147</v>
      </c>
      <c r="E669" s="36" t="s">
        <v>13</v>
      </c>
      <c r="F669" s="37" t="s">
        <v>1271</v>
      </c>
      <c r="G669" s="65" t="s">
        <v>2593</v>
      </c>
      <c r="H669" s="36" t="s">
        <v>1591</v>
      </c>
      <c r="I669" s="36" t="s">
        <v>1093</v>
      </c>
      <c r="J669" s="36" t="s">
        <v>2597</v>
      </c>
      <c r="K669" s="36">
        <v>9</v>
      </c>
      <c r="L669" s="36" t="s">
        <v>2595</v>
      </c>
      <c r="M669" s="36">
        <v>13.75</v>
      </c>
      <c r="N669" s="36" t="s">
        <v>1088</v>
      </c>
      <c r="O669" s="66"/>
      <c r="P669" s="66"/>
      <c r="Q669" s="66"/>
      <c r="R669" s="65" t="s">
        <v>2598</v>
      </c>
      <c r="S669" s="66"/>
    </row>
    <row r="670" spans="1:19" ht="15">
      <c r="A670" s="35" t="s">
        <v>119</v>
      </c>
      <c r="B670" s="35" t="s">
        <v>120</v>
      </c>
      <c r="C670" s="36" t="s">
        <v>1036</v>
      </c>
      <c r="D670" s="36" t="s">
        <v>1147</v>
      </c>
      <c r="E670" s="36" t="s">
        <v>13</v>
      </c>
      <c r="F670" s="37" t="s">
        <v>1271</v>
      </c>
      <c r="G670" s="65" t="s">
        <v>2593</v>
      </c>
      <c r="H670" s="36" t="s">
        <v>1591</v>
      </c>
      <c r="I670" s="36" t="s">
        <v>1093</v>
      </c>
      <c r="J670" s="36" t="s">
        <v>2599</v>
      </c>
      <c r="K670" s="36">
        <v>9</v>
      </c>
      <c r="L670" s="36" t="s">
        <v>2595</v>
      </c>
      <c r="M670" s="36">
        <v>53.3</v>
      </c>
      <c r="N670" s="36" t="s">
        <v>1088</v>
      </c>
      <c r="O670" s="66"/>
      <c r="P670" s="66"/>
      <c r="Q670" s="66"/>
      <c r="R670" s="65" t="s">
        <v>2600</v>
      </c>
      <c r="S670" s="66"/>
    </row>
    <row r="671" spans="1:19" ht="15">
      <c r="A671" s="35" t="s">
        <v>119</v>
      </c>
      <c r="B671" s="35" t="s">
        <v>120</v>
      </c>
      <c r="C671" s="36" t="s">
        <v>1036</v>
      </c>
      <c r="D671" s="36" t="s">
        <v>1147</v>
      </c>
      <c r="E671" s="36" t="s">
        <v>13</v>
      </c>
      <c r="F671" s="37" t="s">
        <v>1271</v>
      </c>
      <c r="G671" s="65" t="s">
        <v>2593</v>
      </c>
      <c r="H671" s="36" t="s">
        <v>1591</v>
      </c>
      <c r="I671" s="36" t="s">
        <v>1093</v>
      </c>
      <c r="J671" s="36" t="s">
        <v>2601</v>
      </c>
      <c r="K671" s="36">
        <v>9</v>
      </c>
      <c r="L671" s="36" t="s">
        <v>2595</v>
      </c>
      <c r="M671" s="36">
        <v>33</v>
      </c>
      <c r="N671" s="36" t="s">
        <v>1088</v>
      </c>
      <c r="O671" s="66"/>
      <c r="P671" s="66"/>
      <c r="Q671" s="66"/>
      <c r="R671" s="65" t="s">
        <v>2602</v>
      </c>
      <c r="S671" s="66"/>
    </row>
    <row r="672" spans="1:19" ht="15">
      <c r="A672" s="35" t="s">
        <v>119</v>
      </c>
      <c r="B672" s="35" t="s">
        <v>120</v>
      </c>
      <c r="C672" s="36" t="s">
        <v>1036</v>
      </c>
      <c r="D672" s="36" t="s">
        <v>1147</v>
      </c>
      <c r="E672" s="36" t="s">
        <v>13</v>
      </c>
      <c r="F672" s="37" t="s">
        <v>1271</v>
      </c>
      <c r="G672" s="65" t="s">
        <v>2593</v>
      </c>
      <c r="H672" s="36" t="s">
        <v>1591</v>
      </c>
      <c r="I672" s="36" t="s">
        <v>1093</v>
      </c>
      <c r="J672" s="36" t="s">
        <v>2603</v>
      </c>
      <c r="K672" s="36">
        <v>9</v>
      </c>
      <c r="L672" s="36" t="s">
        <v>2595</v>
      </c>
      <c r="M672" s="36">
        <v>35.04</v>
      </c>
      <c r="N672" s="36" t="s">
        <v>1088</v>
      </c>
      <c r="O672" s="66"/>
      <c r="P672" s="66"/>
      <c r="Q672" s="66"/>
      <c r="R672" s="65" t="s">
        <v>2604</v>
      </c>
      <c r="S672" s="66"/>
    </row>
    <row r="673" spans="1:19" ht="15">
      <c r="A673" s="35" t="s">
        <v>119</v>
      </c>
      <c r="B673" s="35" t="s">
        <v>120</v>
      </c>
      <c r="C673" s="36" t="s">
        <v>1036</v>
      </c>
      <c r="D673" s="36" t="s">
        <v>1147</v>
      </c>
      <c r="E673" s="36" t="s">
        <v>13</v>
      </c>
      <c r="F673" s="37" t="s">
        <v>1271</v>
      </c>
      <c r="G673" s="65" t="s">
        <v>2593</v>
      </c>
      <c r="H673" s="36" t="s">
        <v>1591</v>
      </c>
      <c r="I673" s="36" t="s">
        <v>1093</v>
      </c>
      <c r="J673" s="36" t="s">
        <v>2605</v>
      </c>
      <c r="K673" s="36">
        <v>9</v>
      </c>
      <c r="L673" s="36" t="s">
        <v>2595</v>
      </c>
      <c r="M673" s="36">
        <v>33.869999999999997</v>
      </c>
      <c r="N673" s="36" t="s">
        <v>1088</v>
      </c>
      <c r="O673" s="66"/>
      <c r="P673" s="66"/>
      <c r="Q673" s="66"/>
      <c r="R673" s="65" t="s">
        <v>2606</v>
      </c>
      <c r="S673" s="66"/>
    </row>
    <row r="674" spans="1:19" ht="15">
      <c r="A674" s="35" t="s">
        <v>119</v>
      </c>
      <c r="B674" s="35" t="s">
        <v>120</v>
      </c>
      <c r="C674" s="36" t="s">
        <v>1036</v>
      </c>
      <c r="D674" s="36" t="s">
        <v>1147</v>
      </c>
      <c r="E674" s="36" t="s">
        <v>13</v>
      </c>
      <c r="F674" s="37" t="s">
        <v>1271</v>
      </c>
      <c r="G674" s="65" t="s">
        <v>2593</v>
      </c>
      <c r="H674" s="36" t="s">
        <v>2607</v>
      </c>
      <c r="I674" s="36" t="s">
        <v>1093</v>
      </c>
      <c r="J674" s="67" t="s">
        <v>2608</v>
      </c>
      <c r="K674" s="36">
        <v>5</v>
      </c>
      <c r="L674" s="36" t="s">
        <v>2595</v>
      </c>
      <c r="M674" s="36">
        <v>28.3</v>
      </c>
      <c r="N674" s="36" t="s">
        <v>1088</v>
      </c>
      <c r="O674" s="66"/>
      <c r="P674" s="66"/>
      <c r="Q674" s="66"/>
      <c r="R674" s="65" t="s">
        <v>2609</v>
      </c>
      <c r="S674" s="66"/>
    </row>
    <row r="675" spans="1:19" ht="15">
      <c r="A675" s="35" t="s">
        <v>119</v>
      </c>
      <c r="B675" s="35" t="s">
        <v>120</v>
      </c>
      <c r="C675" s="36" t="s">
        <v>1036</v>
      </c>
      <c r="D675" s="36" t="s">
        <v>1147</v>
      </c>
      <c r="E675" s="36" t="s">
        <v>13</v>
      </c>
      <c r="F675" s="37" t="s">
        <v>1271</v>
      </c>
      <c r="G675" s="65" t="s">
        <v>2593</v>
      </c>
      <c r="H675" s="36" t="s">
        <v>2610</v>
      </c>
      <c r="I675" s="36" t="s">
        <v>1093</v>
      </c>
      <c r="J675" s="36" t="s">
        <v>2611</v>
      </c>
      <c r="K675" s="36">
        <v>5</v>
      </c>
      <c r="L675" s="36" t="s">
        <v>2595</v>
      </c>
      <c r="M675" s="36">
        <v>25.9</v>
      </c>
      <c r="N675" s="36" t="s">
        <v>1088</v>
      </c>
      <c r="O675" s="66"/>
      <c r="P675" s="66"/>
      <c r="Q675" s="66"/>
      <c r="R675" s="65" t="s">
        <v>2612</v>
      </c>
      <c r="S675" s="66"/>
    </row>
    <row r="676" spans="1:19" ht="15">
      <c r="A676" s="35" t="s">
        <v>119</v>
      </c>
      <c r="B676" s="35" t="s">
        <v>120</v>
      </c>
      <c r="C676" s="36" t="s">
        <v>1036</v>
      </c>
      <c r="D676" s="36" t="s">
        <v>1147</v>
      </c>
      <c r="E676" s="36" t="s">
        <v>13</v>
      </c>
      <c r="F676" s="37" t="s">
        <v>1271</v>
      </c>
      <c r="G676" s="65" t="s">
        <v>2613</v>
      </c>
      <c r="H676" s="36" t="s">
        <v>2614</v>
      </c>
      <c r="I676" s="36" t="s">
        <v>1093</v>
      </c>
      <c r="J676" s="36" t="s">
        <v>2615</v>
      </c>
      <c r="K676" s="36">
        <v>4</v>
      </c>
      <c r="L676" s="36" t="s">
        <v>2595</v>
      </c>
      <c r="M676" s="36">
        <v>19444</v>
      </c>
      <c r="N676" s="36" t="s">
        <v>1088</v>
      </c>
      <c r="O676" s="66"/>
      <c r="P676" s="66"/>
      <c r="Q676" s="66"/>
      <c r="R676" s="87" t="s">
        <v>2616</v>
      </c>
      <c r="S676" s="84"/>
    </row>
    <row r="677" spans="1:19" ht="15">
      <c r="A677" s="35" t="s">
        <v>119</v>
      </c>
      <c r="B677" s="35" t="s">
        <v>120</v>
      </c>
      <c r="C677" s="36" t="s">
        <v>1036</v>
      </c>
      <c r="D677" s="36" t="s">
        <v>1147</v>
      </c>
      <c r="E677" s="36" t="s">
        <v>13</v>
      </c>
      <c r="F677" s="37" t="s">
        <v>1271</v>
      </c>
      <c r="G677" s="65" t="s">
        <v>2617</v>
      </c>
      <c r="H677" s="36" t="s">
        <v>2614</v>
      </c>
      <c r="I677" s="36" t="s">
        <v>1093</v>
      </c>
      <c r="J677" s="36" t="s">
        <v>2615</v>
      </c>
      <c r="K677" s="36">
        <v>9</v>
      </c>
      <c r="L677" s="36" t="s">
        <v>2595</v>
      </c>
      <c r="M677" s="36">
        <v>4174</v>
      </c>
      <c r="N677" s="36" t="s">
        <v>1088</v>
      </c>
      <c r="O677" s="66"/>
      <c r="P677" s="66"/>
      <c r="Q677" s="66"/>
      <c r="R677" s="65" t="s">
        <v>2618</v>
      </c>
      <c r="S677" s="66"/>
    </row>
    <row r="678" spans="1:19" ht="15">
      <c r="A678" s="35" t="s">
        <v>165</v>
      </c>
      <c r="B678" s="35" t="s">
        <v>166</v>
      </c>
      <c r="C678" s="36" t="s">
        <v>1036</v>
      </c>
      <c r="D678" s="36" t="s">
        <v>1129</v>
      </c>
      <c r="E678" s="36" t="s">
        <v>2619</v>
      </c>
      <c r="F678" s="37" t="s">
        <v>2620</v>
      </c>
      <c r="G678" s="65" t="s">
        <v>2621</v>
      </c>
      <c r="H678" s="36" t="s">
        <v>2622</v>
      </c>
      <c r="I678" s="36" t="s">
        <v>1093</v>
      </c>
      <c r="J678" s="36"/>
      <c r="K678" s="36"/>
      <c r="L678" s="36" t="s">
        <v>2623</v>
      </c>
      <c r="M678" s="36" t="s">
        <v>1088</v>
      </c>
      <c r="N678" s="36" t="s">
        <v>1088</v>
      </c>
      <c r="O678" s="66"/>
      <c r="P678" s="66"/>
      <c r="Q678" s="66"/>
      <c r="R678" s="87" t="s">
        <v>2624</v>
      </c>
      <c r="S678" s="84"/>
    </row>
    <row r="679" spans="1:19" ht="15">
      <c r="A679" s="35" t="s">
        <v>209</v>
      </c>
      <c r="B679" s="35" t="s">
        <v>210</v>
      </c>
      <c r="C679" s="36" t="s">
        <v>1036</v>
      </c>
      <c r="D679" s="36" t="s">
        <v>1129</v>
      </c>
      <c r="E679" s="36" t="s">
        <v>1100</v>
      </c>
      <c r="F679" s="37" t="s">
        <v>1182</v>
      </c>
      <c r="G679" s="65" t="s">
        <v>1132</v>
      </c>
      <c r="H679" s="36" t="s">
        <v>2614</v>
      </c>
      <c r="I679" s="36" t="s">
        <v>1093</v>
      </c>
      <c r="J679" s="36" t="s">
        <v>2615</v>
      </c>
      <c r="K679" s="36">
        <v>3</v>
      </c>
      <c r="L679" s="36" t="s">
        <v>2623</v>
      </c>
      <c r="M679" s="36">
        <v>5.03</v>
      </c>
      <c r="N679" s="66"/>
      <c r="O679" s="66"/>
      <c r="P679" s="66"/>
      <c r="Q679" s="66"/>
      <c r="R679" s="65" t="s">
        <v>2625</v>
      </c>
      <c r="S679" s="66"/>
    </row>
    <row r="680" spans="1:19" ht="15">
      <c r="A680" s="35" t="s">
        <v>72</v>
      </c>
      <c r="B680" s="35" t="s">
        <v>213</v>
      </c>
      <c r="C680" s="36" t="s">
        <v>1036</v>
      </c>
      <c r="D680" s="36" t="s">
        <v>1129</v>
      </c>
      <c r="E680" s="36" t="s">
        <v>2619</v>
      </c>
      <c r="F680" s="37" t="s">
        <v>1189</v>
      </c>
      <c r="G680" s="65" t="s">
        <v>2626</v>
      </c>
      <c r="H680" s="36" t="s">
        <v>2627</v>
      </c>
      <c r="I680" s="36" t="s">
        <v>1093</v>
      </c>
      <c r="J680" s="36" t="s">
        <v>2615</v>
      </c>
      <c r="K680" s="36">
        <v>7</v>
      </c>
      <c r="L680" s="36" t="s">
        <v>2595</v>
      </c>
      <c r="M680" s="36">
        <v>310</v>
      </c>
      <c r="N680" s="66"/>
      <c r="O680" s="66"/>
      <c r="P680" s="66"/>
      <c r="Q680" s="66"/>
      <c r="R680" s="87" t="s">
        <v>2628</v>
      </c>
      <c r="S680" s="84"/>
    </row>
    <row r="681" spans="1:19" ht="15">
      <c r="A681" s="35" t="s">
        <v>346</v>
      </c>
      <c r="B681" s="35" t="s">
        <v>347</v>
      </c>
      <c r="C681" s="36" t="s">
        <v>1036</v>
      </c>
      <c r="D681" s="36" t="s">
        <v>1129</v>
      </c>
      <c r="E681" s="36" t="s">
        <v>2619</v>
      </c>
      <c r="F681" s="37" t="s">
        <v>2629</v>
      </c>
      <c r="G681" s="65" t="s">
        <v>2630</v>
      </c>
      <c r="H681" s="36" t="s">
        <v>2631</v>
      </c>
      <c r="I681" s="36" t="s">
        <v>1093</v>
      </c>
      <c r="J681" s="36" t="s">
        <v>2632</v>
      </c>
      <c r="K681" s="36">
        <v>23</v>
      </c>
      <c r="L681" s="36" t="s">
        <v>2633</v>
      </c>
      <c r="M681" s="36">
        <v>369</v>
      </c>
      <c r="N681" s="66"/>
      <c r="O681" s="66"/>
      <c r="P681" s="66"/>
      <c r="Q681" s="66"/>
      <c r="R681" s="87" t="s">
        <v>2634</v>
      </c>
      <c r="S681" s="84"/>
    </row>
    <row r="682" spans="1:19" ht="15">
      <c r="A682" s="35" t="s">
        <v>346</v>
      </c>
      <c r="B682" s="35" t="s">
        <v>347</v>
      </c>
      <c r="C682" s="36" t="s">
        <v>1036</v>
      </c>
      <c r="D682" s="36" t="s">
        <v>1129</v>
      </c>
      <c r="E682" s="36" t="s">
        <v>2619</v>
      </c>
      <c r="F682" s="37" t="s">
        <v>2629</v>
      </c>
      <c r="G682" s="65" t="s">
        <v>2630</v>
      </c>
      <c r="H682" s="36" t="s">
        <v>2635</v>
      </c>
      <c r="I682" s="36" t="s">
        <v>1093</v>
      </c>
      <c r="J682" s="36" t="s">
        <v>2632</v>
      </c>
      <c r="K682" s="36">
        <v>3</v>
      </c>
      <c r="L682" s="36" t="s">
        <v>2636</v>
      </c>
      <c r="M682" s="36">
        <v>43.3</v>
      </c>
      <c r="N682" s="66"/>
      <c r="O682" s="66"/>
      <c r="P682" s="66"/>
      <c r="Q682" s="66"/>
      <c r="R682" s="87" t="s">
        <v>2637</v>
      </c>
      <c r="S682" s="84"/>
    </row>
    <row r="683" spans="1:19" ht="15">
      <c r="A683" s="35" t="s">
        <v>363</v>
      </c>
      <c r="B683" s="35" t="s">
        <v>364</v>
      </c>
      <c r="C683" s="36" t="s">
        <v>1036</v>
      </c>
      <c r="D683" s="36" t="s">
        <v>1129</v>
      </c>
      <c r="E683" s="36" t="s">
        <v>1099</v>
      </c>
      <c r="F683" s="37" t="s">
        <v>1276</v>
      </c>
      <c r="G683" s="65" t="s">
        <v>1183</v>
      </c>
      <c r="H683" s="36" t="s">
        <v>1591</v>
      </c>
      <c r="I683" s="36" t="s">
        <v>1093</v>
      </c>
      <c r="J683" s="36" t="s">
        <v>2638</v>
      </c>
      <c r="K683" s="36"/>
      <c r="L683" s="36" t="s">
        <v>2595</v>
      </c>
      <c r="M683" s="36">
        <v>1.4E-3</v>
      </c>
      <c r="N683" s="66"/>
      <c r="O683" s="66"/>
      <c r="P683" s="66"/>
      <c r="Q683" s="66"/>
      <c r="R683" s="65"/>
      <c r="S683" s="66"/>
    </row>
    <row r="684" spans="1:19" ht="15">
      <c r="A684" s="35" t="s">
        <v>363</v>
      </c>
      <c r="B684" s="35" t="s">
        <v>364</v>
      </c>
      <c r="C684" s="36" t="s">
        <v>1036</v>
      </c>
      <c r="D684" s="36" t="s">
        <v>1129</v>
      </c>
      <c r="E684" s="36" t="s">
        <v>1099</v>
      </c>
      <c r="F684" s="37" t="s">
        <v>1276</v>
      </c>
      <c r="G684" s="65" t="s">
        <v>1183</v>
      </c>
      <c r="H684" s="36" t="s">
        <v>1591</v>
      </c>
      <c r="I684" s="36" t="s">
        <v>1093</v>
      </c>
      <c r="J684" s="36" t="s">
        <v>2639</v>
      </c>
      <c r="K684" s="66"/>
      <c r="L684" s="36" t="s">
        <v>2595</v>
      </c>
      <c r="M684" s="36">
        <v>0.23</v>
      </c>
      <c r="N684" s="66"/>
      <c r="O684" s="66"/>
      <c r="P684" s="66"/>
      <c r="Q684" s="66"/>
      <c r="R684" s="65"/>
      <c r="S684" s="66"/>
    </row>
    <row r="685" spans="1:19" ht="15">
      <c r="A685" s="35" t="s">
        <v>363</v>
      </c>
      <c r="B685" s="35" t="s">
        <v>364</v>
      </c>
      <c r="C685" s="36" t="s">
        <v>1036</v>
      </c>
      <c r="D685" s="36" t="s">
        <v>1129</v>
      </c>
      <c r="E685" s="36" t="s">
        <v>1099</v>
      </c>
      <c r="F685" s="37" t="s">
        <v>1276</v>
      </c>
      <c r="G685" s="65" t="s">
        <v>1183</v>
      </c>
      <c r="H685" s="36" t="s">
        <v>1591</v>
      </c>
      <c r="I685" s="36" t="s">
        <v>1093</v>
      </c>
      <c r="J685" s="36" t="s">
        <v>2640</v>
      </c>
      <c r="K685" s="66"/>
      <c r="L685" s="36" t="s">
        <v>2595</v>
      </c>
      <c r="M685" s="36">
        <v>0.1</v>
      </c>
      <c r="N685" s="66"/>
      <c r="O685" s="66"/>
      <c r="P685" s="66"/>
      <c r="Q685" s="36"/>
      <c r="R685" s="65"/>
      <c r="S685" s="66"/>
    </row>
    <row r="686" spans="1:19" ht="15">
      <c r="A686" s="35" t="s">
        <v>363</v>
      </c>
      <c r="B686" s="35" t="s">
        <v>364</v>
      </c>
      <c r="C686" s="36" t="s">
        <v>1036</v>
      </c>
      <c r="D686" s="36" t="s">
        <v>1129</v>
      </c>
      <c r="E686" s="36" t="s">
        <v>1099</v>
      </c>
      <c r="F686" s="37" t="s">
        <v>1276</v>
      </c>
      <c r="G686" s="65" t="s">
        <v>1183</v>
      </c>
      <c r="H686" s="36" t="s">
        <v>1591</v>
      </c>
      <c r="I686" s="36" t="s">
        <v>1093</v>
      </c>
      <c r="J686" s="36" t="s">
        <v>2641</v>
      </c>
      <c r="K686" s="66"/>
      <c r="L686" s="36" t="s">
        <v>2595</v>
      </c>
      <c r="M686" s="36">
        <v>0.02</v>
      </c>
      <c r="N686" s="66"/>
      <c r="O686" s="66"/>
      <c r="P686" s="66"/>
      <c r="Q686" s="36"/>
      <c r="R686" s="65"/>
      <c r="S686" s="66"/>
    </row>
    <row r="687" spans="1:19" ht="15">
      <c r="A687" s="35" t="s">
        <v>363</v>
      </c>
      <c r="B687" s="35" t="s">
        <v>364</v>
      </c>
      <c r="C687" s="36" t="s">
        <v>1036</v>
      </c>
      <c r="D687" s="36" t="s">
        <v>1129</v>
      </c>
      <c r="E687" s="36" t="s">
        <v>1099</v>
      </c>
      <c r="F687" s="37" t="s">
        <v>1276</v>
      </c>
      <c r="G687" s="65" t="s">
        <v>1183</v>
      </c>
      <c r="H687" s="36" t="s">
        <v>1591</v>
      </c>
      <c r="I687" s="36" t="s">
        <v>1093</v>
      </c>
      <c r="J687" s="36" t="s">
        <v>2611</v>
      </c>
      <c r="K687" s="66"/>
      <c r="L687" s="36" t="s">
        <v>2595</v>
      </c>
      <c r="M687" s="36">
        <v>1.2</v>
      </c>
      <c r="N687" s="66"/>
      <c r="O687" s="66"/>
      <c r="P687" s="66"/>
      <c r="Q687" s="36"/>
      <c r="R687" s="65"/>
      <c r="S687" s="66"/>
    </row>
    <row r="688" spans="1:19" ht="15">
      <c r="A688" s="35" t="s">
        <v>363</v>
      </c>
      <c r="B688" s="35" t="s">
        <v>364</v>
      </c>
      <c r="C688" s="36" t="s">
        <v>1036</v>
      </c>
      <c r="D688" s="36" t="s">
        <v>1129</v>
      </c>
      <c r="E688" s="36" t="s">
        <v>13</v>
      </c>
      <c r="F688" s="37" t="s">
        <v>1274</v>
      </c>
      <c r="G688" s="65" t="s">
        <v>1183</v>
      </c>
      <c r="H688" s="36" t="s">
        <v>1591</v>
      </c>
      <c r="I688" s="36" t="s">
        <v>1093</v>
      </c>
      <c r="J688" s="36" t="s">
        <v>2638</v>
      </c>
      <c r="K688" s="36"/>
      <c r="L688" s="36" t="s">
        <v>2595</v>
      </c>
      <c r="M688" s="36">
        <v>0.01</v>
      </c>
      <c r="N688" s="66"/>
      <c r="O688" s="66"/>
      <c r="P688" s="66"/>
      <c r="Q688" s="36"/>
      <c r="R688" s="65"/>
      <c r="S688" s="66"/>
    </row>
    <row r="689" spans="1:19" ht="15">
      <c r="A689" s="35" t="s">
        <v>363</v>
      </c>
      <c r="B689" s="35" t="s">
        <v>364</v>
      </c>
      <c r="C689" s="36" t="s">
        <v>1036</v>
      </c>
      <c r="D689" s="36" t="s">
        <v>1129</v>
      </c>
      <c r="E689" s="36" t="s">
        <v>13</v>
      </c>
      <c r="F689" s="37" t="s">
        <v>1274</v>
      </c>
      <c r="G689" s="65" t="s">
        <v>1183</v>
      </c>
      <c r="H689" s="36" t="s">
        <v>1591</v>
      </c>
      <c r="I689" s="36" t="s">
        <v>1093</v>
      </c>
      <c r="J689" s="36" t="s">
        <v>2639</v>
      </c>
      <c r="K689" s="66"/>
      <c r="L689" s="36" t="s">
        <v>2595</v>
      </c>
      <c r="M689" s="36">
        <v>2.2000000000000002</v>
      </c>
      <c r="N689" s="66"/>
      <c r="O689" s="66"/>
      <c r="P689" s="66"/>
      <c r="Q689" s="36"/>
      <c r="R689" s="65"/>
      <c r="S689" s="66"/>
    </row>
    <row r="690" spans="1:19" ht="15">
      <c r="A690" s="35" t="s">
        <v>363</v>
      </c>
      <c r="B690" s="35" t="s">
        <v>364</v>
      </c>
      <c r="C690" s="36" t="s">
        <v>1036</v>
      </c>
      <c r="D690" s="36" t="s">
        <v>1129</v>
      </c>
      <c r="E690" s="36" t="s">
        <v>13</v>
      </c>
      <c r="F690" s="37" t="s">
        <v>1274</v>
      </c>
      <c r="G690" s="65" t="s">
        <v>1183</v>
      </c>
      <c r="H690" s="36" t="s">
        <v>1591</v>
      </c>
      <c r="I690" s="36" t="s">
        <v>1093</v>
      </c>
      <c r="J690" s="36" t="s">
        <v>2640</v>
      </c>
      <c r="K690" s="66"/>
      <c r="L690" s="36" t="s">
        <v>2595</v>
      </c>
      <c r="M690" s="36">
        <v>1</v>
      </c>
      <c r="N690" s="66"/>
      <c r="O690" s="66"/>
      <c r="P690" s="66"/>
      <c r="Q690" s="36"/>
      <c r="R690" s="65"/>
      <c r="S690" s="66"/>
    </row>
    <row r="691" spans="1:19" ht="15">
      <c r="A691" s="35" t="s">
        <v>363</v>
      </c>
      <c r="B691" s="35" t="s">
        <v>364</v>
      </c>
      <c r="C691" s="36" t="s">
        <v>1036</v>
      </c>
      <c r="D691" s="36" t="s">
        <v>1129</v>
      </c>
      <c r="E691" s="36" t="s">
        <v>13</v>
      </c>
      <c r="F691" s="37" t="s">
        <v>1274</v>
      </c>
      <c r="G691" s="65" t="s">
        <v>1183</v>
      </c>
      <c r="H691" s="36" t="s">
        <v>1591</v>
      </c>
      <c r="I691" s="36" t="s">
        <v>1093</v>
      </c>
      <c r="J691" s="36" t="s">
        <v>2641</v>
      </c>
      <c r="K691" s="66"/>
      <c r="L691" s="36" t="s">
        <v>2595</v>
      </c>
      <c r="M691" s="36">
        <v>0.2</v>
      </c>
      <c r="N691" s="66"/>
      <c r="O691" s="66"/>
      <c r="P691" s="66"/>
      <c r="Q691" s="36"/>
      <c r="R691" s="65"/>
      <c r="S691" s="66"/>
    </row>
    <row r="692" spans="1:19" ht="15">
      <c r="A692" s="35" t="s">
        <v>363</v>
      </c>
      <c r="B692" s="35" t="s">
        <v>364</v>
      </c>
      <c r="C692" s="36" t="s">
        <v>1036</v>
      </c>
      <c r="D692" s="36" t="s">
        <v>1129</v>
      </c>
      <c r="E692" s="36" t="s">
        <v>13</v>
      </c>
      <c r="F692" s="37" t="s">
        <v>1274</v>
      </c>
      <c r="G692" s="65" t="s">
        <v>1183</v>
      </c>
      <c r="H692" s="36" t="s">
        <v>1591</v>
      </c>
      <c r="I692" s="36" t="s">
        <v>1093</v>
      </c>
      <c r="J692" s="36" t="s">
        <v>2611</v>
      </c>
      <c r="K692" s="66"/>
      <c r="L692" s="36" t="s">
        <v>2595</v>
      </c>
      <c r="M692" s="36">
        <v>2.5</v>
      </c>
      <c r="N692" s="66"/>
      <c r="O692" s="66"/>
      <c r="P692" s="66"/>
      <c r="Q692" s="36"/>
      <c r="R692" s="65"/>
      <c r="S692" s="66"/>
    </row>
    <row r="693" spans="1:19" ht="15">
      <c r="A693" s="35" t="s">
        <v>363</v>
      </c>
      <c r="B693" s="35" t="s">
        <v>364</v>
      </c>
      <c r="C693" s="36" t="s">
        <v>1036</v>
      </c>
      <c r="D693" s="36" t="s">
        <v>1129</v>
      </c>
      <c r="E693" s="36" t="s">
        <v>1099</v>
      </c>
      <c r="F693" s="37" t="s">
        <v>1276</v>
      </c>
      <c r="G693" s="65" t="s">
        <v>1183</v>
      </c>
      <c r="H693" s="36" t="s">
        <v>2642</v>
      </c>
      <c r="I693" s="36" t="s">
        <v>1093</v>
      </c>
      <c r="J693" s="67" t="s">
        <v>2643</v>
      </c>
      <c r="K693" s="36"/>
      <c r="L693" s="36" t="s">
        <v>2595</v>
      </c>
      <c r="M693" s="36">
        <v>0.54</v>
      </c>
      <c r="N693" s="66"/>
      <c r="O693" s="66"/>
      <c r="P693" s="68">
        <v>0.19</v>
      </c>
      <c r="Q693" s="36"/>
      <c r="R693" s="65"/>
      <c r="S693" s="66"/>
    </row>
    <row r="694" spans="1:19" ht="15">
      <c r="A694" s="35" t="s">
        <v>363</v>
      </c>
      <c r="B694" s="35" t="s">
        <v>364</v>
      </c>
      <c r="C694" s="36" t="s">
        <v>1036</v>
      </c>
      <c r="D694" s="36" t="s">
        <v>1129</v>
      </c>
      <c r="E694" s="36" t="s">
        <v>1099</v>
      </c>
      <c r="F694" s="37" t="s">
        <v>1276</v>
      </c>
      <c r="G694" s="65" t="s">
        <v>1183</v>
      </c>
      <c r="H694" s="36" t="s">
        <v>2642</v>
      </c>
      <c r="I694" s="36" t="s">
        <v>1093</v>
      </c>
      <c r="J694" s="36" t="s">
        <v>2611</v>
      </c>
      <c r="K694" s="66"/>
      <c r="L694" s="36" t="s">
        <v>2595</v>
      </c>
      <c r="M694" s="36">
        <v>1.6</v>
      </c>
      <c r="N694" s="66"/>
      <c r="O694" s="66"/>
      <c r="P694" s="66"/>
      <c r="Q694" s="36"/>
      <c r="R694" s="65"/>
      <c r="S694" s="66"/>
    </row>
    <row r="695" spans="1:19" ht="15">
      <c r="A695" s="35" t="s">
        <v>363</v>
      </c>
      <c r="B695" s="35" t="s">
        <v>364</v>
      </c>
      <c r="C695" s="36" t="s">
        <v>1036</v>
      </c>
      <c r="D695" s="36" t="s">
        <v>1129</v>
      </c>
      <c r="E695" s="36" t="s">
        <v>13</v>
      </c>
      <c r="F695" s="37" t="s">
        <v>1274</v>
      </c>
      <c r="G695" s="65" t="s">
        <v>1183</v>
      </c>
      <c r="H695" s="36" t="s">
        <v>2642</v>
      </c>
      <c r="I695" s="36" t="s">
        <v>1093</v>
      </c>
      <c r="J695" s="67" t="s">
        <v>2643</v>
      </c>
      <c r="K695" s="36"/>
      <c r="L695" s="36" t="s">
        <v>2595</v>
      </c>
      <c r="M695" s="36">
        <v>0.95</v>
      </c>
      <c r="N695" s="66"/>
      <c r="O695" s="66"/>
      <c r="P695" s="68">
        <v>0.28000000000000003</v>
      </c>
      <c r="Q695" s="36"/>
      <c r="R695" s="65"/>
      <c r="S695" s="66"/>
    </row>
    <row r="696" spans="1:19" ht="15">
      <c r="A696" s="35" t="s">
        <v>363</v>
      </c>
      <c r="B696" s="35" t="s">
        <v>364</v>
      </c>
      <c r="C696" s="36" t="s">
        <v>1036</v>
      </c>
      <c r="D696" s="36" t="s">
        <v>1129</v>
      </c>
      <c r="E696" s="36" t="s">
        <v>13</v>
      </c>
      <c r="F696" s="37" t="s">
        <v>1274</v>
      </c>
      <c r="G696" s="65" t="s">
        <v>1183</v>
      </c>
      <c r="H696" s="36" t="s">
        <v>2642</v>
      </c>
      <c r="I696" s="36" t="s">
        <v>1093</v>
      </c>
      <c r="J696" s="36" t="s">
        <v>2611</v>
      </c>
      <c r="K696" s="66"/>
      <c r="L696" s="36" t="s">
        <v>2595</v>
      </c>
      <c r="M696" s="36">
        <v>3.3</v>
      </c>
      <c r="N696" s="66"/>
      <c r="O696" s="66"/>
      <c r="P696" s="66"/>
      <c r="Q696" s="36"/>
      <c r="R696" s="65"/>
      <c r="S696" s="66"/>
    </row>
    <row r="697" spans="1:19" ht="15">
      <c r="A697" s="35" t="s">
        <v>363</v>
      </c>
      <c r="B697" s="35" t="s">
        <v>364</v>
      </c>
      <c r="C697" s="36" t="s">
        <v>1036</v>
      </c>
      <c r="D697" s="36" t="s">
        <v>1129</v>
      </c>
      <c r="E697" s="36" t="s">
        <v>1099</v>
      </c>
      <c r="F697" s="37" t="s">
        <v>1276</v>
      </c>
      <c r="G697" s="65" t="s">
        <v>1183</v>
      </c>
      <c r="H697" s="36" t="s">
        <v>2644</v>
      </c>
      <c r="I697" s="36" t="s">
        <v>1093</v>
      </c>
      <c r="J697" s="67" t="s">
        <v>2645</v>
      </c>
      <c r="K697" s="36"/>
      <c r="L697" s="36" t="s">
        <v>2595</v>
      </c>
      <c r="M697" s="36">
        <v>0.06</v>
      </c>
      <c r="N697" s="66"/>
      <c r="O697" s="66"/>
      <c r="P697" s="68">
        <v>0.02</v>
      </c>
      <c r="Q697" s="36"/>
      <c r="R697" s="65"/>
      <c r="S697" s="66"/>
    </row>
    <row r="698" spans="1:19" ht="15">
      <c r="A698" s="35" t="s">
        <v>363</v>
      </c>
      <c r="B698" s="35" t="s">
        <v>364</v>
      </c>
      <c r="C698" s="36" t="s">
        <v>1036</v>
      </c>
      <c r="D698" s="36" t="s">
        <v>1129</v>
      </c>
      <c r="E698" s="36" t="s">
        <v>13</v>
      </c>
      <c r="F698" s="37" t="s">
        <v>1274</v>
      </c>
      <c r="G698" s="65" t="s">
        <v>1183</v>
      </c>
      <c r="H698" s="36" t="s">
        <v>2644</v>
      </c>
      <c r="I698" s="36" t="s">
        <v>1093</v>
      </c>
      <c r="J698" s="67" t="s">
        <v>2645</v>
      </c>
      <c r="K698" s="36"/>
      <c r="L698" s="36" t="s">
        <v>2595</v>
      </c>
      <c r="M698" s="36">
        <v>0.03</v>
      </c>
      <c r="N698" s="66"/>
      <c r="O698" s="66"/>
      <c r="P698" s="68">
        <v>0.01</v>
      </c>
      <c r="Q698" s="36"/>
      <c r="R698" s="65"/>
      <c r="S698" s="66"/>
    </row>
    <row r="699" spans="1:19" ht="15">
      <c r="A699" s="35" t="s">
        <v>363</v>
      </c>
      <c r="B699" s="35" t="s">
        <v>364</v>
      </c>
      <c r="C699" s="36" t="s">
        <v>1036</v>
      </c>
      <c r="D699" s="36" t="s">
        <v>1129</v>
      </c>
      <c r="E699" s="36" t="s">
        <v>13</v>
      </c>
      <c r="F699" s="37" t="s">
        <v>1274</v>
      </c>
      <c r="G699" s="65" t="s">
        <v>1183</v>
      </c>
      <c r="H699" s="36" t="s">
        <v>2646</v>
      </c>
      <c r="I699" s="36" t="s">
        <v>1093</v>
      </c>
      <c r="J699" s="36" t="s">
        <v>2647</v>
      </c>
      <c r="K699" s="36">
        <v>16</v>
      </c>
      <c r="L699" s="36" t="s">
        <v>2595</v>
      </c>
      <c r="M699" s="36" t="s">
        <v>2648</v>
      </c>
      <c r="N699" s="66"/>
      <c r="O699" s="68">
        <v>0.81</v>
      </c>
      <c r="P699" s="66"/>
      <c r="Q699" s="36" t="s">
        <v>2649</v>
      </c>
      <c r="R699" s="65"/>
      <c r="S699" s="66"/>
    </row>
    <row r="700" spans="1:19" ht="15">
      <c r="A700" s="35" t="s">
        <v>363</v>
      </c>
      <c r="B700" s="35" t="s">
        <v>364</v>
      </c>
      <c r="C700" s="36" t="s">
        <v>1036</v>
      </c>
      <c r="D700" s="36" t="s">
        <v>1129</v>
      </c>
      <c r="E700" s="36" t="s">
        <v>13</v>
      </c>
      <c r="F700" s="37" t="s">
        <v>1274</v>
      </c>
      <c r="G700" s="65" t="s">
        <v>1183</v>
      </c>
      <c r="H700" s="36" t="s">
        <v>2646</v>
      </c>
      <c r="I700" s="36" t="s">
        <v>1093</v>
      </c>
      <c r="J700" s="36" t="s">
        <v>2650</v>
      </c>
      <c r="K700" s="36">
        <v>16</v>
      </c>
      <c r="L700" s="36" t="s">
        <v>2595</v>
      </c>
      <c r="M700" s="36" t="s">
        <v>2651</v>
      </c>
      <c r="N700" s="66"/>
      <c r="O700" s="68">
        <v>0.93</v>
      </c>
      <c r="P700" s="66"/>
      <c r="Q700" s="36" t="s">
        <v>2649</v>
      </c>
      <c r="R700" s="65"/>
      <c r="S700" s="66"/>
    </row>
    <row r="701" spans="1:19" ht="15">
      <c r="A701" s="35" t="s">
        <v>363</v>
      </c>
      <c r="B701" s="35" t="s">
        <v>364</v>
      </c>
      <c r="C701" s="36" t="s">
        <v>1036</v>
      </c>
      <c r="D701" s="36" t="s">
        <v>1129</v>
      </c>
      <c r="E701" s="36" t="s">
        <v>1099</v>
      </c>
      <c r="F701" s="37" t="s">
        <v>1276</v>
      </c>
      <c r="G701" s="65" t="s">
        <v>1183</v>
      </c>
      <c r="H701" s="36" t="s">
        <v>2646</v>
      </c>
      <c r="I701" s="36" t="s">
        <v>1093</v>
      </c>
      <c r="J701" s="36" t="s">
        <v>2647</v>
      </c>
      <c r="K701" s="36">
        <v>16</v>
      </c>
      <c r="L701" s="36" t="s">
        <v>2595</v>
      </c>
      <c r="M701" s="36" t="s">
        <v>2652</v>
      </c>
      <c r="N701" s="66"/>
      <c r="O701" s="68">
        <v>0.93</v>
      </c>
      <c r="P701" s="66"/>
      <c r="Q701" s="36" t="s">
        <v>2649</v>
      </c>
      <c r="R701" s="65"/>
      <c r="S701" s="66"/>
    </row>
    <row r="702" spans="1:19" ht="15">
      <c r="A702" s="35" t="s">
        <v>363</v>
      </c>
      <c r="B702" s="35" t="s">
        <v>364</v>
      </c>
      <c r="C702" s="36" t="s">
        <v>1036</v>
      </c>
      <c r="D702" s="36" t="s">
        <v>1129</v>
      </c>
      <c r="E702" s="36" t="s">
        <v>1099</v>
      </c>
      <c r="F702" s="37" t="s">
        <v>1276</v>
      </c>
      <c r="G702" s="65" t="s">
        <v>1183</v>
      </c>
      <c r="H702" s="36" t="s">
        <v>2646</v>
      </c>
      <c r="I702" s="36" t="s">
        <v>1093</v>
      </c>
      <c r="J702" s="36" t="s">
        <v>2650</v>
      </c>
      <c r="K702" s="36">
        <v>16</v>
      </c>
      <c r="L702" s="36" t="s">
        <v>2595</v>
      </c>
      <c r="M702" s="36" t="s">
        <v>2653</v>
      </c>
      <c r="N702" s="66"/>
      <c r="O702" s="68">
        <v>0.97</v>
      </c>
      <c r="P702" s="66"/>
      <c r="Q702" s="36" t="s">
        <v>2649</v>
      </c>
      <c r="R702" s="65"/>
      <c r="S702" s="66"/>
    </row>
    <row r="703" spans="1:19" ht="15">
      <c r="A703" s="35" t="s">
        <v>363</v>
      </c>
      <c r="B703" s="35" t="s">
        <v>364</v>
      </c>
      <c r="C703" s="36" t="s">
        <v>1036</v>
      </c>
      <c r="D703" s="36" t="s">
        <v>1129</v>
      </c>
      <c r="E703" s="36" t="s">
        <v>13</v>
      </c>
      <c r="F703" s="37" t="s">
        <v>1274</v>
      </c>
      <c r="G703" s="65" t="s">
        <v>1183</v>
      </c>
      <c r="H703" s="36" t="s">
        <v>2281</v>
      </c>
      <c r="I703" s="36" t="s">
        <v>1093</v>
      </c>
      <c r="J703" s="36" t="s">
        <v>2654</v>
      </c>
      <c r="K703" s="36">
        <v>16</v>
      </c>
      <c r="L703" s="36" t="s">
        <v>2595</v>
      </c>
      <c r="M703" s="36" t="s">
        <v>2655</v>
      </c>
      <c r="N703" s="66"/>
      <c r="O703" s="68">
        <v>0.94</v>
      </c>
      <c r="P703" s="66"/>
      <c r="Q703" s="36" t="s">
        <v>2649</v>
      </c>
      <c r="R703" s="65"/>
      <c r="S703" s="66"/>
    </row>
    <row r="704" spans="1:19" ht="15">
      <c r="A704" s="35" t="s">
        <v>363</v>
      </c>
      <c r="B704" s="35" t="s">
        <v>364</v>
      </c>
      <c r="C704" s="36" t="s">
        <v>1036</v>
      </c>
      <c r="D704" s="36" t="s">
        <v>1129</v>
      </c>
      <c r="E704" s="36" t="s">
        <v>1099</v>
      </c>
      <c r="F704" s="37" t="s">
        <v>1276</v>
      </c>
      <c r="G704" s="65" t="s">
        <v>1183</v>
      </c>
      <c r="H704" s="36" t="s">
        <v>2281</v>
      </c>
      <c r="I704" s="36" t="s">
        <v>1093</v>
      </c>
      <c r="J704" s="36" t="s">
        <v>2654</v>
      </c>
      <c r="K704" s="36">
        <v>16</v>
      </c>
      <c r="L704" s="36" t="s">
        <v>2595</v>
      </c>
      <c r="M704" s="36" t="s">
        <v>2656</v>
      </c>
      <c r="N704" s="66"/>
      <c r="O704" s="68">
        <v>0.99</v>
      </c>
      <c r="P704" s="66"/>
      <c r="Q704" s="36" t="s">
        <v>2649</v>
      </c>
      <c r="R704" s="65"/>
      <c r="S704" s="66"/>
    </row>
    <row r="705" spans="1:19" ht="15">
      <c r="A705" s="35" t="s">
        <v>363</v>
      </c>
      <c r="B705" s="35" t="s">
        <v>364</v>
      </c>
      <c r="C705" s="36" t="s">
        <v>1036</v>
      </c>
      <c r="D705" s="36" t="s">
        <v>1129</v>
      </c>
      <c r="E705" s="36" t="s">
        <v>13</v>
      </c>
      <c r="F705" s="37" t="s">
        <v>1274</v>
      </c>
      <c r="G705" s="65" t="s">
        <v>1183</v>
      </c>
      <c r="H705" s="36" t="s">
        <v>2594</v>
      </c>
      <c r="I705" s="36" t="s">
        <v>1093</v>
      </c>
      <c r="J705" s="36" t="s">
        <v>1147</v>
      </c>
      <c r="K705" s="36">
        <v>6</v>
      </c>
      <c r="L705" s="36" t="s">
        <v>2595</v>
      </c>
      <c r="M705" s="36">
        <v>21.8</v>
      </c>
      <c r="N705" s="66"/>
      <c r="O705" s="66"/>
      <c r="P705" s="66"/>
      <c r="Q705" s="36"/>
      <c r="R705" s="65" t="s">
        <v>2657</v>
      </c>
      <c r="S705" s="66"/>
    </row>
    <row r="706" spans="1:19" ht="15">
      <c r="A706" s="35" t="s">
        <v>363</v>
      </c>
      <c r="B706" s="35" t="s">
        <v>364</v>
      </c>
      <c r="C706" s="36" t="s">
        <v>1036</v>
      </c>
      <c r="D706" s="36" t="s">
        <v>1129</v>
      </c>
      <c r="E706" s="36" t="s">
        <v>1099</v>
      </c>
      <c r="F706" s="37" t="s">
        <v>1276</v>
      </c>
      <c r="G706" s="65" t="s">
        <v>1183</v>
      </c>
      <c r="H706" s="36" t="s">
        <v>2594</v>
      </c>
      <c r="I706" s="36" t="s">
        <v>1093</v>
      </c>
      <c r="J706" s="36" t="s">
        <v>1147</v>
      </c>
      <c r="K706" s="36">
        <v>5</v>
      </c>
      <c r="L706" s="36" t="s">
        <v>2595</v>
      </c>
      <c r="M706" s="36">
        <v>35.4</v>
      </c>
      <c r="N706" s="66"/>
      <c r="O706" s="66"/>
      <c r="P706" s="66"/>
      <c r="Q706" s="36"/>
      <c r="R706" s="65" t="s">
        <v>2658</v>
      </c>
      <c r="S706" s="66"/>
    </row>
    <row r="707" spans="1:19" ht="15">
      <c r="A707" s="35" t="s">
        <v>367</v>
      </c>
      <c r="B707" s="35" t="s">
        <v>368</v>
      </c>
      <c r="C707" s="36" t="s">
        <v>1036</v>
      </c>
      <c r="D707" s="36" t="s">
        <v>1129</v>
      </c>
      <c r="E707" s="36" t="s">
        <v>2619</v>
      </c>
      <c r="F707" s="37" t="s">
        <v>2659</v>
      </c>
      <c r="G707" s="65" t="s">
        <v>2660</v>
      </c>
      <c r="H707" s="36" t="s">
        <v>2661</v>
      </c>
      <c r="I707" s="36" t="s">
        <v>1093</v>
      </c>
      <c r="J707" s="36" t="s">
        <v>2662</v>
      </c>
      <c r="K707" s="36">
        <v>67</v>
      </c>
      <c r="L707" s="36" t="s">
        <v>2663</v>
      </c>
      <c r="M707" s="36">
        <v>0.30299999999999999</v>
      </c>
      <c r="N707" s="66"/>
      <c r="O707" s="66"/>
      <c r="P707" s="66"/>
      <c r="Q707" s="66"/>
      <c r="R707" s="65"/>
      <c r="S707" s="66"/>
    </row>
    <row r="708" spans="1:19" ht="15">
      <c r="A708" s="35" t="s">
        <v>367</v>
      </c>
      <c r="B708" s="35" t="s">
        <v>368</v>
      </c>
      <c r="C708" s="36" t="s">
        <v>1036</v>
      </c>
      <c r="D708" s="36" t="s">
        <v>1129</v>
      </c>
      <c r="E708" s="36" t="s">
        <v>2619</v>
      </c>
      <c r="F708" s="37" t="s">
        <v>2659</v>
      </c>
      <c r="G708" s="65" t="s">
        <v>2660</v>
      </c>
      <c r="H708" s="36" t="s">
        <v>2664</v>
      </c>
      <c r="I708" s="36" t="s">
        <v>1093</v>
      </c>
      <c r="J708" s="36" t="s">
        <v>2662</v>
      </c>
      <c r="K708" s="36">
        <v>67</v>
      </c>
      <c r="L708" s="36" t="s">
        <v>2663</v>
      </c>
      <c r="M708" s="36">
        <v>0.47599999999999998</v>
      </c>
      <c r="N708" s="66"/>
      <c r="O708" s="66"/>
      <c r="P708" s="66"/>
      <c r="Q708" s="66"/>
      <c r="R708" s="65"/>
      <c r="S708" s="66"/>
    </row>
    <row r="709" spans="1:19" ht="15">
      <c r="A709" s="35" t="s">
        <v>367</v>
      </c>
      <c r="B709" s="35" t="s">
        <v>368</v>
      </c>
      <c r="C709" s="36" t="s">
        <v>1036</v>
      </c>
      <c r="D709" s="36" t="s">
        <v>1129</v>
      </c>
      <c r="E709" s="36" t="s">
        <v>2619</v>
      </c>
      <c r="F709" s="37" t="s">
        <v>2659</v>
      </c>
      <c r="G709" s="65" t="s">
        <v>2660</v>
      </c>
      <c r="H709" s="36" t="s">
        <v>2665</v>
      </c>
      <c r="I709" s="36" t="s">
        <v>1093</v>
      </c>
      <c r="J709" s="36" t="s">
        <v>2666</v>
      </c>
      <c r="K709" s="36">
        <v>22</v>
      </c>
      <c r="L709" s="36" t="s">
        <v>2667</v>
      </c>
      <c r="M709" s="36">
        <v>6</v>
      </c>
      <c r="N709" s="66"/>
      <c r="O709" s="66"/>
      <c r="P709" s="66"/>
      <c r="Q709" s="66"/>
      <c r="R709" s="65" t="s">
        <v>2668</v>
      </c>
      <c r="S709" s="66"/>
    </row>
    <row r="710" spans="1:19" ht="15">
      <c r="A710" s="35" t="s">
        <v>367</v>
      </c>
      <c r="B710" s="35" t="s">
        <v>368</v>
      </c>
      <c r="C710" s="36" t="s">
        <v>1036</v>
      </c>
      <c r="D710" s="36" t="s">
        <v>1129</v>
      </c>
      <c r="E710" s="36" t="s">
        <v>2619</v>
      </c>
      <c r="F710" s="37" t="s">
        <v>2659</v>
      </c>
      <c r="G710" s="65" t="s">
        <v>2660</v>
      </c>
      <c r="H710" s="36" t="s">
        <v>2665</v>
      </c>
      <c r="I710" s="36" t="s">
        <v>1093</v>
      </c>
      <c r="J710" s="36" t="s">
        <v>2666</v>
      </c>
      <c r="K710" s="36">
        <v>22</v>
      </c>
      <c r="L710" s="36" t="s">
        <v>2669</v>
      </c>
      <c r="M710" s="36">
        <v>4.3</v>
      </c>
      <c r="N710" s="66"/>
      <c r="O710" s="66"/>
      <c r="P710" s="66"/>
      <c r="Q710" s="66"/>
      <c r="R710" s="65" t="s">
        <v>2670</v>
      </c>
      <c r="S710" s="66"/>
    </row>
    <row r="711" spans="1:19" ht="15">
      <c r="A711" s="35" t="s">
        <v>367</v>
      </c>
      <c r="B711" s="35" t="s">
        <v>368</v>
      </c>
      <c r="C711" s="36" t="s">
        <v>1036</v>
      </c>
      <c r="D711" s="36" t="s">
        <v>1129</v>
      </c>
      <c r="E711" s="36" t="s">
        <v>2619</v>
      </c>
      <c r="F711" s="37" t="s">
        <v>2659</v>
      </c>
      <c r="G711" s="65" t="s">
        <v>2660</v>
      </c>
      <c r="H711" s="36" t="s">
        <v>2665</v>
      </c>
      <c r="I711" s="36" t="s">
        <v>1093</v>
      </c>
      <c r="J711" s="36" t="s">
        <v>2666</v>
      </c>
      <c r="K711" s="36">
        <v>22</v>
      </c>
      <c r="L711" s="36" t="s">
        <v>2671</v>
      </c>
      <c r="M711" s="36">
        <v>2.2000000000000002</v>
      </c>
      <c r="N711" s="66"/>
      <c r="O711" s="66"/>
      <c r="P711" s="66"/>
      <c r="Q711" s="66"/>
      <c r="R711" s="65" t="s">
        <v>2672</v>
      </c>
      <c r="S711" s="66"/>
    </row>
    <row r="712" spans="1:19" ht="15">
      <c r="A712" s="35" t="s">
        <v>367</v>
      </c>
      <c r="B712" s="35" t="s">
        <v>368</v>
      </c>
      <c r="C712" s="36" t="s">
        <v>1036</v>
      </c>
      <c r="D712" s="36" t="s">
        <v>1129</v>
      </c>
      <c r="E712" s="36" t="s">
        <v>2619</v>
      </c>
      <c r="F712" s="37" t="s">
        <v>2659</v>
      </c>
      <c r="G712" s="65" t="s">
        <v>2660</v>
      </c>
      <c r="H712" s="36" t="s">
        <v>2673</v>
      </c>
      <c r="I712" s="36" t="s">
        <v>1093</v>
      </c>
      <c r="J712" s="36" t="s">
        <v>2674</v>
      </c>
      <c r="K712" s="36">
        <v>64</v>
      </c>
      <c r="L712" s="36" t="s">
        <v>2663</v>
      </c>
      <c r="M712" s="36">
        <v>2.65</v>
      </c>
      <c r="N712" s="66"/>
      <c r="O712" s="66"/>
      <c r="P712" s="66"/>
      <c r="Q712" s="66"/>
      <c r="R712" s="65"/>
      <c r="S712" s="66"/>
    </row>
    <row r="713" spans="1:19" ht="15">
      <c r="A713" s="35" t="s">
        <v>367</v>
      </c>
      <c r="B713" s="35" t="s">
        <v>368</v>
      </c>
      <c r="C713" s="36" t="s">
        <v>1036</v>
      </c>
      <c r="D713" s="36" t="s">
        <v>1129</v>
      </c>
      <c r="E713" s="36" t="s">
        <v>2619</v>
      </c>
      <c r="F713" s="37" t="s">
        <v>2659</v>
      </c>
      <c r="G713" s="65" t="s">
        <v>2660</v>
      </c>
      <c r="H713" s="36" t="s">
        <v>2675</v>
      </c>
      <c r="I713" s="36" t="s">
        <v>1093</v>
      </c>
      <c r="J713" s="36" t="s">
        <v>2676</v>
      </c>
      <c r="K713" s="36">
        <v>64</v>
      </c>
      <c r="L713" s="36" t="s">
        <v>2663</v>
      </c>
      <c r="M713" s="36">
        <v>0.158</v>
      </c>
      <c r="N713" s="66"/>
      <c r="O713" s="66"/>
      <c r="P713" s="66"/>
      <c r="Q713" s="66"/>
      <c r="R713" s="65"/>
      <c r="S713" s="66"/>
    </row>
    <row r="714" spans="1:19" ht="15">
      <c r="A714" s="35" t="s">
        <v>395</v>
      </c>
      <c r="B714" s="35" t="s">
        <v>396</v>
      </c>
      <c r="C714" s="36" t="s">
        <v>1036</v>
      </c>
      <c r="D714" s="36" t="s">
        <v>1129</v>
      </c>
      <c r="E714" s="36" t="s">
        <v>1099</v>
      </c>
      <c r="F714" s="37" t="s">
        <v>1282</v>
      </c>
      <c r="G714" s="65" t="s">
        <v>1536</v>
      </c>
      <c r="H714" s="36" t="s">
        <v>2627</v>
      </c>
      <c r="I714" s="36" t="s">
        <v>1093</v>
      </c>
      <c r="J714" s="36" t="s">
        <v>2615</v>
      </c>
      <c r="K714" s="36"/>
      <c r="L714" s="36" t="s">
        <v>2595</v>
      </c>
      <c r="M714" s="36">
        <v>12.5</v>
      </c>
      <c r="N714" s="36"/>
      <c r="O714" s="36"/>
      <c r="P714" s="36"/>
      <c r="Q714" s="36"/>
      <c r="R714" s="65" t="s">
        <v>2677</v>
      </c>
      <c r="S714" s="36"/>
    </row>
    <row r="715" spans="1:19" ht="15">
      <c r="A715" s="35" t="s">
        <v>403</v>
      </c>
      <c r="B715" s="35" t="s">
        <v>404</v>
      </c>
      <c r="C715" s="36" t="s">
        <v>1036</v>
      </c>
      <c r="D715" s="36" t="s">
        <v>1129</v>
      </c>
      <c r="E715" s="36" t="s">
        <v>2678</v>
      </c>
      <c r="F715" s="37" t="s">
        <v>2679</v>
      </c>
      <c r="G715" s="65" t="s">
        <v>1169</v>
      </c>
      <c r="H715" s="36" t="s">
        <v>2680</v>
      </c>
      <c r="I715" s="36" t="s">
        <v>1093</v>
      </c>
      <c r="J715" s="67" t="s">
        <v>2681</v>
      </c>
      <c r="K715" s="36">
        <v>50</v>
      </c>
      <c r="L715" s="36" t="s">
        <v>2682</v>
      </c>
      <c r="M715" s="36">
        <v>-24.7</v>
      </c>
      <c r="N715" s="36"/>
      <c r="O715" s="36"/>
      <c r="P715" s="36">
        <v>0.2</v>
      </c>
      <c r="Q715" s="36"/>
      <c r="R715" s="87" t="s">
        <v>2683</v>
      </c>
      <c r="S715" s="84"/>
    </row>
    <row r="716" spans="1:19" ht="15">
      <c r="A716" s="35" t="s">
        <v>403</v>
      </c>
      <c r="B716" s="35" t="s">
        <v>404</v>
      </c>
      <c r="C716" s="36" t="s">
        <v>1036</v>
      </c>
      <c r="D716" s="36" t="s">
        <v>1129</v>
      </c>
      <c r="E716" s="36" t="s">
        <v>2678</v>
      </c>
      <c r="F716" s="37" t="s">
        <v>2679</v>
      </c>
      <c r="G716" s="65" t="s">
        <v>1169</v>
      </c>
      <c r="H716" s="36" t="s">
        <v>2684</v>
      </c>
      <c r="I716" s="36" t="s">
        <v>1093</v>
      </c>
      <c r="J716" s="67" t="s">
        <v>2681</v>
      </c>
      <c r="K716" s="36">
        <v>50</v>
      </c>
      <c r="L716" s="36" t="s">
        <v>2682</v>
      </c>
      <c r="M716" s="36">
        <v>1.8</v>
      </c>
      <c r="N716" s="36"/>
      <c r="O716" s="36"/>
      <c r="P716" s="36">
        <v>2</v>
      </c>
      <c r="Q716" s="36"/>
      <c r="R716" s="87" t="s">
        <v>2685</v>
      </c>
      <c r="S716" s="84"/>
    </row>
    <row r="717" spans="1:19" ht="15">
      <c r="A717" s="35" t="s">
        <v>423</v>
      </c>
      <c r="B717" s="35" t="s">
        <v>424</v>
      </c>
      <c r="C717" s="36" t="s">
        <v>1036</v>
      </c>
      <c r="D717" s="36" t="s">
        <v>1129</v>
      </c>
      <c r="E717" s="36" t="s">
        <v>1097</v>
      </c>
      <c r="F717" s="37" t="s">
        <v>2686</v>
      </c>
      <c r="G717" s="65" t="s">
        <v>2687</v>
      </c>
      <c r="H717" s="36" t="s">
        <v>2688</v>
      </c>
      <c r="I717" s="36" t="s">
        <v>1093</v>
      </c>
      <c r="J717" s="36" t="s">
        <v>2689</v>
      </c>
      <c r="K717" s="36"/>
      <c r="L717" s="36" t="s">
        <v>1172</v>
      </c>
      <c r="M717" s="36"/>
      <c r="N717" s="36"/>
      <c r="O717" s="36"/>
      <c r="P717" s="36"/>
      <c r="Q717" s="36"/>
      <c r="R717" s="87" t="s">
        <v>2690</v>
      </c>
      <c r="S717" s="84"/>
    </row>
    <row r="718" spans="1:19" ht="15">
      <c r="A718" s="35" t="s">
        <v>426</v>
      </c>
      <c r="B718" s="35" t="s">
        <v>427</v>
      </c>
      <c r="C718" s="36" t="s">
        <v>1036</v>
      </c>
      <c r="D718" s="36" t="s">
        <v>1129</v>
      </c>
      <c r="E718" s="36" t="s">
        <v>1097</v>
      </c>
      <c r="F718" s="37" t="s">
        <v>1289</v>
      </c>
      <c r="G718" s="65" t="s">
        <v>1169</v>
      </c>
      <c r="H718" s="36" t="s">
        <v>2688</v>
      </c>
      <c r="I718" s="36" t="s">
        <v>1093</v>
      </c>
      <c r="J718" s="36" t="s">
        <v>2615</v>
      </c>
      <c r="K718" s="36">
        <v>39</v>
      </c>
      <c r="L718" s="36" t="s">
        <v>1172</v>
      </c>
      <c r="M718" s="36">
        <v>6884</v>
      </c>
      <c r="N718" s="36"/>
      <c r="O718" s="36"/>
      <c r="P718" s="36">
        <v>11010</v>
      </c>
      <c r="Q718" s="36"/>
      <c r="R718" s="65" t="s">
        <v>2691</v>
      </c>
      <c r="S718" s="36"/>
    </row>
    <row r="719" spans="1:19" ht="15">
      <c r="A719" s="35" t="s">
        <v>429</v>
      </c>
      <c r="B719" s="35" t="s">
        <v>430</v>
      </c>
      <c r="C719" s="36" t="s">
        <v>1036</v>
      </c>
      <c r="D719" s="36" t="s">
        <v>1129</v>
      </c>
      <c r="E719" s="36" t="s">
        <v>13</v>
      </c>
      <c r="F719" s="37" t="s">
        <v>1276</v>
      </c>
      <c r="G719" s="65" t="s">
        <v>1169</v>
      </c>
      <c r="H719" s="36" t="s">
        <v>2692</v>
      </c>
      <c r="I719" s="36" t="s">
        <v>1093</v>
      </c>
      <c r="J719" s="36" t="s">
        <v>2693</v>
      </c>
      <c r="K719" s="36">
        <v>29</v>
      </c>
      <c r="L719" s="36" t="s">
        <v>2694</v>
      </c>
      <c r="M719" s="36">
        <v>1.51</v>
      </c>
      <c r="N719" s="36"/>
      <c r="O719" s="36"/>
      <c r="P719" s="36">
        <v>0.32</v>
      </c>
      <c r="Q719" s="36" t="s">
        <v>2649</v>
      </c>
      <c r="R719" s="65"/>
      <c r="S719" s="36"/>
    </row>
    <row r="720" spans="1:19" ht="15">
      <c r="A720" s="35" t="s">
        <v>429</v>
      </c>
      <c r="B720" s="35" t="s">
        <v>430</v>
      </c>
      <c r="C720" s="36" t="s">
        <v>1036</v>
      </c>
      <c r="D720" s="36" t="s">
        <v>1129</v>
      </c>
      <c r="E720" s="36" t="s">
        <v>13</v>
      </c>
      <c r="F720" s="37" t="s">
        <v>1276</v>
      </c>
      <c r="G720" s="65" t="s">
        <v>1169</v>
      </c>
      <c r="H720" s="36" t="s">
        <v>2692</v>
      </c>
      <c r="I720" s="36" t="s">
        <v>1093</v>
      </c>
      <c r="J720" s="36" t="s">
        <v>2693</v>
      </c>
      <c r="K720" s="36">
        <v>10</v>
      </c>
      <c r="L720" s="36" t="s">
        <v>2695</v>
      </c>
      <c r="M720" s="36">
        <v>0.85</v>
      </c>
      <c r="N720" s="36"/>
      <c r="O720" s="36"/>
      <c r="P720" s="36">
        <v>0.12</v>
      </c>
      <c r="Q720" s="36" t="s">
        <v>2649</v>
      </c>
      <c r="R720" s="65"/>
      <c r="S720" s="36"/>
    </row>
    <row r="721" spans="1:19" ht="15">
      <c r="A721" s="35" t="s">
        <v>429</v>
      </c>
      <c r="B721" s="35" t="s">
        <v>430</v>
      </c>
      <c r="C721" s="36" t="s">
        <v>1036</v>
      </c>
      <c r="D721" s="36" t="s">
        <v>1129</v>
      </c>
      <c r="E721" s="36" t="s">
        <v>13</v>
      </c>
      <c r="F721" s="37" t="s">
        <v>1276</v>
      </c>
      <c r="G721" s="65" t="s">
        <v>1169</v>
      </c>
      <c r="H721" s="36" t="s">
        <v>2646</v>
      </c>
      <c r="I721" s="36" t="s">
        <v>1093</v>
      </c>
      <c r="J721" s="36" t="s">
        <v>2313</v>
      </c>
      <c r="K721" s="36">
        <v>29</v>
      </c>
      <c r="L721" s="36" t="s">
        <v>2694</v>
      </c>
      <c r="M721" s="36">
        <v>21.6</v>
      </c>
      <c r="N721" s="36"/>
      <c r="O721" s="36"/>
      <c r="P721" s="36">
        <v>9.6</v>
      </c>
      <c r="Q721" s="36" t="s">
        <v>2649</v>
      </c>
      <c r="R721" s="65"/>
      <c r="S721" s="36"/>
    </row>
    <row r="722" spans="1:19" ht="15">
      <c r="A722" s="35" t="s">
        <v>429</v>
      </c>
      <c r="B722" s="35" t="s">
        <v>430</v>
      </c>
      <c r="C722" s="36" t="s">
        <v>1036</v>
      </c>
      <c r="D722" s="36" t="s">
        <v>1129</v>
      </c>
      <c r="E722" s="36" t="s">
        <v>13</v>
      </c>
      <c r="F722" s="37" t="s">
        <v>1276</v>
      </c>
      <c r="G722" s="65" t="s">
        <v>1169</v>
      </c>
      <c r="H722" s="36" t="s">
        <v>2646</v>
      </c>
      <c r="I722" s="36" t="s">
        <v>1093</v>
      </c>
      <c r="J722" s="36" t="s">
        <v>2313</v>
      </c>
      <c r="K722" s="36">
        <v>10</v>
      </c>
      <c r="L722" s="36" t="s">
        <v>2695</v>
      </c>
      <c r="M722" s="36">
        <v>27.9</v>
      </c>
      <c r="N722" s="36"/>
      <c r="O722" s="36"/>
      <c r="P722" s="36">
        <v>13.7</v>
      </c>
      <c r="Q722" s="36" t="s">
        <v>2649</v>
      </c>
      <c r="R722" s="65"/>
      <c r="S722" s="36"/>
    </row>
    <row r="723" spans="1:19" ht="15">
      <c r="A723" s="35" t="s">
        <v>449</v>
      </c>
      <c r="B723" s="35" t="s">
        <v>450</v>
      </c>
      <c r="C723" s="36" t="s">
        <v>1036</v>
      </c>
      <c r="D723" s="36" t="s">
        <v>1129</v>
      </c>
      <c r="E723" s="36" t="s">
        <v>1097</v>
      </c>
      <c r="F723" s="37" t="s">
        <v>1289</v>
      </c>
      <c r="G723" s="65" t="s">
        <v>1740</v>
      </c>
      <c r="H723" s="36" t="s">
        <v>2696</v>
      </c>
      <c r="I723" s="36" t="s">
        <v>1093</v>
      </c>
      <c r="J723" s="36" t="s">
        <v>2632</v>
      </c>
      <c r="K723" s="36">
        <v>68</v>
      </c>
      <c r="L723" s="36" t="s">
        <v>2697</v>
      </c>
      <c r="M723" s="36"/>
      <c r="N723" s="36"/>
      <c r="O723" s="36"/>
      <c r="P723" s="36"/>
      <c r="Q723" s="36"/>
      <c r="R723" s="87" t="s">
        <v>2698</v>
      </c>
      <c r="S723" s="84"/>
    </row>
    <row r="724" spans="1:19" ht="15">
      <c r="A724" s="35" t="s">
        <v>458</v>
      </c>
      <c r="B724" s="35" t="s">
        <v>459</v>
      </c>
      <c r="C724" s="36" t="s">
        <v>1081</v>
      </c>
      <c r="D724" s="36" t="s">
        <v>1129</v>
      </c>
      <c r="E724" s="36" t="s">
        <v>1099</v>
      </c>
      <c r="F724" s="37" t="s">
        <v>1282</v>
      </c>
      <c r="G724" s="65" t="s">
        <v>1536</v>
      </c>
      <c r="H724" s="36" t="s">
        <v>2699</v>
      </c>
      <c r="I724" s="36" t="s">
        <v>1093</v>
      </c>
      <c r="J724" s="36"/>
      <c r="K724" s="36"/>
      <c r="L724" s="36" t="s">
        <v>1172</v>
      </c>
      <c r="M724" s="36"/>
      <c r="N724" s="36"/>
      <c r="O724" s="36"/>
      <c r="P724" s="36"/>
      <c r="Q724" s="36"/>
      <c r="R724" s="65"/>
      <c r="S724" s="36"/>
    </row>
    <row r="725" spans="1:19" ht="15">
      <c r="A725" s="35" t="s">
        <v>458</v>
      </c>
      <c r="B725" s="35" t="s">
        <v>459</v>
      </c>
      <c r="C725" s="36" t="s">
        <v>1081</v>
      </c>
      <c r="D725" s="36" t="s">
        <v>1129</v>
      </c>
      <c r="E725" s="36" t="s">
        <v>1099</v>
      </c>
      <c r="F725" s="37" t="s">
        <v>1282</v>
      </c>
      <c r="G725" s="65" t="s">
        <v>1536</v>
      </c>
      <c r="H725" s="36" t="s">
        <v>1491</v>
      </c>
      <c r="I725" s="36" t="s">
        <v>1093</v>
      </c>
      <c r="J725" s="36"/>
      <c r="K725" s="36"/>
      <c r="L725" s="36" t="s">
        <v>1172</v>
      </c>
      <c r="M725" s="36"/>
      <c r="N725" s="36"/>
      <c r="O725" s="36"/>
      <c r="P725" s="36"/>
      <c r="Q725" s="36"/>
      <c r="R725" s="65"/>
      <c r="S725" s="36"/>
    </row>
    <row r="726" spans="1:19" ht="15">
      <c r="A726" s="35" t="s">
        <v>458</v>
      </c>
      <c r="B726" s="35" t="s">
        <v>459</v>
      </c>
      <c r="C726" s="36" t="s">
        <v>1081</v>
      </c>
      <c r="D726" s="36" t="s">
        <v>1129</v>
      </c>
      <c r="E726" s="36" t="s">
        <v>1099</v>
      </c>
      <c r="F726" s="37" t="s">
        <v>1282</v>
      </c>
      <c r="G726" s="65" t="s">
        <v>1536</v>
      </c>
      <c r="H726" s="36" t="s">
        <v>2700</v>
      </c>
      <c r="I726" s="36" t="s">
        <v>1093</v>
      </c>
      <c r="J726" s="36"/>
      <c r="K726" s="36"/>
      <c r="L726" s="36" t="s">
        <v>1172</v>
      </c>
      <c r="M726" s="36"/>
      <c r="N726" s="36"/>
      <c r="O726" s="36"/>
      <c r="P726" s="36"/>
      <c r="Q726" s="36"/>
      <c r="R726" s="65"/>
      <c r="S726" s="36"/>
    </row>
    <row r="727" spans="1:19" ht="15">
      <c r="A727" s="35" t="s">
        <v>458</v>
      </c>
      <c r="B727" s="35" t="s">
        <v>459</v>
      </c>
      <c r="C727" s="36" t="s">
        <v>1081</v>
      </c>
      <c r="D727" s="36" t="s">
        <v>1129</v>
      </c>
      <c r="E727" s="36" t="s">
        <v>1099</v>
      </c>
      <c r="F727" s="37" t="s">
        <v>1282</v>
      </c>
      <c r="G727" s="65" t="s">
        <v>1536</v>
      </c>
      <c r="H727" s="36" t="s">
        <v>2701</v>
      </c>
      <c r="I727" s="36" t="s">
        <v>1093</v>
      </c>
      <c r="J727" s="36"/>
      <c r="K727" s="36"/>
      <c r="L727" s="36" t="s">
        <v>1172</v>
      </c>
      <c r="M727" s="36"/>
      <c r="N727" s="36"/>
      <c r="O727" s="36"/>
      <c r="P727" s="36"/>
      <c r="Q727" s="36"/>
      <c r="R727" s="65"/>
      <c r="S727" s="36"/>
    </row>
    <row r="728" spans="1:19" ht="15">
      <c r="A728" s="35" t="s">
        <v>458</v>
      </c>
      <c r="B728" s="35" t="s">
        <v>459</v>
      </c>
      <c r="C728" s="36" t="s">
        <v>1081</v>
      </c>
      <c r="D728" s="36" t="s">
        <v>1129</v>
      </c>
      <c r="E728" s="36" t="s">
        <v>1099</v>
      </c>
      <c r="F728" s="37" t="s">
        <v>1282</v>
      </c>
      <c r="G728" s="65" t="s">
        <v>1536</v>
      </c>
      <c r="H728" s="36" t="s">
        <v>2702</v>
      </c>
      <c r="I728" s="36" t="s">
        <v>1305</v>
      </c>
      <c r="J728" s="36"/>
      <c r="K728" s="36"/>
      <c r="L728" s="36" t="s">
        <v>1172</v>
      </c>
      <c r="M728" s="36"/>
      <c r="N728" s="36"/>
      <c r="O728" s="36"/>
      <c r="P728" s="36"/>
      <c r="Q728" s="36"/>
      <c r="R728" s="87" t="s">
        <v>2703</v>
      </c>
      <c r="S728" s="84"/>
    </row>
    <row r="729" spans="1:19" ht="15">
      <c r="A729" s="35" t="s">
        <v>458</v>
      </c>
      <c r="B729" s="35" t="s">
        <v>459</v>
      </c>
      <c r="C729" s="36" t="s">
        <v>1081</v>
      </c>
      <c r="D729" s="36" t="s">
        <v>1129</v>
      </c>
      <c r="E729" s="36" t="s">
        <v>1099</v>
      </c>
      <c r="F729" s="37" t="s">
        <v>1282</v>
      </c>
      <c r="G729" s="65" t="s">
        <v>2704</v>
      </c>
      <c r="H729" s="36" t="s">
        <v>2702</v>
      </c>
      <c r="I729" s="36" t="s">
        <v>1093</v>
      </c>
      <c r="J729" s="36" t="s">
        <v>2705</v>
      </c>
      <c r="K729" s="36">
        <v>26</v>
      </c>
      <c r="L729" s="36" t="s">
        <v>1172</v>
      </c>
      <c r="M729" s="36">
        <v>10.199999999999999</v>
      </c>
      <c r="N729" s="36"/>
      <c r="O729" s="36"/>
      <c r="P729" s="36"/>
      <c r="Q729" s="36"/>
      <c r="R729" s="65"/>
      <c r="S729" s="36"/>
    </row>
    <row r="730" spans="1:19" ht="15">
      <c r="A730" s="35" t="s">
        <v>458</v>
      </c>
      <c r="B730" s="35" t="s">
        <v>459</v>
      </c>
      <c r="C730" s="36" t="s">
        <v>1081</v>
      </c>
      <c r="D730" s="36" t="s">
        <v>1129</v>
      </c>
      <c r="E730" s="36" t="s">
        <v>1099</v>
      </c>
      <c r="F730" s="37" t="s">
        <v>1282</v>
      </c>
      <c r="G730" s="65" t="s">
        <v>2706</v>
      </c>
      <c r="H730" s="36" t="s">
        <v>2702</v>
      </c>
      <c r="I730" s="36" t="s">
        <v>1093</v>
      </c>
      <c r="J730" s="36" t="s">
        <v>2705</v>
      </c>
      <c r="K730" s="36">
        <v>73</v>
      </c>
      <c r="L730" s="36" t="s">
        <v>1172</v>
      </c>
      <c r="M730" s="36">
        <v>17</v>
      </c>
      <c r="N730" s="36"/>
      <c r="O730" s="36"/>
      <c r="P730" s="36"/>
      <c r="Q730" s="36"/>
      <c r="R730" s="65"/>
      <c r="S730" s="36"/>
    </row>
    <row r="731" spans="1:19" ht="15">
      <c r="A731" s="35" t="s">
        <v>458</v>
      </c>
      <c r="B731" s="35" t="s">
        <v>459</v>
      </c>
      <c r="C731" s="36" t="s">
        <v>1081</v>
      </c>
      <c r="D731" s="36" t="s">
        <v>1129</v>
      </c>
      <c r="E731" s="36" t="s">
        <v>1099</v>
      </c>
      <c r="F731" s="37" t="s">
        <v>1282</v>
      </c>
      <c r="G731" s="65" t="s">
        <v>2707</v>
      </c>
      <c r="H731" s="36" t="s">
        <v>2702</v>
      </c>
      <c r="I731" s="36" t="s">
        <v>1093</v>
      </c>
      <c r="J731" s="36" t="s">
        <v>2705</v>
      </c>
      <c r="K731" s="36">
        <v>98</v>
      </c>
      <c r="L731" s="36" t="s">
        <v>1172</v>
      </c>
      <c r="M731" s="36">
        <v>5.5</v>
      </c>
      <c r="N731" s="36"/>
      <c r="O731" s="36"/>
      <c r="P731" s="36"/>
      <c r="Q731" s="36"/>
      <c r="R731" s="65"/>
      <c r="S731" s="36"/>
    </row>
    <row r="732" spans="1:19" ht="15">
      <c r="A732" s="35" t="s">
        <v>458</v>
      </c>
      <c r="B732" s="35" t="s">
        <v>459</v>
      </c>
      <c r="C732" s="36" t="s">
        <v>1081</v>
      </c>
      <c r="D732" s="36" t="s">
        <v>1129</v>
      </c>
      <c r="E732" s="36" t="s">
        <v>1099</v>
      </c>
      <c r="F732" s="37" t="s">
        <v>1282</v>
      </c>
      <c r="G732" s="65" t="s">
        <v>1536</v>
      </c>
      <c r="H732" s="36" t="s">
        <v>2708</v>
      </c>
      <c r="I732" s="36" t="s">
        <v>1733</v>
      </c>
      <c r="J732" s="36"/>
      <c r="K732" s="36"/>
      <c r="L732" s="36" t="s">
        <v>1172</v>
      </c>
      <c r="M732" s="36"/>
      <c r="N732" s="36"/>
      <c r="O732" s="36"/>
      <c r="P732" s="36"/>
      <c r="Q732" s="36"/>
      <c r="R732" s="65"/>
      <c r="S732" s="36"/>
    </row>
    <row r="733" spans="1:19" ht="15">
      <c r="A733" s="35" t="s">
        <v>458</v>
      </c>
      <c r="B733" s="35" t="s">
        <v>459</v>
      </c>
      <c r="C733" s="36" t="s">
        <v>1081</v>
      </c>
      <c r="D733" s="36" t="s">
        <v>1129</v>
      </c>
      <c r="E733" s="36" t="s">
        <v>1099</v>
      </c>
      <c r="F733" s="37" t="s">
        <v>1282</v>
      </c>
      <c r="G733" s="65" t="s">
        <v>1536</v>
      </c>
      <c r="H733" s="36" t="s">
        <v>2709</v>
      </c>
      <c r="I733" s="36" t="s">
        <v>1733</v>
      </c>
      <c r="J733" s="36"/>
      <c r="K733" s="36"/>
      <c r="L733" s="36" t="s">
        <v>1172</v>
      </c>
      <c r="M733" s="36"/>
      <c r="N733" s="36"/>
      <c r="O733" s="36"/>
      <c r="P733" s="36"/>
      <c r="Q733" s="36"/>
      <c r="R733" s="65"/>
      <c r="S733" s="36"/>
    </row>
    <row r="734" spans="1:19" ht="15">
      <c r="A734" s="6" t="s">
        <v>2710</v>
      </c>
      <c r="B734" s="6" t="s">
        <v>294</v>
      </c>
      <c r="C734" s="21" t="s">
        <v>1036</v>
      </c>
      <c r="D734" s="21" t="s">
        <v>1129</v>
      </c>
      <c r="E734" s="21" t="s">
        <v>1097</v>
      </c>
      <c r="F734" s="30" t="s">
        <v>2711</v>
      </c>
      <c r="G734" s="21" t="s">
        <v>1687</v>
      </c>
      <c r="H734" s="31" t="s">
        <v>2712</v>
      </c>
      <c r="I734" s="31" t="s">
        <v>1093</v>
      </c>
      <c r="J734" s="21" t="s">
        <v>1094</v>
      </c>
      <c r="K734" s="21">
        <v>150</v>
      </c>
      <c r="L734" s="21" t="s">
        <v>1474</v>
      </c>
      <c r="M734" s="21">
        <v>0.56999999999999995</v>
      </c>
      <c r="N734" s="21" t="s">
        <v>1088</v>
      </c>
      <c r="O734" s="21" t="s">
        <v>1088</v>
      </c>
      <c r="P734" s="21">
        <v>1.4999999999999999E-2</v>
      </c>
      <c r="Q734" s="21" t="s">
        <v>2544</v>
      </c>
      <c r="R734" s="21"/>
      <c r="S734" s="21"/>
    </row>
    <row r="735" spans="1:19" ht="15">
      <c r="A735" s="6" t="s">
        <v>2710</v>
      </c>
      <c r="B735" s="6" t="s">
        <v>294</v>
      </c>
      <c r="C735" s="21" t="s">
        <v>1036</v>
      </c>
      <c r="D735" s="21" t="s">
        <v>1129</v>
      </c>
      <c r="E735" s="21" t="s">
        <v>1097</v>
      </c>
      <c r="F735" s="30" t="s">
        <v>2711</v>
      </c>
      <c r="G735" s="21" t="s">
        <v>1687</v>
      </c>
      <c r="H735" s="31" t="s">
        <v>2713</v>
      </c>
      <c r="I735" s="31" t="s">
        <v>1093</v>
      </c>
      <c r="J735" s="21" t="s">
        <v>1094</v>
      </c>
      <c r="K735" s="21" t="s">
        <v>1088</v>
      </c>
      <c r="L735" s="21" t="s">
        <v>1172</v>
      </c>
      <c r="M735" s="21" t="s">
        <v>2714</v>
      </c>
      <c r="N735" s="21" t="s">
        <v>1088</v>
      </c>
      <c r="O735" s="21" t="s">
        <v>1088</v>
      </c>
      <c r="P735" s="21" t="s">
        <v>1088</v>
      </c>
      <c r="Q735" s="21" t="s">
        <v>2544</v>
      </c>
      <c r="R735" s="21"/>
      <c r="S735" s="21"/>
    </row>
    <row r="736" spans="1:19" ht="15">
      <c r="A736" s="6" t="s">
        <v>2710</v>
      </c>
      <c r="B736" s="6" t="s">
        <v>294</v>
      </c>
      <c r="C736" s="21" t="s">
        <v>1036</v>
      </c>
      <c r="D736" s="21" t="s">
        <v>1129</v>
      </c>
      <c r="E736" s="21" t="s">
        <v>1097</v>
      </c>
      <c r="F736" s="30" t="s">
        <v>2711</v>
      </c>
      <c r="G736" s="21" t="s">
        <v>1687</v>
      </c>
      <c r="H736" s="31" t="s">
        <v>2715</v>
      </c>
      <c r="I736" s="31" t="s">
        <v>1093</v>
      </c>
      <c r="J736" s="21" t="s">
        <v>2716</v>
      </c>
      <c r="K736" s="21" t="s">
        <v>1088</v>
      </c>
      <c r="L736" s="21" t="s">
        <v>1474</v>
      </c>
      <c r="M736" s="21">
        <v>879</v>
      </c>
      <c r="N736" s="21" t="s">
        <v>1088</v>
      </c>
      <c r="O736" s="21" t="s">
        <v>1088</v>
      </c>
      <c r="P736" s="21" t="s">
        <v>1088</v>
      </c>
      <c r="Q736" s="21" t="s">
        <v>2544</v>
      </c>
      <c r="R736" s="21"/>
      <c r="S736" s="21"/>
    </row>
    <row r="737" spans="1:19" ht="15">
      <c r="A737" s="6" t="s">
        <v>2710</v>
      </c>
      <c r="B737" s="6" t="s">
        <v>294</v>
      </c>
      <c r="C737" s="21" t="s">
        <v>1036</v>
      </c>
      <c r="D737" s="21" t="s">
        <v>1129</v>
      </c>
      <c r="E737" s="21" t="s">
        <v>1097</v>
      </c>
      <c r="F737" s="30" t="s">
        <v>2711</v>
      </c>
      <c r="G737" s="21" t="s">
        <v>2717</v>
      </c>
      <c r="H737" s="31" t="s">
        <v>2718</v>
      </c>
      <c r="I737" s="31" t="s">
        <v>1093</v>
      </c>
      <c r="J737" s="21" t="s">
        <v>2716</v>
      </c>
      <c r="K737" s="21" t="s">
        <v>1088</v>
      </c>
      <c r="L737" s="21" t="s">
        <v>1172</v>
      </c>
      <c r="M737" s="21">
        <v>206</v>
      </c>
      <c r="N737" s="21" t="s">
        <v>1088</v>
      </c>
      <c r="O737" s="21" t="s">
        <v>1088</v>
      </c>
      <c r="P737" s="21" t="s">
        <v>1088</v>
      </c>
      <c r="Q737" s="21" t="s">
        <v>2544</v>
      </c>
      <c r="R737" s="21"/>
      <c r="S737" s="21"/>
    </row>
    <row r="738" spans="1:19" ht="15">
      <c r="A738" s="6" t="s">
        <v>2710</v>
      </c>
      <c r="B738" s="6" t="s">
        <v>294</v>
      </c>
      <c r="C738" s="21" t="s">
        <v>1036</v>
      </c>
      <c r="D738" s="21" t="s">
        <v>1129</v>
      </c>
      <c r="E738" s="21" t="s">
        <v>1097</v>
      </c>
      <c r="F738" s="30" t="s">
        <v>2711</v>
      </c>
      <c r="G738" s="21" t="s">
        <v>2719</v>
      </c>
      <c r="H738" s="31" t="s">
        <v>2720</v>
      </c>
      <c r="I738" s="31" t="s">
        <v>1093</v>
      </c>
      <c r="J738" s="21" t="s">
        <v>2716</v>
      </c>
      <c r="K738" s="21" t="s">
        <v>1088</v>
      </c>
      <c r="L738" s="21" t="s">
        <v>1172</v>
      </c>
      <c r="M738" s="21">
        <v>865</v>
      </c>
      <c r="N738" s="21" t="s">
        <v>1088</v>
      </c>
      <c r="O738" s="21" t="s">
        <v>1088</v>
      </c>
      <c r="P738" s="21" t="s">
        <v>1088</v>
      </c>
      <c r="Q738" s="21" t="s">
        <v>2544</v>
      </c>
      <c r="R738" s="21"/>
      <c r="S738" s="21"/>
    </row>
    <row r="739" spans="1:19" ht="15">
      <c r="A739" s="35" t="s">
        <v>391</v>
      </c>
      <c r="B739" s="35" t="s">
        <v>392</v>
      </c>
      <c r="C739" s="66" t="s">
        <v>1081</v>
      </c>
      <c r="D739" s="66" t="s">
        <v>1129</v>
      </c>
      <c r="E739" s="66" t="s">
        <v>2721</v>
      </c>
      <c r="F739" s="37" t="s">
        <v>2172</v>
      </c>
      <c r="G739" s="66" t="s">
        <v>2433</v>
      </c>
      <c r="H739" s="66" t="s">
        <v>2722</v>
      </c>
      <c r="I739" s="36" t="s">
        <v>2454</v>
      </c>
      <c r="J739" s="36" t="s">
        <v>1088</v>
      </c>
      <c r="K739" s="36" t="s">
        <v>1088</v>
      </c>
      <c r="L739" s="66" t="s">
        <v>1172</v>
      </c>
      <c r="M739" s="66">
        <v>3.0800000000000001E-2</v>
      </c>
      <c r="N739" s="66" t="s">
        <v>1088</v>
      </c>
      <c r="O739" s="36" t="s">
        <v>1088</v>
      </c>
      <c r="P739" s="36" t="s">
        <v>1088</v>
      </c>
      <c r="Q739" s="36" t="s">
        <v>487</v>
      </c>
      <c r="R739" s="86" t="s">
        <v>2723</v>
      </c>
      <c r="S739" s="84"/>
    </row>
    <row r="740" spans="1:19" ht="15">
      <c r="A740" s="35" t="s">
        <v>391</v>
      </c>
      <c r="B740" s="35" t="s">
        <v>392</v>
      </c>
      <c r="C740" s="66" t="s">
        <v>1081</v>
      </c>
      <c r="D740" s="66" t="s">
        <v>1129</v>
      </c>
      <c r="E740" s="66" t="s">
        <v>2721</v>
      </c>
      <c r="F740" s="37" t="s">
        <v>2172</v>
      </c>
      <c r="G740" s="66" t="s">
        <v>2433</v>
      </c>
      <c r="H740" s="66" t="s">
        <v>2724</v>
      </c>
      <c r="I740" s="36" t="s">
        <v>2454</v>
      </c>
      <c r="J740" s="36" t="s">
        <v>1088</v>
      </c>
      <c r="K740" s="36" t="s">
        <v>1088</v>
      </c>
      <c r="L740" s="66" t="s">
        <v>1172</v>
      </c>
      <c r="M740" s="66">
        <v>3.6900000000000002E-2</v>
      </c>
      <c r="N740" s="66" t="s">
        <v>1088</v>
      </c>
      <c r="O740" s="36" t="s">
        <v>1088</v>
      </c>
      <c r="P740" s="36" t="s">
        <v>1088</v>
      </c>
      <c r="Q740" s="36" t="s">
        <v>487</v>
      </c>
      <c r="R740" s="86" t="s">
        <v>2723</v>
      </c>
      <c r="S740" s="84"/>
    </row>
    <row r="741" spans="1:19" ht="15">
      <c r="A741" s="35" t="s">
        <v>391</v>
      </c>
      <c r="B741" s="35" t="s">
        <v>392</v>
      </c>
      <c r="C741" s="66" t="s">
        <v>1081</v>
      </c>
      <c r="D741" s="66" t="s">
        <v>1129</v>
      </c>
      <c r="E741" s="66" t="s">
        <v>2721</v>
      </c>
      <c r="F741" s="37" t="s">
        <v>2172</v>
      </c>
      <c r="G741" s="66" t="s">
        <v>2433</v>
      </c>
      <c r="H741" s="66" t="s">
        <v>2725</v>
      </c>
      <c r="I741" s="36" t="s">
        <v>2454</v>
      </c>
      <c r="J741" s="36" t="s">
        <v>1088</v>
      </c>
      <c r="K741" s="36" t="s">
        <v>1088</v>
      </c>
      <c r="L741" s="66" t="s">
        <v>1172</v>
      </c>
      <c r="M741" s="66">
        <v>0.1585</v>
      </c>
      <c r="N741" s="66" t="s">
        <v>1088</v>
      </c>
      <c r="O741" s="36" t="s">
        <v>1088</v>
      </c>
      <c r="P741" s="36" t="s">
        <v>1088</v>
      </c>
      <c r="Q741" s="36" t="s">
        <v>487</v>
      </c>
      <c r="R741" s="86" t="s">
        <v>2723</v>
      </c>
      <c r="S741" s="84"/>
    </row>
    <row r="742" spans="1:19" ht="15">
      <c r="A742" s="35" t="s">
        <v>391</v>
      </c>
      <c r="B742" s="35" t="s">
        <v>392</v>
      </c>
      <c r="C742" s="66" t="s">
        <v>1081</v>
      </c>
      <c r="D742" s="66" t="s">
        <v>1129</v>
      </c>
      <c r="E742" s="66" t="s">
        <v>2721</v>
      </c>
      <c r="F742" s="37" t="s">
        <v>2172</v>
      </c>
      <c r="G742" s="66" t="s">
        <v>2433</v>
      </c>
      <c r="H742" s="66" t="s">
        <v>2726</v>
      </c>
      <c r="I742" s="36" t="s">
        <v>2454</v>
      </c>
      <c r="J742" s="36" t="s">
        <v>1088</v>
      </c>
      <c r="K742" s="36" t="s">
        <v>1088</v>
      </c>
      <c r="L742" s="66" t="s">
        <v>1172</v>
      </c>
      <c r="M742" s="66">
        <v>0.11260000000000001</v>
      </c>
      <c r="N742" s="66" t="s">
        <v>1088</v>
      </c>
      <c r="O742" s="36" t="s">
        <v>1088</v>
      </c>
      <c r="P742" s="36" t="s">
        <v>1088</v>
      </c>
      <c r="Q742" s="36" t="s">
        <v>487</v>
      </c>
      <c r="R742" s="86" t="s">
        <v>2723</v>
      </c>
      <c r="S742" s="84"/>
    </row>
    <row r="743" spans="1:19" ht="15">
      <c r="A743" s="35" t="s">
        <v>391</v>
      </c>
      <c r="B743" s="35" t="s">
        <v>392</v>
      </c>
      <c r="C743" s="66" t="s">
        <v>1081</v>
      </c>
      <c r="D743" s="66" t="s">
        <v>1129</v>
      </c>
      <c r="E743" s="66" t="s">
        <v>2721</v>
      </c>
      <c r="F743" s="37" t="s">
        <v>2172</v>
      </c>
      <c r="G743" s="66" t="s">
        <v>2433</v>
      </c>
      <c r="H743" s="66" t="s">
        <v>2727</v>
      </c>
      <c r="I743" s="36" t="s">
        <v>2454</v>
      </c>
      <c r="J743" s="36" t="s">
        <v>1088</v>
      </c>
      <c r="K743" s="36" t="s">
        <v>1088</v>
      </c>
      <c r="L743" s="66" t="s">
        <v>1172</v>
      </c>
      <c r="M743" s="66">
        <v>0.92</v>
      </c>
      <c r="N743" s="66" t="s">
        <v>1088</v>
      </c>
      <c r="O743" s="36" t="s">
        <v>1088</v>
      </c>
      <c r="P743" s="36" t="s">
        <v>1088</v>
      </c>
      <c r="Q743" s="36" t="s">
        <v>487</v>
      </c>
      <c r="R743" s="86" t="s">
        <v>2728</v>
      </c>
      <c r="S743" s="84"/>
    </row>
    <row r="744" spans="1:19" ht="15">
      <c r="A744" s="35" t="s">
        <v>391</v>
      </c>
      <c r="B744" s="35" t="s">
        <v>392</v>
      </c>
      <c r="C744" s="66" t="s">
        <v>1081</v>
      </c>
      <c r="D744" s="66" t="s">
        <v>1129</v>
      </c>
      <c r="E744" s="66" t="s">
        <v>2721</v>
      </c>
      <c r="F744" s="37" t="s">
        <v>2172</v>
      </c>
      <c r="G744" s="66" t="s">
        <v>2433</v>
      </c>
      <c r="H744" s="66" t="s">
        <v>2729</v>
      </c>
      <c r="I744" s="36" t="s">
        <v>2454</v>
      </c>
      <c r="J744" s="36" t="s">
        <v>1088</v>
      </c>
      <c r="K744" s="36" t="s">
        <v>1088</v>
      </c>
      <c r="L744" s="66" t="s">
        <v>1172</v>
      </c>
      <c r="M744" s="66">
        <v>2.84</v>
      </c>
      <c r="N744" s="66" t="s">
        <v>1088</v>
      </c>
      <c r="O744" s="36" t="s">
        <v>1088</v>
      </c>
      <c r="P744" s="36" t="s">
        <v>1088</v>
      </c>
      <c r="Q744" s="36" t="s">
        <v>487</v>
      </c>
      <c r="R744" s="86" t="s">
        <v>2728</v>
      </c>
      <c r="S744" s="84"/>
    </row>
    <row r="745" spans="1:19" ht="15">
      <c r="A745" s="35" t="s">
        <v>391</v>
      </c>
      <c r="B745" s="35" t="s">
        <v>392</v>
      </c>
      <c r="C745" s="66" t="s">
        <v>1081</v>
      </c>
      <c r="D745" s="66" t="s">
        <v>1129</v>
      </c>
      <c r="E745" s="66" t="s">
        <v>2721</v>
      </c>
      <c r="F745" s="37" t="s">
        <v>2172</v>
      </c>
      <c r="G745" s="66" t="s">
        <v>2433</v>
      </c>
      <c r="H745" s="66" t="s">
        <v>2730</v>
      </c>
      <c r="I745" s="36" t="s">
        <v>2454</v>
      </c>
      <c r="J745" s="36" t="s">
        <v>1088</v>
      </c>
      <c r="K745" s="36" t="s">
        <v>1088</v>
      </c>
      <c r="L745" s="66" t="s">
        <v>1172</v>
      </c>
      <c r="M745" s="66">
        <v>-0.248</v>
      </c>
      <c r="N745" s="66" t="s">
        <v>1088</v>
      </c>
      <c r="O745" s="36" t="s">
        <v>1088</v>
      </c>
      <c r="P745" s="36" t="s">
        <v>1088</v>
      </c>
      <c r="Q745" s="36" t="s">
        <v>487</v>
      </c>
      <c r="R745" s="86" t="s">
        <v>2728</v>
      </c>
      <c r="S745" s="84"/>
    </row>
    <row r="746" spans="1:19" ht="15">
      <c r="A746" s="35" t="s">
        <v>391</v>
      </c>
      <c r="B746" s="35" t="s">
        <v>392</v>
      </c>
      <c r="C746" s="66" t="s">
        <v>1081</v>
      </c>
      <c r="D746" s="66" t="s">
        <v>1129</v>
      </c>
      <c r="E746" s="66" t="s">
        <v>2721</v>
      </c>
      <c r="F746" s="37" t="s">
        <v>2172</v>
      </c>
      <c r="G746" s="66" t="s">
        <v>2433</v>
      </c>
      <c r="H746" s="66" t="s">
        <v>2731</v>
      </c>
      <c r="I746" s="36" t="s">
        <v>2454</v>
      </c>
      <c r="J746" s="36" t="s">
        <v>1088</v>
      </c>
      <c r="K746" s="36" t="s">
        <v>1088</v>
      </c>
      <c r="L746" s="66" t="s">
        <v>1172</v>
      </c>
      <c r="M746" s="66">
        <v>-0.92</v>
      </c>
      <c r="N746" s="66" t="s">
        <v>1088</v>
      </c>
      <c r="O746" s="36" t="s">
        <v>1088</v>
      </c>
      <c r="P746" s="36" t="s">
        <v>1088</v>
      </c>
      <c r="Q746" s="36" t="s">
        <v>487</v>
      </c>
      <c r="R746" s="86" t="s">
        <v>2728</v>
      </c>
      <c r="S746" s="84"/>
    </row>
    <row r="747" spans="1:19" ht="15">
      <c r="A747" s="35" t="s">
        <v>391</v>
      </c>
      <c r="B747" s="35" t="s">
        <v>392</v>
      </c>
      <c r="C747" s="66" t="s">
        <v>1081</v>
      </c>
      <c r="D747" s="66" t="s">
        <v>1129</v>
      </c>
      <c r="E747" s="66" t="s">
        <v>1099</v>
      </c>
      <c r="F747" s="37" t="s">
        <v>2172</v>
      </c>
      <c r="G747" s="66" t="s">
        <v>2433</v>
      </c>
      <c r="H747" s="66" t="s">
        <v>2732</v>
      </c>
      <c r="I747" s="36" t="s">
        <v>2454</v>
      </c>
      <c r="J747" s="36" t="s">
        <v>2733</v>
      </c>
      <c r="K747" s="36" t="s">
        <v>1088</v>
      </c>
      <c r="L747" s="66" t="s">
        <v>1172</v>
      </c>
      <c r="M747" s="66">
        <v>0.14099999999999999</v>
      </c>
      <c r="N747" s="66" t="s">
        <v>1088</v>
      </c>
      <c r="O747" s="36" t="s">
        <v>1088</v>
      </c>
      <c r="P747" s="36" t="s">
        <v>1088</v>
      </c>
      <c r="Q747" s="36" t="s">
        <v>487</v>
      </c>
      <c r="R747" s="86" t="s">
        <v>2734</v>
      </c>
      <c r="S747" s="84"/>
    </row>
    <row r="748" spans="1:19" ht="15">
      <c r="A748" s="35" t="s">
        <v>391</v>
      </c>
      <c r="B748" s="35" t="s">
        <v>392</v>
      </c>
      <c r="C748" s="66" t="s">
        <v>1081</v>
      </c>
      <c r="D748" s="66" t="s">
        <v>1129</v>
      </c>
      <c r="E748" s="66" t="s">
        <v>2721</v>
      </c>
      <c r="F748" s="37" t="s">
        <v>2172</v>
      </c>
      <c r="G748" s="66" t="s">
        <v>2433</v>
      </c>
      <c r="H748" s="66" t="s">
        <v>2735</v>
      </c>
      <c r="I748" s="36" t="s">
        <v>2454</v>
      </c>
      <c r="J748" s="36" t="s">
        <v>2736</v>
      </c>
      <c r="K748" s="36" t="s">
        <v>1088</v>
      </c>
      <c r="L748" s="66" t="s">
        <v>1172</v>
      </c>
      <c r="M748" s="66">
        <v>0.1017</v>
      </c>
      <c r="N748" s="66" t="s">
        <v>1088</v>
      </c>
      <c r="O748" s="36" t="s">
        <v>1088</v>
      </c>
      <c r="P748" s="36" t="s">
        <v>1088</v>
      </c>
      <c r="Q748" s="36" t="s">
        <v>487</v>
      </c>
      <c r="R748" s="86" t="s">
        <v>2734</v>
      </c>
      <c r="S748" s="84"/>
    </row>
    <row r="749" spans="1:19" ht="15">
      <c r="A749" s="35" t="s">
        <v>391</v>
      </c>
      <c r="B749" s="35" t="s">
        <v>392</v>
      </c>
      <c r="C749" s="66" t="s">
        <v>1081</v>
      </c>
      <c r="D749" s="66" t="s">
        <v>1129</v>
      </c>
      <c r="E749" s="66" t="s">
        <v>2721</v>
      </c>
      <c r="F749" s="37" t="s">
        <v>2172</v>
      </c>
      <c r="G749" s="66" t="s">
        <v>2433</v>
      </c>
      <c r="H749" s="66" t="s">
        <v>2737</v>
      </c>
      <c r="I749" s="36" t="s">
        <v>2454</v>
      </c>
      <c r="J749" s="66" t="s">
        <v>2738</v>
      </c>
      <c r="K749" s="36" t="s">
        <v>1088</v>
      </c>
      <c r="L749" s="66" t="s">
        <v>1172</v>
      </c>
      <c r="M749" s="66">
        <v>0.72</v>
      </c>
      <c r="N749" s="66" t="s">
        <v>1088</v>
      </c>
      <c r="O749" s="36" t="s">
        <v>1088</v>
      </c>
      <c r="P749" s="36" t="s">
        <v>1088</v>
      </c>
      <c r="Q749" s="36" t="s">
        <v>487</v>
      </c>
      <c r="R749" s="66"/>
      <c r="S749" s="66"/>
    </row>
    <row r="750" spans="1:19" ht="15">
      <c r="A750" s="35" t="s">
        <v>391</v>
      </c>
      <c r="B750" s="35" t="s">
        <v>392</v>
      </c>
      <c r="C750" s="66" t="s">
        <v>1081</v>
      </c>
      <c r="D750" s="66" t="s">
        <v>1129</v>
      </c>
      <c r="E750" s="66" t="s">
        <v>2721</v>
      </c>
      <c r="F750" s="37" t="s">
        <v>2172</v>
      </c>
      <c r="G750" s="66" t="s">
        <v>2433</v>
      </c>
      <c r="H750" s="66" t="s">
        <v>2739</v>
      </c>
      <c r="I750" s="36" t="s">
        <v>2454</v>
      </c>
      <c r="J750" s="66" t="s">
        <v>1088</v>
      </c>
      <c r="K750" s="36" t="s">
        <v>1088</v>
      </c>
      <c r="L750" s="66" t="s">
        <v>1172</v>
      </c>
      <c r="M750" s="66">
        <v>0.8</v>
      </c>
      <c r="N750" s="66" t="s">
        <v>1088</v>
      </c>
      <c r="O750" s="36" t="s">
        <v>1088</v>
      </c>
      <c r="P750" s="36" t="s">
        <v>1088</v>
      </c>
      <c r="Q750" s="36" t="s">
        <v>487</v>
      </c>
      <c r="R750" s="66"/>
      <c r="S750" s="66"/>
    </row>
    <row r="751" spans="1:19" ht="15">
      <c r="A751" s="35" t="s">
        <v>391</v>
      </c>
      <c r="B751" s="35" t="s">
        <v>392</v>
      </c>
      <c r="C751" s="66" t="s">
        <v>1081</v>
      </c>
      <c r="D751" s="66" t="s">
        <v>1129</v>
      </c>
      <c r="E751" s="66" t="s">
        <v>2721</v>
      </c>
      <c r="F751" s="37" t="s">
        <v>2172</v>
      </c>
      <c r="G751" s="66" t="s">
        <v>2433</v>
      </c>
      <c r="H751" s="66" t="s">
        <v>2740</v>
      </c>
      <c r="I751" s="36" t="s">
        <v>2454</v>
      </c>
      <c r="J751" s="66" t="s">
        <v>1088</v>
      </c>
      <c r="K751" s="36" t="s">
        <v>1088</v>
      </c>
      <c r="L751" s="66" t="s">
        <v>1172</v>
      </c>
      <c r="M751" s="66" t="s">
        <v>1088</v>
      </c>
      <c r="N751" s="66" t="s">
        <v>1088</v>
      </c>
      <c r="O751" s="36" t="s">
        <v>1088</v>
      </c>
      <c r="P751" s="36" t="s">
        <v>1088</v>
      </c>
      <c r="Q751" s="36" t="s">
        <v>487</v>
      </c>
      <c r="R751" s="86" t="s">
        <v>2741</v>
      </c>
      <c r="S751" s="84"/>
    </row>
    <row r="752" spans="1:19" ht="15">
      <c r="A752" s="35" t="s">
        <v>391</v>
      </c>
      <c r="B752" s="35" t="s">
        <v>392</v>
      </c>
      <c r="C752" s="66" t="s">
        <v>1081</v>
      </c>
      <c r="D752" s="66" t="s">
        <v>1129</v>
      </c>
      <c r="E752" s="66" t="s">
        <v>2721</v>
      </c>
      <c r="F752" s="37" t="s">
        <v>2172</v>
      </c>
      <c r="G752" s="66" t="s">
        <v>2433</v>
      </c>
      <c r="H752" s="66" t="s">
        <v>2742</v>
      </c>
      <c r="I752" s="36" t="s">
        <v>2454</v>
      </c>
      <c r="J752" s="66" t="s">
        <v>2743</v>
      </c>
      <c r="K752" s="36" t="s">
        <v>1088</v>
      </c>
      <c r="L752" s="66" t="s">
        <v>1172</v>
      </c>
      <c r="M752" s="66">
        <v>0.35</v>
      </c>
      <c r="N752" s="66" t="s">
        <v>1088</v>
      </c>
      <c r="O752" s="36" t="s">
        <v>1088</v>
      </c>
      <c r="P752" s="36" t="s">
        <v>1088</v>
      </c>
      <c r="Q752" s="36" t="s">
        <v>487</v>
      </c>
      <c r="R752" s="66"/>
      <c r="S752" s="66"/>
    </row>
    <row r="753" spans="1:19" ht="15">
      <c r="A753" s="35" t="s">
        <v>391</v>
      </c>
      <c r="B753" s="35" t="s">
        <v>392</v>
      </c>
      <c r="C753" s="66" t="s">
        <v>1081</v>
      </c>
      <c r="D753" s="66" t="s">
        <v>1129</v>
      </c>
      <c r="E753" s="66" t="s">
        <v>2721</v>
      </c>
      <c r="F753" s="37" t="s">
        <v>2172</v>
      </c>
      <c r="G753" s="66" t="s">
        <v>2433</v>
      </c>
      <c r="H753" s="66" t="s">
        <v>2744</v>
      </c>
      <c r="I753" s="36" t="s">
        <v>2454</v>
      </c>
      <c r="J753" s="66" t="s">
        <v>2743</v>
      </c>
      <c r="K753" s="36" t="s">
        <v>1088</v>
      </c>
      <c r="L753" s="66" t="s">
        <v>1172</v>
      </c>
      <c r="M753" s="66">
        <v>0.55000000000000004</v>
      </c>
      <c r="N753" s="66" t="s">
        <v>1088</v>
      </c>
      <c r="O753" s="36" t="s">
        <v>1088</v>
      </c>
      <c r="P753" s="36" t="s">
        <v>1088</v>
      </c>
      <c r="Q753" s="36" t="s">
        <v>487</v>
      </c>
      <c r="R753" s="86" t="s">
        <v>2745</v>
      </c>
      <c r="S753" s="84"/>
    </row>
    <row r="754" spans="1:19" ht="15">
      <c r="A754" s="35" t="s">
        <v>391</v>
      </c>
      <c r="B754" s="35" t="s">
        <v>392</v>
      </c>
      <c r="C754" s="66" t="s">
        <v>1081</v>
      </c>
      <c r="D754" s="66" t="s">
        <v>1129</v>
      </c>
      <c r="E754" s="66" t="s">
        <v>2721</v>
      </c>
      <c r="F754" s="37" t="s">
        <v>2172</v>
      </c>
      <c r="G754" s="66" t="s">
        <v>2433</v>
      </c>
      <c r="H754" s="66" t="s">
        <v>2746</v>
      </c>
      <c r="I754" s="36" t="s">
        <v>2454</v>
      </c>
      <c r="J754" s="66"/>
      <c r="K754" s="36" t="s">
        <v>1088</v>
      </c>
      <c r="L754" s="66" t="s">
        <v>1172</v>
      </c>
      <c r="M754" s="66" t="s">
        <v>2747</v>
      </c>
      <c r="N754" s="66" t="s">
        <v>1088</v>
      </c>
      <c r="O754" s="36" t="s">
        <v>1088</v>
      </c>
      <c r="P754" s="36" t="s">
        <v>1088</v>
      </c>
      <c r="Q754" s="36" t="s">
        <v>487</v>
      </c>
      <c r="R754" s="66" t="s">
        <v>2748</v>
      </c>
      <c r="S754" s="66"/>
    </row>
    <row r="755" spans="1:19" ht="15">
      <c r="A755" s="35" t="s">
        <v>391</v>
      </c>
      <c r="B755" s="35" t="s">
        <v>392</v>
      </c>
      <c r="C755" s="66" t="s">
        <v>1081</v>
      </c>
      <c r="D755" s="66" t="s">
        <v>1129</v>
      </c>
      <c r="E755" s="66" t="s">
        <v>2721</v>
      </c>
      <c r="F755" s="37" t="s">
        <v>2172</v>
      </c>
      <c r="G755" s="66" t="s">
        <v>2433</v>
      </c>
      <c r="H755" s="66" t="s">
        <v>2393</v>
      </c>
      <c r="I755" s="36" t="s">
        <v>2454</v>
      </c>
      <c r="J755" s="66" t="s">
        <v>1147</v>
      </c>
      <c r="K755" s="36" t="s">
        <v>1088</v>
      </c>
      <c r="L755" s="66" t="s">
        <v>1172</v>
      </c>
      <c r="M755" s="66" t="s">
        <v>1088</v>
      </c>
      <c r="N755" s="66" t="s">
        <v>1088</v>
      </c>
      <c r="O755" s="36" t="s">
        <v>1088</v>
      </c>
      <c r="P755" s="36" t="s">
        <v>1088</v>
      </c>
      <c r="Q755" s="36" t="s">
        <v>487</v>
      </c>
      <c r="R755" s="86" t="s">
        <v>2749</v>
      </c>
      <c r="S755" s="84"/>
    </row>
    <row r="756" spans="1:19" ht="15">
      <c r="A756" s="35" t="s">
        <v>383</v>
      </c>
      <c r="B756" s="35" t="s">
        <v>384</v>
      </c>
      <c r="C756" s="66" t="s">
        <v>1036</v>
      </c>
      <c r="D756" s="66" t="s">
        <v>1129</v>
      </c>
      <c r="E756" s="66" t="s">
        <v>2750</v>
      </c>
      <c r="F756" s="37" t="s">
        <v>1273</v>
      </c>
      <c r="G756" s="66" t="s">
        <v>2751</v>
      </c>
      <c r="H756" s="66" t="s">
        <v>2752</v>
      </c>
      <c r="I756" s="36" t="s">
        <v>1036</v>
      </c>
      <c r="J756" s="66" t="s">
        <v>2753</v>
      </c>
      <c r="K756" s="36">
        <v>11</v>
      </c>
      <c r="L756" s="66" t="s">
        <v>1172</v>
      </c>
      <c r="M756" s="66" t="s">
        <v>2754</v>
      </c>
      <c r="N756" s="66" t="s">
        <v>1088</v>
      </c>
      <c r="O756" s="36" t="s">
        <v>1088</v>
      </c>
      <c r="P756" s="36" t="s">
        <v>1088</v>
      </c>
      <c r="Q756" s="36" t="s">
        <v>487</v>
      </c>
      <c r="R756" s="66"/>
      <c r="S756" s="66"/>
    </row>
    <row r="757" spans="1:19" ht="15">
      <c r="A757" s="35" t="s">
        <v>383</v>
      </c>
      <c r="B757" s="35" t="s">
        <v>384</v>
      </c>
      <c r="C757" s="66" t="s">
        <v>1036</v>
      </c>
      <c r="D757" s="66" t="s">
        <v>1129</v>
      </c>
      <c r="E757" s="66" t="s">
        <v>2750</v>
      </c>
      <c r="F757" s="37" t="s">
        <v>1273</v>
      </c>
      <c r="G757" s="66" t="s">
        <v>2751</v>
      </c>
      <c r="H757" s="66" t="s">
        <v>2755</v>
      </c>
      <c r="I757" s="36" t="s">
        <v>1036</v>
      </c>
      <c r="J757" s="66" t="s">
        <v>2753</v>
      </c>
      <c r="K757" s="36">
        <v>11</v>
      </c>
      <c r="L757" s="66" t="s">
        <v>2756</v>
      </c>
      <c r="M757" s="66" t="s">
        <v>2757</v>
      </c>
      <c r="N757" s="66" t="s">
        <v>1088</v>
      </c>
      <c r="O757" s="36" t="s">
        <v>1088</v>
      </c>
      <c r="P757" s="36" t="s">
        <v>1088</v>
      </c>
      <c r="Q757" s="36" t="s">
        <v>487</v>
      </c>
      <c r="R757" s="66"/>
      <c r="S757" s="66"/>
    </row>
    <row r="758" spans="1:19" ht="15">
      <c r="A758" s="35" t="s">
        <v>383</v>
      </c>
      <c r="B758" s="35" t="s">
        <v>384</v>
      </c>
      <c r="C758" s="66" t="s">
        <v>1036</v>
      </c>
      <c r="D758" s="66" t="s">
        <v>1129</v>
      </c>
      <c r="E758" s="66" t="s">
        <v>2750</v>
      </c>
      <c r="F758" s="37" t="s">
        <v>1273</v>
      </c>
      <c r="G758" s="66" t="s">
        <v>2751</v>
      </c>
      <c r="H758" s="66" t="s">
        <v>2758</v>
      </c>
      <c r="I758" s="36" t="s">
        <v>1036</v>
      </c>
      <c r="J758" s="66" t="s">
        <v>2753</v>
      </c>
      <c r="K758" s="36">
        <v>11</v>
      </c>
      <c r="L758" s="36" t="s">
        <v>2461</v>
      </c>
      <c r="M758" s="36" t="s">
        <v>2759</v>
      </c>
      <c r="N758" s="36" t="s">
        <v>1088</v>
      </c>
      <c r="O758" s="36" t="s">
        <v>1088</v>
      </c>
      <c r="P758" s="36" t="s">
        <v>1088</v>
      </c>
      <c r="Q758" s="36" t="s">
        <v>487</v>
      </c>
      <c r="R758" s="36"/>
      <c r="S758" s="36"/>
    </row>
    <row r="759" spans="1:19" ht="15">
      <c r="A759" s="35" t="s">
        <v>383</v>
      </c>
      <c r="B759" s="35" t="s">
        <v>384</v>
      </c>
      <c r="C759" s="66" t="s">
        <v>1036</v>
      </c>
      <c r="D759" s="66" t="s">
        <v>1129</v>
      </c>
      <c r="E759" s="66" t="s">
        <v>2750</v>
      </c>
      <c r="F759" s="37" t="s">
        <v>1273</v>
      </c>
      <c r="G759" s="66" t="s">
        <v>2751</v>
      </c>
      <c r="H759" s="66" t="s">
        <v>2760</v>
      </c>
      <c r="I759" s="36" t="s">
        <v>1036</v>
      </c>
      <c r="J759" s="66" t="s">
        <v>2753</v>
      </c>
      <c r="K759" s="36">
        <v>9</v>
      </c>
      <c r="L759" s="66" t="s">
        <v>1172</v>
      </c>
      <c r="M759" s="36" t="s">
        <v>2761</v>
      </c>
      <c r="N759" s="36" t="s">
        <v>1088</v>
      </c>
      <c r="O759" s="36" t="s">
        <v>1088</v>
      </c>
      <c r="P759" s="36" t="s">
        <v>1088</v>
      </c>
      <c r="Q759" s="36" t="s">
        <v>487</v>
      </c>
      <c r="R759" s="36" t="s">
        <v>2762</v>
      </c>
      <c r="S759" s="36"/>
    </row>
    <row r="760" spans="1:19" ht="15">
      <c r="A760" s="35" t="s">
        <v>383</v>
      </c>
      <c r="B760" s="35" t="s">
        <v>384</v>
      </c>
      <c r="C760" s="66" t="s">
        <v>1036</v>
      </c>
      <c r="D760" s="66" t="s">
        <v>1129</v>
      </c>
      <c r="E760" s="66" t="s">
        <v>2750</v>
      </c>
      <c r="F760" s="37" t="s">
        <v>1273</v>
      </c>
      <c r="G760" s="66" t="s">
        <v>2751</v>
      </c>
      <c r="H760" s="66" t="s">
        <v>2763</v>
      </c>
      <c r="I760" s="36" t="s">
        <v>1036</v>
      </c>
      <c r="J760" s="66" t="s">
        <v>2753</v>
      </c>
      <c r="K760" s="36">
        <v>9</v>
      </c>
      <c r="L760" s="66" t="s">
        <v>2756</v>
      </c>
      <c r="M760" s="36" t="s">
        <v>2764</v>
      </c>
      <c r="N760" s="36" t="s">
        <v>1088</v>
      </c>
      <c r="O760" s="36" t="s">
        <v>1088</v>
      </c>
      <c r="P760" s="36" t="s">
        <v>1088</v>
      </c>
      <c r="Q760" s="36" t="s">
        <v>487</v>
      </c>
      <c r="R760" s="36" t="s">
        <v>2762</v>
      </c>
      <c r="S760" s="36"/>
    </row>
    <row r="761" spans="1:19" ht="15">
      <c r="A761" s="35" t="s">
        <v>383</v>
      </c>
      <c r="B761" s="35" t="s">
        <v>384</v>
      </c>
      <c r="C761" s="66" t="s">
        <v>1036</v>
      </c>
      <c r="D761" s="66" t="s">
        <v>1129</v>
      </c>
      <c r="E761" s="66" t="s">
        <v>2750</v>
      </c>
      <c r="F761" s="37" t="s">
        <v>1273</v>
      </c>
      <c r="G761" s="66" t="s">
        <v>2751</v>
      </c>
      <c r="H761" s="66" t="s">
        <v>2765</v>
      </c>
      <c r="I761" s="36" t="s">
        <v>1036</v>
      </c>
      <c r="J761" s="66" t="s">
        <v>2753</v>
      </c>
      <c r="K761" s="36">
        <v>9</v>
      </c>
      <c r="L761" s="36" t="s">
        <v>2461</v>
      </c>
      <c r="M761" s="36" t="s">
        <v>2766</v>
      </c>
      <c r="N761" s="36" t="s">
        <v>1088</v>
      </c>
      <c r="O761" s="36" t="s">
        <v>1088</v>
      </c>
      <c r="P761" s="36" t="s">
        <v>1088</v>
      </c>
      <c r="Q761" s="36" t="s">
        <v>487</v>
      </c>
      <c r="R761" s="36" t="s">
        <v>2762</v>
      </c>
      <c r="S761" s="36"/>
    </row>
    <row r="762" spans="1:19" ht="15">
      <c r="A762" s="35" t="s">
        <v>383</v>
      </c>
      <c r="B762" s="35" t="s">
        <v>384</v>
      </c>
      <c r="C762" s="66" t="s">
        <v>1036</v>
      </c>
      <c r="D762" s="66" t="s">
        <v>1129</v>
      </c>
      <c r="E762" s="66" t="s">
        <v>2750</v>
      </c>
      <c r="F762" s="37" t="s">
        <v>1273</v>
      </c>
      <c r="G762" s="66" t="s">
        <v>2751</v>
      </c>
      <c r="H762" s="36" t="s">
        <v>2767</v>
      </c>
      <c r="I762" s="36" t="s">
        <v>1036</v>
      </c>
      <c r="J762" s="36" t="s">
        <v>2768</v>
      </c>
      <c r="K762" s="36">
        <v>11</v>
      </c>
      <c r="L762" s="36"/>
      <c r="M762" s="36" t="s">
        <v>2769</v>
      </c>
      <c r="N762" s="36" t="s">
        <v>1088</v>
      </c>
      <c r="O762" s="36" t="s">
        <v>1088</v>
      </c>
      <c r="P762" s="36" t="s">
        <v>1088</v>
      </c>
      <c r="Q762" s="36" t="s">
        <v>487</v>
      </c>
      <c r="R762" s="36"/>
      <c r="S762" s="36"/>
    </row>
    <row r="763" spans="1:19" ht="15">
      <c r="A763" s="35" t="s">
        <v>383</v>
      </c>
      <c r="B763" s="35" t="s">
        <v>384</v>
      </c>
      <c r="C763" s="66" t="s">
        <v>1036</v>
      </c>
      <c r="D763" s="66" t="s">
        <v>1129</v>
      </c>
      <c r="E763" s="66" t="s">
        <v>2750</v>
      </c>
      <c r="F763" s="37" t="s">
        <v>1273</v>
      </c>
      <c r="G763" s="66" t="s">
        <v>2751</v>
      </c>
      <c r="H763" s="36" t="s">
        <v>2770</v>
      </c>
      <c r="I763" s="36" t="s">
        <v>1036</v>
      </c>
      <c r="J763" s="36" t="s">
        <v>2771</v>
      </c>
      <c r="K763" s="36">
        <v>3</v>
      </c>
      <c r="L763" s="36"/>
      <c r="M763" s="36">
        <v>8</v>
      </c>
      <c r="N763" s="36" t="s">
        <v>1088</v>
      </c>
      <c r="O763" s="36" t="s">
        <v>1088</v>
      </c>
      <c r="P763" s="36" t="s">
        <v>1088</v>
      </c>
      <c r="Q763" s="36" t="s">
        <v>487</v>
      </c>
      <c r="R763" s="36"/>
      <c r="S763" s="36"/>
    </row>
    <row r="764" spans="1:19" ht="15">
      <c r="A764" s="35" t="s">
        <v>383</v>
      </c>
      <c r="B764" s="35" t="s">
        <v>384</v>
      </c>
      <c r="C764" s="66" t="s">
        <v>1036</v>
      </c>
      <c r="D764" s="66" t="s">
        <v>1129</v>
      </c>
      <c r="E764" s="66" t="s">
        <v>2750</v>
      </c>
      <c r="F764" s="37" t="s">
        <v>1273</v>
      </c>
      <c r="G764" s="66" t="s">
        <v>2751</v>
      </c>
      <c r="H764" s="36" t="s">
        <v>2772</v>
      </c>
      <c r="I764" s="36" t="s">
        <v>1036</v>
      </c>
      <c r="J764" s="36" t="s">
        <v>2768</v>
      </c>
      <c r="K764" s="36">
        <v>9</v>
      </c>
      <c r="L764" s="36"/>
      <c r="M764" s="36" t="s">
        <v>2773</v>
      </c>
      <c r="N764" s="36" t="s">
        <v>1088</v>
      </c>
      <c r="O764" s="36" t="s">
        <v>1088</v>
      </c>
      <c r="P764" s="36" t="s">
        <v>1088</v>
      </c>
      <c r="Q764" s="36" t="s">
        <v>487</v>
      </c>
      <c r="R764" s="36"/>
      <c r="S764" s="36"/>
    </row>
    <row r="765" spans="1:19" ht="15">
      <c r="A765" s="35" t="s">
        <v>383</v>
      </c>
      <c r="B765" s="35" t="s">
        <v>384</v>
      </c>
      <c r="C765" s="66" t="s">
        <v>1036</v>
      </c>
      <c r="D765" s="66" t="s">
        <v>1129</v>
      </c>
      <c r="E765" s="66" t="s">
        <v>2750</v>
      </c>
      <c r="F765" s="37" t="s">
        <v>1273</v>
      </c>
      <c r="G765" s="66" t="s">
        <v>2751</v>
      </c>
      <c r="H765" s="36" t="s">
        <v>2774</v>
      </c>
      <c r="I765" s="36" t="s">
        <v>1036</v>
      </c>
      <c r="J765" s="36" t="s">
        <v>2775</v>
      </c>
      <c r="K765" s="36">
        <v>11</v>
      </c>
      <c r="L765" s="36" t="s">
        <v>2435</v>
      </c>
      <c r="M765" s="36" t="s">
        <v>2776</v>
      </c>
      <c r="N765" s="36" t="s">
        <v>1088</v>
      </c>
      <c r="O765" s="36" t="s">
        <v>1088</v>
      </c>
      <c r="P765" s="36" t="s">
        <v>1088</v>
      </c>
      <c r="Q765" s="36" t="s">
        <v>487</v>
      </c>
      <c r="R765" s="36" t="s">
        <v>2777</v>
      </c>
      <c r="S765" s="36"/>
    </row>
    <row r="766" spans="1:19" ht="15">
      <c r="A766" s="35" t="s">
        <v>383</v>
      </c>
      <c r="B766" s="35" t="s">
        <v>384</v>
      </c>
      <c r="C766" s="66" t="s">
        <v>1036</v>
      </c>
      <c r="D766" s="66" t="s">
        <v>1129</v>
      </c>
      <c r="E766" s="66" t="s">
        <v>2750</v>
      </c>
      <c r="F766" s="37" t="s">
        <v>1273</v>
      </c>
      <c r="G766" s="66" t="s">
        <v>2751</v>
      </c>
      <c r="H766" s="36" t="s">
        <v>2778</v>
      </c>
      <c r="I766" s="36" t="s">
        <v>1036</v>
      </c>
      <c r="J766" s="36" t="s">
        <v>2775</v>
      </c>
      <c r="K766" s="36">
        <v>9</v>
      </c>
      <c r="L766" s="36" t="s">
        <v>2435</v>
      </c>
      <c r="M766" s="36" t="s">
        <v>2779</v>
      </c>
      <c r="N766" s="36" t="s">
        <v>1088</v>
      </c>
      <c r="O766" s="36" t="s">
        <v>1088</v>
      </c>
      <c r="P766" s="36" t="s">
        <v>1088</v>
      </c>
      <c r="Q766" s="36" t="s">
        <v>487</v>
      </c>
      <c r="R766" s="36" t="s">
        <v>2777</v>
      </c>
      <c r="S766" s="36"/>
    </row>
    <row r="767" spans="1:19" ht="15">
      <c r="A767" s="35" t="s">
        <v>383</v>
      </c>
      <c r="B767" s="35" t="s">
        <v>384</v>
      </c>
      <c r="C767" s="66" t="s">
        <v>1036</v>
      </c>
      <c r="D767" s="66" t="s">
        <v>1129</v>
      </c>
      <c r="E767" s="66" t="s">
        <v>2750</v>
      </c>
      <c r="F767" s="37" t="s">
        <v>1273</v>
      </c>
      <c r="G767" s="66" t="s">
        <v>2751</v>
      </c>
      <c r="H767" s="36" t="s">
        <v>2780</v>
      </c>
      <c r="I767" s="36" t="s">
        <v>1036</v>
      </c>
      <c r="J767" s="36" t="s">
        <v>2781</v>
      </c>
      <c r="K767" s="36">
        <v>11</v>
      </c>
      <c r="L767" s="36"/>
      <c r="M767" s="36" t="s">
        <v>2782</v>
      </c>
      <c r="N767" s="36" t="s">
        <v>1088</v>
      </c>
      <c r="O767" s="36" t="s">
        <v>1088</v>
      </c>
      <c r="P767" s="36" t="s">
        <v>1088</v>
      </c>
      <c r="Q767" s="36" t="s">
        <v>487</v>
      </c>
      <c r="R767" s="36"/>
      <c r="S767" s="36"/>
    </row>
    <row r="768" spans="1:19" ht="15">
      <c r="A768" s="35" t="s">
        <v>383</v>
      </c>
      <c r="B768" s="35" t="s">
        <v>384</v>
      </c>
      <c r="C768" s="66" t="s">
        <v>1036</v>
      </c>
      <c r="D768" s="66" t="s">
        <v>1129</v>
      </c>
      <c r="E768" s="66" t="s">
        <v>2750</v>
      </c>
      <c r="F768" s="37" t="s">
        <v>1273</v>
      </c>
      <c r="G768" s="66" t="s">
        <v>2751</v>
      </c>
      <c r="H768" s="36" t="s">
        <v>2783</v>
      </c>
      <c r="I768" s="36" t="s">
        <v>1036</v>
      </c>
      <c r="J768" s="36" t="s">
        <v>2781</v>
      </c>
      <c r="K768" s="36">
        <v>9</v>
      </c>
      <c r="L768" s="36"/>
      <c r="M768" s="36" t="s">
        <v>2784</v>
      </c>
      <c r="N768" s="36" t="s">
        <v>1088</v>
      </c>
      <c r="O768" s="36" t="s">
        <v>1088</v>
      </c>
      <c r="P768" s="36" t="s">
        <v>1088</v>
      </c>
      <c r="Q768" s="36" t="s">
        <v>487</v>
      </c>
      <c r="R768" s="36"/>
      <c r="S768" s="36"/>
    </row>
    <row r="769" spans="1:19" ht="15">
      <c r="A769" s="35" t="s">
        <v>379</v>
      </c>
      <c r="B769" s="35" t="s">
        <v>380</v>
      </c>
      <c r="C769" s="36" t="s">
        <v>1036</v>
      </c>
      <c r="D769" s="36" t="s">
        <v>1088</v>
      </c>
      <c r="E769" s="36" t="s">
        <v>2750</v>
      </c>
      <c r="F769" s="37" t="s">
        <v>1088</v>
      </c>
      <c r="G769" s="36" t="s">
        <v>1088</v>
      </c>
      <c r="H769" s="36" t="s">
        <v>1088</v>
      </c>
      <c r="I769" s="36" t="s">
        <v>1088</v>
      </c>
      <c r="J769" s="36" t="s">
        <v>1088</v>
      </c>
      <c r="K769" s="36" t="s">
        <v>1088</v>
      </c>
      <c r="L769" s="36" t="s">
        <v>1088</v>
      </c>
      <c r="M769" s="36" t="s">
        <v>1088</v>
      </c>
      <c r="N769" s="36" t="s">
        <v>1088</v>
      </c>
      <c r="O769" s="36" t="s">
        <v>1088</v>
      </c>
      <c r="P769" s="36" t="s">
        <v>1088</v>
      </c>
      <c r="Q769" s="36" t="s">
        <v>1088</v>
      </c>
      <c r="R769" s="36" t="s">
        <v>2785</v>
      </c>
      <c r="S769" s="36"/>
    </row>
    <row r="770" spans="1:19" ht="15">
      <c r="A770" s="35" t="s">
        <v>333</v>
      </c>
      <c r="B770" s="35" t="s">
        <v>334</v>
      </c>
      <c r="C770" s="36" t="s">
        <v>1733</v>
      </c>
      <c r="D770" s="36" t="s">
        <v>1082</v>
      </c>
      <c r="E770" s="36" t="s">
        <v>2786</v>
      </c>
      <c r="F770" s="37" t="s">
        <v>1088</v>
      </c>
      <c r="G770" s="36" t="s">
        <v>2433</v>
      </c>
      <c r="H770" s="36" t="s">
        <v>2787</v>
      </c>
      <c r="I770" s="36" t="s">
        <v>2788</v>
      </c>
      <c r="J770" s="36" t="s">
        <v>2789</v>
      </c>
      <c r="K770" s="36" t="s">
        <v>1088</v>
      </c>
      <c r="L770" s="36" t="s">
        <v>1172</v>
      </c>
      <c r="M770" s="36">
        <v>4.7E-2</v>
      </c>
      <c r="N770" s="36" t="s">
        <v>1088</v>
      </c>
      <c r="O770" s="36" t="s">
        <v>1088</v>
      </c>
      <c r="P770" s="36" t="s">
        <v>1088</v>
      </c>
      <c r="Q770" s="36"/>
      <c r="R770" s="36" t="s">
        <v>2790</v>
      </c>
      <c r="S770" s="36"/>
    </row>
    <row r="771" spans="1:19" ht="15">
      <c r="A771" s="35" t="s">
        <v>333</v>
      </c>
      <c r="B771" s="35" t="s">
        <v>334</v>
      </c>
      <c r="C771" s="36" t="s">
        <v>1733</v>
      </c>
      <c r="D771" s="36" t="s">
        <v>1082</v>
      </c>
      <c r="E771" s="36" t="s">
        <v>2786</v>
      </c>
      <c r="F771" s="37" t="s">
        <v>1088</v>
      </c>
      <c r="G771" s="36" t="s">
        <v>2433</v>
      </c>
      <c r="H771" s="36" t="s">
        <v>2791</v>
      </c>
      <c r="I771" s="36" t="s">
        <v>2788</v>
      </c>
      <c r="J771" s="36" t="s">
        <v>1088</v>
      </c>
      <c r="K771" s="36" t="s">
        <v>1088</v>
      </c>
      <c r="L771" s="36" t="s">
        <v>1172</v>
      </c>
      <c r="M771" s="36">
        <v>2.121</v>
      </c>
      <c r="N771" s="36" t="s">
        <v>1088</v>
      </c>
      <c r="O771" s="36" t="s">
        <v>1088</v>
      </c>
      <c r="P771" s="36" t="s">
        <v>1088</v>
      </c>
      <c r="Q771" s="36"/>
      <c r="R771" s="36" t="s">
        <v>2790</v>
      </c>
      <c r="S771" s="36"/>
    </row>
    <row r="772" spans="1:19" ht="15">
      <c r="A772" s="35" t="s">
        <v>333</v>
      </c>
      <c r="B772" s="35" t="s">
        <v>334</v>
      </c>
      <c r="C772" s="36" t="s">
        <v>1733</v>
      </c>
      <c r="D772" s="36" t="s">
        <v>1082</v>
      </c>
      <c r="E772" s="36" t="s">
        <v>2786</v>
      </c>
      <c r="F772" s="37" t="s">
        <v>1088</v>
      </c>
      <c r="G772" s="36" t="s">
        <v>2433</v>
      </c>
      <c r="H772" s="36" t="s">
        <v>2787</v>
      </c>
      <c r="I772" s="36" t="s">
        <v>2788</v>
      </c>
      <c r="J772" s="36" t="s">
        <v>2789</v>
      </c>
      <c r="K772" s="36">
        <v>615</v>
      </c>
      <c r="L772" s="36" t="s">
        <v>2455</v>
      </c>
      <c r="M772" s="36">
        <v>7.1999999999999998E-3</v>
      </c>
      <c r="N772" s="36" t="s">
        <v>1088</v>
      </c>
      <c r="O772" s="36" t="s">
        <v>1088</v>
      </c>
      <c r="P772" s="36" t="s">
        <v>1088</v>
      </c>
      <c r="Q772" s="36"/>
      <c r="R772" s="36" t="s">
        <v>2792</v>
      </c>
      <c r="S772" s="36"/>
    </row>
    <row r="773" spans="1:19" ht="15">
      <c r="A773" s="35" t="s">
        <v>333</v>
      </c>
      <c r="B773" s="35" t="s">
        <v>334</v>
      </c>
      <c r="C773" s="36" t="s">
        <v>1733</v>
      </c>
      <c r="D773" s="36" t="s">
        <v>1082</v>
      </c>
      <c r="E773" s="36" t="s">
        <v>2786</v>
      </c>
      <c r="F773" s="37" t="s">
        <v>1088</v>
      </c>
      <c r="G773" s="36" t="s">
        <v>2433</v>
      </c>
      <c r="H773" s="36" t="s">
        <v>2791</v>
      </c>
      <c r="I773" s="36" t="s">
        <v>2788</v>
      </c>
      <c r="J773" s="36" t="s">
        <v>1088</v>
      </c>
      <c r="K773" s="36">
        <v>615</v>
      </c>
      <c r="L773" s="36" t="s">
        <v>2793</v>
      </c>
      <c r="M773" s="36">
        <v>3.0209999999999999</v>
      </c>
      <c r="N773" s="36" t="s">
        <v>1088</v>
      </c>
      <c r="O773" s="36" t="s">
        <v>1088</v>
      </c>
      <c r="P773" s="36" t="s">
        <v>1088</v>
      </c>
      <c r="Q773" s="36"/>
      <c r="R773" s="36" t="s">
        <v>2792</v>
      </c>
      <c r="S773" s="36"/>
    </row>
    <row r="774" spans="1:19" ht="15">
      <c r="A774" s="35" t="s">
        <v>333</v>
      </c>
      <c r="B774" s="35" t="s">
        <v>334</v>
      </c>
      <c r="C774" s="36" t="s">
        <v>1733</v>
      </c>
      <c r="D774" s="36" t="s">
        <v>1082</v>
      </c>
      <c r="E774" s="36" t="s">
        <v>2786</v>
      </c>
      <c r="F774" s="37" t="s">
        <v>1088</v>
      </c>
      <c r="G774" s="36" t="s">
        <v>2433</v>
      </c>
      <c r="H774" s="36" t="s">
        <v>2787</v>
      </c>
      <c r="I774" s="36" t="s">
        <v>2788</v>
      </c>
      <c r="J774" s="36" t="s">
        <v>2789</v>
      </c>
      <c r="K774" s="36">
        <v>500</v>
      </c>
      <c r="L774" s="36" t="s">
        <v>2461</v>
      </c>
      <c r="M774" s="36">
        <v>1.6000000000000001E-3</v>
      </c>
      <c r="N774" s="36" t="s">
        <v>1088</v>
      </c>
      <c r="O774" s="36" t="s">
        <v>1088</v>
      </c>
      <c r="P774" s="36" t="s">
        <v>1088</v>
      </c>
      <c r="Q774" s="36"/>
      <c r="R774" s="36" t="s">
        <v>2794</v>
      </c>
      <c r="S774" s="36"/>
    </row>
    <row r="775" spans="1:19" ht="15">
      <c r="A775" s="35" t="s">
        <v>333</v>
      </c>
      <c r="B775" s="35" t="s">
        <v>334</v>
      </c>
      <c r="C775" s="36" t="s">
        <v>1733</v>
      </c>
      <c r="D775" s="36" t="s">
        <v>1082</v>
      </c>
      <c r="E775" s="36" t="s">
        <v>2786</v>
      </c>
      <c r="F775" s="37" t="s">
        <v>1088</v>
      </c>
      <c r="G775" s="36" t="s">
        <v>2433</v>
      </c>
      <c r="H775" s="36" t="s">
        <v>2791</v>
      </c>
      <c r="I775" s="36" t="s">
        <v>2788</v>
      </c>
      <c r="J775" s="36" t="s">
        <v>1088</v>
      </c>
      <c r="K775" s="36">
        <v>500</v>
      </c>
      <c r="L775" s="36" t="s">
        <v>2461</v>
      </c>
      <c r="M775" s="36">
        <v>3.423</v>
      </c>
      <c r="N775" s="36" t="s">
        <v>1088</v>
      </c>
      <c r="O775" s="36" t="s">
        <v>1088</v>
      </c>
      <c r="P775" s="36" t="s">
        <v>1088</v>
      </c>
      <c r="Q775" s="36"/>
      <c r="R775" s="36" t="s">
        <v>2794</v>
      </c>
      <c r="S775" s="36"/>
    </row>
    <row r="776" spans="1:19" ht="15">
      <c r="A776" s="35" t="s">
        <v>333</v>
      </c>
      <c r="B776" s="35" t="s">
        <v>334</v>
      </c>
      <c r="C776" s="36" t="s">
        <v>1733</v>
      </c>
      <c r="D776" s="36" t="s">
        <v>1082</v>
      </c>
      <c r="E776" s="36" t="s">
        <v>2786</v>
      </c>
      <c r="F776" s="37" t="s">
        <v>1088</v>
      </c>
      <c r="G776" s="36" t="s">
        <v>2433</v>
      </c>
      <c r="H776" s="36" t="s">
        <v>2795</v>
      </c>
      <c r="I776" s="36" t="s">
        <v>2788</v>
      </c>
      <c r="J776" s="36" t="s">
        <v>2796</v>
      </c>
      <c r="K776" s="36" t="s">
        <v>1088</v>
      </c>
      <c r="L776" s="36" t="s">
        <v>2455</v>
      </c>
      <c r="M776" s="36">
        <v>0.216</v>
      </c>
      <c r="N776" s="36" t="s">
        <v>1088</v>
      </c>
      <c r="O776" s="36" t="s">
        <v>1088</v>
      </c>
      <c r="P776" s="36" t="s">
        <v>1088</v>
      </c>
      <c r="Q776" s="36"/>
      <c r="R776" s="36" t="s">
        <v>2797</v>
      </c>
      <c r="S776" s="36"/>
    </row>
    <row r="777" spans="1:19" ht="15">
      <c r="A777" s="35" t="s">
        <v>333</v>
      </c>
      <c r="B777" s="35" t="s">
        <v>334</v>
      </c>
      <c r="C777" s="36" t="s">
        <v>1733</v>
      </c>
      <c r="D777" s="36" t="s">
        <v>1082</v>
      </c>
      <c r="E777" s="36" t="s">
        <v>2786</v>
      </c>
      <c r="F777" s="37" t="s">
        <v>1088</v>
      </c>
      <c r="G777" s="36" t="s">
        <v>2433</v>
      </c>
      <c r="H777" s="36" t="s">
        <v>2798</v>
      </c>
      <c r="I777" s="36" t="s">
        <v>2788</v>
      </c>
      <c r="J777" s="36" t="s">
        <v>1088</v>
      </c>
      <c r="K777" s="36">
        <v>23</v>
      </c>
      <c r="L777" s="36" t="s">
        <v>2455</v>
      </c>
      <c r="M777" s="36">
        <v>0.36599999999999999</v>
      </c>
      <c r="N777" s="36" t="s">
        <v>1088</v>
      </c>
      <c r="O777" s="36" t="s">
        <v>1088</v>
      </c>
      <c r="P777" s="36" t="s">
        <v>1088</v>
      </c>
      <c r="Q777" s="36"/>
      <c r="R777" s="36" t="s">
        <v>2797</v>
      </c>
      <c r="S777" s="36"/>
    </row>
    <row r="778" spans="1:19" ht="15">
      <c r="A778" s="35" t="s">
        <v>333</v>
      </c>
      <c r="B778" s="35" t="s">
        <v>334</v>
      </c>
      <c r="C778" s="36" t="s">
        <v>1733</v>
      </c>
      <c r="D778" s="36" t="s">
        <v>1082</v>
      </c>
      <c r="E778" s="36" t="s">
        <v>2786</v>
      </c>
      <c r="F778" s="37" t="s">
        <v>1088</v>
      </c>
      <c r="G778" s="36" t="s">
        <v>2433</v>
      </c>
      <c r="H778" s="36" t="s">
        <v>2799</v>
      </c>
      <c r="I778" s="36" t="s">
        <v>2788</v>
      </c>
      <c r="J778" s="36" t="s">
        <v>2800</v>
      </c>
      <c r="K778" s="36">
        <v>23</v>
      </c>
      <c r="L778" s="36" t="s">
        <v>2455</v>
      </c>
      <c r="M778" s="36">
        <v>1.0369999999999999</v>
      </c>
      <c r="N778" s="36" t="s">
        <v>1088</v>
      </c>
      <c r="O778" s="36" t="s">
        <v>1088</v>
      </c>
      <c r="P778" s="36" t="s">
        <v>1088</v>
      </c>
      <c r="Q778" s="36"/>
      <c r="R778" s="36" t="s">
        <v>2797</v>
      </c>
      <c r="S778" s="36"/>
    </row>
    <row r="779" spans="1:19" ht="15">
      <c r="A779" s="35" t="s">
        <v>333</v>
      </c>
      <c r="B779" s="35" t="s">
        <v>334</v>
      </c>
      <c r="C779" s="36" t="s">
        <v>1733</v>
      </c>
      <c r="D779" s="36" t="s">
        <v>1082</v>
      </c>
      <c r="E779" s="36" t="s">
        <v>2786</v>
      </c>
      <c r="F779" s="37" t="s">
        <v>1088</v>
      </c>
      <c r="G779" s="36" t="s">
        <v>2433</v>
      </c>
      <c r="H779" s="36" t="s">
        <v>2801</v>
      </c>
      <c r="I779" s="36" t="s">
        <v>2788</v>
      </c>
      <c r="J779" s="36" t="s">
        <v>2802</v>
      </c>
      <c r="K779" s="36">
        <v>8</v>
      </c>
      <c r="L779" s="36" t="s">
        <v>2435</v>
      </c>
      <c r="M779" s="36">
        <v>8.4999999999999995E-4</v>
      </c>
      <c r="N779" s="36" t="s">
        <v>1088</v>
      </c>
      <c r="O779" s="36" t="s">
        <v>1088</v>
      </c>
      <c r="P779" s="36" t="s">
        <v>1088</v>
      </c>
      <c r="Q779" s="36"/>
      <c r="R779" s="36"/>
      <c r="S779" s="36"/>
    </row>
    <row r="780" spans="1:19" ht="15">
      <c r="A780" s="35" t="s">
        <v>333</v>
      </c>
      <c r="B780" s="35" t="s">
        <v>334</v>
      </c>
      <c r="C780" s="36" t="s">
        <v>1733</v>
      </c>
      <c r="D780" s="36" t="s">
        <v>1082</v>
      </c>
      <c r="E780" s="36" t="s">
        <v>2786</v>
      </c>
      <c r="F780" s="37" t="s">
        <v>1088</v>
      </c>
      <c r="G780" s="36" t="s">
        <v>2433</v>
      </c>
      <c r="H780" s="36" t="s">
        <v>2803</v>
      </c>
      <c r="I780" s="36" t="s">
        <v>2788</v>
      </c>
      <c r="J780" s="36" t="s">
        <v>1088</v>
      </c>
      <c r="K780" s="36">
        <v>8</v>
      </c>
      <c r="L780" s="36" t="s">
        <v>2435</v>
      </c>
      <c r="M780" s="36">
        <v>0.82499999999999996</v>
      </c>
      <c r="N780" s="36" t="s">
        <v>1088</v>
      </c>
      <c r="O780" s="36" t="s">
        <v>1088</v>
      </c>
      <c r="P780" s="36" t="s">
        <v>1088</v>
      </c>
      <c r="Q780" s="36"/>
      <c r="R780" s="36"/>
      <c r="S780" s="36"/>
    </row>
    <row r="781" spans="1:19" ht="15">
      <c r="A781" s="35" t="s">
        <v>333</v>
      </c>
      <c r="B781" s="35" t="s">
        <v>334</v>
      </c>
      <c r="C781" s="36" t="s">
        <v>1733</v>
      </c>
      <c r="D781" s="36" t="s">
        <v>1082</v>
      </c>
      <c r="E781" s="36" t="s">
        <v>2786</v>
      </c>
      <c r="F781" s="37" t="s">
        <v>1088</v>
      </c>
      <c r="G781" s="36" t="s">
        <v>2433</v>
      </c>
      <c r="H781" s="36" t="s">
        <v>2801</v>
      </c>
      <c r="I781" s="36" t="s">
        <v>2788</v>
      </c>
      <c r="J781" s="36" t="s">
        <v>2802</v>
      </c>
      <c r="K781" s="36">
        <v>8</v>
      </c>
      <c r="L781" s="36" t="s">
        <v>2472</v>
      </c>
      <c r="M781" s="36">
        <v>3.4299999999999999E-3</v>
      </c>
      <c r="N781" s="36" t="s">
        <v>1088</v>
      </c>
      <c r="O781" s="36" t="s">
        <v>1088</v>
      </c>
      <c r="P781" s="36" t="s">
        <v>1088</v>
      </c>
      <c r="Q781" s="36"/>
      <c r="R781" s="36"/>
      <c r="S781" s="36"/>
    </row>
    <row r="782" spans="1:19" ht="15">
      <c r="A782" s="35" t="s">
        <v>333</v>
      </c>
      <c r="B782" s="35" t="s">
        <v>334</v>
      </c>
      <c r="C782" s="36" t="s">
        <v>1733</v>
      </c>
      <c r="D782" s="36" t="s">
        <v>1082</v>
      </c>
      <c r="E782" s="36" t="s">
        <v>2786</v>
      </c>
      <c r="F782" s="37" t="s">
        <v>1088</v>
      </c>
      <c r="G782" s="36" t="s">
        <v>2433</v>
      </c>
      <c r="H782" s="36" t="s">
        <v>2803</v>
      </c>
      <c r="I782" s="36" t="s">
        <v>2788</v>
      </c>
      <c r="J782" s="36" t="s">
        <v>1088</v>
      </c>
      <c r="K782" s="36">
        <v>8</v>
      </c>
      <c r="L782" s="36" t="s">
        <v>2472</v>
      </c>
      <c r="M782" s="36">
        <v>0.51400000000000001</v>
      </c>
      <c r="N782" s="36" t="s">
        <v>1088</v>
      </c>
      <c r="O782" s="36" t="s">
        <v>1088</v>
      </c>
      <c r="P782" s="36" t="s">
        <v>1088</v>
      </c>
      <c r="Q782" s="36"/>
      <c r="R782" s="36"/>
      <c r="S782" s="36"/>
    </row>
    <row r="783" spans="1:19" ht="15">
      <c r="A783" s="35" t="s">
        <v>333</v>
      </c>
      <c r="B783" s="35" t="s">
        <v>334</v>
      </c>
      <c r="C783" s="36" t="s">
        <v>1733</v>
      </c>
      <c r="D783" s="36" t="s">
        <v>1082</v>
      </c>
      <c r="E783" s="36" t="s">
        <v>2786</v>
      </c>
      <c r="F783" s="37" t="s">
        <v>1088</v>
      </c>
      <c r="G783" s="36" t="s">
        <v>2433</v>
      </c>
      <c r="H783" s="36" t="s">
        <v>2804</v>
      </c>
      <c r="I783" s="36" t="s">
        <v>2788</v>
      </c>
      <c r="J783" s="36" t="s">
        <v>2805</v>
      </c>
      <c r="K783" s="36" t="s">
        <v>1088</v>
      </c>
      <c r="L783" s="36" t="s">
        <v>2455</v>
      </c>
      <c r="M783" s="36">
        <v>0.84699999999999998</v>
      </c>
      <c r="N783" s="36" t="s">
        <v>1088</v>
      </c>
      <c r="O783" s="36" t="s">
        <v>1088</v>
      </c>
      <c r="P783" s="36" t="s">
        <v>1088</v>
      </c>
      <c r="Q783" s="36"/>
      <c r="R783" s="36"/>
      <c r="S783" s="36"/>
    </row>
    <row r="784" spans="1:19" ht="15">
      <c r="A784" s="35" t="s">
        <v>333</v>
      </c>
      <c r="B784" s="35" t="s">
        <v>334</v>
      </c>
      <c r="C784" s="36" t="s">
        <v>1733</v>
      </c>
      <c r="D784" s="36" t="s">
        <v>1082</v>
      </c>
      <c r="E784" s="36" t="s">
        <v>2786</v>
      </c>
      <c r="F784" s="37" t="s">
        <v>1088</v>
      </c>
      <c r="G784" s="36" t="s">
        <v>2433</v>
      </c>
      <c r="H784" s="36" t="s">
        <v>2806</v>
      </c>
      <c r="I784" s="36" t="s">
        <v>2788</v>
      </c>
      <c r="J784" s="36" t="s">
        <v>1088</v>
      </c>
      <c r="K784" s="36" t="s">
        <v>1088</v>
      </c>
      <c r="L784" s="36" t="s">
        <v>2455</v>
      </c>
      <c r="M784" s="36">
        <v>0.85</v>
      </c>
      <c r="N784" s="36" t="s">
        <v>1088</v>
      </c>
      <c r="O784" s="36" t="s">
        <v>1088</v>
      </c>
      <c r="P784" s="36" t="s">
        <v>1088</v>
      </c>
      <c r="Q784" s="36"/>
      <c r="R784" s="36"/>
      <c r="S784" s="36"/>
    </row>
    <row r="785" spans="1:19" ht="15">
      <c r="A785" s="35" t="s">
        <v>333</v>
      </c>
      <c r="B785" s="35" t="s">
        <v>334</v>
      </c>
      <c r="C785" s="36" t="s">
        <v>1733</v>
      </c>
      <c r="D785" s="36" t="s">
        <v>1082</v>
      </c>
      <c r="E785" s="36" t="s">
        <v>2786</v>
      </c>
      <c r="F785" s="37" t="s">
        <v>1088</v>
      </c>
      <c r="G785" s="36" t="s">
        <v>2433</v>
      </c>
      <c r="H785" s="36" t="s">
        <v>2804</v>
      </c>
      <c r="I785" s="36" t="s">
        <v>2788</v>
      </c>
      <c r="J785" s="36" t="s">
        <v>2805</v>
      </c>
      <c r="K785" s="36" t="s">
        <v>1088</v>
      </c>
      <c r="L785" s="36" t="s">
        <v>1172</v>
      </c>
      <c r="M785" s="36">
        <v>0.68600000000000005</v>
      </c>
      <c r="N785" s="36" t="s">
        <v>1088</v>
      </c>
      <c r="O785" s="36" t="s">
        <v>1088</v>
      </c>
      <c r="P785" s="36" t="s">
        <v>1088</v>
      </c>
      <c r="Q785" s="36"/>
      <c r="R785" s="36"/>
      <c r="S785" s="36"/>
    </row>
    <row r="786" spans="1:19" ht="15">
      <c r="A786" s="35" t="s">
        <v>333</v>
      </c>
      <c r="B786" s="35" t="s">
        <v>334</v>
      </c>
      <c r="C786" s="36" t="s">
        <v>1733</v>
      </c>
      <c r="D786" s="36" t="s">
        <v>1082</v>
      </c>
      <c r="E786" s="36" t="s">
        <v>2786</v>
      </c>
      <c r="F786" s="37" t="s">
        <v>1088</v>
      </c>
      <c r="G786" s="36" t="s">
        <v>2433</v>
      </c>
      <c r="H786" s="36" t="s">
        <v>2806</v>
      </c>
      <c r="I786" s="36" t="s">
        <v>2788</v>
      </c>
      <c r="J786" s="36" t="s">
        <v>1088</v>
      </c>
      <c r="K786" s="36" t="s">
        <v>1088</v>
      </c>
      <c r="L786" s="36" t="s">
        <v>1172</v>
      </c>
      <c r="M786" s="36">
        <v>1.0309999999999999</v>
      </c>
      <c r="N786" s="36" t="s">
        <v>1088</v>
      </c>
      <c r="O786" s="36" t="s">
        <v>1088</v>
      </c>
      <c r="P786" s="36" t="s">
        <v>1088</v>
      </c>
      <c r="Q786" s="36"/>
      <c r="R786" s="36"/>
      <c r="S786" s="36"/>
    </row>
    <row r="787" spans="1:19" ht="15">
      <c r="A787" s="35" t="s">
        <v>333</v>
      </c>
      <c r="B787" s="35" t="s">
        <v>334</v>
      </c>
      <c r="C787" s="36" t="s">
        <v>1733</v>
      </c>
      <c r="D787" s="36" t="s">
        <v>1082</v>
      </c>
      <c r="E787" s="36" t="s">
        <v>2786</v>
      </c>
      <c r="F787" s="37" t="s">
        <v>1088</v>
      </c>
      <c r="G787" s="36" t="s">
        <v>2433</v>
      </c>
      <c r="H787" s="36" t="s">
        <v>2807</v>
      </c>
      <c r="I787" s="36" t="s">
        <v>1088</v>
      </c>
      <c r="J787" s="36" t="s">
        <v>1088</v>
      </c>
      <c r="K787" s="36" t="s">
        <v>1088</v>
      </c>
      <c r="L787" s="36" t="s">
        <v>1172</v>
      </c>
      <c r="M787" s="36">
        <v>0.9</v>
      </c>
      <c r="N787" s="36" t="s">
        <v>1088</v>
      </c>
      <c r="O787" s="36" t="s">
        <v>1088</v>
      </c>
      <c r="P787" s="36" t="s">
        <v>1088</v>
      </c>
      <c r="Q787" s="36" t="s">
        <v>487</v>
      </c>
      <c r="R787" s="36"/>
      <c r="S787" s="36"/>
    </row>
    <row r="788" spans="1:19" ht="15">
      <c r="A788" s="35" t="s">
        <v>333</v>
      </c>
      <c r="B788" s="35" t="s">
        <v>334</v>
      </c>
      <c r="C788" s="36" t="s">
        <v>1733</v>
      </c>
      <c r="D788" s="36" t="s">
        <v>1082</v>
      </c>
      <c r="E788" s="36" t="s">
        <v>2786</v>
      </c>
      <c r="F788" s="37" t="s">
        <v>1088</v>
      </c>
      <c r="G788" s="36" t="s">
        <v>2433</v>
      </c>
      <c r="H788" s="36" t="s">
        <v>2807</v>
      </c>
      <c r="I788" s="36" t="s">
        <v>1088</v>
      </c>
      <c r="J788" s="36" t="s">
        <v>1088</v>
      </c>
      <c r="K788" s="36" t="s">
        <v>1088</v>
      </c>
      <c r="L788" s="36" t="s">
        <v>2472</v>
      </c>
      <c r="M788" s="36">
        <v>0.75</v>
      </c>
      <c r="N788" s="36" t="s">
        <v>1088</v>
      </c>
      <c r="O788" s="36" t="s">
        <v>1088</v>
      </c>
      <c r="P788" s="36" t="s">
        <v>1088</v>
      </c>
      <c r="Q788" s="36"/>
      <c r="R788" s="36"/>
      <c r="S788" s="36"/>
    </row>
    <row r="789" spans="1:19" ht="15">
      <c r="A789" s="35" t="s">
        <v>333</v>
      </c>
      <c r="B789" s="35" t="s">
        <v>334</v>
      </c>
      <c r="C789" s="36" t="s">
        <v>1733</v>
      </c>
      <c r="D789" s="36" t="s">
        <v>1082</v>
      </c>
      <c r="E789" s="36" t="s">
        <v>2786</v>
      </c>
      <c r="F789" s="37" t="s">
        <v>1088</v>
      </c>
      <c r="G789" s="36" t="s">
        <v>2433</v>
      </c>
      <c r="H789" s="36" t="s">
        <v>2808</v>
      </c>
      <c r="I789" s="36" t="s">
        <v>1088</v>
      </c>
      <c r="J789" s="36" t="s">
        <v>1088</v>
      </c>
      <c r="K789" s="36" t="s">
        <v>1088</v>
      </c>
      <c r="L789" s="36" t="s">
        <v>2455</v>
      </c>
      <c r="M789" s="36">
        <v>0.05</v>
      </c>
      <c r="N789" s="36" t="s">
        <v>1088</v>
      </c>
      <c r="O789" s="36" t="s">
        <v>1088</v>
      </c>
      <c r="P789" s="36" t="s">
        <v>1088</v>
      </c>
      <c r="Q789" s="36" t="s">
        <v>487</v>
      </c>
      <c r="R789" s="36" t="s">
        <v>2809</v>
      </c>
      <c r="S789" s="36"/>
    </row>
    <row r="790" spans="1:19" ht="15">
      <c r="A790" s="35" t="s">
        <v>333</v>
      </c>
      <c r="B790" s="35" t="s">
        <v>334</v>
      </c>
      <c r="C790" s="36" t="s">
        <v>1733</v>
      </c>
      <c r="D790" s="36" t="s">
        <v>1082</v>
      </c>
      <c r="E790" s="36" t="s">
        <v>2786</v>
      </c>
      <c r="F790" s="37" t="s">
        <v>1088</v>
      </c>
      <c r="G790" s="36" t="s">
        <v>2433</v>
      </c>
      <c r="H790" s="36" t="s">
        <v>2739</v>
      </c>
      <c r="I790" s="36" t="s">
        <v>2788</v>
      </c>
      <c r="J790" s="36" t="s">
        <v>2810</v>
      </c>
      <c r="K790" s="36" t="s">
        <v>1088</v>
      </c>
      <c r="L790" s="36" t="s">
        <v>2455</v>
      </c>
      <c r="M790" s="36">
        <v>0.8</v>
      </c>
      <c r="N790" s="36" t="s">
        <v>1088</v>
      </c>
      <c r="O790" s="36" t="s">
        <v>1088</v>
      </c>
      <c r="P790" s="36" t="s">
        <v>1088</v>
      </c>
      <c r="Q790" s="36"/>
      <c r="R790" s="36"/>
      <c r="S790" s="36"/>
    </row>
    <row r="791" spans="1:19" ht="15">
      <c r="A791" s="35" t="s">
        <v>333</v>
      </c>
      <c r="B791" s="35" t="s">
        <v>334</v>
      </c>
      <c r="C791" s="36" t="s">
        <v>1733</v>
      </c>
      <c r="D791" s="36" t="s">
        <v>1082</v>
      </c>
      <c r="E791" s="36" t="s">
        <v>2786</v>
      </c>
      <c r="F791" s="37" t="s">
        <v>1088</v>
      </c>
      <c r="G791" s="36" t="s">
        <v>2433</v>
      </c>
      <c r="H791" s="36" t="s">
        <v>2811</v>
      </c>
      <c r="I791" s="36" t="s">
        <v>2788</v>
      </c>
      <c r="J791" s="36" t="s">
        <v>2812</v>
      </c>
      <c r="K791" s="36" t="s">
        <v>1088</v>
      </c>
      <c r="L791" s="36" t="s">
        <v>2455</v>
      </c>
      <c r="M791" s="36">
        <v>0.53569999999999995</v>
      </c>
      <c r="N791" s="36" t="s">
        <v>1088</v>
      </c>
      <c r="O791" s="36" t="s">
        <v>1088</v>
      </c>
      <c r="P791" s="36" t="s">
        <v>1088</v>
      </c>
      <c r="Q791" s="36"/>
      <c r="R791" s="36"/>
      <c r="S791" s="36"/>
    </row>
    <row r="792" spans="1:19" ht="15">
      <c r="A792" s="35" t="s">
        <v>333</v>
      </c>
      <c r="B792" s="35" t="s">
        <v>334</v>
      </c>
      <c r="C792" s="36" t="s">
        <v>1733</v>
      </c>
      <c r="D792" s="36" t="s">
        <v>1082</v>
      </c>
      <c r="E792" s="36" t="s">
        <v>2786</v>
      </c>
      <c r="F792" s="37" t="s">
        <v>1088</v>
      </c>
      <c r="G792" s="36" t="s">
        <v>2433</v>
      </c>
      <c r="H792" s="36" t="s">
        <v>2813</v>
      </c>
      <c r="I792" s="36" t="s">
        <v>2788</v>
      </c>
      <c r="J792" s="36" t="s">
        <v>1088</v>
      </c>
      <c r="K792" s="36" t="s">
        <v>1088</v>
      </c>
      <c r="L792" s="36" t="s">
        <v>2455</v>
      </c>
      <c r="M792" s="36" t="s">
        <v>2814</v>
      </c>
      <c r="N792" s="36" t="s">
        <v>1088</v>
      </c>
      <c r="O792" s="36" t="s">
        <v>1088</v>
      </c>
      <c r="P792" s="36" t="s">
        <v>1088</v>
      </c>
      <c r="Q792" s="36"/>
      <c r="R792" s="36" t="s">
        <v>2815</v>
      </c>
      <c r="S792" s="36"/>
    </row>
    <row r="793" spans="1:19" ht="15">
      <c r="A793" s="35" t="s">
        <v>333</v>
      </c>
      <c r="B793" s="35" t="s">
        <v>334</v>
      </c>
      <c r="C793" s="36" t="s">
        <v>1733</v>
      </c>
      <c r="D793" s="36" t="s">
        <v>1082</v>
      </c>
      <c r="E793" s="36" t="s">
        <v>2786</v>
      </c>
      <c r="F793" s="37" t="s">
        <v>1088</v>
      </c>
      <c r="G793" s="36" t="s">
        <v>2433</v>
      </c>
      <c r="H793" s="36" t="s">
        <v>2816</v>
      </c>
      <c r="I793" s="36" t="s">
        <v>2788</v>
      </c>
      <c r="J793" s="36" t="s">
        <v>1088</v>
      </c>
      <c r="K793" s="36" t="s">
        <v>1088</v>
      </c>
      <c r="L793" s="36" t="s">
        <v>2455</v>
      </c>
      <c r="M793" s="36">
        <v>0</v>
      </c>
      <c r="N793" s="36" t="s">
        <v>1088</v>
      </c>
      <c r="O793" s="36" t="s">
        <v>1088</v>
      </c>
      <c r="P793" s="36" t="s">
        <v>1088</v>
      </c>
      <c r="Q793" s="36"/>
      <c r="R793" s="36" t="s">
        <v>2817</v>
      </c>
      <c r="S793" s="36"/>
    </row>
    <row r="794" spans="1:19" ht="15">
      <c r="A794" s="35" t="s">
        <v>333</v>
      </c>
      <c r="B794" s="35" t="s">
        <v>334</v>
      </c>
      <c r="C794" s="36" t="s">
        <v>1733</v>
      </c>
      <c r="D794" s="36" t="s">
        <v>1082</v>
      </c>
      <c r="E794" s="36" t="s">
        <v>2786</v>
      </c>
      <c r="F794" s="37" t="s">
        <v>1088</v>
      </c>
      <c r="G794" s="36" t="s">
        <v>2433</v>
      </c>
      <c r="H794" s="36" t="s">
        <v>2818</v>
      </c>
      <c r="I794" s="36" t="s">
        <v>2788</v>
      </c>
      <c r="J794" s="36" t="s">
        <v>1088</v>
      </c>
      <c r="K794" s="36" t="s">
        <v>1088</v>
      </c>
      <c r="L794" s="36" t="s">
        <v>2455</v>
      </c>
      <c r="M794" s="36">
        <v>-0.5</v>
      </c>
      <c r="N794" s="36" t="s">
        <v>1088</v>
      </c>
      <c r="O794" s="36" t="s">
        <v>1088</v>
      </c>
      <c r="P794" s="36" t="s">
        <v>1088</v>
      </c>
      <c r="Q794" s="36" t="s">
        <v>487</v>
      </c>
      <c r="R794" s="36" t="s">
        <v>2819</v>
      </c>
      <c r="S794" s="36"/>
    </row>
    <row r="795" spans="1:19" ht="15">
      <c r="A795" s="35" t="s">
        <v>333</v>
      </c>
      <c r="B795" s="35" t="s">
        <v>334</v>
      </c>
      <c r="C795" s="36" t="s">
        <v>1733</v>
      </c>
      <c r="D795" s="36" t="s">
        <v>1082</v>
      </c>
      <c r="E795" s="36" t="s">
        <v>2786</v>
      </c>
      <c r="F795" s="37" t="s">
        <v>1088</v>
      </c>
      <c r="G795" s="36" t="s">
        <v>2433</v>
      </c>
      <c r="H795" s="36" t="s">
        <v>2820</v>
      </c>
      <c r="I795" s="36" t="s">
        <v>2788</v>
      </c>
      <c r="J795" s="36" t="s">
        <v>1088</v>
      </c>
      <c r="K795" s="36" t="s">
        <v>1088</v>
      </c>
      <c r="L795" s="36" t="s">
        <v>2455</v>
      </c>
      <c r="M795" s="36" t="s">
        <v>2821</v>
      </c>
      <c r="N795" s="36" t="s">
        <v>1088</v>
      </c>
      <c r="O795" s="36" t="s">
        <v>1088</v>
      </c>
      <c r="P795" s="36" t="s">
        <v>1088</v>
      </c>
      <c r="Q795" s="36"/>
      <c r="R795" s="36" t="s">
        <v>2817</v>
      </c>
      <c r="S795" s="36"/>
    </row>
    <row r="796" spans="1:19" ht="15">
      <c r="A796" s="35" t="s">
        <v>216</v>
      </c>
      <c r="B796" s="35" t="s">
        <v>217</v>
      </c>
      <c r="C796" s="36" t="s">
        <v>2822</v>
      </c>
      <c r="D796" s="36" t="s">
        <v>1147</v>
      </c>
      <c r="E796" s="36" t="s">
        <v>1097</v>
      </c>
      <c r="F796" s="37" t="s">
        <v>1088</v>
      </c>
      <c r="G796" s="36" t="s">
        <v>1088</v>
      </c>
      <c r="H796" s="36" t="s">
        <v>2823</v>
      </c>
      <c r="I796" s="36" t="s">
        <v>1036</v>
      </c>
      <c r="J796" s="36" t="s">
        <v>1161</v>
      </c>
      <c r="K796" s="36">
        <v>61</v>
      </c>
      <c r="L796" s="36" t="s">
        <v>1172</v>
      </c>
      <c r="M796" s="36">
        <v>0</v>
      </c>
      <c r="N796" s="36" t="s">
        <v>1088</v>
      </c>
      <c r="O796" s="36" t="s">
        <v>1088</v>
      </c>
      <c r="P796" s="36">
        <v>0</v>
      </c>
      <c r="Q796" s="36" t="s">
        <v>783</v>
      </c>
      <c r="R796" s="36"/>
      <c r="S796" s="36"/>
    </row>
    <row r="797" spans="1:19" ht="15">
      <c r="A797" s="35" t="s">
        <v>216</v>
      </c>
      <c r="B797" s="35" t="s">
        <v>217</v>
      </c>
      <c r="C797" s="36" t="s">
        <v>2822</v>
      </c>
      <c r="D797" s="36" t="s">
        <v>1147</v>
      </c>
      <c r="E797" s="36" t="s">
        <v>1097</v>
      </c>
      <c r="F797" s="37" t="s">
        <v>1088</v>
      </c>
      <c r="G797" s="36" t="s">
        <v>1088</v>
      </c>
      <c r="H797" s="36" t="s">
        <v>2824</v>
      </c>
      <c r="I797" s="36" t="s">
        <v>1036</v>
      </c>
      <c r="J797" s="36" t="s">
        <v>1161</v>
      </c>
      <c r="K797" s="36">
        <v>177</v>
      </c>
      <c r="L797" s="36" t="s">
        <v>1172</v>
      </c>
      <c r="M797" s="36">
        <v>7.2</v>
      </c>
      <c r="N797" s="36" t="s">
        <v>1088</v>
      </c>
      <c r="O797" s="36" t="s">
        <v>1088</v>
      </c>
      <c r="P797" s="36">
        <v>11.5</v>
      </c>
      <c r="Q797" s="36" t="s">
        <v>783</v>
      </c>
      <c r="R797" s="36"/>
      <c r="S797" s="36"/>
    </row>
    <row r="798" spans="1:19" ht="15">
      <c r="A798" s="35" t="s">
        <v>216</v>
      </c>
      <c r="B798" s="35" t="s">
        <v>217</v>
      </c>
      <c r="C798" s="36" t="s">
        <v>2822</v>
      </c>
      <c r="D798" s="36" t="s">
        <v>1147</v>
      </c>
      <c r="E798" s="36" t="s">
        <v>1097</v>
      </c>
      <c r="F798" s="37" t="s">
        <v>1088</v>
      </c>
      <c r="G798" s="36" t="s">
        <v>1088</v>
      </c>
      <c r="H798" s="36" t="s">
        <v>2825</v>
      </c>
      <c r="I798" s="36" t="s">
        <v>1036</v>
      </c>
      <c r="J798" s="36" t="s">
        <v>1161</v>
      </c>
      <c r="K798" s="36">
        <v>67</v>
      </c>
      <c r="L798" s="36" t="s">
        <v>1172</v>
      </c>
      <c r="M798" s="36">
        <v>100</v>
      </c>
      <c r="N798" s="36" t="s">
        <v>1088</v>
      </c>
      <c r="O798" s="36" t="s">
        <v>1088</v>
      </c>
      <c r="P798" s="36">
        <v>0</v>
      </c>
      <c r="Q798" s="36" t="s">
        <v>783</v>
      </c>
      <c r="R798" s="36"/>
      <c r="S798" s="36"/>
    </row>
    <row r="799" spans="1:19" ht="15">
      <c r="A799" s="35" t="s">
        <v>216</v>
      </c>
      <c r="B799" s="35" t="s">
        <v>217</v>
      </c>
      <c r="C799" s="36" t="s">
        <v>2822</v>
      </c>
      <c r="D799" s="36" t="s">
        <v>1147</v>
      </c>
      <c r="E799" s="36" t="s">
        <v>1097</v>
      </c>
      <c r="F799" s="37" t="s">
        <v>1276</v>
      </c>
      <c r="G799" s="36" t="s">
        <v>1362</v>
      </c>
      <c r="H799" s="36" t="s">
        <v>2826</v>
      </c>
      <c r="I799" s="36" t="s">
        <v>1036</v>
      </c>
      <c r="J799" s="36" t="s">
        <v>1161</v>
      </c>
      <c r="K799" s="36">
        <v>346</v>
      </c>
      <c r="L799" s="36" t="s">
        <v>1172</v>
      </c>
      <c r="M799" s="36">
        <v>24.3</v>
      </c>
      <c r="N799" s="36" t="s">
        <v>1088</v>
      </c>
      <c r="O799" s="36" t="s">
        <v>1088</v>
      </c>
      <c r="P799" s="36">
        <v>18.100000000000001</v>
      </c>
      <c r="Q799" s="36" t="s">
        <v>783</v>
      </c>
      <c r="R799" s="36"/>
      <c r="S799" s="36"/>
    </row>
    <row r="800" spans="1:19" ht="15">
      <c r="A800" s="35" t="s">
        <v>216</v>
      </c>
      <c r="B800" s="35" t="s">
        <v>217</v>
      </c>
      <c r="C800" s="36" t="s">
        <v>2822</v>
      </c>
      <c r="D800" s="36" t="s">
        <v>1147</v>
      </c>
      <c r="E800" s="36" t="s">
        <v>1097</v>
      </c>
      <c r="F800" s="37" t="s">
        <v>1088</v>
      </c>
      <c r="G800" s="36" t="s">
        <v>1088</v>
      </c>
      <c r="H800" s="36" t="s">
        <v>2827</v>
      </c>
      <c r="I800" s="36" t="s">
        <v>1036</v>
      </c>
      <c r="J800" s="36" t="s">
        <v>1161</v>
      </c>
      <c r="K800" s="36">
        <v>61</v>
      </c>
      <c r="L800" s="36" t="s">
        <v>1172</v>
      </c>
      <c r="M800" s="36">
        <v>35.918370000000003</v>
      </c>
      <c r="N800" s="36" t="s">
        <v>1088</v>
      </c>
      <c r="O800" s="36" t="s">
        <v>1088</v>
      </c>
      <c r="P800" s="36" t="s">
        <v>1088</v>
      </c>
      <c r="Q800" s="36"/>
      <c r="R800" s="36"/>
      <c r="S800" s="36"/>
    </row>
    <row r="801" spans="1:19" ht="15">
      <c r="A801" s="35" t="s">
        <v>216</v>
      </c>
      <c r="B801" s="35" t="s">
        <v>217</v>
      </c>
      <c r="C801" s="36" t="s">
        <v>2822</v>
      </c>
      <c r="D801" s="36" t="s">
        <v>1147</v>
      </c>
      <c r="E801" s="36" t="s">
        <v>1097</v>
      </c>
      <c r="F801" s="37" t="s">
        <v>1088</v>
      </c>
      <c r="G801" s="36" t="s">
        <v>1088</v>
      </c>
      <c r="H801" s="36" t="s">
        <v>2828</v>
      </c>
      <c r="I801" s="36" t="s">
        <v>1036</v>
      </c>
      <c r="J801" s="36" t="s">
        <v>1161</v>
      </c>
      <c r="K801" s="36">
        <v>48</v>
      </c>
      <c r="L801" s="36" t="s">
        <v>1172</v>
      </c>
      <c r="M801" s="36">
        <v>33.482140000000001</v>
      </c>
      <c r="N801" s="36" t="s">
        <v>1088</v>
      </c>
      <c r="O801" s="36" t="s">
        <v>1088</v>
      </c>
      <c r="P801" s="36" t="s">
        <v>1088</v>
      </c>
      <c r="Q801" s="36"/>
      <c r="R801" s="36"/>
      <c r="S801" s="36"/>
    </row>
    <row r="802" spans="1:19" ht="15">
      <c r="A802" s="35" t="s">
        <v>216</v>
      </c>
      <c r="B802" s="35" t="s">
        <v>217</v>
      </c>
      <c r="C802" s="36" t="s">
        <v>2822</v>
      </c>
      <c r="D802" s="36" t="s">
        <v>1147</v>
      </c>
      <c r="E802" s="36" t="s">
        <v>1097</v>
      </c>
      <c r="F802" s="37" t="s">
        <v>1088</v>
      </c>
      <c r="G802" s="36" t="s">
        <v>1088</v>
      </c>
      <c r="H802" s="36" t="s">
        <v>2829</v>
      </c>
      <c r="I802" s="36" t="s">
        <v>1036</v>
      </c>
      <c r="J802" s="36" t="s">
        <v>1161</v>
      </c>
      <c r="K802" s="36">
        <v>65</v>
      </c>
      <c r="L802" s="36" t="s">
        <v>1172</v>
      </c>
      <c r="M802" s="36">
        <v>32.699620000000003</v>
      </c>
      <c r="N802" s="36" t="s">
        <v>1088</v>
      </c>
      <c r="O802" s="36" t="s">
        <v>1088</v>
      </c>
      <c r="P802" s="36" t="s">
        <v>1088</v>
      </c>
      <c r="Q802" s="36"/>
      <c r="R802" s="36"/>
      <c r="S802" s="36"/>
    </row>
    <row r="803" spans="1:19" ht="15">
      <c r="A803" s="35" t="s">
        <v>216</v>
      </c>
      <c r="B803" s="35" t="s">
        <v>217</v>
      </c>
      <c r="C803" s="36" t="s">
        <v>2822</v>
      </c>
      <c r="D803" s="36" t="s">
        <v>1147</v>
      </c>
      <c r="E803" s="36" t="s">
        <v>1097</v>
      </c>
      <c r="F803" s="37" t="s">
        <v>1088</v>
      </c>
      <c r="G803" s="36" t="s">
        <v>1088</v>
      </c>
      <c r="H803" s="36" t="s">
        <v>2830</v>
      </c>
      <c r="I803" s="36" t="s">
        <v>1036</v>
      </c>
      <c r="J803" s="36" t="s">
        <v>1161</v>
      </c>
      <c r="K803" s="36">
        <v>177</v>
      </c>
      <c r="L803" s="36" t="s">
        <v>1172</v>
      </c>
      <c r="M803" s="36">
        <v>28.469750000000001</v>
      </c>
      <c r="N803" s="36" t="s">
        <v>1088</v>
      </c>
      <c r="O803" s="36" t="s">
        <v>1088</v>
      </c>
      <c r="P803" s="36" t="s">
        <v>1088</v>
      </c>
      <c r="Q803" s="36"/>
      <c r="R803" s="36"/>
      <c r="S803" s="36"/>
    </row>
    <row r="804" spans="1:19" ht="15">
      <c r="A804" s="35" t="s">
        <v>216</v>
      </c>
      <c r="B804" s="35" t="s">
        <v>217</v>
      </c>
      <c r="C804" s="36" t="s">
        <v>2822</v>
      </c>
      <c r="D804" s="36" t="s">
        <v>1147</v>
      </c>
      <c r="E804" s="36" t="s">
        <v>1097</v>
      </c>
      <c r="F804" s="37" t="s">
        <v>1088</v>
      </c>
      <c r="G804" s="36" t="s">
        <v>1088</v>
      </c>
      <c r="H804" s="36" t="s">
        <v>2831</v>
      </c>
      <c r="I804" s="36" t="s">
        <v>1036</v>
      </c>
      <c r="J804" s="36" t="s">
        <v>1161</v>
      </c>
      <c r="K804" s="36">
        <v>460</v>
      </c>
      <c r="L804" s="36" t="s">
        <v>1172</v>
      </c>
      <c r="M804" s="36">
        <v>25</v>
      </c>
      <c r="N804" s="36" t="s">
        <v>1088</v>
      </c>
      <c r="O804" s="36" t="s">
        <v>1088</v>
      </c>
      <c r="P804" s="36" t="s">
        <v>1088</v>
      </c>
      <c r="Q804" s="36"/>
      <c r="R804" s="36"/>
      <c r="S804" s="36"/>
    </row>
    <row r="805" spans="1:19" ht="15">
      <c r="A805" s="35" t="s">
        <v>216</v>
      </c>
      <c r="B805" s="35" t="s">
        <v>217</v>
      </c>
      <c r="C805" s="36" t="s">
        <v>2822</v>
      </c>
      <c r="D805" s="36" t="s">
        <v>1147</v>
      </c>
      <c r="E805" s="36" t="s">
        <v>1097</v>
      </c>
      <c r="F805" s="37" t="s">
        <v>1088</v>
      </c>
      <c r="G805" s="36" t="s">
        <v>1088</v>
      </c>
      <c r="H805" s="36" t="s">
        <v>2832</v>
      </c>
      <c r="I805" s="36" t="s">
        <v>1036</v>
      </c>
      <c r="J805" s="36" t="s">
        <v>1161</v>
      </c>
      <c r="K805" s="36">
        <v>367</v>
      </c>
      <c r="L805" s="36" t="s">
        <v>1172</v>
      </c>
      <c r="M805" s="36">
        <v>22.95082</v>
      </c>
      <c r="N805" s="36" t="s">
        <v>1088</v>
      </c>
      <c r="O805" s="36" t="s">
        <v>1088</v>
      </c>
      <c r="P805" s="36" t="s">
        <v>1088</v>
      </c>
      <c r="Q805" s="36"/>
      <c r="R805" s="36"/>
      <c r="S805" s="36"/>
    </row>
    <row r="806" spans="1:19" ht="15">
      <c r="A806" s="35" t="s">
        <v>216</v>
      </c>
      <c r="B806" s="35" t="s">
        <v>217</v>
      </c>
      <c r="C806" s="36" t="s">
        <v>2822</v>
      </c>
      <c r="D806" s="36" t="s">
        <v>1147</v>
      </c>
      <c r="E806" s="36" t="s">
        <v>1097</v>
      </c>
      <c r="F806" s="37" t="s">
        <v>1088</v>
      </c>
      <c r="G806" s="36" t="s">
        <v>1088</v>
      </c>
      <c r="H806" s="36" t="s">
        <v>2833</v>
      </c>
      <c r="I806" s="36" t="s">
        <v>1036</v>
      </c>
      <c r="J806" s="36" t="s">
        <v>1161</v>
      </c>
      <c r="K806" s="36">
        <v>67</v>
      </c>
      <c r="L806" s="36" t="s">
        <v>1172</v>
      </c>
      <c r="M806" s="36">
        <v>26.38298</v>
      </c>
      <c r="N806" s="36" t="s">
        <v>1088</v>
      </c>
      <c r="O806" s="36" t="s">
        <v>1088</v>
      </c>
      <c r="P806" s="36" t="s">
        <v>1088</v>
      </c>
      <c r="Q806" s="36"/>
      <c r="R806" s="36"/>
      <c r="S806" s="36"/>
    </row>
    <row r="807" spans="1:19" ht="15">
      <c r="A807" s="35" t="s">
        <v>216</v>
      </c>
      <c r="B807" s="35" t="s">
        <v>217</v>
      </c>
      <c r="C807" s="36" t="s">
        <v>2822</v>
      </c>
      <c r="D807" s="36" t="s">
        <v>1147</v>
      </c>
      <c r="E807" s="36" t="s">
        <v>1097</v>
      </c>
      <c r="F807" s="37" t="s">
        <v>1088</v>
      </c>
      <c r="G807" s="36" t="s">
        <v>1088</v>
      </c>
      <c r="H807" s="36" t="s">
        <v>2834</v>
      </c>
      <c r="I807" s="36" t="s">
        <v>1036</v>
      </c>
      <c r="J807" s="36" t="s">
        <v>1161</v>
      </c>
      <c r="K807" s="36">
        <v>52</v>
      </c>
      <c r="L807" s="36" t="s">
        <v>1172</v>
      </c>
      <c r="M807" s="36">
        <v>22.549019999999999</v>
      </c>
      <c r="N807" s="36" t="s">
        <v>1088</v>
      </c>
      <c r="O807" s="36" t="s">
        <v>1088</v>
      </c>
      <c r="P807" s="36" t="s">
        <v>1088</v>
      </c>
      <c r="Q807" s="36"/>
      <c r="R807" s="36"/>
      <c r="S807" s="36"/>
    </row>
    <row r="808" spans="1:19" ht="15">
      <c r="A808" s="35" t="s">
        <v>216</v>
      </c>
      <c r="B808" s="35" t="s">
        <v>217</v>
      </c>
      <c r="C808" s="36" t="s">
        <v>2822</v>
      </c>
      <c r="D808" s="36" t="s">
        <v>1147</v>
      </c>
      <c r="E808" s="36" t="s">
        <v>1097</v>
      </c>
      <c r="F808" s="37" t="s">
        <v>1088</v>
      </c>
      <c r="G808" s="36" t="s">
        <v>1088</v>
      </c>
      <c r="H808" s="36" t="s">
        <v>2835</v>
      </c>
      <c r="I808" s="36" t="s">
        <v>1036</v>
      </c>
      <c r="J808" s="36" t="s">
        <v>1161</v>
      </c>
      <c r="K808" s="36">
        <v>61</v>
      </c>
      <c r="L808" s="36" t="s">
        <v>1172</v>
      </c>
      <c r="M808" s="36">
        <v>24.852070000000001</v>
      </c>
      <c r="N808" s="36" t="s">
        <v>1088</v>
      </c>
      <c r="O808" s="36" t="s">
        <v>1088</v>
      </c>
      <c r="P808" s="36" t="s">
        <v>1088</v>
      </c>
      <c r="Q808" s="36"/>
      <c r="R808" s="36"/>
      <c r="S808" s="36"/>
    </row>
    <row r="809" spans="1:19" ht="15">
      <c r="A809" s="35" t="s">
        <v>216</v>
      </c>
      <c r="B809" s="35" t="s">
        <v>217</v>
      </c>
      <c r="C809" s="36" t="s">
        <v>2822</v>
      </c>
      <c r="D809" s="36" t="s">
        <v>1147</v>
      </c>
      <c r="E809" s="36" t="s">
        <v>1097</v>
      </c>
      <c r="F809" s="37" t="s">
        <v>1088</v>
      </c>
      <c r="G809" s="36" t="s">
        <v>1088</v>
      </c>
      <c r="H809" s="36" t="s">
        <v>2836</v>
      </c>
      <c r="I809" s="36" t="s">
        <v>1036</v>
      </c>
      <c r="J809" s="36" t="s">
        <v>1161</v>
      </c>
      <c r="K809" s="36">
        <v>13</v>
      </c>
      <c r="L809" s="36" t="s">
        <v>1172</v>
      </c>
      <c r="M809" s="36">
        <v>11.5304</v>
      </c>
      <c r="N809" s="36" t="s">
        <v>1088</v>
      </c>
      <c r="O809" s="36" t="s">
        <v>1088</v>
      </c>
      <c r="P809" s="36" t="s">
        <v>1088</v>
      </c>
      <c r="Q809" s="36"/>
      <c r="R809" s="36"/>
      <c r="S809" s="36"/>
    </row>
    <row r="810" spans="1:19" ht="15">
      <c r="A810" s="35" t="s">
        <v>216</v>
      </c>
      <c r="B810" s="35" t="s">
        <v>217</v>
      </c>
      <c r="C810" s="36" t="s">
        <v>2822</v>
      </c>
      <c r="D810" s="36" t="s">
        <v>1147</v>
      </c>
      <c r="E810" s="36" t="s">
        <v>1097</v>
      </c>
      <c r="F810" s="37" t="s">
        <v>1088</v>
      </c>
      <c r="G810" s="36" t="s">
        <v>1088</v>
      </c>
      <c r="H810" s="36" t="s">
        <v>2837</v>
      </c>
      <c r="I810" s="36" t="s">
        <v>1036</v>
      </c>
      <c r="J810" s="36" t="s">
        <v>1161</v>
      </c>
      <c r="K810" s="36">
        <v>25</v>
      </c>
      <c r="L810" s="36" t="s">
        <v>1172</v>
      </c>
      <c r="M810" s="36">
        <v>14.958449999999999</v>
      </c>
      <c r="N810" s="36" t="s">
        <v>1088</v>
      </c>
      <c r="O810" s="36" t="s">
        <v>1088</v>
      </c>
      <c r="P810" s="36" t="s">
        <v>1088</v>
      </c>
      <c r="Q810" s="36"/>
      <c r="R810" s="36"/>
      <c r="S810" s="36"/>
    </row>
    <row r="811" spans="1:19" ht="15">
      <c r="A811" s="35" t="s">
        <v>216</v>
      </c>
      <c r="B811" s="35" t="s">
        <v>217</v>
      </c>
      <c r="C811" s="36" t="s">
        <v>2822</v>
      </c>
      <c r="D811" s="36" t="s">
        <v>1147</v>
      </c>
      <c r="E811" s="36" t="s">
        <v>1097</v>
      </c>
      <c r="F811" s="37" t="s">
        <v>1088</v>
      </c>
      <c r="G811" s="36" t="s">
        <v>1088</v>
      </c>
      <c r="H811" s="36" t="s">
        <v>2838</v>
      </c>
      <c r="I811" s="36" t="s">
        <v>1036</v>
      </c>
      <c r="J811" s="36" t="s">
        <v>1161</v>
      </c>
      <c r="K811" s="36">
        <v>35</v>
      </c>
      <c r="L811" s="36" t="s">
        <v>1172</v>
      </c>
      <c r="M811" s="36">
        <v>11.70886</v>
      </c>
      <c r="N811" s="36" t="s">
        <v>1088</v>
      </c>
      <c r="O811" s="36" t="s">
        <v>1088</v>
      </c>
      <c r="P811" s="36" t="s">
        <v>1088</v>
      </c>
      <c r="Q811" s="36"/>
      <c r="R811" s="36"/>
      <c r="S811" s="36"/>
    </row>
    <row r="812" spans="1:19" ht="15">
      <c r="A812" s="35" t="s">
        <v>216</v>
      </c>
      <c r="B812" s="35" t="s">
        <v>217</v>
      </c>
      <c r="C812" s="36" t="s">
        <v>2822</v>
      </c>
      <c r="D812" s="36" t="s">
        <v>1147</v>
      </c>
      <c r="E812" s="36" t="s">
        <v>1097</v>
      </c>
      <c r="F812" s="37" t="s">
        <v>1276</v>
      </c>
      <c r="G812" s="36" t="s">
        <v>1362</v>
      </c>
      <c r="H812" s="36" t="s">
        <v>2839</v>
      </c>
      <c r="I812" s="36" t="s">
        <v>1036</v>
      </c>
      <c r="J812" s="36" t="s">
        <v>1161</v>
      </c>
      <c r="K812" s="36">
        <v>346</v>
      </c>
      <c r="L812" s="36" t="s">
        <v>1172</v>
      </c>
      <c r="M812" s="36">
        <v>28.682169999999999</v>
      </c>
      <c r="N812" s="36" t="s">
        <v>1088</v>
      </c>
      <c r="O812" s="36" t="s">
        <v>1088</v>
      </c>
      <c r="P812" s="36" t="s">
        <v>1088</v>
      </c>
      <c r="Q812" s="36"/>
      <c r="R812" s="36"/>
      <c r="S812" s="36"/>
    </row>
    <row r="813" spans="1:19" ht="15">
      <c r="A813" s="35" t="s">
        <v>216</v>
      </c>
      <c r="B813" s="35" t="s">
        <v>217</v>
      </c>
      <c r="C813" s="36" t="s">
        <v>2822</v>
      </c>
      <c r="D813" s="36" t="s">
        <v>1147</v>
      </c>
      <c r="E813" s="36" t="s">
        <v>1097</v>
      </c>
      <c r="F813" s="37" t="s">
        <v>1276</v>
      </c>
      <c r="G813" s="36" t="s">
        <v>1362</v>
      </c>
      <c r="H813" s="36" t="s">
        <v>2840</v>
      </c>
      <c r="I813" s="36" t="s">
        <v>1036</v>
      </c>
      <c r="J813" s="36" t="s">
        <v>1161</v>
      </c>
      <c r="K813" s="36">
        <v>631</v>
      </c>
      <c r="L813" s="36" t="s">
        <v>1172</v>
      </c>
      <c r="M813" s="36">
        <v>31.054130000000001</v>
      </c>
      <c r="N813" s="36" t="s">
        <v>1088</v>
      </c>
      <c r="O813" s="36" t="s">
        <v>1088</v>
      </c>
      <c r="P813" s="36" t="s">
        <v>1088</v>
      </c>
      <c r="Q813" s="36"/>
      <c r="R813" s="36"/>
      <c r="S813" s="36"/>
    </row>
    <row r="814" spans="1:19" ht="15">
      <c r="A814" s="35" t="s">
        <v>216</v>
      </c>
      <c r="B814" s="35" t="s">
        <v>217</v>
      </c>
      <c r="C814" s="36" t="s">
        <v>2822</v>
      </c>
      <c r="D814" s="36" t="s">
        <v>1147</v>
      </c>
      <c r="E814" s="36" t="s">
        <v>1097</v>
      </c>
      <c r="F814" s="37" t="s">
        <v>1276</v>
      </c>
      <c r="G814" s="36" t="s">
        <v>1362</v>
      </c>
      <c r="H814" s="36" t="s">
        <v>2841</v>
      </c>
      <c r="I814" s="36" t="s">
        <v>1036</v>
      </c>
      <c r="J814" s="36" t="s">
        <v>1161</v>
      </c>
      <c r="K814" s="36">
        <v>321</v>
      </c>
      <c r="L814" s="36" t="s">
        <v>1172</v>
      </c>
      <c r="M814" s="36">
        <v>27.478750000000002</v>
      </c>
      <c r="N814" s="36" t="s">
        <v>1088</v>
      </c>
      <c r="O814" s="36" t="s">
        <v>1088</v>
      </c>
      <c r="P814" s="36" t="s">
        <v>1088</v>
      </c>
      <c r="Q814" s="36"/>
      <c r="R814" s="36"/>
      <c r="S814" s="36"/>
    </row>
    <row r="815" spans="1:19" ht="14">
      <c r="A815" s="21" t="s">
        <v>2842</v>
      </c>
      <c r="B815" s="21" t="s">
        <v>865</v>
      </c>
      <c r="C815" s="21" t="s">
        <v>1036</v>
      </c>
      <c r="D815" s="21" t="s">
        <v>1147</v>
      </c>
      <c r="E815" s="36" t="s">
        <v>1097</v>
      </c>
      <c r="F815" s="30" t="s">
        <v>1275</v>
      </c>
      <c r="G815" s="21" t="s">
        <v>2843</v>
      </c>
      <c r="H815" s="31" t="s">
        <v>2844</v>
      </c>
      <c r="I815" s="31" t="s">
        <v>2845</v>
      </c>
      <c r="J815" s="21" t="s">
        <v>1094</v>
      </c>
      <c r="K815" s="21">
        <v>1</v>
      </c>
      <c r="L815" s="21" t="s">
        <v>1089</v>
      </c>
      <c r="M815" s="21">
        <v>60</v>
      </c>
      <c r="N815" s="21"/>
      <c r="O815" s="21"/>
      <c r="P815" s="21"/>
      <c r="Q815" s="21"/>
      <c r="R815" s="21" t="s">
        <v>2846</v>
      </c>
      <c r="S815" s="21"/>
    </row>
    <row r="816" spans="1:19" ht="14">
      <c r="A816" s="21" t="s">
        <v>2842</v>
      </c>
      <c r="B816" s="21" t="s">
        <v>865</v>
      </c>
      <c r="C816" s="21" t="s">
        <v>1036</v>
      </c>
      <c r="D816" s="21" t="s">
        <v>1147</v>
      </c>
      <c r="E816" s="36" t="s">
        <v>1097</v>
      </c>
      <c r="F816" s="30" t="s">
        <v>1275</v>
      </c>
      <c r="G816" s="21" t="s">
        <v>2843</v>
      </c>
      <c r="H816" s="31" t="s">
        <v>2847</v>
      </c>
      <c r="I816" s="31" t="s">
        <v>2845</v>
      </c>
      <c r="J816" s="21" t="s">
        <v>1094</v>
      </c>
      <c r="K816" s="21">
        <v>1</v>
      </c>
      <c r="L816" s="21" t="s">
        <v>1089</v>
      </c>
      <c r="M816" s="21">
        <v>26.8</v>
      </c>
      <c r="N816" s="21"/>
      <c r="O816" s="21"/>
      <c r="P816" s="21"/>
      <c r="Q816" s="21"/>
      <c r="R816" s="21" t="s">
        <v>2846</v>
      </c>
      <c r="S816" s="21"/>
    </row>
    <row r="817" spans="1:19" ht="14">
      <c r="A817" s="21" t="s">
        <v>2842</v>
      </c>
      <c r="B817" s="21" t="s">
        <v>865</v>
      </c>
      <c r="C817" s="21" t="s">
        <v>1036</v>
      </c>
      <c r="D817" s="21" t="s">
        <v>1147</v>
      </c>
      <c r="E817" s="36" t="s">
        <v>1097</v>
      </c>
      <c r="F817" s="30" t="s">
        <v>1275</v>
      </c>
      <c r="G817" s="21" t="s">
        <v>2843</v>
      </c>
      <c r="H817" s="31" t="s">
        <v>2848</v>
      </c>
      <c r="I817" s="31" t="s">
        <v>2845</v>
      </c>
      <c r="J817" s="21" t="s">
        <v>1094</v>
      </c>
      <c r="K817" s="21">
        <v>1</v>
      </c>
      <c r="L817" s="21" t="s">
        <v>1089</v>
      </c>
      <c r="M817" s="21">
        <v>12.9</v>
      </c>
      <c r="N817" s="21"/>
      <c r="O817" s="21"/>
      <c r="P817" s="21"/>
      <c r="Q817" s="21"/>
      <c r="R817" s="21" t="s">
        <v>2846</v>
      </c>
      <c r="S817" s="21"/>
    </row>
    <row r="818" spans="1:19" ht="14">
      <c r="A818" s="21" t="s">
        <v>2842</v>
      </c>
      <c r="B818" s="21" t="s">
        <v>865</v>
      </c>
      <c r="C818" s="21" t="s">
        <v>1036</v>
      </c>
      <c r="D818" s="21" t="s">
        <v>1147</v>
      </c>
      <c r="E818" s="36" t="s">
        <v>1097</v>
      </c>
      <c r="F818" s="30" t="s">
        <v>1275</v>
      </c>
      <c r="G818" s="21" t="s">
        <v>2843</v>
      </c>
      <c r="H818" s="31" t="s">
        <v>2849</v>
      </c>
      <c r="I818" s="31" t="s">
        <v>2845</v>
      </c>
      <c r="J818" s="21" t="s">
        <v>1161</v>
      </c>
      <c r="K818" s="21">
        <v>1</v>
      </c>
      <c r="L818" s="21" t="s">
        <v>1089</v>
      </c>
      <c r="M818" s="21">
        <v>52</v>
      </c>
      <c r="N818" s="21"/>
      <c r="O818" s="21"/>
      <c r="P818" s="21"/>
      <c r="Q818" s="21"/>
      <c r="R818" s="21" t="s">
        <v>2846</v>
      </c>
      <c r="S818" s="21"/>
    </row>
    <row r="819" spans="1:19" ht="14">
      <c r="A819" s="21" t="s">
        <v>2842</v>
      </c>
      <c r="B819" s="21" t="s">
        <v>865</v>
      </c>
      <c r="C819" s="21" t="s">
        <v>1036</v>
      </c>
      <c r="D819" s="21" t="s">
        <v>1147</v>
      </c>
      <c r="E819" s="36" t="s">
        <v>1097</v>
      </c>
      <c r="F819" s="30" t="s">
        <v>1275</v>
      </c>
      <c r="G819" s="21" t="s">
        <v>2843</v>
      </c>
      <c r="H819" s="31" t="s">
        <v>2850</v>
      </c>
      <c r="I819" s="31" t="s">
        <v>2845</v>
      </c>
      <c r="J819" s="21" t="s">
        <v>1094</v>
      </c>
      <c r="K819" s="21">
        <v>1</v>
      </c>
      <c r="L819" s="21" t="s">
        <v>1089</v>
      </c>
      <c r="M819" s="21">
        <v>10.7</v>
      </c>
      <c r="N819" s="21"/>
      <c r="O819" s="21"/>
      <c r="P819" s="21"/>
      <c r="Q819" s="21"/>
      <c r="R819" s="21" t="s">
        <v>2846</v>
      </c>
      <c r="S819" s="21"/>
    </row>
    <row r="820" spans="1:19" ht="14">
      <c r="A820" s="21" t="s">
        <v>2842</v>
      </c>
      <c r="B820" s="21" t="s">
        <v>865</v>
      </c>
      <c r="C820" s="21" t="s">
        <v>1036</v>
      </c>
      <c r="D820" s="21" t="s">
        <v>1147</v>
      </c>
      <c r="E820" s="36" t="s">
        <v>1097</v>
      </c>
      <c r="F820" s="30" t="s">
        <v>1275</v>
      </c>
      <c r="G820" s="21" t="s">
        <v>2843</v>
      </c>
      <c r="H820" s="31" t="s">
        <v>2851</v>
      </c>
      <c r="I820" s="31" t="s">
        <v>2845</v>
      </c>
      <c r="J820" s="21" t="s">
        <v>1094</v>
      </c>
      <c r="K820" s="21">
        <v>1</v>
      </c>
      <c r="L820" s="21" t="s">
        <v>1089</v>
      </c>
      <c r="M820" s="21">
        <v>7.5</v>
      </c>
      <c r="N820" s="21"/>
      <c r="O820" s="21"/>
      <c r="P820" s="21"/>
      <c r="Q820" s="21"/>
      <c r="R820" s="21" t="s">
        <v>2846</v>
      </c>
      <c r="S820" s="21"/>
    </row>
    <row r="821" spans="1:19" ht="14">
      <c r="A821" s="21" t="s">
        <v>2842</v>
      </c>
      <c r="B821" s="21" t="s">
        <v>865</v>
      </c>
      <c r="C821" s="21" t="s">
        <v>1036</v>
      </c>
      <c r="D821" s="21" t="s">
        <v>1147</v>
      </c>
      <c r="E821" s="36" t="s">
        <v>1097</v>
      </c>
      <c r="F821" s="30" t="s">
        <v>1275</v>
      </c>
      <c r="G821" s="21" t="s">
        <v>2843</v>
      </c>
      <c r="H821" s="31" t="s">
        <v>2852</v>
      </c>
      <c r="I821" s="31" t="s">
        <v>2845</v>
      </c>
      <c r="J821" s="21" t="s">
        <v>1161</v>
      </c>
      <c r="K821" s="21">
        <v>1</v>
      </c>
      <c r="L821" s="21" t="s">
        <v>1089</v>
      </c>
      <c r="M821" s="21">
        <v>30</v>
      </c>
      <c r="N821" s="21"/>
      <c r="O821" s="21"/>
      <c r="P821" s="21"/>
      <c r="Q821" s="21"/>
      <c r="R821" s="21" t="s">
        <v>2846</v>
      </c>
      <c r="S821" s="21"/>
    </row>
    <row r="822" spans="1:19" ht="14">
      <c r="A822" s="21" t="s">
        <v>2842</v>
      </c>
      <c r="B822" s="21" t="s">
        <v>865</v>
      </c>
      <c r="C822" s="21" t="s">
        <v>1036</v>
      </c>
      <c r="D822" s="21" t="s">
        <v>1147</v>
      </c>
      <c r="E822" s="36" t="s">
        <v>1097</v>
      </c>
      <c r="F822" s="30" t="s">
        <v>1275</v>
      </c>
      <c r="G822" s="21" t="s">
        <v>2843</v>
      </c>
      <c r="H822" s="31" t="s">
        <v>2853</v>
      </c>
      <c r="I822" s="31" t="s">
        <v>2845</v>
      </c>
      <c r="J822" s="21" t="s">
        <v>2854</v>
      </c>
      <c r="K822" s="21">
        <v>1</v>
      </c>
      <c r="L822" s="21" t="s">
        <v>1089</v>
      </c>
      <c r="M822" s="21">
        <v>2344</v>
      </c>
      <c r="N822" s="21"/>
      <c r="O822" s="21"/>
      <c r="P822" s="21"/>
      <c r="Q822" s="21"/>
      <c r="R822" s="21" t="s">
        <v>2846</v>
      </c>
      <c r="S822" s="21"/>
    </row>
    <row r="823" spans="1:19" ht="14">
      <c r="A823" s="21" t="s">
        <v>2842</v>
      </c>
      <c r="B823" s="21" t="s">
        <v>865</v>
      </c>
      <c r="C823" s="21" t="s">
        <v>1036</v>
      </c>
      <c r="D823" s="21" t="s">
        <v>1147</v>
      </c>
      <c r="E823" s="36" t="s">
        <v>1097</v>
      </c>
      <c r="F823" s="30" t="s">
        <v>1275</v>
      </c>
      <c r="G823" s="21" t="s">
        <v>2843</v>
      </c>
      <c r="H823" s="31" t="s">
        <v>2855</v>
      </c>
      <c r="I823" s="31" t="s">
        <v>2845</v>
      </c>
      <c r="J823" s="21" t="s">
        <v>1161</v>
      </c>
      <c r="K823" s="21">
        <v>1</v>
      </c>
      <c r="L823" s="21" t="s">
        <v>1089</v>
      </c>
      <c r="M823" s="21">
        <v>86</v>
      </c>
      <c r="N823" s="21"/>
      <c r="O823" s="21"/>
      <c r="P823" s="21"/>
      <c r="Q823" s="21"/>
      <c r="R823" s="21" t="s">
        <v>2846</v>
      </c>
      <c r="S823" s="21"/>
    </row>
    <row r="824" spans="1:19" ht="14">
      <c r="A824" s="21" t="s">
        <v>2842</v>
      </c>
      <c r="B824" s="21" t="s">
        <v>865</v>
      </c>
      <c r="C824" s="21" t="s">
        <v>1036</v>
      </c>
      <c r="D824" s="21" t="s">
        <v>1147</v>
      </c>
      <c r="E824" s="36" t="s">
        <v>1097</v>
      </c>
      <c r="F824" s="30" t="s">
        <v>1275</v>
      </c>
      <c r="G824" s="21" t="s">
        <v>2843</v>
      </c>
      <c r="H824" s="31" t="s">
        <v>2856</v>
      </c>
      <c r="I824" s="31" t="s">
        <v>2845</v>
      </c>
      <c r="J824" s="21" t="s">
        <v>1161</v>
      </c>
      <c r="K824" s="21">
        <v>1</v>
      </c>
      <c r="L824" s="21" t="s">
        <v>1089</v>
      </c>
      <c r="M824" s="21">
        <v>11</v>
      </c>
      <c r="N824" s="21"/>
      <c r="O824" s="21"/>
      <c r="P824" s="21"/>
      <c r="Q824" s="21"/>
      <c r="R824" s="21" t="s">
        <v>2846</v>
      </c>
      <c r="S824" s="21"/>
    </row>
    <row r="825" spans="1:19" ht="14">
      <c r="A825" s="21" t="s">
        <v>2842</v>
      </c>
      <c r="B825" s="21" t="s">
        <v>865</v>
      </c>
      <c r="C825" s="21" t="s">
        <v>1036</v>
      </c>
      <c r="D825" s="21" t="s">
        <v>1147</v>
      </c>
      <c r="E825" s="36" t="s">
        <v>1097</v>
      </c>
      <c r="F825" s="30" t="s">
        <v>1275</v>
      </c>
      <c r="G825" s="21" t="s">
        <v>2843</v>
      </c>
      <c r="H825" s="31" t="s">
        <v>2857</v>
      </c>
      <c r="I825" s="31" t="s">
        <v>2845</v>
      </c>
      <c r="J825" s="21" t="s">
        <v>1161</v>
      </c>
      <c r="K825" s="21">
        <v>1</v>
      </c>
      <c r="L825" s="21" t="s">
        <v>1089</v>
      </c>
      <c r="M825" s="21">
        <v>3</v>
      </c>
      <c r="N825" s="21"/>
      <c r="O825" s="21"/>
      <c r="P825" s="21"/>
      <c r="Q825" s="21"/>
      <c r="R825" s="21" t="s">
        <v>2846</v>
      </c>
      <c r="S825" s="21"/>
    </row>
    <row r="826" spans="1:19" ht="14">
      <c r="A826" s="21" t="s">
        <v>2842</v>
      </c>
      <c r="B826" s="21" t="s">
        <v>865</v>
      </c>
      <c r="C826" s="21" t="s">
        <v>1036</v>
      </c>
      <c r="D826" s="21" t="s">
        <v>1147</v>
      </c>
      <c r="E826" s="36" t="s">
        <v>1097</v>
      </c>
      <c r="F826" s="30" t="s">
        <v>1275</v>
      </c>
      <c r="G826" s="21" t="s">
        <v>2843</v>
      </c>
      <c r="H826" s="31" t="s">
        <v>2858</v>
      </c>
      <c r="I826" s="31" t="s">
        <v>2845</v>
      </c>
      <c r="J826" s="21" t="s">
        <v>1161</v>
      </c>
      <c r="K826" s="21">
        <v>1</v>
      </c>
      <c r="L826" s="21" t="s">
        <v>1089</v>
      </c>
      <c r="M826" s="21">
        <v>0</v>
      </c>
      <c r="N826" s="21"/>
      <c r="O826" s="21"/>
      <c r="P826" s="21"/>
      <c r="Q826" s="21"/>
      <c r="R826" s="21" t="s">
        <v>2846</v>
      </c>
      <c r="S826" s="21"/>
    </row>
    <row r="827" spans="1:19" ht="14">
      <c r="A827" s="21" t="s">
        <v>2842</v>
      </c>
      <c r="B827" s="21" t="s">
        <v>865</v>
      </c>
      <c r="C827" s="21" t="s">
        <v>1036</v>
      </c>
      <c r="D827" s="21" t="s">
        <v>1147</v>
      </c>
      <c r="E827" s="36" t="s">
        <v>1097</v>
      </c>
      <c r="F827" s="30" t="s">
        <v>1275</v>
      </c>
      <c r="G827" s="21" t="s">
        <v>2843</v>
      </c>
      <c r="H827" s="31" t="s">
        <v>2844</v>
      </c>
      <c r="I827" s="31" t="s">
        <v>2845</v>
      </c>
      <c r="J827" s="21" t="s">
        <v>1094</v>
      </c>
      <c r="K827" s="21">
        <v>1</v>
      </c>
      <c r="L827" s="21" t="s">
        <v>1089</v>
      </c>
      <c r="M827" s="21">
        <v>55</v>
      </c>
      <c r="N827" s="21"/>
      <c r="O827" s="21"/>
      <c r="P827" s="21"/>
      <c r="Q827" s="21"/>
      <c r="R827" s="21" t="s">
        <v>2859</v>
      </c>
      <c r="S827" s="21"/>
    </row>
    <row r="828" spans="1:19" ht="14">
      <c r="A828" s="21" t="s">
        <v>2842</v>
      </c>
      <c r="B828" s="21" t="s">
        <v>865</v>
      </c>
      <c r="C828" s="21" t="s">
        <v>1036</v>
      </c>
      <c r="D828" s="21" t="s">
        <v>1147</v>
      </c>
      <c r="E828" s="36" t="s">
        <v>1097</v>
      </c>
      <c r="F828" s="30" t="s">
        <v>1275</v>
      </c>
      <c r="G828" s="21" t="s">
        <v>2843</v>
      </c>
      <c r="H828" s="31" t="s">
        <v>2847</v>
      </c>
      <c r="I828" s="31" t="s">
        <v>2845</v>
      </c>
      <c r="J828" s="21" t="s">
        <v>1094</v>
      </c>
      <c r="K828" s="21">
        <v>1</v>
      </c>
      <c r="L828" s="21" t="s">
        <v>1089</v>
      </c>
      <c r="M828" s="21">
        <v>29.3</v>
      </c>
      <c r="N828" s="21"/>
      <c r="O828" s="21"/>
      <c r="P828" s="21"/>
      <c r="Q828" s="21"/>
      <c r="R828" s="21" t="s">
        <v>2859</v>
      </c>
      <c r="S828" s="21"/>
    </row>
    <row r="829" spans="1:19" ht="14">
      <c r="A829" s="21" t="s">
        <v>2842</v>
      </c>
      <c r="B829" s="21" t="s">
        <v>865</v>
      </c>
      <c r="C829" s="21" t="s">
        <v>1036</v>
      </c>
      <c r="D829" s="21" t="s">
        <v>1147</v>
      </c>
      <c r="E829" s="36" t="s">
        <v>1097</v>
      </c>
      <c r="F829" s="30" t="s">
        <v>1275</v>
      </c>
      <c r="G829" s="21" t="s">
        <v>2843</v>
      </c>
      <c r="H829" s="31" t="s">
        <v>2848</v>
      </c>
      <c r="I829" s="31" t="s">
        <v>2845</v>
      </c>
      <c r="J829" s="21" t="s">
        <v>1094</v>
      </c>
      <c r="K829" s="21">
        <v>1</v>
      </c>
      <c r="L829" s="21" t="s">
        <v>1089</v>
      </c>
      <c r="M829" s="21">
        <v>12.8</v>
      </c>
      <c r="N829" s="21"/>
      <c r="O829" s="21"/>
      <c r="P829" s="21"/>
      <c r="Q829" s="21"/>
      <c r="R829" s="21" t="s">
        <v>2859</v>
      </c>
      <c r="S829" s="21"/>
    </row>
    <row r="830" spans="1:19" ht="14">
      <c r="A830" s="21" t="s">
        <v>2842</v>
      </c>
      <c r="B830" s="21" t="s">
        <v>865</v>
      </c>
      <c r="C830" s="21" t="s">
        <v>1036</v>
      </c>
      <c r="D830" s="21" t="s">
        <v>1147</v>
      </c>
      <c r="E830" s="36" t="s">
        <v>1097</v>
      </c>
      <c r="F830" s="30" t="s">
        <v>1275</v>
      </c>
      <c r="G830" s="21" t="s">
        <v>2843</v>
      </c>
      <c r="H830" s="31" t="s">
        <v>2849</v>
      </c>
      <c r="I830" s="31" t="s">
        <v>2845</v>
      </c>
      <c r="J830" s="21" t="s">
        <v>1161</v>
      </c>
      <c r="K830" s="21">
        <v>1</v>
      </c>
      <c r="L830" s="21" t="s">
        <v>1089</v>
      </c>
      <c r="M830" s="21">
        <v>54</v>
      </c>
      <c r="N830" s="21"/>
      <c r="O830" s="21"/>
      <c r="P830" s="21"/>
      <c r="Q830" s="21"/>
      <c r="R830" s="21" t="s">
        <v>2859</v>
      </c>
      <c r="S830" s="21"/>
    </row>
    <row r="831" spans="1:19" ht="14">
      <c r="A831" s="21" t="s">
        <v>2842</v>
      </c>
      <c r="B831" s="21" t="s">
        <v>865</v>
      </c>
      <c r="C831" s="21" t="s">
        <v>1036</v>
      </c>
      <c r="D831" s="21" t="s">
        <v>1147</v>
      </c>
      <c r="E831" s="36" t="s">
        <v>1097</v>
      </c>
      <c r="F831" s="30" t="s">
        <v>1275</v>
      </c>
      <c r="G831" s="21" t="s">
        <v>2843</v>
      </c>
      <c r="H831" s="31" t="s">
        <v>2850</v>
      </c>
      <c r="I831" s="31" t="s">
        <v>2845</v>
      </c>
      <c r="J831" s="21" t="s">
        <v>1094</v>
      </c>
      <c r="K831" s="21">
        <v>1</v>
      </c>
      <c r="L831" s="21" t="s">
        <v>1089</v>
      </c>
      <c r="M831" s="21">
        <v>13.3</v>
      </c>
      <c r="N831" s="21"/>
      <c r="O831" s="21"/>
      <c r="P831" s="21"/>
      <c r="Q831" s="21"/>
      <c r="R831" s="21" t="s">
        <v>2859</v>
      </c>
      <c r="S831" s="21"/>
    </row>
    <row r="832" spans="1:19" ht="14">
      <c r="A832" s="21" t="s">
        <v>2842</v>
      </c>
      <c r="B832" s="21" t="s">
        <v>865</v>
      </c>
      <c r="C832" s="21" t="s">
        <v>1036</v>
      </c>
      <c r="D832" s="21" t="s">
        <v>1147</v>
      </c>
      <c r="E832" s="36" t="s">
        <v>1097</v>
      </c>
      <c r="F832" s="30" t="s">
        <v>1275</v>
      </c>
      <c r="G832" s="21" t="s">
        <v>2843</v>
      </c>
      <c r="H832" s="31" t="s">
        <v>2851</v>
      </c>
      <c r="I832" s="31" t="s">
        <v>2845</v>
      </c>
      <c r="J832" s="21" t="s">
        <v>1094</v>
      </c>
      <c r="K832" s="21">
        <v>1</v>
      </c>
      <c r="L832" s="21" t="s">
        <v>1089</v>
      </c>
      <c r="M832" s="21">
        <v>7.5</v>
      </c>
      <c r="N832" s="21"/>
      <c r="O832" s="21"/>
      <c r="P832" s="21"/>
      <c r="Q832" s="21"/>
      <c r="R832" s="21" t="s">
        <v>2859</v>
      </c>
      <c r="S832" s="21"/>
    </row>
    <row r="833" spans="1:19" ht="14">
      <c r="A833" s="21" t="s">
        <v>2842</v>
      </c>
      <c r="B833" s="21" t="s">
        <v>865</v>
      </c>
      <c r="C833" s="21" t="s">
        <v>1036</v>
      </c>
      <c r="D833" s="21" t="s">
        <v>1147</v>
      </c>
      <c r="E833" s="36" t="s">
        <v>1097</v>
      </c>
      <c r="F833" s="30" t="s">
        <v>1275</v>
      </c>
      <c r="G833" s="21" t="s">
        <v>2843</v>
      </c>
      <c r="H833" s="31" t="s">
        <v>2852</v>
      </c>
      <c r="I833" s="31" t="s">
        <v>2845</v>
      </c>
      <c r="J833" s="21" t="s">
        <v>1161</v>
      </c>
      <c r="K833" s="21">
        <v>1</v>
      </c>
      <c r="L833" s="21" t="s">
        <v>1089</v>
      </c>
      <c r="M833" s="21">
        <v>41</v>
      </c>
      <c r="N833" s="21"/>
      <c r="O833" s="21"/>
      <c r="P833" s="21"/>
      <c r="Q833" s="21"/>
      <c r="R833" s="21" t="s">
        <v>2859</v>
      </c>
      <c r="S833" s="21"/>
    </row>
    <row r="834" spans="1:19" ht="14">
      <c r="A834" s="21" t="s">
        <v>2842</v>
      </c>
      <c r="B834" s="21" t="s">
        <v>865</v>
      </c>
      <c r="C834" s="21" t="s">
        <v>1036</v>
      </c>
      <c r="D834" s="21" t="s">
        <v>1147</v>
      </c>
      <c r="E834" s="36" t="s">
        <v>1097</v>
      </c>
      <c r="F834" s="30" t="s">
        <v>1275</v>
      </c>
      <c r="G834" s="21" t="s">
        <v>2843</v>
      </c>
      <c r="H834" s="31" t="s">
        <v>2853</v>
      </c>
      <c r="I834" s="31" t="s">
        <v>2845</v>
      </c>
      <c r="J834" s="21" t="s">
        <v>2854</v>
      </c>
      <c r="K834" s="21">
        <v>1</v>
      </c>
      <c r="L834" s="21" t="s">
        <v>1089</v>
      </c>
      <c r="M834" s="21">
        <v>4049</v>
      </c>
      <c r="N834" s="21"/>
      <c r="O834" s="21"/>
      <c r="P834" s="21"/>
      <c r="Q834" s="21"/>
      <c r="R834" s="21" t="s">
        <v>2859</v>
      </c>
      <c r="S834" s="21"/>
    </row>
    <row r="835" spans="1:19" ht="14">
      <c r="A835" s="21" t="s">
        <v>2842</v>
      </c>
      <c r="B835" s="21" t="s">
        <v>865</v>
      </c>
      <c r="C835" s="21" t="s">
        <v>1036</v>
      </c>
      <c r="D835" s="21" t="s">
        <v>1147</v>
      </c>
      <c r="E835" s="36" t="s">
        <v>1097</v>
      </c>
      <c r="F835" s="30" t="s">
        <v>1275</v>
      </c>
      <c r="G835" s="21" t="s">
        <v>2843</v>
      </c>
      <c r="H835" s="31" t="s">
        <v>2855</v>
      </c>
      <c r="I835" s="31" t="s">
        <v>2845</v>
      </c>
      <c r="J835" s="21" t="s">
        <v>1161</v>
      </c>
      <c r="K835" s="21">
        <v>1</v>
      </c>
      <c r="L835" s="21" t="s">
        <v>1089</v>
      </c>
      <c r="M835" s="21">
        <v>80</v>
      </c>
      <c r="N835" s="21"/>
      <c r="O835" s="21"/>
      <c r="P835" s="21"/>
      <c r="Q835" s="21"/>
      <c r="R835" s="21" t="s">
        <v>2859</v>
      </c>
      <c r="S835" s="21"/>
    </row>
    <row r="836" spans="1:19" ht="14">
      <c r="A836" s="21" t="s">
        <v>2842</v>
      </c>
      <c r="B836" s="21" t="s">
        <v>865</v>
      </c>
      <c r="C836" s="21" t="s">
        <v>1036</v>
      </c>
      <c r="D836" s="21" t="s">
        <v>1147</v>
      </c>
      <c r="E836" s="36" t="s">
        <v>1097</v>
      </c>
      <c r="F836" s="30" t="s">
        <v>1275</v>
      </c>
      <c r="G836" s="21" t="s">
        <v>2843</v>
      </c>
      <c r="H836" s="31" t="s">
        <v>2856</v>
      </c>
      <c r="I836" s="31" t="s">
        <v>2845</v>
      </c>
      <c r="J836" s="21" t="s">
        <v>1161</v>
      </c>
      <c r="K836" s="21">
        <v>1</v>
      </c>
      <c r="L836" s="21" t="s">
        <v>1089</v>
      </c>
      <c r="M836" s="21">
        <v>12</v>
      </c>
      <c r="N836" s="21"/>
      <c r="O836" s="21"/>
      <c r="P836" s="21"/>
      <c r="Q836" s="21"/>
      <c r="R836" s="21" t="s">
        <v>2859</v>
      </c>
      <c r="S836" s="21"/>
    </row>
    <row r="837" spans="1:19" ht="14">
      <c r="A837" s="21" t="s">
        <v>2842</v>
      </c>
      <c r="B837" s="21" t="s">
        <v>865</v>
      </c>
      <c r="C837" s="21" t="s">
        <v>1036</v>
      </c>
      <c r="D837" s="21" t="s">
        <v>1147</v>
      </c>
      <c r="E837" s="36" t="s">
        <v>1097</v>
      </c>
      <c r="F837" s="30" t="s">
        <v>1275</v>
      </c>
      <c r="G837" s="21" t="s">
        <v>2843</v>
      </c>
      <c r="H837" s="31" t="s">
        <v>2857</v>
      </c>
      <c r="I837" s="31" t="s">
        <v>2845</v>
      </c>
      <c r="J837" s="21" t="s">
        <v>1161</v>
      </c>
      <c r="K837" s="21">
        <v>1</v>
      </c>
      <c r="L837" s="21" t="s">
        <v>1089</v>
      </c>
      <c r="M837" s="21">
        <v>7</v>
      </c>
      <c r="N837" s="21"/>
      <c r="O837" s="21"/>
      <c r="P837" s="21"/>
      <c r="Q837" s="21"/>
      <c r="R837" s="21" t="s">
        <v>2859</v>
      </c>
      <c r="S837" s="21"/>
    </row>
    <row r="838" spans="1:19" ht="14">
      <c r="A838" s="21" t="s">
        <v>2842</v>
      </c>
      <c r="B838" s="21" t="s">
        <v>865</v>
      </c>
      <c r="C838" s="21" t="s">
        <v>1036</v>
      </c>
      <c r="D838" s="21" t="s">
        <v>1147</v>
      </c>
      <c r="E838" s="36" t="s">
        <v>1097</v>
      </c>
      <c r="F838" s="30" t="s">
        <v>1275</v>
      </c>
      <c r="G838" s="21" t="s">
        <v>2843</v>
      </c>
      <c r="H838" s="31" t="s">
        <v>2858</v>
      </c>
      <c r="I838" s="31" t="s">
        <v>2845</v>
      </c>
      <c r="J838" s="21" t="s">
        <v>1161</v>
      </c>
      <c r="K838" s="21">
        <v>1</v>
      </c>
      <c r="L838" s="21" t="s">
        <v>1089</v>
      </c>
      <c r="M838" s="21">
        <v>1</v>
      </c>
      <c r="N838" s="21"/>
      <c r="O838" s="21"/>
      <c r="P838" s="21"/>
      <c r="Q838" s="21"/>
      <c r="R838" s="21" t="s">
        <v>2859</v>
      </c>
      <c r="S838" s="21"/>
    </row>
    <row r="839" spans="1:19" ht="14">
      <c r="A839" s="21" t="s">
        <v>2842</v>
      </c>
      <c r="B839" s="21" t="s">
        <v>865</v>
      </c>
      <c r="C839" s="21" t="s">
        <v>1036</v>
      </c>
      <c r="D839" s="21" t="s">
        <v>1147</v>
      </c>
      <c r="E839" s="36" t="s">
        <v>1097</v>
      </c>
      <c r="F839" s="30" t="s">
        <v>1275</v>
      </c>
      <c r="G839" s="21" t="s">
        <v>2843</v>
      </c>
      <c r="H839" s="31" t="s">
        <v>2844</v>
      </c>
      <c r="I839" s="31" t="s">
        <v>2845</v>
      </c>
      <c r="J839" s="21" t="s">
        <v>1094</v>
      </c>
      <c r="K839" s="21">
        <v>1</v>
      </c>
      <c r="L839" s="21" t="s">
        <v>1089</v>
      </c>
      <c r="M839" s="21">
        <v>54</v>
      </c>
      <c r="N839" s="21"/>
      <c r="O839" s="21"/>
      <c r="P839" s="21"/>
      <c r="Q839" s="21"/>
      <c r="R839" s="21" t="s">
        <v>2860</v>
      </c>
      <c r="S839" s="21"/>
    </row>
    <row r="840" spans="1:19" ht="14">
      <c r="A840" s="21" t="s">
        <v>2842</v>
      </c>
      <c r="B840" s="21" t="s">
        <v>865</v>
      </c>
      <c r="C840" s="21" t="s">
        <v>1036</v>
      </c>
      <c r="D840" s="21" t="s">
        <v>1147</v>
      </c>
      <c r="E840" s="36" t="s">
        <v>1097</v>
      </c>
      <c r="F840" s="30" t="s">
        <v>1275</v>
      </c>
      <c r="G840" s="21" t="s">
        <v>2843</v>
      </c>
      <c r="H840" s="31" t="s">
        <v>2847</v>
      </c>
      <c r="I840" s="31" t="s">
        <v>2845</v>
      </c>
      <c r="J840" s="21" t="s">
        <v>1094</v>
      </c>
      <c r="K840" s="21">
        <v>1</v>
      </c>
      <c r="L840" s="21" t="s">
        <v>1089</v>
      </c>
      <c r="M840" s="21">
        <v>22.5</v>
      </c>
      <c r="N840" s="21"/>
      <c r="O840" s="21"/>
      <c r="P840" s="21"/>
      <c r="Q840" s="21"/>
      <c r="R840" s="21" t="s">
        <v>2860</v>
      </c>
      <c r="S840" s="21"/>
    </row>
    <row r="841" spans="1:19" ht="14">
      <c r="A841" s="21" t="s">
        <v>2842</v>
      </c>
      <c r="B841" s="21" t="s">
        <v>865</v>
      </c>
      <c r="C841" s="21" t="s">
        <v>1036</v>
      </c>
      <c r="D841" s="21" t="s">
        <v>1147</v>
      </c>
      <c r="E841" s="36" t="s">
        <v>1097</v>
      </c>
      <c r="F841" s="30" t="s">
        <v>1275</v>
      </c>
      <c r="G841" s="21" t="s">
        <v>2843</v>
      </c>
      <c r="H841" s="31" t="s">
        <v>2848</v>
      </c>
      <c r="I841" s="31" t="s">
        <v>2845</v>
      </c>
      <c r="J841" s="21" t="s">
        <v>1094</v>
      </c>
      <c r="K841" s="21">
        <v>1</v>
      </c>
      <c r="L841" s="21" t="s">
        <v>1089</v>
      </c>
      <c r="M841" s="21">
        <v>20.399999999999999</v>
      </c>
      <c r="N841" s="21"/>
      <c r="O841" s="21"/>
      <c r="P841" s="21"/>
      <c r="Q841" s="21"/>
      <c r="R841" s="21" t="s">
        <v>2860</v>
      </c>
      <c r="S841" s="21"/>
    </row>
    <row r="842" spans="1:19" ht="14">
      <c r="A842" s="21" t="s">
        <v>2842</v>
      </c>
      <c r="B842" s="21" t="s">
        <v>865</v>
      </c>
      <c r="C842" s="21" t="s">
        <v>1036</v>
      </c>
      <c r="D842" s="21" t="s">
        <v>1147</v>
      </c>
      <c r="E842" s="36" t="s">
        <v>1097</v>
      </c>
      <c r="F842" s="30" t="s">
        <v>1275</v>
      </c>
      <c r="G842" s="21" t="s">
        <v>2843</v>
      </c>
      <c r="H842" s="31" t="s">
        <v>2849</v>
      </c>
      <c r="I842" s="31" t="s">
        <v>2845</v>
      </c>
      <c r="J842" s="21" t="s">
        <v>1161</v>
      </c>
      <c r="K842" s="21">
        <v>1</v>
      </c>
      <c r="L842" s="21" t="s">
        <v>1089</v>
      </c>
      <c r="M842" s="21">
        <v>9</v>
      </c>
      <c r="N842" s="21"/>
      <c r="O842" s="21"/>
      <c r="P842" s="21"/>
      <c r="Q842" s="21"/>
      <c r="R842" s="21" t="s">
        <v>2860</v>
      </c>
      <c r="S842" s="21"/>
    </row>
    <row r="843" spans="1:19" ht="14">
      <c r="A843" s="21" t="s">
        <v>2842</v>
      </c>
      <c r="B843" s="21" t="s">
        <v>865</v>
      </c>
      <c r="C843" s="21" t="s">
        <v>1036</v>
      </c>
      <c r="D843" s="21" t="s">
        <v>1147</v>
      </c>
      <c r="E843" s="36" t="s">
        <v>1097</v>
      </c>
      <c r="F843" s="30" t="s">
        <v>1275</v>
      </c>
      <c r="G843" s="21" t="s">
        <v>2843</v>
      </c>
      <c r="H843" s="31" t="s">
        <v>2850</v>
      </c>
      <c r="I843" s="31" t="s">
        <v>2845</v>
      </c>
      <c r="J843" s="21" t="s">
        <v>1094</v>
      </c>
      <c r="K843" s="21">
        <v>1</v>
      </c>
      <c r="L843" s="21" t="s">
        <v>1089</v>
      </c>
      <c r="M843" s="21">
        <v>10.5</v>
      </c>
      <c r="N843" s="21"/>
      <c r="O843" s="21"/>
      <c r="P843" s="21"/>
      <c r="Q843" s="21"/>
      <c r="R843" s="21" t="s">
        <v>2860</v>
      </c>
      <c r="S843" s="21"/>
    </row>
    <row r="844" spans="1:19" ht="14">
      <c r="A844" s="21" t="s">
        <v>2842</v>
      </c>
      <c r="B844" s="21" t="s">
        <v>865</v>
      </c>
      <c r="C844" s="21" t="s">
        <v>1036</v>
      </c>
      <c r="D844" s="21" t="s">
        <v>1147</v>
      </c>
      <c r="E844" s="36" t="s">
        <v>1097</v>
      </c>
      <c r="F844" s="30" t="s">
        <v>1275</v>
      </c>
      <c r="G844" s="21" t="s">
        <v>2843</v>
      </c>
      <c r="H844" s="31" t="s">
        <v>2851</v>
      </c>
      <c r="I844" s="31" t="s">
        <v>2845</v>
      </c>
      <c r="J844" s="21" t="s">
        <v>1094</v>
      </c>
      <c r="K844" s="21">
        <v>1</v>
      </c>
      <c r="L844" s="21" t="s">
        <v>1089</v>
      </c>
      <c r="M844" s="21">
        <v>6</v>
      </c>
      <c r="N844" s="21"/>
      <c r="O844" s="21"/>
      <c r="P844" s="21"/>
      <c r="Q844" s="21"/>
      <c r="R844" s="21" t="s">
        <v>2860</v>
      </c>
      <c r="S844" s="21"/>
    </row>
    <row r="845" spans="1:19" ht="14">
      <c r="A845" s="21" t="s">
        <v>2842</v>
      </c>
      <c r="B845" s="21" t="s">
        <v>865</v>
      </c>
      <c r="C845" s="21" t="s">
        <v>1036</v>
      </c>
      <c r="D845" s="21" t="s">
        <v>1147</v>
      </c>
      <c r="E845" s="36" t="s">
        <v>1097</v>
      </c>
      <c r="F845" s="30" t="s">
        <v>1275</v>
      </c>
      <c r="G845" s="21" t="s">
        <v>2843</v>
      </c>
      <c r="H845" s="31" t="s">
        <v>2852</v>
      </c>
      <c r="I845" s="31" t="s">
        <v>2845</v>
      </c>
      <c r="J845" s="21" t="s">
        <v>1161</v>
      </c>
      <c r="K845" s="21">
        <v>1</v>
      </c>
      <c r="L845" s="21" t="s">
        <v>1089</v>
      </c>
      <c r="M845" s="21">
        <v>43</v>
      </c>
      <c r="N845" s="21"/>
      <c r="O845" s="21"/>
      <c r="P845" s="21"/>
      <c r="Q845" s="21"/>
      <c r="R845" s="21" t="s">
        <v>2860</v>
      </c>
      <c r="S845" s="21"/>
    </row>
    <row r="846" spans="1:19" ht="14">
      <c r="A846" s="21" t="s">
        <v>2842</v>
      </c>
      <c r="B846" s="21" t="s">
        <v>865</v>
      </c>
      <c r="C846" s="21" t="s">
        <v>1036</v>
      </c>
      <c r="D846" s="21" t="s">
        <v>1147</v>
      </c>
      <c r="E846" s="36" t="s">
        <v>1097</v>
      </c>
      <c r="F846" s="30" t="s">
        <v>1275</v>
      </c>
      <c r="G846" s="21" t="s">
        <v>2843</v>
      </c>
      <c r="H846" s="31" t="s">
        <v>2853</v>
      </c>
      <c r="I846" s="31" t="s">
        <v>2845</v>
      </c>
      <c r="J846" s="21" t="s">
        <v>2854</v>
      </c>
      <c r="K846" s="21">
        <v>1</v>
      </c>
      <c r="L846" s="21" t="s">
        <v>1089</v>
      </c>
      <c r="M846" s="21">
        <v>1672</v>
      </c>
      <c r="N846" s="21"/>
      <c r="O846" s="21"/>
      <c r="P846" s="21"/>
      <c r="Q846" s="21"/>
      <c r="R846" s="21" t="s">
        <v>2860</v>
      </c>
      <c r="S846" s="21"/>
    </row>
    <row r="847" spans="1:19" ht="14">
      <c r="A847" s="21" t="s">
        <v>2842</v>
      </c>
      <c r="B847" s="21" t="s">
        <v>865</v>
      </c>
      <c r="C847" s="21" t="s">
        <v>1036</v>
      </c>
      <c r="D847" s="21" t="s">
        <v>1147</v>
      </c>
      <c r="E847" s="36" t="s">
        <v>1097</v>
      </c>
      <c r="F847" s="30" t="s">
        <v>1275</v>
      </c>
      <c r="G847" s="21" t="s">
        <v>2843</v>
      </c>
      <c r="H847" s="31" t="s">
        <v>2855</v>
      </c>
      <c r="I847" s="31" t="s">
        <v>2845</v>
      </c>
      <c r="J847" s="21" t="s">
        <v>1161</v>
      </c>
      <c r="K847" s="21">
        <v>1</v>
      </c>
      <c r="L847" s="21" t="s">
        <v>1089</v>
      </c>
      <c r="M847" s="21">
        <v>71</v>
      </c>
      <c r="N847" s="21"/>
      <c r="O847" s="21"/>
      <c r="P847" s="21"/>
      <c r="Q847" s="21"/>
      <c r="R847" s="21" t="s">
        <v>2860</v>
      </c>
      <c r="S847" s="21"/>
    </row>
    <row r="848" spans="1:19" ht="14">
      <c r="A848" s="21" t="s">
        <v>2842</v>
      </c>
      <c r="B848" s="21" t="s">
        <v>865</v>
      </c>
      <c r="C848" s="21" t="s">
        <v>1036</v>
      </c>
      <c r="D848" s="21" t="s">
        <v>1147</v>
      </c>
      <c r="E848" s="36" t="s">
        <v>1097</v>
      </c>
      <c r="F848" s="30" t="s">
        <v>1275</v>
      </c>
      <c r="G848" s="21" t="s">
        <v>2843</v>
      </c>
      <c r="H848" s="31" t="s">
        <v>2856</v>
      </c>
      <c r="I848" s="31" t="s">
        <v>2845</v>
      </c>
      <c r="J848" s="21" t="s">
        <v>1161</v>
      </c>
      <c r="K848" s="21">
        <v>1</v>
      </c>
      <c r="L848" s="21" t="s">
        <v>1089</v>
      </c>
      <c r="M848" s="21">
        <v>13</v>
      </c>
      <c r="N848" s="21"/>
      <c r="O848" s="21"/>
      <c r="P848" s="21"/>
      <c r="Q848" s="21"/>
      <c r="R848" s="21" t="s">
        <v>2860</v>
      </c>
      <c r="S848" s="21"/>
    </row>
    <row r="849" spans="1:19" ht="14">
      <c r="A849" s="21" t="s">
        <v>2842</v>
      </c>
      <c r="B849" s="21" t="s">
        <v>865</v>
      </c>
      <c r="C849" s="21" t="s">
        <v>1036</v>
      </c>
      <c r="D849" s="21" t="s">
        <v>1147</v>
      </c>
      <c r="E849" s="36" t="s">
        <v>1097</v>
      </c>
      <c r="F849" s="30" t="s">
        <v>1275</v>
      </c>
      <c r="G849" s="21" t="s">
        <v>2843</v>
      </c>
      <c r="H849" s="31" t="s">
        <v>2857</v>
      </c>
      <c r="I849" s="31" t="s">
        <v>2845</v>
      </c>
      <c r="J849" s="21" t="s">
        <v>1161</v>
      </c>
      <c r="K849" s="21">
        <v>1</v>
      </c>
      <c r="L849" s="21" t="s">
        <v>1089</v>
      </c>
      <c r="M849" s="21">
        <v>12</v>
      </c>
      <c r="N849" s="21"/>
      <c r="O849" s="21"/>
      <c r="P849" s="21"/>
      <c r="Q849" s="21"/>
      <c r="R849" s="21" t="s">
        <v>2860</v>
      </c>
      <c r="S849" s="21"/>
    </row>
    <row r="850" spans="1:19" ht="14">
      <c r="A850" s="21" t="s">
        <v>2842</v>
      </c>
      <c r="B850" s="21" t="s">
        <v>865</v>
      </c>
      <c r="C850" s="21" t="s">
        <v>1036</v>
      </c>
      <c r="D850" s="21" t="s">
        <v>1147</v>
      </c>
      <c r="E850" s="36" t="s">
        <v>1097</v>
      </c>
      <c r="F850" s="30" t="s">
        <v>1275</v>
      </c>
      <c r="G850" s="21" t="s">
        <v>2843</v>
      </c>
      <c r="H850" s="31" t="s">
        <v>2858</v>
      </c>
      <c r="I850" s="31" t="s">
        <v>2845</v>
      </c>
      <c r="J850" s="21" t="s">
        <v>1161</v>
      </c>
      <c r="K850" s="21">
        <v>1</v>
      </c>
      <c r="L850" s="21" t="s">
        <v>1089</v>
      </c>
      <c r="M850" s="21">
        <v>4</v>
      </c>
      <c r="N850" s="21"/>
      <c r="O850" s="21"/>
      <c r="P850" s="21"/>
      <c r="Q850" s="21"/>
      <c r="R850" s="21" t="s">
        <v>2860</v>
      </c>
      <c r="S850" s="21"/>
    </row>
    <row r="851" spans="1:19" ht="14">
      <c r="A851" s="21" t="s">
        <v>2842</v>
      </c>
      <c r="B851" s="21" t="s">
        <v>865</v>
      </c>
      <c r="C851" s="21" t="s">
        <v>1036</v>
      </c>
      <c r="D851" s="21" t="s">
        <v>1147</v>
      </c>
      <c r="E851" s="36" t="s">
        <v>1097</v>
      </c>
      <c r="F851" s="30" t="s">
        <v>1275</v>
      </c>
      <c r="G851" s="21" t="s">
        <v>2843</v>
      </c>
      <c r="H851" s="31" t="s">
        <v>2861</v>
      </c>
      <c r="I851" s="31" t="s">
        <v>2845</v>
      </c>
      <c r="J851" s="21" t="s">
        <v>2862</v>
      </c>
      <c r="K851" s="21">
        <v>1</v>
      </c>
      <c r="L851" s="21" t="s">
        <v>1089</v>
      </c>
      <c r="M851" s="21">
        <v>10</v>
      </c>
      <c r="N851" s="21"/>
      <c r="O851" s="21"/>
      <c r="P851" s="21"/>
      <c r="Q851" s="21"/>
      <c r="R851" s="21" t="s">
        <v>2863</v>
      </c>
      <c r="S851" s="21"/>
    </row>
    <row r="852" spans="1:19" ht="14">
      <c r="A852" s="21" t="s">
        <v>2842</v>
      </c>
      <c r="B852" s="21" t="s">
        <v>865</v>
      </c>
      <c r="C852" s="21" t="s">
        <v>1036</v>
      </c>
      <c r="D852" s="21" t="s">
        <v>1147</v>
      </c>
      <c r="E852" s="36" t="s">
        <v>1097</v>
      </c>
      <c r="F852" s="30" t="s">
        <v>1275</v>
      </c>
      <c r="G852" s="21" t="s">
        <v>2843</v>
      </c>
      <c r="H852" s="31" t="s">
        <v>2864</v>
      </c>
      <c r="I852" s="31" t="s">
        <v>2845</v>
      </c>
      <c r="J852" s="21" t="s">
        <v>2862</v>
      </c>
      <c r="K852" s="21">
        <v>1</v>
      </c>
      <c r="L852" s="21" t="s">
        <v>1089</v>
      </c>
      <c r="M852" s="21">
        <v>26</v>
      </c>
      <c r="N852" s="21"/>
      <c r="O852" s="21"/>
      <c r="P852" s="21"/>
      <c r="Q852" s="21" t="s">
        <v>2865</v>
      </c>
      <c r="R852" s="21"/>
      <c r="S852" s="21"/>
    </row>
    <row r="853" spans="1:19" ht="14">
      <c r="A853" s="21" t="s">
        <v>2842</v>
      </c>
      <c r="B853" s="21" t="s">
        <v>865</v>
      </c>
      <c r="C853" s="21" t="s">
        <v>1036</v>
      </c>
      <c r="D853" s="21" t="s">
        <v>1147</v>
      </c>
      <c r="E853" s="36" t="s">
        <v>1097</v>
      </c>
      <c r="F853" s="30" t="s">
        <v>1275</v>
      </c>
      <c r="G853" s="21" t="s">
        <v>2843</v>
      </c>
      <c r="H853" s="31" t="s">
        <v>2866</v>
      </c>
      <c r="I853" s="31" t="s">
        <v>2845</v>
      </c>
      <c r="J853" s="21" t="s">
        <v>2862</v>
      </c>
      <c r="K853" s="21">
        <v>1</v>
      </c>
      <c r="L853" s="21" t="s">
        <v>1089</v>
      </c>
      <c r="M853" s="21">
        <v>20</v>
      </c>
      <c r="N853" s="21"/>
      <c r="O853" s="21"/>
      <c r="P853" s="21"/>
      <c r="Q853" s="21"/>
      <c r="R853" s="21" t="s">
        <v>2863</v>
      </c>
      <c r="S853" s="21"/>
    </row>
    <row r="854" spans="1:19" ht="14">
      <c r="A854" s="21" t="s">
        <v>2842</v>
      </c>
      <c r="B854" s="21" t="s">
        <v>865</v>
      </c>
      <c r="C854" s="21" t="s">
        <v>1036</v>
      </c>
      <c r="D854" s="21" t="s">
        <v>1147</v>
      </c>
      <c r="E854" s="36" t="s">
        <v>1097</v>
      </c>
      <c r="F854" s="30" t="s">
        <v>1275</v>
      </c>
      <c r="G854" s="21" t="s">
        <v>2843</v>
      </c>
      <c r="H854" s="31" t="s">
        <v>2867</v>
      </c>
      <c r="I854" s="31" t="s">
        <v>2845</v>
      </c>
      <c r="J854" s="21" t="s">
        <v>2862</v>
      </c>
      <c r="K854" s="21">
        <v>1</v>
      </c>
      <c r="L854" s="21" t="s">
        <v>1089</v>
      </c>
      <c r="M854" s="21">
        <v>36</v>
      </c>
      <c r="N854" s="21"/>
      <c r="O854" s="21"/>
      <c r="P854" s="21"/>
      <c r="Q854" s="21" t="s">
        <v>2865</v>
      </c>
      <c r="R854" s="21"/>
      <c r="S854" s="21"/>
    </row>
    <row r="855" spans="1:19" ht="14">
      <c r="A855" s="21" t="s">
        <v>2842</v>
      </c>
      <c r="B855" s="21" t="s">
        <v>865</v>
      </c>
      <c r="C855" s="21" t="s">
        <v>1036</v>
      </c>
      <c r="D855" s="21" t="s">
        <v>1147</v>
      </c>
      <c r="E855" s="36" t="s">
        <v>1097</v>
      </c>
      <c r="F855" s="30" t="s">
        <v>1275</v>
      </c>
      <c r="G855" s="21" t="s">
        <v>2843</v>
      </c>
      <c r="H855" s="31" t="s">
        <v>2868</v>
      </c>
      <c r="I855" s="31" t="s">
        <v>2845</v>
      </c>
      <c r="J855" s="21" t="s">
        <v>2862</v>
      </c>
      <c r="K855" s="21">
        <v>1</v>
      </c>
      <c r="L855" s="21" t="s">
        <v>1089</v>
      </c>
      <c r="M855" s="21">
        <v>5</v>
      </c>
      <c r="N855" s="21"/>
      <c r="O855" s="21"/>
      <c r="P855" s="21"/>
      <c r="Q855" s="21"/>
      <c r="R855" s="21" t="s">
        <v>2863</v>
      </c>
      <c r="S855" s="21"/>
    </row>
    <row r="856" spans="1:19" ht="14">
      <c r="A856" s="21" t="s">
        <v>2842</v>
      </c>
      <c r="B856" s="21" t="s">
        <v>865</v>
      </c>
      <c r="C856" s="21" t="s">
        <v>1036</v>
      </c>
      <c r="D856" s="21" t="s">
        <v>1147</v>
      </c>
      <c r="E856" s="36" t="s">
        <v>1097</v>
      </c>
      <c r="F856" s="30" t="s">
        <v>1275</v>
      </c>
      <c r="G856" s="21" t="s">
        <v>2843</v>
      </c>
      <c r="H856" s="31" t="s">
        <v>2869</v>
      </c>
      <c r="I856" s="31" t="s">
        <v>2845</v>
      </c>
      <c r="J856" s="21" t="s">
        <v>2862</v>
      </c>
      <c r="K856" s="21">
        <v>1</v>
      </c>
      <c r="L856" s="21" t="s">
        <v>1089</v>
      </c>
      <c r="M856" s="21">
        <v>21</v>
      </c>
      <c r="N856" s="21"/>
      <c r="O856" s="21"/>
      <c r="P856" s="21"/>
      <c r="Q856" s="21" t="s">
        <v>2865</v>
      </c>
      <c r="R856" s="21"/>
      <c r="S856" s="21"/>
    </row>
    <row r="857" spans="1:19" ht="15">
      <c r="A857" s="29" t="s">
        <v>2870</v>
      </c>
      <c r="B857" s="29" t="s">
        <v>2871</v>
      </c>
      <c r="C857" s="21" t="s">
        <v>1036</v>
      </c>
      <c r="D857" s="21" t="s">
        <v>1147</v>
      </c>
      <c r="E857" s="21" t="s">
        <v>13</v>
      </c>
      <c r="F857" s="30" t="s">
        <v>2872</v>
      </c>
      <c r="G857" s="21" t="s">
        <v>2873</v>
      </c>
      <c r="H857" s="31" t="s">
        <v>2874</v>
      </c>
      <c r="I857" s="31" t="s">
        <v>2875</v>
      </c>
      <c r="J857" s="21" t="s">
        <v>1161</v>
      </c>
      <c r="K857" s="21" t="s">
        <v>1088</v>
      </c>
      <c r="L857" s="21" t="s">
        <v>1474</v>
      </c>
      <c r="M857" s="21">
        <v>2.5</v>
      </c>
      <c r="N857" s="21" t="s">
        <v>1088</v>
      </c>
      <c r="O857" s="21" t="s">
        <v>1088</v>
      </c>
      <c r="P857" s="21" t="s">
        <v>1088</v>
      </c>
      <c r="Q857" s="21" t="s">
        <v>2876</v>
      </c>
      <c r="R857" s="21"/>
      <c r="S857" s="21"/>
    </row>
    <row r="858" spans="1:19" ht="15">
      <c r="A858" s="29" t="s">
        <v>2870</v>
      </c>
      <c r="B858" s="29" t="s">
        <v>2871</v>
      </c>
      <c r="C858" s="21" t="s">
        <v>1036</v>
      </c>
      <c r="D858" s="21" t="s">
        <v>1147</v>
      </c>
      <c r="E858" s="21" t="s">
        <v>13</v>
      </c>
      <c r="F858" s="30" t="s">
        <v>2872</v>
      </c>
      <c r="G858" s="21" t="s">
        <v>2873</v>
      </c>
      <c r="H858" s="31" t="s">
        <v>2874</v>
      </c>
      <c r="I858" s="31" t="s">
        <v>2875</v>
      </c>
      <c r="J858" s="21" t="s">
        <v>1161</v>
      </c>
      <c r="K858" s="21" t="s">
        <v>1088</v>
      </c>
      <c r="L858" s="21" t="s">
        <v>1172</v>
      </c>
      <c r="M858" s="21">
        <v>11.9</v>
      </c>
      <c r="N858" s="21" t="s">
        <v>1088</v>
      </c>
      <c r="O858" s="21" t="s">
        <v>1088</v>
      </c>
      <c r="P858" s="21" t="s">
        <v>1088</v>
      </c>
      <c r="Q858" s="21" t="s">
        <v>2876</v>
      </c>
      <c r="R858" s="21"/>
      <c r="S858" s="21"/>
    </row>
    <row r="859" spans="1:19" ht="15">
      <c r="A859" s="29" t="s">
        <v>2870</v>
      </c>
      <c r="B859" s="29" t="s">
        <v>2871</v>
      </c>
      <c r="C859" s="21" t="s">
        <v>1036</v>
      </c>
      <c r="D859" s="21" t="s">
        <v>1147</v>
      </c>
      <c r="E859" s="21" t="s">
        <v>13</v>
      </c>
      <c r="F859" s="30" t="s">
        <v>2872</v>
      </c>
      <c r="G859" s="21" t="s">
        <v>2873</v>
      </c>
      <c r="H859" s="31" t="s">
        <v>2874</v>
      </c>
      <c r="I859" s="31" t="s">
        <v>2875</v>
      </c>
      <c r="J859" s="21" t="s">
        <v>1161</v>
      </c>
      <c r="K859" s="21" t="s">
        <v>1088</v>
      </c>
      <c r="L859" s="21" t="s">
        <v>1172</v>
      </c>
      <c r="M859" s="21">
        <v>36</v>
      </c>
      <c r="N859" s="21" t="s">
        <v>1088</v>
      </c>
      <c r="O859" s="21" t="s">
        <v>1088</v>
      </c>
      <c r="P859" s="21" t="s">
        <v>1088</v>
      </c>
      <c r="Q859" s="21" t="s">
        <v>2876</v>
      </c>
      <c r="R859" s="21" t="s">
        <v>2877</v>
      </c>
      <c r="S859" s="21"/>
    </row>
    <row r="860" spans="1:19" ht="15">
      <c r="A860" s="29" t="s">
        <v>2870</v>
      </c>
      <c r="B860" s="29" t="s">
        <v>2871</v>
      </c>
      <c r="C860" s="21" t="s">
        <v>1036</v>
      </c>
      <c r="D860" s="21" t="s">
        <v>1147</v>
      </c>
      <c r="E860" s="21" t="s">
        <v>13</v>
      </c>
      <c r="F860" s="30" t="s">
        <v>2872</v>
      </c>
      <c r="G860" s="21" t="s">
        <v>2873</v>
      </c>
      <c r="H860" s="31" t="s">
        <v>2874</v>
      </c>
      <c r="I860" s="31" t="s">
        <v>2875</v>
      </c>
      <c r="J860" s="21" t="s">
        <v>1161</v>
      </c>
      <c r="K860" s="21" t="s">
        <v>1088</v>
      </c>
      <c r="L860" s="21" t="s">
        <v>1172</v>
      </c>
      <c r="M860" s="21">
        <v>49.3</v>
      </c>
      <c r="N860" s="21" t="s">
        <v>1088</v>
      </c>
      <c r="O860" s="21" t="s">
        <v>1088</v>
      </c>
      <c r="P860" s="21" t="s">
        <v>1088</v>
      </c>
      <c r="Q860" s="21" t="s">
        <v>2876</v>
      </c>
      <c r="R860" s="21" t="s">
        <v>2878</v>
      </c>
      <c r="S860" s="21"/>
    </row>
    <row r="861" spans="1:19" ht="15">
      <c r="A861" s="29" t="s">
        <v>2870</v>
      </c>
      <c r="B861" s="29" t="s">
        <v>2871</v>
      </c>
      <c r="C861" s="21" t="s">
        <v>1036</v>
      </c>
      <c r="D861" s="21" t="s">
        <v>1147</v>
      </c>
      <c r="E861" s="21" t="s">
        <v>13</v>
      </c>
      <c r="F861" s="30" t="s">
        <v>2872</v>
      </c>
      <c r="G861" s="21" t="s">
        <v>2873</v>
      </c>
      <c r="H861" s="31" t="s">
        <v>2879</v>
      </c>
      <c r="I861" s="31" t="s">
        <v>2875</v>
      </c>
      <c r="J861" s="21" t="s">
        <v>1161</v>
      </c>
      <c r="K861" s="21" t="s">
        <v>1088</v>
      </c>
      <c r="L861" s="21" t="s">
        <v>1474</v>
      </c>
      <c r="M861" s="21">
        <v>0.8</v>
      </c>
      <c r="N861" s="21" t="s">
        <v>1088</v>
      </c>
      <c r="O861" s="21" t="s">
        <v>1088</v>
      </c>
      <c r="P861" s="21" t="s">
        <v>1088</v>
      </c>
      <c r="Q861" s="21" t="s">
        <v>2876</v>
      </c>
      <c r="R861" s="21"/>
      <c r="S861" s="21"/>
    </row>
    <row r="862" spans="1:19" ht="15">
      <c r="A862" s="29" t="s">
        <v>2870</v>
      </c>
      <c r="B862" s="29" t="s">
        <v>2871</v>
      </c>
      <c r="C862" s="21" t="s">
        <v>1036</v>
      </c>
      <c r="D862" s="21" t="s">
        <v>1147</v>
      </c>
      <c r="E862" s="21" t="s">
        <v>13</v>
      </c>
      <c r="F862" s="30" t="s">
        <v>2872</v>
      </c>
      <c r="G862" s="21" t="s">
        <v>2873</v>
      </c>
      <c r="H862" s="31" t="s">
        <v>2879</v>
      </c>
      <c r="I862" s="31" t="s">
        <v>2875</v>
      </c>
      <c r="J862" s="21" t="s">
        <v>1161</v>
      </c>
      <c r="K862" s="21" t="s">
        <v>1088</v>
      </c>
      <c r="L862" s="21" t="s">
        <v>1172</v>
      </c>
      <c r="M862" s="21">
        <v>6.9</v>
      </c>
      <c r="N862" s="21" t="s">
        <v>1088</v>
      </c>
      <c r="O862" s="21" t="s">
        <v>1088</v>
      </c>
      <c r="P862" s="21" t="s">
        <v>1088</v>
      </c>
      <c r="Q862" s="21" t="s">
        <v>2876</v>
      </c>
      <c r="R862" s="21" t="s">
        <v>2880</v>
      </c>
      <c r="S862" s="21"/>
    </row>
    <row r="863" spans="1:19" ht="15">
      <c r="A863" s="29" t="s">
        <v>2870</v>
      </c>
      <c r="B863" s="29" t="s">
        <v>2871</v>
      </c>
      <c r="C863" s="21" t="s">
        <v>1036</v>
      </c>
      <c r="D863" s="21" t="s">
        <v>1147</v>
      </c>
      <c r="E863" s="21" t="s">
        <v>13</v>
      </c>
      <c r="F863" s="30" t="s">
        <v>2872</v>
      </c>
      <c r="G863" s="21" t="s">
        <v>2873</v>
      </c>
      <c r="H863" s="31" t="s">
        <v>2879</v>
      </c>
      <c r="I863" s="31" t="s">
        <v>2875</v>
      </c>
      <c r="J863" s="21" t="s">
        <v>1161</v>
      </c>
      <c r="K863" s="21" t="s">
        <v>1088</v>
      </c>
      <c r="L863" s="21" t="s">
        <v>1172</v>
      </c>
      <c r="M863" s="21">
        <v>89</v>
      </c>
      <c r="N863" s="21" t="s">
        <v>1088</v>
      </c>
      <c r="O863" s="21" t="s">
        <v>1088</v>
      </c>
      <c r="P863" s="21" t="s">
        <v>1088</v>
      </c>
      <c r="Q863" s="21" t="s">
        <v>2876</v>
      </c>
      <c r="R863" s="21" t="s">
        <v>2877</v>
      </c>
      <c r="S863" s="21"/>
    </row>
    <row r="864" spans="1:19" ht="15">
      <c r="A864" s="29" t="s">
        <v>2870</v>
      </c>
      <c r="B864" s="29" t="s">
        <v>2871</v>
      </c>
      <c r="C864" s="21" t="s">
        <v>1036</v>
      </c>
      <c r="D864" s="21" t="s">
        <v>1147</v>
      </c>
      <c r="E864" s="21" t="s">
        <v>13</v>
      </c>
      <c r="F864" s="30" t="s">
        <v>2872</v>
      </c>
      <c r="G864" s="21" t="s">
        <v>2873</v>
      </c>
      <c r="H864" s="31" t="s">
        <v>2879</v>
      </c>
      <c r="I864" s="31" t="s">
        <v>2875</v>
      </c>
      <c r="J864" s="21" t="s">
        <v>1161</v>
      </c>
      <c r="K864" s="21" t="s">
        <v>1088</v>
      </c>
      <c r="L864" s="21" t="s">
        <v>1172</v>
      </c>
      <c r="M864" s="21">
        <v>2.7</v>
      </c>
      <c r="N864" s="21" t="s">
        <v>1088</v>
      </c>
      <c r="O864" s="21" t="s">
        <v>1088</v>
      </c>
      <c r="P864" s="21" t="s">
        <v>1088</v>
      </c>
      <c r="Q864" s="21" t="s">
        <v>2876</v>
      </c>
      <c r="R864" s="21" t="s">
        <v>2878</v>
      </c>
      <c r="S864" s="21"/>
    </row>
    <row r="865" spans="1:19" ht="15">
      <c r="A865" s="29" t="s">
        <v>2870</v>
      </c>
      <c r="B865" s="29" t="s">
        <v>2871</v>
      </c>
      <c r="C865" s="21" t="s">
        <v>1036</v>
      </c>
      <c r="D865" s="21" t="s">
        <v>1147</v>
      </c>
      <c r="E865" s="21" t="s">
        <v>13</v>
      </c>
      <c r="F865" s="30" t="s">
        <v>2872</v>
      </c>
      <c r="G865" s="21" t="s">
        <v>2873</v>
      </c>
      <c r="H865" s="31" t="s">
        <v>2881</v>
      </c>
      <c r="I865" s="31" t="s">
        <v>2875</v>
      </c>
      <c r="J865" s="21" t="s">
        <v>1161</v>
      </c>
      <c r="K865" s="21" t="s">
        <v>1088</v>
      </c>
      <c r="L865" s="21" t="s">
        <v>1474</v>
      </c>
      <c r="M865" s="21">
        <v>5.4</v>
      </c>
      <c r="N865" s="21" t="s">
        <v>1088</v>
      </c>
      <c r="O865" s="21" t="s">
        <v>1088</v>
      </c>
      <c r="P865" s="21" t="s">
        <v>1088</v>
      </c>
      <c r="Q865" s="21" t="s">
        <v>2876</v>
      </c>
      <c r="R865" s="21"/>
      <c r="S865" s="21"/>
    </row>
    <row r="866" spans="1:19" ht="15">
      <c r="A866" s="29" t="s">
        <v>2870</v>
      </c>
      <c r="B866" s="29" t="s">
        <v>2871</v>
      </c>
      <c r="C866" s="21" t="s">
        <v>1036</v>
      </c>
      <c r="D866" s="21" t="s">
        <v>1147</v>
      </c>
      <c r="E866" s="21" t="s">
        <v>13</v>
      </c>
      <c r="F866" s="30" t="s">
        <v>2872</v>
      </c>
      <c r="G866" s="21" t="s">
        <v>2873</v>
      </c>
      <c r="H866" s="31" t="s">
        <v>2881</v>
      </c>
      <c r="I866" s="31" t="s">
        <v>2875</v>
      </c>
      <c r="J866" s="21" t="s">
        <v>1161</v>
      </c>
      <c r="K866" s="21" t="s">
        <v>1088</v>
      </c>
      <c r="L866" s="21" t="s">
        <v>1172</v>
      </c>
      <c r="M866" s="21">
        <v>91.5</v>
      </c>
      <c r="N866" s="21" t="s">
        <v>1088</v>
      </c>
      <c r="O866" s="21" t="s">
        <v>1088</v>
      </c>
      <c r="P866" s="21" t="s">
        <v>1088</v>
      </c>
      <c r="Q866" s="21" t="s">
        <v>2876</v>
      </c>
      <c r="R866" s="21" t="s">
        <v>2880</v>
      </c>
      <c r="S866" s="21"/>
    </row>
    <row r="867" spans="1:19" ht="15">
      <c r="A867" s="29" t="s">
        <v>2870</v>
      </c>
      <c r="B867" s="29" t="s">
        <v>2871</v>
      </c>
      <c r="C867" s="21" t="s">
        <v>1036</v>
      </c>
      <c r="D867" s="21" t="s">
        <v>1147</v>
      </c>
      <c r="E867" s="21" t="s">
        <v>13</v>
      </c>
      <c r="F867" s="30" t="s">
        <v>2872</v>
      </c>
      <c r="G867" s="21" t="s">
        <v>2873</v>
      </c>
      <c r="H867" s="31" t="s">
        <v>2881</v>
      </c>
      <c r="I867" s="31" t="s">
        <v>2875</v>
      </c>
      <c r="J867" s="21" t="s">
        <v>1161</v>
      </c>
      <c r="K867" s="21" t="s">
        <v>1088</v>
      </c>
      <c r="L867" s="21" t="s">
        <v>1172</v>
      </c>
      <c r="M867" s="21">
        <v>3</v>
      </c>
      <c r="N867" s="21" t="s">
        <v>1088</v>
      </c>
      <c r="O867" s="21" t="s">
        <v>1088</v>
      </c>
      <c r="P867" s="21" t="s">
        <v>1088</v>
      </c>
      <c r="Q867" s="21" t="s">
        <v>2876</v>
      </c>
      <c r="R867" s="21" t="s">
        <v>2877</v>
      </c>
      <c r="S867" s="21"/>
    </row>
    <row r="868" spans="1:19" ht="15">
      <c r="A868" s="29" t="s">
        <v>2870</v>
      </c>
      <c r="B868" s="29" t="s">
        <v>2871</v>
      </c>
      <c r="C868" s="21" t="s">
        <v>1036</v>
      </c>
      <c r="D868" s="21" t="s">
        <v>1147</v>
      </c>
      <c r="E868" s="21" t="s">
        <v>13</v>
      </c>
      <c r="F868" s="30" t="s">
        <v>2872</v>
      </c>
      <c r="G868" s="21" t="s">
        <v>2873</v>
      </c>
      <c r="H868" s="31" t="s">
        <v>2881</v>
      </c>
      <c r="I868" s="31" t="s">
        <v>2875</v>
      </c>
      <c r="J868" s="21" t="s">
        <v>1161</v>
      </c>
      <c r="K868" s="21" t="s">
        <v>1088</v>
      </c>
      <c r="L868" s="21" t="s">
        <v>1172</v>
      </c>
      <c r="M868" s="21">
        <v>0</v>
      </c>
      <c r="N868" s="21" t="s">
        <v>1088</v>
      </c>
      <c r="O868" s="21" t="s">
        <v>1088</v>
      </c>
      <c r="P868" s="21" t="s">
        <v>1088</v>
      </c>
      <c r="Q868" s="21" t="s">
        <v>2876</v>
      </c>
      <c r="R868" s="21" t="s">
        <v>2878</v>
      </c>
      <c r="S868" s="21"/>
    </row>
    <row r="869" spans="1:19" ht="14">
      <c r="A869" s="21" t="s">
        <v>2882</v>
      </c>
      <c r="B869" s="21" t="s">
        <v>311</v>
      </c>
      <c r="C869" s="21" t="s">
        <v>1081</v>
      </c>
      <c r="D869" s="21" t="s">
        <v>1129</v>
      </c>
      <c r="E869" s="21" t="s">
        <v>1099</v>
      </c>
      <c r="F869" s="30" t="s">
        <v>2175</v>
      </c>
      <c r="G869" s="21" t="s">
        <v>2173</v>
      </c>
      <c r="H869" s="31" t="s">
        <v>1655</v>
      </c>
      <c r="I869" s="31" t="s">
        <v>2875</v>
      </c>
      <c r="J869" s="21" t="s">
        <v>1094</v>
      </c>
      <c r="K869" s="21">
        <v>7</v>
      </c>
      <c r="L869" s="21" t="s">
        <v>1172</v>
      </c>
      <c r="M869" s="21">
        <v>7.1</v>
      </c>
      <c r="N869" s="21" t="s">
        <v>1088</v>
      </c>
      <c r="O869" s="21" t="s">
        <v>1088</v>
      </c>
      <c r="P869" s="21">
        <v>1.6</v>
      </c>
      <c r="Q869" s="21" t="s">
        <v>487</v>
      </c>
      <c r="R869" s="21"/>
      <c r="S869" s="21"/>
    </row>
    <row r="870" spans="1:19" ht="14">
      <c r="A870" s="21" t="s">
        <v>2882</v>
      </c>
      <c r="B870" s="21" t="s">
        <v>311</v>
      </c>
      <c r="C870" s="21" t="s">
        <v>1081</v>
      </c>
      <c r="D870" s="21" t="s">
        <v>1129</v>
      </c>
      <c r="E870" s="21" t="s">
        <v>1099</v>
      </c>
      <c r="F870" s="30" t="s">
        <v>2175</v>
      </c>
      <c r="G870" s="21" t="s">
        <v>2173</v>
      </c>
      <c r="H870" s="31" t="s">
        <v>1655</v>
      </c>
      <c r="I870" s="31" t="s">
        <v>2875</v>
      </c>
      <c r="J870" s="21" t="s">
        <v>1094</v>
      </c>
      <c r="K870" s="21">
        <v>10</v>
      </c>
      <c r="L870" s="21" t="s">
        <v>1138</v>
      </c>
      <c r="M870" s="21">
        <v>38.1</v>
      </c>
      <c r="N870" s="21" t="s">
        <v>1088</v>
      </c>
      <c r="O870" s="21" t="s">
        <v>1088</v>
      </c>
      <c r="P870" s="21">
        <v>2.9</v>
      </c>
      <c r="Q870" s="21" t="s">
        <v>487</v>
      </c>
      <c r="R870" s="21"/>
      <c r="S870" s="21"/>
    </row>
    <row r="871" spans="1:19" ht="14">
      <c r="A871" s="21" t="s">
        <v>2882</v>
      </c>
      <c r="B871" s="21" t="s">
        <v>311</v>
      </c>
      <c r="C871" s="21" t="s">
        <v>1081</v>
      </c>
      <c r="D871" s="21" t="s">
        <v>1129</v>
      </c>
      <c r="E871" s="21" t="s">
        <v>1099</v>
      </c>
      <c r="F871" s="30" t="s">
        <v>2175</v>
      </c>
      <c r="G871" s="21" t="s">
        <v>2173</v>
      </c>
      <c r="H871" s="31" t="s">
        <v>1655</v>
      </c>
      <c r="I871" s="31" t="s">
        <v>2875</v>
      </c>
      <c r="J871" s="21" t="s">
        <v>1094</v>
      </c>
      <c r="K871" s="21">
        <v>17</v>
      </c>
      <c r="L871" s="21" t="s">
        <v>1089</v>
      </c>
      <c r="M871" s="21">
        <v>53.9</v>
      </c>
      <c r="N871" s="21" t="s">
        <v>1088</v>
      </c>
      <c r="O871" s="21" t="s">
        <v>1088</v>
      </c>
      <c r="P871" s="21">
        <v>5.5</v>
      </c>
      <c r="Q871" s="21" t="s">
        <v>487</v>
      </c>
      <c r="R871" s="21"/>
      <c r="S871" s="21"/>
    </row>
    <row r="872" spans="1:19" ht="14">
      <c r="A872" s="21" t="s">
        <v>2882</v>
      </c>
      <c r="B872" s="21" t="s">
        <v>311</v>
      </c>
      <c r="C872" s="21" t="s">
        <v>1081</v>
      </c>
      <c r="D872" s="21" t="s">
        <v>1129</v>
      </c>
      <c r="E872" s="21" t="s">
        <v>1099</v>
      </c>
      <c r="F872" s="30" t="s">
        <v>2175</v>
      </c>
      <c r="G872" s="21" t="s">
        <v>2173</v>
      </c>
      <c r="H872" s="31" t="s">
        <v>2883</v>
      </c>
      <c r="I872" s="31" t="s">
        <v>2884</v>
      </c>
      <c r="J872" s="21" t="s">
        <v>2885</v>
      </c>
      <c r="K872" s="21">
        <v>7</v>
      </c>
      <c r="L872" s="21" t="s">
        <v>1172</v>
      </c>
      <c r="M872" s="21">
        <v>140</v>
      </c>
      <c r="N872" s="21" t="s">
        <v>1088</v>
      </c>
      <c r="O872" s="21" t="s">
        <v>1088</v>
      </c>
      <c r="P872" s="21" t="s">
        <v>1088</v>
      </c>
      <c r="Q872" s="21" t="s">
        <v>487</v>
      </c>
      <c r="R872" s="21"/>
      <c r="S872" s="21"/>
    </row>
    <row r="873" spans="1:19" ht="14">
      <c r="A873" s="21" t="s">
        <v>2882</v>
      </c>
      <c r="B873" s="21" t="s">
        <v>311</v>
      </c>
      <c r="C873" s="21" t="s">
        <v>1081</v>
      </c>
      <c r="D873" s="21" t="s">
        <v>1129</v>
      </c>
      <c r="E873" s="21" t="s">
        <v>1099</v>
      </c>
      <c r="F873" s="30" t="s">
        <v>2175</v>
      </c>
      <c r="G873" s="21" t="s">
        <v>2886</v>
      </c>
      <c r="H873" s="31" t="s">
        <v>2887</v>
      </c>
      <c r="I873" s="31" t="s">
        <v>2888</v>
      </c>
      <c r="J873" s="21" t="s">
        <v>1161</v>
      </c>
      <c r="K873" s="21">
        <v>7</v>
      </c>
      <c r="L873" s="21" t="s">
        <v>1172</v>
      </c>
      <c r="M873" s="21">
        <v>32</v>
      </c>
      <c r="N873" s="21" t="s">
        <v>1088</v>
      </c>
      <c r="O873" s="21" t="s">
        <v>1088</v>
      </c>
      <c r="P873" s="21" t="s">
        <v>1088</v>
      </c>
      <c r="Q873" s="21" t="s">
        <v>487</v>
      </c>
      <c r="R873" s="21"/>
      <c r="S873" s="21"/>
    </row>
    <row r="874" spans="1:19" ht="14">
      <c r="A874" s="21" t="s">
        <v>2882</v>
      </c>
      <c r="B874" s="21" t="s">
        <v>311</v>
      </c>
      <c r="C874" s="21" t="s">
        <v>1081</v>
      </c>
      <c r="D874" s="21" t="s">
        <v>1129</v>
      </c>
      <c r="E874" s="21" t="s">
        <v>1099</v>
      </c>
      <c r="F874" s="30" t="s">
        <v>2175</v>
      </c>
      <c r="G874" s="21" t="s">
        <v>2886</v>
      </c>
      <c r="H874" s="31" t="s">
        <v>2889</v>
      </c>
      <c r="I874" s="31" t="s">
        <v>2888</v>
      </c>
      <c r="J874" s="21" t="s">
        <v>1161</v>
      </c>
      <c r="K874" s="21">
        <v>7</v>
      </c>
      <c r="L874" s="21" t="s">
        <v>1172</v>
      </c>
      <c r="M874" s="21">
        <v>23.8</v>
      </c>
      <c r="N874" s="21" t="s">
        <v>1088</v>
      </c>
      <c r="O874" s="21" t="s">
        <v>1088</v>
      </c>
      <c r="P874" s="21" t="s">
        <v>1088</v>
      </c>
      <c r="Q874" s="21" t="s">
        <v>487</v>
      </c>
      <c r="R874" s="21"/>
      <c r="S874" s="21"/>
    </row>
    <row r="875" spans="1:19" ht="14">
      <c r="A875" s="21" t="s">
        <v>2882</v>
      </c>
      <c r="B875" s="21" t="s">
        <v>311</v>
      </c>
      <c r="C875" s="21" t="s">
        <v>1081</v>
      </c>
      <c r="D875" s="21" t="s">
        <v>1129</v>
      </c>
      <c r="E875" s="21" t="s">
        <v>1099</v>
      </c>
      <c r="F875" s="30" t="s">
        <v>2175</v>
      </c>
      <c r="G875" s="21" t="s">
        <v>2886</v>
      </c>
      <c r="H875" s="31" t="s">
        <v>2890</v>
      </c>
      <c r="I875" s="31" t="s">
        <v>2888</v>
      </c>
      <c r="J875" s="21" t="s">
        <v>1161</v>
      </c>
      <c r="K875" s="21">
        <v>7</v>
      </c>
      <c r="L875" s="21" t="s">
        <v>1172</v>
      </c>
      <c r="M875" s="21">
        <v>39.700000000000003</v>
      </c>
      <c r="N875" s="21" t="s">
        <v>1088</v>
      </c>
      <c r="O875" s="21" t="s">
        <v>1088</v>
      </c>
      <c r="P875" s="21" t="s">
        <v>1088</v>
      </c>
      <c r="Q875" s="21" t="s">
        <v>487</v>
      </c>
      <c r="R875" s="21"/>
      <c r="S875" s="21"/>
    </row>
    <row r="876" spans="1:19" ht="14">
      <c r="A876" s="21" t="s">
        <v>2882</v>
      </c>
      <c r="B876" s="21" t="s">
        <v>311</v>
      </c>
      <c r="C876" s="21" t="s">
        <v>1081</v>
      </c>
      <c r="D876" s="21" t="s">
        <v>1129</v>
      </c>
      <c r="E876" s="21" t="s">
        <v>1099</v>
      </c>
      <c r="F876" s="30" t="s">
        <v>2175</v>
      </c>
      <c r="G876" s="21" t="s">
        <v>2886</v>
      </c>
      <c r="H876" s="31" t="s">
        <v>2891</v>
      </c>
      <c r="I876" s="31" t="s">
        <v>2888</v>
      </c>
      <c r="J876" s="21" t="s">
        <v>1161</v>
      </c>
      <c r="K876" s="21">
        <v>7</v>
      </c>
      <c r="L876" s="21" t="s">
        <v>1172</v>
      </c>
      <c r="M876" s="21">
        <v>4.5</v>
      </c>
      <c r="N876" s="21" t="s">
        <v>1088</v>
      </c>
      <c r="O876" s="21" t="s">
        <v>1088</v>
      </c>
      <c r="P876" s="21" t="s">
        <v>1088</v>
      </c>
      <c r="Q876" s="21" t="s">
        <v>487</v>
      </c>
      <c r="R876" s="21"/>
      <c r="S876" s="21"/>
    </row>
    <row r="877" spans="1:19" ht="14">
      <c r="A877" s="21" t="s">
        <v>2882</v>
      </c>
      <c r="B877" s="21" t="s">
        <v>311</v>
      </c>
      <c r="C877" s="21" t="s">
        <v>1081</v>
      </c>
      <c r="D877" s="21" t="s">
        <v>1129</v>
      </c>
      <c r="E877" s="21" t="s">
        <v>1099</v>
      </c>
      <c r="F877" s="30" t="s">
        <v>2175</v>
      </c>
      <c r="G877" s="21" t="s">
        <v>2886</v>
      </c>
      <c r="H877" s="31" t="s">
        <v>2892</v>
      </c>
      <c r="I877" s="31" t="s">
        <v>2888</v>
      </c>
      <c r="J877" s="21" t="s">
        <v>2885</v>
      </c>
      <c r="K877" s="21">
        <v>7</v>
      </c>
      <c r="L877" s="21" t="s">
        <v>1172</v>
      </c>
      <c r="M877" s="21">
        <v>141</v>
      </c>
      <c r="N877" s="21" t="s">
        <v>1088</v>
      </c>
      <c r="O877" s="21" t="s">
        <v>1088</v>
      </c>
      <c r="P877" s="21" t="s">
        <v>1088</v>
      </c>
      <c r="Q877" s="21" t="s">
        <v>487</v>
      </c>
      <c r="R877" s="21"/>
      <c r="S877" s="21"/>
    </row>
    <row r="878" spans="1:19" ht="14">
      <c r="A878" s="21" t="s">
        <v>2882</v>
      </c>
      <c r="B878" s="21" t="s">
        <v>311</v>
      </c>
      <c r="C878" s="21" t="s">
        <v>1081</v>
      </c>
      <c r="D878" s="21" t="s">
        <v>1129</v>
      </c>
      <c r="E878" s="21" t="s">
        <v>1099</v>
      </c>
      <c r="F878" s="30" t="s">
        <v>2175</v>
      </c>
      <c r="G878" s="21" t="s">
        <v>2886</v>
      </c>
      <c r="H878" s="31" t="s">
        <v>2887</v>
      </c>
      <c r="I878" s="31" t="s">
        <v>2888</v>
      </c>
      <c r="J878" s="21" t="s">
        <v>1161</v>
      </c>
      <c r="K878" s="21">
        <v>9</v>
      </c>
      <c r="L878" s="21" t="s">
        <v>1138</v>
      </c>
      <c r="M878" s="21">
        <v>43.4</v>
      </c>
      <c r="N878" s="21" t="s">
        <v>1088</v>
      </c>
      <c r="O878" s="21" t="s">
        <v>1088</v>
      </c>
      <c r="P878" s="21" t="s">
        <v>1088</v>
      </c>
      <c r="Q878" s="21" t="s">
        <v>487</v>
      </c>
      <c r="R878" s="21"/>
      <c r="S878" s="21"/>
    </row>
    <row r="879" spans="1:19" ht="14">
      <c r="A879" s="21" t="s">
        <v>2882</v>
      </c>
      <c r="B879" s="21" t="s">
        <v>311</v>
      </c>
      <c r="C879" s="21" t="s">
        <v>1081</v>
      </c>
      <c r="D879" s="21" t="s">
        <v>1129</v>
      </c>
      <c r="E879" s="21" t="s">
        <v>1099</v>
      </c>
      <c r="F879" s="30" t="s">
        <v>2175</v>
      </c>
      <c r="G879" s="21" t="s">
        <v>2886</v>
      </c>
      <c r="H879" s="31" t="s">
        <v>2889</v>
      </c>
      <c r="I879" s="31" t="s">
        <v>2888</v>
      </c>
      <c r="J879" s="21" t="s">
        <v>1161</v>
      </c>
      <c r="K879" s="21">
        <v>9</v>
      </c>
      <c r="L879" s="21" t="s">
        <v>1138</v>
      </c>
      <c r="M879" s="21">
        <v>35.200000000000003</v>
      </c>
      <c r="N879" s="21" t="s">
        <v>1088</v>
      </c>
      <c r="O879" s="21" t="s">
        <v>1088</v>
      </c>
      <c r="P879" s="21" t="s">
        <v>1088</v>
      </c>
      <c r="Q879" s="21" t="s">
        <v>487</v>
      </c>
      <c r="R879" s="21"/>
      <c r="S879" s="21"/>
    </row>
    <row r="880" spans="1:19" ht="14">
      <c r="A880" s="21" t="s">
        <v>2882</v>
      </c>
      <c r="B880" s="21" t="s">
        <v>311</v>
      </c>
      <c r="C880" s="21" t="s">
        <v>1081</v>
      </c>
      <c r="D880" s="21" t="s">
        <v>1129</v>
      </c>
      <c r="E880" s="21" t="s">
        <v>1099</v>
      </c>
      <c r="F880" s="30" t="s">
        <v>2175</v>
      </c>
      <c r="G880" s="21" t="s">
        <v>2886</v>
      </c>
      <c r="H880" s="31" t="s">
        <v>2890</v>
      </c>
      <c r="I880" s="31" t="s">
        <v>2888</v>
      </c>
      <c r="J880" s="21" t="s">
        <v>1161</v>
      </c>
      <c r="K880" s="21">
        <v>9</v>
      </c>
      <c r="L880" s="21" t="s">
        <v>1138</v>
      </c>
      <c r="M880" s="21">
        <v>18.100000000000001</v>
      </c>
      <c r="N880" s="21" t="s">
        <v>1088</v>
      </c>
      <c r="O880" s="21" t="s">
        <v>1088</v>
      </c>
      <c r="P880" s="21" t="s">
        <v>1088</v>
      </c>
      <c r="Q880" s="21" t="s">
        <v>487</v>
      </c>
      <c r="R880" s="21"/>
      <c r="S880" s="21"/>
    </row>
    <row r="881" spans="1:19" ht="14">
      <c r="A881" s="21" t="s">
        <v>2882</v>
      </c>
      <c r="B881" s="21" t="s">
        <v>311</v>
      </c>
      <c r="C881" s="21" t="s">
        <v>1081</v>
      </c>
      <c r="D881" s="21" t="s">
        <v>1129</v>
      </c>
      <c r="E881" s="21" t="s">
        <v>1099</v>
      </c>
      <c r="F881" s="30" t="s">
        <v>2175</v>
      </c>
      <c r="G881" s="21" t="s">
        <v>2886</v>
      </c>
      <c r="H881" s="31" t="s">
        <v>2891</v>
      </c>
      <c r="I881" s="31" t="s">
        <v>2888</v>
      </c>
      <c r="J881" s="21" t="s">
        <v>1161</v>
      </c>
      <c r="K881" s="21">
        <v>9</v>
      </c>
      <c r="L881" s="21" t="s">
        <v>1138</v>
      </c>
      <c r="M881" s="21">
        <v>3.3</v>
      </c>
      <c r="N881" s="21" t="s">
        <v>1088</v>
      </c>
      <c r="O881" s="21" t="s">
        <v>1088</v>
      </c>
      <c r="P881" s="21" t="s">
        <v>1088</v>
      </c>
      <c r="Q881" s="21" t="s">
        <v>487</v>
      </c>
      <c r="R881" s="21"/>
      <c r="S881" s="21"/>
    </row>
    <row r="882" spans="1:19" ht="14">
      <c r="A882" s="21" t="s">
        <v>2882</v>
      </c>
      <c r="B882" s="21" t="s">
        <v>311</v>
      </c>
      <c r="C882" s="21" t="s">
        <v>1081</v>
      </c>
      <c r="D882" s="21" t="s">
        <v>1129</v>
      </c>
      <c r="E882" s="21" t="s">
        <v>1099</v>
      </c>
      <c r="F882" s="30" t="s">
        <v>2175</v>
      </c>
      <c r="G882" s="21" t="s">
        <v>2886</v>
      </c>
      <c r="H882" s="31" t="s">
        <v>2892</v>
      </c>
      <c r="I882" s="31" t="s">
        <v>2888</v>
      </c>
      <c r="J882" s="21" t="s">
        <v>2885</v>
      </c>
      <c r="K882" s="21">
        <v>9</v>
      </c>
      <c r="L882" s="21" t="s">
        <v>1138</v>
      </c>
      <c r="M882" s="21">
        <v>180.9</v>
      </c>
      <c r="N882" s="21" t="s">
        <v>1088</v>
      </c>
      <c r="O882" s="21" t="s">
        <v>1088</v>
      </c>
      <c r="P882" s="21">
        <v>32.9</v>
      </c>
      <c r="Q882" s="21" t="s">
        <v>487</v>
      </c>
      <c r="R882" s="21"/>
      <c r="S882" s="21"/>
    </row>
    <row r="883" spans="1:19" ht="14">
      <c r="A883" s="21" t="s">
        <v>2882</v>
      </c>
      <c r="B883" s="21" t="s">
        <v>311</v>
      </c>
      <c r="C883" s="21" t="s">
        <v>1081</v>
      </c>
      <c r="D883" s="21" t="s">
        <v>1129</v>
      </c>
      <c r="E883" s="21" t="s">
        <v>1099</v>
      </c>
      <c r="F883" s="30" t="s">
        <v>2175</v>
      </c>
      <c r="G883" s="21" t="s">
        <v>2886</v>
      </c>
      <c r="H883" s="31" t="s">
        <v>2887</v>
      </c>
      <c r="I883" s="31" t="s">
        <v>2888</v>
      </c>
      <c r="J883" s="21" t="s">
        <v>1161</v>
      </c>
      <c r="K883" s="21">
        <v>10</v>
      </c>
      <c r="L883" s="21" t="s">
        <v>1089</v>
      </c>
      <c r="M883" s="21">
        <v>41.7</v>
      </c>
      <c r="N883" s="21" t="s">
        <v>1088</v>
      </c>
      <c r="O883" s="21" t="s">
        <v>1088</v>
      </c>
      <c r="P883" s="21" t="s">
        <v>1088</v>
      </c>
      <c r="Q883" s="21" t="s">
        <v>487</v>
      </c>
      <c r="R883" s="21"/>
      <c r="S883" s="21"/>
    </row>
    <row r="884" spans="1:19" ht="14">
      <c r="A884" s="21" t="s">
        <v>2882</v>
      </c>
      <c r="B884" s="21" t="s">
        <v>311</v>
      </c>
      <c r="C884" s="21" t="s">
        <v>1081</v>
      </c>
      <c r="D884" s="21" t="s">
        <v>1129</v>
      </c>
      <c r="E884" s="21" t="s">
        <v>1099</v>
      </c>
      <c r="F884" s="30" t="s">
        <v>2175</v>
      </c>
      <c r="G884" s="21" t="s">
        <v>2886</v>
      </c>
      <c r="H884" s="31" t="s">
        <v>2889</v>
      </c>
      <c r="I884" s="31" t="s">
        <v>2888</v>
      </c>
      <c r="J884" s="21" t="s">
        <v>1161</v>
      </c>
      <c r="K884" s="21">
        <v>10</v>
      </c>
      <c r="L884" s="21" t="s">
        <v>1089</v>
      </c>
      <c r="M884" s="21">
        <v>34.6</v>
      </c>
      <c r="N884" s="21" t="s">
        <v>1088</v>
      </c>
      <c r="O884" s="21" t="s">
        <v>1088</v>
      </c>
      <c r="P884" s="21" t="s">
        <v>1088</v>
      </c>
      <c r="Q884" s="21" t="s">
        <v>487</v>
      </c>
      <c r="R884" s="21"/>
      <c r="S884" s="21"/>
    </row>
    <row r="885" spans="1:19" ht="14">
      <c r="A885" s="21" t="s">
        <v>2882</v>
      </c>
      <c r="B885" s="21" t="s">
        <v>311</v>
      </c>
      <c r="C885" s="21" t="s">
        <v>1081</v>
      </c>
      <c r="D885" s="21" t="s">
        <v>1129</v>
      </c>
      <c r="E885" s="21" t="s">
        <v>1099</v>
      </c>
      <c r="F885" s="30" t="s">
        <v>2175</v>
      </c>
      <c r="G885" s="21" t="s">
        <v>2886</v>
      </c>
      <c r="H885" s="31" t="s">
        <v>2890</v>
      </c>
      <c r="I885" s="31" t="s">
        <v>2888</v>
      </c>
      <c r="J885" s="21" t="s">
        <v>1161</v>
      </c>
      <c r="K885" s="21">
        <v>10</v>
      </c>
      <c r="L885" s="21" t="s">
        <v>1089</v>
      </c>
      <c r="M885" s="21">
        <v>19.8</v>
      </c>
      <c r="N885" s="21" t="s">
        <v>1088</v>
      </c>
      <c r="O885" s="21" t="s">
        <v>1088</v>
      </c>
      <c r="P885" s="21" t="s">
        <v>1088</v>
      </c>
      <c r="Q885" s="21" t="s">
        <v>487</v>
      </c>
      <c r="R885" s="21"/>
      <c r="S885" s="21"/>
    </row>
    <row r="886" spans="1:19" ht="14">
      <c r="A886" s="21" t="s">
        <v>2882</v>
      </c>
      <c r="B886" s="21" t="s">
        <v>311</v>
      </c>
      <c r="C886" s="21" t="s">
        <v>1081</v>
      </c>
      <c r="D886" s="21" t="s">
        <v>1129</v>
      </c>
      <c r="E886" s="21" t="s">
        <v>1099</v>
      </c>
      <c r="F886" s="30" t="s">
        <v>2175</v>
      </c>
      <c r="G886" s="21" t="s">
        <v>2886</v>
      </c>
      <c r="H886" s="31" t="s">
        <v>2891</v>
      </c>
      <c r="I886" s="31" t="s">
        <v>2888</v>
      </c>
      <c r="J886" s="21" t="s">
        <v>1161</v>
      </c>
      <c r="K886" s="21">
        <v>10</v>
      </c>
      <c r="L886" s="21" t="s">
        <v>1089</v>
      </c>
      <c r="M886" s="21">
        <v>3.9</v>
      </c>
      <c r="N886" s="21" t="s">
        <v>1088</v>
      </c>
      <c r="O886" s="21" t="s">
        <v>1088</v>
      </c>
      <c r="P886" s="21" t="s">
        <v>1088</v>
      </c>
      <c r="Q886" s="21" t="s">
        <v>487</v>
      </c>
      <c r="R886" s="21"/>
      <c r="S886" s="21"/>
    </row>
    <row r="887" spans="1:19" ht="14">
      <c r="A887" s="21" t="s">
        <v>2882</v>
      </c>
      <c r="B887" s="21" t="s">
        <v>311</v>
      </c>
      <c r="C887" s="21" t="s">
        <v>1081</v>
      </c>
      <c r="D887" s="21" t="s">
        <v>1129</v>
      </c>
      <c r="E887" s="21" t="s">
        <v>1099</v>
      </c>
      <c r="F887" s="30" t="s">
        <v>2175</v>
      </c>
      <c r="G887" s="21" t="s">
        <v>2886</v>
      </c>
      <c r="H887" s="31" t="s">
        <v>2892</v>
      </c>
      <c r="I887" s="31" t="s">
        <v>2888</v>
      </c>
      <c r="J887" s="21" t="s">
        <v>2885</v>
      </c>
      <c r="K887" s="21">
        <v>10</v>
      </c>
      <c r="L887" s="21" t="s">
        <v>1089</v>
      </c>
      <c r="M887" s="21">
        <v>146.9</v>
      </c>
      <c r="N887" s="21" t="s">
        <v>1088</v>
      </c>
      <c r="O887" s="21" t="s">
        <v>1088</v>
      </c>
      <c r="P887" s="21">
        <v>52.9</v>
      </c>
      <c r="Q887" s="21" t="s">
        <v>487</v>
      </c>
      <c r="R887" s="21"/>
      <c r="S887" s="21"/>
    </row>
    <row r="888" spans="1:19" ht="14">
      <c r="A888" s="21" t="s">
        <v>2882</v>
      </c>
      <c r="B888" s="21" t="s">
        <v>311</v>
      </c>
      <c r="C888" s="21" t="s">
        <v>1081</v>
      </c>
      <c r="D888" s="21" t="s">
        <v>1129</v>
      </c>
      <c r="E888" s="21" t="s">
        <v>1099</v>
      </c>
      <c r="F888" s="30" t="s">
        <v>2175</v>
      </c>
      <c r="G888" s="21" t="s">
        <v>2173</v>
      </c>
      <c r="H888" s="31" t="s">
        <v>2893</v>
      </c>
      <c r="I888" s="31" t="s">
        <v>2888</v>
      </c>
      <c r="J888" s="21" t="s">
        <v>1161</v>
      </c>
      <c r="K888" s="21">
        <v>10</v>
      </c>
      <c r="L888" s="21" t="s">
        <v>1089</v>
      </c>
      <c r="M888" s="21">
        <v>32.4</v>
      </c>
      <c r="N888" s="21" t="s">
        <v>1088</v>
      </c>
      <c r="O888" s="21" t="s">
        <v>1088</v>
      </c>
      <c r="P888" s="21" t="s">
        <v>1088</v>
      </c>
      <c r="Q888" s="21" t="s">
        <v>487</v>
      </c>
      <c r="R888" s="21"/>
      <c r="S888" s="21"/>
    </row>
    <row r="889" spans="1:19" ht="28">
      <c r="A889" s="47" t="s">
        <v>2882</v>
      </c>
      <c r="B889" s="47" t="s">
        <v>311</v>
      </c>
      <c r="C889" s="47" t="s">
        <v>1081</v>
      </c>
      <c r="D889" s="47" t="s">
        <v>1129</v>
      </c>
      <c r="E889" s="47" t="s">
        <v>1099</v>
      </c>
      <c r="F889" s="48" t="s">
        <v>2175</v>
      </c>
      <c r="G889" s="47" t="s">
        <v>2173</v>
      </c>
      <c r="H889" s="49" t="s">
        <v>2894</v>
      </c>
      <c r="I889" s="49" t="s">
        <v>2888</v>
      </c>
      <c r="J889" s="47" t="s">
        <v>1161</v>
      </c>
      <c r="K889" s="47">
        <v>10</v>
      </c>
      <c r="L889" s="47" t="s">
        <v>1089</v>
      </c>
      <c r="M889" s="47">
        <v>36.1</v>
      </c>
      <c r="N889" s="47" t="s">
        <v>1088</v>
      </c>
      <c r="O889" s="47" t="s">
        <v>1088</v>
      </c>
      <c r="P889" s="47" t="s">
        <v>1088</v>
      </c>
      <c r="Q889" s="47" t="s">
        <v>487</v>
      </c>
      <c r="R889" s="21"/>
      <c r="S889" s="9"/>
    </row>
    <row r="890" spans="1:19" ht="28">
      <c r="A890" s="47" t="s">
        <v>2882</v>
      </c>
      <c r="B890" s="47" t="s">
        <v>311</v>
      </c>
      <c r="C890" s="47" t="s">
        <v>1081</v>
      </c>
      <c r="D890" s="47" t="s">
        <v>1129</v>
      </c>
      <c r="E890" s="47" t="s">
        <v>1099</v>
      </c>
      <c r="F890" s="48" t="s">
        <v>2175</v>
      </c>
      <c r="G890" s="47" t="s">
        <v>2173</v>
      </c>
      <c r="H890" s="49" t="s">
        <v>2895</v>
      </c>
      <c r="I890" s="49" t="s">
        <v>2888</v>
      </c>
      <c r="J890" s="47" t="s">
        <v>1161</v>
      </c>
      <c r="K890" s="47">
        <v>10</v>
      </c>
      <c r="L890" s="47" t="s">
        <v>1089</v>
      </c>
      <c r="M890" s="47">
        <v>28.7</v>
      </c>
      <c r="N890" s="47" t="s">
        <v>1088</v>
      </c>
      <c r="O890" s="47" t="s">
        <v>1088</v>
      </c>
      <c r="P890" s="47" t="s">
        <v>1088</v>
      </c>
      <c r="Q890" s="47" t="s">
        <v>487</v>
      </c>
      <c r="R890" s="21"/>
      <c r="S890" s="9"/>
    </row>
    <row r="891" spans="1:19" ht="28">
      <c r="A891" s="47" t="s">
        <v>2882</v>
      </c>
      <c r="B891" s="47" t="s">
        <v>311</v>
      </c>
      <c r="C891" s="47" t="s">
        <v>1081</v>
      </c>
      <c r="D891" s="47" t="s">
        <v>1129</v>
      </c>
      <c r="E891" s="47" t="s">
        <v>1099</v>
      </c>
      <c r="F891" s="48" t="s">
        <v>2175</v>
      </c>
      <c r="G891" s="47" t="s">
        <v>2173</v>
      </c>
      <c r="H891" s="49" t="s">
        <v>2896</v>
      </c>
      <c r="I891" s="49" t="s">
        <v>2888</v>
      </c>
      <c r="J891" s="47" t="s">
        <v>1161</v>
      </c>
      <c r="K891" s="47">
        <v>10</v>
      </c>
      <c r="L891" s="47" t="s">
        <v>1089</v>
      </c>
      <c r="M891" s="47">
        <v>2.8</v>
      </c>
      <c r="N891" s="47" t="s">
        <v>1088</v>
      </c>
      <c r="O891" s="47" t="s">
        <v>1088</v>
      </c>
      <c r="P891" s="47" t="s">
        <v>1088</v>
      </c>
      <c r="Q891" s="47" t="s">
        <v>487</v>
      </c>
      <c r="R891" s="21"/>
      <c r="S891" s="9"/>
    </row>
    <row r="892" spans="1:19" ht="14">
      <c r="A892" s="21" t="s">
        <v>2882</v>
      </c>
      <c r="B892" s="21" t="s">
        <v>311</v>
      </c>
      <c r="C892" s="21" t="s">
        <v>1081</v>
      </c>
      <c r="D892" s="21" t="s">
        <v>1129</v>
      </c>
      <c r="E892" s="21" t="s">
        <v>1099</v>
      </c>
      <c r="F892" s="30" t="s">
        <v>2175</v>
      </c>
      <c r="G892" s="47" t="s">
        <v>2173</v>
      </c>
      <c r="H892" s="31" t="s">
        <v>2897</v>
      </c>
      <c r="I892" s="31" t="s">
        <v>2888</v>
      </c>
      <c r="J892" s="21" t="s">
        <v>2898</v>
      </c>
      <c r="K892" s="21">
        <v>10</v>
      </c>
      <c r="L892" s="21" t="s">
        <v>1089</v>
      </c>
      <c r="M892" s="21">
        <v>0.2</v>
      </c>
      <c r="N892" s="21" t="s">
        <v>1088</v>
      </c>
      <c r="O892" s="21" t="s">
        <v>1088</v>
      </c>
      <c r="P892" s="21" t="s">
        <v>1088</v>
      </c>
      <c r="Q892" s="21" t="s">
        <v>487</v>
      </c>
      <c r="R892" s="21"/>
      <c r="S892" s="21"/>
    </row>
    <row r="893" spans="1:19" ht="14">
      <c r="A893" s="21" t="s">
        <v>2882</v>
      </c>
      <c r="B893" s="21" t="s">
        <v>311</v>
      </c>
      <c r="C893" s="21" t="s">
        <v>1081</v>
      </c>
      <c r="D893" s="21" t="s">
        <v>1129</v>
      </c>
      <c r="E893" s="21" t="s">
        <v>1099</v>
      </c>
      <c r="F893" s="30" t="s">
        <v>2175</v>
      </c>
      <c r="G893" s="21" t="s">
        <v>2886</v>
      </c>
      <c r="H893" s="31" t="s">
        <v>2899</v>
      </c>
      <c r="I893" s="31" t="s">
        <v>2888</v>
      </c>
      <c r="J893" s="21" t="s">
        <v>2885</v>
      </c>
      <c r="K893" s="21">
        <v>7</v>
      </c>
      <c r="L893" s="21" t="s">
        <v>1172</v>
      </c>
      <c r="M893" s="21">
        <v>0.09</v>
      </c>
      <c r="N893" s="21" t="s">
        <v>1088</v>
      </c>
      <c r="O893" s="21" t="s">
        <v>1088</v>
      </c>
      <c r="P893" s="21" t="s">
        <v>1088</v>
      </c>
      <c r="Q893" s="21" t="s">
        <v>487</v>
      </c>
      <c r="R893" s="21"/>
      <c r="S893" s="21"/>
    </row>
    <row r="894" spans="1:19" ht="14">
      <c r="A894" s="21" t="s">
        <v>2882</v>
      </c>
      <c r="B894" s="21" t="s">
        <v>311</v>
      </c>
      <c r="C894" s="21" t="s">
        <v>1081</v>
      </c>
      <c r="D894" s="21" t="s">
        <v>1129</v>
      </c>
      <c r="E894" s="21" t="s">
        <v>1099</v>
      </c>
      <c r="F894" s="30" t="s">
        <v>2175</v>
      </c>
      <c r="G894" s="21" t="s">
        <v>2886</v>
      </c>
      <c r="H894" s="31" t="s">
        <v>2900</v>
      </c>
      <c r="I894" s="31" t="s">
        <v>2888</v>
      </c>
      <c r="J894" s="21" t="s">
        <v>2885</v>
      </c>
      <c r="K894" s="21">
        <v>7</v>
      </c>
      <c r="L894" s="21" t="s">
        <v>1172</v>
      </c>
      <c r="M894" s="21">
        <v>0.6</v>
      </c>
      <c r="N894" s="21" t="s">
        <v>1088</v>
      </c>
      <c r="O894" s="21" t="s">
        <v>1088</v>
      </c>
      <c r="P894" s="21" t="s">
        <v>1088</v>
      </c>
      <c r="Q894" s="21" t="s">
        <v>487</v>
      </c>
      <c r="R894" s="21"/>
      <c r="S894" s="21"/>
    </row>
    <row r="895" spans="1:19" ht="14">
      <c r="A895" s="21" t="s">
        <v>2882</v>
      </c>
      <c r="B895" s="21" t="s">
        <v>311</v>
      </c>
      <c r="C895" s="21" t="s">
        <v>1081</v>
      </c>
      <c r="D895" s="21" t="s">
        <v>1129</v>
      </c>
      <c r="E895" s="21" t="s">
        <v>1099</v>
      </c>
      <c r="F895" s="30" t="s">
        <v>2175</v>
      </c>
      <c r="G895" s="21" t="s">
        <v>2886</v>
      </c>
      <c r="H895" s="31" t="s">
        <v>2901</v>
      </c>
      <c r="I895" s="31" t="s">
        <v>2888</v>
      </c>
      <c r="J895" s="21" t="s">
        <v>2885</v>
      </c>
      <c r="K895" s="21">
        <v>7</v>
      </c>
      <c r="L895" s="21" t="s">
        <v>1172</v>
      </c>
      <c r="M895" s="21">
        <v>5.84</v>
      </c>
      <c r="N895" s="21" t="s">
        <v>1088</v>
      </c>
      <c r="O895" s="21" t="s">
        <v>1088</v>
      </c>
      <c r="P895" s="21" t="s">
        <v>1088</v>
      </c>
      <c r="Q895" s="21" t="s">
        <v>487</v>
      </c>
      <c r="R895" s="21"/>
      <c r="S895" s="21"/>
    </row>
    <row r="896" spans="1:19" ht="14">
      <c r="A896" s="21" t="s">
        <v>2882</v>
      </c>
      <c r="B896" s="21" t="s">
        <v>311</v>
      </c>
      <c r="C896" s="21" t="s">
        <v>1081</v>
      </c>
      <c r="D896" s="21" t="s">
        <v>1129</v>
      </c>
      <c r="E896" s="21" t="s">
        <v>1099</v>
      </c>
      <c r="F896" s="30" t="s">
        <v>2175</v>
      </c>
      <c r="G896" s="21" t="s">
        <v>2886</v>
      </c>
      <c r="H896" s="31" t="s">
        <v>2899</v>
      </c>
      <c r="I896" s="31" t="s">
        <v>2888</v>
      </c>
      <c r="J896" s="21" t="s">
        <v>2885</v>
      </c>
      <c r="K896" s="21">
        <v>9</v>
      </c>
      <c r="L896" s="21" t="s">
        <v>1138</v>
      </c>
      <c r="M896" s="21">
        <v>0.04</v>
      </c>
      <c r="N896" s="21" t="s">
        <v>1088</v>
      </c>
      <c r="O896" s="21" t="s">
        <v>1088</v>
      </c>
      <c r="P896" s="21">
        <v>0.03</v>
      </c>
      <c r="Q896" s="21" t="s">
        <v>487</v>
      </c>
      <c r="R896" s="21"/>
      <c r="S896" s="21"/>
    </row>
    <row r="897" spans="1:19" ht="14">
      <c r="A897" s="21" t="s">
        <v>2882</v>
      </c>
      <c r="B897" s="21" t="s">
        <v>311</v>
      </c>
      <c r="C897" s="21" t="s">
        <v>1081</v>
      </c>
      <c r="D897" s="21" t="s">
        <v>1129</v>
      </c>
      <c r="E897" s="21" t="s">
        <v>1099</v>
      </c>
      <c r="F897" s="30" t="s">
        <v>2175</v>
      </c>
      <c r="G897" s="21" t="s">
        <v>2886</v>
      </c>
      <c r="H897" s="31" t="s">
        <v>2900</v>
      </c>
      <c r="I897" s="31" t="s">
        <v>2888</v>
      </c>
      <c r="J897" s="21" t="s">
        <v>2885</v>
      </c>
      <c r="K897" s="21">
        <v>9</v>
      </c>
      <c r="L897" s="21" t="s">
        <v>1138</v>
      </c>
      <c r="M897" s="21">
        <v>0.89</v>
      </c>
      <c r="N897" s="21" t="s">
        <v>1088</v>
      </c>
      <c r="O897" s="21" t="s">
        <v>1088</v>
      </c>
      <c r="P897" s="21">
        <v>1.26</v>
      </c>
      <c r="Q897" s="21" t="s">
        <v>487</v>
      </c>
      <c r="R897" s="21"/>
      <c r="S897" s="21"/>
    </row>
    <row r="898" spans="1:19" ht="14">
      <c r="A898" s="21" t="s">
        <v>2882</v>
      </c>
      <c r="B898" s="21" t="s">
        <v>311</v>
      </c>
      <c r="C898" s="21" t="s">
        <v>1081</v>
      </c>
      <c r="D898" s="21" t="s">
        <v>1129</v>
      </c>
      <c r="E898" s="21" t="s">
        <v>1099</v>
      </c>
      <c r="F898" s="30" t="s">
        <v>2175</v>
      </c>
      <c r="G898" s="21" t="s">
        <v>2886</v>
      </c>
      <c r="H898" s="31" t="s">
        <v>2901</v>
      </c>
      <c r="I898" s="31" t="s">
        <v>2888</v>
      </c>
      <c r="J898" s="21" t="s">
        <v>2885</v>
      </c>
      <c r="K898" s="21">
        <v>9</v>
      </c>
      <c r="L898" s="21" t="s">
        <v>1138</v>
      </c>
      <c r="M898" s="21">
        <v>1.62</v>
      </c>
      <c r="N898" s="21" t="s">
        <v>1088</v>
      </c>
      <c r="O898" s="21" t="s">
        <v>1088</v>
      </c>
      <c r="P898" s="21">
        <v>0.82</v>
      </c>
      <c r="Q898" s="21" t="s">
        <v>487</v>
      </c>
      <c r="R898" s="21"/>
      <c r="S898" s="21"/>
    </row>
    <row r="899" spans="1:19" ht="14">
      <c r="A899" s="21" t="s">
        <v>2882</v>
      </c>
      <c r="B899" s="21" t="s">
        <v>311</v>
      </c>
      <c r="C899" s="21" t="s">
        <v>1081</v>
      </c>
      <c r="D899" s="21" t="s">
        <v>1129</v>
      </c>
      <c r="E899" s="21" t="s">
        <v>1099</v>
      </c>
      <c r="F899" s="30" t="s">
        <v>2175</v>
      </c>
      <c r="G899" s="21" t="s">
        <v>2886</v>
      </c>
      <c r="H899" s="31" t="s">
        <v>2899</v>
      </c>
      <c r="I899" s="31" t="s">
        <v>2888</v>
      </c>
      <c r="J899" s="21" t="s">
        <v>2885</v>
      </c>
      <c r="K899" s="21">
        <v>10</v>
      </c>
      <c r="L899" s="21" t="s">
        <v>1089</v>
      </c>
      <c r="M899" s="21">
        <v>0.05</v>
      </c>
      <c r="N899" s="21" t="s">
        <v>1088</v>
      </c>
      <c r="O899" s="21" t="s">
        <v>1088</v>
      </c>
      <c r="P899" s="21">
        <v>0.04</v>
      </c>
      <c r="Q899" s="21" t="s">
        <v>487</v>
      </c>
      <c r="R899" s="21"/>
      <c r="S899" s="21"/>
    </row>
    <row r="900" spans="1:19" ht="14">
      <c r="A900" s="21" t="s">
        <v>2882</v>
      </c>
      <c r="B900" s="21" t="s">
        <v>311</v>
      </c>
      <c r="C900" s="21" t="s">
        <v>1081</v>
      </c>
      <c r="D900" s="21" t="s">
        <v>1129</v>
      </c>
      <c r="E900" s="21" t="s">
        <v>1099</v>
      </c>
      <c r="F900" s="30" t="s">
        <v>2175</v>
      </c>
      <c r="G900" s="21" t="s">
        <v>2886</v>
      </c>
      <c r="H900" s="31" t="s">
        <v>2900</v>
      </c>
      <c r="I900" s="31" t="s">
        <v>2888</v>
      </c>
      <c r="J900" s="21" t="s">
        <v>2885</v>
      </c>
      <c r="K900" s="21">
        <v>10</v>
      </c>
      <c r="L900" s="21" t="s">
        <v>1089</v>
      </c>
      <c r="M900" s="21">
        <v>0.51</v>
      </c>
      <c r="N900" s="21" t="s">
        <v>1088</v>
      </c>
      <c r="O900" s="21" t="s">
        <v>1088</v>
      </c>
      <c r="P900" s="21">
        <v>0.56999999999999995</v>
      </c>
      <c r="Q900" s="21" t="s">
        <v>487</v>
      </c>
      <c r="R900" s="21"/>
      <c r="S900" s="21"/>
    </row>
    <row r="901" spans="1:19" ht="14">
      <c r="A901" s="21" t="s">
        <v>2882</v>
      </c>
      <c r="B901" s="21" t="s">
        <v>311</v>
      </c>
      <c r="C901" s="21" t="s">
        <v>1081</v>
      </c>
      <c r="D901" s="21" t="s">
        <v>1129</v>
      </c>
      <c r="E901" s="21" t="s">
        <v>1099</v>
      </c>
      <c r="F901" s="30" t="s">
        <v>2175</v>
      </c>
      <c r="G901" s="21" t="s">
        <v>2886</v>
      </c>
      <c r="H901" s="31" t="s">
        <v>2901</v>
      </c>
      <c r="I901" s="31" t="s">
        <v>2888</v>
      </c>
      <c r="J901" s="21" t="s">
        <v>2885</v>
      </c>
      <c r="K901" s="21">
        <v>10</v>
      </c>
      <c r="L901" s="21" t="s">
        <v>1089</v>
      </c>
      <c r="M901" s="21">
        <v>2.88</v>
      </c>
      <c r="N901" s="21" t="s">
        <v>1088</v>
      </c>
      <c r="O901" s="21" t="s">
        <v>1088</v>
      </c>
      <c r="P901" s="21">
        <v>0.65</v>
      </c>
      <c r="Q901" s="21" t="s">
        <v>487</v>
      </c>
      <c r="R901" s="21"/>
      <c r="S901" s="21"/>
    </row>
    <row r="902" spans="1:19" ht="14">
      <c r="A902" s="21" t="s">
        <v>2882</v>
      </c>
      <c r="B902" s="21" t="s">
        <v>311</v>
      </c>
      <c r="C902" s="21" t="s">
        <v>1081</v>
      </c>
      <c r="D902" s="21" t="s">
        <v>1129</v>
      </c>
      <c r="E902" s="21" t="s">
        <v>1099</v>
      </c>
      <c r="F902" s="30" t="s">
        <v>2175</v>
      </c>
      <c r="G902" s="21" t="s">
        <v>2886</v>
      </c>
      <c r="H902" s="31" t="s">
        <v>2902</v>
      </c>
      <c r="I902" s="31" t="s">
        <v>2888</v>
      </c>
      <c r="J902" s="21" t="s">
        <v>2898</v>
      </c>
      <c r="K902" s="21">
        <v>10</v>
      </c>
      <c r="L902" s="21" t="s">
        <v>1089</v>
      </c>
      <c r="M902" s="21">
        <v>38.1</v>
      </c>
      <c r="N902" s="21" t="s">
        <v>1088</v>
      </c>
      <c r="O902" s="21" t="s">
        <v>1088</v>
      </c>
      <c r="P902" s="21" t="s">
        <v>1088</v>
      </c>
      <c r="Q902" s="21" t="s">
        <v>487</v>
      </c>
      <c r="R902" s="21"/>
      <c r="S902" s="21"/>
    </row>
    <row r="903" spans="1:19" ht="14">
      <c r="A903" s="21" t="s">
        <v>2882</v>
      </c>
      <c r="B903" s="21" t="s">
        <v>311</v>
      </c>
      <c r="C903" s="21" t="s">
        <v>1081</v>
      </c>
      <c r="D903" s="21" t="s">
        <v>1129</v>
      </c>
      <c r="E903" s="21" t="s">
        <v>1099</v>
      </c>
      <c r="F903" s="30" t="s">
        <v>2175</v>
      </c>
      <c r="G903" s="21" t="s">
        <v>2886</v>
      </c>
      <c r="H903" s="31" t="s">
        <v>2903</v>
      </c>
      <c r="I903" s="31" t="s">
        <v>2888</v>
      </c>
      <c r="J903" s="21" t="s">
        <v>2898</v>
      </c>
      <c r="K903" s="21">
        <v>10</v>
      </c>
      <c r="L903" s="21" t="s">
        <v>1089</v>
      </c>
      <c r="M903" s="21">
        <v>1.25</v>
      </c>
      <c r="N903" s="21" t="s">
        <v>1088</v>
      </c>
      <c r="O903" s="21" t="s">
        <v>1088</v>
      </c>
      <c r="P903" s="21" t="s">
        <v>1088</v>
      </c>
      <c r="Q903" s="21" t="s">
        <v>487</v>
      </c>
      <c r="R903" s="21"/>
      <c r="S903" s="21"/>
    </row>
    <row r="904" spans="1:19" ht="14">
      <c r="A904" s="21" t="s">
        <v>2882</v>
      </c>
      <c r="B904" s="21" t="s">
        <v>311</v>
      </c>
      <c r="C904" s="21" t="s">
        <v>1081</v>
      </c>
      <c r="D904" s="21" t="s">
        <v>1129</v>
      </c>
      <c r="E904" s="21" t="s">
        <v>1099</v>
      </c>
      <c r="F904" s="30" t="s">
        <v>2175</v>
      </c>
      <c r="G904" s="21" t="s">
        <v>2886</v>
      </c>
      <c r="H904" s="31" t="s">
        <v>2904</v>
      </c>
      <c r="I904" s="31" t="s">
        <v>2888</v>
      </c>
      <c r="J904" s="21" t="s">
        <v>2898</v>
      </c>
      <c r="K904" s="21">
        <v>10</v>
      </c>
      <c r="L904" s="21" t="s">
        <v>1089</v>
      </c>
      <c r="M904" s="21">
        <v>3.27</v>
      </c>
      <c r="N904" s="21" t="s">
        <v>1088</v>
      </c>
      <c r="O904" s="21" t="s">
        <v>1088</v>
      </c>
      <c r="P904" s="21" t="s">
        <v>1088</v>
      </c>
      <c r="Q904" s="21" t="s">
        <v>487</v>
      </c>
      <c r="R904" s="21"/>
      <c r="S904" s="21"/>
    </row>
    <row r="905" spans="1:19" ht="14">
      <c r="A905" s="21" t="s">
        <v>2905</v>
      </c>
      <c r="B905" s="21" t="s">
        <v>320</v>
      </c>
      <c r="C905" s="21" t="s">
        <v>1036</v>
      </c>
      <c r="D905" s="21" t="s">
        <v>1129</v>
      </c>
      <c r="E905" s="21" t="s">
        <v>13</v>
      </c>
      <c r="F905" s="30" t="s">
        <v>2711</v>
      </c>
      <c r="G905" s="21" t="s">
        <v>2906</v>
      </c>
      <c r="H905" s="31" t="s">
        <v>2907</v>
      </c>
      <c r="I905" s="31" t="s">
        <v>2908</v>
      </c>
      <c r="J905" s="21" t="s">
        <v>1147</v>
      </c>
      <c r="K905" s="21">
        <v>80</v>
      </c>
      <c r="L905" s="21" t="s">
        <v>1474</v>
      </c>
      <c r="M905" s="21">
        <v>8</v>
      </c>
      <c r="N905" s="21" t="s">
        <v>1088</v>
      </c>
      <c r="O905" s="21" t="s">
        <v>1088</v>
      </c>
      <c r="P905" s="21" t="s">
        <v>1088</v>
      </c>
      <c r="Q905" s="21" t="s">
        <v>2649</v>
      </c>
      <c r="R905" s="21"/>
      <c r="S905" s="21"/>
    </row>
    <row r="906" spans="1:19" ht="14">
      <c r="A906" s="21" t="s">
        <v>2905</v>
      </c>
      <c r="B906" s="21" t="s">
        <v>320</v>
      </c>
      <c r="C906" s="21" t="s">
        <v>1036</v>
      </c>
      <c r="D906" s="21" t="s">
        <v>1129</v>
      </c>
      <c r="E906" s="21" t="s">
        <v>13</v>
      </c>
      <c r="F906" s="30" t="s">
        <v>2711</v>
      </c>
      <c r="G906" s="21" t="s">
        <v>2906</v>
      </c>
      <c r="H906" s="31" t="s">
        <v>2909</v>
      </c>
      <c r="I906" s="31" t="s">
        <v>2908</v>
      </c>
      <c r="J906" s="21" t="s">
        <v>1147</v>
      </c>
      <c r="K906" s="21">
        <v>30</v>
      </c>
      <c r="L906" s="21" t="s">
        <v>1172</v>
      </c>
      <c r="M906" s="21">
        <v>13</v>
      </c>
      <c r="N906" s="21" t="s">
        <v>1088</v>
      </c>
      <c r="O906" s="21" t="s">
        <v>1088</v>
      </c>
      <c r="P906" s="21" t="s">
        <v>1088</v>
      </c>
      <c r="Q906" s="21" t="s">
        <v>2649</v>
      </c>
      <c r="R906" s="21"/>
      <c r="S906" s="21"/>
    </row>
    <row r="907" spans="1:19" ht="14">
      <c r="A907" s="21" t="s">
        <v>2905</v>
      </c>
      <c r="B907" s="21" t="s">
        <v>320</v>
      </c>
      <c r="C907" s="21" t="s">
        <v>1036</v>
      </c>
      <c r="D907" s="21" t="s">
        <v>1129</v>
      </c>
      <c r="E907" s="21" t="s">
        <v>13</v>
      </c>
      <c r="F907" s="30" t="s">
        <v>2711</v>
      </c>
      <c r="G907" s="21" t="s">
        <v>2906</v>
      </c>
      <c r="H907" s="31" t="s">
        <v>2910</v>
      </c>
      <c r="I907" s="31" t="s">
        <v>2908</v>
      </c>
      <c r="J907" s="21" t="s">
        <v>1147</v>
      </c>
      <c r="K907" s="21">
        <v>15</v>
      </c>
      <c r="L907" s="21" t="s">
        <v>1172</v>
      </c>
      <c r="M907" s="21">
        <v>18</v>
      </c>
      <c r="N907" s="21" t="s">
        <v>1088</v>
      </c>
      <c r="O907" s="21" t="s">
        <v>1088</v>
      </c>
      <c r="P907" s="21" t="s">
        <v>1088</v>
      </c>
      <c r="Q907" s="21" t="s">
        <v>2649</v>
      </c>
      <c r="R907" s="21"/>
      <c r="S907" s="21"/>
    </row>
    <row r="908" spans="1:19" ht="14">
      <c r="A908" s="21" t="s">
        <v>2905</v>
      </c>
      <c r="B908" s="21" t="s">
        <v>320</v>
      </c>
      <c r="C908" s="21" t="s">
        <v>1036</v>
      </c>
      <c r="D908" s="21" t="s">
        <v>1129</v>
      </c>
      <c r="E908" s="21" t="s">
        <v>13</v>
      </c>
      <c r="F908" s="30" t="s">
        <v>2711</v>
      </c>
      <c r="G908" s="21" t="s">
        <v>2906</v>
      </c>
      <c r="H908" s="31" t="s">
        <v>2911</v>
      </c>
      <c r="I908" s="31" t="s">
        <v>2908</v>
      </c>
      <c r="J908" s="21" t="s">
        <v>1094</v>
      </c>
      <c r="K908" s="21">
        <v>20</v>
      </c>
      <c r="L908" s="21" t="s">
        <v>1474</v>
      </c>
      <c r="M908" s="21">
        <v>0.56000000000000005</v>
      </c>
      <c r="N908" s="21" t="s">
        <v>1088</v>
      </c>
      <c r="O908" s="21" t="s">
        <v>1088</v>
      </c>
      <c r="P908" s="21">
        <v>0.01</v>
      </c>
      <c r="Q908" s="21" t="s">
        <v>2649</v>
      </c>
      <c r="R908" s="21"/>
      <c r="S908" s="21"/>
    </row>
    <row r="909" spans="1:19" ht="14">
      <c r="A909" s="21" t="s">
        <v>2905</v>
      </c>
      <c r="B909" s="21" t="s">
        <v>320</v>
      </c>
      <c r="C909" s="21" t="s">
        <v>1036</v>
      </c>
      <c r="D909" s="21" t="s">
        <v>1129</v>
      </c>
      <c r="E909" s="21" t="s">
        <v>13</v>
      </c>
      <c r="F909" s="30" t="s">
        <v>2711</v>
      </c>
      <c r="G909" s="21" t="s">
        <v>2906</v>
      </c>
      <c r="H909" s="31" t="s">
        <v>2912</v>
      </c>
      <c r="I909" s="31" t="s">
        <v>2908</v>
      </c>
      <c r="J909" s="21" t="s">
        <v>2913</v>
      </c>
      <c r="K909" s="21">
        <v>6</v>
      </c>
      <c r="L909" s="21" t="s">
        <v>1474</v>
      </c>
      <c r="M909" s="21">
        <v>16.7</v>
      </c>
      <c r="N909" s="21" t="s">
        <v>1088</v>
      </c>
      <c r="O909" s="21" t="s">
        <v>1088</v>
      </c>
      <c r="P909" s="21">
        <v>0.6</v>
      </c>
      <c r="Q909" s="21" t="s">
        <v>2649</v>
      </c>
      <c r="R909" s="21"/>
      <c r="S909" s="21"/>
    </row>
    <row r="910" spans="1:19" ht="14">
      <c r="A910" s="21" t="s">
        <v>2905</v>
      </c>
      <c r="B910" s="21" t="s">
        <v>320</v>
      </c>
      <c r="C910" s="21" t="s">
        <v>1036</v>
      </c>
      <c r="D910" s="21" t="s">
        <v>1129</v>
      </c>
      <c r="E910" s="21" t="s">
        <v>13</v>
      </c>
      <c r="F910" s="30" t="s">
        <v>2711</v>
      </c>
      <c r="G910" s="21" t="s">
        <v>2906</v>
      </c>
      <c r="H910" s="31" t="s">
        <v>2914</v>
      </c>
      <c r="I910" s="31" t="s">
        <v>2908</v>
      </c>
      <c r="J910" s="21" t="s">
        <v>2913</v>
      </c>
      <c r="K910" s="21">
        <v>6</v>
      </c>
      <c r="L910" s="21" t="s">
        <v>1474</v>
      </c>
      <c r="M910" s="21">
        <v>3.1</v>
      </c>
      <c r="N910" s="21" t="s">
        <v>1088</v>
      </c>
      <c r="O910" s="21" t="s">
        <v>1088</v>
      </c>
      <c r="P910" s="21">
        <v>0.6</v>
      </c>
      <c r="Q910" s="21" t="s">
        <v>2649</v>
      </c>
      <c r="R910" s="21"/>
      <c r="S910" s="21"/>
    </row>
    <row r="911" spans="1:19" ht="14">
      <c r="A911" s="21" t="s">
        <v>2905</v>
      </c>
      <c r="B911" s="21" t="s">
        <v>320</v>
      </c>
      <c r="C911" s="21" t="s">
        <v>1036</v>
      </c>
      <c r="D911" s="21" t="s">
        <v>1129</v>
      </c>
      <c r="E911" s="21" t="s">
        <v>13</v>
      </c>
      <c r="F911" s="30" t="s">
        <v>2711</v>
      </c>
      <c r="G911" s="21" t="s">
        <v>2906</v>
      </c>
      <c r="H911" s="31" t="s">
        <v>2915</v>
      </c>
      <c r="I911" s="31" t="s">
        <v>2908</v>
      </c>
      <c r="J911" s="21" t="s">
        <v>2913</v>
      </c>
      <c r="K911" s="21">
        <v>6</v>
      </c>
      <c r="L911" s="21" t="s">
        <v>1474</v>
      </c>
      <c r="M911" s="21">
        <v>5.6</v>
      </c>
      <c r="N911" s="21" t="s">
        <v>1088</v>
      </c>
      <c r="O911" s="21" t="s">
        <v>1088</v>
      </c>
      <c r="P911" s="21">
        <v>0.8</v>
      </c>
      <c r="Q911" s="21" t="s">
        <v>2649</v>
      </c>
      <c r="R911" s="21"/>
      <c r="S911" s="21"/>
    </row>
    <row r="912" spans="1:19" ht="14">
      <c r="A912" s="21" t="s">
        <v>2905</v>
      </c>
      <c r="B912" s="21" t="s">
        <v>320</v>
      </c>
      <c r="C912" s="21" t="s">
        <v>1036</v>
      </c>
      <c r="D912" s="21" t="s">
        <v>1129</v>
      </c>
      <c r="E912" s="21" t="s">
        <v>13</v>
      </c>
      <c r="F912" s="30" t="s">
        <v>2711</v>
      </c>
      <c r="G912" s="21" t="s">
        <v>2906</v>
      </c>
      <c r="H912" s="31" t="s">
        <v>2916</v>
      </c>
      <c r="I912" s="31" t="s">
        <v>2908</v>
      </c>
      <c r="J912" s="21" t="s">
        <v>1094</v>
      </c>
      <c r="K912" s="21">
        <v>20</v>
      </c>
      <c r="L912" s="21" t="s">
        <v>1474</v>
      </c>
      <c r="M912" s="21">
        <v>0.65</v>
      </c>
      <c r="N912" s="21" t="s">
        <v>1088</v>
      </c>
      <c r="O912" s="21" t="s">
        <v>1088</v>
      </c>
      <c r="P912" s="21">
        <v>0.02</v>
      </c>
      <c r="Q912" s="21" t="s">
        <v>2649</v>
      </c>
      <c r="R912" s="21"/>
      <c r="S912" s="21"/>
    </row>
    <row r="913" spans="1:19" ht="14">
      <c r="A913" s="21" t="s">
        <v>2905</v>
      </c>
      <c r="B913" s="21" t="s">
        <v>320</v>
      </c>
      <c r="C913" s="21" t="s">
        <v>1036</v>
      </c>
      <c r="D913" s="21" t="s">
        <v>1129</v>
      </c>
      <c r="E913" s="21" t="s">
        <v>13</v>
      </c>
      <c r="F913" s="30" t="s">
        <v>2711</v>
      </c>
      <c r="G913" s="21" t="s">
        <v>2906</v>
      </c>
      <c r="H913" s="31" t="s">
        <v>2917</v>
      </c>
      <c r="I913" s="31" t="s">
        <v>2908</v>
      </c>
      <c r="J913" s="21" t="s">
        <v>2913</v>
      </c>
      <c r="K913" s="21">
        <v>5</v>
      </c>
      <c r="L913" s="21" t="s">
        <v>1474</v>
      </c>
      <c r="M913" s="21">
        <v>19.2</v>
      </c>
      <c r="N913" s="21" t="s">
        <v>1088</v>
      </c>
      <c r="O913" s="21" t="s">
        <v>1088</v>
      </c>
      <c r="P913" s="21">
        <v>1.2</v>
      </c>
      <c r="Q913" s="21" t="s">
        <v>2649</v>
      </c>
      <c r="R913" s="21"/>
      <c r="S913" s="21"/>
    </row>
    <row r="914" spans="1:19" ht="14">
      <c r="A914" s="21" t="s">
        <v>2905</v>
      </c>
      <c r="B914" s="21" t="s">
        <v>320</v>
      </c>
      <c r="C914" s="21" t="s">
        <v>1036</v>
      </c>
      <c r="D914" s="21" t="s">
        <v>1129</v>
      </c>
      <c r="E914" s="21" t="s">
        <v>13</v>
      </c>
      <c r="F914" s="30" t="s">
        <v>2711</v>
      </c>
      <c r="G914" s="21" t="s">
        <v>2906</v>
      </c>
      <c r="H914" s="31" t="s">
        <v>2918</v>
      </c>
      <c r="I914" s="31" t="s">
        <v>2908</v>
      </c>
      <c r="J914" s="21" t="s">
        <v>2913</v>
      </c>
      <c r="K914" s="21">
        <v>5</v>
      </c>
      <c r="L914" s="21" t="s">
        <v>1474</v>
      </c>
      <c r="M914" s="21">
        <v>3.1</v>
      </c>
      <c r="N914" s="21" t="s">
        <v>1088</v>
      </c>
      <c r="O914" s="21" t="s">
        <v>1088</v>
      </c>
      <c r="P914" s="21">
        <v>0.3</v>
      </c>
      <c r="Q914" s="21" t="s">
        <v>2649</v>
      </c>
      <c r="R914" s="21"/>
      <c r="S914" s="21"/>
    </row>
    <row r="915" spans="1:19" ht="14">
      <c r="A915" s="21" t="s">
        <v>2905</v>
      </c>
      <c r="B915" s="21" t="s">
        <v>320</v>
      </c>
      <c r="C915" s="21" t="s">
        <v>1036</v>
      </c>
      <c r="D915" s="21" t="s">
        <v>1129</v>
      </c>
      <c r="E915" s="21" t="s">
        <v>13</v>
      </c>
      <c r="F915" s="30" t="s">
        <v>2711</v>
      </c>
      <c r="G915" s="21" t="s">
        <v>2906</v>
      </c>
      <c r="H915" s="31" t="s">
        <v>2919</v>
      </c>
      <c r="I915" s="31" t="s">
        <v>2908</v>
      </c>
      <c r="J915" s="21" t="s">
        <v>2913</v>
      </c>
      <c r="K915" s="21">
        <v>5</v>
      </c>
      <c r="L915" s="21" t="s">
        <v>1474</v>
      </c>
      <c r="M915" s="21">
        <v>6.1</v>
      </c>
      <c r="N915" s="21" t="s">
        <v>1088</v>
      </c>
      <c r="O915" s="21" t="s">
        <v>1088</v>
      </c>
      <c r="P915" s="21">
        <v>0.1</v>
      </c>
      <c r="Q915" s="21" t="s">
        <v>2649</v>
      </c>
      <c r="R915" s="21"/>
      <c r="S915" s="21"/>
    </row>
    <row r="916" spans="1:19" ht="14">
      <c r="A916" s="21" t="s">
        <v>2905</v>
      </c>
      <c r="B916" s="21" t="s">
        <v>320</v>
      </c>
      <c r="C916" s="21" t="s">
        <v>1036</v>
      </c>
      <c r="D916" s="21" t="s">
        <v>1129</v>
      </c>
      <c r="E916" s="21" t="s">
        <v>13</v>
      </c>
      <c r="F916" s="30" t="s">
        <v>2711</v>
      </c>
      <c r="G916" s="21" t="s">
        <v>2906</v>
      </c>
      <c r="H916" s="31" t="s">
        <v>2920</v>
      </c>
      <c r="I916" s="31" t="s">
        <v>2908</v>
      </c>
      <c r="J916" s="21" t="s">
        <v>1094</v>
      </c>
      <c r="K916" s="21">
        <v>20</v>
      </c>
      <c r="L916" s="21" t="s">
        <v>1474</v>
      </c>
      <c r="M916" s="21">
        <v>0.62</v>
      </c>
      <c r="N916" s="21" t="s">
        <v>1088</v>
      </c>
      <c r="O916" s="21" t="s">
        <v>1088</v>
      </c>
      <c r="P916" s="21">
        <v>0.02</v>
      </c>
      <c r="Q916" s="21" t="s">
        <v>2649</v>
      </c>
      <c r="R916" s="21"/>
      <c r="S916" s="21"/>
    </row>
    <row r="917" spans="1:19" ht="14">
      <c r="A917" s="21" t="s">
        <v>2905</v>
      </c>
      <c r="B917" s="21" t="s">
        <v>320</v>
      </c>
      <c r="C917" s="21" t="s">
        <v>1036</v>
      </c>
      <c r="D917" s="21" t="s">
        <v>1129</v>
      </c>
      <c r="E917" s="21" t="s">
        <v>13</v>
      </c>
      <c r="F917" s="30" t="s">
        <v>2711</v>
      </c>
      <c r="G917" s="21" t="s">
        <v>2906</v>
      </c>
      <c r="H917" s="31" t="s">
        <v>2921</v>
      </c>
      <c r="I917" s="31" t="s">
        <v>2908</v>
      </c>
      <c r="J917" s="21" t="s">
        <v>2913</v>
      </c>
      <c r="K917" s="21">
        <v>3</v>
      </c>
      <c r="L917" s="21" t="s">
        <v>1474</v>
      </c>
      <c r="M917" s="21">
        <v>16</v>
      </c>
      <c r="N917" s="21" t="s">
        <v>1088</v>
      </c>
      <c r="O917" s="21" t="s">
        <v>1088</v>
      </c>
      <c r="P917" s="21">
        <v>1.7</v>
      </c>
      <c r="Q917" s="21" t="s">
        <v>2649</v>
      </c>
      <c r="R917" s="21"/>
      <c r="S917" s="21"/>
    </row>
    <row r="918" spans="1:19" ht="14">
      <c r="A918" s="21" t="s">
        <v>2905</v>
      </c>
      <c r="B918" s="21" t="s">
        <v>320</v>
      </c>
      <c r="C918" s="21" t="s">
        <v>1036</v>
      </c>
      <c r="D918" s="21" t="s">
        <v>1129</v>
      </c>
      <c r="E918" s="21" t="s">
        <v>13</v>
      </c>
      <c r="F918" s="30" t="s">
        <v>2711</v>
      </c>
      <c r="G918" s="21" t="s">
        <v>2906</v>
      </c>
      <c r="H918" s="31" t="s">
        <v>2922</v>
      </c>
      <c r="I918" s="31" t="s">
        <v>2908</v>
      </c>
      <c r="J918" s="21" t="s">
        <v>2913</v>
      </c>
      <c r="K918" s="21">
        <v>3</v>
      </c>
      <c r="L918" s="21" t="s">
        <v>1474</v>
      </c>
      <c r="M918" s="21">
        <v>3.7</v>
      </c>
      <c r="N918" s="21" t="s">
        <v>1088</v>
      </c>
      <c r="O918" s="21" t="s">
        <v>1088</v>
      </c>
      <c r="P918" s="21">
        <v>1.5</v>
      </c>
      <c r="Q918" s="21" t="s">
        <v>2649</v>
      </c>
      <c r="R918" s="21"/>
      <c r="S918" s="21"/>
    </row>
    <row r="919" spans="1:19" ht="14">
      <c r="A919" s="21" t="s">
        <v>2905</v>
      </c>
      <c r="B919" s="21" t="s">
        <v>320</v>
      </c>
      <c r="C919" s="21" t="s">
        <v>1036</v>
      </c>
      <c r="D919" s="21" t="s">
        <v>1129</v>
      </c>
      <c r="E919" s="21" t="s">
        <v>13</v>
      </c>
      <c r="F919" s="30" t="s">
        <v>2711</v>
      </c>
      <c r="G919" s="21" t="s">
        <v>2906</v>
      </c>
      <c r="H919" s="31" t="s">
        <v>2923</v>
      </c>
      <c r="I919" s="31" t="s">
        <v>2908</v>
      </c>
      <c r="J919" s="21" t="s">
        <v>2913</v>
      </c>
      <c r="K919" s="21">
        <v>3</v>
      </c>
      <c r="L919" s="21" t="s">
        <v>1474</v>
      </c>
      <c r="M919" s="21">
        <v>4.7</v>
      </c>
      <c r="N919" s="21" t="s">
        <v>1088</v>
      </c>
      <c r="O919" s="21" t="s">
        <v>1088</v>
      </c>
      <c r="P919" s="21">
        <v>1.3</v>
      </c>
      <c r="Q919" s="21" t="s">
        <v>2649</v>
      </c>
      <c r="R919" s="21"/>
      <c r="S919" s="21"/>
    </row>
    <row r="920" spans="1:19" ht="14">
      <c r="A920" s="21" t="s">
        <v>2905</v>
      </c>
      <c r="B920" s="21" t="s">
        <v>320</v>
      </c>
      <c r="C920" s="21" t="s">
        <v>1036</v>
      </c>
      <c r="D920" s="21" t="s">
        <v>1129</v>
      </c>
      <c r="E920" s="21" t="s">
        <v>13</v>
      </c>
      <c r="F920" s="30" t="s">
        <v>2711</v>
      </c>
      <c r="G920" s="21" t="s">
        <v>2906</v>
      </c>
      <c r="H920" s="31" t="s">
        <v>2924</v>
      </c>
      <c r="I920" s="31" t="s">
        <v>2908</v>
      </c>
      <c r="J920" s="21" t="s">
        <v>1094</v>
      </c>
      <c r="K920" s="21">
        <v>20</v>
      </c>
      <c r="L920" s="21" t="s">
        <v>1474</v>
      </c>
      <c r="M920" s="21">
        <v>0.62</v>
      </c>
      <c r="N920" s="21" t="s">
        <v>1088</v>
      </c>
      <c r="O920" s="21" t="s">
        <v>1088</v>
      </c>
      <c r="P920" s="21">
        <v>0.01</v>
      </c>
      <c r="Q920" s="21" t="s">
        <v>2649</v>
      </c>
      <c r="R920" s="21"/>
      <c r="S920" s="21"/>
    </row>
    <row r="921" spans="1:19" ht="14">
      <c r="A921" s="21" t="s">
        <v>2905</v>
      </c>
      <c r="B921" s="21" t="s">
        <v>320</v>
      </c>
      <c r="C921" s="21" t="s">
        <v>1036</v>
      </c>
      <c r="D921" s="21" t="s">
        <v>1129</v>
      </c>
      <c r="E921" s="21" t="s">
        <v>13</v>
      </c>
      <c r="F921" s="30" t="s">
        <v>2711</v>
      </c>
      <c r="G921" s="21" t="s">
        <v>2906</v>
      </c>
      <c r="H921" s="31" t="s">
        <v>2925</v>
      </c>
      <c r="I921" s="31" t="s">
        <v>2908</v>
      </c>
      <c r="J921" s="21" t="s">
        <v>2913</v>
      </c>
      <c r="K921" s="21">
        <v>3</v>
      </c>
      <c r="L921" s="21" t="s">
        <v>1474</v>
      </c>
      <c r="M921" s="21">
        <v>16.8</v>
      </c>
      <c r="N921" s="21" t="s">
        <v>1088</v>
      </c>
      <c r="O921" s="21" t="s">
        <v>1088</v>
      </c>
      <c r="P921" s="21">
        <v>0.4</v>
      </c>
      <c r="Q921" s="21" t="s">
        <v>2649</v>
      </c>
      <c r="R921" s="21"/>
      <c r="S921" s="21"/>
    </row>
    <row r="922" spans="1:19" ht="14">
      <c r="A922" s="21" t="s">
        <v>2905</v>
      </c>
      <c r="B922" s="21" t="s">
        <v>320</v>
      </c>
      <c r="C922" s="21" t="s">
        <v>1036</v>
      </c>
      <c r="D922" s="21" t="s">
        <v>1129</v>
      </c>
      <c r="E922" s="21" t="s">
        <v>13</v>
      </c>
      <c r="F922" s="30" t="s">
        <v>2711</v>
      </c>
      <c r="G922" s="21" t="s">
        <v>2906</v>
      </c>
      <c r="H922" s="31" t="s">
        <v>2926</v>
      </c>
      <c r="I922" s="31" t="s">
        <v>2908</v>
      </c>
      <c r="J922" s="21" t="s">
        <v>2913</v>
      </c>
      <c r="K922" s="21">
        <v>3</v>
      </c>
      <c r="L922" s="21" t="s">
        <v>1474</v>
      </c>
      <c r="M922" s="21">
        <v>2.7</v>
      </c>
      <c r="N922" s="21" t="s">
        <v>1088</v>
      </c>
      <c r="O922" s="21" t="s">
        <v>1088</v>
      </c>
      <c r="P922" s="21">
        <v>0.4</v>
      </c>
      <c r="Q922" s="21" t="s">
        <v>2649</v>
      </c>
      <c r="R922" s="21"/>
      <c r="S922" s="21"/>
    </row>
    <row r="923" spans="1:19" ht="14">
      <c r="A923" s="21" t="s">
        <v>2905</v>
      </c>
      <c r="B923" s="21" t="s">
        <v>320</v>
      </c>
      <c r="C923" s="21" t="s">
        <v>1036</v>
      </c>
      <c r="D923" s="21" t="s">
        <v>1129</v>
      </c>
      <c r="E923" s="21" t="s">
        <v>13</v>
      </c>
      <c r="F923" s="30" t="s">
        <v>2711</v>
      </c>
      <c r="G923" s="21" t="s">
        <v>2906</v>
      </c>
      <c r="H923" s="31" t="s">
        <v>2927</v>
      </c>
      <c r="I923" s="31" t="s">
        <v>2908</v>
      </c>
      <c r="J923" s="21" t="s">
        <v>2913</v>
      </c>
      <c r="K923" s="21">
        <v>3</v>
      </c>
      <c r="L923" s="21" t="s">
        <v>1474</v>
      </c>
      <c r="M923" s="21">
        <v>6.3</v>
      </c>
      <c r="N923" s="21" t="s">
        <v>1088</v>
      </c>
      <c r="O923" s="21" t="s">
        <v>1088</v>
      </c>
      <c r="P923" s="21">
        <v>0.9</v>
      </c>
      <c r="Q923" s="21" t="s">
        <v>2649</v>
      </c>
      <c r="R923" s="21"/>
      <c r="S923" s="21"/>
    </row>
    <row r="924" spans="1:19" ht="28">
      <c r="A924" s="21" t="s">
        <v>2905</v>
      </c>
      <c r="B924" s="21" t="s">
        <v>320</v>
      </c>
      <c r="C924" s="21" t="s">
        <v>1036</v>
      </c>
      <c r="D924" s="21" t="s">
        <v>1129</v>
      </c>
      <c r="E924" s="21" t="s">
        <v>13</v>
      </c>
      <c r="F924" s="30" t="s">
        <v>2711</v>
      </c>
      <c r="G924" s="21" t="s">
        <v>2906</v>
      </c>
      <c r="H924" s="31" t="s">
        <v>2928</v>
      </c>
      <c r="I924" s="31" t="s">
        <v>2908</v>
      </c>
      <c r="J924" s="21" t="s">
        <v>1094</v>
      </c>
      <c r="K924" s="21">
        <v>7</v>
      </c>
      <c r="L924" s="21" t="s">
        <v>1172</v>
      </c>
      <c r="M924" s="21">
        <v>0.83</v>
      </c>
      <c r="N924" s="21" t="s">
        <v>1088</v>
      </c>
      <c r="O924" s="21" t="s">
        <v>1088</v>
      </c>
      <c r="P924" s="21">
        <v>0.03</v>
      </c>
      <c r="Q924" s="21" t="s">
        <v>2649</v>
      </c>
      <c r="R924" s="21"/>
      <c r="S924" s="21"/>
    </row>
    <row r="925" spans="1:19" ht="14">
      <c r="A925" s="21" t="s">
        <v>2905</v>
      </c>
      <c r="B925" s="21" t="s">
        <v>320</v>
      </c>
      <c r="C925" s="21" t="s">
        <v>1036</v>
      </c>
      <c r="D925" s="21" t="s">
        <v>1129</v>
      </c>
      <c r="E925" s="21" t="s">
        <v>13</v>
      </c>
      <c r="F925" s="30" t="s">
        <v>2711</v>
      </c>
      <c r="G925" s="21" t="s">
        <v>2906</v>
      </c>
      <c r="H925" s="31" t="s">
        <v>2929</v>
      </c>
      <c r="I925" s="31" t="s">
        <v>2908</v>
      </c>
      <c r="J925" s="21" t="s">
        <v>2913</v>
      </c>
      <c r="K925" s="21">
        <v>4</v>
      </c>
      <c r="L925" s="21" t="s">
        <v>1172</v>
      </c>
      <c r="M925" s="21">
        <v>13.8</v>
      </c>
      <c r="N925" s="21" t="s">
        <v>1088</v>
      </c>
      <c r="O925" s="21" t="s">
        <v>1088</v>
      </c>
      <c r="P925" s="21">
        <v>0.6</v>
      </c>
      <c r="Q925" s="21" t="s">
        <v>2649</v>
      </c>
      <c r="R925" s="21"/>
      <c r="S925" s="21"/>
    </row>
    <row r="926" spans="1:19" ht="14">
      <c r="A926" s="21" t="s">
        <v>2905</v>
      </c>
      <c r="B926" s="21" t="s">
        <v>320</v>
      </c>
      <c r="C926" s="21" t="s">
        <v>1036</v>
      </c>
      <c r="D926" s="21" t="s">
        <v>1129</v>
      </c>
      <c r="E926" s="21" t="s">
        <v>13</v>
      </c>
      <c r="F926" s="30" t="s">
        <v>2711</v>
      </c>
      <c r="G926" s="21" t="s">
        <v>2906</v>
      </c>
      <c r="H926" s="31" t="s">
        <v>2930</v>
      </c>
      <c r="I926" s="31" t="s">
        <v>2908</v>
      </c>
      <c r="J926" s="21" t="s">
        <v>2913</v>
      </c>
      <c r="K926" s="21">
        <v>3</v>
      </c>
      <c r="L926" s="21" t="s">
        <v>1172</v>
      </c>
      <c r="M926" s="21">
        <v>2.7</v>
      </c>
      <c r="N926" s="21" t="s">
        <v>1088</v>
      </c>
      <c r="O926" s="21" t="s">
        <v>1088</v>
      </c>
      <c r="P926" s="21">
        <v>0.2</v>
      </c>
      <c r="Q926" s="21" t="s">
        <v>2649</v>
      </c>
      <c r="R926" s="21"/>
      <c r="S926" s="21"/>
    </row>
    <row r="927" spans="1:19" ht="14">
      <c r="A927" s="21" t="s">
        <v>2905</v>
      </c>
      <c r="B927" s="21" t="s">
        <v>320</v>
      </c>
      <c r="C927" s="21" t="s">
        <v>1036</v>
      </c>
      <c r="D927" s="21" t="s">
        <v>1129</v>
      </c>
      <c r="E927" s="21" t="s">
        <v>13</v>
      </c>
      <c r="F927" s="30" t="s">
        <v>2711</v>
      </c>
      <c r="G927" s="21" t="s">
        <v>2906</v>
      </c>
      <c r="H927" s="31" t="s">
        <v>2931</v>
      </c>
      <c r="I927" s="31" t="s">
        <v>2908</v>
      </c>
      <c r="J927" s="21" t="s">
        <v>2913</v>
      </c>
      <c r="K927" s="21">
        <v>3</v>
      </c>
      <c r="L927" s="21" t="s">
        <v>1172</v>
      </c>
      <c r="M927" s="21">
        <v>5.2</v>
      </c>
      <c r="N927" s="21" t="s">
        <v>1088</v>
      </c>
      <c r="O927" s="21" t="s">
        <v>1088</v>
      </c>
      <c r="P927" s="21">
        <v>0.2</v>
      </c>
      <c r="Q927" s="21" t="s">
        <v>2649</v>
      </c>
      <c r="R927" s="21"/>
      <c r="S927" s="21"/>
    </row>
    <row r="928" spans="1:19" ht="28">
      <c r="A928" s="21" t="s">
        <v>2905</v>
      </c>
      <c r="B928" s="21" t="s">
        <v>320</v>
      </c>
      <c r="C928" s="21" t="s">
        <v>1036</v>
      </c>
      <c r="D928" s="21" t="s">
        <v>1129</v>
      </c>
      <c r="E928" s="21" t="s">
        <v>13</v>
      </c>
      <c r="F928" s="30" t="s">
        <v>2711</v>
      </c>
      <c r="G928" s="21" t="s">
        <v>2906</v>
      </c>
      <c r="H928" s="31" t="s">
        <v>2932</v>
      </c>
      <c r="I928" s="31" t="s">
        <v>2908</v>
      </c>
      <c r="J928" s="21" t="s">
        <v>1094</v>
      </c>
      <c r="K928" s="21">
        <v>9</v>
      </c>
      <c r="L928" s="21" t="s">
        <v>1172</v>
      </c>
      <c r="M928" s="21">
        <v>0.95</v>
      </c>
      <c r="N928" s="21" t="s">
        <v>1088</v>
      </c>
      <c r="O928" s="21" t="s">
        <v>1088</v>
      </c>
      <c r="P928" s="21">
        <v>0.05</v>
      </c>
      <c r="Q928" s="21" t="s">
        <v>2649</v>
      </c>
      <c r="R928" s="21"/>
      <c r="S928" s="21"/>
    </row>
    <row r="929" spans="1:19" ht="14">
      <c r="A929" s="21" t="s">
        <v>2905</v>
      </c>
      <c r="B929" s="21" t="s">
        <v>320</v>
      </c>
      <c r="C929" s="21" t="s">
        <v>1036</v>
      </c>
      <c r="D929" s="21" t="s">
        <v>1129</v>
      </c>
      <c r="E929" s="21" t="s">
        <v>13</v>
      </c>
      <c r="F929" s="30" t="s">
        <v>2711</v>
      </c>
      <c r="G929" s="21" t="s">
        <v>2906</v>
      </c>
      <c r="H929" s="31" t="s">
        <v>2933</v>
      </c>
      <c r="I929" s="31" t="s">
        <v>2908</v>
      </c>
      <c r="J929" s="21" t="s">
        <v>2913</v>
      </c>
      <c r="K929" s="21">
        <v>3</v>
      </c>
      <c r="L929" s="21" t="s">
        <v>1172</v>
      </c>
      <c r="M929" s="21">
        <v>12.8</v>
      </c>
      <c r="N929" s="21" t="s">
        <v>1088</v>
      </c>
      <c r="O929" s="21" t="s">
        <v>1088</v>
      </c>
      <c r="P929" s="21">
        <v>3.9</v>
      </c>
      <c r="Q929" s="21" t="s">
        <v>2649</v>
      </c>
      <c r="R929" s="21"/>
      <c r="S929" s="21"/>
    </row>
    <row r="930" spans="1:19" ht="14">
      <c r="A930" s="21" t="s">
        <v>2905</v>
      </c>
      <c r="B930" s="21" t="s">
        <v>320</v>
      </c>
      <c r="C930" s="21" t="s">
        <v>1036</v>
      </c>
      <c r="D930" s="21" t="s">
        <v>1129</v>
      </c>
      <c r="E930" s="21" t="s">
        <v>13</v>
      </c>
      <c r="F930" s="30" t="s">
        <v>2711</v>
      </c>
      <c r="G930" s="21" t="s">
        <v>2906</v>
      </c>
      <c r="H930" s="31" t="s">
        <v>2934</v>
      </c>
      <c r="I930" s="31" t="s">
        <v>2908</v>
      </c>
      <c r="J930" s="21" t="s">
        <v>2913</v>
      </c>
      <c r="K930" s="21">
        <v>3</v>
      </c>
      <c r="L930" s="21" t="s">
        <v>1172</v>
      </c>
      <c r="M930" s="21">
        <v>2.1</v>
      </c>
      <c r="N930" s="21" t="s">
        <v>1088</v>
      </c>
      <c r="O930" s="21" t="s">
        <v>1088</v>
      </c>
      <c r="P930" s="21">
        <v>0.3</v>
      </c>
      <c r="Q930" s="21" t="s">
        <v>2649</v>
      </c>
      <c r="R930" s="21"/>
      <c r="S930" s="21"/>
    </row>
    <row r="931" spans="1:19" ht="14">
      <c r="A931" s="21" t="s">
        <v>2905</v>
      </c>
      <c r="B931" s="21" t="s">
        <v>320</v>
      </c>
      <c r="C931" s="21" t="s">
        <v>1036</v>
      </c>
      <c r="D931" s="21" t="s">
        <v>1129</v>
      </c>
      <c r="E931" s="21" t="s">
        <v>13</v>
      </c>
      <c r="F931" s="30" t="s">
        <v>2711</v>
      </c>
      <c r="G931" s="21" t="s">
        <v>2906</v>
      </c>
      <c r="H931" s="31" t="s">
        <v>2935</v>
      </c>
      <c r="I931" s="31" t="s">
        <v>2908</v>
      </c>
      <c r="J931" s="21" t="s">
        <v>2913</v>
      </c>
      <c r="K931" s="21">
        <v>3</v>
      </c>
      <c r="L931" s="21" t="s">
        <v>1172</v>
      </c>
      <c r="M931" s="21">
        <v>6.5</v>
      </c>
      <c r="N931" s="21" t="s">
        <v>1088</v>
      </c>
      <c r="O931" s="21" t="s">
        <v>1088</v>
      </c>
      <c r="P931" s="21">
        <v>3.1</v>
      </c>
      <c r="Q931" s="21" t="s">
        <v>2649</v>
      </c>
      <c r="R931" s="21"/>
      <c r="S931" s="21"/>
    </row>
    <row r="932" spans="1:19" ht="28">
      <c r="A932" s="21" t="s">
        <v>2905</v>
      </c>
      <c r="B932" s="21" t="s">
        <v>320</v>
      </c>
      <c r="C932" s="21" t="s">
        <v>1036</v>
      </c>
      <c r="D932" s="21" t="s">
        <v>1129</v>
      </c>
      <c r="E932" s="21" t="s">
        <v>13</v>
      </c>
      <c r="F932" s="30" t="s">
        <v>2711</v>
      </c>
      <c r="G932" s="21" t="s">
        <v>2906</v>
      </c>
      <c r="H932" s="31" t="s">
        <v>2936</v>
      </c>
      <c r="I932" s="31" t="s">
        <v>2908</v>
      </c>
      <c r="J932" s="21" t="s">
        <v>2937</v>
      </c>
      <c r="K932" s="21">
        <v>5</v>
      </c>
      <c r="L932" s="21" t="s">
        <v>1474</v>
      </c>
      <c r="M932" s="21">
        <v>2.5999999999999999E-3</v>
      </c>
      <c r="N932" s="21" t="s">
        <v>1088</v>
      </c>
      <c r="O932" s="21" t="s">
        <v>1088</v>
      </c>
      <c r="P932" s="21">
        <v>8.0000000000000002E-3</v>
      </c>
      <c r="Q932" s="21" t="s">
        <v>2649</v>
      </c>
      <c r="R932" s="21"/>
      <c r="S932" s="21"/>
    </row>
    <row r="933" spans="1:19" ht="28">
      <c r="A933" s="21" t="s">
        <v>2905</v>
      </c>
      <c r="B933" s="21" t="s">
        <v>320</v>
      </c>
      <c r="C933" s="21" t="s">
        <v>1036</v>
      </c>
      <c r="D933" s="21" t="s">
        <v>1129</v>
      </c>
      <c r="E933" s="21" t="s">
        <v>13</v>
      </c>
      <c r="F933" s="30" t="s">
        <v>2711</v>
      </c>
      <c r="G933" s="21" t="s">
        <v>2906</v>
      </c>
      <c r="H933" s="31" t="s">
        <v>2938</v>
      </c>
      <c r="I933" s="31" t="s">
        <v>2908</v>
      </c>
      <c r="J933" s="21" t="s">
        <v>2937</v>
      </c>
      <c r="K933" s="21">
        <v>4</v>
      </c>
      <c r="L933" s="21" t="s">
        <v>1474</v>
      </c>
      <c r="M933" s="21">
        <v>3.3999999999999998E-3</v>
      </c>
      <c r="N933" s="21" t="s">
        <v>1088</v>
      </c>
      <c r="O933" s="21" t="s">
        <v>1088</v>
      </c>
      <c r="P933" s="21">
        <v>5.0000000000000001E-4</v>
      </c>
      <c r="Q933" s="21" t="s">
        <v>2649</v>
      </c>
      <c r="R933" s="21"/>
      <c r="S933" s="21"/>
    </row>
    <row r="934" spans="1:19" ht="28">
      <c r="A934" s="21" t="s">
        <v>2905</v>
      </c>
      <c r="B934" s="21" t="s">
        <v>320</v>
      </c>
      <c r="C934" s="21" t="s">
        <v>1036</v>
      </c>
      <c r="D934" s="21" t="s">
        <v>1129</v>
      </c>
      <c r="E934" s="21" t="s">
        <v>13</v>
      </c>
      <c r="F934" s="30" t="s">
        <v>2711</v>
      </c>
      <c r="G934" s="21" t="s">
        <v>2906</v>
      </c>
      <c r="H934" s="31" t="s">
        <v>2939</v>
      </c>
      <c r="I934" s="31" t="s">
        <v>2908</v>
      </c>
      <c r="J934" s="21" t="s">
        <v>2937</v>
      </c>
      <c r="K934" s="21">
        <v>5</v>
      </c>
      <c r="L934" s="21" t="s">
        <v>1474</v>
      </c>
      <c r="M934" s="21">
        <v>3.2000000000000002E-3</v>
      </c>
      <c r="N934" s="21" t="s">
        <v>1088</v>
      </c>
      <c r="O934" s="21" t="s">
        <v>1088</v>
      </c>
      <c r="P934" s="21">
        <v>5.0000000000000001E-4</v>
      </c>
      <c r="Q934" s="21" t="s">
        <v>2649</v>
      </c>
      <c r="R934" s="21"/>
      <c r="S934" s="21"/>
    </row>
    <row r="935" spans="1:19" ht="28">
      <c r="A935" s="21" t="s">
        <v>2905</v>
      </c>
      <c r="B935" s="21" t="s">
        <v>320</v>
      </c>
      <c r="C935" s="21" t="s">
        <v>1036</v>
      </c>
      <c r="D935" s="21" t="s">
        <v>1129</v>
      </c>
      <c r="E935" s="21" t="s">
        <v>13</v>
      </c>
      <c r="F935" s="30" t="s">
        <v>2711</v>
      </c>
      <c r="G935" s="21" t="s">
        <v>2906</v>
      </c>
      <c r="H935" s="31" t="s">
        <v>2940</v>
      </c>
      <c r="I935" s="31" t="s">
        <v>2908</v>
      </c>
      <c r="J935" s="21" t="s">
        <v>2937</v>
      </c>
      <c r="K935" s="21">
        <v>5</v>
      </c>
      <c r="L935" s="21" t="s">
        <v>1474</v>
      </c>
      <c r="M935" s="21">
        <v>2.0199999999999999E-2</v>
      </c>
      <c r="N935" s="21" t="s">
        <v>1088</v>
      </c>
      <c r="O935" s="21" t="s">
        <v>1088</v>
      </c>
      <c r="P935" s="21">
        <v>2.5999999999999999E-3</v>
      </c>
      <c r="Q935" s="21" t="s">
        <v>2649</v>
      </c>
      <c r="R935" s="21"/>
      <c r="S935" s="21"/>
    </row>
    <row r="936" spans="1:19" ht="28">
      <c r="A936" s="21" t="s">
        <v>2905</v>
      </c>
      <c r="B936" s="21" t="s">
        <v>320</v>
      </c>
      <c r="C936" s="21" t="s">
        <v>1036</v>
      </c>
      <c r="D936" s="21" t="s">
        <v>1129</v>
      </c>
      <c r="E936" s="21" t="s">
        <v>13</v>
      </c>
      <c r="F936" s="30" t="s">
        <v>2711</v>
      </c>
      <c r="G936" s="21" t="s">
        <v>2906</v>
      </c>
      <c r="H936" s="31" t="s">
        <v>2941</v>
      </c>
      <c r="I936" s="31" t="s">
        <v>2908</v>
      </c>
      <c r="J936" s="21" t="s">
        <v>2937</v>
      </c>
      <c r="K936" s="21">
        <v>4</v>
      </c>
      <c r="L936" s="21" t="s">
        <v>1474</v>
      </c>
      <c r="M936" s="21">
        <v>2.93E-2</v>
      </c>
      <c r="N936" s="21" t="s">
        <v>1088</v>
      </c>
      <c r="O936" s="21" t="s">
        <v>1088</v>
      </c>
      <c r="P936" s="21">
        <v>5.7000000000000002E-3</v>
      </c>
      <c r="Q936" s="21" t="s">
        <v>2649</v>
      </c>
      <c r="R936" s="21"/>
      <c r="S936" s="21"/>
    </row>
    <row r="937" spans="1:19" ht="14">
      <c r="A937" s="21" t="s">
        <v>2905</v>
      </c>
      <c r="B937" s="21" t="s">
        <v>320</v>
      </c>
      <c r="C937" s="21" t="s">
        <v>1036</v>
      </c>
      <c r="D937" s="21" t="s">
        <v>1129</v>
      </c>
      <c r="E937" s="21" t="s">
        <v>13</v>
      </c>
      <c r="F937" s="30" t="s">
        <v>2711</v>
      </c>
      <c r="G937" s="21" t="s">
        <v>2906</v>
      </c>
      <c r="H937" s="31" t="s">
        <v>2942</v>
      </c>
      <c r="I937" s="31" t="s">
        <v>2908</v>
      </c>
      <c r="J937" s="21" t="s">
        <v>1147</v>
      </c>
      <c r="K937" s="21" t="s">
        <v>1088</v>
      </c>
      <c r="L937" s="21" t="s">
        <v>1172</v>
      </c>
      <c r="M937" s="21">
        <v>10</v>
      </c>
      <c r="N937" s="21" t="s">
        <v>1088</v>
      </c>
      <c r="O937" s="21" t="s">
        <v>1088</v>
      </c>
      <c r="P937" s="21" t="s">
        <v>1088</v>
      </c>
      <c r="Q937" s="21" t="s">
        <v>2649</v>
      </c>
      <c r="R937" s="21"/>
      <c r="S937" s="21"/>
    </row>
    <row r="938" spans="1:19" ht="14">
      <c r="A938" s="21" t="s">
        <v>2905</v>
      </c>
      <c r="B938" s="21" t="s">
        <v>320</v>
      </c>
      <c r="C938" s="21" t="s">
        <v>1036</v>
      </c>
      <c r="D938" s="21" t="s">
        <v>1129</v>
      </c>
      <c r="E938" s="21" t="s">
        <v>13</v>
      </c>
      <c r="F938" s="30" t="s">
        <v>2711</v>
      </c>
      <c r="G938" s="21" t="s">
        <v>2906</v>
      </c>
      <c r="H938" s="31" t="s">
        <v>2943</v>
      </c>
      <c r="I938" s="31" t="s">
        <v>2908</v>
      </c>
      <c r="J938" s="21" t="s">
        <v>2913</v>
      </c>
      <c r="K938" s="21" t="s">
        <v>1088</v>
      </c>
      <c r="L938" s="21" t="s">
        <v>1172</v>
      </c>
      <c r="M938" s="21" t="s">
        <v>2944</v>
      </c>
      <c r="N938" s="21" t="s">
        <v>1088</v>
      </c>
      <c r="O938" s="21" t="s">
        <v>1088</v>
      </c>
      <c r="P938" s="21" t="s">
        <v>1088</v>
      </c>
      <c r="Q938" s="21" t="s">
        <v>2649</v>
      </c>
      <c r="R938" s="21" t="s">
        <v>2945</v>
      </c>
      <c r="S938" s="21"/>
    </row>
    <row r="939" spans="1:19" ht="14">
      <c r="A939" s="21" t="s">
        <v>2905</v>
      </c>
      <c r="B939" s="21" t="s">
        <v>320</v>
      </c>
      <c r="C939" s="21" t="s">
        <v>1036</v>
      </c>
      <c r="D939" s="21" t="s">
        <v>1129</v>
      </c>
      <c r="E939" s="21" t="s">
        <v>13</v>
      </c>
      <c r="F939" s="30" t="s">
        <v>2711</v>
      </c>
      <c r="G939" s="21" t="s">
        <v>2906</v>
      </c>
      <c r="H939" s="31" t="s">
        <v>2946</v>
      </c>
      <c r="I939" s="31" t="s">
        <v>2908</v>
      </c>
      <c r="J939" s="21" t="s">
        <v>2913</v>
      </c>
      <c r="K939" s="21" t="s">
        <v>1088</v>
      </c>
      <c r="L939" s="21" t="s">
        <v>1172</v>
      </c>
      <c r="M939" s="21" t="s">
        <v>2947</v>
      </c>
      <c r="N939" s="21" t="s">
        <v>1088</v>
      </c>
      <c r="O939" s="21" t="s">
        <v>1088</v>
      </c>
      <c r="P939" s="21" t="s">
        <v>1088</v>
      </c>
      <c r="Q939" s="21" t="s">
        <v>2649</v>
      </c>
      <c r="R939" s="21" t="s">
        <v>2945</v>
      </c>
      <c r="S939" s="21"/>
    </row>
    <row r="940" spans="1:19" ht="14">
      <c r="A940" s="21" t="s">
        <v>2905</v>
      </c>
      <c r="B940" s="21" t="s">
        <v>320</v>
      </c>
      <c r="C940" s="21" t="s">
        <v>1036</v>
      </c>
      <c r="D940" s="21" t="s">
        <v>1129</v>
      </c>
      <c r="E940" s="21" t="s">
        <v>13</v>
      </c>
      <c r="F940" s="30" t="s">
        <v>2711</v>
      </c>
      <c r="G940" s="21" t="s">
        <v>2906</v>
      </c>
      <c r="H940" s="31" t="s">
        <v>2948</v>
      </c>
      <c r="I940" s="31" t="s">
        <v>2908</v>
      </c>
      <c r="J940" s="21" t="s">
        <v>2949</v>
      </c>
      <c r="K940" s="21" t="s">
        <v>1088</v>
      </c>
      <c r="L940" s="21" t="s">
        <v>1172</v>
      </c>
      <c r="M940" s="21" t="s">
        <v>2950</v>
      </c>
      <c r="N940" s="21" t="s">
        <v>1088</v>
      </c>
      <c r="O940" s="21" t="s">
        <v>1088</v>
      </c>
      <c r="P940" s="21" t="s">
        <v>1088</v>
      </c>
      <c r="Q940" s="21" t="s">
        <v>2649</v>
      </c>
      <c r="R940" s="21" t="s">
        <v>2951</v>
      </c>
      <c r="S940" s="21"/>
    </row>
    <row r="941" spans="1:19" ht="14">
      <c r="A941" s="21" t="s">
        <v>2905</v>
      </c>
      <c r="B941" s="21" t="s">
        <v>320</v>
      </c>
      <c r="C941" s="21" t="s">
        <v>1036</v>
      </c>
      <c r="D941" s="21" t="s">
        <v>1129</v>
      </c>
      <c r="E941" s="21" t="s">
        <v>13</v>
      </c>
      <c r="F941" s="30" t="s">
        <v>2711</v>
      </c>
      <c r="G941" s="21" t="s">
        <v>2906</v>
      </c>
      <c r="H941" s="31" t="s">
        <v>2952</v>
      </c>
      <c r="I941" s="31" t="s">
        <v>2908</v>
      </c>
      <c r="J941" s="21" t="s">
        <v>2949</v>
      </c>
      <c r="K941" s="21" t="s">
        <v>1088</v>
      </c>
      <c r="L941" s="21" t="s">
        <v>1172</v>
      </c>
      <c r="M941" s="21" t="s">
        <v>2953</v>
      </c>
      <c r="N941" s="21" t="s">
        <v>1088</v>
      </c>
      <c r="O941" s="21" t="s">
        <v>1088</v>
      </c>
      <c r="P941" s="21" t="s">
        <v>1088</v>
      </c>
      <c r="Q941" s="21" t="s">
        <v>2649</v>
      </c>
      <c r="R941" s="21" t="s">
        <v>2954</v>
      </c>
      <c r="S941" s="21"/>
    </row>
    <row r="942" spans="1:19" ht="14">
      <c r="A942" s="21" t="s">
        <v>2905</v>
      </c>
      <c r="B942" s="21" t="s">
        <v>320</v>
      </c>
      <c r="C942" s="21" t="s">
        <v>1036</v>
      </c>
      <c r="D942" s="21" t="s">
        <v>1129</v>
      </c>
      <c r="E942" s="21" t="s">
        <v>13</v>
      </c>
      <c r="F942" s="30" t="s">
        <v>2711</v>
      </c>
      <c r="G942" s="21" t="s">
        <v>2906</v>
      </c>
      <c r="H942" s="31" t="s">
        <v>2955</v>
      </c>
      <c r="I942" s="31" t="s">
        <v>2908</v>
      </c>
      <c r="J942" s="21" t="s">
        <v>2913</v>
      </c>
      <c r="K942" s="21" t="s">
        <v>1088</v>
      </c>
      <c r="L942" s="21" t="s">
        <v>1172</v>
      </c>
      <c r="M942" s="21">
        <v>5.7</v>
      </c>
      <c r="N942" s="21" t="s">
        <v>1088</v>
      </c>
      <c r="O942" s="21" t="s">
        <v>1088</v>
      </c>
      <c r="P942" s="21" t="s">
        <v>1088</v>
      </c>
      <c r="Q942" s="21" t="s">
        <v>2649</v>
      </c>
      <c r="R942" s="21"/>
      <c r="S942" s="21"/>
    </row>
    <row r="943" spans="1:19" ht="28">
      <c r="A943" s="21" t="s">
        <v>2905</v>
      </c>
      <c r="B943" s="21" t="s">
        <v>320</v>
      </c>
      <c r="C943" s="21" t="s">
        <v>1036</v>
      </c>
      <c r="D943" s="21" t="s">
        <v>1129</v>
      </c>
      <c r="E943" s="21" t="s">
        <v>13</v>
      </c>
      <c r="F943" s="30" t="s">
        <v>2711</v>
      </c>
      <c r="G943" s="21" t="s">
        <v>2906</v>
      </c>
      <c r="H943" s="31" t="s">
        <v>2956</v>
      </c>
      <c r="I943" s="31" t="s">
        <v>2908</v>
      </c>
      <c r="J943" s="21" t="s">
        <v>2913</v>
      </c>
      <c r="K943" s="21" t="s">
        <v>1088</v>
      </c>
      <c r="L943" s="21" t="s">
        <v>1172</v>
      </c>
      <c r="M943" s="21">
        <v>8.3000000000000007</v>
      </c>
      <c r="N943" s="21" t="s">
        <v>1088</v>
      </c>
      <c r="O943" s="21" t="s">
        <v>1088</v>
      </c>
      <c r="P943" s="21">
        <v>3.5</v>
      </c>
      <c r="Q943" s="21" t="s">
        <v>2649</v>
      </c>
      <c r="R943" s="21"/>
      <c r="S943" s="21"/>
    </row>
    <row r="944" spans="1:19" ht="28">
      <c r="A944" s="21" t="s">
        <v>2905</v>
      </c>
      <c r="B944" s="21" t="s">
        <v>320</v>
      </c>
      <c r="C944" s="21" t="s">
        <v>1036</v>
      </c>
      <c r="D944" s="21" t="s">
        <v>1129</v>
      </c>
      <c r="E944" s="21" t="s">
        <v>13</v>
      </c>
      <c r="F944" s="30" t="s">
        <v>2711</v>
      </c>
      <c r="G944" s="21" t="s">
        <v>2906</v>
      </c>
      <c r="H944" s="31" t="s">
        <v>2957</v>
      </c>
      <c r="I944" s="31" t="s">
        <v>2908</v>
      </c>
      <c r="J944" s="21" t="s">
        <v>2913</v>
      </c>
      <c r="K944" s="21" t="s">
        <v>1088</v>
      </c>
      <c r="L944" s="21" t="s">
        <v>1172</v>
      </c>
      <c r="M944" s="21">
        <v>2.1</v>
      </c>
      <c r="N944" s="21" t="s">
        <v>1088</v>
      </c>
      <c r="O944" s="21" t="s">
        <v>1088</v>
      </c>
      <c r="P944" s="21">
        <v>1.2</v>
      </c>
      <c r="Q944" s="21" t="s">
        <v>2649</v>
      </c>
      <c r="R944" s="21"/>
      <c r="S944" s="21"/>
    </row>
    <row r="945" spans="1:19" ht="14">
      <c r="A945" s="21" t="s">
        <v>2958</v>
      </c>
      <c r="B945" s="21" t="s">
        <v>342</v>
      </c>
      <c r="C945" s="21" t="s">
        <v>1081</v>
      </c>
      <c r="D945" s="21" t="s">
        <v>1129</v>
      </c>
      <c r="E945" s="21" t="s">
        <v>1099</v>
      </c>
      <c r="F945" s="30" t="s">
        <v>2959</v>
      </c>
      <c r="G945" s="21" t="s">
        <v>2960</v>
      </c>
      <c r="H945" s="31" t="s">
        <v>2961</v>
      </c>
      <c r="I945" s="31" t="s">
        <v>1512</v>
      </c>
      <c r="J945" s="21" t="s">
        <v>2962</v>
      </c>
      <c r="K945" s="21" t="s">
        <v>1088</v>
      </c>
      <c r="L945" s="21" t="s">
        <v>1089</v>
      </c>
      <c r="M945" s="21">
        <v>-26.17</v>
      </c>
      <c r="N945" s="21" t="s">
        <v>1088</v>
      </c>
      <c r="O945" s="21" t="s">
        <v>1088</v>
      </c>
      <c r="P945" s="21">
        <v>1.47</v>
      </c>
      <c r="Q945" s="21" t="s">
        <v>487</v>
      </c>
      <c r="R945" s="21"/>
      <c r="S945" s="21"/>
    </row>
    <row r="946" spans="1:19" ht="14">
      <c r="A946" s="21" t="s">
        <v>2958</v>
      </c>
      <c r="B946" s="21" t="s">
        <v>342</v>
      </c>
      <c r="C946" s="21" t="s">
        <v>1081</v>
      </c>
      <c r="D946" s="21" t="s">
        <v>1129</v>
      </c>
      <c r="E946" s="21" t="s">
        <v>1099</v>
      </c>
      <c r="F946" s="30" t="s">
        <v>2959</v>
      </c>
      <c r="G946" s="21" t="s">
        <v>2960</v>
      </c>
      <c r="H946" s="31" t="s">
        <v>2963</v>
      </c>
      <c r="I946" s="31" t="s">
        <v>1512</v>
      </c>
      <c r="J946" s="21" t="s">
        <v>2962</v>
      </c>
      <c r="K946" s="21" t="s">
        <v>1088</v>
      </c>
      <c r="L946" s="21" t="s">
        <v>1089</v>
      </c>
      <c r="M946" s="21">
        <v>5.17</v>
      </c>
      <c r="N946" s="21" t="s">
        <v>1088</v>
      </c>
      <c r="O946" s="21" t="s">
        <v>1088</v>
      </c>
      <c r="P946" s="21">
        <v>0.44</v>
      </c>
      <c r="Q946" s="21" t="s">
        <v>487</v>
      </c>
      <c r="R946" s="21"/>
      <c r="S946" s="21"/>
    </row>
    <row r="947" spans="1:19" ht="14">
      <c r="A947" s="21" t="s">
        <v>2958</v>
      </c>
      <c r="B947" s="21" t="s">
        <v>342</v>
      </c>
      <c r="C947" s="21" t="s">
        <v>1081</v>
      </c>
      <c r="D947" s="21" t="s">
        <v>1129</v>
      </c>
      <c r="E947" s="21" t="s">
        <v>1099</v>
      </c>
      <c r="F947" s="30" t="s">
        <v>2959</v>
      </c>
      <c r="G947" s="21" t="s">
        <v>2960</v>
      </c>
      <c r="H947" s="31" t="s">
        <v>2964</v>
      </c>
      <c r="I947" s="31" t="s">
        <v>1512</v>
      </c>
      <c r="J947" s="21" t="s">
        <v>2962</v>
      </c>
      <c r="K947" s="21" t="s">
        <v>1088</v>
      </c>
      <c r="L947" s="21" t="s">
        <v>1089</v>
      </c>
      <c r="M947" s="21">
        <v>-26.33</v>
      </c>
      <c r="N947" s="21" t="s">
        <v>1088</v>
      </c>
      <c r="O947" s="21" t="s">
        <v>1088</v>
      </c>
      <c r="P947" s="21">
        <v>0.91</v>
      </c>
      <c r="Q947" s="21" t="s">
        <v>487</v>
      </c>
      <c r="R947" s="21"/>
      <c r="S947" s="21"/>
    </row>
    <row r="948" spans="1:19" ht="14">
      <c r="A948" s="21" t="s">
        <v>2958</v>
      </c>
      <c r="B948" s="21" t="s">
        <v>342</v>
      </c>
      <c r="C948" s="21" t="s">
        <v>1081</v>
      </c>
      <c r="D948" s="21" t="s">
        <v>1129</v>
      </c>
      <c r="E948" s="21" t="s">
        <v>1099</v>
      </c>
      <c r="F948" s="30" t="s">
        <v>2959</v>
      </c>
      <c r="G948" s="21" t="s">
        <v>2960</v>
      </c>
      <c r="H948" s="31" t="s">
        <v>2965</v>
      </c>
      <c r="I948" s="31" t="s">
        <v>1512</v>
      </c>
      <c r="J948" s="21" t="s">
        <v>2962</v>
      </c>
      <c r="K948" s="21" t="s">
        <v>1088</v>
      </c>
      <c r="L948" s="21" t="s">
        <v>1089</v>
      </c>
      <c r="M948" s="21">
        <v>5.23</v>
      </c>
      <c r="N948" s="21" t="s">
        <v>1088</v>
      </c>
      <c r="O948" s="21" t="s">
        <v>1088</v>
      </c>
      <c r="P948" s="21">
        <v>0.41</v>
      </c>
      <c r="Q948" s="21" t="s">
        <v>487</v>
      </c>
      <c r="R948" s="21"/>
      <c r="S948" s="21"/>
    </row>
    <row r="949" spans="1:19" ht="14">
      <c r="A949" s="21" t="s">
        <v>2958</v>
      </c>
      <c r="B949" s="21" t="s">
        <v>342</v>
      </c>
      <c r="C949" s="21" t="s">
        <v>1081</v>
      </c>
      <c r="D949" s="21" t="s">
        <v>1129</v>
      </c>
      <c r="E949" s="21" t="s">
        <v>1099</v>
      </c>
      <c r="F949" s="30" t="s">
        <v>2959</v>
      </c>
      <c r="G949" s="21" t="s">
        <v>2960</v>
      </c>
      <c r="H949" s="31" t="s">
        <v>2966</v>
      </c>
      <c r="I949" s="31" t="s">
        <v>2967</v>
      </c>
      <c r="J949" s="21" t="s">
        <v>2968</v>
      </c>
      <c r="K949" s="21">
        <v>108</v>
      </c>
      <c r="L949" s="21" t="s">
        <v>1089</v>
      </c>
      <c r="M949" s="21">
        <v>-3.2500000000000001E-2</v>
      </c>
      <c r="N949" s="21" t="s">
        <v>1088</v>
      </c>
      <c r="O949" s="21">
        <v>2.46E-2</v>
      </c>
      <c r="P949" s="21" t="s">
        <v>1088</v>
      </c>
      <c r="Q949" s="21" t="s">
        <v>487</v>
      </c>
      <c r="R949" s="21"/>
      <c r="S949" s="21"/>
    </row>
    <row r="950" spans="1:19" ht="14">
      <c r="A950" s="21" t="s">
        <v>2958</v>
      </c>
      <c r="B950" s="21" t="s">
        <v>342</v>
      </c>
      <c r="C950" s="21" t="s">
        <v>1081</v>
      </c>
      <c r="D950" s="21" t="s">
        <v>1129</v>
      </c>
      <c r="E950" s="21" t="s">
        <v>1099</v>
      </c>
      <c r="F950" s="30" t="s">
        <v>2959</v>
      </c>
      <c r="G950" s="21" t="s">
        <v>2960</v>
      </c>
      <c r="H950" s="31" t="s">
        <v>2966</v>
      </c>
      <c r="I950" s="31" t="s">
        <v>2969</v>
      </c>
      <c r="J950" s="21" t="s">
        <v>2962</v>
      </c>
      <c r="K950" s="21">
        <v>108</v>
      </c>
      <c r="L950" s="21" t="s">
        <v>1089</v>
      </c>
      <c r="M950" s="21">
        <v>24.818999999999999</v>
      </c>
      <c r="N950" s="21" t="s">
        <v>1088</v>
      </c>
      <c r="O950" s="21">
        <v>2.46E-2</v>
      </c>
      <c r="P950" s="21" t="s">
        <v>1088</v>
      </c>
      <c r="Q950" s="21" t="s">
        <v>487</v>
      </c>
      <c r="R950" s="21"/>
      <c r="S950" s="21"/>
    </row>
    <row r="951" spans="1:19" ht="14">
      <c r="A951" s="21" t="s">
        <v>2958</v>
      </c>
      <c r="B951" s="21" t="s">
        <v>342</v>
      </c>
      <c r="C951" s="21" t="s">
        <v>1081</v>
      </c>
      <c r="D951" s="21" t="s">
        <v>1129</v>
      </c>
      <c r="E951" s="21" t="s">
        <v>1099</v>
      </c>
      <c r="F951" s="30" t="s">
        <v>2959</v>
      </c>
      <c r="G951" s="21" t="s">
        <v>2960</v>
      </c>
      <c r="H951" s="31" t="s">
        <v>2970</v>
      </c>
      <c r="I951" s="31" t="s">
        <v>2967</v>
      </c>
      <c r="J951" s="21" t="s">
        <v>2968</v>
      </c>
      <c r="K951" s="21">
        <v>108</v>
      </c>
      <c r="L951" s="21" t="s">
        <v>1089</v>
      </c>
      <c r="M951" s="21">
        <v>3.1800000000000002E-2</v>
      </c>
      <c r="N951" s="21" t="s">
        <v>1088</v>
      </c>
      <c r="O951" s="21">
        <v>0.13789999999999999</v>
      </c>
      <c r="P951" s="21" t="s">
        <v>1088</v>
      </c>
      <c r="Q951" s="21" t="s">
        <v>487</v>
      </c>
      <c r="R951" s="21"/>
      <c r="S951" s="21"/>
    </row>
    <row r="952" spans="1:19" ht="14">
      <c r="A952" s="21" t="s">
        <v>2958</v>
      </c>
      <c r="B952" s="21" t="s">
        <v>342</v>
      </c>
      <c r="C952" s="21" t="s">
        <v>1081</v>
      </c>
      <c r="D952" s="21" t="s">
        <v>1129</v>
      </c>
      <c r="E952" s="21" t="s">
        <v>1099</v>
      </c>
      <c r="F952" s="30" t="s">
        <v>2959</v>
      </c>
      <c r="G952" s="21" t="s">
        <v>2960</v>
      </c>
      <c r="H952" s="31" t="s">
        <v>2970</v>
      </c>
      <c r="I952" s="31" t="s">
        <v>2969</v>
      </c>
      <c r="J952" s="21" t="s">
        <v>2962</v>
      </c>
      <c r="K952" s="21">
        <v>108</v>
      </c>
      <c r="L952" s="21" t="s">
        <v>1089</v>
      </c>
      <c r="M952" s="21">
        <v>3.7850999999999999</v>
      </c>
      <c r="N952" s="21" t="s">
        <v>1088</v>
      </c>
      <c r="O952" s="21">
        <v>0.13789999999999999</v>
      </c>
      <c r="P952" s="21" t="s">
        <v>1088</v>
      </c>
      <c r="Q952" s="21" t="s">
        <v>487</v>
      </c>
      <c r="R952" s="21"/>
      <c r="S952" s="21"/>
    </row>
    <row r="953" spans="1:19" ht="14">
      <c r="A953" s="21" t="s">
        <v>2958</v>
      </c>
      <c r="B953" s="21" t="s">
        <v>342</v>
      </c>
      <c r="C953" s="21" t="s">
        <v>1081</v>
      </c>
      <c r="D953" s="21" t="s">
        <v>1129</v>
      </c>
      <c r="E953" s="21" t="s">
        <v>1099</v>
      </c>
      <c r="F953" s="30" t="s">
        <v>2959</v>
      </c>
      <c r="G953" s="21" t="s">
        <v>2960</v>
      </c>
      <c r="H953" s="31" t="s">
        <v>2971</v>
      </c>
      <c r="I953" s="31" t="s">
        <v>2967</v>
      </c>
      <c r="J953" s="21" t="s">
        <v>2968</v>
      </c>
      <c r="K953" s="21">
        <v>23</v>
      </c>
      <c r="L953" s="21" t="s">
        <v>1089</v>
      </c>
      <c r="M953" s="21">
        <v>-0.1454</v>
      </c>
      <c r="N953" s="21" t="s">
        <v>1088</v>
      </c>
      <c r="O953" s="21">
        <v>4.7000000000000002E-3</v>
      </c>
      <c r="P953" s="21" t="s">
        <v>1088</v>
      </c>
      <c r="Q953" s="21" t="s">
        <v>487</v>
      </c>
      <c r="R953" s="21"/>
      <c r="S953" s="21"/>
    </row>
    <row r="954" spans="1:19" ht="14">
      <c r="A954" s="21" t="s">
        <v>2958</v>
      </c>
      <c r="B954" s="21" t="s">
        <v>342</v>
      </c>
      <c r="C954" s="21" t="s">
        <v>1081</v>
      </c>
      <c r="D954" s="21" t="s">
        <v>1129</v>
      </c>
      <c r="E954" s="21" t="s">
        <v>1099</v>
      </c>
      <c r="F954" s="30" t="s">
        <v>2959</v>
      </c>
      <c r="G954" s="21" t="s">
        <v>2960</v>
      </c>
      <c r="H954" s="31" t="s">
        <v>2971</v>
      </c>
      <c r="I954" s="31" t="s">
        <v>2969</v>
      </c>
      <c r="J954" s="21" t="s">
        <v>2962</v>
      </c>
      <c r="K954" s="21">
        <v>23</v>
      </c>
      <c r="L954" s="21" t="s">
        <v>1089</v>
      </c>
      <c r="M954" s="21">
        <v>19.848600000000001</v>
      </c>
      <c r="N954" s="21" t="s">
        <v>1088</v>
      </c>
      <c r="O954" s="21">
        <v>4.7000000000000002E-3</v>
      </c>
      <c r="P954" s="21" t="s">
        <v>1088</v>
      </c>
      <c r="Q954" s="21" t="s">
        <v>487</v>
      </c>
      <c r="R954" s="21"/>
      <c r="S954" s="21"/>
    </row>
    <row r="955" spans="1:19" ht="14">
      <c r="A955" s="21" t="s">
        <v>2958</v>
      </c>
      <c r="B955" s="21" t="s">
        <v>342</v>
      </c>
      <c r="C955" s="21" t="s">
        <v>1081</v>
      </c>
      <c r="D955" s="21" t="s">
        <v>1129</v>
      </c>
      <c r="E955" s="21" t="s">
        <v>1099</v>
      </c>
      <c r="F955" s="30" t="s">
        <v>2959</v>
      </c>
      <c r="G955" s="21" t="s">
        <v>2960</v>
      </c>
      <c r="H955" s="31" t="s">
        <v>2972</v>
      </c>
      <c r="I955" s="31" t="s">
        <v>2967</v>
      </c>
      <c r="J955" s="21" t="s">
        <v>2968</v>
      </c>
      <c r="K955" s="21">
        <v>23</v>
      </c>
      <c r="L955" s="21" t="s">
        <v>1089</v>
      </c>
      <c r="M955" s="21">
        <v>4.9599999999999998E-2</v>
      </c>
      <c r="N955" s="21" t="s">
        <v>1088</v>
      </c>
      <c r="O955" s="21">
        <v>0.19719999999999999</v>
      </c>
      <c r="P955" s="21" t="s">
        <v>1088</v>
      </c>
      <c r="Q955" s="21" t="s">
        <v>487</v>
      </c>
      <c r="R955" s="21"/>
      <c r="S955" s="21"/>
    </row>
    <row r="956" spans="1:19" ht="14">
      <c r="A956" s="21" t="s">
        <v>2958</v>
      </c>
      <c r="B956" s="21" t="s">
        <v>342</v>
      </c>
      <c r="C956" s="21" t="s">
        <v>1081</v>
      </c>
      <c r="D956" s="21" t="s">
        <v>1129</v>
      </c>
      <c r="E956" s="21" t="s">
        <v>1099</v>
      </c>
      <c r="F956" s="30" t="s">
        <v>2959</v>
      </c>
      <c r="G956" s="21" t="s">
        <v>2960</v>
      </c>
      <c r="H956" s="31" t="s">
        <v>2972</v>
      </c>
      <c r="I956" s="31" t="s">
        <v>2969</v>
      </c>
      <c r="J956" s="21" t="s">
        <v>2962</v>
      </c>
      <c r="K956" s="21">
        <v>23</v>
      </c>
      <c r="L956" s="21" t="s">
        <v>1089</v>
      </c>
      <c r="M956" s="21">
        <v>2.9226999999999999</v>
      </c>
      <c r="N956" s="21" t="s">
        <v>1088</v>
      </c>
      <c r="O956" s="21">
        <v>0.19719999999999999</v>
      </c>
      <c r="P956" s="21" t="s">
        <v>1088</v>
      </c>
      <c r="Q956" s="21" t="s">
        <v>487</v>
      </c>
      <c r="R956" s="21"/>
      <c r="S956" s="21"/>
    </row>
    <row r="957" spans="1:19" ht="14">
      <c r="A957" s="21" t="s">
        <v>2958</v>
      </c>
      <c r="B957" s="21" t="s">
        <v>342</v>
      </c>
      <c r="C957" s="21" t="s">
        <v>1081</v>
      </c>
      <c r="D957" s="21" t="s">
        <v>1129</v>
      </c>
      <c r="E957" s="21" t="s">
        <v>1099</v>
      </c>
      <c r="F957" s="30" t="s">
        <v>2959</v>
      </c>
      <c r="G957" s="21" t="s">
        <v>2960</v>
      </c>
      <c r="H957" s="31" t="s">
        <v>2973</v>
      </c>
      <c r="I957" s="31" t="s">
        <v>2967</v>
      </c>
      <c r="J957" s="21" t="s">
        <v>2968</v>
      </c>
      <c r="K957" s="21">
        <v>34</v>
      </c>
      <c r="L957" s="21" t="s">
        <v>1089</v>
      </c>
      <c r="M957" s="21">
        <v>2.5000000000000001E-3</v>
      </c>
      <c r="N957" s="21" t="s">
        <v>1088</v>
      </c>
      <c r="O957" s="21">
        <v>2.0000000000000001E-4</v>
      </c>
      <c r="P957" s="21" t="s">
        <v>1088</v>
      </c>
      <c r="Q957" s="21" t="s">
        <v>487</v>
      </c>
      <c r="R957" s="21"/>
      <c r="S957" s="21"/>
    </row>
    <row r="958" spans="1:19" ht="14">
      <c r="A958" s="21" t="s">
        <v>2958</v>
      </c>
      <c r="B958" s="21" t="s">
        <v>342</v>
      </c>
      <c r="C958" s="21" t="s">
        <v>1081</v>
      </c>
      <c r="D958" s="21" t="s">
        <v>1129</v>
      </c>
      <c r="E958" s="21" t="s">
        <v>1099</v>
      </c>
      <c r="F958" s="30" t="s">
        <v>2959</v>
      </c>
      <c r="G958" s="21" t="s">
        <v>2960</v>
      </c>
      <c r="H958" s="31" t="s">
        <v>2973</v>
      </c>
      <c r="I958" s="31" t="s">
        <v>2969</v>
      </c>
      <c r="J958" s="21" t="s">
        <v>2962</v>
      </c>
      <c r="K958" s="21">
        <v>34</v>
      </c>
      <c r="L958" s="21" t="s">
        <v>1089</v>
      </c>
      <c r="M958" s="21">
        <v>26.6004</v>
      </c>
      <c r="N958" s="21" t="s">
        <v>1088</v>
      </c>
      <c r="O958" s="21">
        <v>2.0000000000000001E-4</v>
      </c>
      <c r="P958" s="21" t="s">
        <v>1088</v>
      </c>
      <c r="Q958" s="21" t="s">
        <v>487</v>
      </c>
      <c r="R958" s="21"/>
      <c r="S958" s="21"/>
    </row>
    <row r="959" spans="1:19" ht="14">
      <c r="A959" s="21" t="s">
        <v>2958</v>
      </c>
      <c r="B959" s="21" t="s">
        <v>342</v>
      </c>
      <c r="C959" s="21" t="s">
        <v>1081</v>
      </c>
      <c r="D959" s="21" t="s">
        <v>1129</v>
      </c>
      <c r="E959" s="21" t="s">
        <v>1099</v>
      </c>
      <c r="F959" s="30" t="s">
        <v>2959</v>
      </c>
      <c r="G959" s="21" t="s">
        <v>2960</v>
      </c>
      <c r="H959" s="31" t="s">
        <v>2974</v>
      </c>
      <c r="I959" s="31" t="s">
        <v>2967</v>
      </c>
      <c r="J959" s="21" t="s">
        <v>2968</v>
      </c>
      <c r="K959" s="21">
        <v>34</v>
      </c>
      <c r="L959" s="21" t="s">
        <v>1089</v>
      </c>
      <c r="M959" s="21">
        <v>2.4299999999999999E-2</v>
      </c>
      <c r="N959" s="21" t="s">
        <v>1088</v>
      </c>
      <c r="O959" s="21">
        <v>7.2900000000000006E-2</v>
      </c>
      <c r="P959" s="21" t="s">
        <v>1088</v>
      </c>
      <c r="Q959" s="21" t="s">
        <v>487</v>
      </c>
      <c r="R959" s="21"/>
      <c r="S959" s="21"/>
    </row>
    <row r="960" spans="1:19" ht="14">
      <c r="A960" s="21" t="s">
        <v>2958</v>
      </c>
      <c r="B960" s="21" t="s">
        <v>342</v>
      </c>
      <c r="C960" s="21" t="s">
        <v>1081</v>
      </c>
      <c r="D960" s="21" t="s">
        <v>1129</v>
      </c>
      <c r="E960" s="21" t="s">
        <v>1099</v>
      </c>
      <c r="F960" s="30" t="s">
        <v>2959</v>
      </c>
      <c r="G960" s="21" t="s">
        <v>2960</v>
      </c>
      <c r="H960" s="31" t="s">
        <v>2974</v>
      </c>
      <c r="I960" s="31" t="s">
        <v>2969</v>
      </c>
      <c r="J960" s="21" t="s">
        <v>2962</v>
      </c>
      <c r="K960" s="21">
        <v>34</v>
      </c>
      <c r="L960" s="21" t="s">
        <v>1089</v>
      </c>
      <c r="M960" s="21">
        <v>4.1307</v>
      </c>
      <c r="N960" s="21" t="s">
        <v>1088</v>
      </c>
      <c r="O960" s="21">
        <v>7.2900000000000006E-2</v>
      </c>
      <c r="P960" s="21" t="s">
        <v>1088</v>
      </c>
      <c r="Q960" s="21" t="s">
        <v>487</v>
      </c>
      <c r="R960" s="21"/>
      <c r="S960" s="21"/>
    </row>
    <row r="961" spans="1:19" ht="14">
      <c r="A961" s="21" t="s">
        <v>2958</v>
      </c>
      <c r="B961" s="21" t="s">
        <v>342</v>
      </c>
      <c r="C961" s="21" t="s">
        <v>1081</v>
      </c>
      <c r="D961" s="21" t="s">
        <v>1129</v>
      </c>
      <c r="E961" s="21" t="s">
        <v>1100</v>
      </c>
      <c r="F961" s="30" t="s">
        <v>2959</v>
      </c>
      <c r="G961" s="21" t="s">
        <v>2960</v>
      </c>
      <c r="H961" s="31" t="s">
        <v>2975</v>
      </c>
      <c r="I961" s="31" t="s">
        <v>2967</v>
      </c>
      <c r="J961" s="21" t="s">
        <v>2968</v>
      </c>
      <c r="K961" s="21">
        <v>35</v>
      </c>
      <c r="L961" s="21" t="s">
        <v>1089</v>
      </c>
      <c r="M961" s="21">
        <v>-3.4299999999999997E-2</v>
      </c>
      <c r="N961" s="21" t="s">
        <v>1088</v>
      </c>
      <c r="O961" s="21">
        <v>2.75E-2</v>
      </c>
      <c r="P961" s="21" t="s">
        <v>1088</v>
      </c>
      <c r="Q961" s="21" t="s">
        <v>487</v>
      </c>
      <c r="R961" s="21"/>
      <c r="S961" s="21"/>
    </row>
    <row r="962" spans="1:19" ht="14">
      <c r="A962" s="21" t="s">
        <v>2958</v>
      </c>
      <c r="B962" s="21" t="s">
        <v>342</v>
      </c>
      <c r="C962" s="21" t="s">
        <v>1081</v>
      </c>
      <c r="D962" s="21" t="s">
        <v>1129</v>
      </c>
      <c r="E962" s="21" t="s">
        <v>1100</v>
      </c>
      <c r="F962" s="30" t="s">
        <v>2959</v>
      </c>
      <c r="G962" s="21" t="s">
        <v>2960</v>
      </c>
      <c r="H962" s="31" t="s">
        <v>2975</v>
      </c>
      <c r="I962" s="31" t="s">
        <v>2969</v>
      </c>
      <c r="J962" s="21" t="s">
        <v>2962</v>
      </c>
      <c r="K962" s="21">
        <v>35</v>
      </c>
      <c r="L962" s="21" t="s">
        <v>1089</v>
      </c>
      <c r="M962" s="21">
        <v>24.2729</v>
      </c>
      <c r="N962" s="21" t="s">
        <v>1088</v>
      </c>
      <c r="O962" s="21">
        <v>2.75E-2</v>
      </c>
      <c r="P962" s="21" t="s">
        <v>1088</v>
      </c>
      <c r="Q962" s="21" t="s">
        <v>487</v>
      </c>
      <c r="R962" s="21"/>
      <c r="S962" s="21"/>
    </row>
    <row r="963" spans="1:19" ht="14">
      <c r="A963" s="21" t="s">
        <v>2958</v>
      </c>
      <c r="B963" s="21" t="s">
        <v>342</v>
      </c>
      <c r="C963" s="21" t="s">
        <v>1081</v>
      </c>
      <c r="D963" s="21" t="s">
        <v>1129</v>
      </c>
      <c r="E963" s="21" t="s">
        <v>1100</v>
      </c>
      <c r="F963" s="30" t="s">
        <v>2959</v>
      </c>
      <c r="G963" s="21" t="s">
        <v>2960</v>
      </c>
      <c r="H963" s="31" t="s">
        <v>2976</v>
      </c>
      <c r="I963" s="31" t="s">
        <v>2967</v>
      </c>
      <c r="J963" s="21" t="s">
        <v>2968</v>
      </c>
      <c r="K963" s="21">
        <v>35</v>
      </c>
      <c r="L963" s="21" t="s">
        <v>1089</v>
      </c>
      <c r="M963" s="21">
        <v>3.27E-2</v>
      </c>
      <c r="N963" s="21" t="s">
        <v>1088</v>
      </c>
      <c r="O963" s="21">
        <v>0.21199999999999999</v>
      </c>
      <c r="P963" s="21" t="s">
        <v>1088</v>
      </c>
      <c r="Q963" s="21" t="s">
        <v>487</v>
      </c>
      <c r="R963" s="21"/>
      <c r="S963" s="21"/>
    </row>
    <row r="964" spans="1:19" ht="14">
      <c r="A964" s="21" t="s">
        <v>2958</v>
      </c>
      <c r="B964" s="21" t="s">
        <v>342</v>
      </c>
      <c r="C964" s="21" t="s">
        <v>1081</v>
      </c>
      <c r="D964" s="21" t="s">
        <v>1129</v>
      </c>
      <c r="E964" s="21" t="s">
        <v>1100</v>
      </c>
      <c r="F964" s="30" t="s">
        <v>2959</v>
      </c>
      <c r="G964" s="21" t="s">
        <v>2960</v>
      </c>
      <c r="H964" s="31" t="s">
        <v>2976</v>
      </c>
      <c r="I964" s="31" t="s">
        <v>2969</v>
      </c>
      <c r="J964" s="21" t="s">
        <v>2962</v>
      </c>
      <c r="K964" s="21">
        <v>35</v>
      </c>
      <c r="L964" s="21" t="s">
        <v>1089</v>
      </c>
      <c r="M964" s="21">
        <v>3.7105000000000001</v>
      </c>
      <c r="N964" s="21" t="s">
        <v>1088</v>
      </c>
      <c r="O964" s="21">
        <v>0.21199999999999999</v>
      </c>
      <c r="P964" s="21" t="s">
        <v>1088</v>
      </c>
      <c r="Q964" s="21" t="s">
        <v>487</v>
      </c>
      <c r="R964" s="21"/>
      <c r="S964" s="21"/>
    </row>
    <row r="965" spans="1:19" ht="14">
      <c r="A965" s="21" t="s">
        <v>2958</v>
      </c>
      <c r="B965" s="21" t="s">
        <v>342</v>
      </c>
      <c r="C965" s="21" t="s">
        <v>1081</v>
      </c>
      <c r="D965" s="21" t="s">
        <v>1129</v>
      </c>
      <c r="E965" s="21" t="s">
        <v>1100</v>
      </c>
      <c r="F965" s="30" t="s">
        <v>2959</v>
      </c>
      <c r="G965" s="21" t="s">
        <v>2960</v>
      </c>
      <c r="H965" s="31" t="s">
        <v>2977</v>
      </c>
      <c r="I965" s="31" t="s">
        <v>2967</v>
      </c>
      <c r="J965" s="21" t="s">
        <v>2968</v>
      </c>
      <c r="K965" s="21">
        <v>16</v>
      </c>
      <c r="L965" s="21" t="s">
        <v>1089</v>
      </c>
      <c r="M965" s="21">
        <v>-1.0999999999999999E-2</v>
      </c>
      <c r="N965" s="21" t="s">
        <v>1088</v>
      </c>
      <c r="O965" s="21">
        <v>2.3E-3</v>
      </c>
      <c r="P965" s="21" t="s">
        <v>1088</v>
      </c>
      <c r="Q965" s="21" t="s">
        <v>487</v>
      </c>
      <c r="R965" s="21"/>
      <c r="S965" s="21"/>
    </row>
    <row r="966" spans="1:19" ht="14">
      <c r="A966" s="21" t="s">
        <v>2958</v>
      </c>
      <c r="B966" s="21" t="s">
        <v>342</v>
      </c>
      <c r="C966" s="21" t="s">
        <v>1081</v>
      </c>
      <c r="D966" s="21" t="s">
        <v>1129</v>
      </c>
      <c r="E966" s="21" t="s">
        <v>1100</v>
      </c>
      <c r="F966" s="30" t="s">
        <v>2959</v>
      </c>
      <c r="G966" s="21" t="s">
        <v>2960</v>
      </c>
      <c r="H966" s="31" t="s">
        <v>2977</v>
      </c>
      <c r="I966" s="31" t="s">
        <v>2969</v>
      </c>
      <c r="J966" s="21" t="s">
        <v>2962</v>
      </c>
      <c r="K966" s="21">
        <v>16</v>
      </c>
      <c r="L966" s="21" t="s">
        <v>1089</v>
      </c>
      <c r="M966" s="21">
        <v>26.0105</v>
      </c>
      <c r="N966" s="21" t="s">
        <v>1088</v>
      </c>
      <c r="O966" s="21">
        <v>2.3E-3</v>
      </c>
      <c r="P966" s="21" t="s">
        <v>1088</v>
      </c>
      <c r="Q966" s="21" t="s">
        <v>487</v>
      </c>
      <c r="R966" s="21"/>
      <c r="S966" s="21"/>
    </row>
    <row r="967" spans="1:19" ht="14">
      <c r="A967" s="21" t="s">
        <v>2958</v>
      </c>
      <c r="B967" s="21" t="s">
        <v>342</v>
      </c>
      <c r="C967" s="21" t="s">
        <v>1081</v>
      </c>
      <c r="D967" s="21" t="s">
        <v>1129</v>
      </c>
      <c r="E967" s="21" t="s">
        <v>1100</v>
      </c>
      <c r="F967" s="30" t="s">
        <v>2959</v>
      </c>
      <c r="G967" s="21" t="s">
        <v>2960</v>
      </c>
      <c r="H967" s="31" t="s">
        <v>2978</v>
      </c>
      <c r="I967" s="31" t="s">
        <v>2967</v>
      </c>
      <c r="J967" s="21" t="s">
        <v>2968</v>
      </c>
      <c r="K967" s="21">
        <v>16</v>
      </c>
      <c r="L967" s="21" t="s">
        <v>1089</v>
      </c>
      <c r="M967" s="21">
        <v>7.0699999999999999E-2</v>
      </c>
      <c r="N967" s="21" t="s">
        <v>1088</v>
      </c>
      <c r="O967" s="21">
        <v>0.30570000000000003</v>
      </c>
      <c r="P967" s="21" t="s">
        <v>1088</v>
      </c>
      <c r="Q967" s="21" t="s">
        <v>487</v>
      </c>
      <c r="R967" s="21"/>
      <c r="S967" s="21"/>
    </row>
    <row r="968" spans="1:19" ht="14">
      <c r="A968" s="21" t="s">
        <v>2958</v>
      </c>
      <c r="B968" s="21" t="s">
        <v>342</v>
      </c>
      <c r="C968" s="21" t="s">
        <v>1081</v>
      </c>
      <c r="D968" s="21" t="s">
        <v>1129</v>
      </c>
      <c r="E968" s="21" t="s">
        <v>1100</v>
      </c>
      <c r="F968" s="30" t="s">
        <v>2959</v>
      </c>
      <c r="G968" s="21" t="s">
        <v>2960</v>
      </c>
      <c r="H968" s="31" t="s">
        <v>2978</v>
      </c>
      <c r="I968" s="31" t="s">
        <v>2969</v>
      </c>
      <c r="J968" s="21" t="s">
        <v>2962</v>
      </c>
      <c r="K968" s="21">
        <v>16</v>
      </c>
      <c r="L968" s="21" t="s">
        <v>1089</v>
      </c>
      <c r="M968" s="21">
        <v>2.2134999999999998</v>
      </c>
      <c r="N968" s="21" t="s">
        <v>1088</v>
      </c>
      <c r="O968" s="21">
        <v>0.30570000000000003</v>
      </c>
      <c r="P968" s="21" t="s">
        <v>1088</v>
      </c>
      <c r="Q968" s="21" t="s">
        <v>487</v>
      </c>
      <c r="R968" s="21"/>
      <c r="S968" s="21"/>
    </row>
    <row r="969" spans="1:19" ht="14">
      <c r="A969" s="21" t="s">
        <v>2958</v>
      </c>
      <c r="B969" s="21" t="s">
        <v>342</v>
      </c>
      <c r="C969" s="21" t="s">
        <v>1081</v>
      </c>
      <c r="D969" s="21" t="s">
        <v>1129</v>
      </c>
      <c r="E969" s="21" t="s">
        <v>1099</v>
      </c>
      <c r="F969" s="30" t="s">
        <v>2959</v>
      </c>
      <c r="G969" s="21" t="s">
        <v>2960</v>
      </c>
      <c r="H969" s="31" t="s">
        <v>2979</v>
      </c>
      <c r="I969" s="31" t="s">
        <v>1512</v>
      </c>
      <c r="J969" s="21" t="s">
        <v>1161</v>
      </c>
      <c r="K969" s="21" t="s">
        <v>1088</v>
      </c>
      <c r="L969" s="21" t="s">
        <v>1089</v>
      </c>
      <c r="M969" s="21">
        <v>83</v>
      </c>
      <c r="N969" s="21" t="s">
        <v>1088</v>
      </c>
      <c r="O969" s="21" t="s">
        <v>1088</v>
      </c>
      <c r="P969" s="21">
        <v>20</v>
      </c>
      <c r="Q969" s="21" t="s">
        <v>487</v>
      </c>
      <c r="R969" s="21"/>
      <c r="S969" s="21"/>
    </row>
    <row r="970" spans="1:19" ht="14">
      <c r="A970" s="21" t="s">
        <v>2958</v>
      </c>
      <c r="B970" s="21" t="s">
        <v>342</v>
      </c>
      <c r="C970" s="21" t="s">
        <v>1081</v>
      </c>
      <c r="D970" s="21" t="s">
        <v>1129</v>
      </c>
      <c r="E970" s="21" t="s">
        <v>1099</v>
      </c>
      <c r="F970" s="30" t="s">
        <v>2959</v>
      </c>
      <c r="G970" s="21" t="s">
        <v>2960</v>
      </c>
      <c r="H970" s="31" t="s">
        <v>2980</v>
      </c>
      <c r="I970" s="31" t="s">
        <v>1512</v>
      </c>
      <c r="J970" s="21" t="s">
        <v>1161</v>
      </c>
      <c r="K970" s="21" t="s">
        <v>1088</v>
      </c>
      <c r="L970" s="21" t="s">
        <v>1089</v>
      </c>
      <c r="M970" s="21">
        <v>7</v>
      </c>
      <c r="N970" s="21" t="s">
        <v>1088</v>
      </c>
      <c r="O970" s="21" t="s">
        <v>1088</v>
      </c>
      <c r="P970" s="21">
        <v>5</v>
      </c>
      <c r="Q970" s="21" t="s">
        <v>487</v>
      </c>
      <c r="R970" s="21"/>
      <c r="S970" s="21"/>
    </row>
    <row r="971" spans="1:19" ht="14">
      <c r="A971" s="21" t="s">
        <v>2958</v>
      </c>
      <c r="B971" s="21" t="s">
        <v>342</v>
      </c>
      <c r="C971" s="21" t="s">
        <v>1081</v>
      </c>
      <c r="D971" s="21" t="s">
        <v>1129</v>
      </c>
      <c r="E971" s="21" t="s">
        <v>1099</v>
      </c>
      <c r="F971" s="30" t="s">
        <v>2959</v>
      </c>
      <c r="G971" s="21" t="s">
        <v>2960</v>
      </c>
      <c r="H971" s="31" t="s">
        <v>2981</v>
      </c>
      <c r="I971" s="31" t="s">
        <v>1512</v>
      </c>
      <c r="J971" s="21" t="s">
        <v>1161</v>
      </c>
      <c r="K971" s="21" t="s">
        <v>1088</v>
      </c>
      <c r="L971" s="21" t="s">
        <v>1089</v>
      </c>
      <c r="M971" s="21">
        <v>10</v>
      </c>
      <c r="N971" s="21" t="s">
        <v>1088</v>
      </c>
      <c r="O971" s="21" t="s">
        <v>1088</v>
      </c>
      <c r="P971" s="21">
        <v>19</v>
      </c>
      <c r="Q971" s="21" t="s">
        <v>487</v>
      </c>
      <c r="R971" s="21"/>
      <c r="S971" s="21"/>
    </row>
    <row r="972" spans="1:19" ht="14">
      <c r="A972" s="21" t="s">
        <v>2958</v>
      </c>
      <c r="B972" s="21" t="s">
        <v>342</v>
      </c>
      <c r="C972" s="21" t="s">
        <v>1081</v>
      </c>
      <c r="D972" s="21" t="s">
        <v>1129</v>
      </c>
      <c r="E972" s="21" t="s">
        <v>1099</v>
      </c>
      <c r="F972" s="30" t="s">
        <v>2959</v>
      </c>
      <c r="G972" s="21" t="s">
        <v>2960</v>
      </c>
      <c r="H972" s="31" t="s">
        <v>2982</v>
      </c>
      <c r="I972" s="31" t="s">
        <v>1512</v>
      </c>
      <c r="J972" s="21" t="s">
        <v>1094</v>
      </c>
      <c r="K972" s="21" t="s">
        <v>1088</v>
      </c>
      <c r="L972" s="21" t="s">
        <v>1089</v>
      </c>
      <c r="M972" s="21" t="s">
        <v>2983</v>
      </c>
      <c r="N972" s="21" t="s">
        <v>1088</v>
      </c>
      <c r="O972" s="21" t="s">
        <v>1088</v>
      </c>
      <c r="P972" s="21" t="s">
        <v>1088</v>
      </c>
      <c r="Q972" s="21" t="s">
        <v>487</v>
      </c>
      <c r="R972" s="21"/>
      <c r="S972" s="21"/>
    </row>
    <row r="973" spans="1:19" ht="14">
      <c r="A973" s="21" t="s">
        <v>2958</v>
      </c>
      <c r="B973" s="21" t="s">
        <v>342</v>
      </c>
      <c r="C973" s="21" t="s">
        <v>1081</v>
      </c>
      <c r="D973" s="21" t="s">
        <v>1129</v>
      </c>
      <c r="E973" s="21" t="s">
        <v>1099</v>
      </c>
      <c r="F973" s="30" t="s">
        <v>2959</v>
      </c>
      <c r="G973" s="21" t="s">
        <v>2960</v>
      </c>
      <c r="H973" s="31" t="s">
        <v>2984</v>
      </c>
      <c r="I973" s="31" t="s">
        <v>1512</v>
      </c>
      <c r="J973" s="21" t="s">
        <v>1094</v>
      </c>
      <c r="K973" s="21" t="s">
        <v>1088</v>
      </c>
      <c r="L973" s="21" t="s">
        <v>1089</v>
      </c>
      <c r="M973" s="21" t="s">
        <v>2985</v>
      </c>
      <c r="N973" s="21" t="s">
        <v>1088</v>
      </c>
      <c r="O973" s="21" t="s">
        <v>1088</v>
      </c>
      <c r="P973" s="21" t="s">
        <v>1088</v>
      </c>
      <c r="Q973" s="21" t="s">
        <v>487</v>
      </c>
      <c r="R973" s="21"/>
      <c r="S973" s="21"/>
    </row>
    <row r="974" spans="1:19" ht="15">
      <c r="A974" s="21" t="s">
        <v>2986</v>
      </c>
      <c r="B974" s="6" t="s">
        <v>157</v>
      </c>
      <c r="C974" s="21" t="s">
        <v>1036</v>
      </c>
      <c r="D974" s="21" t="s">
        <v>1129</v>
      </c>
      <c r="E974" s="21" t="s">
        <v>1097</v>
      </c>
      <c r="F974" s="30" t="s">
        <v>2539</v>
      </c>
      <c r="G974" s="21" t="s">
        <v>2987</v>
      </c>
      <c r="H974" s="31" t="s">
        <v>2988</v>
      </c>
      <c r="I974" s="31" t="s">
        <v>2989</v>
      </c>
      <c r="J974" s="21" t="s">
        <v>2990</v>
      </c>
      <c r="K974" s="21" t="s">
        <v>1088</v>
      </c>
      <c r="L974" s="21" t="s">
        <v>1172</v>
      </c>
      <c r="M974" s="21">
        <v>19</v>
      </c>
      <c r="N974" s="21" t="s">
        <v>1088</v>
      </c>
      <c r="O974" s="21" t="s">
        <v>1088</v>
      </c>
      <c r="P974" s="21" t="s">
        <v>1088</v>
      </c>
      <c r="Q974" s="21"/>
      <c r="R974" s="21" t="s">
        <v>2991</v>
      </c>
      <c r="S974" s="21"/>
    </row>
    <row r="975" spans="1:19" ht="15">
      <c r="A975" s="21" t="s">
        <v>2986</v>
      </c>
      <c r="B975" s="6" t="s">
        <v>157</v>
      </c>
      <c r="C975" s="21" t="s">
        <v>1036</v>
      </c>
      <c r="D975" s="21" t="s">
        <v>1129</v>
      </c>
      <c r="E975" s="21" t="s">
        <v>1097</v>
      </c>
      <c r="F975" s="30" t="s">
        <v>2539</v>
      </c>
      <c r="G975" s="21" t="s">
        <v>2987</v>
      </c>
      <c r="H975" s="31" t="s">
        <v>2988</v>
      </c>
      <c r="I975" s="31" t="s">
        <v>2989</v>
      </c>
      <c r="J975" s="21" t="s">
        <v>2990</v>
      </c>
      <c r="K975" s="21" t="s">
        <v>1088</v>
      </c>
      <c r="L975" s="21" t="s">
        <v>1172</v>
      </c>
      <c r="M975" s="21">
        <v>197</v>
      </c>
      <c r="N975" s="21" t="s">
        <v>1088</v>
      </c>
      <c r="O975" s="21" t="s">
        <v>1088</v>
      </c>
      <c r="P975" s="21" t="s">
        <v>1088</v>
      </c>
      <c r="Q975" s="21"/>
      <c r="R975" s="21" t="s">
        <v>2991</v>
      </c>
      <c r="S975" s="21"/>
    </row>
    <row r="976" spans="1:19" ht="15">
      <c r="A976" s="21" t="s">
        <v>2986</v>
      </c>
      <c r="B976" s="6" t="s">
        <v>157</v>
      </c>
      <c r="C976" s="21" t="s">
        <v>1036</v>
      </c>
      <c r="D976" s="21" t="s">
        <v>1129</v>
      </c>
      <c r="E976" s="21" t="s">
        <v>1097</v>
      </c>
      <c r="F976" s="30" t="s">
        <v>2539</v>
      </c>
      <c r="G976" s="21" t="s">
        <v>2987</v>
      </c>
      <c r="H976" s="31" t="s">
        <v>2988</v>
      </c>
      <c r="I976" s="31" t="s">
        <v>2989</v>
      </c>
      <c r="J976" s="21" t="s">
        <v>2990</v>
      </c>
      <c r="K976" s="21" t="s">
        <v>1088</v>
      </c>
      <c r="L976" s="21" t="s">
        <v>1172</v>
      </c>
      <c r="M976" s="21">
        <v>110</v>
      </c>
      <c r="N976" s="21" t="s">
        <v>1088</v>
      </c>
      <c r="O976" s="21" t="s">
        <v>1088</v>
      </c>
      <c r="P976" s="21" t="s">
        <v>1088</v>
      </c>
      <c r="Q976" s="21"/>
      <c r="R976" s="21" t="s">
        <v>2991</v>
      </c>
      <c r="S976" s="21"/>
    </row>
    <row r="977" spans="1:19" ht="15">
      <c r="A977" s="21" t="s">
        <v>2986</v>
      </c>
      <c r="B977" s="6" t="s">
        <v>157</v>
      </c>
      <c r="C977" s="21" t="s">
        <v>1036</v>
      </c>
      <c r="D977" s="21" t="s">
        <v>1129</v>
      </c>
      <c r="E977" s="21" t="s">
        <v>1097</v>
      </c>
      <c r="F977" s="30" t="s">
        <v>2539</v>
      </c>
      <c r="G977" s="21" t="s">
        <v>2987</v>
      </c>
      <c r="H977" s="31" t="s">
        <v>2988</v>
      </c>
      <c r="I977" s="31" t="s">
        <v>2989</v>
      </c>
      <c r="J977" s="21" t="s">
        <v>2990</v>
      </c>
      <c r="K977" s="21" t="s">
        <v>1088</v>
      </c>
      <c r="L977" s="21" t="s">
        <v>1172</v>
      </c>
      <c r="M977" s="21">
        <v>87</v>
      </c>
      <c r="N977" s="21" t="s">
        <v>1088</v>
      </c>
      <c r="O977" s="21" t="s">
        <v>1088</v>
      </c>
      <c r="P977" s="21" t="s">
        <v>1088</v>
      </c>
      <c r="Q977" s="21"/>
      <c r="R977" s="21" t="s">
        <v>2992</v>
      </c>
      <c r="S977" s="21"/>
    </row>
    <row r="978" spans="1:19" ht="15">
      <c r="A978" s="21" t="s">
        <v>2986</v>
      </c>
      <c r="B978" s="6" t="s">
        <v>157</v>
      </c>
      <c r="C978" s="21" t="s">
        <v>1036</v>
      </c>
      <c r="D978" s="21" t="s">
        <v>1129</v>
      </c>
      <c r="E978" s="21" t="s">
        <v>1097</v>
      </c>
      <c r="F978" s="30" t="s">
        <v>2539</v>
      </c>
      <c r="G978" s="21" t="s">
        <v>2987</v>
      </c>
      <c r="H978" s="31" t="s">
        <v>2988</v>
      </c>
      <c r="I978" s="31" t="s">
        <v>2989</v>
      </c>
      <c r="J978" s="21" t="s">
        <v>2990</v>
      </c>
      <c r="K978" s="21" t="s">
        <v>1088</v>
      </c>
      <c r="L978" s="21" t="s">
        <v>1172</v>
      </c>
      <c r="M978" s="21">
        <v>73</v>
      </c>
      <c r="N978" s="21" t="s">
        <v>1088</v>
      </c>
      <c r="O978" s="21" t="s">
        <v>1088</v>
      </c>
      <c r="P978" s="21" t="s">
        <v>1088</v>
      </c>
      <c r="Q978" s="21"/>
      <c r="R978" s="21" t="s">
        <v>2992</v>
      </c>
      <c r="S978" s="21"/>
    </row>
    <row r="979" spans="1:19" ht="15">
      <c r="A979" s="21" t="s">
        <v>2986</v>
      </c>
      <c r="B979" s="6" t="s">
        <v>157</v>
      </c>
      <c r="C979" s="21" t="s">
        <v>1036</v>
      </c>
      <c r="D979" s="21" t="s">
        <v>1129</v>
      </c>
      <c r="E979" s="21" t="s">
        <v>1097</v>
      </c>
      <c r="F979" s="30" t="s">
        <v>2539</v>
      </c>
      <c r="G979" s="21" t="s">
        <v>2987</v>
      </c>
      <c r="H979" s="31" t="s">
        <v>2988</v>
      </c>
      <c r="I979" s="31" t="s">
        <v>2989</v>
      </c>
      <c r="J979" s="21" t="s">
        <v>2990</v>
      </c>
      <c r="K979" s="21" t="s">
        <v>1088</v>
      </c>
      <c r="L979" s="21" t="s">
        <v>1172</v>
      </c>
      <c r="M979" s="21">
        <v>156197</v>
      </c>
      <c r="N979" s="21" t="s">
        <v>1088</v>
      </c>
      <c r="O979" s="21" t="s">
        <v>1088</v>
      </c>
      <c r="P979" s="21" t="s">
        <v>1088</v>
      </c>
      <c r="Q979" s="21"/>
      <c r="R979" s="21" t="s">
        <v>2992</v>
      </c>
      <c r="S979" s="21"/>
    </row>
    <row r="980" spans="1:19" ht="15">
      <c r="A980" s="21" t="s">
        <v>2986</v>
      </c>
      <c r="B980" s="6" t="s">
        <v>157</v>
      </c>
      <c r="C980" s="21" t="s">
        <v>1036</v>
      </c>
      <c r="D980" s="21" t="s">
        <v>1129</v>
      </c>
      <c r="E980" s="21" t="s">
        <v>1097</v>
      </c>
      <c r="F980" s="30" t="s">
        <v>2539</v>
      </c>
      <c r="G980" s="21" t="s">
        <v>2987</v>
      </c>
      <c r="H980" s="31" t="s">
        <v>2988</v>
      </c>
      <c r="I980" s="31" t="s">
        <v>2989</v>
      </c>
      <c r="J980" s="21" t="s">
        <v>2990</v>
      </c>
      <c r="K980" s="21" t="s">
        <v>1088</v>
      </c>
      <c r="L980" s="21" t="s">
        <v>1172</v>
      </c>
      <c r="M980" s="21">
        <v>61</v>
      </c>
      <c r="N980" s="21" t="s">
        <v>1088</v>
      </c>
      <c r="O980" s="21" t="s">
        <v>1088</v>
      </c>
      <c r="P980" s="21" t="s">
        <v>1088</v>
      </c>
      <c r="Q980" s="21"/>
      <c r="R980" s="21" t="s">
        <v>2992</v>
      </c>
      <c r="S980" s="21"/>
    </row>
    <row r="981" spans="1:19" ht="15">
      <c r="A981" s="21" t="s">
        <v>2986</v>
      </c>
      <c r="B981" s="6" t="s">
        <v>157</v>
      </c>
      <c r="C981" s="21" t="s">
        <v>1036</v>
      </c>
      <c r="D981" s="21" t="s">
        <v>1129</v>
      </c>
      <c r="E981" s="21" t="s">
        <v>1097</v>
      </c>
      <c r="F981" s="30" t="s">
        <v>2539</v>
      </c>
      <c r="G981" s="21" t="s">
        <v>2987</v>
      </c>
      <c r="H981" s="31" t="s">
        <v>2988</v>
      </c>
      <c r="I981" s="31" t="s">
        <v>2989</v>
      </c>
      <c r="J981" s="21" t="s">
        <v>2990</v>
      </c>
      <c r="K981" s="21" t="s">
        <v>1088</v>
      </c>
      <c r="L981" s="21" t="s">
        <v>1172</v>
      </c>
      <c r="M981" s="21">
        <v>77</v>
      </c>
      <c r="N981" s="21" t="s">
        <v>1088</v>
      </c>
      <c r="O981" s="21" t="s">
        <v>1088</v>
      </c>
      <c r="P981" s="21" t="s">
        <v>1088</v>
      </c>
      <c r="Q981" s="21"/>
      <c r="R981" s="21" t="s">
        <v>2992</v>
      </c>
      <c r="S981" s="21"/>
    </row>
    <row r="982" spans="1:19" ht="15">
      <c r="A982" s="21" t="s">
        <v>2986</v>
      </c>
      <c r="B982" s="6" t="s">
        <v>157</v>
      </c>
      <c r="C982" s="21" t="s">
        <v>1036</v>
      </c>
      <c r="D982" s="21" t="s">
        <v>1129</v>
      </c>
      <c r="E982" s="21" t="s">
        <v>1097</v>
      </c>
      <c r="F982" s="30" t="s">
        <v>2539</v>
      </c>
      <c r="G982" s="21" t="s">
        <v>2987</v>
      </c>
      <c r="H982" s="31" t="s">
        <v>2988</v>
      </c>
      <c r="I982" s="31" t="s">
        <v>2989</v>
      </c>
      <c r="J982" s="21" t="s">
        <v>2990</v>
      </c>
      <c r="K982" s="21" t="s">
        <v>1088</v>
      </c>
      <c r="L982" s="21" t="s">
        <v>1172</v>
      </c>
      <c r="M982" s="21">
        <v>76</v>
      </c>
      <c r="N982" s="21" t="s">
        <v>1088</v>
      </c>
      <c r="O982" s="21" t="s">
        <v>1088</v>
      </c>
      <c r="P982" s="21" t="s">
        <v>1088</v>
      </c>
      <c r="Q982" s="21"/>
      <c r="R982" s="21" t="s">
        <v>2992</v>
      </c>
      <c r="S982" s="21"/>
    </row>
    <row r="983" spans="1:19" ht="15">
      <c r="A983" s="21" t="s">
        <v>2986</v>
      </c>
      <c r="B983" s="6" t="s">
        <v>157</v>
      </c>
      <c r="C983" s="21" t="s">
        <v>1036</v>
      </c>
      <c r="D983" s="21" t="s">
        <v>1129</v>
      </c>
      <c r="E983" s="21" t="s">
        <v>1097</v>
      </c>
      <c r="F983" s="30" t="s">
        <v>2539</v>
      </c>
      <c r="G983" s="21" t="s">
        <v>2987</v>
      </c>
      <c r="H983" s="31" t="s">
        <v>2988</v>
      </c>
      <c r="I983" s="31" t="s">
        <v>2989</v>
      </c>
      <c r="J983" s="21" t="s">
        <v>2990</v>
      </c>
      <c r="K983" s="21" t="s">
        <v>1088</v>
      </c>
      <c r="L983" s="21" t="s">
        <v>1172</v>
      </c>
      <c r="M983" s="21">
        <v>6684</v>
      </c>
      <c r="N983" s="21" t="s">
        <v>1088</v>
      </c>
      <c r="O983" s="21" t="s">
        <v>1088</v>
      </c>
      <c r="P983" s="21" t="s">
        <v>1088</v>
      </c>
      <c r="Q983" s="21"/>
      <c r="R983" s="21" t="s">
        <v>2992</v>
      </c>
      <c r="S983" s="21"/>
    </row>
    <row r="984" spans="1:19" ht="15">
      <c r="A984" s="21" t="s">
        <v>2986</v>
      </c>
      <c r="B984" s="6" t="s">
        <v>157</v>
      </c>
      <c r="C984" s="21" t="s">
        <v>1036</v>
      </c>
      <c r="D984" s="21" t="s">
        <v>1129</v>
      </c>
      <c r="E984" s="21" t="s">
        <v>1097</v>
      </c>
      <c r="F984" s="30" t="s">
        <v>2539</v>
      </c>
      <c r="G984" s="21" t="s">
        <v>2987</v>
      </c>
      <c r="H984" s="31" t="s">
        <v>2988</v>
      </c>
      <c r="I984" s="31" t="s">
        <v>2989</v>
      </c>
      <c r="J984" s="21" t="s">
        <v>2990</v>
      </c>
      <c r="K984" s="21" t="s">
        <v>1088</v>
      </c>
      <c r="L984" s="21" t="s">
        <v>1172</v>
      </c>
      <c r="M984" s="21">
        <v>8255</v>
      </c>
      <c r="N984" s="21" t="s">
        <v>1088</v>
      </c>
      <c r="O984" s="21" t="s">
        <v>1088</v>
      </c>
      <c r="P984" s="21" t="s">
        <v>1088</v>
      </c>
      <c r="Q984" s="21"/>
      <c r="R984" s="21" t="s">
        <v>2992</v>
      </c>
      <c r="S984" s="21"/>
    </row>
    <row r="985" spans="1:19" ht="15">
      <c r="A985" s="21" t="s">
        <v>2986</v>
      </c>
      <c r="B985" s="6" t="s">
        <v>157</v>
      </c>
      <c r="C985" s="21" t="s">
        <v>1036</v>
      </c>
      <c r="D985" s="21" t="s">
        <v>1129</v>
      </c>
      <c r="E985" s="21" t="s">
        <v>1097</v>
      </c>
      <c r="F985" s="30" t="s">
        <v>2539</v>
      </c>
      <c r="G985" s="21" t="s">
        <v>2987</v>
      </c>
      <c r="H985" s="31" t="s">
        <v>2988</v>
      </c>
      <c r="I985" s="31" t="s">
        <v>2989</v>
      </c>
      <c r="J985" s="21" t="s">
        <v>2990</v>
      </c>
      <c r="K985" s="21" t="s">
        <v>1088</v>
      </c>
      <c r="L985" s="21" t="s">
        <v>1172</v>
      </c>
      <c r="M985" s="21">
        <v>16266</v>
      </c>
      <c r="N985" s="21" t="s">
        <v>1088</v>
      </c>
      <c r="O985" s="21" t="s">
        <v>1088</v>
      </c>
      <c r="P985" s="21" t="s">
        <v>1088</v>
      </c>
      <c r="Q985" s="21"/>
      <c r="R985" s="21" t="s">
        <v>2992</v>
      </c>
      <c r="S985" s="21"/>
    </row>
    <row r="986" spans="1:19" ht="15">
      <c r="A986" s="21" t="s">
        <v>2986</v>
      </c>
      <c r="B986" s="6" t="s">
        <v>157</v>
      </c>
      <c r="C986" s="21" t="s">
        <v>1036</v>
      </c>
      <c r="D986" s="21" t="s">
        <v>1129</v>
      </c>
      <c r="E986" s="21" t="s">
        <v>1097</v>
      </c>
      <c r="F986" s="30" t="s">
        <v>2539</v>
      </c>
      <c r="G986" s="21" t="s">
        <v>2987</v>
      </c>
      <c r="H986" s="31" t="s">
        <v>2988</v>
      </c>
      <c r="I986" s="31" t="s">
        <v>2989</v>
      </c>
      <c r="J986" s="21" t="s">
        <v>2990</v>
      </c>
      <c r="K986" s="21" t="s">
        <v>1088</v>
      </c>
      <c r="L986" s="21" t="s">
        <v>1172</v>
      </c>
      <c r="M986" s="21">
        <v>268</v>
      </c>
      <c r="N986" s="21" t="s">
        <v>1088</v>
      </c>
      <c r="O986" s="21" t="s">
        <v>1088</v>
      </c>
      <c r="P986" s="21" t="s">
        <v>1088</v>
      </c>
      <c r="Q986" s="21"/>
      <c r="R986" s="21" t="s">
        <v>2992</v>
      </c>
      <c r="S986" s="21"/>
    </row>
    <row r="987" spans="1:19" ht="15">
      <c r="A987" s="21" t="s">
        <v>2986</v>
      </c>
      <c r="B987" s="6" t="s">
        <v>157</v>
      </c>
      <c r="C987" s="21" t="s">
        <v>1036</v>
      </c>
      <c r="D987" s="21" t="s">
        <v>1129</v>
      </c>
      <c r="E987" s="21" t="s">
        <v>1097</v>
      </c>
      <c r="F987" s="30" t="s">
        <v>2539</v>
      </c>
      <c r="G987" s="21" t="s">
        <v>2987</v>
      </c>
      <c r="H987" s="31" t="s">
        <v>2988</v>
      </c>
      <c r="I987" s="31" t="s">
        <v>2989</v>
      </c>
      <c r="J987" s="21" t="s">
        <v>2990</v>
      </c>
      <c r="K987" s="21" t="s">
        <v>1088</v>
      </c>
      <c r="L987" s="21" t="s">
        <v>1172</v>
      </c>
      <c r="M987" s="21">
        <v>55</v>
      </c>
      <c r="N987" s="21" t="s">
        <v>1088</v>
      </c>
      <c r="O987" s="21" t="s">
        <v>1088</v>
      </c>
      <c r="P987" s="21" t="s">
        <v>1088</v>
      </c>
      <c r="Q987" s="21"/>
      <c r="R987" s="21" t="s">
        <v>2992</v>
      </c>
      <c r="S987" s="21"/>
    </row>
    <row r="988" spans="1:19" ht="15">
      <c r="A988" s="21" t="s">
        <v>2986</v>
      </c>
      <c r="B988" s="6" t="s">
        <v>157</v>
      </c>
      <c r="C988" s="21" t="s">
        <v>1036</v>
      </c>
      <c r="D988" s="21" t="s">
        <v>1129</v>
      </c>
      <c r="E988" s="21" t="s">
        <v>1097</v>
      </c>
      <c r="F988" s="30" t="s">
        <v>2539</v>
      </c>
      <c r="G988" s="21" t="s">
        <v>2987</v>
      </c>
      <c r="H988" s="31" t="s">
        <v>2988</v>
      </c>
      <c r="I988" s="31" t="s">
        <v>2989</v>
      </c>
      <c r="J988" s="21" t="s">
        <v>2990</v>
      </c>
      <c r="K988" s="21" t="s">
        <v>1088</v>
      </c>
      <c r="L988" s="21" t="s">
        <v>1172</v>
      </c>
      <c r="M988" s="21">
        <v>3981</v>
      </c>
      <c r="N988" s="21" t="s">
        <v>1088</v>
      </c>
      <c r="O988" s="21" t="s">
        <v>1088</v>
      </c>
      <c r="P988" s="21" t="s">
        <v>1088</v>
      </c>
      <c r="Q988" s="21"/>
      <c r="R988" s="21" t="s">
        <v>2992</v>
      </c>
      <c r="S988" s="21"/>
    </row>
    <row r="989" spans="1:19" ht="15">
      <c r="A989" s="21" t="s">
        <v>2986</v>
      </c>
      <c r="B989" s="6" t="s">
        <v>157</v>
      </c>
      <c r="C989" s="21" t="s">
        <v>1036</v>
      </c>
      <c r="D989" s="21" t="s">
        <v>1129</v>
      </c>
      <c r="E989" s="21" t="s">
        <v>1097</v>
      </c>
      <c r="F989" s="30" t="s">
        <v>2539</v>
      </c>
      <c r="G989" s="21" t="s">
        <v>2987</v>
      </c>
      <c r="H989" s="31" t="s">
        <v>2988</v>
      </c>
      <c r="I989" s="31" t="s">
        <v>2989</v>
      </c>
      <c r="J989" s="21" t="s">
        <v>2990</v>
      </c>
      <c r="K989" s="21" t="s">
        <v>1088</v>
      </c>
      <c r="L989" s="21" t="s">
        <v>1172</v>
      </c>
      <c r="M989" s="21">
        <v>528</v>
      </c>
      <c r="N989" s="21" t="s">
        <v>1088</v>
      </c>
      <c r="O989" s="21" t="s">
        <v>1088</v>
      </c>
      <c r="P989" s="21" t="s">
        <v>1088</v>
      </c>
      <c r="Q989" s="21"/>
      <c r="R989" s="21" t="s">
        <v>2992</v>
      </c>
      <c r="S989" s="21"/>
    </row>
    <row r="990" spans="1:19" ht="15">
      <c r="A990" s="21" t="s">
        <v>2986</v>
      </c>
      <c r="B990" s="6" t="s">
        <v>157</v>
      </c>
      <c r="C990" s="21" t="s">
        <v>1036</v>
      </c>
      <c r="D990" s="21" t="s">
        <v>1129</v>
      </c>
      <c r="E990" s="21" t="s">
        <v>1097</v>
      </c>
      <c r="F990" s="30" t="s">
        <v>2539</v>
      </c>
      <c r="G990" s="21" t="s">
        <v>2987</v>
      </c>
      <c r="H990" s="31" t="s">
        <v>2988</v>
      </c>
      <c r="I990" s="31" t="s">
        <v>2989</v>
      </c>
      <c r="J990" s="21" t="s">
        <v>2990</v>
      </c>
      <c r="K990" s="21" t="s">
        <v>1088</v>
      </c>
      <c r="L990" s="21" t="s">
        <v>1172</v>
      </c>
      <c r="M990" s="21">
        <v>8462</v>
      </c>
      <c r="N990" s="21" t="s">
        <v>1088</v>
      </c>
      <c r="O990" s="21" t="s">
        <v>1088</v>
      </c>
      <c r="P990" s="21" t="s">
        <v>1088</v>
      </c>
      <c r="Q990" s="21"/>
      <c r="R990" s="21" t="s">
        <v>2992</v>
      </c>
      <c r="S990" s="21"/>
    </row>
    <row r="991" spans="1:19" ht="15">
      <c r="A991" s="21" t="s">
        <v>2986</v>
      </c>
      <c r="B991" s="6" t="s">
        <v>157</v>
      </c>
      <c r="C991" s="21" t="s">
        <v>1036</v>
      </c>
      <c r="D991" s="21" t="s">
        <v>1129</v>
      </c>
      <c r="E991" s="21" t="s">
        <v>1097</v>
      </c>
      <c r="F991" s="30" t="s">
        <v>2539</v>
      </c>
      <c r="G991" s="21" t="s">
        <v>2987</v>
      </c>
      <c r="H991" s="31" t="s">
        <v>2988</v>
      </c>
      <c r="I991" s="31" t="s">
        <v>2989</v>
      </c>
      <c r="J991" s="21" t="s">
        <v>2990</v>
      </c>
      <c r="K991" s="21" t="s">
        <v>1088</v>
      </c>
      <c r="L991" s="21" t="s">
        <v>1172</v>
      </c>
      <c r="M991" s="21">
        <v>73</v>
      </c>
      <c r="N991" s="21" t="s">
        <v>1088</v>
      </c>
      <c r="O991" s="21" t="s">
        <v>1088</v>
      </c>
      <c r="P991" s="21" t="s">
        <v>1088</v>
      </c>
      <c r="Q991" s="21"/>
      <c r="R991" s="21" t="s">
        <v>2992</v>
      </c>
      <c r="S991" s="21"/>
    </row>
    <row r="992" spans="1:19" ht="15">
      <c r="A992" s="21" t="s">
        <v>2986</v>
      </c>
      <c r="B992" s="6" t="s">
        <v>157</v>
      </c>
      <c r="C992" s="21" t="s">
        <v>1036</v>
      </c>
      <c r="D992" s="21" t="s">
        <v>1129</v>
      </c>
      <c r="E992" s="21" t="s">
        <v>1097</v>
      </c>
      <c r="F992" s="30" t="s">
        <v>2539</v>
      </c>
      <c r="G992" s="21" t="s">
        <v>2987</v>
      </c>
      <c r="H992" s="31" t="s">
        <v>2988</v>
      </c>
      <c r="I992" s="31" t="s">
        <v>2989</v>
      </c>
      <c r="J992" s="21" t="s">
        <v>2990</v>
      </c>
      <c r="K992" s="21" t="s">
        <v>1088</v>
      </c>
      <c r="L992" s="21" t="s">
        <v>1172</v>
      </c>
      <c r="M992" s="21">
        <v>2744</v>
      </c>
      <c r="N992" s="21" t="s">
        <v>1088</v>
      </c>
      <c r="O992" s="21" t="s">
        <v>1088</v>
      </c>
      <c r="P992" s="21" t="s">
        <v>1088</v>
      </c>
      <c r="Q992" s="21"/>
      <c r="R992" s="21" t="s">
        <v>2992</v>
      </c>
      <c r="S992" s="21"/>
    </row>
    <row r="993" spans="1:19" ht="15">
      <c r="A993" s="21" t="s">
        <v>2986</v>
      </c>
      <c r="B993" s="6" t="s">
        <v>157</v>
      </c>
      <c r="C993" s="21" t="s">
        <v>1036</v>
      </c>
      <c r="D993" s="21" t="s">
        <v>1129</v>
      </c>
      <c r="E993" s="21" t="s">
        <v>1097</v>
      </c>
      <c r="F993" s="30" t="s">
        <v>2539</v>
      </c>
      <c r="G993" s="21" t="s">
        <v>2987</v>
      </c>
      <c r="H993" s="31" t="s">
        <v>2988</v>
      </c>
      <c r="I993" s="31" t="s">
        <v>2989</v>
      </c>
      <c r="J993" s="21" t="s">
        <v>2990</v>
      </c>
      <c r="K993" s="21" t="s">
        <v>1088</v>
      </c>
      <c r="L993" s="21" t="s">
        <v>1172</v>
      </c>
      <c r="M993" s="21">
        <v>1183</v>
      </c>
      <c r="N993" s="21" t="s">
        <v>1088</v>
      </c>
      <c r="O993" s="21" t="s">
        <v>1088</v>
      </c>
      <c r="P993" s="21" t="s">
        <v>1088</v>
      </c>
      <c r="Q993" s="21"/>
      <c r="R993" s="21" t="s">
        <v>2992</v>
      </c>
      <c r="S993" s="21"/>
    </row>
    <row r="994" spans="1:19" ht="15">
      <c r="A994" s="21" t="s">
        <v>2986</v>
      </c>
      <c r="B994" s="6" t="s">
        <v>157</v>
      </c>
      <c r="C994" s="21" t="s">
        <v>1036</v>
      </c>
      <c r="D994" s="21" t="s">
        <v>1129</v>
      </c>
      <c r="E994" s="21" t="s">
        <v>1097</v>
      </c>
      <c r="F994" s="30" t="s">
        <v>2539</v>
      </c>
      <c r="G994" s="21" t="s">
        <v>2987</v>
      </c>
      <c r="H994" s="31" t="s">
        <v>2988</v>
      </c>
      <c r="I994" s="31" t="s">
        <v>2989</v>
      </c>
      <c r="J994" s="21" t="s">
        <v>2990</v>
      </c>
      <c r="K994" s="21" t="s">
        <v>1088</v>
      </c>
      <c r="L994" s="21" t="s">
        <v>1172</v>
      </c>
      <c r="M994" s="21">
        <v>6213</v>
      </c>
      <c r="N994" s="21" t="s">
        <v>1088</v>
      </c>
      <c r="O994" s="21" t="s">
        <v>1088</v>
      </c>
      <c r="P994" s="21" t="s">
        <v>1088</v>
      </c>
      <c r="Q994" s="21"/>
      <c r="R994" s="21" t="s">
        <v>2992</v>
      </c>
      <c r="S994" s="21"/>
    </row>
    <row r="995" spans="1:19" ht="15">
      <c r="A995" s="21" t="s">
        <v>2986</v>
      </c>
      <c r="B995" s="6" t="s">
        <v>157</v>
      </c>
      <c r="C995" s="21" t="s">
        <v>1036</v>
      </c>
      <c r="D995" s="21" t="s">
        <v>1129</v>
      </c>
      <c r="E995" s="21" t="s">
        <v>1097</v>
      </c>
      <c r="F995" s="30" t="s">
        <v>2539</v>
      </c>
      <c r="G995" s="21" t="s">
        <v>2987</v>
      </c>
      <c r="H995" s="31" t="s">
        <v>2988</v>
      </c>
      <c r="I995" s="31" t="s">
        <v>2989</v>
      </c>
      <c r="J995" s="21" t="s">
        <v>2990</v>
      </c>
      <c r="K995" s="21" t="s">
        <v>1088</v>
      </c>
      <c r="L995" s="21" t="s">
        <v>1172</v>
      </c>
      <c r="M995" s="21">
        <v>7295</v>
      </c>
      <c r="N995" s="21" t="s">
        <v>1088</v>
      </c>
      <c r="O995" s="21" t="s">
        <v>1088</v>
      </c>
      <c r="P995" s="21" t="s">
        <v>1088</v>
      </c>
      <c r="Q995" s="21"/>
      <c r="R995" s="21" t="s">
        <v>2992</v>
      </c>
      <c r="S995" s="21"/>
    </row>
    <row r="996" spans="1:19" ht="15">
      <c r="A996" s="21" t="s">
        <v>2986</v>
      </c>
      <c r="B996" s="6" t="s">
        <v>157</v>
      </c>
      <c r="C996" s="21" t="s">
        <v>1036</v>
      </c>
      <c r="D996" s="21" t="s">
        <v>1129</v>
      </c>
      <c r="E996" s="21" t="s">
        <v>1097</v>
      </c>
      <c r="F996" s="30" t="s">
        <v>2539</v>
      </c>
      <c r="G996" s="21" t="s">
        <v>2987</v>
      </c>
      <c r="H996" s="31" t="s">
        <v>2988</v>
      </c>
      <c r="I996" s="31" t="s">
        <v>2989</v>
      </c>
      <c r="J996" s="21" t="s">
        <v>2990</v>
      </c>
      <c r="K996" s="21" t="s">
        <v>1088</v>
      </c>
      <c r="L996" s="21" t="s">
        <v>1172</v>
      </c>
      <c r="M996" s="21">
        <v>24</v>
      </c>
      <c r="N996" s="21" t="s">
        <v>1088</v>
      </c>
      <c r="O996" s="21" t="s">
        <v>1088</v>
      </c>
      <c r="P996" s="21" t="s">
        <v>1088</v>
      </c>
      <c r="Q996" s="21"/>
      <c r="R996" s="21" t="s">
        <v>2992</v>
      </c>
      <c r="S996" s="21"/>
    </row>
    <row r="997" spans="1:19" ht="15">
      <c r="A997" s="21" t="s">
        <v>2986</v>
      </c>
      <c r="B997" s="6" t="s">
        <v>157</v>
      </c>
      <c r="C997" s="21" t="s">
        <v>1036</v>
      </c>
      <c r="D997" s="21" t="s">
        <v>1129</v>
      </c>
      <c r="E997" s="21" t="s">
        <v>1097</v>
      </c>
      <c r="F997" s="30" t="s">
        <v>2539</v>
      </c>
      <c r="G997" s="21" t="s">
        <v>2987</v>
      </c>
      <c r="H997" s="31" t="s">
        <v>2988</v>
      </c>
      <c r="I997" s="31" t="s">
        <v>2989</v>
      </c>
      <c r="J997" s="21" t="s">
        <v>2990</v>
      </c>
      <c r="K997" s="21" t="s">
        <v>1088</v>
      </c>
      <c r="L997" s="21" t="s">
        <v>1172</v>
      </c>
      <c r="M997" s="21">
        <v>7773</v>
      </c>
      <c r="N997" s="21" t="s">
        <v>1088</v>
      </c>
      <c r="O997" s="21" t="s">
        <v>1088</v>
      </c>
      <c r="P997" s="21" t="s">
        <v>1088</v>
      </c>
      <c r="Q997" s="21"/>
      <c r="R997" s="21" t="s">
        <v>2992</v>
      </c>
      <c r="S997" s="21"/>
    </row>
    <row r="998" spans="1:19" ht="15">
      <c r="A998" s="21" t="s">
        <v>2986</v>
      </c>
      <c r="B998" s="6" t="s">
        <v>157</v>
      </c>
      <c r="C998" s="21" t="s">
        <v>1036</v>
      </c>
      <c r="D998" s="21" t="s">
        <v>1129</v>
      </c>
      <c r="E998" s="21" t="s">
        <v>1097</v>
      </c>
      <c r="F998" s="30" t="s">
        <v>2539</v>
      </c>
      <c r="G998" s="21" t="s">
        <v>2987</v>
      </c>
      <c r="H998" s="31" t="s">
        <v>2988</v>
      </c>
      <c r="I998" s="31" t="s">
        <v>2989</v>
      </c>
      <c r="J998" s="21" t="s">
        <v>2990</v>
      </c>
      <c r="K998" s="21" t="s">
        <v>1088</v>
      </c>
      <c r="L998" s="21" t="s">
        <v>1172</v>
      </c>
      <c r="M998" s="21">
        <v>202</v>
      </c>
      <c r="N998" s="21" t="s">
        <v>1088</v>
      </c>
      <c r="O998" s="21" t="s">
        <v>1088</v>
      </c>
      <c r="P998" s="21" t="s">
        <v>1088</v>
      </c>
      <c r="Q998" s="21"/>
      <c r="R998" s="21" t="s">
        <v>2992</v>
      </c>
      <c r="S998" s="21"/>
    </row>
    <row r="999" spans="1:19" ht="15">
      <c r="A999" s="21" t="s">
        <v>2986</v>
      </c>
      <c r="B999" s="6" t="s">
        <v>157</v>
      </c>
      <c r="C999" s="21" t="s">
        <v>1036</v>
      </c>
      <c r="D999" s="21" t="s">
        <v>1129</v>
      </c>
      <c r="E999" s="21" t="s">
        <v>1097</v>
      </c>
      <c r="F999" s="30" t="s">
        <v>2539</v>
      </c>
      <c r="G999" s="21" t="s">
        <v>2987</v>
      </c>
      <c r="H999" s="31" t="s">
        <v>2988</v>
      </c>
      <c r="I999" s="31" t="s">
        <v>2989</v>
      </c>
      <c r="J999" s="21" t="s">
        <v>2990</v>
      </c>
      <c r="K999" s="21" t="s">
        <v>1088</v>
      </c>
      <c r="L999" s="21" t="s">
        <v>1172</v>
      </c>
      <c r="M999" s="21">
        <v>98</v>
      </c>
      <c r="N999" s="21" t="s">
        <v>1088</v>
      </c>
      <c r="O999" s="21" t="s">
        <v>1088</v>
      </c>
      <c r="P999" s="21" t="s">
        <v>1088</v>
      </c>
      <c r="Q999" s="21"/>
      <c r="R999" s="21" t="s">
        <v>2992</v>
      </c>
      <c r="S999" s="21"/>
    </row>
    <row r="1000" spans="1:19" ht="15">
      <c r="A1000" s="21" t="s">
        <v>2986</v>
      </c>
      <c r="B1000" s="6" t="s">
        <v>157</v>
      </c>
      <c r="C1000" s="21" t="s">
        <v>1036</v>
      </c>
      <c r="D1000" s="21" t="s">
        <v>1129</v>
      </c>
      <c r="E1000" s="21" t="s">
        <v>1097</v>
      </c>
      <c r="F1000" s="30" t="s">
        <v>2539</v>
      </c>
      <c r="G1000" s="21" t="s">
        <v>2987</v>
      </c>
      <c r="H1000" s="31" t="s">
        <v>2988</v>
      </c>
      <c r="I1000" s="31" t="s">
        <v>2989</v>
      </c>
      <c r="J1000" s="21" t="s">
        <v>2990</v>
      </c>
      <c r="K1000" s="21" t="s">
        <v>1088</v>
      </c>
      <c r="L1000" s="21" t="s">
        <v>1172</v>
      </c>
      <c r="M1000" s="21">
        <v>60</v>
      </c>
      <c r="N1000" s="21" t="s">
        <v>1088</v>
      </c>
      <c r="O1000" s="21" t="s">
        <v>1088</v>
      </c>
      <c r="P1000" s="21" t="s">
        <v>1088</v>
      </c>
      <c r="Q1000" s="21"/>
      <c r="R1000" s="21" t="s">
        <v>2992</v>
      </c>
      <c r="S1000" s="21"/>
    </row>
    <row r="1001" spans="1:19" ht="15">
      <c r="A1001" s="21" t="s">
        <v>2986</v>
      </c>
      <c r="B1001" s="6" t="s">
        <v>157</v>
      </c>
      <c r="C1001" s="21" t="s">
        <v>1036</v>
      </c>
      <c r="D1001" s="21" t="s">
        <v>1129</v>
      </c>
      <c r="E1001" s="21" t="s">
        <v>1097</v>
      </c>
      <c r="F1001" s="30" t="s">
        <v>2539</v>
      </c>
      <c r="G1001" s="21" t="s">
        <v>2987</v>
      </c>
      <c r="H1001" s="31" t="s">
        <v>2988</v>
      </c>
      <c r="I1001" s="31" t="s">
        <v>2989</v>
      </c>
      <c r="J1001" s="21" t="s">
        <v>2990</v>
      </c>
      <c r="K1001" s="21" t="s">
        <v>1088</v>
      </c>
      <c r="L1001" s="21" t="s">
        <v>1172</v>
      </c>
      <c r="M1001" s="21">
        <v>8715</v>
      </c>
      <c r="N1001" s="21" t="s">
        <v>1088</v>
      </c>
      <c r="O1001" s="21" t="s">
        <v>1088</v>
      </c>
      <c r="P1001" s="21" t="s">
        <v>1088</v>
      </c>
      <c r="Q1001" s="21"/>
      <c r="R1001" s="21" t="s">
        <v>2992</v>
      </c>
      <c r="S1001" s="21"/>
    </row>
    <row r="1002" spans="1:19" ht="15">
      <c r="A1002" s="21" t="s">
        <v>2986</v>
      </c>
      <c r="B1002" s="6" t="s">
        <v>157</v>
      </c>
      <c r="C1002" s="21" t="s">
        <v>1036</v>
      </c>
      <c r="D1002" s="21" t="s">
        <v>1129</v>
      </c>
      <c r="E1002" s="21" t="s">
        <v>1097</v>
      </c>
      <c r="F1002" s="30" t="s">
        <v>2539</v>
      </c>
      <c r="G1002" s="21" t="s">
        <v>2987</v>
      </c>
      <c r="H1002" s="31" t="s">
        <v>2988</v>
      </c>
      <c r="I1002" s="31" t="s">
        <v>2989</v>
      </c>
      <c r="J1002" s="21" t="s">
        <v>2990</v>
      </c>
      <c r="K1002" s="21" t="s">
        <v>1088</v>
      </c>
      <c r="L1002" s="21" t="s">
        <v>1172</v>
      </c>
      <c r="M1002" s="21">
        <v>50910</v>
      </c>
      <c r="N1002" s="21" t="s">
        <v>1088</v>
      </c>
      <c r="O1002" s="21" t="s">
        <v>1088</v>
      </c>
      <c r="P1002" s="21" t="s">
        <v>1088</v>
      </c>
      <c r="Q1002" s="21"/>
      <c r="R1002" s="21" t="s">
        <v>2992</v>
      </c>
      <c r="S1002" s="21"/>
    </row>
    <row r="1003" spans="1:19" ht="15">
      <c r="A1003" s="21" t="s">
        <v>2986</v>
      </c>
      <c r="B1003" s="6" t="s">
        <v>157</v>
      </c>
      <c r="C1003" s="21" t="s">
        <v>1036</v>
      </c>
      <c r="D1003" s="21" t="s">
        <v>1129</v>
      </c>
      <c r="E1003" s="21" t="s">
        <v>1097</v>
      </c>
      <c r="F1003" s="30" t="s">
        <v>2539</v>
      </c>
      <c r="G1003" s="21" t="s">
        <v>2987</v>
      </c>
      <c r="H1003" s="31" t="s">
        <v>2988</v>
      </c>
      <c r="I1003" s="31" t="s">
        <v>2989</v>
      </c>
      <c r="J1003" s="21" t="s">
        <v>2990</v>
      </c>
      <c r="K1003" s="21" t="s">
        <v>1088</v>
      </c>
      <c r="L1003" s="21" t="s">
        <v>1172</v>
      </c>
      <c r="M1003" s="21">
        <v>11337</v>
      </c>
      <c r="N1003" s="21" t="s">
        <v>1088</v>
      </c>
      <c r="O1003" s="21" t="s">
        <v>1088</v>
      </c>
      <c r="P1003" s="21" t="s">
        <v>1088</v>
      </c>
      <c r="Q1003" s="21"/>
      <c r="R1003" s="21" t="s">
        <v>2992</v>
      </c>
      <c r="S1003" s="21"/>
    </row>
    <row r="1004" spans="1:19" ht="15">
      <c r="A1004" s="21" t="s">
        <v>2986</v>
      </c>
      <c r="B1004" s="6" t="s">
        <v>157</v>
      </c>
      <c r="C1004" s="21" t="s">
        <v>1036</v>
      </c>
      <c r="D1004" s="21" t="s">
        <v>1129</v>
      </c>
      <c r="E1004" s="21" t="s">
        <v>1097</v>
      </c>
      <c r="F1004" s="30" t="s">
        <v>2539</v>
      </c>
      <c r="G1004" s="21" t="s">
        <v>2987</v>
      </c>
      <c r="H1004" s="31" t="s">
        <v>2988</v>
      </c>
      <c r="I1004" s="31" t="s">
        <v>2989</v>
      </c>
      <c r="J1004" s="21" t="s">
        <v>2990</v>
      </c>
      <c r="K1004" s="21" t="s">
        <v>1088</v>
      </c>
      <c r="L1004" s="21" t="s">
        <v>1172</v>
      </c>
      <c r="M1004" s="21">
        <v>32057</v>
      </c>
      <c r="N1004" s="21" t="s">
        <v>1088</v>
      </c>
      <c r="O1004" s="21" t="s">
        <v>1088</v>
      </c>
      <c r="P1004" s="21" t="s">
        <v>1088</v>
      </c>
      <c r="Q1004" s="21"/>
      <c r="R1004" s="21" t="s">
        <v>2993</v>
      </c>
      <c r="S1004" s="21"/>
    </row>
    <row r="1005" spans="1:19" ht="15">
      <c r="A1005" s="21" t="s">
        <v>2986</v>
      </c>
      <c r="B1005" s="6" t="s">
        <v>157</v>
      </c>
      <c r="C1005" s="21" t="s">
        <v>1036</v>
      </c>
      <c r="D1005" s="21" t="s">
        <v>1129</v>
      </c>
      <c r="E1005" s="21" t="s">
        <v>1097</v>
      </c>
      <c r="F1005" s="30" t="s">
        <v>2539</v>
      </c>
      <c r="G1005" s="21" t="s">
        <v>2987</v>
      </c>
      <c r="H1005" s="31" t="s">
        <v>2988</v>
      </c>
      <c r="I1005" s="31" t="s">
        <v>2989</v>
      </c>
      <c r="J1005" s="21" t="s">
        <v>2990</v>
      </c>
      <c r="K1005" s="21" t="s">
        <v>1088</v>
      </c>
      <c r="L1005" s="21" t="s">
        <v>1172</v>
      </c>
      <c r="M1005" s="21">
        <v>12</v>
      </c>
      <c r="N1005" s="21" t="s">
        <v>1088</v>
      </c>
      <c r="O1005" s="21" t="s">
        <v>1088</v>
      </c>
      <c r="P1005" s="21" t="s">
        <v>1088</v>
      </c>
      <c r="Q1005" s="21"/>
      <c r="R1005" s="21" t="s">
        <v>2993</v>
      </c>
      <c r="S1005" s="21"/>
    </row>
    <row r="1006" spans="1:19" ht="15">
      <c r="A1006" s="21" t="s">
        <v>2986</v>
      </c>
      <c r="B1006" s="6" t="s">
        <v>157</v>
      </c>
      <c r="C1006" s="21" t="s">
        <v>1036</v>
      </c>
      <c r="D1006" s="21" t="s">
        <v>1129</v>
      </c>
      <c r="E1006" s="21" t="s">
        <v>1097</v>
      </c>
      <c r="F1006" s="30" t="s">
        <v>2539</v>
      </c>
      <c r="G1006" s="21" t="s">
        <v>2987</v>
      </c>
      <c r="H1006" s="31" t="s">
        <v>2988</v>
      </c>
      <c r="I1006" s="31" t="s">
        <v>2989</v>
      </c>
      <c r="J1006" s="21" t="s">
        <v>2990</v>
      </c>
      <c r="K1006" s="21" t="s">
        <v>1088</v>
      </c>
      <c r="L1006" s="21" t="s">
        <v>1172</v>
      </c>
      <c r="M1006" s="21">
        <v>15</v>
      </c>
      <c r="N1006" s="21" t="s">
        <v>1088</v>
      </c>
      <c r="O1006" s="21" t="s">
        <v>1088</v>
      </c>
      <c r="P1006" s="21" t="s">
        <v>1088</v>
      </c>
      <c r="Q1006" s="21"/>
      <c r="R1006" s="21" t="s">
        <v>2993</v>
      </c>
      <c r="S1006" s="21"/>
    </row>
    <row r="1007" spans="1:19" ht="15">
      <c r="A1007" s="21" t="s">
        <v>2986</v>
      </c>
      <c r="B1007" s="6" t="s">
        <v>157</v>
      </c>
      <c r="C1007" s="21" t="s">
        <v>1036</v>
      </c>
      <c r="D1007" s="21" t="s">
        <v>1129</v>
      </c>
      <c r="E1007" s="21" t="s">
        <v>1097</v>
      </c>
      <c r="F1007" s="30" t="s">
        <v>2539</v>
      </c>
      <c r="G1007" s="21" t="s">
        <v>2987</v>
      </c>
      <c r="H1007" s="31" t="s">
        <v>2988</v>
      </c>
      <c r="I1007" s="31" t="s">
        <v>2989</v>
      </c>
      <c r="J1007" s="21" t="s">
        <v>2990</v>
      </c>
      <c r="K1007" s="21" t="s">
        <v>1088</v>
      </c>
      <c r="L1007" s="21" t="s">
        <v>1172</v>
      </c>
      <c r="M1007" s="21">
        <v>1089</v>
      </c>
      <c r="N1007" s="21" t="s">
        <v>1088</v>
      </c>
      <c r="O1007" s="21" t="s">
        <v>1088</v>
      </c>
      <c r="P1007" s="21" t="s">
        <v>1088</v>
      </c>
      <c r="Q1007" s="21"/>
      <c r="R1007" s="21" t="s">
        <v>2993</v>
      </c>
      <c r="S1007" s="21"/>
    </row>
    <row r="1008" spans="1:19" ht="15">
      <c r="A1008" s="21" t="s">
        <v>2986</v>
      </c>
      <c r="B1008" s="6" t="s">
        <v>157</v>
      </c>
      <c r="C1008" s="21" t="s">
        <v>1036</v>
      </c>
      <c r="D1008" s="21" t="s">
        <v>1129</v>
      </c>
      <c r="E1008" s="21" t="s">
        <v>1097</v>
      </c>
      <c r="F1008" s="30" t="s">
        <v>2539</v>
      </c>
      <c r="G1008" s="21" t="s">
        <v>2987</v>
      </c>
      <c r="H1008" s="31" t="s">
        <v>2988</v>
      </c>
      <c r="I1008" s="31" t="s">
        <v>2989</v>
      </c>
      <c r="J1008" s="21" t="s">
        <v>2990</v>
      </c>
      <c r="K1008" s="21" t="s">
        <v>1088</v>
      </c>
      <c r="L1008" s="21" t="s">
        <v>1172</v>
      </c>
      <c r="M1008" s="21">
        <v>9998</v>
      </c>
      <c r="N1008" s="21" t="s">
        <v>1088</v>
      </c>
      <c r="O1008" s="21" t="s">
        <v>1088</v>
      </c>
      <c r="P1008" s="21" t="s">
        <v>1088</v>
      </c>
      <c r="Q1008" s="21"/>
      <c r="R1008" s="21" t="s">
        <v>2993</v>
      </c>
      <c r="S1008" s="21"/>
    </row>
    <row r="1009" spans="1:19" ht="15">
      <c r="A1009" s="21" t="s">
        <v>2986</v>
      </c>
      <c r="B1009" s="6" t="s">
        <v>157</v>
      </c>
      <c r="C1009" s="21" t="s">
        <v>1036</v>
      </c>
      <c r="D1009" s="21" t="s">
        <v>1129</v>
      </c>
      <c r="E1009" s="21" t="s">
        <v>1097</v>
      </c>
      <c r="F1009" s="30" t="s">
        <v>2539</v>
      </c>
      <c r="G1009" s="21" t="s">
        <v>2987</v>
      </c>
      <c r="H1009" s="31" t="s">
        <v>2988</v>
      </c>
      <c r="I1009" s="31" t="s">
        <v>2989</v>
      </c>
      <c r="J1009" s="21" t="s">
        <v>2990</v>
      </c>
      <c r="K1009" s="21" t="s">
        <v>1088</v>
      </c>
      <c r="L1009" s="21" t="s">
        <v>1172</v>
      </c>
      <c r="M1009" s="21">
        <v>7325</v>
      </c>
      <c r="N1009" s="21" t="s">
        <v>1088</v>
      </c>
      <c r="O1009" s="21" t="s">
        <v>1088</v>
      </c>
      <c r="P1009" s="21" t="s">
        <v>1088</v>
      </c>
      <c r="Q1009" s="21"/>
      <c r="R1009" s="21" t="s">
        <v>2993</v>
      </c>
      <c r="S1009" s="21"/>
    </row>
    <row r="1010" spans="1:19" ht="15">
      <c r="A1010" s="21" t="s">
        <v>2986</v>
      </c>
      <c r="B1010" s="6" t="s">
        <v>157</v>
      </c>
      <c r="C1010" s="21" t="s">
        <v>1036</v>
      </c>
      <c r="D1010" s="21" t="s">
        <v>1129</v>
      </c>
      <c r="E1010" s="21" t="s">
        <v>1097</v>
      </c>
      <c r="F1010" s="30" t="s">
        <v>2539</v>
      </c>
      <c r="G1010" s="21" t="s">
        <v>2987</v>
      </c>
      <c r="H1010" s="31" t="s">
        <v>2988</v>
      </c>
      <c r="I1010" s="31" t="s">
        <v>2989</v>
      </c>
      <c r="J1010" s="21" t="s">
        <v>2990</v>
      </c>
      <c r="K1010" s="21" t="s">
        <v>1088</v>
      </c>
      <c r="L1010" s="21" t="s">
        <v>1172</v>
      </c>
      <c r="M1010" s="21">
        <v>65</v>
      </c>
      <c r="N1010" s="21" t="s">
        <v>1088</v>
      </c>
      <c r="O1010" s="21" t="s">
        <v>1088</v>
      </c>
      <c r="P1010" s="21" t="s">
        <v>1088</v>
      </c>
      <c r="Q1010" s="21"/>
      <c r="R1010" s="21" t="s">
        <v>2993</v>
      </c>
      <c r="S1010" s="21"/>
    </row>
    <row r="1011" spans="1:19" ht="15">
      <c r="A1011" s="21" t="s">
        <v>2986</v>
      </c>
      <c r="B1011" s="6" t="s">
        <v>157</v>
      </c>
      <c r="C1011" s="21" t="s">
        <v>1036</v>
      </c>
      <c r="D1011" s="21" t="s">
        <v>1129</v>
      </c>
      <c r="E1011" s="21" t="s">
        <v>1097</v>
      </c>
      <c r="F1011" s="30" t="s">
        <v>2539</v>
      </c>
      <c r="G1011" s="21" t="s">
        <v>2987</v>
      </c>
      <c r="H1011" s="31" t="s">
        <v>2988</v>
      </c>
      <c r="I1011" s="31" t="s">
        <v>2989</v>
      </c>
      <c r="J1011" s="21" t="s">
        <v>2990</v>
      </c>
      <c r="K1011" s="21" t="s">
        <v>1088</v>
      </c>
      <c r="L1011" s="21" t="s">
        <v>1172</v>
      </c>
      <c r="M1011" s="21">
        <v>49</v>
      </c>
      <c r="N1011" s="21" t="s">
        <v>1088</v>
      </c>
      <c r="O1011" s="21" t="s">
        <v>1088</v>
      </c>
      <c r="P1011" s="21" t="s">
        <v>1088</v>
      </c>
      <c r="Q1011" s="21"/>
      <c r="R1011" s="21" t="s">
        <v>2993</v>
      </c>
      <c r="S1011" s="21"/>
    </row>
    <row r="1012" spans="1:19" ht="15">
      <c r="A1012" s="21" t="s">
        <v>2986</v>
      </c>
      <c r="B1012" s="6" t="s">
        <v>157</v>
      </c>
      <c r="C1012" s="21" t="s">
        <v>1036</v>
      </c>
      <c r="D1012" s="21" t="s">
        <v>1129</v>
      </c>
      <c r="E1012" s="21" t="s">
        <v>1097</v>
      </c>
      <c r="F1012" s="30" t="s">
        <v>2539</v>
      </c>
      <c r="G1012" s="21" t="s">
        <v>2987</v>
      </c>
      <c r="H1012" s="31" t="s">
        <v>2988</v>
      </c>
      <c r="I1012" s="31" t="s">
        <v>2989</v>
      </c>
      <c r="J1012" s="21" t="s">
        <v>2990</v>
      </c>
      <c r="K1012" s="21" t="s">
        <v>1088</v>
      </c>
      <c r="L1012" s="21" t="s">
        <v>1172</v>
      </c>
      <c r="M1012" s="21">
        <v>164</v>
      </c>
      <c r="N1012" s="21" t="s">
        <v>1088</v>
      </c>
      <c r="O1012" s="21" t="s">
        <v>1088</v>
      </c>
      <c r="P1012" s="21" t="s">
        <v>1088</v>
      </c>
      <c r="Q1012" s="21"/>
      <c r="R1012" s="21" t="s">
        <v>2993</v>
      </c>
      <c r="S1012" s="21"/>
    </row>
    <row r="1013" spans="1:19" ht="15">
      <c r="A1013" s="21" t="s">
        <v>2986</v>
      </c>
      <c r="B1013" s="6" t="s">
        <v>157</v>
      </c>
      <c r="C1013" s="21" t="s">
        <v>1036</v>
      </c>
      <c r="D1013" s="21" t="s">
        <v>1129</v>
      </c>
      <c r="E1013" s="21" t="s">
        <v>1097</v>
      </c>
      <c r="F1013" s="30" t="s">
        <v>2539</v>
      </c>
      <c r="G1013" s="21" t="s">
        <v>2987</v>
      </c>
      <c r="H1013" s="31" t="s">
        <v>2988</v>
      </c>
      <c r="I1013" s="31" t="s">
        <v>2989</v>
      </c>
      <c r="J1013" s="21" t="s">
        <v>2990</v>
      </c>
      <c r="K1013" s="21" t="s">
        <v>1088</v>
      </c>
      <c r="L1013" s="21" t="s">
        <v>1172</v>
      </c>
      <c r="M1013" s="21">
        <v>388</v>
      </c>
      <c r="N1013" s="21" t="s">
        <v>1088</v>
      </c>
      <c r="O1013" s="21" t="s">
        <v>1088</v>
      </c>
      <c r="P1013" s="21" t="s">
        <v>1088</v>
      </c>
      <c r="Q1013" s="21"/>
      <c r="R1013" s="21" t="s">
        <v>2993</v>
      </c>
      <c r="S1013" s="21"/>
    </row>
    <row r="1014" spans="1:19" ht="15">
      <c r="A1014" s="21" t="s">
        <v>2986</v>
      </c>
      <c r="B1014" s="6" t="s">
        <v>157</v>
      </c>
      <c r="C1014" s="21" t="s">
        <v>1036</v>
      </c>
      <c r="D1014" s="21" t="s">
        <v>1129</v>
      </c>
      <c r="E1014" s="21" t="s">
        <v>1097</v>
      </c>
      <c r="F1014" s="30" t="s">
        <v>2539</v>
      </c>
      <c r="G1014" s="21" t="s">
        <v>2987</v>
      </c>
      <c r="H1014" s="31" t="s">
        <v>2988</v>
      </c>
      <c r="I1014" s="31" t="s">
        <v>2989</v>
      </c>
      <c r="J1014" s="21" t="s">
        <v>2990</v>
      </c>
      <c r="K1014" s="21" t="s">
        <v>1088</v>
      </c>
      <c r="L1014" s="21" t="s">
        <v>1172</v>
      </c>
      <c r="M1014" s="21">
        <v>68</v>
      </c>
      <c r="N1014" s="21" t="s">
        <v>1088</v>
      </c>
      <c r="O1014" s="21" t="s">
        <v>1088</v>
      </c>
      <c r="P1014" s="21" t="s">
        <v>1088</v>
      </c>
      <c r="Q1014" s="21"/>
      <c r="R1014" s="21" t="s">
        <v>2993</v>
      </c>
      <c r="S1014" s="21"/>
    </row>
    <row r="1015" spans="1:19" ht="15">
      <c r="A1015" s="21" t="s">
        <v>2986</v>
      </c>
      <c r="B1015" s="6" t="s">
        <v>157</v>
      </c>
      <c r="C1015" s="21" t="s">
        <v>1036</v>
      </c>
      <c r="D1015" s="21" t="s">
        <v>1129</v>
      </c>
      <c r="E1015" s="21" t="s">
        <v>1097</v>
      </c>
      <c r="F1015" s="30" t="s">
        <v>2539</v>
      </c>
      <c r="G1015" s="21" t="s">
        <v>2987</v>
      </c>
      <c r="H1015" s="31" t="s">
        <v>2988</v>
      </c>
      <c r="I1015" s="31" t="s">
        <v>2989</v>
      </c>
      <c r="J1015" s="21" t="s">
        <v>2990</v>
      </c>
      <c r="K1015" s="21" t="s">
        <v>1088</v>
      </c>
      <c r="L1015" s="21" t="s">
        <v>1172</v>
      </c>
      <c r="M1015" s="21">
        <v>254</v>
      </c>
      <c r="N1015" s="21" t="s">
        <v>1088</v>
      </c>
      <c r="O1015" s="21" t="s">
        <v>1088</v>
      </c>
      <c r="P1015" s="21" t="s">
        <v>1088</v>
      </c>
      <c r="Q1015" s="21"/>
      <c r="R1015" s="21" t="s">
        <v>2993</v>
      </c>
      <c r="S1015" s="21"/>
    </row>
    <row r="1016" spans="1:19" ht="15">
      <c r="A1016" s="21" t="s">
        <v>2986</v>
      </c>
      <c r="B1016" s="6" t="s">
        <v>157</v>
      </c>
      <c r="C1016" s="21" t="s">
        <v>1036</v>
      </c>
      <c r="D1016" s="21" t="s">
        <v>1129</v>
      </c>
      <c r="E1016" s="21" t="s">
        <v>1097</v>
      </c>
      <c r="F1016" s="30" t="s">
        <v>2539</v>
      </c>
      <c r="G1016" s="21" t="s">
        <v>2987</v>
      </c>
      <c r="H1016" s="31" t="s">
        <v>2988</v>
      </c>
      <c r="I1016" s="31" t="s">
        <v>2989</v>
      </c>
      <c r="J1016" s="21" t="s">
        <v>2990</v>
      </c>
      <c r="K1016" s="21" t="s">
        <v>1088</v>
      </c>
      <c r="L1016" s="21" t="s">
        <v>1172</v>
      </c>
      <c r="M1016" s="21">
        <v>25495</v>
      </c>
      <c r="N1016" s="21" t="s">
        <v>1088</v>
      </c>
      <c r="O1016" s="21" t="s">
        <v>1088</v>
      </c>
      <c r="P1016" s="21" t="s">
        <v>1088</v>
      </c>
      <c r="Q1016" s="21"/>
      <c r="R1016" s="21" t="s">
        <v>2993</v>
      </c>
      <c r="S1016" s="21"/>
    </row>
    <row r="1017" spans="1:19" ht="15">
      <c r="A1017" s="21" t="s">
        <v>2986</v>
      </c>
      <c r="B1017" s="6" t="s">
        <v>157</v>
      </c>
      <c r="C1017" s="21" t="s">
        <v>1036</v>
      </c>
      <c r="D1017" s="21" t="s">
        <v>1129</v>
      </c>
      <c r="E1017" s="21" t="s">
        <v>1097</v>
      </c>
      <c r="F1017" s="30" t="s">
        <v>2539</v>
      </c>
      <c r="G1017" s="21" t="s">
        <v>2987</v>
      </c>
      <c r="H1017" s="31" t="s">
        <v>2988</v>
      </c>
      <c r="I1017" s="31" t="s">
        <v>2989</v>
      </c>
      <c r="J1017" s="21" t="s">
        <v>2990</v>
      </c>
      <c r="K1017" s="21" t="s">
        <v>1088</v>
      </c>
      <c r="L1017" s="21" t="s">
        <v>1172</v>
      </c>
      <c r="M1017" s="21">
        <v>3</v>
      </c>
      <c r="N1017" s="21" t="s">
        <v>1088</v>
      </c>
      <c r="O1017" s="21" t="s">
        <v>1088</v>
      </c>
      <c r="P1017" s="21" t="s">
        <v>1088</v>
      </c>
      <c r="Q1017" s="21"/>
      <c r="R1017" s="21" t="s">
        <v>2993</v>
      </c>
      <c r="S1017" s="21"/>
    </row>
    <row r="1018" spans="1:19" ht="15">
      <c r="A1018" s="21" t="s">
        <v>2986</v>
      </c>
      <c r="B1018" s="6" t="s">
        <v>157</v>
      </c>
      <c r="C1018" s="21" t="s">
        <v>1036</v>
      </c>
      <c r="D1018" s="21" t="s">
        <v>1129</v>
      </c>
      <c r="E1018" s="21" t="s">
        <v>1097</v>
      </c>
      <c r="F1018" s="30" t="s">
        <v>2539</v>
      </c>
      <c r="G1018" s="21" t="s">
        <v>2987</v>
      </c>
      <c r="H1018" s="31" t="s">
        <v>2988</v>
      </c>
      <c r="I1018" s="31" t="s">
        <v>2989</v>
      </c>
      <c r="J1018" s="21" t="s">
        <v>2990</v>
      </c>
      <c r="K1018" s="21" t="s">
        <v>1088</v>
      </c>
      <c r="L1018" s="21" t="s">
        <v>1172</v>
      </c>
      <c r="M1018" s="21">
        <v>4</v>
      </c>
      <c r="N1018" s="21" t="s">
        <v>1088</v>
      </c>
      <c r="O1018" s="21" t="s">
        <v>1088</v>
      </c>
      <c r="P1018" s="21" t="s">
        <v>1088</v>
      </c>
      <c r="Q1018" s="21"/>
      <c r="R1018" s="21" t="s">
        <v>2993</v>
      </c>
      <c r="S1018" s="21"/>
    </row>
    <row r="1019" spans="1:19" ht="15">
      <c r="A1019" s="21" t="s">
        <v>2986</v>
      </c>
      <c r="B1019" s="6" t="s">
        <v>157</v>
      </c>
      <c r="C1019" s="21" t="s">
        <v>1036</v>
      </c>
      <c r="D1019" s="21" t="s">
        <v>1129</v>
      </c>
      <c r="E1019" s="21" t="s">
        <v>1097</v>
      </c>
      <c r="F1019" s="30" t="s">
        <v>2539</v>
      </c>
      <c r="G1019" s="21" t="s">
        <v>2987</v>
      </c>
      <c r="H1019" s="31" t="s">
        <v>2988</v>
      </c>
      <c r="I1019" s="31" t="s">
        <v>2989</v>
      </c>
      <c r="J1019" s="21" t="s">
        <v>2990</v>
      </c>
      <c r="K1019" s="21" t="s">
        <v>1088</v>
      </c>
      <c r="L1019" s="21" t="s">
        <v>1172</v>
      </c>
      <c r="M1019" s="21">
        <v>6670</v>
      </c>
      <c r="N1019" s="21" t="s">
        <v>1088</v>
      </c>
      <c r="O1019" s="21" t="s">
        <v>1088</v>
      </c>
      <c r="P1019" s="21" t="s">
        <v>1088</v>
      </c>
      <c r="Q1019" s="21"/>
      <c r="R1019" s="21" t="s">
        <v>2993</v>
      </c>
      <c r="S1019" s="21"/>
    </row>
    <row r="1020" spans="1:19" ht="15">
      <c r="A1020" s="21" t="s">
        <v>2986</v>
      </c>
      <c r="B1020" s="6" t="s">
        <v>157</v>
      </c>
      <c r="C1020" s="21" t="s">
        <v>1036</v>
      </c>
      <c r="D1020" s="21" t="s">
        <v>1129</v>
      </c>
      <c r="E1020" s="21" t="s">
        <v>1097</v>
      </c>
      <c r="F1020" s="30" t="s">
        <v>2539</v>
      </c>
      <c r="G1020" s="21" t="s">
        <v>2987</v>
      </c>
      <c r="H1020" s="31" t="s">
        <v>2988</v>
      </c>
      <c r="I1020" s="31" t="s">
        <v>2989</v>
      </c>
      <c r="J1020" s="21" t="s">
        <v>2990</v>
      </c>
      <c r="K1020" s="21" t="s">
        <v>1088</v>
      </c>
      <c r="L1020" s="21" t="s">
        <v>1172</v>
      </c>
      <c r="M1020" s="21">
        <v>19958</v>
      </c>
      <c r="N1020" s="21" t="s">
        <v>1088</v>
      </c>
      <c r="O1020" s="21" t="s">
        <v>1088</v>
      </c>
      <c r="P1020" s="21" t="s">
        <v>1088</v>
      </c>
      <c r="Q1020" s="21"/>
      <c r="R1020" s="21" t="s">
        <v>2993</v>
      </c>
      <c r="S1020" s="21"/>
    </row>
    <row r="1021" spans="1:19" ht="15">
      <c r="A1021" s="21" t="s">
        <v>2986</v>
      </c>
      <c r="B1021" s="6" t="s">
        <v>157</v>
      </c>
      <c r="C1021" s="21" t="s">
        <v>1036</v>
      </c>
      <c r="D1021" s="21" t="s">
        <v>1129</v>
      </c>
      <c r="E1021" s="21" t="s">
        <v>1097</v>
      </c>
      <c r="F1021" s="30" t="s">
        <v>2539</v>
      </c>
      <c r="G1021" s="21" t="s">
        <v>2987</v>
      </c>
      <c r="H1021" s="31" t="s">
        <v>2988</v>
      </c>
      <c r="I1021" s="31" t="s">
        <v>2989</v>
      </c>
      <c r="J1021" s="21" t="s">
        <v>2990</v>
      </c>
      <c r="K1021" s="21" t="s">
        <v>1088</v>
      </c>
      <c r="L1021" s="21" t="s">
        <v>1172</v>
      </c>
      <c r="M1021" s="21">
        <v>16696</v>
      </c>
      <c r="N1021" s="21" t="s">
        <v>1088</v>
      </c>
      <c r="O1021" s="21" t="s">
        <v>1088</v>
      </c>
      <c r="P1021" s="21" t="s">
        <v>1088</v>
      </c>
      <c r="Q1021" s="21"/>
      <c r="R1021" s="21" t="s">
        <v>2993</v>
      </c>
      <c r="S1021" s="21"/>
    </row>
    <row r="1022" spans="1:19" ht="15">
      <c r="A1022" s="21" t="s">
        <v>2986</v>
      </c>
      <c r="B1022" s="6" t="s">
        <v>157</v>
      </c>
      <c r="C1022" s="21" t="s">
        <v>1036</v>
      </c>
      <c r="D1022" s="21" t="s">
        <v>1129</v>
      </c>
      <c r="E1022" s="21" t="s">
        <v>1097</v>
      </c>
      <c r="F1022" s="30" t="s">
        <v>2539</v>
      </c>
      <c r="G1022" s="21" t="s">
        <v>2987</v>
      </c>
      <c r="H1022" s="31" t="s">
        <v>2988</v>
      </c>
      <c r="I1022" s="31" t="s">
        <v>2989</v>
      </c>
      <c r="J1022" s="21" t="s">
        <v>2990</v>
      </c>
      <c r="K1022" s="21" t="s">
        <v>1088</v>
      </c>
      <c r="L1022" s="21" t="s">
        <v>1172</v>
      </c>
      <c r="M1022" s="21">
        <v>7242</v>
      </c>
      <c r="N1022" s="21" t="s">
        <v>1088</v>
      </c>
      <c r="O1022" s="21" t="s">
        <v>1088</v>
      </c>
      <c r="P1022" s="21" t="s">
        <v>1088</v>
      </c>
      <c r="Q1022" s="21"/>
      <c r="R1022" s="21" t="s">
        <v>2993</v>
      </c>
      <c r="S1022" s="21"/>
    </row>
    <row r="1023" spans="1:19" ht="15">
      <c r="A1023" s="21" t="s">
        <v>2986</v>
      </c>
      <c r="B1023" s="6" t="s">
        <v>157</v>
      </c>
      <c r="C1023" s="21" t="s">
        <v>1036</v>
      </c>
      <c r="D1023" s="21" t="s">
        <v>1129</v>
      </c>
      <c r="E1023" s="21" t="s">
        <v>1097</v>
      </c>
      <c r="F1023" s="30" t="s">
        <v>2539</v>
      </c>
      <c r="G1023" s="21" t="s">
        <v>2987</v>
      </c>
      <c r="H1023" s="31" t="s">
        <v>2988</v>
      </c>
      <c r="I1023" s="31" t="s">
        <v>2989</v>
      </c>
      <c r="J1023" s="21" t="s">
        <v>2990</v>
      </c>
      <c r="K1023" s="21" t="s">
        <v>1088</v>
      </c>
      <c r="L1023" s="21" t="s">
        <v>1172</v>
      </c>
      <c r="M1023" s="21">
        <v>19530</v>
      </c>
      <c r="N1023" s="21" t="s">
        <v>1088</v>
      </c>
      <c r="O1023" s="21" t="s">
        <v>1088</v>
      </c>
      <c r="P1023" s="21" t="s">
        <v>1088</v>
      </c>
      <c r="Q1023" s="21"/>
      <c r="R1023" s="21" t="s">
        <v>2993</v>
      </c>
      <c r="S1023" s="21"/>
    </row>
    <row r="1024" spans="1:19" ht="15">
      <c r="A1024" s="21" t="s">
        <v>2986</v>
      </c>
      <c r="B1024" s="6" t="s">
        <v>157</v>
      </c>
      <c r="C1024" s="21" t="s">
        <v>1036</v>
      </c>
      <c r="D1024" s="21" t="s">
        <v>1129</v>
      </c>
      <c r="E1024" s="21" t="s">
        <v>1097</v>
      </c>
      <c r="F1024" s="30" t="s">
        <v>2539</v>
      </c>
      <c r="G1024" s="21" t="s">
        <v>2987</v>
      </c>
      <c r="H1024" s="31" t="s">
        <v>2988</v>
      </c>
      <c r="I1024" s="31" t="s">
        <v>2989</v>
      </c>
      <c r="J1024" s="21" t="s">
        <v>2990</v>
      </c>
      <c r="K1024" s="21" t="s">
        <v>1088</v>
      </c>
      <c r="L1024" s="21" t="s">
        <v>1172</v>
      </c>
      <c r="M1024" s="21">
        <v>6864</v>
      </c>
      <c r="N1024" s="21" t="s">
        <v>1088</v>
      </c>
      <c r="O1024" s="21" t="s">
        <v>1088</v>
      </c>
      <c r="P1024" s="21" t="s">
        <v>1088</v>
      </c>
      <c r="Q1024" s="21"/>
      <c r="R1024" s="21" t="s">
        <v>2993</v>
      </c>
      <c r="S1024" s="21"/>
    </row>
    <row r="1025" spans="1:19" ht="15">
      <c r="A1025" s="21" t="s">
        <v>2986</v>
      </c>
      <c r="B1025" s="6" t="s">
        <v>157</v>
      </c>
      <c r="C1025" s="21" t="s">
        <v>1036</v>
      </c>
      <c r="D1025" s="21" t="s">
        <v>1129</v>
      </c>
      <c r="E1025" s="21" t="s">
        <v>1097</v>
      </c>
      <c r="F1025" s="30" t="s">
        <v>2539</v>
      </c>
      <c r="G1025" s="21" t="s">
        <v>2987</v>
      </c>
      <c r="H1025" s="31" t="s">
        <v>2988</v>
      </c>
      <c r="I1025" s="31" t="s">
        <v>2989</v>
      </c>
      <c r="J1025" s="21" t="s">
        <v>2990</v>
      </c>
      <c r="K1025" s="21" t="s">
        <v>1088</v>
      </c>
      <c r="L1025" s="21" t="s">
        <v>1172</v>
      </c>
      <c r="M1025" s="21">
        <v>456</v>
      </c>
      <c r="N1025" s="21" t="s">
        <v>1088</v>
      </c>
      <c r="O1025" s="21" t="s">
        <v>1088</v>
      </c>
      <c r="P1025" s="21" t="s">
        <v>1088</v>
      </c>
      <c r="Q1025" s="21"/>
      <c r="R1025" s="21" t="s">
        <v>2993</v>
      </c>
      <c r="S1025" s="21"/>
    </row>
    <row r="1026" spans="1:19" ht="15">
      <c r="A1026" s="21" t="s">
        <v>2986</v>
      </c>
      <c r="B1026" s="6" t="s">
        <v>157</v>
      </c>
      <c r="C1026" s="21" t="s">
        <v>1036</v>
      </c>
      <c r="D1026" s="21" t="s">
        <v>1129</v>
      </c>
      <c r="E1026" s="21" t="s">
        <v>1097</v>
      </c>
      <c r="F1026" s="30" t="s">
        <v>2539</v>
      </c>
      <c r="G1026" s="21" t="s">
        <v>2987</v>
      </c>
      <c r="H1026" s="31" t="s">
        <v>2988</v>
      </c>
      <c r="I1026" s="31" t="s">
        <v>2989</v>
      </c>
      <c r="J1026" s="21" t="s">
        <v>2990</v>
      </c>
      <c r="K1026" s="21" t="s">
        <v>1088</v>
      </c>
      <c r="L1026" s="21" t="s">
        <v>1172</v>
      </c>
      <c r="M1026" s="21">
        <v>203</v>
      </c>
      <c r="N1026" s="21" t="s">
        <v>1088</v>
      </c>
      <c r="O1026" s="21" t="s">
        <v>1088</v>
      </c>
      <c r="P1026" s="21" t="s">
        <v>1088</v>
      </c>
      <c r="Q1026" s="21"/>
      <c r="R1026" s="21" t="s">
        <v>2993</v>
      </c>
      <c r="S1026" s="21"/>
    </row>
    <row r="1027" spans="1:19" ht="15">
      <c r="A1027" s="21" t="s">
        <v>2986</v>
      </c>
      <c r="B1027" s="6" t="s">
        <v>157</v>
      </c>
      <c r="C1027" s="21" t="s">
        <v>1036</v>
      </c>
      <c r="D1027" s="21" t="s">
        <v>1129</v>
      </c>
      <c r="E1027" s="21" t="s">
        <v>1097</v>
      </c>
      <c r="F1027" s="30" t="s">
        <v>2539</v>
      </c>
      <c r="G1027" s="21" t="s">
        <v>2987</v>
      </c>
      <c r="H1027" s="31" t="s">
        <v>2988</v>
      </c>
      <c r="I1027" s="31" t="s">
        <v>2989</v>
      </c>
      <c r="J1027" s="21" t="s">
        <v>2990</v>
      </c>
      <c r="K1027" s="21" t="s">
        <v>1088</v>
      </c>
      <c r="L1027" s="21" t="s">
        <v>1172</v>
      </c>
      <c r="M1027" s="21">
        <v>156</v>
      </c>
      <c r="N1027" s="21" t="s">
        <v>1088</v>
      </c>
      <c r="O1027" s="21" t="s">
        <v>1088</v>
      </c>
      <c r="P1027" s="21" t="s">
        <v>1088</v>
      </c>
      <c r="Q1027" s="21"/>
      <c r="R1027" s="21" t="s">
        <v>2993</v>
      </c>
      <c r="S1027" s="21"/>
    </row>
    <row r="1028" spans="1:19" ht="15">
      <c r="A1028" s="21" t="s">
        <v>2986</v>
      </c>
      <c r="B1028" s="6" t="s">
        <v>157</v>
      </c>
      <c r="C1028" s="21" t="s">
        <v>1036</v>
      </c>
      <c r="D1028" s="21" t="s">
        <v>1129</v>
      </c>
      <c r="E1028" s="21" t="s">
        <v>1097</v>
      </c>
      <c r="F1028" s="30" t="s">
        <v>2539</v>
      </c>
      <c r="G1028" s="21" t="s">
        <v>2987</v>
      </c>
      <c r="H1028" s="31" t="s">
        <v>2988</v>
      </c>
      <c r="I1028" s="31" t="s">
        <v>2989</v>
      </c>
      <c r="J1028" s="21" t="s">
        <v>2990</v>
      </c>
      <c r="K1028" s="21" t="s">
        <v>1088</v>
      </c>
      <c r="L1028" s="21" t="s">
        <v>1172</v>
      </c>
      <c r="M1028" s="21">
        <v>5</v>
      </c>
      <c r="N1028" s="21" t="s">
        <v>1088</v>
      </c>
      <c r="O1028" s="21" t="s">
        <v>1088</v>
      </c>
      <c r="P1028" s="21" t="s">
        <v>1088</v>
      </c>
      <c r="Q1028" s="21"/>
      <c r="R1028" s="21" t="s">
        <v>2993</v>
      </c>
      <c r="S1028" s="21"/>
    </row>
    <row r="1029" spans="1:19" ht="15">
      <c r="A1029" s="21" t="s">
        <v>2986</v>
      </c>
      <c r="B1029" s="6" t="s">
        <v>157</v>
      </c>
      <c r="C1029" s="21" t="s">
        <v>1036</v>
      </c>
      <c r="D1029" s="21" t="s">
        <v>1129</v>
      </c>
      <c r="E1029" s="21" t="s">
        <v>1097</v>
      </c>
      <c r="F1029" s="30" t="s">
        <v>2539</v>
      </c>
      <c r="G1029" s="21" t="s">
        <v>2987</v>
      </c>
      <c r="H1029" s="31" t="s">
        <v>2988</v>
      </c>
      <c r="I1029" s="31" t="s">
        <v>2989</v>
      </c>
      <c r="J1029" s="21" t="s">
        <v>2990</v>
      </c>
      <c r="K1029" s="21" t="s">
        <v>1088</v>
      </c>
      <c r="L1029" s="21" t="s">
        <v>1172</v>
      </c>
      <c r="M1029" s="21">
        <v>30758</v>
      </c>
      <c r="N1029" s="21" t="s">
        <v>1088</v>
      </c>
      <c r="O1029" s="21" t="s">
        <v>1088</v>
      </c>
      <c r="P1029" s="21" t="s">
        <v>1088</v>
      </c>
      <c r="Q1029" s="21"/>
      <c r="R1029" s="21" t="s">
        <v>2993</v>
      </c>
      <c r="S1029" s="21"/>
    </row>
    <row r="1030" spans="1:19" ht="15">
      <c r="A1030" s="21" t="s">
        <v>2986</v>
      </c>
      <c r="B1030" s="6" t="s">
        <v>157</v>
      </c>
      <c r="C1030" s="21" t="s">
        <v>1036</v>
      </c>
      <c r="D1030" s="21" t="s">
        <v>1129</v>
      </c>
      <c r="E1030" s="21" t="s">
        <v>1097</v>
      </c>
      <c r="F1030" s="30" t="s">
        <v>2539</v>
      </c>
      <c r="G1030" s="21" t="s">
        <v>2987</v>
      </c>
      <c r="H1030" s="31" t="s">
        <v>2988</v>
      </c>
      <c r="I1030" s="31" t="s">
        <v>2989</v>
      </c>
      <c r="J1030" s="21" t="s">
        <v>2990</v>
      </c>
      <c r="K1030" s="21" t="s">
        <v>1088</v>
      </c>
      <c r="L1030" s="21" t="s">
        <v>1172</v>
      </c>
      <c r="M1030" s="21">
        <v>3874</v>
      </c>
      <c r="N1030" s="21" t="s">
        <v>1088</v>
      </c>
      <c r="O1030" s="21" t="s">
        <v>1088</v>
      </c>
      <c r="P1030" s="21" t="s">
        <v>1088</v>
      </c>
      <c r="Q1030" s="21"/>
      <c r="R1030" s="21" t="s">
        <v>2993</v>
      </c>
      <c r="S1030" s="21"/>
    </row>
    <row r="1031" spans="1:19" ht="15">
      <c r="A1031" s="21" t="s">
        <v>2986</v>
      </c>
      <c r="B1031" s="6" t="s">
        <v>157</v>
      </c>
      <c r="C1031" s="21" t="s">
        <v>1036</v>
      </c>
      <c r="D1031" s="21" t="s">
        <v>1129</v>
      </c>
      <c r="E1031" s="21" t="s">
        <v>1097</v>
      </c>
      <c r="F1031" s="30" t="s">
        <v>2539</v>
      </c>
      <c r="G1031" s="21" t="s">
        <v>2987</v>
      </c>
      <c r="H1031" s="31" t="s">
        <v>2988</v>
      </c>
      <c r="I1031" s="31" t="s">
        <v>2989</v>
      </c>
      <c r="J1031" s="21" t="s">
        <v>2990</v>
      </c>
      <c r="K1031" s="21" t="s">
        <v>1088</v>
      </c>
      <c r="L1031" s="21" t="s">
        <v>1172</v>
      </c>
      <c r="M1031" s="21">
        <v>1913</v>
      </c>
      <c r="N1031" s="21" t="s">
        <v>1088</v>
      </c>
      <c r="O1031" s="21" t="s">
        <v>1088</v>
      </c>
      <c r="P1031" s="21" t="s">
        <v>1088</v>
      </c>
      <c r="Q1031" s="21"/>
      <c r="R1031" s="21" t="s">
        <v>2993</v>
      </c>
      <c r="S1031" s="21"/>
    </row>
    <row r="1032" spans="1:19" ht="15">
      <c r="A1032" s="21" t="s">
        <v>2986</v>
      </c>
      <c r="B1032" s="6" t="s">
        <v>157</v>
      </c>
      <c r="C1032" s="21" t="s">
        <v>1036</v>
      </c>
      <c r="D1032" s="21" t="s">
        <v>1129</v>
      </c>
      <c r="E1032" s="21" t="s">
        <v>1097</v>
      </c>
      <c r="F1032" s="30" t="s">
        <v>2539</v>
      </c>
      <c r="G1032" s="21" t="s">
        <v>2987</v>
      </c>
      <c r="H1032" s="31" t="s">
        <v>2988</v>
      </c>
      <c r="I1032" s="31" t="s">
        <v>2989</v>
      </c>
      <c r="J1032" s="21" t="s">
        <v>2990</v>
      </c>
      <c r="K1032" s="21" t="s">
        <v>1088</v>
      </c>
      <c r="L1032" s="21" t="s">
        <v>1172</v>
      </c>
      <c r="M1032" s="21">
        <v>1917</v>
      </c>
      <c r="N1032" s="21" t="s">
        <v>1088</v>
      </c>
      <c r="O1032" s="21" t="s">
        <v>1088</v>
      </c>
      <c r="P1032" s="21" t="s">
        <v>1088</v>
      </c>
      <c r="Q1032" s="21"/>
      <c r="R1032" s="21" t="s">
        <v>2994</v>
      </c>
      <c r="S1032" s="21"/>
    </row>
    <row r="1033" spans="1:19" ht="15">
      <c r="A1033" s="21" t="s">
        <v>2986</v>
      </c>
      <c r="B1033" s="6" t="s">
        <v>157</v>
      </c>
      <c r="C1033" s="21" t="s">
        <v>1036</v>
      </c>
      <c r="D1033" s="21" t="s">
        <v>1129</v>
      </c>
      <c r="E1033" s="21" t="s">
        <v>1097</v>
      </c>
      <c r="F1033" s="30" t="s">
        <v>2539</v>
      </c>
      <c r="G1033" s="21" t="s">
        <v>2987</v>
      </c>
      <c r="H1033" s="31" t="s">
        <v>2988</v>
      </c>
      <c r="I1033" s="31" t="s">
        <v>2989</v>
      </c>
      <c r="J1033" s="21" t="s">
        <v>2990</v>
      </c>
      <c r="K1033" s="21" t="s">
        <v>1088</v>
      </c>
      <c r="L1033" s="21" t="s">
        <v>1172</v>
      </c>
      <c r="M1033" s="21">
        <v>29</v>
      </c>
      <c r="N1033" s="21" t="s">
        <v>1088</v>
      </c>
      <c r="O1033" s="21" t="s">
        <v>1088</v>
      </c>
      <c r="P1033" s="21" t="s">
        <v>1088</v>
      </c>
      <c r="Q1033" s="21"/>
      <c r="R1033" s="21" t="s">
        <v>2994</v>
      </c>
      <c r="S1033" s="21"/>
    </row>
    <row r="1034" spans="1:19" ht="15">
      <c r="A1034" s="21" t="s">
        <v>2986</v>
      </c>
      <c r="B1034" s="6" t="s">
        <v>157</v>
      </c>
      <c r="C1034" s="21" t="s">
        <v>1036</v>
      </c>
      <c r="D1034" s="21" t="s">
        <v>1129</v>
      </c>
      <c r="E1034" s="21" t="s">
        <v>1097</v>
      </c>
      <c r="F1034" s="30" t="s">
        <v>2539</v>
      </c>
      <c r="G1034" s="21" t="s">
        <v>2987</v>
      </c>
      <c r="H1034" s="31" t="s">
        <v>2988</v>
      </c>
      <c r="I1034" s="31" t="s">
        <v>2989</v>
      </c>
      <c r="J1034" s="21" t="s">
        <v>2990</v>
      </c>
      <c r="K1034" s="21" t="s">
        <v>1088</v>
      </c>
      <c r="L1034" s="21" t="s">
        <v>1172</v>
      </c>
      <c r="M1034" s="21">
        <v>212</v>
      </c>
      <c r="N1034" s="21" t="s">
        <v>1088</v>
      </c>
      <c r="O1034" s="21" t="s">
        <v>1088</v>
      </c>
      <c r="P1034" s="21" t="s">
        <v>1088</v>
      </c>
      <c r="Q1034" s="21"/>
      <c r="R1034" s="21" t="s">
        <v>2994</v>
      </c>
      <c r="S1034" s="21"/>
    </row>
    <row r="1035" spans="1:19" ht="15">
      <c r="A1035" s="21" t="s">
        <v>2986</v>
      </c>
      <c r="B1035" s="6" t="s">
        <v>157</v>
      </c>
      <c r="C1035" s="21" t="s">
        <v>1036</v>
      </c>
      <c r="D1035" s="21" t="s">
        <v>1129</v>
      </c>
      <c r="E1035" s="21" t="s">
        <v>1097</v>
      </c>
      <c r="F1035" s="30" t="s">
        <v>2539</v>
      </c>
      <c r="G1035" s="21" t="s">
        <v>2987</v>
      </c>
      <c r="H1035" s="31" t="s">
        <v>2988</v>
      </c>
      <c r="I1035" s="31" t="s">
        <v>2989</v>
      </c>
      <c r="J1035" s="21" t="s">
        <v>2990</v>
      </c>
      <c r="K1035" s="21" t="s">
        <v>1088</v>
      </c>
      <c r="L1035" s="21" t="s">
        <v>1172</v>
      </c>
      <c r="M1035" s="21">
        <v>888</v>
      </c>
      <c r="N1035" s="21" t="s">
        <v>1088</v>
      </c>
      <c r="O1035" s="21" t="s">
        <v>1088</v>
      </c>
      <c r="P1035" s="21" t="s">
        <v>1088</v>
      </c>
      <c r="Q1035" s="21"/>
      <c r="R1035" s="21" t="s">
        <v>2994</v>
      </c>
      <c r="S1035" s="21"/>
    </row>
    <row r="1036" spans="1:19" ht="15">
      <c r="A1036" s="21" t="s">
        <v>2986</v>
      </c>
      <c r="B1036" s="6" t="s">
        <v>157</v>
      </c>
      <c r="C1036" s="21" t="s">
        <v>1036</v>
      </c>
      <c r="D1036" s="21" t="s">
        <v>1129</v>
      </c>
      <c r="E1036" s="21" t="s">
        <v>1097</v>
      </c>
      <c r="F1036" s="30" t="s">
        <v>2539</v>
      </c>
      <c r="G1036" s="21" t="s">
        <v>2987</v>
      </c>
      <c r="H1036" s="31" t="s">
        <v>2988</v>
      </c>
      <c r="I1036" s="31" t="s">
        <v>2989</v>
      </c>
      <c r="J1036" s="21" t="s">
        <v>2990</v>
      </c>
      <c r="K1036" s="21" t="s">
        <v>1088</v>
      </c>
      <c r="L1036" s="21" t="s">
        <v>1172</v>
      </c>
      <c r="M1036" s="21">
        <v>1045</v>
      </c>
      <c r="N1036" s="21" t="s">
        <v>1088</v>
      </c>
      <c r="O1036" s="21" t="s">
        <v>1088</v>
      </c>
      <c r="P1036" s="21" t="s">
        <v>1088</v>
      </c>
      <c r="Q1036" s="21"/>
      <c r="R1036" s="21" t="s">
        <v>2994</v>
      </c>
      <c r="S1036" s="21"/>
    </row>
    <row r="1037" spans="1:19" ht="15">
      <c r="A1037" s="21" t="s">
        <v>2986</v>
      </c>
      <c r="B1037" s="6" t="s">
        <v>157</v>
      </c>
      <c r="C1037" s="21" t="s">
        <v>1036</v>
      </c>
      <c r="D1037" s="21" t="s">
        <v>1129</v>
      </c>
      <c r="E1037" s="21" t="s">
        <v>1097</v>
      </c>
      <c r="F1037" s="30" t="s">
        <v>2539</v>
      </c>
      <c r="G1037" s="21" t="s">
        <v>2987</v>
      </c>
      <c r="H1037" s="31" t="s">
        <v>2988</v>
      </c>
      <c r="I1037" s="31" t="s">
        <v>2989</v>
      </c>
      <c r="J1037" s="21" t="s">
        <v>2990</v>
      </c>
      <c r="K1037" s="21" t="s">
        <v>1088</v>
      </c>
      <c r="L1037" s="21" t="s">
        <v>1172</v>
      </c>
      <c r="M1037" s="21">
        <v>16</v>
      </c>
      <c r="N1037" s="21" t="s">
        <v>1088</v>
      </c>
      <c r="O1037" s="21" t="s">
        <v>1088</v>
      </c>
      <c r="P1037" s="21" t="s">
        <v>1088</v>
      </c>
      <c r="Q1037" s="21"/>
      <c r="R1037" s="21" t="s">
        <v>2994</v>
      </c>
      <c r="S1037" s="21"/>
    </row>
    <row r="1038" spans="1:19" ht="15">
      <c r="A1038" s="21" t="s">
        <v>2986</v>
      </c>
      <c r="B1038" s="6" t="s">
        <v>157</v>
      </c>
      <c r="C1038" s="21" t="s">
        <v>1036</v>
      </c>
      <c r="D1038" s="21" t="s">
        <v>1129</v>
      </c>
      <c r="E1038" s="21" t="s">
        <v>1097</v>
      </c>
      <c r="F1038" s="30" t="s">
        <v>2539</v>
      </c>
      <c r="G1038" s="21" t="s">
        <v>2987</v>
      </c>
      <c r="H1038" s="31" t="s">
        <v>2988</v>
      </c>
      <c r="I1038" s="31" t="s">
        <v>2989</v>
      </c>
      <c r="J1038" s="21" t="s">
        <v>2990</v>
      </c>
      <c r="K1038" s="21" t="s">
        <v>1088</v>
      </c>
      <c r="L1038" s="21" t="s">
        <v>1172</v>
      </c>
      <c r="M1038" s="21">
        <v>327</v>
      </c>
      <c r="N1038" s="21" t="s">
        <v>1088</v>
      </c>
      <c r="O1038" s="21" t="s">
        <v>1088</v>
      </c>
      <c r="P1038" s="21" t="s">
        <v>1088</v>
      </c>
      <c r="Q1038" s="21"/>
      <c r="R1038" s="21" t="s">
        <v>2994</v>
      </c>
      <c r="S1038" s="21"/>
    </row>
    <row r="1039" spans="1:19" ht="15">
      <c r="A1039" s="21" t="s">
        <v>2986</v>
      </c>
      <c r="B1039" s="6" t="s">
        <v>157</v>
      </c>
      <c r="C1039" s="21" t="s">
        <v>1036</v>
      </c>
      <c r="D1039" s="21" t="s">
        <v>1129</v>
      </c>
      <c r="E1039" s="21" t="s">
        <v>1097</v>
      </c>
      <c r="F1039" s="30" t="s">
        <v>2539</v>
      </c>
      <c r="G1039" s="21" t="s">
        <v>2987</v>
      </c>
      <c r="H1039" s="31" t="s">
        <v>2988</v>
      </c>
      <c r="I1039" s="31" t="s">
        <v>2989</v>
      </c>
      <c r="J1039" s="21" t="s">
        <v>2990</v>
      </c>
      <c r="K1039" s="21" t="s">
        <v>1088</v>
      </c>
      <c r="L1039" s="21" t="s">
        <v>1172</v>
      </c>
      <c r="M1039" s="21">
        <v>129</v>
      </c>
      <c r="N1039" s="21" t="s">
        <v>1088</v>
      </c>
      <c r="O1039" s="21" t="s">
        <v>1088</v>
      </c>
      <c r="P1039" s="21" t="s">
        <v>1088</v>
      </c>
      <c r="Q1039" s="21"/>
      <c r="R1039" s="21" t="s">
        <v>2994</v>
      </c>
      <c r="S1039" s="21"/>
    </row>
    <row r="1040" spans="1:19" ht="15">
      <c r="A1040" s="21" t="s">
        <v>2986</v>
      </c>
      <c r="B1040" s="6" t="s">
        <v>157</v>
      </c>
      <c r="C1040" s="21" t="s">
        <v>1036</v>
      </c>
      <c r="D1040" s="21" t="s">
        <v>1129</v>
      </c>
      <c r="E1040" s="21" t="s">
        <v>1097</v>
      </c>
      <c r="F1040" s="30" t="s">
        <v>2539</v>
      </c>
      <c r="G1040" s="21" t="s">
        <v>2987</v>
      </c>
      <c r="H1040" s="31" t="s">
        <v>2988</v>
      </c>
      <c r="I1040" s="31" t="s">
        <v>2989</v>
      </c>
      <c r="J1040" s="21" t="s">
        <v>2990</v>
      </c>
      <c r="K1040" s="21" t="s">
        <v>1088</v>
      </c>
      <c r="L1040" s="21" t="s">
        <v>1172</v>
      </c>
      <c r="M1040" s="21">
        <v>11</v>
      </c>
      <c r="N1040" s="21" t="s">
        <v>1088</v>
      </c>
      <c r="O1040" s="21" t="s">
        <v>1088</v>
      </c>
      <c r="P1040" s="21" t="s">
        <v>1088</v>
      </c>
      <c r="Q1040" s="21"/>
      <c r="R1040" s="21" t="s">
        <v>2994</v>
      </c>
      <c r="S1040" s="21"/>
    </row>
    <row r="1041" spans="1:19" ht="15">
      <c r="A1041" s="21" t="s">
        <v>2986</v>
      </c>
      <c r="B1041" s="6" t="s">
        <v>157</v>
      </c>
      <c r="C1041" s="21" t="s">
        <v>1036</v>
      </c>
      <c r="D1041" s="21" t="s">
        <v>1129</v>
      </c>
      <c r="E1041" s="21" t="s">
        <v>1097</v>
      </c>
      <c r="F1041" s="30" t="s">
        <v>2539</v>
      </c>
      <c r="G1041" s="21" t="s">
        <v>2987</v>
      </c>
      <c r="H1041" s="31" t="s">
        <v>2988</v>
      </c>
      <c r="I1041" s="31" t="s">
        <v>2989</v>
      </c>
      <c r="J1041" s="21" t="s">
        <v>2990</v>
      </c>
      <c r="K1041" s="21" t="s">
        <v>1088</v>
      </c>
      <c r="L1041" s="21" t="s">
        <v>1172</v>
      </c>
      <c r="M1041" s="21">
        <v>3077</v>
      </c>
      <c r="N1041" s="21" t="s">
        <v>1088</v>
      </c>
      <c r="O1041" s="21" t="s">
        <v>1088</v>
      </c>
      <c r="P1041" s="21" t="s">
        <v>1088</v>
      </c>
      <c r="Q1041" s="21"/>
      <c r="R1041" s="21" t="s">
        <v>2994</v>
      </c>
      <c r="S1041" s="21"/>
    </row>
    <row r="1042" spans="1:19" ht="15">
      <c r="A1042" s="21" t="s">
        <v>2986</v>
      </c>
      <c r="B1042" s="6" t="s">
        <v>157</v>
      </c>
      <c r="C1042" s="21" t="s">
        <v>1036</v>
      </c>
      <c r="D1042" s="21" t="s">
        <v>1129</v>
      </c>
      <c r="E1042" s="21" t="s">
        <v>1097</v>
      </c>
      <c r="F1042" s="30" t="s">
        <v>2539</v>
      </c>
      <c r="G1042" s="21" t="s">
        <v>2987</v>
      </c>
      <c r="H1042" s="31" t="s">
        <v>2988</v>
      </c>
      <c r="I1042" s="31" t="s">
        <v>2989</v>
      </c>
      <c r="J1042" s="21" t="s">
        <v>2990</v>
      </c>
      <c r="K1042" s="21" t="s">
        <v>1088</v>
      </c>
      <c r="L1042" s="21" t="s">
        <v>1172</v>
      </c>
      <c r="M1042" s="21">
        <v>4</v>
      </c>
      <c r="N1042" s="21" t="s">
        <v>1088</v>
      </c>
      <c r="O1042" s="21" t="s">
        <v>1088</v>
      </c>
      <c r="P1042" s="21" t="s">
        <v>1088</v>
      </c>
      <c r="Q1042" s="21"/>
      <c r="R1042" s="21" t="s">
        <v>2994</v>
      </c>
      <c r="S1042" s="21"/>
    </row>
    <row r="1043" spans="1:19" ht="15">
      <c r="A1043" s="21" t="s">
        <v>2986</v>
      </c>
      <c r="B1043" s="6" t="s">
        <v>157</v>
      </c>
      <c r="C1043" s="21" t="s">
        <v>1036</v>
      </c>
      <c r="D1043" s="21" t="s">
        <v>1129</v>
      </c>
      <c r="E1043" s="21" t="s">
        <v>1097</v>
      </c>
      <c r="F1043" s="30" t="s">
        <v>2539</v>
      </c>
      <c r="G1043" s="21" t="s">
        <v>2987</v>
      </c>
      <c r="H1043" s="31" t="s">
        <v>2988</v>
      </c>
      <c r="I1043" s="31" t="s">
        <v>2989</v>
      </c>
      <c r="J1043" s="21" t="s">
        <v>2990</v>
      </c>
      <c r="K1043" s="21" t="s">
        <v>1088</v>
      </c>
      <c r="L1043" s="21" t="s">
        <v>1172</v>
      </c>
      <c r="M1043" s="21">
        <v>295</v>
      </c>
      <c r="N1043" s="21" t="s">
        <v>1088</v>
      </c>
      <c r="O1043" s="21" t="s">
        <v>1088</v>
      </c>
      <c r="P1043" s="21" t="s">
        <v>1088</v>
      </c>
      <c r="Q1043" s="21"/>
      <c r="R1043" s="21" t="s">
        <v>2994</v>
      </c>
      <c r="S1043" s="21"/>
    </row>
    <row r="1044" spans="1:19" ht="15">
      <c r="A1044" s="21" t="s">
        <v>2986</v>
      </c>
      <c r="B1044" s="6" t="s">
        <v>157</v>
      </c>
      <c r="C1044" s="21" t="s">
        <v>1036</v>
      </c>
      <c r="D1044" s="21" t="s">
        <v>1129</v>
      </c>
      <c r="E1044" s="21" t="s">
        <v>1097</v>
      </c>
      <c r="F1044" s="30" t="s">
        <v>2539</v>
      </c>
      <c r="G1044" s="21" t="s">
        <v>2987</v>
      </c>
      <c r="H1044" s="31" t="s">
        <v>2988</v>
      </c>
      <c r="I1044" s="31" t="s">
        <v>2989</v>
      </c>
      <c r="J1044" s="21" t="s">
        <v>2990</v>
      </c>
      <c r="K1044" s="21" t="s">
        <v>1088</v>
      </c>
      <c r="L1044" s="21" t="s">
        <v>1172</v>
      </c>
      <c r="M1044" s="21">
        <v>23587</v>
      </c>
      <c r="N1044" s="21" t="s">
        <v>1088</v>
      </c>
      <c r="O1044" s="21" t="s">
        <v>1088</v>
      </c>
      <c r="P1044" s="21" t="s">
        <v>1088</v>
      </c>
      <c r="Q1044" s="21"/>
      <c r="R1044" s="21" t="s">
        <v>2994</v>
      </c>
      <c r="S1044" s="21"/>
    </row>
    <row r="1045" spans="1:19" ht="15">
      <c r="A1045" s="21" t="s">
        <v>2986</v>
      </c>
      <c r="B1045" s="6" t="s">
        <v>157</v>
      </c>
      <c r="C1045" s="21" t="s">
        <v>1036</v>
      </c>
      <c r="D1045" s="21" t="s">
        <v>1129</v>
      </c>
      <c r="E1045" s="21" t="s">
        <v>1097</v>
      </c>
      <c r="F1045" s="30" t="s">
        <v>2539</v>
      </c>
      <c r="G1045" s="21" t="s">
        <v>2987</v>
      </c>
      <c r="H1045" s="31" t="s">
        <v>2988</v>
      </c>
      <c r="I1045" s="31" t="s">
        <v>2989</v>
      </c>
      <c r="J1045" s="21" t="s">
        <v>2990</v>
      </c>
      <c r="K1045" s="21" t="s">
        <v>1088</v>
      </c>
      <c r="L1045" s="21" t="s">
        <v>1172</v>
      </c>
      <c r="M1045" s="21">
        <v>3340</v>
      </c>
      <c r="N1045" s="21" t="s">
        <v>1088</v>
      </c>
      <c r="O1045" s="21" t="s">
        <v>1088</v>
      </c>
      <c r="P1045" s="21" t="s">
        <v>1088</v>
      </c>
      <c r="Q1045" s="21"/>
      <c r="R1045" s="21" t="s">
        <v>2994</v>
      </c>
      <c r="S1045" s="21"/>
    </row>
    <row r="1046" spans="1:19" ht="15">
      <c r="A1046" s="21" t="s">
        <v>2986</v>
      </c>
      <c r="B1046" s="6" t="s">
        <v>157</v>
      </c>
      <c r="C1046" s="21" t="s">
        <v>1036</v>
      </c>
      <c r="D1046" s="21" t="s">
        <v>1129</v>
      </c>
      <c r="E1046" s="21" t="s">
        <v>1097</v>
      </c>
      <c r="F1046" s="30" t="s">
        <v>2539</v>
      </c>
      <c r="G1046" s="21" t="s">
        <v>2987</v>
      </c>
      <c r="H1046" s="31" t="s">
        <v>2988</v>
      </c>
      <c r="I1046" s="31" t="s">
        <v>2989</v>
      </c>
      <c r="J1046" s="21" t="s">
        <v>2990</v>
      </c>
      <c r="K1046" s="21" t="s">
        <v>1088</v>
      </c>
      <c r="L1046" s="21" t="s">
        <v>1172</v>
      </c>
      <c r="M1046" s="21">
        <v>486</v>
      </c>
      <c r="N1046" s="21" t="s">
        <v>1088</v>
      </c>
      <c r="O1046" s="21" t="s">
        <v>1088</v>
      </c>
      <c r="P1046" s="21" t="s">
        <v>1088</v>
      </c>
      <c r="Q1046" s="21"/>
      <c r="R1046" s="21" t="s">
        <v>2994</v>
      </c>
      <c r="S1046" s="21"/>
    </row>
    <row r="1047" spans="1:19" ht="15">
      <c r="A1047" s="21" t="s">
        <v>2986</v>
      </c>
      <c r="B1047" s="6" t="s">
        <v>157</v>
      </c>
      <c r="C1047" s="21" t="s">
        <v>1036</v>
      </c>
      <c r="D1047" s="21" t="s">
        <v>1129</v>
      </c>
      <c r="E1047" s="21" t="s">
        <v>1097</v>
      </c>
      <c r="F1047" s="30" t="s">
        <v>2539</v>
      </c>
      <c r="G1047" s="21" t="s">
        <v>2987</v>
      </c>
      <c r="H1047" s="31" t="s">
        <v>2988</v>
      </c>
      <c r="I1047" s="31" t="s">
        <v>2989</v>
      </c>
      <c r="J1047" s="21" t="s">
        <v>2990</v>
      </c>
      <c r="K1047" s="21" t="s">
        <v>1088</v>
      </c>
      <c r="L1047" s="21" t="s">
        <v>1172</v>
      </c>
      <c r="M1047" s="21">
        <v>72</v>
      </c>
      <c r="N1047" s="21" t="s">
        <v>1088</v>
      </c>
      <c r="O1047" s="21" t="s">
        <v>1088</v>
      </c>
      <c r="P1047" s="21" t="s">
        <v>1088</v>
      </c>
      <c r="Q1047" s="21"/>
      <c r="R1047" s="21" t="s">
        <v>2994</v>
      </c>
      <c r="S1047" s="21"/>
    </row>
    <row r="1048" spans="1:19" ht="15">
      <c r="A1048" s="21" t="s">
        <v>2986</v>
      </c>
      <c r="B1048" s="6" t="s">
        <v>157</v>
      </c>
      <c r="C1048" s="21" t="s">
        <v>1036</v>
      </c>
      <c r="D1048" s="21" t="s">
        <v>1129</v>
      </c>
      <c r="E1048" s="21" t="s">
        <v>1097</v>
      </c>
      <c r="F1048" s="30" t="s">
        <v>2539</v>
      </c>
      <c r="G1048" s="21" t="s">
        <v>2987</v>
      </c>
      <c r="H1048" s="31" t="s">
        <v>2988</v>
      </c>
      <c r="I1048" s="31" t="s">
        <v>2989</v>
      </c>
      <c r="J1048" s="21" t="s">
        <v>2990</v>
      </c>
      <c r="K1048" s="21" t="s">
        <v>1088</v>
      </c>
      <c r="L1048" s="21" t="s">
        <v>1172</v>
      </c>
      <c r="M1048" s="21">
        <v>360</v>
      </c>
      <c r="N1048" s="21" t="s">
        <v>1088</v>
      </c>
      <c r="O1048" s="21" t="s">
        <v>1088</v>
      </c>
      <c r="P1048" s="21" t="s">
        <v>1088</v>
      </c>
      <c r="Q1048" s="21"/>
      <c r="R1048" s="21" t="s">
        <v>2994</v>
      </c>
      <c r="S1048" s="21"/>
    </row>
    <row r="1049" spans="1:19" ht="15">
      <c r="A1049" s="21" t="s">
        <v>2986</v>
      </c>
      <c r="B1049" s="6" t="s">
        <v>157</v>
      </c>
      <c r="C1049" s="21" t="s">
        <v>1036</v>
      </c>
      <c r="D1049" s="21" t="s">
        <v>1129</v>
      </c>
      <c r="E1049" s="21" t="s">
        <v>1097</v>
      </c>
      <c r="F1049" s="30" t="s">
        <v>2539</v>
      </c>
      <c r="G1049" s="21" t="s">
        <v>2987</v>
      </c>
      <c r="H1049" s="31" t="s">
        <v>2988</v>
      </c>
      <c r="I1049" s="31" t="s">
        <v>2989</v>
      </c>
      <c r="J1049" s="21" t="s">
        <v>2990</v>
      </c>
      <c r="K1049" s="21" t="s">
        <v>1088</v>
      </c>
      <c r="L1049" s="21" t="s">
        <v>1172</v>
      </c>
      <c r="M1049" s="21">
        <v>3937</v>
      </c>
      <c r="N1049" s="21" t="s">
        <v>1088</v>
      </c>
      <c r="O1049" s="21" t="s">
        <v>1088</v>
      </c>
      <c r="P1049" s="21" t="s">
        <v>1088</v>
      </c>
      <c r="Q1049" s="21"/>
      <c r="R1049" s="21" t="s">
        <v>2994</v>
      </c>
      <c r="S1049" s="21"/>
    </row>
    <row r="1050" spans="1:19" ht="15">
      <c r="A1050" s="21" t="s">
        <v>2986</v>
      </c>
      <c r="B1050" s="6" t="s">
        <v>157</v>
      </c>
      <c r="C1050" s="21" t="s">
        <v>1036</v>
      </c>
      <c r="D1050" s="21" t="s">
        <v>1129</v>
      </c>
      <c r="E1050" s="21" t="s">
        <v>1097</v>
      </c>
      <c r="F1050" s="30" t="s">
        <v>2539</v>
      </c>
      <c r="G1050" s="21" t="s">
        <v>2987</v>
      </c>
      <c r="H1050" s="31" t="s">
        <v>2988</v>
      </c>
      <c r="I1050" s="31" t="s">
        <v>2989</v>
      </c>
      <c r="J1050" s="21" t="s">
        <v>2990</v>
      </c>
      <c r="K1050" s="21" t="s">
        <v>1088</v>
      </c>
      <c r="L1050" s="21" t="s">
        <v>1172</v>
      </c>
      <c r="M1050" s="21">
        <v>68</v>
      </c>
      <c r="N1050" s="21" t="s">
        <v>1088</v>
      </c>
      <c r="O1050" s="21" t="s">
        <v>1088</v>
      </c>
      <c r="P1050" s="21" t="s">
        <v>1088</v>
      </c>
      <c r="Q1050" s="21"/>
      <c r="R1050" s="21" t="s">
        <v>2994</v>
      </c>
      <c r="S1050" s="21"/>
    </row>
    <row r="1051" spans="1:19" ht="15">
      <c r="A1051" s="21" t="s">
        <v>2986</v>
      </c>
      <c r="B1051" s="6" t="s">
        <v>157</v>
      </c>
      <c r="C1051" s="21" t="s">
        <v>1036</v>
      </c>
      <c r="D1051" s="21" t="s">
        <v>1129</v>
      </c>
      <c r="E1051" s="21" t="s">
        <v>1097</v>
      </c>
      <c r="F1051" s="30" t="s">
        <v>2539</v>
      </c>
      <c r="G1051" s="21" t="s">
        <v>2987</v>
      </c>
      <c r="H1051" s="31" t="s">
        <v>2988</v>
      </c>
      <c r="I1051" s="31" t="s">
        <v>2989</v>
      </c>
      <c r="J1051" s="21" t="s">
        <v>2990</v>
      </c>
      <c r="K1051" s="21" t="s">
        <v>1088</v>
      </c>
      <c r="L1051" s="21" t="s">
        <v>1172</v>
      </c>
      <c r="M1051" s="21">
        <v>51</v>
      </c>
      <c r="N1051" s="21" t="s">
        <v>1088</v>
      </c>
      <c r="O1051" s="21" t="s">
        <v>1088</v>
      </c>
      <c r="P1051" s="21" t="s">
        <v>1088</v>
      </c>
      <c r="Q1051" s="21"/>
      <c r="R1051" s="21" t="s">
        <v>2994</v>
      </c>
      <c r="S1051" s="21"/>
    </row>
    <row r="1052" spans="1:19" ht="15">
      <c r="A1052" s="21" t="s">
        <v>2986</v>
      </c>
      <c r="B1052" s="6" t="s">
        <v>157</v>
      </c>
      <c r="C1052" s="21" t="s">
        <v>1036</v>
      </c>
      <c r="D1052" s="21" t="s">
        <v>1129</v>
      </c>
      <c r="E1052" s="21" t="s">
        <v>1097</v>
      </c>
      <c r="F1052" s="30" t="s">
        <v>2539</v>
      </c>
      <c r="G1052" s="21" t="s">
        <v>2987</v>
      </c>
      <c r="H1052" s="31" t="s">
        <v>2988</v>
      </c>
      <c r="I1052" s="31" t="s">
        <v>2989</v>
      </c>
      <c r="J1052" s="21" t="s">
        <v>2990</v>
      </c>
      <c r="K1052" s="21" t="s">
        <v>1088</v>
      </c>
      <c r="L1052" s="21" t="s">
        <v>1172</v>
      </c>
      <c r="M1052" s="21">
        <v>289</v>
      </c>
      <c r="N1052" s="21" t="s">
        <v>1088</v>
      </c>
      <c r="O1052" s="21" t="s">
        <v>1088</v>
      </c>
      <c r="P1052" s="21" t="s">
        <v>1088</v>
      </c>
      <c r="Q1052" s="21"/>
      <c r="R1052" s="21" t="s">
        <v>2994</v>
      </c>
      <c r="S1052" s="21"/>
    </row>
    <row r="1053" spans="1:19" ht="15">
      <c r="A1053" s="21" t="s">
        <v>2986</v>
      </c>
      <c r="B1053" s="6" t="s">
        <v>157</v>
      </c>
      <c r="C1053" s="21" t="s">
        <v>1036</v>
      </c>
      <c r="D1053" s="21" t="s">
        <v>1129</v>
      </c>
      <c r="E1053" s="21" t="s">
        <v>1097</v>
      </c>
      <c r="F1053" s="30" t="s">
        <v>2539</v>
      </c>
      <c r="G1053" s="21" t="s">
        <v>2987</v>
      </c>
      <c r="H1053" s="31" t="s">
        <v>2988</v>
      </c>
      <c r="I1053" s="31" t="s">
        <v>2989</v>
      </c>
      <c r="J1053" s="21" t="s">
        <v>2990</v>
      </c>
      <c r="K1053" s="21" t="s">
        <v>1088</v>
      </c>
      <c r="L1053" s="21" t="s">
        <v>1172</v>
      </c>
      <c r="M1053" s="21">
        <v>695</v>
      </c>
      <c r="N1053" s="21" t="s">
        <v>1088</v>
      </c>
      <c r="O1053" s="21" t="s">
        <v>1088</v>
      </c>
      <c r="P1053" s="21" t="s">
        <v>1088</v>
      </c>
      <c r="Q1053" s="21"/>
      <c r="R1053" s="21" t="s">
        <v>2994</v>
      </c>
      <c r="S1053" s="21"/>
    </row>
    <row r="1054" spans="1:19" ht="15">
      <c r="A1054" s="21" t="s">
        <v>2986</v>
      </c>
      <c r="B1054" s="6" t="s">
        <v>157</v>
      </c>
      <c r="C1054" s="21" t="s">
        <v>1036</v>
      </c>
      <c r="D1054" s="21" t="s">
        <v>1129</v>
      </c>
      <c r="E1054" s="21" t="s">
        <v>1097</v>
      </c>
      <c r="F1054" s="30" t="s">
        <v>2539</v>
      </c>
      <c r="G1054" s="21" t="s">
        <v>2987</v>
      </c>
      <c r="H1054" s="31" t="s">
        <v>2988</v>
      </c>
      <c r="I1054" s="31" t="s">
        <v>2989</v>
      </c>
      <c r="J1054" s="21" t="s">
        <v>2990</v>
      </c>
      <c r="K1054" s="21" t="s">
        <v>1088</v>
      </c>
      <c r="L1054" s="21" t="s">
        <v>1172</v>
      </c>
      <c r="M1054" s="21">
        <v>456</v>
      </c>
      <c r="N1054" s="21" t="s">
        <v>1088</v>
      </c>
      <c r="O1054" s="21" t="s">
        <v>1088</v>
      </c>
      <c r="P1054" s="21" t="s">
        <v>1088</v>
      </c>
      <c r="Q1054" s="21"/>
      <c r="R1054" s="21" t="s">
        <v>2994</v>
      </c>
      <c r="S1054" s="21"/>
    </row>
    <row r="1055" spans="1:19" ht="15">
      <c r="A1055" s="21" t="s">
        <v>2986</v>
      </c>
      <c r="B1055" s="6" t="s">
        <v>157</v>
      </c>
      <c r="C1055" s="21" t="s">
        <v>1036</v>
      </c>
      <c r="D1055" s="21" t="s">
        <v>1129</v>
      </c>
      <c r="E1055" s="21" t="s">
        <v>1097</v>
      </c>
      <c r="F1055" s="30" t="s">
        <v>2539</v>
      </c>
      <c r="G1055" s="21" t="s">
        <v>2987</v>
      </c>
      <c r="H1055" s="31" t="s">
        <v>2988</v>
      </c>
      <c r="I1055" s="31" t="s">
        <v>2989</v>
      </c>
      <c r="J1055" s="21" t="s">
        <v>2990</v>
      </c>
      <c r="K1055" s="21" t="s">
        <v>1088</v>
      </c>
      <c r="L1055" s="21" t="s">
        <v>1172</v>
      </c>
      <c r="M1055" s="21">
        <v>543</v>
      </c>
      <c r="N1055" s="21" t="s">
        <v>1088</v>
      </c>
      <c r="O1055" s="21" t="s">
        <v>1088</v>
      </c>
      <c r="P1055" s="21" t="s">
        <v>1088</v>
      </c>
      <c r="Q1055" s="21"/>
      <c r="R1055" s="21" t="s">
        <v>2994</v>
      </c>
      <c r="S1055" s="21"/>
    </row>
    <row r="1056" spans="1:19" ht="15">
      <c r="A1056" s="21" t="s">
        <v>2986</v>
      </c>
      <c r="B1056" s="6" t="s">
        <v>157</v>
      </c>
      <c r="C1056" s="21" t="s">
        <v>1036</v>
      </c>
      <c r="D1056" s="21" t="s">
        <v>1129</v>
      </c>
      <c r="E1056" s="21" t="s">
        <v>1097</v>
      </c>
      <c r="F1056" s="30" t="s">
        <v>2539</v>
      </c>
      <c r="G1056" s="21" t="s">
        <v>2987</v>
      </c>
      <c r="H1056" s="31" t="s">
        <v>2988</v>
      </c>
      <c r="I1056" s="31" t="s">
        <v>2989</v>
      </c>
      <c r="J1056" s="21" t="s">
        <v>2990</v>
      </c>
      <c r="K1056" s="21" t="s">
        <v>1088</v>
      </c>
      <c r="L1056" s="21" t="s">
        <v>1172</v>
      </c>
      <c r="M1056" s="21">
        <v>120</v>
      </c>
      <c r="N1056" s="21" t="s">
        <v>1088</v>
      </c>
      <c r="O1056" s="21" t="s">
        <v>1088</v>
      </c>
      <c r="P1056" s="21" t="s">
        <v>1088</v>
      </c>
      <c r="Q1056" s="21"/>
      <c r="R1056" s="21" t="s">
        <v>2144</v>
      </c>
      <c r="S1056" s="21"/>
    </row>
    <row r="1057" spans="1:19" ht="15">
      <c r="A1057" s="21" t="s">
        <v>2986</v>
      </c>
      <c r="B1057" s="6" t="s">
        <v>157</v>
      </c>
      <c r="C1057" s="21" t="s">
        <v>1036</v>
      </c>
      <c r="D1057" s="21" t="s">
        <v>1129</v>
      </c>
      <c r="E1057" s="21" t="s">
        <v>1097</v>
      </c>
      <c r="F1057" s="30" t="s">
        <v>2539</v>
      </c>
      <c r="G1057" s="21" t="s">
        <v>2987</v>
      </c>
      <c r="H1057" s="31" t="s">
        <v>2988</v>
      </c>
      <c r="I1057" s="31" t="s">
        <v>2989</v>
      </c>
      <c r="J1057" s="21" t="s">
        <v>2990</v>
      </c>
      <c r="K1057" s="21" t="s">
        <v>1088</v>
      </c>
      <c r="L1057" s="21" t="s">
        <v>1172</v>
      </c>
      <c r="M1057" s="21">
        <v>60</v>
      </c>
      <c r="N1057" s="21" t="s">
        <v>1088</v>
      </c>
      <c r="O1057" s="21" t="s">
        <v>1088</v>
      </c>
      <c r="P1057" s="21" t="s">
        <v>1088</v>
      </c>
      <c r="Q1057" s="21"/>
      <c r="R1057" s="21" t="s">
        <v>2144</v>
      </c>
      <c r="S1057" s="21"/>
    </row>
    <row r="1058" spans="1:19" ht="15">
      <c r="A1058" s="21" t="s">
        <v>2986</v>
      </c>
      <c r="B1058" s="6" t="s">
        <v>157</v>
      </c>
      <c r="C1058" s="21" t="s">
        <v>1036</v>
      </c>
      <c r="D1058" s="21" t="s">
        <v>1129</v>
      </c>
      <c r="E1058" s="21" t="s">
        <v>1097</v>
      </c>
      <c r="F1058" s="30" t="s">
        <v>2539</v>
      </c>
      <c r="G1058" s="21" t="s">
        <v>2987</v>
      </c>
      <c r="H1058" s="31" t="s">
        <v>2988</v>
      </c>
      <c r="I1058" s="31" t="s">
        <v>2989</v>
      </c>
      <c r="J1058" s="21" t="s">
        <v>2990</v>
      </c>
      <c r="K1058" s="21" t="s">
        <v>1088</v>
      </c>
      <c r="L1058" s="21" t="s">
        <v>1172</v>
      </c>
      <c r="M1058" s="21">
        <v>197</v>
      </c>
      <c r="N1058" s="21" t="s">
        <v>1088</v>
      </c>
      <c r="O1058" s="21" t="s">
        <v>1088</v>
      </c>
      <c r="P1058" s="21" t="s">
        <v>1088</v>
      </c>
      <c r="Q1058" s="21"/>
      <c r="R1058" s="21" t="s">
        <v>2144</v>
      </c>
      <c r="S1058" s="21"/>
    </row>
    <row r="1059" spans="1:19" ht="15">
      <c r="A1059" s="21" t="s">
        <v>2986</v>
      </c>
      <c r="B1059" s="6" t="s">
        <v>157</v>
      </c>
      <c r="C1059" s="21" t="s">
        <v>1036</v>
      </c>
      <c r="D1059" s="21" t="s">
        <v>1129</v>
      </c>
      <c r="E1059" s="21" t="s">
        <v>1097</v>
      </c>
      <c r="F1059" s="30" t="s">
        <v>2539</v>
      </c>
      <c r="G1059" s="21" t="s">
        <v>2987</v>
      </c>
      <c r="H1059" s="31" t="s">
        <v>2988</v>
      </c>
      <c r="I1059" s="31" t="s">
        <v>2989</v>
      </c>
      <c r="J1059" s="21" t="s">
        <v>2990</v>
      </c>
      <c r="K1059" s="21" t="s">
        <v>1088</v>
      </c>
      <c r="L1059" s="21" t="s">
        <v>1172</v>
      </c>
      <c r="M1059" s="21">
        <v>380</v>
      </c>
      <c r="N1059" s="21" t="s">
        <v>1088</v>
      </c>
      <c r="O1059" s="21" t="s">
        <v>1088</v>
      </c>
      <c r="P1059" s="21" t="s">
        <v>1088</v>
      </c>
      <c r="Q1059" s="21"/>
      <c r="R1059" s="21" t="s">
        <v>2144</v>
      </c>
      <c r="S1059" s="21"/>
    </row>
    <row r="1060" spans="1:19" ht="15">
      <c r="A1060" s="21" t="s">
        <v>2986</v>
      </c>
      <c r="B1060" s="6" t="s">
        <v>157</v>
      </c>
      <c r="C1060" s="21" t="s">
        <v>1036</v>
      </c>
      <c r="D1060" s="21" t="s">
        <v>1129</v>
      </c>
      <c r="E1060" s="21" t="s">
        <v>1097</v>
      </c>
      <c r="F1060" s="30" t="s">
        <v>2539</v>
      </c>
      <c r="G1060" s="21" t="s">
        <v>2987</v>
      </c>
      <c r="H1060" s="31" t="s">
        <v>2988</v>
      </c>
      <c r="I1060" s="31" t="s">
        <v>2989</v>
      </c>
      <c r="J1060" s="21" t="s">
        <v>2990</v>
      </c>
      <c r="K1060" s="21" t="s">
        <v>1088</v>
      </c>
      <c r="L1060" s="21" t="s">
        <v>1172</v>
      </c>
      <c r="M1060" s="21">
        <v>129</v>
      </c>
      <c r="N1060" s="21" t="s">
        <v>1088</v>
      </c>
      <c r="O1060" s="21" t="s">
        <v>1088</v>
      </c>
      <c r="P1060" s="21" t="s">
        <v>1088</v>
      </c>
      <c r="Q1060" s="21"/>
      <c r="R1060" s="21" t="s">
        <v>2144</v>
      </c>
      <c r="S1060" s="21"/>
    </row>
    <row r="1061" spans="1:19" ht="15">
      <c r="A1061" s="21" t="s">
        <v>2986</v>
      </c>
      <c r="B1061" s="6" t="s">
        <v>157</v>
      </c>
      <c r="C1061" s="21" t="s">
        <v>1036</v>
      </c>
      <c r="D1061" s="21" t="s">
        <v>1129</v>
      </c>
      <c r="E1061" s="21" t="s">
        <v>1097</v>
      </c>
      <c r="F1061" s="30" t="s">
        <v>2539</v>
      </c>
      <c r="G1061" s="21" t="s">
        <v>2987</v>
      </c>
      <c r="H1061" s="31" t="s">
        <v>2988</v>
      </c>
      <c r="I1061" s="31" t="s">
        <v>2989</v>
      </c>
      <c r="J1061" s="21" t="s">
        <v>2990</v>
      </c>
      <c r="K1061" s="21" t="s">
        <v>1088</v>
      </c>
      <c r="L1061" s="21" t="s">
        <v>1172</v>
      </c>
      <c r="M1061" s="21">
        <v>11</v>
      </c>
      <c r="N1061" s="21" t="s">
        <v>1088</v>
      </c>
      <c r="O1061" s="21" t="s">
        <v>1088</v>
      </c>
      <c r="P1061" s="21" t="s">
        <v>1088</v>
      </c>
      <c r="Q1061" s="21"/>
      <c r="R1061" s="21" t="s">
        <v>2144</v>
      </c>
      <c r="S1061" s="21"/>
    </row>
    <row r="1062" spans="1:19" ht="15">
      <c r="A1062" s="21" t="s">
        <v>2986</v>
      </c>
      <c r="B1062" s="6" t="s">
        <v>157</v>
      </c>
      <c r="C1062" s="21" t="s">
        <v>1036</v>
      </c>
      <c r="D1062" s="21" t="s">
        <v>1129</v>
      </c>
      <c r="E1062" s="21" t="s">
        <v>1097</v>
      </c>
      <c r="F1062" s="30" t="s">
        <v>2539</v>
      </c>
      <c r="G1062" s="21" t="s">
        <v>2987</v>
      </c>
      <c r="H1062" s="31" t="s">
        <v>2988</v>
      </c>
      <c r="I1062" s="31" t="s">
        <v>2989</v>
      </c>
      <c r="J1062" s="21" t="s">
        <v>2990</v>
      </c>
      <c r="K1062" s="21" t="s">
        <v>1088</v>
      </c>
      <c r="L1062" s="21" t="s">
        <v>1172</v>
      </c>
      <c r="M1062" s="21">
        <v>1429</v>
      </c>
      <c r="N1062" s="21" t="s">
        <v>1088</v>
      </c>
      <c r="O1062" s="21" t="s">
        <v>1088</v>
      </c>
      <c r="P1062" s="21" t="s">
        <v>1088</v>
      </c>
      <c r="Q1062" s="21"/>
      <c r="R1062" s="21" t="s">
        <v>2144</v>
      </c>
      <c r="S1062" s="21"/>
    </row>
    <row r="1063" spans="1:19" ht="15">
      <c r="A1063" s="21" t="s">
        <v>2986</v>
      </c>
      <c r="B1063" s="6" t="s">
        <v>157</v>
      </c>
      <c r="C1063" s="21" t="s">
        <v>1036</v>
      </c>
      <c r="D1063" s="21" t="s">
        <v>1129</v>
      </c>
      <c r="E1063" s="21" t="s">
        <v>1097</v>
      </c>
      <c r="F1063" s="30" t="s">
        <v>2539</v>
      </c>
      <c r="G1063" s="21" t="s">
        <v>2987</v>
      </c>
      <c r="H1063" s="31" t="s">
        <v>2988</v>
      </c>
      <c r="I1063" s="31" t="s">
        <v>2989</v>
      </c>
      <c r="J1063" s="21" t="s">
        <v>2990</v>
      </c>
      <c r="K1063" s="21" t="s">
        <v>1088</v>
      </c>
      <c r="L1063" s="21" t="s">
        <v>1172</v>
      </c>
      <c r="M1063" s="21">
        <v>354</v>
      </c>
      <c r="N1063" s="21" t="s">
        <v>1088</v>
      </c>
      <c r="O1063" s="21" t="s">
        <v>1088</v>
      </c>
      <c r="P1063" s="21" t="s">
        <v>1088</v>
      </c>
      <c r="Q1063" s="21"/>
      <c r="R1063" s="21" t="s">
        <v>2144</v>
      </c>
      <c r="S1063" s="21"/>
    </row>
    <row r="1064" spans="1:19" ht="15">
      <c r="A1064" s="21" t="s">
        <v>2986</v>
      </c>
      <c r="B1064" s="6" t="s">
        <v>157</v>
      </c>
      <c r="C1064" s="21" t="s">
        <v>1036</v>
      </c>
      <c r="D1064" s="21" t="s">
        <v>1129</v>
      </c>
      <c r="E1064" s="21" t="s">
        <v>1097</v>
      </c>
      <c r="F1064" s="30" t="s">
        <v>2539</v>
      </c>
      <c r="G1064" s="21" t="s">
        <v>2987</v>
      </c>
      <c r="H1064" s="31" t="s">
        <v>2988</v>
      </c>
      <c r="I1064" s="31" t="s">
        <v>2989</v>
      </c>
      <c r="J1064" s="21" t="s">
        <v>2990</v>
      </c>
      <c r="K1064" s="21" t="s">
        <v>1088</v>
      </c>
      <c r="L1064" s="21" t="s">
        <v>1172</v>
      </c>
      <c r="M1064" s="21">
        <v>1341</v>
      </c>
      <c r="N1064" s="21" t="s">
        <v>1088</v>
      </c>
      <c r="O1064" s="21" t="s">
        <v>1088</v>
      </c>
      <c r="P1064" s="21" t="s">
        <v>1088</v>
      </c>
      <c r="Q1064" s="21"/>
      <c r="R1064" s="21" t="s">
        <v>2144</v>
      </c>
      <c r="S1064" s="21"/>
    </row>
    <row r="1065" spans="1:19" ht="15">
      <c r="A1065" s="21" t="s">
        <v>2986</v>
      </c>
      <c r="B1065" s="6" t="s">
        <v>157</v>
      </c>
      <c r="C1065" s="21" t="s">
        <v>1036</v>
      </c>
      <c r="D1065" s="21" t="s">
        <v>1129</v>
      </c>
      <c r="E1065" s="21" t="s">
        <v>1097</v>
      </c>
      <c r="F1065" s="30" t="s">
        <v>2539</v>
      </c>
      <c r="G1065" s="21" t="s">
        <v>2987</v>
      </c>
      <c r="H1065" s="31" t="s">
        <v>2988</v>
      </c>
      <c r="I1065" s="31" t="s">
        <v>2989</v>
      </c>
      <c r="J1065" s="21" t="s">
        <v>2990</v>
      </c>
      <c r="K1065" s="21" t="s">
        <v>1088</v>
      </c>
      <c r="L1065" s="21" t="s">
        <v>1172</v>
      </c>
      <c r="M1065" s="21">
        <v>1068</v>
      </c>
      <c r="N1065" s="21" t="s">
        <v>1088</v>
      </c>
      <c r="O1065" s="21" t="s">
        <v>1088</v>
      </c>
      <c r="P1065" s="21" t="s">
        <v>1088</v>
      </c>
      <c r="Q1065" s="21"/>
      <c r="R1065" s="21" t="s">
        <v>2144</v>
      </c>
      <c r="S1065" s="21"/>
    </row>
    <row r="1066" spans="1:19" ht="15">
      <c r="A1066" s="21" t="s">
        <v>2986</v>
      </c>
      <c r="B1066" s="6" t="s">
        <v>157</v>
      </c>
      <c r="C1066" s="21" t="s">
        <v>1036</v>
      </c>
      <c r="D1066" s="21" t="s">
        <v>1129</v>
      </c>
      <c r="E1066" s="21" t="s">
        <v>1097</v>
      </c>
      <c r="F1066" s="30" t="s">
        <v>2539</v>
      </c>
      <c r="G1066" s="21" t="s">
        <v>2987</v>
      </c>
      <c r="H1066" s="31" t="s">
        <v>2988</v>
      </c>
      <c r="I1066" s="31" t="s">
        <v>2989</v>
      </c>
      <c r="J1066" s="21" t="s">
        <v>2990</v>
      </c>
      <c r="K1066" s="21" t="s">
        <v>1088</v>
      </c>
      <c r="L1066" s="21" t="s">
        <v>1172</v>
      </c>
      <c r="M1066" s="21">
        <v>81</v>
      </c>
      <c r="N1066" s="21" t="s">
        <v>1088</v>
      </c>
      <c r="O1066" s="21" t="s">
        <v>1088</v>
      </c>
      <c r="P1066" s="21" t="s">
        <v>1088</v>
      </c>
      <c r="Q1066" s="21"/>
      <c r="R1066" s="21" t="s">
        <v>2144</v>
      </c>
      <c r="S1066" s="21"/>
    </row>
    <row r="1067" spans="1:19" ht="15">
      <c r="A1067" s="21" t="s">
        <v>2986</v>
      </c>
      <c r="B1067" s="6" t="s">
        <v>157</v>
      </c>
      <c r="C1067" s="21" t="s">
        <v>1036</v>
      </c>
      <c r="D1067" s="21" t="s">
        <v>1129</v>
      </c>
      <c r="E1067" s="21" t="s">
        <v>1097</v>
      </c>
      <c r="F1067" s="30" t="s">
        <v>2539</v>
      </c>
      <c r="G1067" s="21" t="s">
        <v>2987</v>
      </c>
      <c r="H1067" s="31" t="s">
        <v>2988</v>
      </c>
      <c r="I1067" s="31" t="s">
        <v>2989</v>
      </c>
      <c r="J1067" s="21" t="s">
        <v>2990</v>
      </c>
      <c r="K1067" s="21" t="s">
        <v>1088</v>
      </c>
      <c r="L1067" s="21" t="s">
        <v>1172</v>
      </c>
      <c r="M1067" s="21">
        <v>72</v>
      </c>
      <c r="N1067" s="21" t="s">
        <v>1088</v>
      </c>
      <c r="O1067" s="21" t="s">
        <v>1088</v>
      </c>
      <c r="P1067" s="21" t="s">
        <v>1088</v>
      </c>
      <c r="Q1067" s="21"/>
      <c r="R1067" s="21" t="s">
        <v>2144</v>
      </c>
      <c r="S1067" s="21"/>
    </row>
    <row r="1068" spans="1:19" ht="15">
      <c r="A1068" s="21" t="s">
        <v>2986</v>
      </c>
      <c r="B1068" s="6" t="s">
        <v>157</v>
      </c>
      <c r="C1068" s="21" t="s">
        <v>1036</v>
      </c>
      <c r="D1068" s="21" t="s">
        <v>1129</v>
      </c>
      <c r="E1068" s="21" t="s">
        <v>1097</v>
      </c>
      <c r="F1068" s="30" t="s">
        <v>2539</v>
      </c>
      <c r="G1068" s="21" t="s">
        <v>2987</v>
      </c>
      <c r="H1068" s="31" t="s">
        <v>2988</v>
      </c>
      <c r="I1068" s="31" t="s">
        <v>2989</v>
      </c>
      <c r="J1068" s="21" t="s">
        <v>2990</v>
      </c>
      <c r="K1068" s="21" t="s">
        <v>1088</v>
      </c>
      <c r="L1068" s="21" t="s">
        <v>1172</v>
      </c>
      <c r="M1068" s="21">
        <v>138</v>
      </c>
      <c r="N1068" s="21" t="s">
        <v>1088</v>
      </c>
      <c r="O1068" s="21" t="s">
        <v>1088</v>
      </c>
      <c r="P1068" s="21" t="s">
        <v>1088</v>
      </c>
      <c r="Q1068" s="21"/>
      <c r="R1068" s="21" t="s">
        <v>2144</v>
      </c>
      <c r="S1068" s="21"/>
    </row>
    <row r="1069" spans="1:19" ht="15">
      <c r="A1069" s="21" t="s">
        <v>2986</v>
      </c>
      <c r="B1069" s="6" t="s">
        <v>157</v>
      </c>
      <c r="C1069" s="21" t="s">
        <v>1036</v>
      </c>
      <c r="D1069" s="21" t="s">
        <v>1129</v>
      </c>
      <c r="E1069" s="21" t="s">
        <v>1097</v>
      </c>
      <c r="F1069" s="30" t="s">
        <v>2539</v>
      </c>
      <c r="G1069" s="21" t="s">
        <v>2987</v>
      </c>
      <c r="H1069" s="31" t="s">
        <v>2988</v>
      </c>
      <c r="I1069" s="31" t="s">
        <v>2989</v>
      </c>
      <c r="J1069" s="21" t="s">
        <v>2990</v>
      </c>
      <c r="K1069" s="21" t="s">
        <v>1088</v>
      </c>
      <c r="L1069" s="21" t="s">
        <v>1172</v>
      </c>
      <c r="M1069" s="21">
        <v>1211</v>
      </c>
      <c r="N1069" s="21" t="s">
        <v>1088</v>
      </c>
      <c r="O1069" s="21" t="s">
        <v>1088</v>
      </c>
      <c r="P1069" s="21" t="s">
        <v>1088</v>
      </c>
      <c r="Q1069" s="21"/>
      <c r="R1069" s="21" t="s">
        <v>2144</v>
      </c>
      <c r="S1069" s="21"/>
    </row>
    <row r="1070" spans="1:19" ht="15">
      <c r="A1070" s="21" t="s">
        <v>2986</v>
      </c>
      <c r="B1070" s="6" t="s">
        <v>157</v>
      </c>
      <c r="C1070" s="21" t="s">
        <v>1036</v>
      </c>
      <c r="D1070" s="21" t="s">
        <v>1129</v>
      </c>
      <c r="E1070" s="21" t="s">
        <v>1097</v>
      </c>
      <c r="F1070" s="30" t="s">
        <v>2539</v>
      </c>
      <c r="G1070" s="21" t="s">
        <v>2987</v>
      </c>
      <c r="H1070" s="31" t="s">
        <v>2988</v>
      </c>
      <c r="I1070" s="31" t="s">
        <v>2989</v>
      </c>
      <c r="J1070" s="21" t="s">
        <v>2990</v>
      </c>
      <c r="K1070" s="21" t="s">
        <v>1088</v>
      </c>
      <c r="L1070" s="21" t="s">
        <v>1172</v>
      </c>
      <c r="M1070" s="21">
        <v>17</v>
      </c>
      <c r="N1070" s="21" t="s">
        <v>1088</v>
      </c>
      <c r="O1070" s="21" t="s">
        <v>1088</v>
      </c>
      <c r="P1070" s="21" t="s">
        <v>1088</v>
      </c>
      <c r="Q1070" s="21"/>
      <c r="R1070" s="21" t="s">
        <v>2144</v>
      </c>
      <c r="S1070" s="21"/>
    </row>
    <row r="1071" spans="1:19" ht="15">
      <c r="A1071" s="21" t="s">
        <v>2986</v>
      </c>
      <c r="B1071" s="6" t="s">
        <v>157</v>
      </c>
      <c r="C1071" s="21" t="s">
        <v>1036</v>
      </c>
      <c r="D1071" s="21" t="s">
        <v>1129</v>
      </c>
      <c r="E1071" s="21" t="s">
        <v>1097</v>
      </c>
      <c r="F1071" s="30" t="s">
        <v>2539</v>
      </c>
      <c r="G1071" s="21" t="s">
        <v>2987</v>
      </c>
      <c r="H1071" s="31" t="s">
        <v>2988</v>
      </c>
      <c r="I1071" s="31" t="s">
        <v>2989</v>
      </c>
      <c r="J1071" s="21" t="s">
        <v>2990</v>
      </c>
      <c r="K1071" s="21" t="s">
        <v>1088</v>
      </c>
      <c r="L1071" s="21" t="s">
        <v>1172</v>
      </c>
      <c r="M1071" s="21">
        <v>1170</v>
      </c>
      <c r="N1071" s="21" t="s">
        <v>1088</v>
      </c>
      <c r="O1071" s="21" t="s">
        <v>1088</v>
      </c>
      <c r="P1071" s="21" t="s">
        <v>1088</v>
      </c>
      <c r="Q1071" s="21"/>
      <c r="R1071" s="21" t="s">
        <v>2144</v>
      </c>
      <c r="S1071" s="21"/>
    </row>
    <row r="1072" spans="1:19" ht="15">
      <c r="A1072" s="21" t="s">
        <v>2986</v>
      </c>
      <c r="B1072" s="6" t="s">
        <v>157</v>
      </c>
      <c r="C1072" s="21" t="s">
        <v>1036</v>
      </c>
      <c r="D1072" s="21" t="s">
        <v>1129</v>
      </c>
      <c r="E1072" s="21" t="s">
        <v>1097</v>
      </c>
      <c r="F1072" s="30" t="s">
        <v>2539</v>
      </c>
      <c r="G1072" s="21" t="s">
        <v>2987</v>
      </c>
      <c r="H1072" s="31" t="s">
        <v>2988</v>
      </c>
      <c r="I1072" s="31" t="s">
        <v>2989</v>
      </c>
      <c r="J1072" s="21" t="s">
        <v>2990</v>
      </c>
      <c r="K1072" s="21" t="s">
        <v>1088</v>
      </c>
      <c r="L1072" s="21" t="s">
        <v>1172</v>
      </c>
      <c r="M1072" s="21">
        <v>817</v>
      </c>
      <c r="N1072" s="21" t="s">
        <v>1088</v>
      </c>
      <c r="O1072" s="21" t="s">
        <v>1088</v>
      </c>
      <c r="P1072" s="21" t="s">
        <v>1088</v>
      </c>
      <c r="Q1072" s="21"/>
      <c r="R1072" s="21" t="s">
        <v>2144</v>
      </c>
      <c r="S1072" s="21"/>
    </row>
    <row r="1073" spans="1:19" ht="15">
      <c r="A1073" s="21" t="s">
        <v>2986</v>
      </c>
      <c r="B1073" s="6" t="s">
        <v>157</v>
      </c>
      <c r="C1073" s="21" t="s">
        <v>1036</v>
      </c>
      <c r="D1073" s="21" t="s">
        <v>1129</v>
      </c>
      <c r="E1073" s="21" t="s">
        <v>1097</v>
      </c>
      <c r="F1073" s="30" t="s">
        <v>2539</v>
      </c>
      <c r="G1073" s="21" t="s">
        <v>2987</v>
      </c>
      <c r="H1073" s="31" t="s">
        <v>2988</v>
      </c>
      <c r="I1073" s="31" t="s">
        <v>2989</v>
      </c>
      <c r="J1073" s="21" t="s">
        <v>2990</v>
      </c>
      <c r="K1073" s="21" t="s">
        <v>1088</v>
      </c>
      <c r="L1073" s="21" t="s">
        <v>1172</v>
      </c>
      <c r="M1073" s="21">
        <v>22</v>
      </c>
      <c r="N1073" s="21" t="s">
        <v>1088</v>
      </c>
      <c r="O1073" s="21" t="s">
        <v>1088</v>
      </c>
      <c r="P1073" s="21" t="s">
        <v>1088</v>
      </c>
      <c r="Q1073" s="21"/>
      <c r="R1073" s="21" t="s">
        <v>2144</v>
      </c>
      <c r="S1073" s="21"/>
    </row>
    <row r="1074" spans="1:19" ht="15">
      <c r="A1074" s="21" t="s">
        <v>2986</v>
      </c>
      <c r="B1074" s="6" t="s">
        <v>157</v>
      </c>
      <c r="C1074" s="21" t="s">
        <v>1036</v>
      </c>
      <c r="D1074" s="21" t="s">
        <v>1129</v>
      </c>
      <c r="E1074" s="21" t="s">
        <v>1097</v>
      </c>
      <c r="F1074" s="30" t="s">
        <v>2539</v>
      </c>
      <c r="G1074" s="21" t="s">
        <v>2987</v>
      </c>
      <c r="H1074" s="31" t="s">
        <v>2988</v>
      </c>
      <c r="I1074" s="31" t="s">
        <v>2989</v>
      </c>
      <c r="J1074" s="21" t="s">
        <v>2990</v>
      </c>
      <c r="K1074" s="21" t="s">
        <v>1088</v>
      </c>
      <c r="L1074" s="21" t="s">
        <v>1172</v>
      </c>
      <c r="M1074" s="21">
        <v>46</v>
      </c>
      <c r="N1074" s="21" t="s">
        <v>1088</v>
      </c>
      <c r="O1074" s="21" t="s">
        <v>1088</v>
      </c>
      <c r="P1074" s="21" t="s">
        <v>1088</v>
      </c>
      <c r="Q1074" s="21"/>
      <c r="R1074" s="21" t="s">
        <v>2144</v>
      </c>
      <c r="S1074" s="21"/>
    </row>
    <row r="1075" spans="1:19" ht="15">
      <c r="A1075" s="21" t="s">
        <v>2986</v>
      </c>
      <c r="B1075" s="6" t="s">
        <v>157</v>
      </c>
      <c r="C1075" s="21" t="s">
        <v>1036</v>
      </c>
      <c r="D1075" s="21" t="s">
        <v>1129</v>
      </c>
      <c r="E1075" s="21" t="s">
        <v>1097</v>
      </c>
      <c r="F1075" s="30" t="s">
        <v>2539</v>
      </c>
      <c r="G1075" s="21" t="s">
        <v>2987</v>
      </c>
      <c r="H1075" s="31" t="s">
        <v>2988</v>
      </c>
      <c r="I1075" s="31" t="s">
        <v>2989</v>
      </c>
      <c r="J1075" s="21" t="s">
        <v>2990</v>
      </c>
      <c r="K1075" s="21" t="s">
        <v>1088</v>
      </c>
      <c r="L1075" s="21" t="s">
        <v>1172</v>
      </c>
      <c r="M1075" s="21">
        <v>171</v>
      </c>
      <c r="N1075" s="21" t="s">
        <v>1088</v>
      </c>
      <c r="O1075" s="21" t="s">
        <v>1088</v>
      </c>
      <c r="P1075" s="21" t="s">
        <v>1088</v>
      </c>
      <c r="Q1075" s="21"/>
      <c r="R1075" s="21" t="s">
        <v>2144</v>
      </c>
      <c r="S1075" s="21"/>
    </row>
    <row r="1076" spans="1:19" ht="15">
      <c r="A1076" s="21" t="s">
        <v>2986</v>
      </c>
      <c r="B1076" s="6" t="s">
        <v>157</v>
      </c>
      <c r="C1076" s="21" t="s">
        <v>1036</v>
      </c>
      <c r="D1076" s="21" t="s">
        <v>1129</v>
      </c>
      <c r="E1076" s="21" t="s">
        <v>1097</v>
      </c>
      <c r="F1076" s="30" t="s">
        <v>2539</v>
      </c>
      <c r="G1076" s="21" t="s">
        <v>2987</v>
      </c>
      <c r="H1076" s="31" t="s">
        <v>2988</v>
      </c>
      <c r="I1076" s="31" t="s">
        <v>2989</v>
      </c>
      <c r="J1076" s="21" t="s">
        <v>2990</v>
      </c>
      <c r="K1076" s="21" t="s">
        <v>1088</v>
      </c>
      <c r="L1076" s="21" t="s">
        <v>1172</v>
      </c>
      <c r="M1076" s="21">
        <v>359</v>
      </c>
      <c r="N1076" s="21" t="s">
        <v>1088</v>
      </c>
      <c r="O1076" s="21" t="s">
        <v>1088</v>
      </c>
      <c r="P1076" s="21" t="s">
        <v>1088</v>
      </c>
      <c r="Q1076" s="21"/>
      <c r="R1076" s="21" t="s">
        <v>2995</v>
      </c>
      <c r="S1076" s="21"/>
    </row>
    <row r="1077" spans="1:19" ht="15">
      <c r="A1077" s="21" t="s">
        <v>2986</v>
      </c>
      <c r="B1077" s="6" t="s">
        <v>157</v>
      </c>
      <c r="C1077" s="21" t="s">
        <v>1036</v>
      </c>
      <c r="D1077" s="21" t="s">
        <v>1129</v>
      </c>
      <c r="E1077" s="21" t="s">
        <v>1097</v>
      </c>
      <c r="F1077" s="30" t="s">
        <v>2539</v>
      </c>
      <c r="G1077" s="21" t="s">
        <v>2987</v>
      </c>
      <c r="H1077" s="31" t="s">
        <v>2988</v>
      </c>
      <c r="I1077" s="31" t="s">
        <v>2989</v>
      </c>
      <c r="J1077" s="21" t="s">
        <v>2990</v>
      </c>
      <c r="K1077" s="21" t="s">
        <v>1088</v>
      </c>
      <c r="L1077" s="21" t="s">
        <v>1172</v>
      </c>
      <c r="M1077" s="21">
        <v>60</v>
      </c>
      <c r="N1077" s="21" t="s">
        <v>1088</v>
      </c>
      <c r="O1077" s="21" t="s">
        <v>1088</v>
      </c>
      <c r="P1077" s="21" t="s">
        <v>1088</v>
      </c>
      <c r="Q1077" s="21"/>
      <c r="R1077" s="21" t="s">
        <v>2995</v>
      </c>
      <c r="S1077" s="21"/>
    </row>
    <row r="1078" spans="1:19" ht="15">
      <c r="A1078" s="21" t="s">
        <v>2986</v>
      </c>
      <c r="B1078" s="6" t="s">
        <v>157</v>
      </c>
      <c r="C1078" s="21" t="s">
        <v>1036</v>
      </c>
      <c r="D1078" s="21" t="s">
        <v>1129</v>
      </c>
      <c r="E1078" s="21" t="s">
        <v>1097</v>
      </c>
      <c r="F1078" s="30" t="s">
        <v>2539</v>
      </c>
      <c r="G1078" s="21" t="s">
        <v>2987</v>
      </c>
      <c r="H1078" s="31" t="s">
        <v>2988</v>
      </c>
      <c r="I1078" s="31" t="s">
        <v>2989</v>
      </c>
      <c r="J1078" s="21" t="s">
        <v>2990</v>
      </c>
      <c r="K1078" s="21" t="s">
        <v>1088</v>
      </c>
      <c r="L1078" s="21" t="s">
        <v>1172</v>
      </c>
      <c r="M1078" s="21">
        <v>78</v>
      </c>
      <c r="N1078" s="21" t="s">
        <v>1088</v>
      </c>
      <c r="O1078" s="21" t="s">
        <v>1088</v>
      </c>
      <c r="P1078" s="21" t="s">
        <v>1088</v>
      </c>
      <c r="Q1078" s="21"/>
      <c r="R1078" s="21" t="s">
        <v>2995</v>
      </c>
      <c r="S1078" s="21"/>
    </row>
    <row r="1079" spans="1:19" ht="15">
      <c r="A1079" s="21" t="s">
        <v>2986</v>
      </c>
      <c r="B1079" s="6" t="s">
        <v>157</v>
      </c>
      <c r="C1079" s="21" t="s">
        <v>1036</v>
      </c>
      <c r="D1079" s="21" t="s">
        <v>1129</v>
      </c>
      <c r="E1079" s="21" t="s">
        <v>1097</v>
      </c>
      <c r="F1079" s="30" t="s">
        <v>2539</v>
      </c>
      <c r="G1079" s="21" t="s">
        <v>2987</v>
      </c>
      <c r="H1079" s="31" t="s">
        <v>2988</v>
      </c>
      <c r="I1079" s="31" t="s">
        <v>2989</v>
      </c>
      <c r="J1079" s="21" t="s">
        <v>2990</v>
      </c>
      <c r="K1079" s="21" t="s">
        <v>1088</v>
      </c>
      <c r="L1079" s="21" t="s">
        <v>1172</v>
      </c>
      <c r="M1079" s="21">
        <v>26</v>
      </c>
      <c r="N1079" s="21" t="s">
        <v>1088</v>
      </c>
      <c r="O1079" s="21" t="s">
        <v>1088</v>
      </c>
      <c r="P1079" s="21" t="s">
        <v>1088</v>
      </c>
      <c r="Q1079" s="21"/>
      <c r="R1079" s="21" t="s">
        <v>2995</v>
      </c>
      <c r="S1079" s="21"/>
    </row>
    <row r="1080" spans="1:19" ht="15">
      <c r="A1080" s="21" t="s">
        <v>2986</v>
      </c>
      <c r="B1080" s="6" t="s">
        <v>157</v>
      </c>
      <c r="C1080" s="21" t="s">
        <v>1036</v>
      </c>
      <c r="D1080" s="21" t="s">
        <v>1129</v>
      </c>
      <c r="E1080" s="21" t="s">
        <v>1097</v>
      </c>
      <c r="F1080" s="30" t="s">
        <v>2539</v>
      </c>
      <c r="G1080" s="21" t="s">
        <v>2987</v>
      </c>
      <c r="H1080" s="31" t="s">
        <v>2988</v>
      </c>
      <c r="I1080" s="31" t="s">
        <v>2989</v>
      </c>
      <c r="J1080" s="21" t="s">
        <v>2990</v>
      </c>
      <c r="K1080" s="21" t="s">
        <v>1088</v>
      </c>
      <c r="L1080" s="21" t="s">
        <v>1172</v>
      </c>
      <c r="M1080" s="21">
        <v>59</v>
      </c>
      <c r="N1080" s="21" t="s">
        <v>1088</v>
      </c>
      <c r="O1080" s="21" t="s">
        <v>1088</v>
      </c>
      <c r="P1080" s="21" t="s">
        <v>1088</v>
      </c>
      <c r="Q1080" s="21"/>
      <c r="R1080" s="21" t="s">
        <v>2995</v>
      </c>
      <c r="S1080" s="21"/>
    </row>
    <row r="1081" spans="1:19" ht="15">
      <c r="A1081" s="21" t="s">
        <v>2986</v>
      </c>
      <c r="B1081" s="6" t="s">
        <v>157</v>
      </c>
      <c r="C1081" s="21" t="s">
        <v>1036</v>
      </c>
      <c r="D1081" s="21" t="s">
        <v>1129</v>
      </c>
      <c r="E1081" s="21" t="s">
        <v>1097</v>
      </c>
      <c r="F1081" s="30" t="s">
        <v>2539</v>
      </c>
      <c r="G1081" s="21" t="s">
        <v>2987</v>
      </c>
      <c r="H1081" s="31" t="s">
        <v>2988</v>
      </c>
      <c r="I1081" s="31" t="s">
        <v>2989</v>
      </c>
      <c r="J1081" s="21" t="s">
        <v>2990</v>
      </c>
      <c r="K1081" s="21" t="s">
        <v>1088</v>
      </c>
      <c r="L1081" s="21" t="s">
        <v>1172</v>
      </c>
      <c r="M1081" s="21">
        <v>79</v>
      </c>
      <c r="N1081" s="21" t="s">
        <v>1088</v>
      </c>
      <c r="O1081" s="21" t="s">
        <v>1088</v>
      </c>
      <c r="P1081" s="21" t="s">
        <v>1088</v>
      </c>
      <c r="Q1081" s="21"/>
      <c r="R1081" s="21" t="s">
        <v>2995</v>
      </c>
      <c r="S1081" s="21"/>
    </row>
    <row r="1082" spans="1:19" ht="15">
      <c r="A1082" s="21" t="s">
        <v>2986</v>
      </c>
      <c r="B1082" s="6" t="s">
        <v>157</v>
      </c>
      <c r="C1082" s="21" t="s">
        <v>1036</v>
      </c>
      <c r="D1082" s="21" t="s">
        <v>1129</v>
      </c>
      <c r="E1082" s="21" t="s">
        <v>1097</v>
      </c>
      <c r="F1082" s="30" t="s">
        <v>2539</v>
      </c>
      <c r="G1082" s="21" t="s">
        <v>2987</v>
      </c>
      <c r="H1082" s="31" t="s">
        <v>2988</v>
      </c>
      <c r="I1082" s="31" t="s">
        <v>2989</v>
      </c>
      <c r="J1082" s="21" t="s">
        <v>2990</v>
      </c>
      <c r="K1082" s="21" t="s">
        <v>1088</v>
      </c>
      <c r="L1082" s="21" t="s">
        <v>1172</v>
      </c>
      <c r="M1082" s="21">
        <v>217</v>
      </c>
      <c r="N1082" s="21" t="s">
        <v>1088</v>
      </c>
      <c r="O1082" s="21" t="s">
        <v>1088</v>
      </c>
      <c r="P1082" s="21" t="s">
        <v>1088</v>
      </c>
      <c r="Q1082" s="21"/>
      <c r="R1082" s="21" t="s">
        <v>2995</v>
      </c>
      <c r="S1082" s="21"/>
    </row>
    <row r="1083" spans="1:19" ht="15">
      <c r="A1083" s="21" t="s">
        <v>2986</v>
      </c>
      <c r="B1083" s="6" t="s">
        <v>157</v>
      </c>
      <c r="C1083" s="21" t="s">
        <v>1036</v>
      </c>
      <c r="D1083" s="21" t="s">
        <v>1129</v>
      </c>
      <c r="E1083" s="21" t="s">
        <v>1097</v>
      </c>
      <c r="F1083" s="30" t="s">
        <v>2539</v>
      </c>
      <c r="G1083" s="21" t="s">
        <v>2987</v>
      </c>
      <c r="H1083" s="31" t="s">
        <v>2988</v>
      </c>
      <c r="I1083" s="31" t="s">
        <v>2989</v>
      </c>
      <c r="J1083" s="21" t="s">
        <v>2990</v>
      </c>
      <c r="K1083" s="21" t="s">
        <v>1088</v>
      </c>
      <c r="L1083" s="21" t="s">
        <v>1172</v>
      </c>
      <c r="M1083" s="21">
        <v>505</v>
      </c>
      <c r="N1083" s="21" t="s">
        <v>1088</v>
      </c>
      <c r="O1083" s="21" t="s">
        <v>1088</v>
      </c>
      <c r="P1083" s="21" t="s">
        <v>1088</v>
      </c>
      <c r="Q1083" s="21"/>
      <c r="R1083" s="21" t="s">
        <v>2995</v>
      </c>
      <c r="S1083" s="21"/>
    </row>
    <row r="1084" spans="1:19" ht="15">
      <c r="A1084" s="21" t="s">
        <v>2986</v>
      </c>
      <c r="B1084" s="6" t="s">
        <v>157</v>
      </c>
      <c r="C1084" s="21" t="s">
        <v>1036</v>
      </c>
      <c r="D1084" s="21" t="s">
        <v>1129</v>
      </c>
      <c r="E1084" s="21" t="s">
        <v>1097</v>
      </c>
      <c r="F1084" s="30" t="s">
        <v>2539</v>
      </c>
      <c r="G1084" s="21" t="s">
        <v>2987</v>
      </c>
      <c r="H1084" s="31" t="s">
        <v>2988</v>
      </c>
      <c r="I1084" s="31" t="s">
        <v>2989</v>
      </c>
      <c r="J1084" s="21" t="s">
        <v>2990</v>
      </c>
      <c r="K1084" s="21" t="s">
        <v>1088</v>
      </c>
      <c r="L1084" s="21" t="s">
        <v>1172</v>
      </c>
      <c r="M1084" s="21">
        <v>51</v>
      </c>
      <c r="N1084" s="21" t="s">
        <v>1088</v>
      </c>
      <c r="O1084" s="21" t="s">
        <v>1088</v>
      </c>
      <c r="P1084" s="21" t="s">
        <v>1088</v>
      </c>
      <c r="Q1084" s="21"/>
      <c r="R1084" s="21" t="s">
        <v>2995</v>
      </c>
      <c r="S1084" s="21"/>
    </row>
    <row r="1085" spans="1:19" ht="15">
      <c r="A1085" s="21" t="s">
        <v>2986</v>
      </c>
      <c r="B1085" s="6" t="s">
        <v>157</v>
      </c>
      <c r="C1085" s="21" t="s">
        <v>1036</v>
      </c>
      <c r="D1085" s="21" t="s">
        <v>1129</v>
      </c>
      <c r="E1085" s="21" t="s">
        <v>1097</v>
      </c>
      <c r="F1085" s="30" t="s">
        <v>2539</v>
      </c>
      <c r="G1085" s="21" t="s">
        <v>2987</v>
      </c>
      <c r="H1085" s="31" t="s">
        <v>2988</v>
      </c>
      <c r="I1085" s="31" t="s">
        <v>2989</v>
      </c>
      <c r="J1085" s="21" t="s">
        <v>2990</v>
      </c>
      <c r="K1085" s="21" t="s">
        <v>1088</v>
      </c>
      <c r="L1085" s="21" t="s">
        <v>1172</v>
      </c>
      <c r="M1085" s="21">
        <v>192</v>
      </c>
      <c r="N1085" s="21" t="s">
        <v>1088</v>
      </c>
      <c r="O1085" s="21" t="s">
        <v>1088</v>
      </c>
      <c r="P1085" s="21" t="s">
        <v>1088</v>
      </c>
      <c r="Q1085" s="21"/>
      <c r="R1085" s="21" t="s">
        <v>2995</v>
      </c>
      <c r="S1085" s="21"/>
    </row>
    <row r="1086" spans="1:19" ht="15">
      <c r="A1086" s="21" t="s">
        <v>2986</v>
      </c>
      <c r="B1086" s="6" t="s">
        <v>157</v>
      </c>
      <c r="C1086" s="21" t="s">
        <v>1036</v>
      </c>
      <c r="D1086" s="21" t="s">
        <v>1129</v>
      </c>
      <c r="E1086" s="21" t="s">
        <v>1097</v>
      </c>
      <c r="F1086" s="30" t="s">
        <v>2539</v>
      </c>
      <c r="G1086" s="21" t="s">
        <v>2987</v>
      </c>
      <c r="H1086" s="31" t="s">
        <v>2988</v>
      </c>
      <c r="I1086" s="31" t="s">
        <v>2989</v>
      </c>
      <c r="J1086" s="21" t="s">
        <v>2990</v>
      </c>
      <c r="K1086" s="21" t="s">
        <v>1088</v>
      </c>
      <c r="L1086" s="21" t="s">
        <v>1172</v>
      </c>
      <c r="M1086" s="21">
        <v>110</v>
      </c>
      <c r="N1086" s="21" t="s">
        <v>1088</v>
      </c>
      <c r="O1086" s="21" t="s">
        <v>1088</v>
      </c>
      <c r="P1086" s="21" t="s">
        <v>1088</v>
      </c>
      <c r="Q1086" s="21"/>
      <c r="R1086" s="21" t="s">
        <v>2995</v>
      </c>
      <c r="S1086" s="21"/>
    </row>
    <row r="1087" spans="1:19" ht="29">
      <c r="A1087" s="21" t="s">
        <v>2996</v>
      </c>
      <c r="B1087" s="6" t="s">
        <v>221</v>
      </c>
      <c r="C1087" s="21" t="s">
        <v>1036</v>
      </c>
      <c r="D1087" s="21" t="s">
        <v>1147</v>
      </c>
      <c r="E1087" s="21" t="s">
        <v>13</v>
      </c>
      <c r="F1087" s="30" t="s">
        <v>1269</v>
      </c>
      <c r="G1087" s="21" t="s">
        <v>2997</v>
      </c>
      <c r="H1087" s="21" t="s">
        <v>2998</v>
      </c>
      <c r="I1087" s="31" t="s">
        <v>2999</v>
      </c>
      <c r="J1087" s="21" t="s">
        <v>3000</v>
      </c>
      <c r="K1087" s="21">
        <v>61</v>
      </c>
      <c r="L1087" s="21" t="s">
        <v>1172</v>
      </c>
      <c r="M1087" s="21">
        <v>375.7</v>
      </c>
      <c r="N1087" s="21" t="s">
        <v>1088</v>
      </c>
      <c r="O1087" s="21" t="s">
        <v>1088</v>
      </c>
      <c r="P1087" s="21">
        <v>25.9</v>
      </c>
      <c r="Q1087" s="21"/>
      <c r="R1087" s="21" t="s">
        <v>2145</v>
      </c>
      <c r="S1087" s="21"/>
    </row>
    <row r="1088" spans="1:19" ht="29">
      <c r="A1088" s="21" t="s">
        <v>2996</v>
      </c>
      <c r="B1088" s="6" t="s">
        <v>221</v>
      </c>
      <c r="C1088" s="21" t="s">
        <v>1036</v>
      </c>
      <c r="D1088" s="21" t="s">
        <v>1147</v>
      </c>
      <c r="E1088" s="21" t="s">
        <v>13</v>
      </c>
      <c r="F1088" s="30" t="s">
        <v>1269</v>
      </c>
      <c r="G1088" s="21" t="s">
        <v>2997</v>
      </c>
      <c r="H1088" s="21" t="s">
        <v>3001</v>
      </c>
      <c r="I1088" s="31" t="s">
        <v>2999</v>
      </c>
      <c r="J1088" s="21" t="s">
        <v>3002</v>
      </c>
      <c r="K1088" s="21">
        <v>61</v>
      </c>
      <c r="L1088" s="21" t="s">
        <v>1172</v>
      </c>
      <c r="M1088" s="21">
        <v>35.700000000000003</v>
      </c>
      <c r="N1088" s="21" t="s">
        <v>1088</v>
      </c>
      <c r="O1088" s="21" t="s">
        <v>1088</v>
      </c>
      <c r="P1088" s="21">
        <v>4.0999999999999996</v>
      </c>
      <c r="Q1088" s="21"/>
      <c r="R1088" s="21" t="s">
        <v>2145</v>
      </c>
      <c r="S1088" s="21"/>
    </row>
    <row r="1089" spans="1:19" ht="29">
      <c r="A1089" s="21" t="s">
        <v>2996</v>
      </c>
      <c r="B1089" s="6" t="s">
        <v>221</v>
      </c>
      <c r="C1089" s="21" t="s">
        <v>1036</v>
      </c>
      <c r="D1089" s="21" t="s">
        <v>1147</v>
      </c>
      <c r="E1089" s="21" t="s">
        <v>13</v>
      </c>
      <c r="F1089" s="30" t="s">
        <v>1269</v>
      </c>
      <c r="G1089" s="21" t="s">
        <v>2997</v>
      </c>
      <c r="H1089" s="21" t="s">
        <v>3003</v>
      </c>
      <c r="I1089" s="31" t="s">
        <v>2999</v>
      </c>
      <c r="J1089" s="21" t="s">
        <v>3002</v>
      </c>
      <c r="K1089" s="21">
        <v>61</v>
      </c>
      <c r="L1089" s="21" t="s">
        <v>1172</v>
      </c>
      <c r="M1089" s="21">
        <v>9.6999999999999993</v>
      </c>
      <c r="N1089" s="21" t="s">
        <v>1088</v>
      </c>
      <c r="O1089" s="21" t="s">
        <v>1088</v>
      </c>
      <c r="P1089" s="21">
        <v>1</v>
      </c>
      <c r="Q1089" s="21"/>
      <c r="R1089" s="21" t="s">
        <v>2145</v>
      </c>
      <c r="S1089" s="21"/>
    </row>
    <row r="1090" spans="1:19" ht="29">
      <c r="A1090" s="21" t="s">
        <v>2996</v>
      </c>
      <c r="B1090" s="6" t="s">
        <v>221</v>
      </c>
      <c r="C1090" s="21" t="s">
        <v>1036</v>
      </c>
      <c r="D1090" s="21" t="s">
        <v>1147</v>
      </c>
      <c r="E1090" s="21" t="s">
        <v>13</v>
      </c>
      <c r="F1090" s="30" t="s">
        <v>1269</v>
      </c>
      <c r="G1090" s="21" t="s">
        <v>2997</v>
      </c>
      <c r="H1090" s="21" t="s">
        <v>3004</v>
      </c>
      <c r="I1090" s="31" t="s">
        <v>2999</v>
      </c>
      <c r="J1090" s="21" t="s">
        <v>1088</v>
      </c>
      <c r="K1090" s="21">
        <v>61</v>
      </c>
      <c r="L1090" s="21" t="s">
        <v>1172</v>
      </c>
      <c r="M1090" s="21">
        <v>3.7</v>
      </c>
      <c r="N1090" s="21" t="s">
        <v>1088</v>
      </c>
      <c r="O1090" s="21" t="s">
        <v>1088</v>
      </c>
      <c r="P1090" s="21">
        <v>0.1</v>
      </c>
      <c r="Q1090" s="21"/>
      <c r="R1090" s="21" t="s">
        <v>2145</v>
      </c>
      <c r="S1090" s="21"/>
    </row>
    <row r="1091" spans="1:19" ht="29">
      <c r="A1091" s="21" t="s">
        <v>2996</v>
      </c>
      <c r="B1091" s="6" t="s">
        <v>221</v>
      </c>
      <c r="C1091" s="21" t="s">
        <v>1036</v>
      </c>
      <c r="D1091" s="21" t="s">
        <v>1147</v>
      </c>
      <c r="E1091" s="21" t="s">
        <v>13</v>
      </c>
      <c r="F1091" s="30" t="s">
        <v>1269</v>
      </c>
      <c r="G1091" s="21" t="s">
        <v>2997</v>
      </c>
      <c r="H1091" s="21" t="s">
        <v>3005</v>
      </c>
      <c r="I1091" s="31" t="s">
        <v>2999</v>
      </c>
      <c r="J1091" s="21" t="s">
        <v>3006</v>
      </c>
      <c r="K1091" s="21">
        <v>18</v>
      </c>
      <c r="L1091" s="21" t="s">
        <v>1172</v>
      </c>
      <c r="M1091" s="21">
        <v>15.5</v>
      </c>
      <c r="N1091" s="21" t="s">
        <v>1088</v>
      </c>
      <c r="O1091" s="21" t="s">
        <v>1088</v>
      </c>
      <c r="P1091" s="21">
        <v>4.3</v>
      </c>
      <c r="Q1091" s="21"/>
      <c r="R1091" s="21" t="s">
        <v>2145</v>
      </c>
      <c r="S1091" s="21"/>
    </row>
    <row r="1092" spans="1:19" ht="29">
      <c r="A1092" s="21" t="s">
        <v>2996</v>
      </c>
      <c r="B1092" s="6" t="s">
        <v>221</v>
      </c>
      <c r="C1092" s="21" t="s">
        <v>1036</v>
      </c>
      <c r="D1092" s="21" t="s">
        <v>1147</v>
      </c>
      <c r="E1092" s="21" t="s">
        <v>13</v>
      </c>
      <c r="F1092" s="30" t="s">
        <v>1269</v>
      </c>
      <c r="G1092" s="21" t="s">
        <v>2997</v>
      </c>
      <c r="H1092" s="21" t="s">
        <v>3007</v>
      </c>
      <c r="I1092" s="31" t="s">
        <v>2999</v>
      </c>
      <c r="J1092" s="21" t="s">
        <v>3006</v>
      </c>
      <c r="K1092" s="21">
        <v>20</v>
      </c>
      <c r="L1092" s="21" t="s">
        <v>1172</v>
      </c>
      <c r="M1092" s="21">
        <v>34</v>
      </c>
      <c r="N1092" s="21" t="s">
        <v>1088</v>
      </c>
      <c r="O1092" s="21" t="s">
        <v>1088</v>
      </c>
      <c r="P1092" s="21">
        <v>6.9</v>
      </c>
      <c r="Q1092" s="21"/>
      <c r="R1092" s="21" t="s">
        <v>2145</v>
      </c>
      <c r="S1092" s="21"/>
    </row>
    <row r="1093" spans="1:19" ht="29">
      <c r="A1093" s="21" t="s">
        <v>2996</v>
      </c>
      <c r="B1093" s="6" t="s">
        <v>221</v>
      </c>
      <c r="C1093" s="21" t="s">
        <v>1036</v>
      </c>
      <c r="D1093" s="21" t="s">
        <v>1147</v>
      </c>
      <c r="E1093" s="21" t="s">
        <v>13</v>
      </c>
      <c r="F1093" s="30" t="s">
        <v>1269</v>
      </c>
      <c r="G1093" s="21" t="s">
        <v>2997</v>
      </c>
      <c r="H1093" s="21" t="s">
        <v>3008</v>
      </c>
      <c r="I1093" s="31" t="s">
        <v>2999</v>
      </c>
      <c r="J1093" s="21" t="s">
        <v>3006</v>
      </c>
      <c r="K1093" s="21">
        <v>20</v>
      </c>
      <c r="L1093" s="21" t="s">
        <v>1172</v>
      </c>
      <c r="M1093" s="21">
        <v>0.9</v>
      </c>
      <c r="N1093" s="21" t="s">
        <v>1088</v>
      </c>
      <c r="O1093" s="21" t="s">
        <v>1088</v>
      </c>
      <c r="P1093" s="21">
        <v>0.1</v>
      </c>
      <c r="Q1093" s="21"/>
      <c r="R1093" s="21" t="s">
        <v>2145</v>
      </c>
      <c r="S1093" s="21"/>
    </row>
    <row r="1094" spans="1:19" ht="29">
      <c r="A1094" s="21" t="s">
        <v>2996</v>
      </c>
      <c r="B1094" s="6" t="s">
        <v>221</v>
      </c>
      <c r="C1094" s="21" t="s">
        <v>1036</v>
      </c>
      <c r="D1094" s="21" t="s">
        <v>1147</v>
      </c>
      <c r="E1094" s="21" t="s">
        <v>13</v>
      </c>
      <c r="F1094" s="30" t="s">
        <v>1269</v>
      </c>
      <c r="G1094" s="21" t="s">
        <v>2997</v>
      </c>
      <c r="H1094" s="21" t="s">
        <v>3009</v>
      </c>
      <c r="I1094" s="31" t="s">
        <v>2999</v>
      </c>
      <c r="J1094" s="21" t="s">
        <v>3010</v>
      </c>
      <c r="K1094" s="21">
        <v>23</v>
      </c>
      <c r="L1094" s="21" t="s">
        <v>1172</v>
      </c>
      <c r="M1094" s="10">
        <v>3.4</v>
      </c>
      <c r="N1094" s="21" t="s">
        <v>1088</v>
      </c>
      <c r="O1094" s="21" t="s">
        <v>1088</v>
      </c>
      <c r="P1094" s="21"/>
      <c r="Q1094" s="21"/>
      <c r="R1094" s="21" t="s">
        <v>2145</v>
      </c>
      <c r="S1094" s="21"/>
    </row>
    <row r="1095" spans="1:19" ht="29">
      <c r="A1095" s="21" t="s">
        <v>2996</v>
      </c>
      <c r="B1095" s="6" t="s">
        <v>221</v>
      </c>
      <c r="C1095" s="21" t="s">
        <v>1036</v>
      </c>
      <c r="D1095" s="21" t="s">
        <v>1147</v>
      </c>
      <c r="E1095" s="21" t="s">
        <v>13</v>
      </c>
      <c r="F1095" s="30" t="s">
        <v>1269</v>
      </c>
      <c r="G1095" s="21" t="s">
        <v>2997</v>
      </c>
      <c r="H1095" s="21" t="s">
        <v>3011</v>
      </c>
      <c r="I1095" s="31" t="s">
        <v>2999</v>
      </c>
      <c r="J1095" s="21" t="s">
        <v>3010</v>
      </c>
      <c r="K1095" s="21">
        <v>23</v>
      </c>
      <c r="L1095" s="21" t="s">
        <v>1172</v>
      </c>
      <c r="M1095" s="10">
        <v>0.4</v>
      </c>
      <c r="N1095" s="21" t="s">
        <v>1088</v>
      </c>
      <c r="O1095" s="21" t="s">
        <v>1088</v>
      </c>
      <c r="P1095" s="21"/>
      <c r="Q1095" s="21"/>
      <c r="R1095" s="21" t="s">
        <v>2145</v>
      </c>
      <c r="S1095" s="21"/>
    </row>
    <row r="1096" spans="1:19" ht="29">
      <c r="A1096" s="21" t="s">
        <v>2996</v>
      </c>
      <c r="B1096" s="6" t="s">
        <v>221</v>
      </c>
      <c r="C1096" s="21" t="s">
        <v>1036</v>
      </c>
      <c r="D1096" s="21" t="s">
        <v>1147</v>
      </c>
      <c r="E1096" s="21" t="s">
        <v>13</v>
      </c>
      <c r="F1096" s="30" t="s">
        <v>1269</v>
      </c>
      <c r="G1096" s="21" t="s">
        <v>2997</v>
      </c>
      <c r="H1096" s="21" t="s">
        <v>3012</v>
      </c>
      <c r="I1096" s="31" t="s">
        <v>2999</v>
      </c>
      <c r="J1096" s="21" t="s">
        <v>3010</v>
      </c>
      <c r="K1096" s="21">
        <v>23</v>
      </c>
      <c r="L1096" s="21" t="s">
        <v>1172</v>
      </c>
      <c r="M1096" s="10">
        <v>18.7</v>
      </c>
      <c r="N1096" s="21" t="s">
        <v>1088</v>
      </c>
      <c r="O1096" s="21" t="s">
        <v>1088</v>
      </c>
      <c r="P1096" s="21"/>
      <c r="Q1096" s="21"/>
      <c r="R1096" s="21" t="s">
        <v>2145</v>
      </c>
      <c r="S1096" s="21"/>
    </row>
    <row r="1097" spans="1:19" ht="29">
      <c r="A1097" s="21" t="s">
        <v>2996</v>
      </c>
      <c r="B1097" s="6" t="s">
        <v>221</v>
      </c>
      <c r="C1097" s="21" t="s">
        <v>1036</v>
      </c>
      <c r="D1097" s="21" t="s">
        <v>1147</v>
      </c>
      <c r="E1097" s="21" t="s">
        <v>13</v>
      </c>
      <c r="F1097" s="30" t="s">
        <v>1269</v>
      </c>
      <c r="G1097" s="21" t="s">
        <v>2997</v>
      </c>
      <c r="H1097" s="21" t="s">
        <v>3013</v>
      </c>
      <c r="I1097" s="31" t="s">
        <v>2999</v>
      </c>
      <c r="J1097" s="21" t="s">
        <v>3010</v>
      </c>
      <c r="K1097" s="21">
        <v>7</v>
      </c>
      <c r="L1097" s="21" t="s">
        <v>1172</v>
      </c>
      <c r="M1097" s="10">
        <v>3.5</v>
      </c>
      <c r="N1097" s="21" t="s">
        <v>1088</v>
      </c>
      <c r="O1097" s="21" t="s">
        <v>1088</v>
      </c>
      <c r="P1097" s="21"/>
      <c r="Q1097" s="21"/>
      <c r="R1097" s="21" t="s">
        <v>2145</v>
      </c>
      <c r="S1097" s="21"/>
    </row>
    <row r="1098" spans="1:19" ht="29">
      <c r="A1098" s="21" t="s">
        <v>2996</v>
      </c>
      <c r="B1098" s="6" t="s">
        <v>221</v>
      </c>
      <c r="C1098" s="21" t="s">
        <v>1036</v>
      </c>
      <c r="D1098" s="21" t="s">
        <v>1147</v>
      </c>
      <c r="E1098" s="21" t="s">
        <v>13</v>
      </c>
      <c r="F1098" s="30" t="s">
        <v>1269</v>
      </c>
      <c r="G1098" s="21" t="s">
        <v>2997</v>
      </c>
      <c r="H1098" s="21" t="s">
        <v>3013</v>
      </c>
      <c r="I1098" s="31" t="s">
        <v>2999</v>
      </c>
      <c r="J1098" s="21" t="s">
        <v>3010</v>
      </c>
      <c r="K1098" s="21">
        <v>5</v>
      </c>
      <c r="L1098" s="21" t="s">
        <v>1172</v>
      </c>
      <c r="M1098" s="10">
        <v>0.2</v>
      </c>
      <c r="N1098" s="21" t="s">
        <v>1088</v>
      </c>
      <c r="O1098" s="21" t="s">
        <v>1088</v>
      </c>
      <c r="P1098" s="21"/>
      <c r="Q1098" s="21"/>
      <c r="R1098" s="21" t="s">
        <v>2145</v>
      </c>
      <c r="S1098" s="21"/>
    </row>
    <row r="1099" spans="1:19" ht="29">
      <c r="A1099" s="21" t="s">
        <v>2996</v>
      </c>
      <c r="B1099" s="6" t="s">
        <v>221</v>
      </c>
      <c r="C1099" s="21" t="s">
        <v>1036</v>
      </c>
      <c r="D1099" s="21" t="s">
        <v>1147</v>
      </c>
      <c r="E1099" s="21" t="s">
        <v>13</v>
      </c>
      <c r="F1099" s="30" t="s">
        <v>1269</v>
      </c>
      <c r="G1099" s="21" t="s">
        <v>2997</v>
      </c>
      <c r="H1099" s="21" t="s">
        <v>3014</v>
      </c>
      <c r="I1099" s="31" t="s">
        <v>2999</v>
      </c>
      <c r="J1099" s="21" t="s">
        <v>3010</v>
      </c>
      <c r="K1099" s="21">
        <v>7</v>
      </c>
      <c r="L1099" s="21" t="s">
        <v>1172</v>
      </c>
      <c r="M1099" s="10">
        <v>1</v>
      </c>
      <c r="N1099" s="21" t="s">
        <v>1088</v>
      </c>
      <c r="O1099" s="21" t="s">
        <v>1088</v>
      </c>
      <c r="P1099" s="21"/>
      <c r="Q1099" s="21"/>
      <c r="R1099" s="21" t="s">
        <v>2145</v>
      </c>
      <c r="S1099" s="21"/>
    </row>
    <row r="1100" spans="1:19" ht="29">
      <c r="A1100" s="21" t="s">
        <v>2996</v>
      </c>
      <c r="B1100" s="6" t="s">
        <v>221</v>
      </c>
      <c r="C1100" s="21" t="s">
        <v>1036</v>
      </c>
      <c r="D1100" s="21" t="s">
        <v>1147</v>
      </c>
      <c r="E1100" s="21" t="s">
        <v>13</v>
      </c>
      <c r="F1100" s="30" t="s">
        <v>1269</v>
      </c>
      <c r="G1100" s="21" t="s">
        <v>2997</v>
      </c>
      <c r="H1100" s="21" t="s">
        <v>3015</v>
      </c>
      <c r="I1100" s="31" t="s">
        <v>2999</v>
      </c>
      <c r="J1100" s="21" t="s">
        <v>3010</v>
      </c>
      <c r="K1100" s="21">
        <v>23</v>
      </c>
      <c r="L1100" s="21" t="s">
        <v>1172</v>
      </c>
      <c r="M1100" s="10">
        <v>0.2</v>
      </c>
      <c r="N1100" s="21" t="s">
        <v>1088</v>
      </c>
      <c r="O1100" s="21" t="s">
        <v>1088</v>
      </c>
      <c r="P1100" s="21"/>
      <c r="Q1100" s="21"/>
      <c r="R1100" s="21" t="s">
        <v>2145</v>
      </c>
      <c r="S1100" s="21"/>
    </row>
    <row r="1101" spans="1:19" ht="29">
      <c r="A1101" s="21" t="s">
        <v>2996</v>
      </c>
      <c r="B1101" s="6" t="s">
        <v>221</v>
      </c>
      <c r="C1101" s="21" t="s">
        <v>1036</v>
      </c>
      <c r="D1101" s="21" t="s">
        <v>1147</v>
      </c>
      <c r="E1101" s="21" t="s">
        <v>13</v>
      </c>
      <c r="F1101" s="30" t="s">
        <v>1269</v>
      </c>
      <c r="G1101" s="21" t="s">
        <v>2997</v>
      </c>
      <c r="H1101" s="21" t="s">
        <v>3016</v>
      </c>
      <c r="I1101" s="31" t="s">
        <v>2999</v>
      </c>
      <c r="J1101" s="21" t="s">
        <v>3010</v>
      </c>
      <c r="K1101" s="21">
        <v>1</v>
      </c>
      <c r="L1101" s="21" t="s">
        <v>1172</v>
      </c>
      <c r="M1101" s="10">
        <v>0.7</v>
      </c>
      <c r="N1101" s="21" t="s">
        <v>1088</v>
      </c>
      <c r="O1101" s="21" t="s">
        <v>1088</v>
      </c>
      <c r="P1101" s="21"/>
      <c r="Q1101" s="21"/>
      <c r="R1101" s="21" t="s">
        <v>2145</v>
      </c>
      <c r="S1101" s="21"/>
    </row>
    <row r="1102" spans="1:19" ht="29">
      <c r="A1102" s="21" t="s">
        <v>2996</v>
      </c>
      <c r="B1102" s="6" t="s">
        <v>221</v>
      </c>
      <c r="C1102" s="21" t="s">
        <v>1036</v>
      </c>
      <c r="D1102" s="21" t="s">
        <v>1147</v>
      </c>
      <c r="E1102" s="21" t="s">
        <v>13</v>
      </c>
      <c r="F1102" s="30" t="s">
        <v>1269</v>
      </c>
      <c r="G1102" s="21" t="s">
        <v>2997</v>
      </c>
      <c r="H1102" s="21" t="s">
        <v>3017</v>
      </c>
      <c r="I1102" s="31" t="s">
        <v>2999</v>
      </c>
      <c r="J1102" s="21" t="s">
        <v>3010</v>
      </c>
      <c r="K1102" s="21">
        <v>23</v>
      </c>
      <c r="L1102" s="21" t="s">
        <v>1172</v>
      </c>
      <c r="M1102" s="10">
        <v>0.2</v>
      </c>
      <c r="N1102" s="21" t="s">
        <v>1088</v>
      </c>
      <c r="O1102" s="21" t="s">
        <v>1088</v>
      </c>
      <c r="P1102" s="21"/>
      <c r="Q1102" s="21"/>
      <c r="R1102" s="21" t="s">
        <v>2145</v>
      </c>
      <c r="S1102" s="21"/>
    </row>
    <row r="1103" spans="1:19" ht="29">
      <c r="A1103" s="21" t="s">
        <v>2996</v>
      </c>
      <c r="B1103" s="6" t="s">
        <v>221</v>
      </c>
      <c r="C1103" s="21" t="s">
        <v>1036</v>
      </c>
      <c r="D1103" s="21" t="s">
        <v>1147</v>
      </c>
      <c r="E1103" s="21" t="s">
        <v>13</v>
      </c>
      <c r="F1103" s="30" t="s">
        <v>1269</v>
      </c>
      <c r="G1103" s="21" t="s">
        <v>2997</v>
      </c>
      <c r="H1103" s="21" t="s">
        <v>3018</v>
      </c>
      <c r="I1103" s="31" t="s">
        <v>2999</v>
      </c>
      <c r="J1103" s="21" t="s">
        <v>3010</v>
      </c>
      <c r="K1103" s="21">
        <v>23</v>
      </c>
      <c r="L1103" s="21" t="s">
        <v>1172</v>
      </c>
      <c r="M1103" s="10">
        <v>1.1000000000000001</v>
      </c>
      <c r="N1103" s="21" t="s">
        <v>1088</v>
      </c>
      <c r="O1103" s="21" t="s">
        <v>1088</v>
      </c>
      <c r="P1103" s="21"/>
      <c r="Q1103" s="21"/>
      <c r="R1103" s="21" t="s">
        <v>2145</v>
      </c>
      <c r="S1103" s="21"/>
    </row>
    <row r="1104" spans="1:19" ht="29">
      <c r="A1104" s="21" t="s">
        <v>2996</v>
      </c>
      <c r="B1104" s="6" t="s">
        <v>221</v>
      </c>
      <c r="C1104" s="21" t="s">
        <v>1036</v>
      </c>
      <c r="D1104" s="21" t="s">
        <v>1147</v>
      </c>
      <c r="E1104" s="21" t="s">
        <v>13</v>
      </c>
      <c r="F1104" s="30" t="s">
        <v>1269</v>
      </c>
      <c r="G1104" s="21" t="s">
        <v>2997</v>
      </c>
      <c r="H1104" s="21" t="s">
        <v>3019</v>
      </c>
      <c r="I1104" s="31" t="s">
        <v>2999</v>
      </c>
      <c r="J1104" s="21" t="s">
        <v>3010</v>
      </c>
      <c r="K1104" s="21">
        <v>9</v>
      </c>
      <c r="L1104" s="21" t="s">
        <v>1172</v>
      </c>
      <c r="M1104" s="10">
        <v>6</v>
      </c>
      <c r="N1104" s="21" t="s">
        <v>1088</v>
      </c>
      <c r="O1104" s="21" t="s">
        <v>1088</v>
      </c>
      <c r="P1104" s="21"/>
      <c r="Q1104" s="21"/>
      <c r="R1104" s="21" t="s">
        <v>2145</v>
      </c>
      <c r="S1104" s="21"/>
    </row>
    <row r="1105" spans="1:19" ht="29">
      <c r="A1105" s="21" t="s">
        <v>2996</v>
      </c>
      <c r="B1105" s="6" t="s">
        <v>221</v>
      </c>
      <c r="C1105" s="21" t="s">
        <v>1036</v>
      </c>
      <c r="D1105" s="21" t="s">
        <v>1147</v>
      </c>
      <c r="E1105" s="21" t="s">
        <v>13</v>
      </c>
      <c r="F1105" s="30" t="s">
        <v>1269</v>
      </c>
      <c r="G1105" s="21" t="s">
        <v>2997</v>
      </c>
      <c r="H1105" s="21" t="s">
        <v>3019</v>
      </c>
      <c r="I1105" s="31" t="s">
        <v>2999</v>
      </c>
      <c r="J1105" s="21" t="s">
        <v>3010</v>
      </c>
      <c r="K1105" s="21">
        <v>7</v>
      </c>
      <c r="L1105" s="21" t="s">
        <v>1172</v>
      </c>
      <c r="M1105" s="10">
        <v>5.9</v>
      </c>
      <c r="N1105" s="21" t="s">
        <v>1088</v>
      </c>
      <c r="O1105" s="21" t="s">
        <v>1088</v>
      </c>
      <c r="P1105" s="21"/>
      <c r="Q1105" s="21"/>
      <c r="R1105" s="21" t="s">
        <v>2145</v>
      </c>
      <c r="S1105" s="21"/>
    </row>
    <row r="1106" spans="1:19" ht="29">
      <c r="A1106" s="21" t="s">
        <v>2996</v>
      </c>
      <c r="B1106" s="6" t="s">
        <v>221</v>
      </c>
      <c r="C1106" s="21" t="s">
        <v>1036</v>
      </c>
      <c r="D1106" s="21" t="s">
        <v>1147</v>
      </c>
      <c r="E1106" s="21" t="s">
        <v>13</v>
      </c>
      <c r="F1106" s="30" t="s">
        <v>1269</v>
      </c>
      <c r="G1106" s="21" t="s">
        <v>2997</v>
      </c>
      <c r="H1106" s="21" t="s">
        <v>3020</v>
      </c>
      <c r="I1106" s="31" t="s">
        <v>2999</v>
      </c>
      <c r="J1106" s="21" t="s">
        <v>3010</v>
      </c>
      <c r="K1106" s="21">
        <v>3</v>
      </c>
      <c r="L1106" s="21" t="s">
        <v>1172</v>
      </c>
      <c r="M1106" s="10">
        <v>2.4</v>
      </c>
      <c r="N1106" s="21" t="s">
        <v>1088</v>
      </c>
      <c r="O1106" s="21" t="s">
        <v>1088</v>
      </c>
      <c r="P1106" s="21"/>
      <c r="Q1106" s="21"/>
      <c r="R1106" s="21" t="s">
        <v>2145</v>
      </c>
      <c r="S1106" s="21"/>
    </row>
    <row r="1107" spans="1:19" ht="29">
      <c r="A1107" s="21" t="s">
        <v>2996</v>
      </c>
      <c r="B1107" s="6" t="s">
        <v>221</v>
      </c>
      <c r="C1107" s="21" t="s">
        <v>1036</v>
      </c>
      <c r="D1107" s="21" t="s">
        <v>1147</v>
      </c>
      <c r="E1107" s="21" t="s">
        <v>13</v>
      </c>
      <c r="F1107" s="30" t="s">
        <v>1269</v>
      </c>
      <c r="G1107" s="21" t="s">
        <v>2997</v>
      </c>
      <c r="H1107" s="21" t="s">
        <v>3021</v>
      </c>
      <c r="I1107" s="31" t="s">
        <v>2999</v>
      </c>
      <c r="J1107" s="21" t="s">
        <v>3010</v>
      </c>
      <c r="K1107" s="21">
        <v>3</v>
      </c>
      <c r="L1107" s="21" t="s">
        <v>1172</v>
      </c>
      <c r="M1107" s="10">
        <v>0.6</v>
      </c>
      <c r="N1107" s="21" t="s">
        <v>1088</v>
      </c>
      <c r="O1107" s="21" t="s">
        <v>1088</v>
      </c>
      <c r="P1107" s="21"/>
      <c r="Q1107" s="21"/>
      <c r="R1107" s="21" t="s">
        <v>2145</v>
      </c>
      <c r="S1107" s="21"/>
    </row>
    <row r="1108" spans="1:19" ht="29">
      <c r="A1108" s="21" t="s">
        <v>2996</v>
      </c>
      <c r="B1108" s="6" t="s">
        <v>221</v>
      </c>
      <c r="C1108" s="21" t="s">
        <v>1036</v>
      </c>
      <c r="D1108" s="21" t="s">
        <v>1147</v>
      </c>
      <c r="E1108" s="21" t="s">
        <v>13</v>
      </c>
      <c r="F1108" s="30" t="s">
        <v>1269</v>
      </c>
      <c r="G1108" s="21" t="s">
        <v>2997</v>
      </c>
      <c r="H1108" s="21" t="s">
        <v>3022</v>
      </c>
      <c r="I1108" s="31" t="s">
        <v>2999</v>
      </c>
      <c r="J1108" s="21" t="s">
        <v>3010</v>
      </c>
      <c r="K1108" s="21">
        <v>3</v>
      </c>
      <c r="L1108" s="21" t="s">
        <v>1172</v>
      </c>
      <c r="M1108" s="10">
        <v>1.8</v>
      </c>
      <c r="N1108" s="21" t="s">
        <v>1088</v>
      </c>
      <c r="O1108" s="21" t="s">
        <v>1088</v>
      </c>
      <c r="P1108" s="21"/>
      <c r="Q1108" s="21"/>
      <c r="R1108" s="21" t="s">
        <v>2145</v>
      </c>
      <c r="S1108" s="21"/>
    </row>
    <row r="1109" spans="1:19" ht="29">
      <c r="A1109" s="21" t="s">
        <v>2996</v>
      </c>
      <c r="B1109" s="6" t="s">
        <v>221</v>
      </c>
      <c r="C1109" s="21" t="s">
        <v>1036</v>
      </c>
      <c r="D1109" s="21" t="s">
        <v>1147</v>
      </c>
      <c r="E1109" s="21" t="s">
        <v>13</v>
      </c>
      <c r="F1109" s="30" t="s">
        <v>1269</v>
      </c>
      <c r="G1109" s="21" t="s">
        <v>2997</v>
      </c>
      <c r="H1109" s="21" t="s">
        <v>3023</v>
      </c>
      <c r="I1109" s="31" t="s">
        <v>2999</v>
      </c>
      <c r="J1109" s="21" t="s">
        <v>3010</v>
      </c>
      <c r="K1109" s="21">
        <v>23</v>
      </c>
      <c r="L1109" s="21" t="s">
        <v>1172</v>
      </c>
      <c r="M1109" s="10">
        <v>0.3</v>
      </c>
      <c r="N1109" s="21" t="s">
        <v>1088</v>
      </c>
      <c r="O1109" s="21" t="s">
        <v>1088</v>
      </c>
      <c r="P1109" s="21"/>
      <c r="Q1109" s="21"/>
      <c r="R1109" s="21" t="s">
        <v>2145</v>
      </c>
      <c r="S1109" s="21"/>
    </row>
    <row r="1110" spans="1:19" ht="29">
      <c r="A1110" s="21" t="s">
        <v>2996</v>
      </c>
      <c r="B1110" s="6" t="s">
        <v>221</v>
      </c>
      <c r="C1110" s="21" t="s">
        <v>1036</v>
      </c>
      <c r="D1110" s="21" t="s">
        <v>1147</v>
      </c>
      <c r="E1110" s="21" t="s">
        <v>13</v>
      </c>
      <c r="F1110" s="30" t="s">
        <v>1269</v>
      </c>
      <c r="G1110" s="21" t="s">
        <v>2997</v>
      </c>
      <c r="H1110" s="21" t="s">
        <v>3024</v>
      </c>
      <c r="I1110" s="31" t="s">
        <v>2999</v>
      </c>
      <c r="J1110" s="21" t="s">
        <v>3010</v>
      </c>
      <c r="K1110" s="21">
        <v>9</v>
      </c>
      <c r="L1110" s="21" t="s">
        <v>1172</v>
      </c>
      <c r="M1110" s="10">
        <v>0.9</v>
      </c>
      <c r="N1110" s="21" t="s">
        <v>1088</v>
      </c>
      <c r="O1110" s="21" t="s">
        <v>1088</v>
      </c>
      <c r="P1110" s="21"/>
      <c r="Q1110" s="21"/>
      <c r="R1110" s="21" t="s">
        <v>2145</v>
      </c>
      <c r="S1110" s="21"/>
    </row>
    <row r="1111" spans="1:19" ht="29">
      <c r="A1111" s="21" t="s">
        <v>2996</v>
      </c>
      <c r="B1111" s="6" t="s">
        <v>221</v>
      </c>
      <c r="C1111" s="21" t="s">
        <v>1036</v>
      </c>
      <c r="D1111" s="21" t="s">
        <v>1147</v>
      </c>
      <c r="E1111" s="21" t="s">
        <v>13</v>
      </c>
      <c r="F1111" s="30" t="s">
        <v>1269</v>
      </c>
      <c r="G1111" s="21" t="s">
        <v>2997</v>
      </c>
      <c r="H1111" s="21" t="s">
        <v>3024</v>
      </c>
      <c r="I1111" s="31" t="s">
        <v>2999</v>
      </c>
      <c r="J1111" s="21" t="s">
        <v>3010</v>
      </c>
      <c r="K1111" s="21">
        <v>7</v>
      </c>
      <c r="L1111" s="21" t="s">
        <v>1172</v>
      </c>
      <c r="M1111" s="10">
        <v>0.1</v>
      </c>
      <c r="N1111" s="21" t="s">
        <v>1088</v>
      </c>
      <c r="O1111" s="21" t="s">
        <v>1088</v>
      </c>
      <c r="P1111" s="21"/>
      <c r="Q1111" s="21"/>
      <c r="R1111" s="21" t="s">
        <v>2145</v>
      </c>
      <c r="S1111" s="21"/>
    </row>
    <row r="1112" spans="1:19" ht="29">
      <c r="A1112" s="21" t="s">
        <v>2996</v>
      </c>
      <c r="B1112" s="6" t="s">
        <v>221</v>
      </c>
      <c r="C1112" s="21" t="s">
        <v>1036</v>
      </c>
      <c r="D1112" s="21" t="s">
        <v>1147</v>
      </c>
      <c r="E1112" s="21" t="s">
        <v>13</v>
      </c>
      <c r="F1112" s="30" t="s">
        <v>1269</v>
      </c>
      <c r="G1112" s="21" t="s">
        <v>2997</v>
      </c>
      <c r="H1112" s="21" t="s">
        <v>3025</v>
      </c>
      <c r="I1112" s="31" t="s">
        <v>2999</v>
      </c>
      <c r="J1112" s="21" t="s">
        <v>3010</v>
      </c>
      <c r="K1112" s="21">
        <v>3</v>
      </c>
      <c r="L1112" s="21" t="s">
        <v>1172</v>
      </c>
      <c r="M1112" s="10">
        <v>1.3</v>
      </c>
      <c r="N1112" s="21" t="s">
        <v>1088</v>
      </c>
      <c r="O1112" s="21" t="s">
        <v>1088</v>
      </c>
      <c r="P1112" s="21"/>
      <c r="Q1112" s="21"/>
      <c r="R1112" s="21" t="s">
        <v>2145</v>
      </c>
      <c r="S1112" s="21"/>
    </row>
    <row r="1113" spans="1:19" ht="29">
      <c r="A1113" s="21" t="s">
        <v>2996</v>
      </c>
      <c r="B1113" s="6" t="s">
        <v>221</v>
      </c>
      <c r="C1113" s="21" t="s">
        <v>1036</v>
      </c>
      <c r="D1113" s="21" t="s">
        <v>1147</v>
      </c>
      <c r="E1113" s="21" t="s">
        <v>13</v>
      </c>
      <c r="F1113" s="30" t="s">
        <v>1269</v>
      </c>
      <c r="G1113" s="21" t="s">
        <v>2997</v>
      </c>
      <c r="H1113" s="21" t="s">
        <v>3025</v>
      </c>
      <c r="I1113" s="31" t="s">
        <v>2999</v>
      </c>
      <c r="J1113" s="21" t="s">
        <v>3010</v>
      </c>
      <c r="K1113" s="21">
        <v>6</v>
      </c>
      <c r="L1113" s="21" t="s">
        <v>1172</v>
      </c>
      <c r="M1113" s="10">
        <v>0.5</v>
      </c>
      <c r="N1113" s="21" t="s">
        <v>1088</v>
      </c>
      <c r="O1113" s="21" t="s">
        <v>1088</v>
      </c>
      <c r="P1113" s="21"/>
      <c r="Q1113" s="21"/>
      <c r="R1113" s="21" t="s">
        <v>2145</v>
      </c>
      <c r="S1113" s="21"/>
    </row>
    <row r="1114" spans="1:19" ht="29">
      <c r="A1114" s="21" t="s">
        <v>2996</v>
      </c>
      <c r="B1114" s="6" t="s">
        <v>221</v>
      </c>
      <c r="C1114" s="21" t="s">
        <v>1036</v>
      </c>
      <c r="D1114" s="21" t="s">
        <v>1147</v>
      </c>
      <c r="E1114" s="21" t="s">
        <v>13</v>
      </c>
      <c r="F1114" s="30" t="s">
        <v>1269</v>
      </c>
      <c r="G1114" s="21" t="s">
        <v>2997</v>
      </c>
      <c r="H1114" s="21" t="s">
        <v>3026</v>
      </c>
      <c r="I1114" s="31" t="s">
        <v>2999</v>
      </c>
      <c r="J1114" s="21" t="s">
        <v>3010</v>
      </c>
      <c r="K1114" s="21">
        <v>3</v>
      </c>
      <c r="L1114" s="21" t="s">
        <v>1172</v>
      </c>
      <c r="M1114" s="10">
        <v>26.4</v>
      </c>
      <c r="N1114" s="21" t="s">
        <v>1088</v>
      </c>
      <c r="O1114" s="21" t="s">
        <v>1088</v>
      </c>
      <c r="P1114" s="21"/>
      <c r="Q1114" s="21"/>
      <c r="R1114" s="21" t="s">
        <v>2145</v>
      </c>
      <c r="S1114" s="21"/>
    </row>
    <row r="1115" spans="1:19" ht="29">
      <c r="A1115" s="21" t="s">
        <v>2996</v>
      </c>
      <c r="B1115" s="6" t="s">
        <v>221</v>
      </c>
      <c r="C1115" s="21" t="s">
        <v>1036</v>
      </c>
      <c r="D1115" s="21" t="s">
        <v>1147</v>
      </c>
      <c r="E1115" s="21" t="s">
        <v>13</v>
      </c>
      <c r="F1115" s="30" t="s">
        <v>1269</v>
      </c>
      <c r="G1115" s="21" t="s">
        <v>2997</v>
      </c>
      <c r="H1115" s="21" t="s">
        <v>3027</v>
      </c>
      <c r="I1115" s="31" t="s">
        <v>2999</v>
      </c>
      <c r="J1115" s="21" t="s">
        <v>3010</v>
      </c>
      <c r="K1115" s="21">
        <v>11</v>
      </c>
      <c r="L1115" s="21" t="s">
        <v>1172</v>
      </c>
      <c r="M1115" s="10">
        <v>0.5</v>
      </c>
      <c r="N1115" s="21" t="s">
        <v>1088</v>
      </c>
      <c r="O1115" s="21" t="s">
        <v>1088</v>
      </c>
      <c r="P1115" s="21"/>
      <c r="Q1115" s="21"/>
      <c r="R1115" s="21" t="s">
        <v>2145</v>
      </c>
      <c r="S1115" s="21"/>
    </row>
    <row r="1116" spans="1:19" ht="29">
      <c r="A1116" s="21" t="s">
        <v>2996</v>
      </c>
      <c r="B1116" s="6" t="s">
        <v>221</v>
      </c>
      <c r="C1116" s="21" t="s">
        <v>1036</v>
      </c>
      <c r="D1116" s="21" t="s">
        <v>1147</v>
      </c>
      <c r="E1116" s="21" t="s">
        <v>13</v>
      </c>
      <c r="F1116" s="30" t="s">
        <v>1269</v>
      </c>
      <c r="G1116" s="21" t="s">
        <v>2997</v>
      </c>
      <c r="H1116" s="21" t="s">
        <v>3027</v>
      </c>
      <c r="I1116" s="31" t="s">
        <v>2999</v>
      </c>
      <c r="J1116" s="21" t="s">
        <v>3010</v>
      </c>
      <c r="K1116" s="21">
        <v>9</v>
      </c>
      <c r="L1116" s="21" t="s">
        <v>1172</v>
      </c>
      <c r="M1116" s="10">
        <v>0.9</v>
      </c>
      <c r="N1116" s="21" t="s">
        <v>1088</v>
      </c>
      <c r="O1116" s="21" t="s">
        <v>1088</v>
      </c>
      <c r="P1116" s="21"/>
      <c r="Q1116" s="21"/>
      <c r="R1116" s="21" t="s">
        <v>2145</v>
      </c>
      <c r="S1116" s="21"/>
    </row>
    <row r="1117" spans="1:19" ht="29">
      <c r="A1117" s="21" t="s">
        <v>2996</v>
      </c>
      <c r="B1117" s="6" t="s">
        <v>221</v>
      </c>
      <c r="C1117" s="21" t="s">
        <v>1036</v>
      </c>
      <c r="D1117" s="21" t="s">
        <v>1147</v>
      </c>
      <c r="E1117" s="21" t="s">
        <v>13</v>
      </c>
      <c r="F1117" s="30" t="s">
        <v>1269</v>
      </c>
      <c r="G1117" s="21" t="s">
        <v>2997</v>
      </c>
      <c r="H1117" s="21" t="s">
        <v>3028</v>
      </c>
      <c r="I1117" s="31" t="s">
        <v>2999</v>
      </c>
      <c r="J1117" s="21" t="s">
        <v>3010</v>
      </c>
      <c r="K1117" s="21">
        <v>3</v>
      </c>
      <c r="L1117" s="21" t="s">
        <v>1172</v>
      </c>
      <c r="M1117" s="10">
        <v>0.6</v>
      </c>
      <c r="N1117" s="21" t="s">
        <v>1088</v>
      </c>
      <c r="O1117" s="21" t="s">
        <v>1088</v>
      </c>
      <c r="P1117" s="21"/>
      <c r="Q1117" s="21"/>
      <c r="R1117" s="21" t="s">
        <v>2145</v>
      </c>
      <c r="S1117" s="21"/>
    </row>
    <row r="1118" spans="1:19" ht="29">
      <c r="A1118" s="21" t="s">
        <v>2996</v>
      </c>
      <c r="B1118" s="6" t="s">
        <v>221</v>
      </c>
      <c r="C1118" s="21" t="s">
        <v>1036</v>
      </c>
      <c r="D1118" s="21" t="s">
        <v>1147</v>
      </c>
      <c r="E1118" s="21" t="s">
        <v>13</v>
      </c>
      <c r="F1118" s="30" t="s">
        <v>1269</v>
      </c>
      <c r="G1118" s="21" t="s">
        <v>2997</v>
      </c>
      <c r="H1118" s="21" t="s">
        <v>3029</v>
      </c>
      <c r="I1118" s="31" t="s">
        <v>2999</v>
      </c>
      <c r="J1118" s="21" t="s">
        <v>3010</v>
      </c>
      <c r="K1118" s="21">
        <v>3</v>
      </c>
      <c r="L1118" s="21" t="s">
        <v>1172</v>
      </c>
      <c r="M1118" s="10">
        <v>0.7</v>
      </c>
      <c r="N1118" s="21" t="s">
        <v>1088</v>
      </c>
      <c r="O1118" s="21" t="s">
        <v>1088</v>
      </c>
      <c r="P1118" s="21"/>
      <c r="Q1118" s="21"/>
      <c r="R1118" s="21" t="s">
        <v>2145</v>
      </c>
      <c r="S1118" s="21"/>
    </row>
    <row r="1119" spans="1:19" ht="29">
      <c r="A1119" s="21" t="s">
        <v>2996</v>
      </c>
      <c r="B1119" s="6" t="s">
        <v>221</v>
      </c>
      <c r="C1119" s="21" t="s">
        <v>1036</v>
      </c>
      <c r="D1119" s="21" t="s">
        <v>1147</v>
      </c>
      <c r="E1119" s="21" t="s">
        <v>13</v>
      </c>
      <c r="F1119" s="30" t="s">
        <v>1269</v>
      </c>
      <c r="G1119" s="21" t="s">
        <v>2997</v>
      </c>
      <c r="H1119" s="21" t="s">
        <v>3030</v>
      </c>
      <c r="I1119" s="31" t="s">
        <v>2999</v>
      </c>
      <c r="J1119" s="21" t="s">
        <v>3010</v>
      </c>
      <c r="K1119" s="21">
        <v>3</v>
      </c>
      <c r="L1119" s="21" t="s">
        <v>1172</v>
      </c>
      <c r="M1119" s="10">
        <v>17</v>
      </c>
      <c r="N1119" s="21" t="s">
        <v>1088</v>
      </c>
      <c r="O1119" s="21" t="s">
        <v>1088</v>
      </c>
      <c r="P1119" s="21"/>
      <c r="Q1119" s="21"/>
      <c r="R1119" s="21" t="s">
        <v>2145</v>
      </c>
      <c r="S1119" s="21"/>
    </row>
    <row r="1120" spans="1:19" ht="29">
      <c r="A1120" s="21" t="s">
        <v>2996</v>
      </c>
      <c r="B1120" s="6" t="s">
        <v>221</v>
      </c>
      <c r="C1120" s="21" t="s">
        <v>1036</v>
      </c>
      <c r="D1120" s="21" t="s">
        <v>1147</v>
      </c>
      <c r="E1120" s="21" t="s">
        <v>13</v>
      </c>
      <c r="F1120" s="30" t="s">
        <v>1269</v>
      </c>
      <c r="G1120" s="21" t="s">
        <v>2997</v>
      </c>
      <c r="H1120" s="21" t="s">
        <v>3031</v>
      </c>
      <c r="I1120" s="31" t="s">
        <v>2999</v>
      </c>
      <c r="J1120" s="21" t="s">
        <v>3010</v>
      </c>
      <c r="K1120" s="21">
        <v>23</v>
      </c>
      <c r="L1120" s="21" t="s">
        <v>1172</v>
      </c>
      <c r="M1120" s="10">
        <v>0.1</v>
      </c>
      <c r="N1120" s="21" t="s">
        <v>1088</v>
      </c>
      <c r="O1120" s="21" t="s">
        <v>1088</v>
      </c>
      <c r="P1120" s="21"/>
      <c r="Q1120" s="21"/>
      <c r="R1120" s="21" t="s">
        <v>2145</v>
      </c>
      <c r="S1120" s="21"/>
    </row>
    <row r="1121" spans="1:19" ht="29">
      <c r="A1121" s="21" t="s">
        <v>2996</v>
      </c>
      <c r="B1121" s="6" t="s">
        <v>221</v>
      </c>
      <c r="C1121" s="21" t="s">
        <v>1036</v>
      </c>
      <c r="D1121" s="21" t="s">
        <v>1147</v>
      </c>
      <c r="E1121" s="21" t="s">
        <v>13</v>
      </c>
      <c r="F1121" s="30" t="s">
        <v>1269</v>
      </c>
      <c r="G1121" s="21" t="s">
        <v>2997</v>
      </c>
      <c r="H1121" s="21" t="s">
        <v>3032</v>
      </c>
      <c r="I1121" s="31" t="s">
        <v>2999</v>
      </c>
      <c r="J1121" s="21" t="s">
        <v>3033</v>
      </c>
      <c r="K1121" s="21">
        <v>23</v>
      </c>
      <c r="L1121" s="21" t="s">
        <v>1172</v>
      </c>
      <c r="M1121" s="21">
        <v>4.7</v>
      </c>
      <c r="N1121" s="21" t="s">
        <v>1088</v>
      </c>
      <c r="O1121" s="21" t="s">
        <v>1088</v>
      </c>
      <c r="P1121" s="21"/>
      <c r="Q1121" s="21"/>
      <c r="R1121" s="21" t="s">
        <v>2145</v>
      </c>
      <c r="S1121" s="21"/>
    </row>
    <row r="1122" spans="1:19" ht="29">
      <c r="A1122" s="21" t="s">
        <v>2996</v>
      </c>
      <c r="B1122" s="6" t="s">
        <v>221</v>
      </c>
      <c r="C1122" s="21" t="s">
        <v>1036</v>
      </c>
      <c r="D1122" s="21" t="s">
        <v>1147</v>
      </c>
      <c r="E1122" s="21" t="s">
        <v>13</v>
      </c>
      <c r="F1122" s="30" t="s">
        <v>1269</v>
      </c>
      <c r="G1122" s="21" t="s">
        <v>2997</v>
      </c>
      <c r="H1122" s="21" t="s">
        <v>3034</v>
      </c>
      <c r="I1122" s="31" t="s">
        <v>2999</v>
      </c>
      <c r="J1122" s="21" t="s">
        <v>3033</v>
      </c>
      <c r="K1122" s="21">
        <v>23</v>
      </c>
      <c r="L1122" s="21" t="s">
        <v>1172</v>
      </c>
      <c r="M1122" s="21">
        <v>24.1</v>
      </c>
      <c r="N1122" s="21" t="s">
        <v>1088</v>
      </c>
      <c r="O1122" s="21" t="s">
        <v>1088</v>
      </c>
      <c r="P1122" s="21"/>
      <c r="Q1122" s="21"/>
      <c r="R1122" s="21" t="s">
        <v>2145</v>
      </c>
      <c r="S1122" s="21"/>
    </row>
    <row r="1123" spans="1:19" ht="29">
      <c r="A1123" s="21" t="s">
        <v>2996</v>
      </c>
      <c r="B1123" s="6" t="s">
        <v>221</v>
      </c>
      <c r="C1123" s="21" t="s">
        <v>1036</v>
      </c>
      <c r="D1123" s="21" t="s">
        <v>1147</v>
      </c>
      <c r="E1123" s="21" t="s">
        <v>13</v>
      </c>
      <c r="F1123" s="30" t="s">
        <v>1269</v>
      </c>
      <c r="G1123" s="21" t="s">
        <v>2997</v>
      </c>
      <c r="H1123" s="21" t="s">
        <v>3035</v>
      </c>
      <c r="I1123" s="31" t="s">
        <v>3036</v>
      </c>
      <c r="J1123" s="21" t="s">
        <v>3037</v>
      </c>
      <c r="K1123" s="21">
        <v>30</v>
      </c>
      <c r="L1123" s="21" t="s">
        <v>1172</v>
      </c>
      <c r="M1123" s="21" t="s">
        <v>3038</v>
      </c>
      <c r="N1123" s="21" t="s">
        <v>1088</v>
      </c>
      <c r="O1123" s="21" t="s">
        <v>3039</v>
      </c>
      <c r="P1123" s="21"/>
      <c r="Q1123" s="21"/>
      <c r="R1123" s="21" t="s">
        <v>2145</v>
      </c>
      <c r="S1123" s="21"/>
    </row>
    <row r="1124" spans="1:19" ht="29">
      <c r="A1124" s="21" t="s">
        <v>2996</v>
      </c>
      <c r="B1124" s="6" t="s">
        <v>221</v>
      </c>
      <c r="C1124" s="21" t="s">
        <v>1036</v>
      </c>
      <c r="D1124" s="21" t="s">
        <v>1147</v>
      </c>
      <c r="E1124" s="21" t="s">
        <v>13</v>
      </c>
      <c r="F1124" s="30" t="s">
        <v>1269</v>
      </c>
      <c r="G1124" s="21" t="s">
        <v>2997</v>
      </c>
      <c r="H1124" s="21" t="s">
        <v>3040</v>
      </c>
      <c r="I1124" s="31" t="s">
        <v>3041</v>
      </c>
      <c r="J1124" s="21" t="s">
        <v>3037</v>
      </c>
      <c r="K1124" s="21">
        <v>32</v>
      </c>
      <c r="L1124" s="21" t="s">
        <v>1172</v>
      </c>
      <c r="M1124" s="21" t="s">
        <v>3042</v>
      </c>
      <c r="N1124" s="21" t="s">
        <v>1088</v>
      </c>
      <c r="O1124" s="21" t="s">
        <v>3039</v>
      </c>
      <c r="P1124" s="21"/>
      <c r="Q1124" s="21"/>
      <c r="R1124" s="21" t="s">
        <v>2145</v>
      </c>
      <c r="S1124" s="21"/>
    </row>
    <row r="1125" spans="1:19" ht="29">
      <c r="A1125" s="21" t="s">
        <v>2996</v>
      </c>
      <c r="B1125" s="6" t="s">
        <v>221</v>
      </c>
      <c r="C1125" s="21" t="s">
        <v>1036</v>
      </c>
      <c r="D1125" s="21" t="s">
        <v>1147</v>
      </c>
      <c r="E1125" s="21" t="s">
        <v>13</v>
      </c>
      <c r="F1125" s="30" t="s">
        <v>1269</v>
      </c>
      <c r="G1125" s="21" t="s">
        <v>2997</v>
      </c>
      <c r="H1125" s="21" t="s">
        <v>3043</v>
      </c>
      <c r="I1125" s="31" t="s">
        <v>3044</v>
      </c>
      <c r="J1125" s="21" t="s">
        <v>3045</v>
      </c>
      <c r="K1125" s="21">
        <v>4</v>
      </c>
      <c r="L1125" s="21" t="s">
        <v>1172</v>
      </c>
      <c r="M1125" s="21">
        <v>0.5</v>
      </c>
      <c r="N1125" s="21" t="s">
        <v>1088</v>
      </c>
      <c r="O1125" s="21" t="s">
        <v>1088</v>
      </c>
      <c r="P1125" s="21"/>
      <c r="Q1125" s="21"/>
      <c r="R1125" s="21" t="s">
        <v>2145</v>
      </c>
      <c r="S1125" s="21"/>
    </row>
    <row r="1126" spans="1:19" ht="29">
      <c r="A1126" s="21" t="s">
        <v>2996</v>
      </c>
      <c r="B1126" s="6" t="s">
        <v>221</v>
      </c>
      <c r="C1126" s="21" t="s">
        <v>1036</v>
      </c>
      <c r="D1126" s="21" t="s">
        <v>1147</v>
      </c>
      <c r="E1126" s="21" t="s">
        <v>13</v>
      </c>
      <c r="F1126" s="30" t="s">
        <v>1269</v>
      </c>
      <c r="G1126" s="21" t="s">
        <v>2997</v>
      </c>
      <c r="H1126" s="21" t="s">
        <v>3043</v>
      </c>
      <c r="I1126" s="31" t="s">
        <v>3046</v>
      </c>
      <c r="J1126" s="21" t="s">
        <v>3047</v>
      </c>
      <c r="K1126" s="21">
        <v>4</v>
      </c>
      <c r="L1126" s="21" t="s">
        <v>1172</v>
      </c>
      <c r="M1126" s="21" t="s">
        <v>3048</v>
      </c>
      <c r="N1126" s="21" t="s">
        <v>1088</v>
      </c>
      <c r="O1126" s="21" t="s">
        <v>1088</v>
      </c>
      <c r="P1126" s="21"/>
      <c r="Q1126" s="21"/>
      <c r="R1126" s="21" t="s">
        <v>2145</v>
      </c>
      <c r="S1126" s="21"/>
    </row>
    <row r="1127" spans="1:19" ht="15">
      <c r="A1127" s="21" t="s">
        <v>2996</v>
      </c>
      <c r="B1127" s="6" t="s">
        <v>221</v>
      </c>
      <c r="C1127" s="21" t="s">
        <v>1036</v>
      </c>
      <c r="D1127" s="21" t="s">
        <v>1147</v>
      </c>
      <c r="E1127" s="21" t="s">
        <v>13</v>
      </c>
      <c r="F1127" s="30" t="s">
        <v>1269</v>
      </c>
      <c r="G1127" s="21" t="s">
        <v>2997</v>
      </c>
      <c r="H1127" s="21" t="s">
        <v>3043</v>
      </c>
      <c r="I1127" s="31" t="s">
        <v>3049</v>
      </c>
      <c r="J1127" s="21" t="s">
        <v>3047</v>
      </c>
      <c r="K1127" s="21">
        <v>16</v>
      </c>
      <c r="L1127" s="21" t="s">
        <v>1172</v>
      </c>
      <c r="M1127" s="21" t="s">
        <v>3050</v>
      </c>
      <c r="N1127" s="21" t="s">
        <v>1088</v>
      </c>
      <c r="O1127" s="21" t="s">
        <v>1088</v>
      </c>
      <c r="P1127" s="21"/>
      <c r="Q1127" s="21"/>
      <c r="R1127" s="21" t="s">
        <v>2145</v>
      </c>
      <c r="S1127" s="21"/>
    </row>
    <row r="1128" spans="1:19" ht="29">
      <c r="A1128" s="21" t="s">
        <v>2996</v>
      </c>
      <c r="B1128" s="6" t="s">
        <v>221</v>
      </c>
      <c r="C1128" s="21" t="s">
        <v>1036</v>
      </c>
      <c r="D1128" s="21" t="s">
        <v>1147</v>
      </c>
      <c r="E1128" s="21" t="s">
        <v>13</v>
      </c>
      <c r="F1128" s="30" t="s">
        <v>1269</v>
      </c>
      <c r="G1128" s="21" t="s">
        <v>2997</v>
      </c>
      <c r="H1128" s="21" t="s">
        <v>3051</v>
      </c>
      <c r="I1128" s="31" t="s">
        <v>3044</v>
      </c>
      <c r="J1128" s="21" t="s">
        <v>3052</v>
      </c>
      <c r="K1128" s="21">
        <v>4</v>
      </c>
      <c r="L1128" s="21" t="s">
        <v>1172</v>
      </c>
      <c r="M1128" s="21" t="s">
        <v>3053</v>
      </c>
      <c r="N1128" s="21" t="s">
        <v>1088</v>
      </c>
      <c r="O1128" s="21" t="s">
        <v>1088</v>
      </c>
      <c r="P1128" s="21"/>
      <c r="Q1128" s="21"/>
      <c r="R1128" s="21" t="s">
        <v>2145</v>
      </c>
      <c r="S1128" s="21"/>
    </row>
    <row r="1129" spans="1:19" ht="29">
      <c r="A1129" s="21" t="s">
        <v>2996</v>
      </c>
      <c r="B1129" s="6" t="s">
        <v>221</v>
      </c>
      <c r="C1129" s="21" t="s">
        <v>1036</v>
      </c>
      <c r="D1129" s="21" t="s">
        <v>1147</v>
      </c>
      <c r="E1129" s="21" t="s">
        <v>13</v>
      </c>
      <c r="F1129" s="30" t="s">
        <v>1269</v>
      </c>
      <c r="G1129" s="21" t="s">
        <v>2997</v>
      </c>
      <c r="H1129" s="21" t="s">
        <v>3051</v>
      </c>
      <c r="I1129" s="31" t="s">
        <v>3046</v>
      </c>
      <c r="J1129" s="21" t="s">
        <v>3054</v>
      </c>
      <c r="K1129" s="21">
        <v>4</v>
      </c>
      <c r="L1129" s="21" t="s">
        <v>1172</v>
      </c>
      <c r="M1129" s="21" t="s">
        <v>3053</v>
      </c>
      <c r="N1129" s="21" t="s">
        <v>1088</v>
      </c>
      <c r="O1129" s="21" t="s">
        <v>1088</v>
      </c>
      <c r="P1129" s="21"/>
      <c r="Q1129" s="21"/>
      <c r="R1129" s="21" t="s">
        <v>2145</v>
      </c>
      <c r="S1129" s="21"/>
    </row>
    <row r="1130" spans="1:19" ht="15">
      <c r="A1130" s="21" t="s">
        <v>2996</v>
      </c>
      <c r="B1130" s="6" t="s">
        <v>221</v>
      </c>
      <c r="C1130" s="21" t="s">
        <v>1036</v>
      </c>
      <c r="D1130" s="21" t="s">
        <v>1147</v>
      </c>
      <c r="E1130" s="21" t="s">
        <v>13</v>
      </c>
      <c r="F1130" s="30" t="s">
        <v>1269</v>
      </c>
      <c r="G1130" s="21" t="s">
        <v>2997</v>
      </c>
      <c r="H1130" s="21" t="s">
        <v>3051</v>
      </c>
      <c r="I1130" s="31" t="s">
        <v>3049</v>
      </c>
      <c r="J1130" s="21" t="s">
        <v>3052</v>
      </c>
      <c r="K1130" s="21">
        <v>16</v>
      </c>
      <c r="L1130" s="21" t="s">
        <v>1172</v>
      </c>
      <c r="M1130" s="21" t="s">
        <v>3055</v>
      </c>
      <c r="N1130" s="21" t="s">
        <v>1088</v>
      </c>
      <c r="O1130" s="21" t="s">
        <v>1088</v>
      </c>
      <c r="P1130" s="21"/>
      <c r="Q1130" s="21"/>
      <c r="R1130" s="21" t="s">
        <v>2145</v>
      </c>
      <c r="S1130" s="21"/>
    </row>
    <row r="1131" spans="1:19" ht="29">
      <c r="A1131" s="21" t="s">
        <v>2996</v>
      </c>
      <c r="B1131" s="6" t="s">
        <v>221</v>
      </c>
      <c r="C1131" s="21" t="s">
        <v>1036</v>
      </c>
      <c r="D1131" s="21" t="s">
        <v>1147</v>
      </c>
      <c r="E1131" s="21" t="s">
        <v>13</v>
      </c>
      <c r="F1131" s="30" t="s">
        <v>1269</v>
      </c>
      <c r="G1131" s="21" t="s">
        <v>2997</v>
      </c>
      <c r="H1131" s="21" t="s">
        <v>3056</v>
      </c>
      <c r="I1131" s="31" t="s">
        <v>3044</v>
      </c>
      <c r="J1131" s="21" t="s">
        <v>1088</v>
      </c>
      <c r="K1131" s="21">
        <v>4</v>
      </c>
      <c r="L1131" s="21" t="s">
        <v>1172</v>
      </c>
      <c r="M1131" s="21">
        <v>10</v>
      </c>
      <c r="N1131" s="21" t="s">
        <v>1088</v>
      </c>
      <c r="O1131" s="21" t="s">
        <v>1088</v>
      </c>
      <c r="P1131" s="21"/>
      <c r="Q1131" s="21"/>
      <c r="R1131" s="21" t="s">
        <v>2145</v>
      </c>
      <c r="S1131" s="21"/>
    </row>
    <row r="1132" spans="1:19" ht="29">
      <c r="A1132" s="21" t="s">
        <v>2996</v>
      </c>
      <c r="B1132" s="6" t="s">
        <v>221</v>
      </c>
      <c r="C1132" s="21" t="s">
        <v>1036</v>
      </c>
      <c r="D1132" s="21" t="s">
        <v>1147</v>
      </c>
      <c r="E1132" s="21" t="s">
        <v>13</v>
      </c>
      <c r="F1132" s="30" t="s">
        <v>1269</v>
      </c>
      <c r="G1132" s="21" t="s">
        <v>2997</v>
      </c>
      <c r="H1132" s="21" t="s">
        <v>3056</v>
      </c>
      <c r="I1132" s="31" t="s">
        <v>3046</v>
      </c>
      <c r="J1132" s="21" t="s">
        <v>1088</v>
      </c>
      <c r="K1132" s="21">
        <v>4</v>
      </c>
      <c r="L1132" s="21" t="s">
        <v>1172</v>
      </c>
      <c r="M1132" s="21">
        <v>18</v>
      </c>
      <c r="N1132" s="21" t="s">
        <v>1088</v>
      </c>
      <c r="O1132" s="21" t="s">
        <v>1088</v>
      </c>
      <c r="P1132" s="21"/>
      <c r="Q1132" s="21"/>
      <c r="R1132" s="21" t="s">
        <v>2145</v>
      </c>
      <c r="S1132" s="21"/>
    </row>
    <row r="1133" spans="1:19" ht="15">
      <c r="A1133" s="21" t="s">
        <v>2996</v>
      </c>
      <c r="B1133" s="6" t="s">
        <v>221</v>
      </c>
      <c r="C1133" s="21" t="s">
        <v>1036</v>
      </c>
      <c r="D1133" s="21" t="s">
        <v>1147</v>
      </c>
      <c r="E1133" s="21" t="s">
        <v>13</v>
      </c>
      <c r="F1133" s="30" t="s">
        <v>1269</v>
      </c>
      <c r="G1133" s="21" t="s">
        <v>2997</v>
      </c>
      <c r="H1133" s="21" t="s">
        <v>3056</v>
      </c>
      <c r="I1133" s="31" t="s">
        <v>3049</v>
      </c>
      <c r="J1133" s="21" t="s">
        <v>1088</v>
      </c>
      <c r="K1133" s="21">
        <v>16</v>
      </c>
      <c r="L1133" s="21" t="s">
        <v>1172</v>
      </c>
      <c r="M1133" s="21">
        <v>72</v>
      </c>
      <c r="N1133" s="21" t="s">
        <v>1088</v>
      </c>
      <c r="O1133" s="21" t="s">
        <v>1088</v>
      </c>
      <c r="P1133" s="21"/>
      <c r="Q1133" s="21"/>
      <c r="R1133" s="21" t="s">
        <v>2145</v>
      </c>
      <c r="S1133" s="21"/>
    </row>
    <row r="1134" spans="1:19" ht="15">
      <c r="A1134" s="21" t="s">
        <v>2996</v>
      </c>
      <c r="B1134" s="6" t="s">
        <v>221</v>
      </c>
      <c r="C1134" s="21" t="s">
        <v>1036</v>
      </c>
      <c r="D1134" s="21" t="s">
        <v>1147</v>
      </c>
      <c r="E1134" s="21" t="s">
        <v>13</v>
      </c>
      <c r="F1134" s="30" t="s">
        <v>1269</v>
      </c>
      <c r="G1134" s="21" t="s">
        <v>2997</v>
      </c>
      <c r="H1134" s="21" t="s">
        <v>3057</v>
      </c>
      <c r="I1134" s="31" t="s">
        <v>3049</v>
      </c>
      <c r="J1134" s="21" t="s">
        <v>3058</v>
      </c>
      <c r="K1134" s="21">
        <v>16</v>
      </c>
      <c r="L1134" s="21" t="s">
        <v>1172</v>
      </c>
      <c r="M1134" s="21" t="s">
        <v>2269</v>
      </c>
      <c r="N1134" s="21" t="s">
        <v>1088</v>
      </c>
      <c r="O1134" s="21" t="s">
        <v>1088</v>
      </c>
      <c r="P1134" s="21"/>
      <c r="Q1134" s="21"/>
      <c r="R1134" s="21" t="s">
        <v>2145</v>
      </c>
      <c r="S1134" s="21"/>
    </row>
    <row r="1135" spans="1:19" ht="29">
      <c r="A1135" s="21" t="s">
        <v>2996</v>
      </c>
      <c r="B1135" s="6" t="s">
        <v>221</v>
      </c>
      <c r="C1135" s="21" t="s">
        <v>1036</v>
      </c>
      <c r="D1135" s="21" t="s">
        <v>1147</v>
      </c>
      <c r="E1135" s="21" t="s">
        <v>13</v>
      </c>
      <c r="F1135" s="30" t="s">
        <v>1269</v>
      </c>
      <c r="G1135" s="21" t="s">
        <v>2997</v>
      </c>
      <c r="H1135" s="21" t="s">
        <v>3059</v>
      </c>
      <c r="I1135" s="31" t="s">
        <v>3041</v>
      </c>
      <c r="J1135" s="21" t="s">
        <v>3060</v>
      </c>
      <c r="K1135" s="21">
        <v>32</v>
      </c>
      <c r="L1135" s="21" t="s">
        <v>1172</v>
      </c>
      <c r="M1135" s="21" t="s">
        <v>3061</v>
      </c>
      <c r="N1135" s="21" t="s">
        <v>1088</v>
      </c>
      <c r="O1135" s="21" t="s">
        <v>1088</v>
      </c>
      <c r="P1135" s="21"/>
      <c r="Q1135" s="21"/>
      <c r="R1135" s="21" t="s">
        <v>2145</v>
      </c>
      <c r="S1135" s="21"/>
    </row>
    <row r="1136" spans="1:19" ht="29">
      <c r="A1136" s="21" t="s">
        <v>2996</v>
      </c>
      <c r="B1136" s="6" t="s">
        <v>221</v>
      </c>
      <c r="C1136" s="21" t="s">
        <v>1036</v>
      </c>
      <c r="D1136" s="21" t="s">
        <v>1147</v>
      </c>
      <c r="E1136" s="21" t="s">
        <v>13</v>
      </c>
      <c r="F1136" s="30" t="s">
        <v>1269</v>
      </c>
      <c r="G1136" s="21" t="s">
        <v>2997</v>
      </c>
      <c r="H1136" s="21" t="s">
        <v>3059</v>
      </c>
      <c r="I1136" s="31" t="s">
        <v>3036</v>
      </c>
      <c r="J1136" s="21" t="s">
        <v>3060</v>
      </c>
      <c r="K1136" s="21">
        <v>30</v>
      </c>
      <c r="L1136" s="21" t="s">
        <v>1172</v>
      </c>
      <c r="M1136" s="51">
        <v>44620</v>
      </c>
      <c r="N1136" s="21" t="s">
        <v>1088</v>
      </c>
      <c r="O1136" s="21" t="s">
        <v>1088</v>
      </c>
      <c r="P1136" s="21"/>
      <c r="Q1136" s="21"/>
      <c r="R1136" s="21" t="s">
        <v>2145</v>
      </c>
      <c r="S1136" s="21"/>
    </row>
    <row r="1137" spans="1:19" ht="15">
      <c r="A1137" s="21"/>
      <c r="B1137" s="6"/>
      <c r="C1137" s="21"/>
      <c r="D1137" s="21"/>
      <c r="E1137" s="21"/>
      <c r="F1137" s="30"/>
      <c r="G1137" s="21"/>
      <c r="H1137" s="21"/>
      <c r="I1137" s="31"/>
      <c r="J1137" s="21"/>
      <c r="K1137" s="21"/>
      <c r="L1137" s="21"/>
      <c r="M1137" s="21"/>
      <c r="N1137" s="21"/>
      <c r="O1137" s="21"/>
      <c r="P1137" s="21"/>
      <c r="Q1137" s="21"/>
      <c r="R1137" s="21"/>
      <c r="S1137" s="21"/>
    </row>
    <row r="1138" spans="1:19" ht="15">
      <c r="A1138" s="21"/>
      <c r="B1138" s="6"/>
      <c r="C1138" s="21"/>
      <c r="D1138" s="21"/>
      <c r="E1138" s="21"/>
      <c r="F1138" s="30"/>
      <c r="G1138" s="21"/>
      <c r="H1138" s="21"/>
      <c r="I1138" s="31"/>
      <c r="J1138" s="21"/>
      <c r="K1138" s="21"/>
      <c r="L1138" s="21"/>
      <c r="M1138" s="21"/>
      <c r="N1138" s="21"/>
      <c r="O1138" s="21"/>
      <c r="P1138" s="21"/>
      <c r="Q1138" s="21"/>
      <c r="R1138" s="21"/>
      <c r="S1138" s="21"/>
    </row>
    <row r="1139" spans="1:19" ht="15">
      <c r="A1139" s="21"/>
      <c r="B1139" s="6"/>
      <c r="C1139" s="21"/>
      <c r="D1139" s="21"/>
      <c r="E1139" s="21"/>
      <c r="F1139" s="30"/>
      <c r="G1139" s="21"/>
      <c r="H1139" s="21"/>
      <c r="I1139" s="31"/>
      <c r="J1139" s="21"/>
      <c r="K1139" s="21"/>
      <c r="L1139" s="21"/>
      <c r="M1139" s="21"/>
      <c r="N1139" s="21"/>
      <c r="O1139" s="21"/>
      <c r="P1139" s="21"/>
      <c r="Q1139" s="21"/>
      <c r="R1139" s="21"/>
      <c r="S1139" s="21"/>
    </row>
    <row r="1140" spans="1:19" ht="15">
      <c r="A1140" s="21"/>
      <c r="B1140" s="6"/>
      <c r="C1140" s="21"/>
      <c r="D1140" s="21"/>
      <c r="E1140" s="21"/>
      <c r="F1140" s="30"/>
      <c r="G1140" s="21"/>
      <c r="H1140" s="21"/>
      <c r="I1140" s="31"/>
      <c r="J1140" s="21"/>
      <c r="K1140" s="21"/>
      <c r="L1140" s="21"/>
      <c r="M1140" s="21"/>
      <c r="N1140" s="21"/>
      <c r="O1140" s="21"/>
      <c r="P1140" s="21"/>
      <c r="Q1140" s="21"/>
      <c r="R1140" s="21"/>
      <c r="S1140" s="21"/>
    </row>
    <row r="1141" spans="1:19" ht="15">
      <c r="A1141" s="21"/>
      <c r="B1141" s="6"/>
      <c r="C1141" s="21"/>
      <c r="D1141" s="21"/>
      <c r="E1141" s="21"/>
      <c r="F1141" s="30"/>
      <c r="G1141" s="21"/>
      <c r="H1141" s="21"/>
      <c r="I1141" s="31"/>
      <c r="J1141" s="21"/>
      <c r="K1141" s="21"/>
      <c r="L1141" s="21"/>
      <c r="M1141" s="21"/>
      <c r="N1141" s="21"/>
      <c r="O1141" s="21"/>
      <c r="P1141" s="21"/>
      <c r="Q1141" s="21"/>
      <c r="R1141" s="21"/>
      <c r="S1141" s="21"/>
    </row>
    <row r="1142" spans="1:19" ht="15">
      <c r="A1142" s="21"/>
      <c r="B1142" s="6"/>
      <c r="C1142" s="21"/>
      <c r="D1142" s="21"/>
      <c r="E1142" s="21"/>
      <c r="F1142" s="30"/>
      <c r="G1142" s="21"/>
      <c r="H1142" s="21"/>
      <c r="I1142" s="31"/>
      <c r="J1142" s="21"/>
      <c r="K1142" s="21"/>
      <c r="L1142" s="21"/>
      <c r="M1142" s="21"/>
      <c r="N1142" s="21"/>
      <c r="O1142" s="21"/>
      <c r="P1142" s="21"/>
      <c r="Q1142" s="21"/>
      <c r="R1142" s="21"/>
      <c r="S1142" s="21"/>
    </row>
    <row r="1143" spans="1:19" ht="15">
      <c r="A1143" s="21"/>
      <c r="B1143" s="6"/>
      <c r="C1143" s="21"/>
      <c r="D1143" s="21"/>
      <c r="E1143" s="21"/>
      <c r="F1143" s="30"/>
      <c r="G1143" s="21"/>
      <c r="H1143" s="21"/>
      <c r="I1143" s="31"/>
      <c r="J1143" s="21"/>
      <c r="K1143" s="21"/>
      <c r="L1143" s="21"/>
      <c r="M1143" s="21"/>
      <c r="N1143" s="21"/>
      <c r="O1143" s="21"/>
      <c r="P1143" s="21"/>
      <c r="Q1143" s="21"/>
      <c r="R1143" s="21"/>
      <c r="S1143" s="21"/>
    </row>
    <row r="1144" spans="1:19" ht="15">
      <c r="A1144" s="21"/>
      <c r="B1144" s="6"/>
      <c r="C1144" s="21"/>
      <c r="D1144" s="21"/>
      <c r="E1144" s="21"/>
      <c r="F1144" s="30"/>
      <c r="G1144" s="21"/>
      <c r="H1144" s="21"/>
      <c r="I1144" s="31"/>
      <c r="J1144" s="21"/>
      <c r="K1144" s="21"/>
      <c r="L1144" s="21"/>
      <c r="M1144" s="21"/>
      <c r="N1144" s="21"/>
      <c r="O1144" s="21"/>
      <c r="P1144" s="21"/>
      <c r="Q1144" s="21"/>
      <c r="R1144" s="21"/>
      <c r="S1144" s="21"/>
    </row>
    <row r="1145" spans="1:19" ht="15">
      <c r="A1145" s="21"/>
      <c r="B1145" s="6"/>
      <c r="C1145" s="21"/>
      <c r="D1145" s="21"/>
      <c r="E1145" s="21"/>
      <c r="F1145" s="30"/>
      <c r="G1145" s="21"/>
      <c r="H1145" s="21"/>
      <c r="I1145" s="31"/>
      <c r="J1145" s="21"/>
      <c r="K1145" s="21"/>
      <c r="L1145" s="21"/>
      <c r="M1145" s="21"/>
      <c r="N1145" s="21"/>
      <c r="O1145" s="21"/>
      <c r="P1145" s="21"/>
      <c r="Q1145" s="21"/>
      <c r="R1145" s="21"/>
      <c r="S1145" s="21"/>
    </row>
    <row r="1146" spans="1:19" ht="15">
      <c r="A1146" s="21"/>
      <c r="B1146" s="6"/>
      <c r="C1146" s="21"/>
      <c r="D1146" s="21"/>
      <c r="E1146" s="21"/>
      <c r="F1146" s="30"/>
      <c r="G1146" s="21"/>
      <c r="H1146" s="21"/>
      <c r="I1146" s="31"/>
      <c r="J1146" s="21"/>
      <c r="K1146" s="21"/>
      <c r="L1146" s="21"/>
      <c r="M1146" s="21"/>
      <c r="N1146" s="21"/>
      <c r="O1146" s="21"/>
      <c r="P1146" s="21"/>
      <c r="Q1146" s="21"/>
      <c r="R1146" s="21"/>
      <c r="S1146" s="21"/>
    </row>
    <row r="1147" spans="1:19" ht="15">
      <c r="A1147" s="21"/>
      <c r="B1147" s="6"/>
      <c r="C1147" s="21"/>
      <c r="D1147" s="21"/>
      <c r="E1147" s="21"/>
      <c r="F1147" s="30"/>
      <c r="G1147" s="21"/>
      <c r="H1147" s="21"/>
      <c r="I1147" s="31"/>
      <c r="J1147" s="21"/>
      <c r="K1147" s="21"/>
      <c r="L1147" s="21"/>
      <c r="M1147" s="21"/>
      <c r="N1147" s="21"/>
      <c r="O1147" s="21"/>
      <c r="P1147" s="21"/>
      <c r="Q1147" s="21"/>
      <c r="R1147" s="21"/>
      <c r="S1147" s="21"/>
    </row>
    <row r="1148" spans="1:19" ht="15">
      <c r="A1148" s="21"/>
      <c r="B1148" s="6"/>
      <c r="C1148" s="21"/>
      <c r="D1148" s="21"/>
      <c r="E1148" s="21"/>
      <c r="F1148" s="30"/>
      <c r="G1148" s="21"/>
      <c r="H1148" s="21"/>
      <c r="I1148" s="31"/>
      <c r="J1148" s="21"/>
      <c r="K1148" s="21"/>
      <c r="L1148" s="21"/>
      <c r="M1148" s="21"/>
      <c r="N1148" s="21"/>
      <c r="O1148" s="21"/>
      <c r="P1148" s="21"/>
      <c r="Q1148" s="21"/>
      <c r="R1148" s="21"/>
      <c r="S1148" s="21"/>
    </row>
    <row r="1149" spans="1:19" ht="15">
      <c r="A1149" s="21"/>
      <c r="B1149" s="6"/>
      <c r="C1149" s="21"/>
      <c r="D1149" s="21"/>
      <c r="E1149" s="21"/>
      <c r="F1149" s="30"/>
      <c r="G1149" s="21"/>
      <c r="H1149" s="21"/>
      <c r="I1149" s="31"/>
      <c r="J1149" s="21"/>
      <c r="K1149" s="21"/>
      <c r="L1149" s="21"/>
      <c r="M1149" s="21"/>
      <c r="N1149" s="21"/>
      <c r="O1149" s="21"/>
      <c r="P1149" s="21"/>
      <c r="Q1149" s="21"/>
      <c r="R1149" s="21"/>
      <c r="S1149" s="21"/>
    </row>
    <row r="1150" spans="1:19" ht="15">
      <c r="A1150" s="21"/>
      <c r="B1150" s="6"/>
      <c r="C1150" s="21"/>
      <c r="D1150" s="21"/>
      <c r="E1150" s="21"/>
      <c r="F1150" s="30"/>
      <c r="G1150" s="21"/>
      <c r="H1150" s="21"/>
      <c r="I1150" s="31"/>
      <c r="J1150" s="21"/>
      <c r="K1150" s="21"/>
      <c r="L1150" s="21"/>
      <c r="M1150" s="21"/>
      <c r="N1150" s="21"/>
      <c r="O1150" s="21"/>
      <c r="P1150" s="21"/>
      <c r="Q1150" s="21"/>
      <c r="R1150" s="21"/>
      <c r="S1150" s="21"/>
    </row>
    <row r="1151" spans="1:19" ht="15">
      <c r="A1151" s="21"/>
      <c r="B1151" s="6"/>
      <c r="C1151" s="21"/>
      <c r="D1151" s="21"/>
      <c r="E1151" s="21"/>
      <c r="F1151" s="30"/>
      <c r="G1151" s="21"/>
      <c r="H1151" s="21"/>
      <c r="I1151" s="31"/>
      <c r="J1151" s="21"/>
      <c r="K1151" s="21"/>
      <c r="L1151" s="21"/>
      <c r="M1151" s="21"/>
      <c r="N1151" s="21"/>
      <c r="O1151" s="21"/>
      <c r="P1151" s="21"/>
      <c r="Q1151" s="21"/>
      <c r="R1151" s="21"/>
      <c r="S1151" s="21"/>
    </row>
    <row r="1152" spans="1:19" ht="15">
      <c r="A1152" s="21"/>
      <c r="B1152" s="6"/>
      <c r="C1152" s="21"/>
      <c r="D1152" s="21"/>
      <c r="E1152" s="21"/>
      <c r="F1152" s="30"/>
      <c r="G1152" s="21"/>
      <c r="H1152" s="21"/>
      <c r="I1152" s="31"/>
      <c r="J1152" s="21"/>
      <c r="K1152" s="21"/>
      <c r="L1152" s="21"/>
      <c r="M1152" s="21"/>
      <c r="N1152" s="21"/>
      <c r="O1152" s="21"/>
      <c r="P1152" s="21"/>
      <c r="Q1152" s="21"/>
      <c r="R1152" s="21"/>
      <c r="S1152" s="21"/>
    </row>
    <row r="1153" spans="1:19" ht="15">
      <c r="A1153" s="21"/>
      <c r="B1153" s="6"/>
      <c r="C1153" s="21"/>
      <c r="D1153" s="21"/>
      <c r="E1153" s="21"/>
      <c r="F1153" s="30"/>
      <c r="G1153" s="21"/>
      <c r="H1153" s="21"/>
      <c r="I1153" s="31"/>
      <c r="J1153" s="21"/>
      <c r="K1153" s="21"/>
      <c r="L1153" s="21"/>
      <c r="M1153" s="21"/>
      <c r="N1153" s="21"/>
      <c r="O1153" s="21"/>
      <c r="P1153" s="21"/>
      <c r="Q1153" s="21"/>
      <c r="R1153" s="21"/>
      <c r="S1153" s="21"/>
    </row>
    <row r="1154" spans="1:19" ht="15">
      <c r="A1154" s="21"/>
      <c r="B1154" s="6"/>
      <c r="C1154" s="21"/>
      <c r="D1154" s="21"/>
      <c r="E1154" s="21"/>
      <c r="F1154" s="30"/>
      <c r="G1154" s="21"/>
      <c r="H1154" s="21"/>
      <c r="I1154" s="31"/>
      <c r="J1154" s="21"/>
      <c r="K1154" s="21"/>
      <c r="L1154" s="21"/>
      <c r="M1154" s="21"/>
      <c r="N1154" s="21"/>
      <c r="O1154" s="21"/>
      <c r="P1154" s="21"/>
      <c r="Q1154" s="21"/>
      <c r="R1154" s="21"/>
      <c r="S1154" s="21"/>
    </row>
    <row r="1155" spans="1:19" ht="15">
      <c r="A1155" s="21"/>
      <c r="B1155" s="6"/>
      <c r="C1155" s="21"/>
      <c r="D1155" s="21"/>
      <c r="E1155" s="21"/>
      <c r="F1155" s="30"/>
      <c r="G1155" s="21"/>
      <c r="H1155" s="21"/>
      <c r="I1155" s="31"/>
      <c r="J1155" s="21"/>
      <c r="K1155" s="21"/>
      <c r="L1155" s="21"/>
      <c r="M1155" s="21"/>
      <c r="N1155" s="21"/>
      <c r="O1155" s="21"/>
      <c r="P1155" s="21"/>
      <c r="Q1155" s="21"/>
      <c r="R1155" s="21"/>
      <c r="S1155" s="21"/>
    </row>
    <row r="1156" spans="1:19" ht="15">
      <c r="A1156" s="21"/>
      <c r="B1156" s="6"/>
      <c r="C1156" s="21"/>
      <c r="D1156" s="21"/>
      <c r="E1156" s="21"/>
      <c r="F1156" s="30"/>
      <c r="G1156" s="21"/>
      <c r="H1156" s="21"/>
      <c r="I1156" s="31"/>
      <c r="J1156" s="21"/>
      <c r="K1156" s="21"/>
      <c r="L1156" s="21"/>
      <c r="M1156" s="21"/>
      <c r="N1156" s="21"/>
      <c r="O1156" s="21"/>
      <c r="P1156" s="21"/>
      <c r="Q1156" s="21"/>
      <c r="R1156" s="21"/>
      <c r="S1156" s="21"/>
    </row>
    <row r="1157" spans="1:19" ht="15">
      <c r="A1157" s="21"/>
      <c r="B1157" s="6"/>
      <c r="C1157" s="21"/>
      <c r="D1157" s="21"/>
      <c r="E1157" s="21"/>
      <c r="F1157" s="30"/>
      <c r="G1157" s="21"/>
      <c r="H1157" s="21"/>
      <c r="I1157" s="31"/>
      <c r="J1157" s="21"/>
      <c r="K1157" s="21"/>
      <c r="L1157" s="21"/>
      <c r="M1157" s="21"/>
      <c r="N1157" s="21"/>
      <c r="O1157" s="21"/>
      <c r="P1157" s="21"/>
      <c r="Q1157" s="21"/>
      <c r="R1157" s="21"/>
      <c r="S1157" s="21"/>
    </row>
    <row r="1158" spans="1:19" ht="15">
      <c r="A1158" s="21"/>
      <c r="B1158" s="6"/>
      <c r="C1158" s="21"/>
      <c r="D1158" s="21"/>
      <c r="E1158" s="21"/>
      <c r="F1158" s="30"/>
      <c r="G1158" s="21"/>
      <c r="H1158" s="21"/>
      <c r="I1158" s="31"/>
      <c r="J1158" s="21"/>
      <c r="K1158" s="21"/>
      <c r="L1158" s="21"/>
      <c r="M1158" s="21"/>
      <c r="N1158" s="21"/>
      <c r="O1158" s="21"/>
      <c r="P1158" s="21"/>
      <c r="Q1158" s="21"/>
      <c r="R1158" s="21"/>
      <c r="S1158" s="21"/>
    </row>
    <row r="1159" spans="1:19" ht="15">
      <c r="A1159" s="21"/>
      <c r="B1159" s="6"/>
      <c r="C1159" s="21"/>
      <c r="D1159" s="21"/>
      <c r="E1159" s="21"/>
      <c r="F1159" s="30"/>
      <c r="G1159" s="21"/>
      <c r="H1159" s="21"/>
      <c r="I1159" s="31"/>
      <c r="J1159" s="21"/>
      <c r="K1159" s="21"/>
      <c r="L1159" s="21"/>
      <c r="M1159" s="21"/>
      <c r="N1159" s="21"/>
      <c r="O1159" s="21"/>
      <c r="P1159" s="21"/>
      <c r="Q1159" s="21"/>
      <c r="R1159" s="21"/>
      <c r="S1159" s="21"/>
    </row>
    <row r="1160" spans="1:19" ht="15">
      <c r="A1160" s="21"/>
      <c r="B1160" s="6"/>
      <c r="C1160" s="21"/>
      <c r="D1160" s="21"/>
      <c r="E1160" s="21"/>
      <c r="F1160" s="30"/>
      <c r="G1160" s="21"/>
      <c r="H1160" s="21"/>
      <c r="I1160" s="31"/>
      <c r="J1160" s="21"/>
      <c r="K1160" s="21"/>
      <c r="L1160" s="21"/>
      <c r="M1160" s="21"/>
      <c r="N1160" s="21"/>
      <c r="O1160" s="21"/>
      <c r="P1160" s="21"/>
      <c r="Q1160" s="21"/>
      <c r="R1160" s="21"/>
      <c r="S1160" s="21"/>
    </row>
    <row r="1161" spans="1:19" ht="15">
      <c r="A1161" s="21"/>
      <c r="B1161" s="6"/>
      <c r="C1161" s="21"/>
      <c r="D1161" s="21"/>
      <c r="E1161" s="21"/>
      <c r="F1161" s="30"/>
      <c r="G1161" s="21"/>
      <c r="H1161" s="21"/>
      <c r="I1161" s="31"/>
      <c r="J1161" s="21"/>
      <c r="K1161" s="21"/>
      <c r="L1161" s="21"/>
      <c r="M1161" s="21"/>
      <c r="N1161" s="21"/>
      <c r="O1161" s="21"/>
      <c r="P1161" s="21"/>
      <c r="Q1161" s="21"/>
      <c r="R1161" s="21"/>
      <c r="S1161" s="21"/>
    </row>
    <row r="1162" spans="1:19" ht="15">
      <c r="A1162" s="21"/>
      <c r="B1162" s="6"/>
      <c r="C1162" s="21"/>
      <c r="D1162" s="21"/>
      <c r="E1162" s="21"/>
      <c r="F1162" s="30"/>
      <c r="G1162" s="21"/>
      <c r="H1162" s="21"/>
      <c r="I1162" s="31"/>
      <c r="J1162" s="21"/>
      <c r="K1162" s="21"/>
      <c r="L1162" s="21"/>
      <c r="M1162" s="21"/>
      <c r="N1162" s="21"/>
      <c r="O1162" s="21"/>
      <c r="P1162" s="21"/>
      <c r="Q1162" s="21"/>
      <c r="R1162" s="21"/>
      <c r="S1162" s="21"/>
    </row>
    <row r="1163" spans="1:19" ht="15">
      <c r="A1163" s="21"/>
      <c r="B1163" s="6"/>
      <c r="C1163" s="21"/>
      <c r="D1163" s="21"/>
      <c r="E1163" s="21"/>
      <c r="F1163" s="30"/>
      <c r="G1163" s="21"/>
      <c r="H1163" s="21"/>
      <c r="I1163" s="31"/>
      <c r="J1163" s="21"/>
      <c r="K1163" s="21"/>
      <c r="L1163" s="21"/>
      <c r="M1163" s="21"/>
      <c r="N1163" s="21"/>
      <c r="O1163" s="21"/>
      <c r="P1163" s="21"/>
      <c r="Q1163" s="21"/>
      <c r="R1163" s="21"/>
      <c r="S1163" s="21"/>
    </row>
    <row r="1164" spans="1:19" ht="15">
      <c r="A1164" s="21"/>
      <c r="B1164" s="6"/>
      <c r="C1164" s="21"/>
      <c r="D1164" s="21"/>
      <c r="E1164" s="21"/>
      <c r="F1164" s="30"/>
      <c r="G1164" s="21"/>
      <c r="H1164" s="21"/>
      <c r="I1164" s="31"/>
      <c r="J1164" s="21"/>
      <c r="K1164" s="21"/>
      <c r="L1164" s="21"/>
      <c r="M1164" s="21"/>
      <c r="N1164" s="21"/>
      <c r="O1164" s="21"/>
      <c r="P1164" s="21"/>
      <c r="Q1164" s="21"/>
      <c r="R1164" s="21"/>
      <c r="S1164" s="21"/>
    </row>
    <row r="1165" spans="1:19" ht="15">
      <c r="A1165" s="21"/>
      <c r="B1165" s="6"/>
      <c r="C1165" s="21"/>
      <c r="D1165" s="21"/>
      <c r="E1165" s="21"/>
      <c r="F1165" s="30"/>
      <c r="G1165" s="21"/>
      <c r="H1165" s="21"/>
      <c r="I1165" s="31"/>
      <c r="J1165" s="21"/>
      <c r="K1165" s="21"/>
      <c r="L1165" s="21"/>
      <c r="M1165" s="21"/>
      <c r="N1165" s="21"/>
      <c r="O1165" s="21"/>
      <c r="P1165" s="21"/>
      <c r="Q1165" s="21"/>
      <c r="R1165" s="21"/>
      <c r="S1165" s="21"/>
    </row>
    <row r="1166" spans="1:19" ht="15">
      <c r="A1166" s="21"/>
      <c r="B1166" s="6"/>
      <c r="C1166" s="21"/>
      <c r="D1166" s="21"/>
      <c r="E1166" s="21"/>
      <c r="F1166" s="30"/>
      <c r="G1166" s="21"/>
      <c r="H1166" s="21"/>
      <c r="I1166" s="31"/>
      <c r="J1166" s="21"/>
      <c r="K1166" s="21"/>
      <c r="L1166" s="21"/>
      <c r="M1166" s="21"/>
      <c r="N1166" s="21"/>
      <c r="O1166" s="21"/>
      <c r="P1166" s="21"/>
      <c r="Q1166" s="21"/>
      <c r="R1166" s="21"/>
      <c r="S1166" s="21"/>
    </row>
    <row r="1167" spans="1:19" ht="15">
      <c r="A1167" s="21"/>
      <c r="B1167" s="6"/>
      <c r="C1167" s="21"/>
      <c r="D1167" s="21"/>
      <c r="E1167" s="21"/>
      <c r="F1167" s="30"/>
      <c r="G1167" s="21"/>
      <c r="H1167" s="21"/>
      <c r="I1167" s="31"/>
      <c r="J1167" s="21"/>
      <c r="K1167" s="21"/>
      <c r="L1167" s="21"/>
      <c r="M1167" s="21"/>
      <c r="N1167" s="21"/>
      <c r="O1167" s="21"/>
      <c r="P1167" s="21"/>
      <c r="Q1167" s="21"/>
      <c r="R1167" s="21"/>
      <c r="S1167" s="21"/>
    </row>
    <row r="1168" spans="1:19" ht="15">
      <c r="A1168" s="21"/>
      <c r="B1168" s="6"/>
      <c r="C1168" s="21"/>
      <c r="D1168" s="21"/>
      <c r="E1168" s="21"/>
      <c r="F1168" s="30"/>
      <c r="G1168" s="21"/>
      <c r="H1168" s="21"/>
      <c r="I1168" s="31"/>
      <c r="J1168" s="21"/>
      <c r="K1168" s="21"/>
      <c r="L1168" s="21"/>
      <c r="M1168" s="21"/>
      <c r="N1168" s="21"/>
      <c r="O1168" s="21"/>
      <c r="P1168" s="21"/>
      <c r="Q1168" s="21"/>
      <c r="R1168" s="21"/>
      <c r="S1168" s="21"/>
    </row>
    <row r="1169" spans="1:19" ht="15">
      <c r="A1169" s="21"/>
      <c r="B1169" s="6"/>
      <c r="C1169" s="21"/>
      <c r="D1169" s="21"/>
      <c r="E1169" s="21"/>
      <c r="F1169" s="30"/>
      <c r="G1169" s="21"/>
      <c r="H1169" s="21"/>
      <c r="I1169" s="31"/>
      <c r="J1169" s="21"/>
      <c r="K1169" s="21"/>
      <c r="L1169" s="21"/>
      <c r="M1169" s="21"/>
      <c r="N1169" s="21"/>
      <c r="O1169" s="21"/>
      <c r="P1169" s="21"/>
      <c r="Q1169" s="21"/>
      <c r="R1169" s="21"/>
      <c r="S1169" s="21"/>
    </row>
    <row r="1170" spans="1:19" ht="15">
      <c r="A1170" s="21"/>
      <c r="B1170" s="6"/>
      <c r="C1170" s="21"/>
      <c r="D1170" s="21"/>
      <c r="E1170" s="21"/>
      <c r="F1170" s="30"/>
      <c r="G1170" s="21"/>
      <c r="H1170" s="21"/>
      <c r="I1170" s="31"/>
      <c r="J1170" s="21"/>
      <c r="K1170" s="21"/>
      <c r="L1170" s="21"/>
      <c r="M1170" s="21"/>
      <c r="N1170" s="21"/>
      <c r="O1170" s="21"/>
      <c r="P1170" s="21"/>
      <c r="Q1170" s="21"/>
      <c r="R1170" s="21"/>
      <c r="S1170" s="21"/>
    </row>
    <row r="1171" spans="1:19" ht="15">
      <c r="A1171" s="21"/>
      <c r="B1171" s="6"/>
      <c r="C1171" s="21"/>
      <c r="D1171" s="21"/>
      <c r="E1171" s="21"/>
      <c r="F1171" s="30"/>
      <c r="G1171" s="21"/>
      <c r="H1171" s="21"/>
      <c r="I1171" s="31"/>
      <c r="J1171" s="21"/>
      <c r="K1171" s="21"/>
      <c r="L1171" s="21"/>
      <c r="M1171" s="21"/>
      <c r="N1171" s="21"/>
      <c r="O1171" s="21"/>
      <c r="P1171" s="21"/>
      <c r="Q1171" s="21"/>
      <c r="R1171" s="21"/>
      <c r="S1171" s="21"/>
    </row>
    <row r="1172" spans="1:19" ht="15">
      <c r="A1172" s="21"/>
      <c r="B1172" s="6"/>
      <c r="C1172" s="21"/>
      <c r="D1172" s="21"/>
      <c r="E1172" s="21"/>
      <c r="F1172" s="30"/>
      <c r="G1172" s="21"/>
      <c r="H1172" s="21"/>
      <c r="I1172" s="31"/>
      <c r="J1172" s="21"/>
      <c r="K1172" s="21"/>
      <c r="L1172" s="21"/>
      <c r="M1172" s="21"/>
      <c r="N1172" s="21"/>
      <c r="O1172" s="21"/>
      <c r="P1172" s="21"/>
      <c r="Q1172" s="21"/>
      <c r="R1172" s="21"/>
      <c r="S1172" s="21"/>
    </row>
    <row r="1173" spans="1:19" ht="15">
      <c r="A1173" s="21"/>
      <c r="B1173" s="6"/>
      <c r="C1173" s="21"/>
      <c r="D1173" s="21"/>
      <c r="E1173" s="21"/>
      <c r="F1173" s="30"/>
      <c r="G1173" s="21"/>
      <c r="H1173" s="21"/>
      <c r="I1173" s="31"/>
      <c r="J1173" s="21"/>
      <c r="K1173" s="21"/>
      <c r="L1173" s="21"/>
      <c r="M1173" s="21"/>
      <c r="N1173" s="21"/>
      <c r="O1173" s="21"/>
      <c r="P1173" s="21"/>
      <c r="Q1173" s="21"/>
      <c r="R1173" s="21"/>
      <c r="S1173" s="21"/>
    </row>
    <row r="1174" spans="1:19" ht="15">
      <c r="A1174" s="21"/>
      <c r="B1174" s="6"/>
      <c r="C1174" s="21"/>
      <c r="D1174" s="21"/>
      <c r="E1174" s="21"/>
      <c r="F1174" s="30"/>
      <c r="G1174" s="21"/>
      <c r="H1174" s="21"/>
      <c r="I1174" s="31"/>
      <c r="J1174" s="21"/>
      <c r="K1174" s="21"/>
      <c r="L1174" s="21"/>
      <c r="M1174" s="21"/>
      <c r="N1174" s="21"/>
      <c r="O1174" s="21"/>
      <c r="P1174" s="21"/>
      <c r="Q1174" s="21"/>
      <c r="R1174" s="21"/>
      <c r="S1174" s="21"/>
    </row>
    <row r="1175" spans="1:19" ht="15">
      <c r="A1175" s="21"/>
      <c r="B1175" s="6"/>
      <c r="C1175" s="21"/>
      <c r="D1175" s="21"/>
      <c r="E1175" s="21"/>
      <c r="F1175" s="30"/>
      <c r="G1175" s="21"/>
      <c r="H1175" s="21"/>
      <c r="I1175" s="31"/>
      <c r="J1175" s="21"/>
      <c r="K1175" s="21"/>
      <c r="L1175" s="21"/>
      <c r="M1175" s="21"/>
      <c r="N1175" s="21"/>
      <c r="O1175" s="21"/>
      <c r="P1175" s="21"/>
      <c r="Q1175" s="21"/>
      <c r="R1175" s="21"/>
      <c r="S1175" s="21"/>
    </row>
    <row r="1176" spans="1:19" ht="15">
      <c r="A1176" s="21"/>
      <c r="B1176" s="6"/>
      <c r="C1176" s="21"/>
      <c r="D1176" s="21"/>
      <c r="E1176" s="21"/>
      <c r="F1176" s="30"/>
      <c r="G1176" s="21"/>
      <c r="H1176" s="21"/>
      <c r="I1176" s="31"/>
      <c r="J1176" s="21"/>
      <c r="K1176" s="21"/>
      <c r="L1176" s="21"/>
      <c r="M1176" s="21"/>
      <c r="N1176" s="21"/>
      <c r="O1176" s="21"/>
      <c r="P1176" s="21"/>
      <c r="Q1176" s="21"/>
      <c r="R1176" s="21"/>
      <c r="S1176" s="21"/>
    </row>
    <row r="1177" spans="1:19" ht="15">
      <c r="A1177" s="21"/>
      <c r="B1177" s="6"/>
      <c r="C1177" s="21"/>
      <c r="D1177" s="21"/>
      <c r="E1177" s="21"/>
      <c r="F1177" s="30"/>
      <c r="G1177" s="21"/>
      <c r="H1177" s="21"/>
      <c r="I1177" s="31"/>
      <c r="J1177" s="21"/>
      <c r="K1177" s="21"/>
      <c r="L1177" s="21"/>
      <c r="M1177" s="21"/>
      <c r="N1177" s="21"/>
      <c r="O1177" s="21"/>
      <c r="P1177" s="21"/>
      <c r="Q1177" s="21"/>
      <c r="R1177" s="21"/>
      <c r="S1177" s="21"/>
    </row>
    <row r="1178" spans="1:19" ht="15">
      <c r="A1178" s="21"/>
      <c r="B1178" s="6"/>
      <c r="C1178" s="21"/>
      <c r="D1178" s="21"/>
      <c r="E1178" s="21"/>
      <c r="F1178" s="30"/>
      <c r="G1178" s="21"/>
      <c r="H1178" s="21"/>
      <c r="I1178" s="31"/>
      <c r="J1178" s="21"/>
      <c r="K1178" s="21"/>
      <c r="L1178" s="21"/>
      <c r="M1178" s="21"/>
      <c r="N1178" s="21"/>
      <c r="O1178" s="21"/>
      <c r="P1178" s="21"/>
      <c r="Q1178" s="21"/>
      <c r="R1178" s="21"/>
      <c r="S1178" s="21"/>
    </row>
    <row r="1179" spans="1:19" ht="15">
      <c r="A1179" s="21"/>
      <c r="B1179" s="6"/>
      <c r="C1179" s="21"/>
      <c r="D1179" s="21"/>
      <c r="E1179" s="21"/>
      <c r="F1179" s="30"/>
      <c r="G1179" s="21"/>
      <c r="H1179" s="21"/>
      <c r="I1179" s="31"/>
      <c r="J1179" s="21"/>
      <c r="K1179" s="21"/>
      <c r="L1179" s="21"/>
      <c r="M1179" s="21"/>
      <c r="N1179" s="21"/>
      <c r="O1179" s="21"/>
      <c r="P1179" s="21"/>
      <c r="Q1179" s="21"/>
      <c r="R1179" s="21"/>
      <c r="S1179" s="21"/>
    </row>
    <row r="1180" spans="1:19" ht="15">
      <c r="A1180" s="21"/>
      <c r="B1180" s="6"/>
      <c r="C1180" s="21"/>
      <c r="D1180" s="21"/>
      <c r="E1180" s="21"/>
      <c r="F1180" s="30"/>
      <c r="G1180" s="21"/>
      <c r="H1180" s="21"/>
      <c r="I1180" s="31"/>
      <c r="J1180" s="21"/>
      <c r="K1180" s="21"/>
      <c r="L1180" s="21"/>
      <c r="M1180" s="21"/>
      <c r="N1180" s="21"/>
      <c r="O1180" s="21"/>
      <c r="P1180" s="21"/>
      <c r="Q1180" s="21"/>
      <c r="R1180" s="21"/>
      <c r="S1180" s="21"/>
    </row>
    <row r="1181" spans="1:19" ht="15">
      <c r="A1181" s="21"/>
      <c r="B1181" s="6"/>
      <c r="C1181" s="21"/>
      <c r="D1181" s="21"/>
      <c r="E1181" s="21"/>
      <c r="F1181" s="30"/>
      <c r="G1181" s="21"/>
      <c r="H1181" s="21"/>
      <c r="I1181" s="31"/>
      <c r="J1181" s="21"/>
      <c r="K1181" s="21"/>
      <c r="L1181" s="21"/>
      <c r="M1181" s="21"/>
      <c r="N1181" s="21"/>
      <c r="O1181" s="21"/>
      <c r="P1181" s="21"/>
      <c r="Q1181" s="21"/>
      <c r="R1181" s="21"/>
      <c r="S1181" s="21"/>
    </row>
    <row r="1182" spans="1:19" ht="15">
      <c r="A1182" s="21"/>
      <c r="B1182" s="6"/>
      <c r="C1182" s="21"/>
      <c r="D1182" s="21"/>
      <c r="E1182" s="21"/>
      <c r="F1182" s="30"/>
      <c r="G1182" s="21"/>
      <c r="H1182" s="21"/>
      <c r="I1182" s="31"/>
      <c r="J1182" s="21"/>
      <c r="K1182" s="21"/>
      <c r="L1182" s="21"/>
      <c r="M1182" s="21"/>
      <c r="N1182" s="21"/>
      <c r="O1182" s="21"/>
      <c r="P1182" s="21"/>
      <c r="Q1182" s="21"/>
      <c r="R1182" s="21"/>
      <c r="S1182" s="21"/>
    </row>
    <row r="1183" spans="1:19" ht="15">
      <c r="A1183" s="21"/>
      <c r="B1183" s="6"/>
      <c r="C1183" s="21"/>
      <c r="D1183" s="21"/>
      <c r="E1183" s="21"/>
      <c r="F1183" s="30"/>
      <c r="G1183" s="21"/>
      <c r="H1183" s="21"/>
      <c r="I1183" s="31"/>
      <c r="J1183" s="21"/>
      <c r="K1183" s="21"/>
      <c r="L1183" s="21"/>
      <c r="M1183" s="21"/>
      <c r="N1183" s="21"/>
      <c r="O1183" s="21"/>
      <c r="P1183" s="21"/>
      <c r="Q1183" s="21"/>
      <c r="R1183" s="21"/>
      <c r="S1183" s="21"/>
    </row>
    <row r="1184" spans="1:19" ht="15">
      <c r="A1184" s="21"/>
      <c r="B1184" s="6"/>
      <c r="C1184" s="21"/>
      <c r="D1184" s="21"/>
      <c r="E1184" s="21"/>
      <c r="F1184" s="30"/>
      <c r="G1184" s="21"/>
      <c r="H1184" s="21"/>
      <c r="I1184" s="31"/>
      <c r="J1184" s="21"/>
      <c r="K1184" s="21"/>
      <c r="L1184" s="21"/>
      <c r="M1184" s="21"/>
      <c r="N1184" s="21"/>
      <c r="O1184" s="21"/>
      <c r="P1184" s="21"/>
      <c r="Q1184" s="21"/>
      <c r="R1184" s="21"/>
      <c r="S1184" s="21"/>
    </row>
    <row r="1185" spans="1:19" ht="15">
      <c r="A1185" s="21"/>
      <c r="B1185" s="6"/>
      <c r="C1185" s="21"/>
      <c r="D1185" s="21"/>
      <c r="E1185" s="21"/>
      <c r="F1185" s="30"/>
      <c r="G1185" s="21"/>
      <c r="H1185" s="21"/>
      <c r="I1185" s="31"/>
      <c r="J1185" s="21"/>
      <c r="K1185" s="21"/>
      <c r="L1185" s="21"/>
      <c r="M1185" s="21"/>
      <c r="N1185" s="21"/>
      <c r="O1185" s="21"/>
      <c r="P1185" s="21"/>
      <c r="Q1185" s="21"/>
      <c r="R1185" s="21"/>
      <c r="S1185" s="21"/>
    </row>
    <row r="1186" spans="1:19" ht="15">
      <c r="A1186" s="21"/>
      <c r="B1186" s="6"/>
      <c r="C1186" s="21"/>
      <c r="D1186" s="21"/>
      <c r="E1186" s="21"/>
      <c r="F1186" s="30"/>
      <c r="G1186" s="21"/>
      <c r="H1186" s="21"/>
      <c r="I1186" s="31"/>
      <c r="J1186" s="21"/>
      <c r="K1186" s="21"/>
      <c r="L1186" s="21"/>
      <c r="M1186" s="21"/>
      <c r="N1186" s="21"/>
      <c r="O1186" s="21"/>
      <c r="P1186" s="21"/>
      <c r="Q1186" s="21"/>
      <c r="R1186" s="21"/>
      <c r="S1186" s="21"/>
    </row>
    <row r="1187" spans="1:19" ht="15">
      <c r="A1187" s="21"/>
      <c r="B1187" s="6"/>
      <c r="C1187" s="21"/>
      <c r="D1187" s="21"/>
      <c r="E1187" s="21"/>
      <c r="F1187" s="30"/>
      <c r="G1187" s="21"/>
      <c r="H1187" s="21"/>
      <c r="I1187" s="31"/>
      <c r="J1187" s="21"/>
      <c r="K1187" s="21"/>
      <c r="L1187" s="21"/>
      <c r="M1187" s="21"/>
      <c r="N1187" s="21"/>
      <c r="O1187" s="21"/>
      <c r="P1187" s="21"/>
      <c r="Q1187" s="21"/>
      <c r="R1187" s="21"/>
      <c r="S1187" s="21"/>
    </row>
    <row r="1188" spans="1:19" ht="15">
      <c r="A1188" s="21"/>
      <c r="B1188" s="6"/>
      <c r="C1188" s="21"/>
      <c r="D1188" s="21"/>
      <c r="E1188" s="21"/>
      <c r="F1188" s="30"/>
      <c r="G1188" s="21"/>
      <c r="H1188" s="21"/>
      <c r="I1188" s="31"/>
      <c r="J1188" s="21"/>
      <c r="K1188" s="21"/>
      <c r="L1188" s="21"/>
      <c r="M1188" s="21"/>
      <c r="N1188" s="21"/>
      <c r="O1188" s="21"/>
      <c r="P1188" s="21"/>
      <c r="Q1188" s="21"/>
      <c r="R1188" s="21"/>
      <c r="S1188" s="21"/>
    </row>
    <row r="1189" spans="1:19" ht="15">
      <c r="A1189" s="21"/>
      <c r="B1189" s="6"/>
      <c r="C1189" s="21"/>
      <c r="D1189" s="21"/>
      <c r="E1189" s="21"/>
      <c r="F1189" s="30"/>
      <c r="G1189" s="21"/>
      <c r="H1189" s="21"/>
      <c r="I1189" s="31"/>
      <c r="J1189" s="21"/>
      <c r="K1189" s="21"/>
      <c r="L1189" s="21"/>
      <c r="M1189" s="21"/>
      <c r="N1189" s="21"/>
      <c r="O1189" s="21"/>
      <c r="P1189" s="21"/>
      <c r="Q1189" s="21"/>
      <c r="R1189" s="21"/>
      <c r="S1189" s="21"/>
    </row>
    <row r="1190" spans="1:19" ht="15">
      <c r="A1190" s="21"/>
      <c r="B1190" s="6"/>
      <c r="C1190" s="21"/>
      <c r="D1190" s="21"/>
      <c r="E1190" s="21"/>
      <c r="F1190" s="30"/>
      <c r="G1190" s="21"/>
      <c r="H1190" s="21"/>
      <c r="I1190" s="31"/>
      <c r="J1190" s="21"/>
      <c r="K1190" s="21"/>
      <c r="L1190" s="21"/>
      <c r="M1190" s="21"/>
      <c r="N1190" s="21"/>
      <c r="O1190" s="21"/>
      <c r="P1190" s="21"/>
      <c r="Q1190" s="21"/>
      <c r="R1190" s="21"/>
      <c r="S1190" s="21"/>
    </row>
    <row r="1191" spans="1:19" ht="15">
      <c r="A1191" s="21"/>
      <c r="B1191" s="6"/>
      <c r="C1191" s="21"/>
      <c r="D1191" s="21"/>
      <c r="E1191" s="21"/>
      <c r="F1191" s="30"/>
      <c r="G1191" s="21"/>
      <c r="H1191" s="21"/>
      <c r="I1191" s="31"/>
      <c r="J1191" s="21"/>
      <c r="K1191" s="21"/>
      <c r="L1191" s="21"/>
      <c r="M1191" s="21"/>
      <c r="N1191" s="21"/>
      <c r="O1191" s="21"/>
      <c r="P1191" s="21"/>
      <c r="Q1191" s="21"/>
      <c r="R1191" s="21"/>
      <c r="S1191" s="21"/>
    </row>
    <row r="1192" spans="1:19" ht="15">
      <c r="A1192" s="21"/>
      <c r="B1192" s="6"/>
      <c r="C1192" s="21"/>
      <c r="D1192" s="21"/>
      <c r="E1192" s="21"/>
      <c r="F1192" s="30"/>
      <c r="G1192" s="21"/>
      <c r="H1192" s="21"/>
      <c r="I1192" s="31"/>
      <c r="J1192" s="21"/>
      <c r="K1192" s="21"/>
      <c r="L1192" s="21"/>
      <c r="M1192" s="21"/>
      <c r="N1192" s="21"/>
      <c r="O1192" s="21"/>
      <c r="P1192" s="21"/>
      <c r="Q1192" s="21"/>
      <c r="R1192" s="21"/>
      <c r="S1192" s="21"/>
    </row>
    <row r="1193" spans="1:19" ht="15">
      <c r="A1193" s="21"/>
      <c r="B1193" s="6"/>
      <c r="C1193" s="21"/>
      <c r="D1193" s="21"/>
      <c r="E1193" s="21"/>
      <c r="F1193" s="30"/>
      <c r="G1193" s="21"/>
      <c r="H1193" s="21"/>
      <c r="I1193" s="31"/>
      <c r="J1193" s="21"/>
      <c r="K1193" s="21"/>
      <c r="L1193" s="21"/>
      <c r="M1193" s="21"/>
      <c r="N1193" s="21"/>
      <c r="O1193" s="21"/>
      <c r="P1193" s="21"/>
      <c r="Q1193" s="21"/>
      <c r="R1193" s="21"/>
      <c r="S1193" s="21"/>
    </row>
    <row r="1194" spans="1:19" ht="15">
      <c r="A1194" s="21"/>
      <c r="B1194" s="6"/>
      <c r="C1194" s="21"/>
      <c r="D1194" s="21"/>
      <c r="E1194" s="21"/>
      <c r="F1194" s="30"/>
      <c r="G1194" s="21"/>
      <c r="H1194" s="21"/>
      <c r="I1194" s="31"/>
      <c r="J1194" s="21"/>
      <c r="K1194" s="21"/>
      <c r="L1194" s="21"/>
      <c r="M1194" s="21"/>
      <c r="N1194" s="21"/>
      <c r="O1194" s="21"/>
      <c r="P1194" s="21"/>
      <c r="Q1194" s="21"/>
      <c r="R1194" s="21"/>
      <c r="S1194" s="21"/>
    </row>
    <row r="1195" spans="1:19" ht="15">
      <c r="A1195" s="21"/>
      <c r="B1195" s="6"/>
      <c r="C1195" s="21"/>
      <c r="D1195" s="21"/>
      <c r="E1195" s="21"/>
      <c r="F1195" s="30"/>
      <c r="G1195" s="21"/>
      <c r="H1195" s="21"/>
      <c r="I1195" s="31"/>
      <c r="J1195" s="21"/>
      <c r="K1195" s="21"/>
      <c r="L1195" s="21"/>
      <c r="M1195" s="21"/>
      <c r="N1195" s="21"/>
      <c r="O1195" s="21"/>
      <c r="P1195" s="21"/>
      <c r="Q1195" s="21"/>
      <c r="R1195" s="21"/>
      <c r="S1195" s="21"/>
    </row>
    <row r="1196" spans="1:19" ht="15">
      <c r="A1196" s="21"/>
      <c r="B1196" s="6"/>
      <c r="C1196" s="21"/>
      <c r="D1196" s="21"/>
      <c r="E1196" s="21"/>
      <c r="F1196" s="30"/>
      <c r="G1196" s="21"/>
      <c r="H1196" s="21"/>
      <c r="I1196" s="31"/>
      <c r="J1196" s="21"/>
      <c r="K1196" s="21"/>
      <c r="L1196" s="21"/>
      <c r="M1196" s="21"/>
      <c r="N1196" s="21"/>
      <c r="O1196" s="21"/>
      <c r="P1196" s="21"/>
      <c r="Q1196" s="21"/>
      <c r="R1196" s="21"/>
      <c r="S1196" s="21"/>
    </row>
    <row r="1197" spans="1:19" ht="15">
      <c r="A1197" s="21"/>
      <c r="B1197" s="6"/>
      <c r="C1197" s="21"/>
      <c r="D1197" s="21"/>
      <c r="E1197" s="21"/>
      <c r="F1197" s="30"/>
      <c r="G1197" s="21"/>
      <c r="H1197" s="21"/>
      <c r="I1197" s="31"/>
      <c r="J1197" s="21"/>
      <c r="K1197" s="21"/>
      <c r="L1197" s="21"/>
      <c r="M1197" s="21"/>
      <c r="N1197" s="21"/>
      <c r="O1197" s="21"/>
      <c r="P1197" s="21"/>
      <c r="Q1197" s="21"/>
      <c r="R1197" s="21"/>
      <c r="S1197" s="21"/>
    </row>
    <row r="1198" spans="1:19" ht="15">
      <c r="A1198" s="21"/>
      <c r="B1198" s="6"/>
      <c r="C1198" s="21"/>
      <c r="D1198" s="21"/>
      <c r="E1198" s="21"/>
      <c r="F1198" s="30"/>
      <c r="G1198" s="21"/>
      <c r="H1198" s="21"/>
      <c r="I1198" s="31"/>
      <c r="J1198" s="21"/>
      <c r="K1198" s="21"/>
      <c r="L1198" s="21"/>
      <c r="M1198" s="21"/>
      <c r="N1198" s="21"/>
      <c r="O1198" s="21"/>
      <c r="P1198" s="21"/>
      <c r="Q1198" s="21"/>
      <c r="R1198" s="21"/>
      <c r="S1198" s="21"/>
    </row>
    <row r="1199" spans="1:19" ht="15">
      <c r="A1199" s="21"/>
      <c r="B1199" s="6"/>
      <c r="C1199" s="21"/>
      <c r="D1199" s="21"/>
      <c r="E1199" s="21"/>
      <c r="F1199" s="30"/>
      <c r="G1199" s="21"/>
      <c r="H1199" s="21"/>
      <c r="I1199" s="31"/>
      <c r="J1199" s="21"/>
      <c r="K1199" s="21"/>
      <c r="L1199" s="21"/>
      <c r="M1199" s="21"/>
      <c r="N1199" s="21"/>
      <c r="O1199" s="21"/>
      <c r="P1199" s="21"/>
      <c r="Q1199" s="21"/>
      <c r="R1199" s="21"/>
      <c r="S1199" s="21"/>
    </row>
    <row r="1200" spans="1:19" ht="15">
      <c r="A1200" s="21"/>
      <c r="B1200" s="6"/>
      <c r="C1200" s="21"/>
      <c r="D1200" s="21"/>
      <c r="E1200" s="21"/>
      <c r="F1200" s="30"/>
      <c r="G1200" s="21"/>
      <c r="H1200" s="21"/>
      <c r="I1200" s="31"/>
      <c r="J1200" s="21"/>
      <c r="K1200" s="21"/>
      <c r="L1200" s="21"/>
      <c r="M1200" s="21"/>
      <c r="N1200" s="21"/>
      <c r="O1200" s="21"/>
      <c r="P1200" s="21"/>
      <c r="Q1200" s="21"/>
      <c r="R1200" s="21"/>
      <c r="S1200" s="21"/>
    </row>
    <row r="1201" spans="1:19" ht="15">
      <c r="A1201" s="21"/>
      <c r="B1201" s="6"/>
      <c r="C1201" s="21"/>
      <c r="D1201" s="21"/>
      <c r="E1201" s="21"/>
      <c r="F1201" s="30"/>
      <c r="G1201" s="21"/>
      <c r="H1201" s="21"/>
      <c r="I1201" s="31"/>
      <c r="J1201" s="21"/>
      <c r="K1201" s="21"/>
      <c r="L1201" s="21"/>
      <c r="M1201" s="21"/>
      <c r="N1201" s="21"/>
      <c r="O1201" s="21"/>
      <c r="P1201" s="21"/>
      <c r="Q1201" s="21"/>
      <c r="R1201" s="21"/>
      <c r="S1201" s="21"/>
    </row>
    <row r="1202" spans="1:19" ht="15">
      <c r="A1202" s="21"/>
      <c r="B1202" s="6"/>
      <c r="C1202" s="21"/>
      <c r="D1202" s="21"/>
      <c r="E1202" s="21"/>
      <c r="F1202" s="30"/>
      <c r="G1202" s="21"/>
      <c r="H1202" s="21"/>
      <c r="I1202" s="31"/>
      <c r="J1202" s="21"/>
      <c r="K1202" s="21"/>
      <c r="L1202" s="21"/>
      <c r="M1202" s="21"/>
      <c r="N1202" s="21"/>
      <c r="O1202" s="21"/>
      <c r="P1202" s="21"/>
      <c r="Q1202" s="21"/>
      <c r="R1202" s="21"/>
      <c r="S1202" s="21"/>
    </row>
    <row r="1203" spans="1:19" ht="15">
      <c r="A1203" s="21"/>
      <c r="B1203" s="6"/>
      <c r="C1203" s="21"/>
      <c r="D1203" s="21"/>
      <c r="E1203" s="21"/>
      <c r="F1203" s="30"/>
      <c r="G1203" s="21"/>
      <c r="H1203" s="21"/>
      <c r="I1203" s="31"/>
      <c r="J1203" s="21"/>
      <c r="K1203" s="21"/>
      <c r="L1203" s="21"/>
      <c r="M1203" s="21"/>
      <c r="N1203" s="21"/>
      <c r="O1203" s="21"/>
      <c r="P1203" s="21"/>
      <c r="Q1203" s="21"/>
      <c r="R1203" s="21"/>
      <c r="S1203" s="21"/>
    </row>
    <row r="1204" spans="1:19" ht="15">
      <c r="A1204" s="21"/>
      <c r="B1204" s="6"/>
      <c r="C1204" s="21"/>
      <c r="D1204" s="21"/>
      <c r="E1204" s="21"/>
      <c r="F1204" s="30"/>
      <c r="G1204" s="21"/>
      <c r="H1204" s="21"/>
      <c r="I1204" s="31"/>
      <c r="J1204" s="21"/>
      <c r="K1204" s="21"/>
      <c r="L1204" s="21"/>
      <c r="M1204" s="21"/>
      <c r="N1204" s="21"/>
      <c r="O1204" s="21"/>
      <c r="P1204" s="21"/>
      <c r="Q1204" s="21"/>
      <c r="R1204" s="21"/>
      <c r="S1204" s="21"/>
    </row>
    <row r="1205" spans="1:19" ht="15">
      <c r="A1205" s="21"/>
      <c r="B1205" s="6"/>
      <c r="C1205" s="21"/>
      <c r="D1205" s="21"/>
      <c r="E1205" s="21"/>
      <c r="F1205" s="30"/>
      <c r="G1205" s="21"/>
      <c r="H1205" s="21"/>
      <c r="I1205" s="31"/>
      <c r="J1205" s="21"/>
      <c r="K1205" s="21"/>
      <c r="L1205" s="21"/>
      <c r="M1205" s="21"/>
      <c r="N1205" s="21"/>
      <c r="O1205" s="21"/>
      <c r="P1205" s="21"/>
      <c r="Q1205" s="21"/>
      <c r="R1205" s="21"/>
      <c r="S1205" s="21"/>
    </row>
    <row r="1206" spans="1:19" ht="15">
      <c r="A1206" s="21"/>
      <c r="B1206" s="6"/>
      <c r="C1206" s="21"/>
      <c r="D1206" s="21"/>
      <c r="E1206" s="21"/>
      <c r="F1206" s="30"/>
      <c r="G1206" s="21"/>
      <c r="H1206" s="21"/>
      <c r="I1206" s="31"/>
      <c r="J1206" s="21"/>
      <c r="K1206" s="21"/>
      <c r="L1206" s="21"/>
      <c r="M1206" s="21"/>
      <c r="N1206" s="21"/>
      <c r="O1206" s="21"/>
      <c r="P1206" s="21"/>
      <c r="Q1206" s="21"/>
      <c r="R1206" s="21"/>
      <c r="S1206" s="21"/>
    </row>
    <row r="1207" spans="1:19" ht="15">
      <c r="A1207" s="21"/>
      <c r="B1207" s="6"/>
      <c r="C1207" s="21"/>
      <c r="D1207" s="21"/>
      <c r="E1207" s="21"/>
      <c r="F1207" s="30"/>
      <c r="G1207" s="21"/>
      <c r="H1207" s="21"/>
      <c r="I1207" s="31"/>
      <c r="J1207" s="21"/>
      <c r="K1207" s="21"/>
      <c r="L1207" s="21"/>
      <c r="M1207" s="21"/>
      <c r="N1207" s="21"/>
      <c r="O1207" s="21"/>
      <c r="P1207" s="21"/>
      <c r="Q1207" s="21"/>
      <c r="R1207" s="21"/>
      <c r="S1207" s="21"/>
    </row>
    <row r="1208" spans="1:19" ht="15">
      <c r="A1208" s="21"/>
      <c r="B1208" s="6"/>
      <c r="C1208" s="21"/>
      <c r="D1208" s="21"/>
      <c r="E1208" s="21"/>
      <c r="F1208" s="30"/>
      <c r="G1208" s="21"/>
      <c r="H1208" s="21"/>
      <c r="I1208" s="31"/>
      <c r="J1208" s="21"/>
      <c r="K1208" s="21"/>
      <c r="L1208" s="21"/>
      <c r="M1208" s="21"/>
      <c r="N1208" s="21"/>
      <c r="O1208" s="21"/>
      <c r="P1208" s="21"/>
      <c r="Q1208" s="21"/>
      <c r="R1208" s="21"/>
      <c r="S1208" s="21"/>
    </row>
    <row r="1209" spans="1:19" ht="15">
      <c r="A1209" s="21"/>
      <c r="B1209" s="6"/>
      <c r="C1209" s="21"/>
      <c r="D1209" s="21"/>
      <c r="E1209" s="21"/>
      <c r="F1209" s="30"/>
      <c r="G1209" s="21"/>
      <c r="H1209" s="21"/>
      <c r="I1209" s="31"/>
      <c r="J1209" s="21"/>
      <c r="K1209" s="21"/>
      <c r="L1209" s="21"/>
      <c r="M1209" s="21"/>
      <c r="N1209" s="21"/>
      <c r="O1209" s="21"/>
      <c r="P1209" s="21"/>
      <c r="Q1209" s="21"/>
      <c r="R1209" s="21"/>
      <c r="S1209" s="21"/>
    </row>
    <row r="1210" spans="1:19" ht="15">
      <c r="A1210" s="21"/>
      <c r="B1210" s="6"/>
      <c r="C1210" s="21"/>
      <c r="D1210" s="21"/>
      <c r="E1210" s="21"/>
      <c r="F1210" s="30"/>
      <c r="G1210" s="21"/>
      <c r="H1210" s="21"/>
      <c r="I1210" s="31"/>
      <c r="J1210" s="21"/>
      <c r="K1210" s="21"/>
      <c r="L1210" s="21"/>
      <c r="M1210" s="21"/>
      <c r="N1210" s="21"/>
      <c r="O1210" s="21"/>
      <c r="P1210" s="21"/>
      <c r="Q1210" s="21"/>
      <c r="R1210" s="21"/>
      <c r="S1210" s="21"/>
    </row>
    <row r="1211" spans="1:19" ht="15">
      <c r="A1211" s="21"/>
      <c r="B1211" s="6"/>
      <c r="C1211" s="21"/>
      <c r="D1211" s="21"/>
      <c r="E1211" s="21"/>
      <c r="F1211" s="30"/>
      <c r="G1211" s="21"/>
      <c r="H1211" s="21"/>
      <c r="I1211" s="31"/>
      <c r="J1211" s="21"/>
      <c r="K1211" s="21"/>
      <c r="L1211" s="21"/>
      <c r="M1211" s="21"/>
      <c r="N1211" s="21"/>
      <c r="O1211" s="21"/>
      <c r="P1211" s="21"/>
      <c r="Q1211" s="21"/>
      <c r="R1211" s="21"/>
      <c r="S1211" s="21"/>
    </row>
    <row r="1212" spans="1:19" ht="15">
      <c r="A1212" s="21"/>
      <c r="B1212" s="6"/>
      <c r="C1212" s="21"/>
      <c r="D1212" s="21"/>
      <c r="E1212" s="21"/>
      <c r="F1212" s="30"/>
      <c r="G1212" s="21"/>
      <c r="H1212" s="21"/>
      <c r="I1212" s="31"/>
      <c r="J1212" s="21"/>
      <c r="K1212" s="21"/>
      <c r="L1212" s="21"/>
      <c r="M1212" s="21"/>
      <c r="N1212" s="21"/>
      <c r="O1212" s="21"/>
      <c r="P1212" s="21"/>
      <c r="Q1212" s="21"/>
      <c r="R1212" s="21"/>
      <c r="S1212" s="21"/>
    </row>
    <row r="1213" spans="1:19" ht="15">
      <c r="A1213" s="21"/>
      <c r="B1213" s="6"/>
      <c r="C1213" s="21"/>
      <c r="D1213" s="21"/>
      <c r="E1213" s="21"/>
      <c r="F1213" s="30"/>
      <c r="G1213" s="21"/>
      <c r="H1213" s="21"/>
      <c r="I1213" s="31"/>
      <c r="J1213" s="21"/>
      <c r="K1213" s="21"/>
      <c r="L1213" s="21"/>
      <c r="M1213" s="21"/>
      <c r="N1213" s="21"/>
      <c r="O1213" s="21"/>
      <c r="P1213" s="21"/>
      <c r="Q1213" s="21"/>
      <c r="R1213" s="21"/>
      <c r="S1213" s="21"/>
    </row>
    <row r="1214" spans="1:19" ht="15">
      <c r="A1214" s="21"/>
      <c r="B1214" s="6"/>
      <c r="C1214" s="21"/>
      <c r="D1214" s="21"/>
      <c r="E1214" s="21"/>
      <c r="F1214" s="30"/>
      <c r="G1214" s="21"/>
      <c r="H1214" s="21"/>
      <c r="I1214" s="31"/>
      <c r="J1214" s="21"/>
      <c r="K1214" s="21"/>
      <c r="L1214" s="21"/>
      <c r="M1214" s="21"/>
      <c r="N1214" s="21"/>
      <c r="O1214" s="21"/>
      <c r="P1214" s="21"/>
      <c r="Q1214" s="21"/>
      <c r="R1214" s="21"/>
      <c r="S1214" s="21"/>
    </row>
    <row r="1215" spans="1:19" ht="15">
      <c r="A1215" s="21"/>
      <c r="B1215" s="6"/>
      <c r="C1215" s="21"/>
      <c r="D1215" s="21"/>
      <c r="E1215" s="21"/>
      <c r="F1215" s="30"/>
      <c r="G1215" s="21"/>
      <c r="H1215" s="21"/>
      <c r="I1215" s="31"/>
      <c r="J1215" s="21"/>
      <c r="K1215" s="21"/>
      <c r="L1215" s="21"/>
      <c r="M1215" s="21"/>
      <c r="N1215" s="21"/>
      <c r="O1215" s="21"/>
      <c r="P1215" s="21"/>
      <c r="Q1215" s="21"/>
      <c r="R1215" s="21"/>
      <c r="S1215" s="21"/>
    </row>
    <row r="1216" spans="1:19" ht="15">
      <c r="A1216" s="21"/>
      <c r="B1216" s="6"/>
      <c r="C1216" s="21"/>
      <c r="D1216" s="21"/>
      <c r="E1216" s="21"/>
      <c r="F1216" s="30"/>
      <c r="G1216" s="21"/>
      <c r="H1216" s="21"/>
      <c r="I1216" s="31"/>
      <c r="J1216" s="21"/>
      <c r="K1216" s="21"/>
      <c r="L1216" s="21"/>
      <c r="M1216" s="21"/>
      <c r="N1216" s="21"/>
      <c r="O1216" s="21"/>
      <c r="P1216" s="21"/>
      <c r="Q1216" s="21"/>
      <c r="R1216" s="21"/>
      <c r="S1216" s="21"/>
    </row>
    <row r="1217" spans="1:19" ht="15">
      <c r="A1217" s="21"/>
      <c r="B1217" s="6"/>
      <c r="C1217" s="21"/>
      <c r="D1217" s="21"/>
      <c r="E1217" s="21"/>
      <c r="F1217" s="30"/>
      <c r="G1217" s="21"/>
      <c r="H1217" s="21"/>
      <c r="I1217" s="31"/>
      <c r="J1217" s="21"/>
      <c r="K1217" s="21"/>
      <c r="L1217" s="21"/>
      <c r="M1217" s="21"/>
      <c r="N1217" s="21"/>
      <c r="O1217" s="21"/>
      <c r="P1217" s="21"/>
      <c r="Q1217" s="21"/>
      <c r="R1217" s="21"/>
      <c r="S1217" s="21"/>
    </row>
    <row r="1218" spans="1:19" ht="15">
      <c r="A1218" s="21"/>
      <c r="B1218" s="6"/>
      <c r="C1218" s="21"/>
      <c r="D1218" s="21"/>
      <c r="E1218" s="21"/>
      <c r="F1218" s="30"/>
      <c r="G1218" s="21"/>
      <c r="H1218" s="21"/>
      <c r="I1218" s="31"/>
      <c r="J1218" s="21"/>
      <c r="K1218" s="21"/>
      <c r="L1218" s="21"/>
      <c r="M1218" s="21"/>
      <c r="N1218" s="21"/>
      <c r="O1218" s="21"/>
      <c r="P1218" s="21"/>
      <c r="Q1218" s="21"/>
      <c r="R1218" s="21"/>
      <c r="S1218" s="21"/>
    </row>
    <row r="1219" spans="1:19" ht="15">
      <c r="A1219" s="21"/>
      <c r="B1219" s="6"/>
      <c r="C1219" s="21"/>
      <c r="D1219" s="21"/>
      <c r="E1219" s="21"/>
      <c r="F1219" s="30"/>
      <c r="G1219" s="21"/>
      <c r="H1219" s="21"/>
      <c r="I1219" s="31"/>
      <c r="J1219" s="21"/>
      <c r="K1219" s="21"/>
      <c r="L1219" s="21"/>
      <c r="M1219" s="21"/>
      <c r="N1219" s="21"/>
      <c r="O1219" s="21"/>
      <c r="P1219" s="21"/>
      <c r="Q1219" s="21"/>
      <c r="R1219" s="21"/>
      <c r="S1219" s="21"/>
    </row>
    <row r="1220" spans="1:19" ht="15">
      <c r="A1220" s="21"/>
      <c r="B1220" s="6"/>
      <c r="C1220" s="21"/>
      <c r="D1220" s="21"/>
      <c r="E1220" s="21"/>
      <c r="F1220" s="30"/>
      <c r="G1220" s="21"/>
      <c r="H1220" s="21"/>
      <c r="I1220" s="31"/>
      <c r="J1220" s="21"/>
      <c r="K1220" s="21"/>
      <c r="L1220" s="21"/>
      <c r="M1220" s="21"/>
      <c r="N1220" s="21"/>
      <c r="O1220" s="21"/>
      <c r="P1220" s="21"/>
      <c r="Q1220" s="21"/>
      <c r="R1220" s="21"/>
      <c r="S1220" s="21"/>
    </row>
    <row r="1221" spans="1:19" ht="15">
      <c r="A1221" s="21"/>
      <c r="B1221" s="6"/>
      <c r="C1221" s="21"/>
      <c r="D1221" s="21"/>
      <c r="E1221" s="21"/>
      <c r="F1221" s="30"/>
      <c r="G1221" s="21"/>
      <c r="H1221" s="21"/>
      <c r="I1221" s="31"/>
      <c r="J1221" s="21"/>
      <c r="K1221" s="21"/>
      <c r="L1221" s="21"/>
      <c r="M1221" s="21"/>
      <c r="N1221" s="21"/>
      <c r="O1221" s="21"/>
      <c r="P1221" s="21"/>
      <c r="Q1221" s="21"/>
      <c r="R1221" s="21"/>
      <c r="S1221" s="21"/>
    </row>
    <row r="1222" spans="1:19" ht="15">
      <c r="A1222" s="21"/>
      <c r="B1222" s="6"/>
      <c r="C1222" s="21"/>
      <c r="D1222" s="21"/>
      <c r="E1222" s="21"/>
      <c r="F1222" s="30"/>
      <c r="G1222" s="21"/>
      <c r="H1222" s="21"/>
      <c r="I1222" s="31"/>
      <c r="J1222" s="21"/>
      <c r="K1222" s="21"/>
      <c r="L1222" s="21"/>
      <c r="M1222" s="21"/>
      <c r="N1222" s="21"/>
      <c r="O1222" s="21"/>
      <c r="P1222" s="21"/>
      <c r="Q1222" s="21"/>
      <c r="R1222" s="21"/>
      <c r="S1222" s="21"/>
    </row>
    <row r="1223" spans="1:19" ht="15">
      <c r="A1223" s="21"/>
      <c r="B1223" s="6"/>
      <c r="C1223" s="21"/>
      <c r="D1223" s="21"/>
      <c r="E1223" s="21"/>
      <c r="F1223" s="30"/>
      <c r="G1223" s="21"/>
      <c r="H1223" s="21"/>
      <c r="I1223" s="31"/>
      <c r="J1223" s="21"/>
      <c r="K1223" s="21"/>
      <c r="L1223" s="21"/>
      <c r="M1223" s="21"/>
      <c r="N1223" s="21"/>
      <c r="O1223" s="21"/>
      <c r="P1223" s="21"/>
      <c r="Q1223" s="21"/>
      <c r="R1223" s="21"/>
      <c r="S1223" s="21"/>
    </row>
    <row r="1224" spans="1:19" ht="15">
      <c r="A1224" s="21"/>
      <c r="B1224" s="6"/>
      <c r="C1224" s="21"/>
      <c r="D1224" s="21"/>
      <c r="E1224" s="21"/>
      <c r="F1224" s="30"/>
      <c r="G1224" s="21"/>
      <c r="H1224" s="21"/>
      <c r="I1224" s="31"/>
      <c r="J1224" s="21"/>
      <c r="K1224" s="21"/>
      <c r="L1224" s="21"/>
      <c r="M1224" s="21"/>
      <c r="N1224" s="21"/>
      <c r="O1224" s="21"/>
      <c r="P1224" s="21"/>
      <c r="Q1224" s="21"/>
      <c r="R1224" s="21"/>
      <c r="S1224" s="21"/>
    </row>
    <row r="1225" spans="1:19" ht="15">
      <c r="A1225" s="21"/>
      <c r="B1225" s="6"/>
      <c r="C1225" s="21"/>
      <c r="D1225" s="21"/>
      <c r="E1225" s="21"/>
      <c r="F1225" s="30"/>
      <c r="G1225" s="21"/>
      <c r="H1225" s="21"/>
      <c r="I1225" s="31"/>
      <c r="J1225" s="21"/>
      <c r="K1225" s="21"/>
      <c r="L1225" s="21"/>
      <c r="M1225" s="21"/>
      <c r="N1225" s="21"/>
      <c r="O1225" s="21"/>
      <c r="P1225" s="21"/>
      <c r="Q1225" s="21"/>
      <c r="R1225" s="21"/>
      <c r="S1225" s="21"/>
    </row>
    <row r="1226" spans="1:19" ht="15">
      <c r="A1226" s="21"/>
      <c r="B1226" s="6"/>
      <c r="C1226" s="21"/>
      <c r="D1226" s="21"/>
      <c r="E1226" s="21"/>
      <c r="F1226" s="30"/>
      <c r="G1226" s="21"/>
      <c r="H1226" s="21"/>
      <c r="I1226" s="31"/>
      <c r="J1226" s="21"/>
      <c r="K1226" s="21"/>
      <c r="L1226" s="21"/>
      <c r="M1226" s="21"/>
      <c r="N1226" s="21"/>
      <c r="O1226" s="21"/>
      <c r="P1226" s="21"/>
      <c r="Q1226" s="21"/>
      <c r="R1226" s="21"/>
      <c r="S1226" s="21"/>
    </row>
    <row r="1227" spans="1:19" ht="15">
      <c r="A1227" s="21"/>
      <c r="B1227" s="6"/>
      <c r="C1227" s="21"/>
      <c r="D1227" s="21"/>
      <c r="E1227" s="21"/>
      <c r="F1227" s="30"/>
      <c r="G1227" s="21"/>
      <c r="H1227" s="21"/>
      <c r="I1227" s="31"/>
      <c r="J1227" s="21"/>
      <c r="K1227" s="21"/>
      <c r="L1227" s="21"/>
      <c r="M1227" s="21"/>
      <c r="N1227" s="21"/>
      <c r="O1227" s="21"/>
      <c r="P1227" s="21"/>
      <c r="Q1227" s="21"/>
      <c r="R1227" s="21"/>
      <c r="S1227" s="21"/>
    </row>
    <row r="1228" spans="1:19" ht="15">
      <c r="A1228" s="21"/>
      <c r="B1228" s="6"/>
      <c r="C1228" s="21"/>
      <c r="D1228" s="21"/>
      <c r="E1228" s="21"/>
      <c r="F1228" s="30"/>
      <c r="G1228" s="21"/>
      <c r="H1228" s="21"/>
      <c r="I1228" s="31"/>
      <c r="J1228" s="21"/>
      <c r="K1228" s="21"/>
      <c r="L1228" s="21"/>
      <c r="M1228" s="21"/>
      <c r="N1228" s="21"/>
      <c r="O1228" s="21"/>
      <c r="P1228" s="21"/>
      <c r="Q1228" s="21"/>
      <c r="R1228" s="21"/>
      <c r="S1228" s="21"/>
    </row>
    <row r="1229" spans="1:19" ht="15">
      <c r="A1229" s="21"/>
      <c r="B1229" s="6"/>
      <c r="C1229" s="21"/>
      <c r="D1229" s="21"/>
      <c r="E1229" s="21"/>
      <c r="F1229" s="30"/>
      <c r="G1229" s="21"/>
      <c r="H1229" s="21"/>
      <c r="I1229" s="31"/>
      <c r="J1229" s="21"/>
      <c r="K1229" s="21"/>
      <c r="L1229" s="21"/>
      <c r="M1229" s="21"/>
      <c r="N1229" s="21"/>
      <c r="O1229" s="21"/>
      <c r="P1229" s="21"/>
      <c r="Q1229" s="21"/>
      <c r="R1229" s="21"/>
      <c r="S1229" s="21"/>
    </row>
    <row r="1230" spans="1:19" ht="15">
      <c r="A1230" s="21"/>
      <c r="B1230" s="6"/>
      <c r="C1230" s="21"/>
      <c r="D1230" s="21"/>
      <c r="E1230" s="21"/>
      <c r="F1230" s="30"/>
      <c r="G1230" s="21"/>
      <c r="H1230" s="21"/>
      <c r="I1230" s="31"/>
      <c r="J1230" s="21"/>
      <c r="K1230" s="21"/>
      <c r="L1230" s="21"/>
      <c r="M1230" s="21"/>
      <c r="N1230" s="21"/>
      <c r="O1230" s="21"/>
      <c r="P1230" s="21"/>
      <c r="Q1230" s="21"/>
      <c r="R1230" s="21"/>
      <c r="S1230" s="21"/>
    </row>
    <row r="1231" spans="1:19" ht="15">
      <c r="A1231" s="21"/>
      <c r="B1231" s="6"/>
      <c r="C1231" s="21"/>
      <c r="D1231" s="21"/>
      <c r="E1231" s="21"/>
      <c r="F1231" s="30"/>
      <c r="G1231" s="21"/>
      <c r="H1231" s="21"/>
      <c r="I1231" s="31"/>
      <c r="J1231" s="21"/>
      <c r="K1231" s="21"/>
      <c r="L1231" s="21"/>
      <c r="M1231" s="21"/>
      <c r="N1231" s="21"/>
      <c r="O1231" s="21"/>
      <c r="P1231" s="21"/>
      <c r="Q1231" s="21"/>
      <c r="R1231" s="21"/>
      <c r="S1231" s="21"/>
    </row>
    <row r="1232" spans="1:19" ht="15">
      <c r="A1232" s="21"/>
      <c r="B1232" s="6"/>
      <c r="C1232" s="21"/>
      <c r="D1232" s="21"/>
      <c r="E1232" s="21"/>
      <c r="F1232" s="30"/>
      <c r="G1232" s="21"/>
      <c r="H1232" s="21"/>
      <c r="I1232" s="31"/>
      <c r="J1232" s="21"/>
      <c r="K1232" s="21"/>
      <c r="L1232" s="21"/>
      <c r="M1232" s="21"/>
      <c r="N1232" s="21"/>
      <c r="O1232" s="21"/>
      <c r="P1232" s="21"/>
      <c r="Q1232" s="21"/>
      <c r="R1232" s="21"/>
      <c r="S1232" s="21"/>
    </row>
    <row r="1233" spans="1:19" ht="15">
      <c r="A1233" s="21"/>
      <c r="B1233" s="6"/>
      <c r="C1233" s="21"/>
      <c r="D1233" s="21"/>
      <c r="E1233" s="21"/>
      <c r="F1233" s="30"/>
      <c r="G1233" s="21"/>
      <c r="H1233" s="21"/>
      <c r="I1233" s="31"/>
      <c r="J1233" s="21"/>
      <c r="K1233" s="21"/>
      <c r="L1233" s="21"/>
      <c r="M1233" s="21"/>
      <c r="N1233" s="21"/>
      <c r="O1233" s="21"/>
      <c r="P1233" s="21"/>
      <c r="Q1233" s="21"/>
      <c r="R1233" s="21"/>
      <c r="S1233" s="21"/>
    </row>
    <row r="1234" spans="1:19" ht="15">
      <c r="A1234" s="21"/>
      <c r="B1234" s="6"/>
      <c r="C1234" s="21"/>
      <c r="D1234" s="21"/>
      <c r="E1234" s="21"/>
      <c r="F1234" s="30"/>
      <c r="G1234" s="21"/>
      <c r="H1234" s="21"/>
      <c r="I1234" s="31"/>
      <c r="J1234" s="21"/>
      <c r="K1234" s="21"/>
      <c r="L1234" s="21"/>
      <c r="M1234" s="21"/>
      <c r="N1234" s="21"/>
      <c r="O1234" s="21"/>
      <c r="P1234" s="21"/>
      <c r="Q1234" s="21"/>
      <c r="R1234" s="21"/>
      <c r="S1234" s="21"/>
    </row>
    <row r="1235" spans="1:19" ht="15">
      <c r="A1235" s="21"/>
      <c r="B1235" s="6"/>
      <c r="C1235" s="21"/>
      <c r="D1235" s="21"/>
      <c r="E1235" s="21"/>
      <c r="F1235" s="30"/>
      <c r="G1235" s="21"/>
      <c r="H1235" s="21"/>
      <c r="I1235" s="31"/>
      <c r="J1235" s="21"/>
      <c r="K1235" s="21"/>
      <c r="L1235" s="21"/>
      <c r="M1235" s="21"/>
      <c r="N1235" s="21"/>
      <c r="O1235" s="21"/>
      <c r="P1235" s="21"/>
      <c r="Q1235" s="21"/>
      <c r="R1235" s="21"/>
      <c r="S1235" s="21"/>
    </row>
    <row r="1236" spans="1:19" ht="15">
      <c r="A1236" s="21"/>
      <c r="B1236" s="6"/>
      <c r="C1236" s="21"/>
      <c r="D1236" s="21"/>
      <c r="E1236" s="21"/>
      <c r="F1236" s="30"/>
      <c r="G1236" s="21"/>
      <c r="H1236" s="21"/>
      <c r="I1236" s="31"/>
      <c r="J1236" s="21"/>
      <c r="K1236" s="21"/>
      <c r="L1236" s="21"/>
      <c r="M1236" s="21"/>
      <c r="N1236" s="21"/>
      <c r="O1236" s="21"/>
      <c r="P1236" s="21"/>
      <c r="Q1236" s="21"/>
      <c r="R1236" s="21"/>
      <c r="S1236" s="21"/>
    </row>
    <row r="1237" spans="1:19" ht="15">
      <c r="A1237" s="21"/>
      <c r="B1237" s="6"/>
      <c r="C1237" s="21"/>
      <c r="D1237" s="21"/>
      <c r="E1237" s="21"/>
      <c r="F1237" s="30"/>
      <c r="G1237" s="21"/>
      <c r="H1237" s="21"/>
      <c r="I1237" s="31"/>
      <c r="J1237" s="21"/>
      <c r="K1237" s="21"/>
      <c r="L1237" s="21"/>
      <c r="M1237" s="21"/>
      <c r="N1237" s="21"/>
      <c r="O1237" s="21"/>
      <c r="P1237" s="21"/>
      <c r="Q1237" s="21"/>
      <c r="R1237" s="21"/>
      <c r="S1237" s="21"/>
    </row>
    <row r="1238" spans="1:19" ht="15">
      <c r="A1238" s="21"/>
      <c r="B1238" s="6"/>
      <c r="C1238" s="21"/>
      <c r="D1238" s="21"/>
      <c r="E1238" s="21"/>
      <c r="F1238" s="30"/>
      <c r="G1238" s="21"/>
      <c r="H1238" s="21"/>
      <c r="I1238" s="31"/>
      <c r="J1238" s="21"/>
      <c r="K1238" s="21"/>
      <c r="L1238" s="21"/>
      <c r="M1238" s="21"/>
      <c r="N1238" s="21"/>
      <c r="O1238" s="21"/>
      <c r="P1238" s="21"/>
      <c r="Q1238" s="21"/>
      <c r="R1238" s="21"/>
      <c r="S1238" s="21"/>
    </row>
    <row r="1239" spans="1:19" ht="15">
      <c r="A1239" s="21"/>
      <c r="B1239" s="6"/>
      <c r="C1239" s="21"/>
      <c r="D1239" s="21"/>
      <c r="E1239" s="21"/>
      <c r="F1239" s="30"/>
      <c r="G1239" s="21"/>
      <c r="H1239" s="21"/>
      <c r="I1239" s="31"/>
      <c r="J1239" s="21"/>
      <c r="K1239" s="21"/>
      <c r="L1239" s="21"/>
      <c r="M1239" s="21"/>
      <c r="N1239" s="21"/>
      <c r="O1239" s="21"/>
      <c r="P1239" s="21"/>
      <c r="Q1239" s="21"/>
      <c r="R1239" s="21"/>
      <c r="S1239" s="21"/>
    </row>
    <row r="1240" spans="1:19" ht="15">
      <c r="A1240" s="21"/>
      <c r="B1240" s="6"/>
      <c r="C1240" s="21"/>
      <c r="D1240" s="21"/>
      <c r="E1240" s="21"/>
      <c r="F1240" s="30"/>
      <c r="G1240" s="21"/>
      <c r="H1240" s="21"/>
      <c r="I1240" s="31"/>
      <c r="J1240" s="21"/>
      <c r="K1240" s="21"/>
      <c r="L1240" s="21"/>
      <c r="M1240" s="21"/>
      <c r="N1240" s="21"/>
      <c r="O1240" s="21"/>
      <c r="P1240" s="21"/>
      <c r="Q1240" s="21"/>
      <c r="R1240" s="21"/>
      <c r="S1240" s="21"/>
    </row>
    <row r="1241" spans="1:19" ht="15">
      <c r="A1241" s="21"/>
      <c r="B1241" s="6"/>
      <c r="C1241" s="21"/>
      <c r="D1241" s="21"/>
      <c r="E1241" s="21"/>
      <c r="F1241" s="30"/>
      <c r="G1241" s="21"/>
      <c r="H1241" s="21"/>
      <c r="I1241" s="31"/>
      <c r="J1241" s="21"/>
      <c r="K1241" s="21"/>
      <c r="L1241" s="21"/>
      <c r="M1241" s="21"/>
      <c r="N1241" s="21"/>
      <c r="O1241" s="21"/>
      <c r="P1241" s="21"/>
      <c r="Q1241" s="21"/>
      <c r="R1241" s="21"/>
      <c r="S1241" s="21"/>
    </row>
    <row r="1242" spans="1:19" ht="15">
      <c r="A1242" s="21"/>
      <c r="B1242" s="6"/>
      <c r="C1242" s="21"/>
      <c r="D1242" s="21"/>
      <c r="E1242" s="21"/>
      <c r="F1242" s="30"/>
      <c r="G1242" s="21"/>
      <c r="H1242" s="21"/>
      <c r="I1242" s="31"/>
      <c r="J1242" s="21"/>
      <c r="K1242" s="21"/>
      <c r="L1242" s="21"/>
      <c r="M1242" s="21"/>
      <c r="N1242" s="21"/>
      <c r="O1242" s="21"/>
      <c r="P1242" s="21"/>
      <c r="Q1242" s="21"/>
      <c r="R1242" s="21"/>
      <c r="S1242" s="21"/>
    </row>
    <row r="1243" spans="1:19" ht="15">
      <c r="A1243" s="21"/>
      <c r="B1243" s="6"/>
      <c r="C1243" s="21"/>
      <c r="D1243" s="21"/>
      <c r="E1243" s="21"/>
      <c r="F1243" s="30"/>
      <c r="G1243" s="21"/>
      <c r="H1243" s="21"/>
      <c r="I1243" s="31"/>
      <c r="J1243" s="21"/>
      <c r="K1243" s="21"/>
      <c r="L1243" s="21"/>
      <c r="M1243" s="21"/>
      <c r="N1243" s="21"/>
      <c r="O1243" s="21"/>
      <c r="P1243" s="21"/>
      <c r="Q1243" s="21"/>
      <c r="R1243" s="21"/>
      <c r="S1243" s="21"/>
    </row>
    <row r="1244" spans="1:19" ht="15">
      <c r="A1244" s="21"/>
      <c r="B1244" s="6"/>
      <c r="C1244" s="21"/>
      <c r="D1244" s="21"/>
      <c r="E1244" s="21"/>
      <c r="F1244" s="30"/>
      <c r="G1244" s="21"/>
      <c r="H1244" s="21"/>
      <c r="I1244" s="31"/>
      <c r="J1244" s="21"/>
      <c r="K1244" s="21"/>
      <c r="L1244" s="21"/>
      <c r="M1244" s="21"/>
      <c r="N1244" s="21"/>
      <c r="O1244" s="21"/>
      <c r="P1244" s="21"/>
      <c r="Q1244" s="21"/>
      <c r="R1244" s="21"/>
      <c r="S1244" s="21"/>
    </row>
    <row r="1245" spans="1:19" ht="15">
      <c r="A1245" s="21"/>
      <c r="B1245" s="6"/>
      <c r="C1245" s="21"/>
      <c r="D1245" s="21"/>
      <c r="E1245" s="21"/>
      <c r="F1245" s="30"/>
      <c r="G1245" s="21"/>
      <c r="H1245" s="21"/>
      <c r="I1245" s="31"/>
      <c r="J1245" s="21"/>
      <c r="K1245" s="21"/>
      <c r="L1245" s="21"/>
      <c r="M1245" s="21"/>
      <c r="N1245" s="21"/>
      <c r="O1245" s="21"/>
      <c r="P1245" s="21"/>
      <c r="Q1245" s="21"/>
      <c r="R1245" s="21"/>
      <c r="S1245" s="21"/>
    </row>
    <row r="1246" spans="1:19" ht="15">
      <c r="A1246" s="21"/>
      <c r="B1246" s="6"/>
      <c r="C1246" s="21"/>
      <c r="D1246" s="21"/>
      <c r="E1246" s="21"/>
      <c r="F1246" s="30"/>
      <c r="G1246" s="21"/>
      <c r="H1246" s="21"/>
      <c r="I1246" s="31"/>
      <c r="J1246" s="21"/>
      <c r="K1246" s="21"/>
      <c r="L1246" s="21"/>
      <c r="M1246" s="21"/>
      <c r="N1246" s="21"/>
      <c r="O1246" s="21"/>
      <c r="P1246" s="21"/>
      <c r="Q1246" s="21"/>
      <c r="R1246" s="21"/>
      <c r="S1246" s="21"/>
    </row>
    <row r="1247" spans="1:19" ht="15">
      <c r="A1247" s="21"/>
      <c r="B1247" s="6"/>
      <c r="C1247" s="21"/>
      <c r="D1247" s="21"/>
      <c r="E1247" s="21"/>
      <c r="F1247" s="30"/>
      <c r="G1247" s="21"/>
      <c r="H1247" s="21"/>
      <c r="I1247" s="31"/>
      <c r="J1247" s="21"/>
      <c r="K1247" s="21"/>
      <c r="L1247" s="21"/>
      <c r="M1247" s="21"/>
      <c r="N1247" s="21"/>
      <c r="O1247" s="21"/>
      <c r="P1247" s="21"/>
      <c r="Q1247" s="21"/>
      <c r="R1247" s="21"/>
      <c r="S1247" s="21"/>
    </row>
    <row r="1248" spans="1:19" ht="15">
      <c r="A1248" s="21"/>
      <c r="B1248" s="6"/>
      <c r="C1248" s="21"/>
      <c r="D1248" s="21"/>
      <c r="E1248" s="21"/>
      <c r="F1248" s="30"/>
      <c r="G1248" s="21"/>
      <c r="H1248" s="21"/>
      <c r="I1248" s="31"/>
      <c r="J1248" s="21"/>
      <c r="K1248" s="21"/>
      <c r="L1248" s="21"/>
      <c r="M1248" s="21"/>
      <c r="N1248" s="21"/>
      <c r="O1248" s="21"/>
      <c r="P1248" s="21"/>
      <c r="Q1248" s="21"/>
      <c r="R1248" s="21"/>
      <c r="S1248" s="21"/>
    </row>
    <row r="1249" spans="1:19" ht="15">
      <c r="A1249" s="21"/>
      <c r="B1249" s="6"/>
      <c r="C1249" s="21"/>
      <c r="D1249" s="21"/>
      <c r="E1249" s="21"/>
      <c r="F1249" s="30"/>
      <c r="G1249" s="21"/>
      <c r="H1249" s="21"/>
      <c r="I1249" s="31"/>
      <c r="J1249" s="21"/>
      <c r="K1249" s="21"/>
      <c r="L1249" s="21"/>
      <c r="M1249" s="21"/>
      <c r="N1249" s="21"/>
      <c r="O1249" s="21"/>
      <c r="P1249" s="21"/>
      <c r="Q1249" s="21"/>
      <c r="R1249" s="21"/>
      <c r="S1249" s="21"/>
    </row>
    <row r="1250" spans="1:19" ht="15">
      <c r="A1250" s="21"/>
      <c r="B1250" s="6"/>
      <c r="C1250" s="21"/>
      <c r="D1250" s="21"/>
      <c r="E1250" s="21"/>
      <c r="F1250" s="30"/>
      <c r="G1250" s="21"/>
      <c r="H1250" s="21"/>
      <c r="I1250" s="31"/>
      <c r="J1250" s="21"/>
      <c r="K1250" s="21"/>
      <c r="L1250" s="21"/>
      <c r="M1250" s="21"/>
      <c r="N1250" s="21"/>
      <c r="O1250" s="21"/>
      <c r="P1250" s="21"/>
      <c r="Q1250" s="21"/>
      <c r="R1250" s="21"/>
      <c r="S1250" s="21"/>
    </row>
    <row r="1251" spans="1:19" ht="15">
      <c r="A1251" s="21"/>
      <c r="B1251" s="6"/>
      <c r="C1251" s="21"/>
      <c r="D1251" s="21"/>
      <c r="E1251" s="21"/>
      <c r="F1251" s="30"/>
      <c r="G1251" s="21"/>
      <c r="H1251" s="21"/>
      <c r="I1251" s="31"/>
      <c r="J1251" s="21"/>
      <c r="K1251" s="21"/>
      <c r="L1251" s="21"/>
      <c r="M1251" s="21"/>
      <c r="N1251" s="21"/>
      <c r="O1251" s="21"/>
      <c r="P1251" s="21"/>
      <c r="Q1251" s="21"/>
      <c r="R1251" s="21"/>
      <c r="S1251" s="21"/>
    </row>
    <row r="1252" spans="1:19" ht="15">
      <c r="A1252" s="21"/>
      <c r="B1252" s="6"/>
      <c r="C1252" s="21"/>
      <c r="D1252" s="21"/>
      <c r="E1252" s="21"/>
      <c r="F1252" s="30"/>
      <c r="G1252" s="21"/>
      <c r="H1252" s="21"/>
      <c r="I1252" s="31"/>
      <c r="J1252" s="21"/>
      <c r="K1252" s="21"/>
      <c r="L1252" s="21"/>
      <c r="M1252" s="21"/>
      <c r="N1252" s="21"/>
      <c r="O1252" s="21"/>
      <c r="P1252" s="21"/>
      <c r="Q1252" s="21"/>
      <c r="R1252" s="21"/>
      <c r="S1252" s="21"/>
    </row>
    <row r="1253" spans="1:19" ht="13">
      <c r="A1253" s="21"/>
      <c r="B1253" s="21"/>
      <c r="C1253" s="21"/>
      <c r="D1253" s="21"/>
      <c r="E1253" s="21"/>
      <c r="F1253" s="30"/>
      <c r="G1253" s="21"/>
      <c r="H1253" s="21"/>
      <c r="I1253" s="31"/>
      <c r="J1253" s="21"/>
      <c r="K1253" s="21"/>
      <c r="L1253" s="21"/>
      <c r="M1253" s="21"/>
      <c r="N1253" s="21"/>
      <c r="O1253" s="21"/>
      <c r="P1253" s="21"/>
      <c r="Q1253" s="21"/>
      <c r="R1253" s="21"/>
      <c r="S1253" s="21"/>
    </row>
    <row r="1254" spans="1:19" ht="13">
      <c r="A1254" s="21"/>
      <c r="B1254" s="21"/>
      <c r="C1254" s="21"/>
      <c r="D1254" s="21"/>
      <c r="E1254" s="21"/>
      <c r="F1254" s="30"/>
      <c r="G1254" s="21"/>
      <c r="H1254" s="21"/>
      <c r="I1254" s="31"/>
      <c r="J1254" s="21"/>
      <c r="K1254" s="21"/>
      <c r="L1254" s="21"/>
      <c r="M1254" s="21"/>
      <c r="N1254" s="21"/>
      <c r="O1254" s="21"/>
      <c r="P1254" s="21"/>
      <c r="Q1254" s="21"/>
      <c r="R1254" s="21"/>
      <c r="S1254" s="21"/>
    </row>
    <row r="1255" spans="1:19" ht="13">
      <c r="A1255" s="21"/>
      <c r="B1255" s="21"/>
      <c r="C1255" s="21"/>
      <c r="D1255" s="21"/>
      <c r="E1255" s="21"/>
      <c r="F1255" s="30"/>
      <c r="G1255" s="21"/>
      <c r="H1255" s="21"/>
      <c r="I1255" s="31"/>
      <c r="J1255" s="21"/>
      <c r="K1255" s="21"/>
      <c r="L1255" s="21"/>
      <c r="M1255" s="21"/>
      <c r="N1255" s="21"/>
      <c r="O1255" s="21"/>
      <c r="P1255" s="21"/>
      <c r="Q1255" s="21"/>
      <c r="R1255" s="21"/>
      <c r="S1255" s="21"/>
    </row>
    <row r="1256" spans="1:19" ht="13">
      <c r="A1256" s="21"/>
      <c r="B1256" s="21"/>
      <c r="C1256" s="21"/>
      <c r="D1256" s="21"/>
      <c r="E1256" s="21"/>
      <c r="F1256" s="30"/>
      <c r="G1256" s="21"/>
      <c r="H1256" s="21"/>
      <c r="I1256" s="31"/>
      <c r="J1256" s="21"/>
      <c r="K1256" s="21"/>
      <c r="L1256" s="21"/>
      <c r="M1256" s="21"/>
      <c r="N1256" s="21"/>
      <c r="O1256" s="21"/>
      <c r="P1256" s="21"/>
      <c r="Q1256" s="21"/>
      <c r="R1256" s="21"/>
      <c r="S1256" s="21"/>
    </row>
    <row r="1257" spans="1:19" ht="13">
      <c r="A1257" s="21"/>
      <c r="B1257" s="21"/>
      <c r="C1257" s="21"/>
      <c r="D1257" s="21"/>
      <c r="E1257" s="21"/>
      <c r="F1257" s="30"/>
      <c r="G1257" s="21"/>
      <c r="H1257" s="21"/>
      <c r="I1257" s="31"/>
      <c r="J1257" s="21"/>
      <c r="K1257" s="21"/>
      <c r="L1257" s="21"/>
      <c r="M1257" s="21"/>
      <c r="N1257" s="21"/>
      <c r="O1257" s="21"/>
      <c r="P1257" s="21"/>
      <c r="Q1257" s="21"/>
      <c r="R1257" s="21"/>
      <c r="S1257" s="21"/>
    </row>
    <row r="1258" spans="1:19" ht="13">
      <c r="A1258" s="21"/>
      <c r="B1258" s="21"/>
      <c r="C1258" s="21"/>
      <c r="D1258" s="21"/>
      <c r="E1258" s="21"/>
      <c r="F1258" s="30"/>
      <c r="G1258" s="21"/>
      <c r="H1258" s="21"/>
      <c r="I1258" s="31"/>
      <c r="J1258" s="21"/>
      <c r="K1258" s="21"/>
      <c r="L1258" s="21"/>
      <c r="M1258" s="21"/>
      <c r="N1258" s="21"/>
      <c r="O1258" s="21"/>
      <c r="P1258" s="21"/>
      <c r="Q1258" s="21"/>
      <c r="R1258" s="21"/>
      <c r="S1258" s="21"/>
    </row>
    <row r="1259" spans="1:19" ht="13">
      <c r="A1259" s="21"/>
      <c r="B1259" s="21"/>
      <c r="C1259" s="21"/>
      <c r="D1259" s="21"/>
      <c r="E1259" s="21"/>
      <c r="F1259" s="30"/>
      <c r="G1259" s="21"/>
      <c r="H1259" s="21"/>
      <c r="I1259" s="31"/>
      <c r="J1259" s="21"/>
      <c r="K1259" s="21"/>
      <c r="L1259" s="21"/>
      <c r="M1259" s="21"/>
      <c r="N1259" s="21"/>
      <c r="O1259" s="21"/>
      <c r="P1259" s="21"/>
      <c r="Q1259" s="21"/>
      <c r="R1259" s="21"/>
      <c r="S1259" s="21"/>
    </row>
    <row r="1260" spans="1:19" ht="13">
      <c r="A1260" s="21"/>
      <c r="B1260" s="21"/>
      <c r="C1260" s="21"/>
      <c r="D1260" s="21"/>
      <c r="E1260" s="21"/>
      <c r="F1260" s="30"/>
      <c r="G1260" s="21"/>
      <c r="H1260" s="21"/>
      <c r="I1260" s="31"/>
      <c r="J1260" s="21"/>
      <c r="K1260" s="21"/>
      <c r="L1260" s="21"/>
      <c r="M1260" s="21"/>
      <c r="N1260" s="21"/>
      <c r="O1260" s="21"/>
      <c r="P1260" s="21"/>
      <c r="Q1260" s="21"/>
      <c r="R1260" s="21"/>
      <c r="S1260" s="21"/>
    </row>
    <row r="1261" spans="1:19" ht="13">
      <c r="A1261" s="21"/>
      <c r="B1261" s="21"/>
      <c r="C1261" s="21"/>
      <c r="D1261" s="21"/>
      <c r="E1261" s="21"/>
      <c r="F1261" s="30"/>
      <c r="G1261" s="21"/>
      <c r="H1261" s="21"/>
      <c r="I1261" s="31"/>
      <c r="J1261" s="21"/>
      <c r="K1261" s="21"/>
      <c r="L1261" s="21"/>
      <c r="M1261" s="21"/>
      <c r="N1261" s="21"/>
      <c r="O1261" s="21"/>
      <c r="P1261" s="21"/>
      <c r="Q1261" s="21"/>
      <c r="R1261" s="21"/>
      <c r="S1261" s="21"/>
    </row>
    <row r="1262" spans="1:19" ht="13">
      <c r="A1262" s="21"/>
      <c r="B1262" s="21"/>
      <c r="C1262" s="21"/>
      <c r="D1262" s="21"/>
      <c r="E1262" s="21"/>
      <c r="F1262" s="30"/>
      <c r="G1262" s="21"/>
      <c r="H1262" s="21"/>
      <c r="I1262" s="31"/>
      <c r="J1262" s="21"/>
      <c r="K1262" s="21"/>
      <c r="L1262" s="21"/>
      <c r="M1262" s="21"/>
      <c r="N1262" s="21"/>
      <c r="O1262" s="21"/>
      <c r="P1262" s="21"/>
      <c r="Q1262" s="21"/>
      <c r="R1262" s="21"/>
      <c r="S1262" s="21"/>
    </row>
    <row r="1263" spans="1:19" ht="13">
      <c r="A1263" s="21"/>
      <c r="B1263" s="21"/>
      <c r="C1263" s="21"/>
      <c r="D1263" s="21"/>
      <c r="E1263" s="21"/>
      <c r="F1263" s="30"/>
      <c r="G1263" s="21"/>
      <c r="H1263" s="21"/>
      <c r="I1263" s="31"/>
      <c r="J1263" s="21"/>
      <c r="K1263" s="21"/>
      <c r="L1263" s="21"/>
      <c r="M1263" s="21"/>
      <c r="N1263" s="21"/>
      <c r="O1263" s="21"/>
      <c r="P1263" s="21"/>
      <c r="Q1263" s="21"/>
      <c r="R1263" s="21"/>
      <c r="S1263" s="21"/>
    </row>
    <row r="1264" spans="1:19" ht="13">
      <c r="A1264" s="21"/>
      <c r="B1264" s="21"/>
      <c r="C1264" s="21"/>
      <c r="D1264" s="21"/>
      <c r="E1264" s="21"/>
      <c r="F1264" s="30"/>
      <c r="G1264" s="21"/>
      <c r="H1264" s="21"/>
      <c r="I1264" s="31"/>
      <c r="J1264" s="21"/>
      <c r="K1264" s="21"/>
      <c r="L1264" s="21"/>
      <c r="M1264" s="21"/>
      <c r="N1264" s="21"/>
      <c r="O1264" s="21"/>
      <c r="P1264" s="21"/>
      <c r="Q1264" s="21"/>
      <c r="R1264" s="21"/>
      <c r="S1264" s="21"/>
    </row>
    <row r="1265" spans="1:19" ht="13">
      <c r="A1265" s="21"/>
      <c r="B1265" s="21"/>
      <c r="C1265" s="21"/>
      <c r="D1265" s="21"/>
      <c r="E1265" s="21"/>
      <c r="F1265" s="30"/>
      <c r="G1265" s="21"/>
      <c r="H1265" s="21"/>
      <c r="I1265" s="31"/>
      <c r="J1265" s="21"/>
      <c r="K1265" s="21"/>
      <c r="L1265" s="21"/>
      <c r="M1265" s="21"/>
      <c r="N1265" s="21"/>
      <c r="O1265" s="21"/>
      <c r="P1265" s="21"/>
      <c r="Q1265" s="21"/>
      <c r="R1265" s="21"/>
      <c r="S1265" s="21"/>
    </row>
    <row r="1266" spans="1:19" ht="13">
      <c r="A1266" s="21"/>
      <c r="B1266" s="21"/>
      <c r="C1266" s="21"/>
      <c r="D1266" s="21"/>
      <c r="E1266" s="21"/>
      <c r="F1266" s="30"/>
      <c r="G1266" s="21"/>
      <c r="H1266" s="21"/>
      <c r="I1266" s="31"/>
      <c r="J1266" s="21"/>
      <c r="K1266" s="21"/>
      <c r="L1266" s="21"/>
      <c r="M1266" s="21"/>
      <c r="N1266" s="21"/>
      <c r="O1266" s="21"/>
      <c r="P1266" s="21"/>
      <c r="Q1266" s="21"/>
      <c r="R1266" s="21"/>
      <c r="S1266" s="21"/>
    </row>
    <row r="1267" spans="1:19" ht="13">
      <c r="A1267" s="21"/>
      <c r="B1267" s="21"/>
      <c r="C1267" s="21"/>
      <c r="D1267" s="21"/>
      <c r="E1267" s="21"/>
      <c r="F1267" s="30"/>
      <c r="G1267" s="21"/>
      <c r="H1267" s="21"/>
      <c r="I1267" s="31"/>
      <c r="J1267" s="21"/>
      <c r="K1267" s="21"/>
      <c r="L1267" s="21"/>
      <c r="M1267" s="21"/>
      <c r="N1267" s="21"/>
      <c r="O1267" s="21"/>
      <c r="P1267" s="21"/>
      <c r="Q1267" s="21"/>
      <c r="R1267" s="21"/>
      <c r="S1267" s="21"/>
    </row>
    <row r="1268" spans="1:19" ht="13">
      <c r="A1268" s="21"/>
      <c r="B1268" s="21"/>
      <c r="C1268" s="21"/>
      <c r="D1268" s="21"/>
      <c r="E1268" s="21"/>
      <c r="F1268" s="30"/>
      <c r="G1268" s="21"/>
      <c r="H1268" s="21"/>
      <c r="I1268" s="31"/>
      <c r="J1268" s="21"/>
      <c r="K1268" s="21"/>
      <c r="L1268" s="21"/>
      <c r="M1268" s="21"/>
      <c r="N1268" s="21"/>
      <c r="O1268" s="21"/>
      <c r="P1268" s="21"/>
      <c r="Q1268" s="21"/>
      <c r="R1268" s="21"/>
      <c r="S1268" s="21"/>
    </row>
    <row r="1269" spans="1:19" ht="13">
      <c r="A1269" s="21"/>
      <c r="B1269" s="21"/>
      <c r="C1269" s="21"/>
      <c r="D1269" s="21"/>
      <c r="E1269" s="21"/>
      <c r="F1269" s="30"/>
      <c r="G1269" s="21"/>
      <c r="H1269" s="21"/>
      <c r="I1269" s="31"/>
      <c r="J1269" s="21"/>
      <c r="K1269" s="21"/>
      <c r="L1269" s="21"/>
      <c r="M1269" s="21"/>
      <c r="N1269" s="21"/>
      <c r="O1269" s="21"/>
      <c r="P1269" s="21"/>
      <c r="Q1269" s="21"/>
      <c r="R1269" s="21"/>
      <c r="S1269" s="21"/>
    </row>
    <row r="1270" spans="1:19" ht="13">
      <c r="A1270" s="21"/>
      <c r="B1270" s="21"/>
      <c r="C1270" s="21"/>
      <c r="D1270" s="21"/>
      <c r="E1270" s="21"/>
      <c r="F1270" s="30"/>
      <c r="G1270" s="21"/>
      <c r="H1270" s="21"/>
      <c r="I1270" s="31"/>
      <c r="J1270" s="21"/>
      <c r="K1270" s="21"/>
      <c r="L1270" s="21"/>
      <c r="M1270" s="21"/>
      <c r="N1270" s="21"/>
      <c r="O1270" s="21"/>
      <c r="P1270" s="21"/>
      <c r="Q1270" s="21"/>
      <c r="R1270" s="21"/>
      <c r="S1270" s="21"/>
    </row>
    <row r="1271" spans="1:19" ht="13">
      <c r="A1271" s="21"/>
      <c r="B1271" s="21"/>
      <c r="C1271" s="21"/>
      <c r="D1271" s="21"/>
      <c r="E1271" s="21"/>
      <c r="F1271" s="30"/>
      <c r="G1271" s="21"/>
      <c r="H1271" s="21"/>
      <c r="I1271" s="31"/>
      <c r="J1271" s="21"/>
      <c r="K1271" s="21"/>
      <c r="L1271" s="21"/>
      <c r="M1271" s="21"/>
      <c r="N1271" s="21"/>
      <c r="O1271" s="21"/>
      <c r="P1271" s="21"/>
      <c r="Q1271" s="21"/>
      <c r="R1271" s="21"/>
      <c r="S1271" s="21"/>
    </row>
    <row r="1272" spans="1:19" ht="13">
      <c r="A1272" s="21"/>
      <c r="B1272" s="21"/>
      <c r="C1272" s="21"/>
      <c r="D1272" s="21"/>
      <c r="E1272" s="21"/>
      <c r="F1272" s="30"/>
      <c r="G1272" s="21"/>
      <c r="H1272" s="21"/>
      <c r="I1272" s="31"/>
      <c r="J1272" s="21"/>
      <c r="K1272" s="21"/>
      <c r="L1272" s="21"/>
      <c r="M1272" s="21"/>
      <c r="N1272" s="21"/>
      <c r="O1272" s="21"/>
      <c r="P1272" s="21"/>
      <c r="Q1272" s="21"/>
      <c r="R1272" s="21"/>
      <c r="S1272" s="21"/>
    </row>
    <row r="1273" spans="1:19" ht="13">
      <c r="A1273" s="21"/>
      <c r="B1273" s="21"/>
      <c r="C1273" s="21"/>
      <c r="D1273" s="21"/>
      <c r="E1273" s="21"/>
      <c r="F1273" s="30"/>
      <c r="G1273" s="21"/>
      <c r="H1273" s="21"/>
      <c r="I1273" s="31"/>
      <c r="J1273" s="21"/>
      <c r="K1273" s="21"/>
      <c r="L1273" s="21"/>
      <c r="M1273" s="21"/>
      <c r="N1273" s="21"/>
      <c r="O1273" s="21"/>
      <c r="P1273" s="21"/>
      <c r="Q1273" s="21"/>
      <c r="R1273" s="21"/>
      <c r="S1273" s="21"/>
    </row>
    <row r="1274" spans="1:19" ht="13">
      <c r="A1274" s="21"/>
      <c r="B1274" s="21"/>
      <c r="C1274" s="21"/>
      <c r="D1274" s="21"/>
      <c r="E1274" s="21"/>
      <c r="F1274" s="30"/>
      <c r="G1274" s="21"/>
      <c r="H1274" s="21"/>
      <c r="I1274" s="31"/>
      <c r="J1274" s="21"/>
      <c r="K1274" s="21"/>
      <c r="L1274" s="21"/>
      <c r="M1274" s="21"/>
      <c r="N1274" s="21"/>
      <c r="O1274" s="21"/>
      <c r="P1274" s="21"/>
      <c r="Q1274" s="21"/>
      <c r="R1274" s="21"/>
      <c r="S1274" s="21"/>
    </row>
    <row r="1275" spans="1:19" ht="13">
      <c r="A1275" s="21"/>
      <c r="B1275" s="21"/>
      <c r="C1275" s="21"/>
      <c r="D1275" s="21"/>
      <c r="E1275" s="21"/>
      <c r="F1275" s="30"/>
      <c r="G1275" s="21"/>
      <c r="H1275" s="21"/>
      <c r="I1275" s="31"/>
      <c r="J1275" s="21"/>
      <c r="K1275" s="21"/>
      <c r="L1275" s="21"/>
      <c r="M1275" s="21"/>
      <c r="N1275" s="21"/>
      <c r="O1275" s="21"/>
      <c r="P1275" s="21"/>
      <c r="Q1275" s="21"/>
      <c r="R1275" s="21"/>
      <c r="S1275" s="21"/>
    </row>
    <row r="1276" spans="1:19" ht="13">
      <c r="A1276" s="21"/>
      <c r="B1276" s="21"/>
      <c r="C1276" s="21"/>
      <c r="D1276" s="21"/>
      <c r="E1276" s="21"/>
      <c r="F1276" s="30"/>
      <c r="G1276" s="21"/>
      <c r="H1276" s="21"/>
      <c r="I1276" s="31"/>
      <c r="J1276" s="21"/>
      <c r="K1276" s="21"/>
      <c r="L1276" s="21"/>
      <c r="M1276" s="21"/>
      <c r="N1276" s="21"/>
      <c r="O1276" s="21"/>
      <c r="P1276" s="21"/>
      <c r="Q1276" s="21"/>
      <c r="R1276" s="21"/>
      <c r="S1276" s="21"/>
    </row>
    <row r="1277" spans="1:19" ht="13">
      <c r="A1277" s="21"/>
      <c r="B1277" s="21"/>
      <c r="C1277" s="21"/>
      <c r="D1277" s="21"/>
      <c r="E1277" s="21"/>
      <c r="F1277" s="30"/>
      <c r="G1277" s="21"/>
      <c r="H1277" s="21"/>
      <c r="I1277" s="31"/>
      <c r="J1277" s="21"/>
      <c r="K1277" s="21"/>
      <c r="L1277" s="21"/>
      <c r="M1277" s="21"/>
      <c r="N1277" s="21"/>
      <c r="O1277" s="21"/>
      <c r="P1277" s="21"/>
      <c r="Q1277" s="21"/>
      <c r="R1277" s="21"/>
      <c r="S1277" s="21"/>
    </row>
    <row r="1278" spans="1:19" ht="13">
      <c r="A1278" s="21"/>
      <c r="B1278" s="21"/>
      <c r="C1278" s="21"/>
      <c r="D1278" s="21"/>
      <c r="E1278" s="21"/>
      <c r="F1278" s="30"/>
      <c r="G1278" s="21"/>
      <c r="H1278" s="21"/>
      <c r="I1278" s="31"/>
      <c r="J1278" s="21"/>
      <c r="K1278" s="21"/>
      <c r="L1278" s="21"/>
      <c r="M1278" s="21"/>
      <c r="N1278" s="21"/>
      <c r="O1278" s="21"/>
      <c r="P1278" s="21"/>
      <c r="Q1278" s="21"/>
      <c r="R1278" s="21"/>
      <c r="S1278" s="21"/>
    </row>
    <row r="1279" spans="1:19" ht="13">
      <c r="A1279" s="21"/>
      <c r="B1279" s="21"/>
      <c r="C1279" s="21"/>
      <c r="D1279" s="21"/>
      <c r="E1279" s="21"/>
      <c r="F1279" s="30"/>
      <c r="G1279" s="21"/>
      <c r="H1279" s="21"/>
      <c r="I1279" s="31"/>
      <c r="J1279" s="21"/>
      <c r="K1279" s="21"/>
      <c r="L1279" s="21"/>
      <c r="M1279" s="21"/>
      <c r="N1279" s="21"/>
      <c r="O1279" s="21"/>
      <c r="P1279" s="21"/>
      <c r="Q1279" s="21"/>
      <c r="R1279" s="21"/>
      <c r="S1279" s="21"/>
    </row>
    <row r="1280" spans="1:19" ht="13">
      <c r="A1280" s="21"/>
      <c r="B1280" s="21"/>
      <c r="C1280" s="21"/>
      <c r="D1280" s="21"/>
      <c r="E1280" s="21"/>
      <c r="F1280" s="30"/>
      <c r="G1280" s="21"/>
      <c r="H1280" s="21"/>
      <c r="I1280" s="31"/>
      <c r="J1280" s="21"/>
      <c r="K1280" s="21"/>
      <c r="L1280" s="21"/>
      <c r="M1280" s="21"/>
      <c r="N1280" s="21"/>
      <c r="O1280" s="21"/>
      <c r="P1280" s="21"/>
      <c r="Q1280" s="21"/>
      <c r="R1280" s="21"/>
      <c r="S1280" s="21"/>
    </row>
    <row r="1281" spans="1:19" ht="13">
      <c r="A1281" s="21"/>
      <c r="B1281" s="21"/>
      <c r="C1281" s="21"/>
      <c r="D1281" s="21"/>
      <c r="E1281" s="21"/>
      <c r="F1281" s="30"/>
      <c r="G1281" s="21"/>
      <c r="H1281" s="21"/>
      <c r="I1281" s="31"/>
      <c r="J1281" s="21"/>
      <c r="K1281" s="21"/>
      <c r="L1281" s="21"/>
      <c r="M1281" s="21"/>
      <c r="N1281" s="21"/>
      <c r="O1281" s="21"/>
      <c r="P1281" s="21"/>
      <c r="Q1281" s="21"/>
      <c r="R1281" s="21"/>
      <c r="S1281" s="21"/>
    </row>
    <row r="1282" spans="1:19" ht="13">
      <c r="A1282" s="21"/>
      <c r="B1282" s="21"/>
      <c r="C1282" s="21"/>
      <c r="D1282" s="21"/>
      <c r="E1282" s="21"/>
      <c r="F1282" s="30"/>
      <c r="G1282" s="21"/>
      <c r="H1282" s="21"/>
      <c r="I1282" s="31"/>
      <c r="J1282" s="21"/>
      <c r="K1282" s="21"/>
      <c r="L1282" s="21"/>
      <c r="M1282" s="21"/>
      <c r="N1282" s="21"/>
      <c r="O1282" s="21"/>
      <c r="P1282" s="21"/>
      <c r="Q1282" s="21"/>
      <c r="R1282" s="21"/>
      <c r="S1282" s="21"/>
    </row>
    <row r="1283" spans="1:19" ht="13">
      <c r="A1283" s="21"/>
      <c r="B1283" s="21"/>
      <c r="C1283" s="21"/>
      <c r="D1283" s="21"/>
      <c r="E1283" s="21"/>
      <c r="F1283" s="30"/>
      <c r="G1283" s="21"/>
      <c r="H1283" s="21"/>
      <c r="I1283" s="31"/>
      <c r="J1283" s="21"/>
      <c r="K1283" s="21"/>
      <c r="L1283" s="21"/>
      <c r="M1283" s="21"/>
      <c r="N1283" s="21"/>
      <c r="O1283" s="21"/>
      <c r="P1283" s="21"/>
      <c r="Q1283" s="21"/>
      <c r="R1283" s="21"/>
      <c r="S1283" s="21"/>
    </row>
    <row r="1284" spans="1:19" ht="13">
      <c r="A1284" s="21"/>
      <c r="B1284" s="21"/>
      <c r="C1284" s="21"/>
      <c r="D1284" s="21"/>
      <c r="E1284" s="21"/>
      <c r="F1284" s="30"/>
      <c r="G1284" s="21"/>
      <c r="H1284" s="21"/>
      <c r="I1284" s="31"/>
      <c r="J1284" s="21"/>
      <c r="K1284" s="21"/>
      <c r="L1284" s="21"/>
      <c r="M1284" s="21"/>
      <c r="N1284" s="21"/>
      <c r="O1284" s="21"/>
      <c r="P1284" s="21"/>
      <c r="Q1284" s="21"/>
      <c r="R1284" s="21"/>
      <c r="S1284" s="21"/>
    </row>
    <row r="1285" spans="1:19" ht="13">
      <c r="A1285" s="21"/>
      <c r="B1285" s="21"/>
      <c r="C1285" s="21"/>
      <c r="D1285" s="21"/>
      <c r="E1285" s="21"/>
      <c r="F1285" s="30"/>
      <c r="G1285" s="21"/>
      <c r="H1285" s="21"/>
      <c r="I1285" s="31"/>
      <c r="J1285" s="21"/>
      <c r="K1285" s="21"/>
      <c r="L1285" s="21"/>
      <c r="M1285" s="21"/>
      <c r="N1285" s="21"/>
      <c r="O1285" s="21"/>
      <c r="P1285" s="21"/>
      <c r="Q1285" s="21"/>
      <c r="R1285" s="21"/>
      <c r="S1285" s="21"/>
    </row>
    <row r="1286" spans="1:19" ht="13">
      <c r="A1286" s="21"/>
      <c r="B1286" s="21"/>
      <c r="C1286" s="21"/>
      <c r="D1286" s="21"/>
      <c r="E1286" s="21"/>
      <c r="F1286" s="30"/>
      <c r="G1286" s="21"/>
      <c r="H1286" s="21"/>
      <c r="I1286" s="31"/>
      <c r="J1286" s="21"/>
      <c r="K1286" s="21"/>
      <c r="L1286" s="21"/>
      <c r="M1286" s="21"/>
      <c r="N1286" s="21"/>
      <c r="O1286" s="21"/>
      <c r="P1286" s="21"/>
      <c r="Q1286" s="21"/>
      <c r="R1286" s="21"/>
      <c r="S1286" s="21"/>
    </row>
    <row r="1287" spans="1:19" ht="13">
      <c r="A1287" s="21"/>
      <c r="B1287" s="21"/>
      <c r="C1287" s="21"/>
      <c r="D1287" s="21"/>
      <c r="E1287" s="21"/>
      <c r="F1287" s="30"/>
      <c r="G1287" s="21"/>
      <c r="H1287" s="21"/>
      <c r="I1287" s="31"/>
      <c r="J1287" s="21"/>
      <c r="K1287" s="21"/>
      <c r="L1287" s="21"/>
      <c r="M1287" s="21"/>
      <c r="N1287" s="21"/>
      <c r="O1287" s="21"/>
      <c r="P1287" s="21"/>
      <c r="Q1287" s="21"/>
      <c r="R1287" s="21"/>
      <c r="S1287" s="21"/>
    </row>
    <row r="1288" spans="1:19" ht="13">
      <c r="A1288" s="21"/>
      <c r="B1288" s="21"/>
      <c r="C1288" s="21"/>
      <c r="D1288" s="21"/>
      <c r="E1288" s="21"/>
      <c r="F1288" s="30"/>
      <c r="G1288" s="21"/>
      <c r="H1288" s="21"/>
      <c r="I1288" s="31"/>
      <c r="J1288" s="21"/>
      <c r="K1288" s="21"/>
      <c r="L1288" s="21"/>
      <c r="M1288" s="21"/>
      <c r="N1288" s="21"/>
      <c r="O1288" s="21"/>
      <c r="P1288" s="21"/>
      <c r="Q1288" s="21"/>
      <c r="R1288" s="21"/>
      <c r="S1288" s="21"/>
    </row>
    <row r="1289" spans="1:19" ht="13">
      <c r="A1289" s="21"/>
      <c r="B1289" s="21"/>
      <c r="C1289" s="21"/>
      <c r="D1289" s="21"/>
      <c r="E1289" s="21"/>
      <c r="F1289" s="30"/>
      <c r="G1289" s="21"/>
      <c r="H1289" s="21"/>
      <c r="I1289" s="31"/>
      <c r="J1289" s="21"/>
      <c r="K1289" s="21"/>
      <c r="L1289" s="21"/>
      <c r="M1289" s="21"/>
      <c r="N1289" s="21"/>
      <c r="O1289" s="21"/>
      <c r="P1289" s="21"/>
      <c r="Q1289" s="21"/>
      <c r="R1289" s="21"/>
      <c r="S1289" s="21"/>
    </row>
    <row r="1290" spans="1:19" ht="13">
      <c r="A1290" s="21"/>
      <c r="B1290" s="21"/>
      <c r="C1290" s="21"/>
      <c r="D1290" s="21"/>
      <c r="E1290" s="21"/>
      <c r="F1290" s="30"/>
      <c r="G1290" s="21"/>
      <c r="H1290" s="21"/>
      <c r="I1290" s="31"/>
      <c r="J1290" s="21"/>
      <c r="K1290" s="21"/>
      <c r="L1290" s="21"/>
      <c r="M1290" s="21"/>
      <c r="N1290" s="21"/>
      <c r="O1290" s="21"/>
      <c r="P1290" s="21"/>
      <c r="Q1290" s="21"/>
      <c r="R1290" s="21"/>
      <c r="S1290" s="21"/>
    </row>
    <row r="1291" spans="1:19" ht="13">
      <c r="A1291" s="21"/>
      <c r="B1291" s="21"/>
      <c r="C1291" s="21"/>
      <c r="D1291" s="21"/>
      <c r="E1291" s="21"/>
      <c r="F1291" s="30"/>
      <c r="G1291" s="21"/>
      <c r="H1291" s="21"/>
      <c r="I1291" s="31"/>
      <c r="J1291" s="21"/>
      <c r="K1291" s="21"/>
      <c r="L1291" s="21"/>
      <c r="M1291" s="21"/>
      <c r="N1291" s="21"/>
      <c r="O1291" s="21"/>
      <c r="P1291" s="21"/>
      <c r="Q1291" s="21"/>
      <c r="R1291" s="21"/>
      <c r="S1291" s="21"/>
    </row>
    <row r="1292" spans="1:19" ht="13">
      <c r="A1292" s="21"/>
      <c r="B1292" s="21"/>
      <c r="C1292" s="21"/>
      <c r="D1292" s="21"/>
      <c r="E1292" s="21"/>
      <c r="F1292" s="30"/>
      <c r="G1292" s="21"/>
      <c r="H1292" s="21"/>
      <c r="I1292" s="31"/>
      <c r="J1292" s="21"/>
      <c r="K1292" s="21"/>
      <c r="L1292" s="21"/>
      <c r="M1292" s="21"/>
      <c r="N1292" s="21"/>
      <c r="O1292" s="21"/>
      <c r="P1292" s="21"/>
      <c r="Q1292" s="21"/>
      <c r="R1292" s="21"/>
      <c r="S1292" s="21"/>
    </row>
    <row r="1293" spans="1:19" ht="13">
      <c r="A1293" s="21"/>
      <c r="B1293" s="21"/>
      <c r="C1293" s="21"/>
      <c r="D1293" s="21"/>
      <c r="E1293" s="21"/>
      <c r="F1293" s="30"/>
      <c r="G1293" s="21"/>
      <c r="H1293" s="21"/>
      <c r="I1293" s="31"/>
      <c r="J1293" s="21"/>
      <c r="K1293" s="21"/>
      <c r="L1293" s="21"/>
      <c r="M1293" s="21"/>
      <c r="N1293" s="21"/>
      <c r="O1293" s="21"/>
      <c r="P1293" s="21"/>
      <c r="Q1293" s="21"/>
      <c r="R1293" s="21"/>
      <c r="S1293" s="21"/>
    </row>
    <row r="1294" spans="1:19" ht="13">
      <c r="A1294" s="21"/>
      <c r="B1294" s="21"/>
      <c r="C1294" s="21"/>
      <c r="D1294" s="21"/>
      <c r="E1294" s="21"/>
      <c r="F1294" s="30"/>
      <c r="G1294" s="21"/>
      <c r="H1294" s="21"/>
      <c r="I1294" s="31"/>
      <c r="J1294" s="21"/>
      <c r="K1294" s="21"/>
      <c r="L1294" s="21"/>
      <c r="M1294" s="21"/>
      <c r="N1294" s="21"/>
      <c r="O1294" s="21"/>
      <c r="P1294" s="21"/>
      <c r="Q1294" s="21"/>
      <c r="R1294" s="21"/>
      <c r="S1294" s="21"/>
    </row>
    <row r="1295" spans="1:19" ht="13">
      <c r="A1295" s="21"/>
      <c r="B1295" s="21"/>
      <c r="C1295" s="21"/>
      <c r="D1295" s="21"/>
      <c r="E1295" s="21"/>
      <c r="F1295" s="30"/>
      <c r="G1295" s="21"/>
      <c r="H1295" s="21"/>
      <c r="I1295" s="31"/>
      <c r="J1295" s="21"/>
      <c r="K1295" s="21"/>
      <c r="L1295" s="21"/>
      <c r="M1295" s="21"/>
      <c r="N1295" s="21"/>
      <c r="O1295" s="21"/>
      <c r="P1295" s="21"/>
      <c r="Q1295" s="21"/>
      <c r="R1295" s="21"/>
      <c r="S1295" s="21"/>
    </row>
    <row r="1296" spans="1:19" ht="13">
      <c r="A1296" s="21"/>
      <c r="B1296" s="21"/>
      <c r="C1296" s="21"/>
      <c r="D1296" s="21"/>
      <c r="E1296" s="21"/>
      <c r="F1296" s="30"/>
      <c r="G1296" s="21"/>
      <c r="H1296" s="21"/>
      <c r="I1296" s="31"/>
      <c r="J1296" s="21"/>
      <c r="K1296" s="21"/>
      <c r="L1296" s="21"/>
      <c r="M1296" s="21"/>
      <c r="N1296" s="21"/>
      <c r="O1296" s="21"/>
      <c r="P1296" s="21"/>
      <c r="Q1296" s="21"/>
      <c r="R1296" s="21"/>
      <c r="S1296" s="21"/>
    </row>
    <row r="1297" spans="1:19" ht="13">
      <c r="A1297" s="21"/>
      <c r="B1297" s="21"/>
      <c r="C1297" s="21"/>
      <c r="D1297" s="21"/>
      <c r="E1297" s="21"/>
      <c r="F1297" s="30"/>
      <c r="G1297" s="21"/>
      <c r="H1297" s="21"/>
      <c r="I1297" s="31"/>
      <c r="J1297" s="21"/>
      <c r="K1297" s="21"/>
      <c r="L1297" s="21"/>
      <c r="M1297" s="21"/>
      <c r="N1297" s="21"/>
      <c r="O1297" s="21"/>
      <c r="P1297" s="21"/>
      <c r="Q1297" s="21"/>
      <c r="R1297" s="21"/>
      <c r="S1297" s="21"/>
    </row>
    <row r="1298" spans="1:19" ht="13">
      <c r="A1298" s="21"/>
      <c r="B1298" s="21"/>
      <c r="C1298" s="21"/>
      <c r="D1298" s="21"/>
      <c r="E1298" s="21"/>
      <c r="F1298" s="30"/>
      <c r="G1298" s="21"/>
      <c r="H1298" s="21"/>
      <c r="I1298" s="31"/>
      <c r="J1298" s="21"/>
      <c r="K1298" s="21"/>
      <c r="L1298" s="21"/>
      <c r="M1298" s="21"/>
      <c r="N1298" s="21"/>
      <c r="O1298" s="21"/>
      <c r="P1298" s="21"/>
      <c r="Q1298" s="21"/>
      <c r="R1298" s="21"/>
      <c r="S1298" s="21"/>
    </row>
    <row r="1299" spans="1:19" ht="13">
      <c r="A1299" s="21"/>
      <c r="B1299" s="21"/>
      <c r="C1299" s="21"/>
      <c r="D1299" s="21"/>
      <c r="E1299" s="21"/>
      <c r="F1299" s="30"/>
      <c r="G1299" s="21"/>
      <c r="H1299" s="21"/>
      <c r="I1299" s="31"/>
      <c r="J1299" s="21"/>
      <c r="K1299" s="21"/>
      <c r="L1299" s="21"/>
      <c r="M1299" s="21"/>
      <c r="N1299" s="21"/>
      <c r="O1299" s="21"/>
      <c r="P1299" s="21"/>
      <c r="Q1299" s="21"/>
      <c r="R1299" s="21"/>
      <c r="S1299" s="21"/>
    </row>
    <row r="1300" spans="1:19" ht="13">
      <c r="A1300" s="21"/>
      <c r="B1300" s="21"/>
      <c r="C1300" s="21"/>
      <c r="D1300" s="21"/>
      <c r="E1300" s="21"/>
      <c r="F1300" s="30"/>
      <c r="G1300" s="21"/>
      <c r="H1300" s="21"/>
      <c r="I1300" s="31"/>
      <c r="J1300" s="21"/>
      <c r="K1300" s="21"/>
      <c r="L1300" s="21"/>
      <c r="M1300" s="21"/>
      <c r="N1300" s="21"/>
      <c r="O1300" s="21"/>
      <c r="P1300" s="21"/>
      <c r="Q1300" s="21"/>
      <c r="R1300" s="21"/>
      <c r="S1300" s="21"/>
    </row>
    <row r="1301" spans="1:19" ht="13">
      <c r="A1301" s="21"/>
      <c r="B1301" s="21"/>
      <c r="C1301" s="21"/>
      <c r="D1301" s="21"/>
      <c r="E1301" s="21"/>
      <c r="F1301" s="30"/>
      <c r="G1301" s="21"/>
      <c r="H1301" s="21"/>
      <c r="I1301" s="31"/>
      <c r="J1301" s="21"/>
      <c r="K1301" s="21"/>
      <c r="L1301" s="21"/>
      <c r="M1301" s="21"/>
      <c r="N1301" s="21"/>
      <c r="O1301" s="21"/>
      <c r="P1301" s="21"/>
      <c r="Q1301" s="21"/>
      <c r="R1301" s="21"/>
      <c r="S1301" s="21"/>
    </row>
    <row r="1302" spans="1:19" ht="13">
      <c r="A1302" s="21"/>
      <c r="B1302" s="21"/>
      <c r="C1302" s="21"/>
      <c r="D1302" s="21"/>
      <c r="E1302" s="21"/>
      <c r="F1302" s="30"/>
      <c r="G1302" s="21"/>
      <c r="H1302" s="21"/>
      <c r="I1302" s="31"/>
      <c r="J1302" s="21"/>
      <c r="K1302" s="21"/>
      <c r="L1302" s="21"/>
      <c r="M1302" s="21"/>
      <c r="N1302" s="21"/>
      <c r="O1302" s="21"/>
      <c r="P1302" s="21"/>
      <c r="Q1302" s="21"/>
      <c r="R1302" s="21"/>
      <c r="S1302" s="21"/>
    </row>
    <row r="1303" spans="1:19" ht="13">
      <c r="A1303" s="21"/>
      <c r="B1303" s="21"/>
      <c r="C1303" s="21"/>
      <c r="D1303" s="21"/>
      <c r="E1303" s="21"/>
      <c r="F1303" s="30"/>
      <c r="G1303" s="21"/>
      <c r="H1303" s="21"/>
      <c r="I1303" s="31"/>
      <c r="J1303" s="21"/>
      <c r="K1303" s="21"/>
      <c r="L1303" s="21"/>
      <c r="M1303" s="21"/>
      <c r="N1303" s="21"/>
      <c r="O1303" s="21"/>
      <c r="P1303" s="21"/>
      <c r="Q1303" s="21"/>
      <c r="R1303" s="21"/>
      <c r="S1303" s="21"/>
    </row>
    <row r="1304" spans="1:19" ht="13">
      <c r="A1304" s="21"/>
      <c r="B1304" s="21"/>
      <c r="C1304" s="21"/>
      <c r="D1304" s="21"/>
      <c r="E1304" s="21"/>
      <c r="F1304" s="30"/>
      <c r="G1304" s="21"/>
      <c r="H1304" s="21"/>
      <c r="I1304" s="31"/>
      <c r="J1304" s="21"/>
      <c r="K1304" s="21"/>
      <c r="L1304" s="21"/>
      <c r="M1304" s="21"/>
      <c r="N1304" s="21"/>
      <c r="O1304" s="21"/>
      <c r="P1304" s="21"/>
      <c r="Q1304" s="21"/>
      <c r="R1304" s="21"/>
      <c r="S1304" s="21"/>
    </row>
    <row r="1305" spans="1:19" ht="13">
      <c r="A1305" s="21"/>
      <c r="B1305" s="21"/>
      <c r="C1305" s="21"/>
      <c r="D1305" s="21"/>
      <c r="E1305" s="21"/>
      <c r="F1305" s="30"/>
      <c r="G1305" s="21"/>
      <c r="H1305" s="21"/>
      <c r="I1305" s="31"/>
      <c r="J1305" s="21"/>
      <c r="K1305" s="21"/>
      <c r="L1305" s="21"/>
      <c r="M1305" s="21"/>
      <c r="N1305" s="21"/>
      <c r="O1305" s="21"/>
      <c r="P1305" s="21"/>
      <c r="Q1305" s="21"/>
      <c r="R1305" s="21"/>
      <c r="S1305" s="21"/>
    </row>
    <row r="1306" spans="1:19" ht="13">
      <c r="A1306" s="21"/>
      <c r="B1306" s="21"/>
      <c r="C1306" s="21"/>
      <c r="D1306" s="21"/>
      <c r="E1306" s="21"/>
      <c r="F1306" s="30"/>
      <c r="G1306" s="21"/>
      <c r="H1306" s="21"/>
      <c r="I1306" s="31"/>
      <c r="J1306" s="21"/>
      <c r="K1306" s="21"/>
      <c r="L1306" s="21"/>
      <c r="M1306" s="21"/>
      <c r="N1306" s="21"/>
      <c r="O1306" s="21"/>
      <c r="P1306" s="21"/>
      <c r="Q1306" s="21"/>
      <c r="R1306" s="21"/>
      <c r="S1306" s="21"/>
    </row>
    <row r="1307" spans="1:19" ht="13">
      <c r="A1307" s="21"/>
      <c r="B1307" s="21"/>
      <c r="C1307" s="21"/>
      <c r="D1307" s="21"/>
      <c r="E1307" s="21"/>
      <c r="F1307" s="30"/>
      <c r="G1307" s="21"/>
      <c r="H1307" s="21"/>
      <c r="I1307" s="31"/>
      <c r="J1307" s="21"/>
      <c r="K1307" s="21"/>
      <c r="L1307" s="21"/>
      <c r="M1307" s="21"/>
      <c r="N1307" s="21"/>
      <c r="O1307" s="21"/>
      <c r="P1307" s="21"/>
      <c r="Q1307" s="21"/>
      <c r="R1307" s="21"/>
      <c r="S1307" s="21"/>
    </row>
    <row r="1308" spans="1:19" ht="13">
      <c r="A1308" s="21"/>
      <c r="B1308" s="21"/>
      <c r="C1308" s="21"/>
      <c r="D1308" s="21"/>
      <c r="E1308" s="21"/>
      <c r="F1308" s="30"/>
      <c r="G1308" s="21"/>
      <c r="H1308" s="21"/>
      <c r="I1308" s="31"/>
      <c r="J1308" s="21"/>
      <c r="K1308" s="21"/>
      <c r="L1308" s="21"/>
      <c r="M1308" s="21"/>
      <c r="N1308" s="21"/>
      <c r="O1308" s="21"/>
      <c r="P1308" s="21"/>
      <c r="Q1308" s="21"/>
      <c r="R1308" s="21"/>
      <c r="S1308" s="21"/>
    </row>
    <row r="1309" spans="1:19" ht="13">
      <c r="A1309" s="21"/>
      <c r="B1309" s="21"/>
      <c r="C1309" s="21"/>
      <c r="D1309" s="21"/>
      <c r="E1309" s="21"/>
      <c r="F1309" s="30"/>
      <c r="G1309" s="21"/>
      <c r="H1309" s="21"/>
      <c r="I1309" s="31"/>
      <c r="J1309" s="21"/>
      <c r="K1309" s="21"/>
      <c r="L1309" s="21"/>
      <c r="M1309" s="21"/>
      <c r="N1309" s="21"/>
      <c r="O1309" s="21"/>
      <c r="P1309" s="21"/>
      <c r="Q1309" s="21"/>
      <c r="R1309" s="21"/>
      <c r="S1309" s="21"/>
    </row>
    <row r="1310" spans="1:19" ht="13">
      <c r="A1310" s="21"/>
      <c r="B1310" s="21"/>
      <c r="C1310" s="21"/>
      <c r="D1310" s="21"/>
      <c r="E1310" s="21"/>
      <c r="F1310" s="30"/>
      <c r="G1310" s="21"/>
      <c r="H1310" s="21"/>
      <c r="I1310" s="31"/>
      <c r="J1310" s="21"/>
      <c r="K1310" s="21"/>
      <c r="L1310" s="21"/>
      <c r="M1310" s="21"/>
      <c r="N1310" s="21"/>
      <c r="O1310" s="21"/>
      <c r="P1310" s="21"/>
      <c r="Q1310" s="21"/>
      <c r="R1310" s="21"/>
      <c r="S1310" s="21"/>
    </row>
    <row r="1311" spans="1:19" ht="13">
      <c r="A1311" s="21"/>
      <c r="B1311" s="21"/>
      <c r="C1311" s="21"/>
      <c r="D1311" s="21"/>
      <c r="E1311" s="21"/>
      <c r="F1311" s="30"/>
      <c r="G1311" s="21"/>
      <c r="H1311" s="21"/>
      <c r="I1311" s="31"/>
      <c r="J1311" s="21"/>
      <c r="K1311" s="21"/>
      <c r="L1311" s="21"/>
      <c r="M1311" s="21"/>
      <c r="N1311" s="21"/>
      <c r="O1311" s="21"/>
      <c r="P1311" s="21"/>
      <c r="Q1311" s="21"/>
      <c r="R1311" s="21"/>
      <c r="S1311" s="21"/>
    </row>
    <row r="1312" spans="1:19" ht="13">
      <c r="A1312" s="21"/>
      <c r="B1312" s="21"/>
      <c r="C1312" s="21"/>
      <c r="D1312" s="21"/>
      <c r="E1312" s="21"/>
      <c r="F1312" s="30"/>
      <c r="G1312" s="21"/>
      <c r="H1312" s="21"/>
      <c r="I1312" s="31"/>
      <c r="J1312" s="21"/>
      <c r="K1312" s="21"/>
      <c r="L1312" s="21"/>
      <c r="M1312" s="21"/>
      <c r="N1312" s="21"/>
      <c r="O1312" s="21"/>
      <c r="P1312" s="21"/>
      <c r="Q1312" s="21"/>
      <c r="R1312" s="21"/>
      <c r="S1312" s="21"/>
    </row>
    <row r="1313" spans="1:19" ht="13">
      <c r="A1313" s="21"/>
      <c r="B1313" s="21"/>
      <c r="C1313" s="21"/>
      <c r="D1313" s="21"/>
      <c r="E1313" s="21"/>
      <c r="F1313" s="30"/>
      <c r="G1313" s="21"/>
      <c r="H1313" s="21"/>
      <c r="I1313" s="31"/>
      <c r="J1313" s="21"/>
      <c r="K1313" s="21"/>
      <c r="L1313" s="21"/>
      <c r="M1313" s="21"/>
      <c r="N1313" s="21"/>
      <c r="O1313" s="21"/>
      <c r="P1313" s="21"/>
      <c r="Q1313" s="21"/>
      <c r="R1313" s="21"/>
      <c r="S1313" s="21"/>
    </row>
    <row r="1314" spans="1:19" ht="13">
      <c r="A1314" s="21"/>
      <c r="B1314" s="21"/>
      <c r="C1314" s="21"/>
      <c r="D1314" s="21"/>
      <c r="E1314" s="21"/>
      <c r="F1314" s="30"/>
      <c r="G1314" s="21"/>
      <c r="H1314" s="21"/>
      <c r="I1314" s="31"/>
      <c r="J1314" s="21"/>
      <c r="K1314" s="21"/>
      <c r="L1314" s="21"/>
      <c r="M1314" s="21"/>
      <c r="N1314" s="21"/>
      <c r="O1314" s="21"/>
      <c r="P1314" s="21"/>
      <c r="Q1314" s="21"/>
      <c r="R1314" s="21"/>
      <c r="S1314" s="21"/>
    </row>
    <row r="1315" spans="1:19" ht="13">
      <c r="A1315" s="21"/>
      <c r="B1315" s="21"/>
      <c r="C1315" s="21"/>
      <c r="D1315" s="21"/>
      <c r="E1315" s="21"/>
      <c r="F1315" s="30"/>
      <c r="G1315" s="21"/>
      <c r="H1315" s="21"/>
      <c r="I1315" s="31"/>
      <c r="J1315" s="21"/>
      <c r="K1315" s="21"/>
      <c r="L1315" s="21"/>
      <c r="M1315" s="21"/>
      <c r="N1315" s="21"/>
      <c r="O1315" s="21"/>
      <c r="P1315" s="21"/>
      <c r="Q1315" s="21"/>
      <c r="R1315" s="21"/>
      <c r="S1315" s="21"/>
    </row>
    <row r="1316" spans="1:19" ht="13">
      <c r="A1316" s="21"/>
      <c r="B1316" s="21"/>
      <c r="C1316" s="21"/>
      <c r="D1316" s="21"/>
      <c r="E1316" s="21"/>
      <c r="F1316" s="30"/>
      <c r="G1316" s="21"/>
      <c r="H1316" s="21"/>
      <c r="I1316" s="31"/>
      <c r="J1316" s="21"/>
      <c r="K1316" s="21"/>
      <c r="L1316" s="21"/>
      <c r="M1316" s="21"/>
      <c r="N1316" s="21"/>
      <c r="O1316" s="21"/>
      <c r="P1316" s="21"/>
      <c r="Q1316" s="21"/>
      <c r="R1316" s="21"/>
      <c r="S1316" s="21"/>
    </row>
    <row r="1317" spans="1:19" ht="13">
      <c r="A1317" s="21"/>
      <c r="B1317" s="21"/>
      <c r="C1317" s="21"/>
      <c r="D1317" s="21"/>
      <c r="E1317" s="21"/>
      <c r="F1317" s="30"/>
      <c r="G1317" s="21"/>
      <c r="H1317" s="21"/>
      <c r="I1317" s="31"/>
      <c r="J1317" s="21"/>
      <c r="K1317" s="21"/>
      <c r="L1317" s="21"/>
      <c r="M1317" s="21"/>
      <c r="N1317" s="21"/>
      <c r="O1317" s="21"/>
      <c r="P1317" s="21"/>
      <c r="Q1317" s="21"/>
      <c r="R1317" s="21"/>
      <c r="S1317" s="21"/>
    </row>
    <row r="1318" spans="1:19" ht="13">
      <c r="A1318" s="21"/>
      <c r="B1318" s="21"/>
      <c r="C1318" s="21"/>
      <c r="D1318" s="21"/>
      <c r="E1318" s="21"/>
      <c r="F1318" s="30"/>
      <c r="G1318" s="21"/>
      <c r="H1318" s="21"/>
      <c r="I1318" s="31"/>
      <c r="J1318" s="21"/>
      <c r="K1318" s="21"/>
      <c r="L1318" s="21"/>
      <c r="M1318" s="21"/>
      <c r="N1318" s="21"/>
      <c r="O1318" s="21"/>
      <c r="P1318" s="21"/>
      <c r="Q1318" s="21"/>
      <c r="R1318" s="21"/>
      <c r="S1318" s="21"/>
    </row>
    <row r="1319" spans="1:19" ht="13">
      <c r="A1319" s="21"/>
      <c r="B1319" s="21"/>
      <c r="C1319" s="21"/>
      <c r="D1319" s="21"/>
      <c r="E1319" s="21"/>
      <c r="F1319" s="30"/>
      <c r="G1319" s="21"/>
      <c r="H1319" s="21"/>
      <c r="I1319" s="31"/>
      <c r="J1319" s="21"/>
      <c r="K1319" s="21"/>
      <c r="L1319" s="21"/>
      <c r="M1319" s="21"/>
      <c r="N1319" s="21"/>
      <c r="O1319" s="21"/>
      <c r="P1319" s="21"/>
      <c r="Q1319" s="21"/>
      <c r="R1319" s="21"/>
      <c r="S1319" s="21"/>
    </row>
    <row r="1320" spans="1:19" ht="13">
      <c r="A1320" s="21"/>
      <c r="B1320" s="21"/>
      <c r="C1320" s="21"/>
      <c r="D1320" s="21"/>
      <c r="E1320" s="21"/>
      <c r="F1320" s="30"/>
      <c r="G1320" s="21"/>
      <c r="H1320" s="21"/>
      <c r="I1320" s="31"/>
      <c r="J1320" s="21"/>
      <c r="K1320" s="21"/>
      <c r="L1320" s="21"/>
      <c r="M1320" s="21"/>
      <c r="N1320" s="21"/>
      <c r="O1320" s="21"/>
      <c r="P1320" s="21"/>
      <c r="Q1320" s="21"/>
      <c r="R1320" s="21"/>
      <c r="S1320" s="21"/>
    </row>
    <row r="1321" spans="1:19" ht="13">
      <c r="A1321" s="21"/>
      <c r="B1321" s="21"/>
      <c r="C1321" s="21"/>
      <c r="D1321" s="21"/>
      <c r="E1321" s="21"/>
      <c r="F1321" s="30"/>
      <c r="G1321" s="21"/>
      <c r="H1321" s="21"/>
      <c r="I1321" s="31"/>
      <c r="J1321" s="21"/>
      <c r="K1321" s="21"/>
      <c r="L1321" s="21"/>
      <c r="M1321" s="21"/>
      <c r="N1321" s="21"/>
      <c r="O1321" s="21"/>
      <c r="P1321" s="21"/>
      <c r="Q1321" s="21"/>
      <c r="R1321" s="21"/>
      <c r="S1321" s="21"/>
    </row>
    <row r="1322" spans="1:19" ht="13">
      <c r="A1322" s="21"/>
      <c r="B1322" s="21"/>
      <c r="C1322" s="21"/>
      <c r="D1322" s="21"/>
      <c r="E1322" s="21"/>
      <c r="F1322" s="30"/>
      <c r="G1322" s="21"/>
      <c r="H1322" s="21"/>
      <c r="I1322" s="31"/>
      <c r="J1322" s="21"/>
      <c r="K1322" s="21"/>
      <c r="L1322" s="21"/>
      <c r="M1322" s="21"/>
      <c r="N1322" s="21"/>
      <c r="O1322" s="21"/>
      <c r="P1322" s="21"/>
      <c r="Q1322" s="21"/>
      <c r="R1322" s="21"/>
      <c r="S1322" s="21"/>
    </row>
    <row r="1323" spans="1:19" ht="13">
      <c r="A1323" s="21"/>
      <c r="B1323" s="21"/>
      <c r="C1323" s="21"/>
      <c r="D1323" s="21"/>
      <c r="E1323" s="21"/>
      <c r="F1323" s="30"/>
      <c r="G1323" s="21"/>
      <c r="H1323" s="21"/>
      <c r="I1323" s="31"/>
      <c r="J1323" s="21"/>
      <c r="K1323" s="21"/>
      <c r="L1323" s="21"/>
      <c r="M1323" s="21"/>
      <c r="N1323" s="21"/>
      <c r="O1323" s="21"/>
      <c r="P1323" s="21"/>
      <c r="Q1323" s="21"/>
      <c r="R1323" s="21"/>
      <c r="S1323" s="21"/>
    </row>
    <row r="1324" spans="1:19" ht="13">
      <c r="A1324" s="21"/>
      <c r="B1324" s="21"/>
      <c r="C1324" s="21"/>
      <c r="D1324" s="21"/>
      <c r="E1324" s="21"/>
      <c r="F1324" s="30"/>
      <c r="G1324" s="21"/>
      <c r="H1324" s="21"/>
      <c r="I1324" s="31"/>
      <c r="J1324" s="21"/>
      <c r="K1324" s="21"/>
      <c r="L1324" s="21"/>
      <c r="M1324" s="21"/>
      <c r="N1324" s="21"/>
      <c r="O1324" s="21"/>
      <c r="P1324" s="21"/>
      <c r="Q1324" s="21"/>
      <c r="R1324" s="21"/>
      <c r="S1324" s="21"/>
    </row>
    <row r="1325" spans="1:19" ht="13">
      <c r="A1325" s="21"/>
      <c r="B1325" s="21"/>
      <c r="C1325" s="21"/>
      <c r="D1325" s="21"/>
      <c r="E1325" s="21"/>
      <c r="F1325" s="30"/>
      <c r="G1325" s="21"/>
      <c r="H1325" s="21"/>
      <c r="I1325" s="31"/>
      <c r="J1325" s="21"/>
      <c r="K1325" s="21"/>
      <c r="L1325" s="21"/>
      <c r="M1325" s="21"/>
      <c r="N1325" s="21"/>
      <c r="O1325" s="21"/>
      <c r="P1325" s="21"/>
      <c r="Q1325" s="21"/>
      <c r="R1325" s="21"/>
      <c r="S1325" s="21"/>
    </row>
    <row r="1326" spans="1:19" ht="13">
      <c r="A1326" s="21"/>
      <c r="B1326" s="21"/>
      <c r="C1326" s="21"/>
      <c r="D1326" s="21"/>
      <c r="E1326" s="21"/>
      <c r="F1326" s="30"/>
      <c r="G1326" s="21"/>
      <c r="H1326" s="21"/>
      <c r="I1326" s="31"/>
      <c r="J1326" s="21"/>
      <c r="K1326" s="21"/>
      <c r="L1326" s="21"/>
      <c r="M1326" s="21"/>
      <c r="N1326" s="21"/>
      <c r="O1326" s="21"/>
      <c r="P1326" s="21"/>
      <c r="Q1326" s="21"/>
      <c r="R1326" s="21"/>
      <c r="S1326" s="21"/>
    </row>
    <row r="1327" spans="1:19" ht="13">
      <c r="A1327" s="21"/>
      <c r="B1327" s="21"/>
      <c r="C1327" s="21"/>
      <c r="D1327" s="21"/>
      <c r="E1327" s="21"/>
      <c r="F1327" s="30"/>
      <c r="G1327" s="21"/>
      <c r="H1327" s="21"/>
      <c r="I1327" s="31"/>
      <c r="J1327" s="21"/>
      <c r="K1327" s="21"/>
      <c r="L1327" s="21"/>
      <c r="M1327" s="21"/>
      <c r="N1327" s="21"/>
      <c r="O1327" s="21"/>
      <c r="P1327" s="21"/>
      <c r="Q1327" s="21"/>
      <c r="R1327" s="21"/>
      <c r="S1327" s="21"/>
    </row>
    <row r="1328" spans="1:19" ht="13">
      <c r="A1328" s="21"/>
      <c r="B1328" s="21"/>
      <c r="C1328" s="21"/>
      <c r="D1328" s="21"/>
      <c r="E1328" s="21"/>
      <c r="F1328" s="30"/>
      <c r="G1328" s="21"/>
      <c r="H1328" s="21"/>
      <c r="I1328" s="31"/>
      <c r="J1328" s="21"/>
      <c r="K1328" s="21"/>
      <c r="L1328" s="21"/>
      <c r="M1328" s="21"/>
      <c r="N1328" s="21"/>
      <c r="O1328" s="21"/>
      <c r="P1328" s="21"/>
      <c r="Q1328" s="21"/>
      <c r="R1328" s="21"/>
      <c r="S1328" s="21"/>
    </row>
    <row r="1329" spans="1:19" ht="13">
      <c r="A1329" s="21"/>
      <c r="B1329" s="21"/>
      <c r="C1329" s="21"/>
      <c r="D1329" s="21"/>
      <c r="E1329" s="21"/>
      <c r="F1329" s="30"/>
      <c r="G1329" s="21"/>
      <c r="H1329" s="21"/>
      <c r="I1329" s="31"/>
      <c r="J1329" s="21"/>
      <c r="K1329" s="21"/>
      <c r="L1329" s="21"/>
      <c r="M1329" s="21"/>
      <c r="N1329" s="21"/>
      <c r="O1329" s="21"/>
      <c r="P1329" s="21"/>
      <c r="Q1329" s="21"/>
      <c r="R1329" s="21"/>
      <c r="S1329" s="21"/>
    </row>
    <row r="1330" spans="1:19" ht="13">
      <c r="A1330" s="21"/>
      <c r="B1330" s="21"/>
      <c r="C1330" s="21"/>
      <c r="D1330" s="21"/>
      <c r="E1330" s="21"/>
      <c r="F1330" s="30"/>
      <c r="G1330" s="21"/>
      <c r="H1330" s="21"/>
      <c r="I1330" s="31"/>
      <c r="J1330" s="21"/>
      <c r="K1330" s="21"/>
      <c r="L1330" s="21"/>
      <c r="M1330" s="21"/>
      <c r="N1330" s="21"/>
      <c r="O1330" s="21"/>
      <c r="P1330" s="21"/>
      <c r="Q1330" s="21"/>
      <c r="R1330" s="21"/>
      <c r="S1330" s="21"/>
    </row>
    <row r="1331" spans="1:19" ht="13">
      <c r="A1331" s="21"/>
      <c r="B1331" s="21"/>
      <c r="C1331" s="21"/>
      <c r="D1331" s="21"/>
      <c r="E1331" s="21"/>
      <c r="F1331" s="30"/>
      <c r="G1331" s="21"/>
      <c r="H1331" s="21"/>
      <c r="I1331" s="31"/>
      <c r="J1331" s="21"/>
      <c r="K1331" s="21"/>
      <c r="L1331" s="21"/>
      <c r="M1331" s="21"/>
      <c r="N1331" s="21"/>
      <c r="O1331" s="21"/>
      <c r="P1331" s="21"/>
      <c r="Q1331" s="21"/>
      <c r="R1331" s="21"/>
      <c r="S1331" s="21"/>
    </row>
    <row r="1332" spans="1:19" ht="13">
      <c r="A1332" s="21"/>
      <c r="B1332" s="21"/>
      <c r="C1332" s="21"/>
      <c r="D1332" s="21"/>
      <c r="E1332" s="21"/>
      <c r="F1332" s="30"/>
      <c r="G1332" s="21"/>
      <c r="H1332" s="21"/>
      <c r="I1332" s="31"/>
      <c r="J1332" s="21"/>
      <c r="K1332" s="21"/>
      <c r="L1332" s="21"/>
      <c r="M1332" s="21"/>
      <c r="N1332" s="21"/>
      <c r="O1332" s="21"/>
      <c r="P1332" s="21"/>
      <c r="Q1332" s="21"/>
      <c r="R1332" s="21"/>
      <c r="S1332" s="21"/>
    </row>
    <row r="1333" spans="1:19" ht="13">
      <c r="A1333" s="21"/>
      <c r="B1333" s="21"/>
      <c r="C1333" s="21"/>
      <c r="D1333" s="21"/>
      <c r="E1333" s="21"/>
      <c r="F1333" s="30"/>
      <c r="G1333" s="21"/>
      <c r="H1333" s="21"/>
      <c r="I1333" s="31"/>
      <c r="J1333" s="21"/>
      <c r="K1333" s="21"/>
      <c r="L1333" s="21"/>
      <c r="M1333" s="21"/>
      <c r="N1333" s="21"/>
      <c r="O1333" s="21"/>
      <c r="P1333" s="21"/>
      <c r="Q1333" s="21"/>
      <c r="R1333" s="21"/>
      <c r="S1333" s="21"/>
    </row>
    <row r="1334" spans="1:19" ht="13">
      <c r="A1334" s="21"/>
      <c r="B1334" s="21"/>
      <c r="C1334" s="21"/>
      <c r="D1334" s="21"/>
      <c r="E1334" s="21"/>
      <c r="F1334" s="30"/>
      <c r="G1334" s="21"/>
      <c r="H1334" s="21"/>
      <c r="I1334" s="31"/>
      <c r="J1334" s="21"/>
      <c r="K1334" s="21"/>
      <c r="L1334" s="21"/>
      <c r="M1334" s="21"/>
      <c r="N1334" s="21"/>
      <c r="O1334" s="21"/>
      <c r="P1334" s="21"/>
      <c r="Q1334" s="21"/>
      <c r="R1334" s="21"/>
      <c r="S1334" s="21"/>
    </row>
    <row r="1335" spans="1:19" ht="13">
      <c r="A1335" s="21"/>
      <c r="B1335" s="21"/>
      <c r="C1335" s="21"/>
      <c r="D1335" s="21"/>
      <c r="E1335" s="21"/>
      <c r="F1335" s="30"/>
      <c r="G1335" s="21"/>
      <c r="H1335" s="21"/>
      <c r="I1335" s="31"/>
      <c r="J1335" s="21"/>
      <c r="K1335" s="21"/>
      <c r="L1335" s="21"/>
      <c r="M1335" s="21"/>
      <c r="N1335" s="21"/>
      <c r="O1335" s="21"/>
      <c r="P1335" s="21"/>
      <c r="Q1335" s="21"/>
      <c r="R1335" s="21"/>
      <c r="S1335" s="21"/>
    </row>
    <row r="1336" spans="1:19" ht="13">
      <c r="A1336" s="21"/>
      <c r="B1336" s="21"/>
      <c r="C1336" s="21"/>
      <c r="D1336" s="21"/>
      <c r="E1336" s="21"/>
      <c r="F1336" s="30"/>
      <c r="G1336" s="21"/>
      <c r="H1336" s="21"/>
      <c r="I1336" s="31"/>
      <c r="J1336" s="21"/>
      <c r="K1336" s="21"/>
      <c r="L1336" s="21"/>
      <c r="M1336" s="21"/>
      <c r="N1336" s="21"/>
      <c r="O1336" s="21"/>
      <c r="P1336" s="21"/>
      <c r="Q1336" s="21"/>
      <c r="R1336" s="21"/>
      <c r="S1336" s="21"/>
    </row>
    <row r="1337" spans="1:19" ht="13">
      <c r="A1337" s="21"/>
      <c r="B1337" s="21"/>
      <c r="C1337" s="21"/>
      <c r="D1337" s="21"/>
      <c r="E1337" s="21"/>
      <c r="F1337" s="30"/>
      <c r="G1337" s="21"/>
      <c r="H1337" s="21"/>
      <c r="I1337" s="31"/>
      <c r="J1337" s="21"/>
      <c r="K1337" s="21"/>
      <c r="L1337" s="21"/>
      <c r="M1337" s="21"/>
      <c r="N1337" s="21"/>
      <c r="O1337" s="21"/>
      <c r="P1337" s="21"/>
      <c r="Q1337" s="21"/>
      <c r="R1337" s="21"/>
      <c r="S1337" s="21"/>
    </row>
    <row r="1338" spans="1:19" ht="13">
      <c r="A1338" s="21"/>
      <c r="B1338" s="21"/>
      <c r="C1338" s="21"/>
      <c r="D1338" s="21"/>
      <c r="E1338" s="21"/>
      <c r="F1338" s="30"/>
      <c r="G1338" s="21"/>
      <c r="H1338" s="21"/>
      <c r="I1338" s="31"/>
      <c r="J1338" s="21"/>
      <c r="K1338" s="21"/>
      <c r="L1338" s="21"/>
      <c r="M1338" s="21"/>
      <c r="N1338" s="21"/>
      <c r="O1338" s="21"/>
      <c r="P1338" s="21"/>
      <c r="Q1338" s="21"/>
      <c r="R1338" s="21"/>
      <c r="S1338" s="21"/>
    </row>
    <row r="1339" spans="1:19" ht="13">
      <c r="A1339" s="21"/>
      <c r="B1339" s="21"/>
      <c r="C1339" s="21"/>
      <c r="D1339" s="21"/>
      <c r="E1339" s="21"/>
      <c r="F1339" s="30"/>
      <c r="G1339" s="21"/>
      <c r="H1339" s="21"/>
      <c r="I1339" s="31"/>
      <c r="J1339" s="21"/>
      <c r="K1339" s="21"/>
      <c r="L1339" s="21"/>
      <c r="M1339" s="21"/>
      <c r="N1339" s="21"/>
      <c r="O1339" s="21"/>
      <c r="P1339" s="21"/>
      <c r="Q1339" s="21"/>
      <c r="R1339" s="21"/>
      <c r="S1339" s="21"/>
    </row>
    <row r="1340" spans="1:19" ht="13">
      <c r="A1340" s="21"/>
      <c r="B1340" s="21"/>
      <c r="C1340" s="21"/>
      <c r="D1340" s="21"/>
      <c r="E1340" s="21"/>
      <c r="F1340" s="30"/>
      <c r="G1340" s="21"/>
      <c r="H1340" s="21"/>
      <c r="I1340" s="31"/>
      <c r="J1340" s="21"/>
      <c r="K1340" s="21"/>
      <c r="L1340" s="21"/>
      <c r="M1340" s="21"/>
      <c r="N1340" s="21"/>
      <c r="O1340" s="21"/>
      <c r="P1340" s="21"/>
      <c r="Q1340" s="21"/>
      <c r="R1340" s="21"/>
      <c r="S1340" s="21"/>
    </row>
    <row r="1341" spans="1:19" ht="13">
      <c r="A1341" s="21"/>
      <c r="B1341" s="21"/>
      <c r="C1341" s="21"/>
      <c r="D1341" s="21"/>
      <c r="E1341" s="21"/>
      <c r="F1341" s="30"/>
      <c r="G1341" s="21"/>
      <c r="H1341" s="21"/>
      <c r="I1341" s="31"/>
      <c r="J1341" s="21"/>
      <c r="K1341" s="21"/>
      <c r="L1341" s="21"/>
      <c r="M1341" s="21"/>
      <c r="N1341" s="21"/>
      <c r="O1341" s="21"/>
      <c r="P1341" s="21"/>
      <c r="Q1341" s="21"/>
      <c r="R1341" s="21"/>
      <c r="S1341" s="21"/>
    </row>
    <row r="1342" spans="1:19" ht="13">
      <c r="A1342" s="21"/>
      <c r="B1342" s="21"/>
      <c r="C1342" s="21"/>
      <c r="D1342" s="21"/>
      <c r="E1342" s="21"/>
      <c r="F1342" s="30"/>
      <c r="G1342" s="21"/>
      <c r="H1342" s="21"/>
      <c r="I1342" s="31"/>
      <c r="J1342" s="21"/>
      <c r="K1342" s="21"/>
      <c r="L1342" s="21"/>
      <c r="M1342" s="21"/>
      <c r="N1342" s="21"/>
      <c r="O1342" s="21"/>
      <c r="P1342" s="21"/>
      <c r="Q1342" s="21"/>
      <c r="R1342" s="21"/>
      <c r="S1342" s="21"/>
    </row>
    <row r="1343" spans="1:19" ht="13">
      <c r="A1343" s="21"/>
      <c r="B1343" s="21"/>
      <c r="C1343" s="21"/>
      <c r="D1343" s="21"/>
      <c r="E1343" s="21"/>
      <c r="F1343" s="30"/>
      <c r="G1343" s="21"/>
      <c r="H1343" s="21"/>
      <c r="I1343" s="31"/>
      <c r="J1343" s="21"/>
      <c r="K1343" s="21"/>
      <c r="L1343" s="21"/>
      <c r="M1343" s="21"/>
      <c r="N1343" s="21"/>
      <c r="O1343" s="21"/>
      <c r="P1343" s="21"/>
      <c r="Q1343" s="21"/>
      <c r="R1343" s="21"/>
      <c r="S1343" s="21"/>
    </row>
    <row r="1344" spans="1:19" ht="13">
      <c r="A1344" s="21"/>
      <c r="B1344" s="21"/>
      <c r="C1344" s="21"/>
      <c r="D1344" s="21"/>
      <c r="E1344" s="21"/>
      <c r="F1344" s="30"/>
      <c r="G1344" s="21"/>
      <c r="H1344" s="21"/>
      <c r="I1344" s="31"/>
      <c r="J1344" s="21"/>
      <c r="K1344" s="21"/>
      <c r="L1344" s="21"/>
      <c r="M1344" s="21"/>
      <c r="N1344" s="21"/>
      <c r="O1344" s="21"/>
      <c r="P1344" s="21"/>
      <c r="Q1344" s="21"/>
      <c r="R1344" s="21"/>
      <c r="S1344" s="21"/>
    </row>
    <row r="1345" spans="1:19" ht="13">
      <c r="A1345" s="21"/>
      <c r="B1345" s="21"/>
      <c r="C1345" s="21"/>
      <c r="D1345" s="21"/>
      <c r="E1345" s="21"/>
      <c r="F1345" s="30"/>
      <c r="G1345" s="21"/>
      <c r="H1345" s="21"/>
      <c r="I1345" s="31"/>
      <c r="J1345" s="21"/>
      <c r="K1345" s="21"/>
      <c r="L1345" s="21"/>
      <c r="M1345" s="21"/>
      <c r="N1345" s="21"/>
      <c r="O1345" s="21"/>
      <c r="P1345" s="21"/>
      <c r="Q1345" s="21"/>
      <c r="R1345" s="21"/>
      <c r="S1345" s="21"/>
    </row>
    <row r="1346" spans="1:19" ht="13">
      <c r="A1346" s="21"/>
      <c r="B1346" s="21"/>
      <c r="C1346" s="21"/>
      <c r="D1346" s="21"/>
      <c r="E1346" s="21"/>
      <c r="F1346" s="30"/>
      <c r="G1346" s="21"/>
      <c r="H1346" s="21"/>
      <c r="I1346" s="31"/>
      <c r="J1346" s="21"/>
      <c r="K1346" s="21"/>
      <c r="L1346" s="21"/>
      <c r="M1346" s="21"/>
      <c r="N1346" s="21"/>
      <c r="O1346" s="21"/>
      <c r="P1346" s="21"/>
      <c r="Q1346" s="21"/>
      <c r="R1346" s="21"/>
      <c r="S1346" s="21"/>
    </row>
    <row r="1347" spans="1:19" ht="13">
      <c r="A1347" s="21"/>
      <c r="B1347" s="21"/>
      <c r="C1347" s="21"/>
      <c r="D1347" s="21"/>
      <c r="E1347" s="21"/>
      <c r="F1347" s="30"/>
      <c r="G1347" s="21"/>
      <c r="H1347" s="21"/>
      <c r="I1347" s="31"/>
      <c r="J1347" s="21"/>
      <c r="K1347" s="21"/>
      <c r="L1347" s="21"/>
      <c r="M1347" s="21"/>
      <c r="N1347" s="21"/>
      <c r="O1347" s="21"/>
      <c r="P1347" s="21"/>
      <c r="Q1347" s="21"/>
      <c r="R1347" s="21"/>
      <c r="S1347" s="21"/>
    </row>
    <row r="1348" spans="1:19" ht="13">
      <c r="A1348" s="21"/>
      <c r="B1348" s="21"/>
      <c r="C1348" s="21"/>
      <c r="D1348" s="21"/>
      <c r="E1348" s="21"/>
      <c r="F1348" s="30"/>
      <c r="G1348" s="21"/>
      <c r="H1348" s="21"/>
      <c r="I1348" s="31"/>
      <c r="J1348" s="21"/>
      <c r="K1348" s="21"/>
      <c r="L1348" s="21"/>
      <c r="M1348" s="21"/>
      <c r="N1348" s="21"/>
      <c r="O1348" s="21"/>
      <c r="P1348" s="21"/>
      <c r="Q1348" s="21"/>
      <c r="R1348" s="21"/>
      <c r="S1348" s="21"/>
    </row>
    <row r="1349" spans="1:19" ht="13">
      <c r="A1349" s="21"/>
      <c r="B1349" s="21"/>
      <c r="C1349" s="21"/>
      <c r="D1349" s="21"/>
      <c r="E1349" s="21"/>
      <c r="F1349" s="30"/>
      <c r="G1349" s="21"/>
      <c r="H1349" s="21"/>
      <c r="I1349" s="31"/>
      <c r="J1349" s="21"/>
      <c r="K1349" s="21"/>
      <c r="L1349" s="21"/>
      <c r="M1349" s="21"/>
      <c r="N1349" s="21"/>
      <c r="O1349" s="21"/>
      <c r="P1349" s="21"/>
      <c r="Q1349" s="21"/>
      <c r="R1349" s="21"/>
      <c r="S1349" s="21"/>
    </row>
    <row r="1350" spans="1:19" ht="13">
      <c r="A1350" s="21"/>
      <c r="B1350" s="21"/>
      <c r="C1350" s="21"/>
      <c r="D1350" s="21"/>
      <c r="E1350" s="21"/>
      <c r="F1350" s="30"/>
      <c r="G1350" s="21"/>
      <c r="H1350" s="21"/>
      <c r="I1350" s="31"/>
      <c r="J1350" s="21"/>
      <c r="K1350" s="21"/>
      <c r="L1350" s="21"/>
      <c r="M1350" s="21"/>
      <c r="N1350" s="21"/>
      <c r="O1350" s="21"/>
      <c r="P1350" s="21"/>
      <c r="Q1350" s="21"/>
      <c r="R1350" s="21"/>
      <c r="S1350" s="21"/>
    </row>
    <row r="1351" spans="1:19" ht="13">
      <c r="A1351" s="21"/>
      <c r="B1351" s="21"/>
      <c r="C1351" s="21"/>
      <c r="D1351" s="21"/>
      <c r="E1351" s="21"/>
      <c r="F1351" s="30"/>
      <c r="G1351" s="21"/>
      <c r="H1351" s="21"/>
      <c r="I1351" s="31"/>
      <c r="J1351" s="21"/>
      <c r="K1351" s="21"/>
      <c r="L1351" s="21"/>
      <c r="M1351" s="21"/>
      <c r="N1351" s="21"/>
      <c r="O1351" s="21"/>
      <c r="P1351" s="21"/>
      <c r="Q1351" s="21"/>
      <c r="R1351" s="21"/>
      <c r="S1351" s="21"/>
    </row>
    <row r="1352" spans="1:19" ht="13">
      <c r="A1352" s="21"/>
      <c r="B1352" s="21"/>
      <c r="C1352" s="21"/>
      <c r="D1352" s="21"/>
      <c r="E1352" s="21"/>
      <c r="F1352" s="30"/>
      <c r="G1352" s="21"/>
      <c r="H1352" s="21"/>
      <c r="I1352" s="31"/>
      <c r="J1352" s="21"/>
      <c r="K1352" s="21"/>
      <c r="L1352" s="21"/>
      <c r="M1352" s="21"/>
      <c r="N1352" s="21"/>
      <c r="O1352" s="21"/>
      <c r="P1352" s="21"/>
      <c r="Q1352" s="21"/>
      <c r="R1352" s="21"/>
      <c r="S1352" s="21"/>
    </row>
    <row r="1353" spans="1:19" ht="13">
      <c r="A1353" s="21"/>
      <c r="B1353" s="21"/>
      <c r="C1353" s="21"/>
      <c r="D1353" s="21"/>
      <c r="E1353" s="21"/>
      <c r="F1353" s="30"/>
      <c r="G1353" s="21"/>
      <c r="H1353" s="21"/>
      <c r="I1353" s="31"/>
      <c r="J1353" s="21"/>
      <c r="K1353" s="21"/>
      <c r="L1353" s="21"/>
      <c r="M1353" s="21"/>
      <c r="N1353" s="21"/>
      <c r="O1353" s="21"/>
      <c r="P1353" s="21"/>
      <c r="Q1353" s="21"/>
      <c r="R1353" s="21"/>
      <c r="S1353" s="21"/>
    </row>
    <row r="1354" spans="1:19" ht="13">
      <c r="A1354" s="21"/>
      <c r="B1354" s="21"/>
      <c r="C1354" s="21"/>
      <c r="D1354" s="21"/>
      <c r="E1354" s="21"/>
      <c r="F1354" s="30"/>
      <c r="G1354" s="21"/>
      <c r="H1354" s="21"/>
      <c r="I1354" s="31"/>
      <c r="J1354" s="21"/>
      <c r="K1354" s="21"/>
      <c r="L1354" s="21"/>
      <c r="M1354" s="21"/>
      <c r="N1354" s="21"/>
      <c r="O1354" s="21"/>
      <c r="P1354" s="21"/>
      <c r="Q1354" s="21"/>
      <c r="R1354" s="21"/>
      <c r="S1354" s="21"/>
    </row>
    <row r="1355" spans="1:19" ht="13">
      <c r="A1355" s="21"/>
      <c r="B1355" s="21"/>
      <c r="C1355" s="21"/>
      <c r="D1355" s="21"/>
      <c r="E1355" s="21"/>
      <c r="F1355" s="30"/>
      <c r="G1355" s="21"/>
      <c r="H1355" s="21"/>
      <c r="I1355" s="31"/>
      <c r="J1355" s="21"/>
      <c r="K1355" s="21"/>
      <c r="L1355" s="21"/>
      <c r="M1355" s="21"/>
      <c r="N1355" s="21"/>
      <c r="O1355" s="21"/>
      <c r="P1355" s="21"/>
      <c r="Q1355" s="21"/>
      <c r="R1355" s="21"/>
      <c r="S1355" s="21"/>
    </row>
    <row r="1356" spans="1:19" ht="13">
      <c r="A1356" s="21"/>
      <c r="B1356" s="21"/>
      <c r="C1356" s="21"/>
      <c r="D1356" s="21"/>
      <c r="E1356" s="21"/>
      <c r="F1356" s="30"/>
      <c r="G1356" s="21"/>
      <c r="H1356" s="21"/>
      <c r="I1356" s="31"/>
      <c r="J1356" s="21"/>
      <c r="K1356" s="21"/>
      <c r="L1356" s="21"/>
      <c r="M1356" s="21"/>
      <c r="N1356" s="21"/>
      <c r="O1356" s="21"/>
      <c r="P1356" s="21"/>
      <c r="Q1356" s="21"/>
      <c r="R1356" s="21"/>
      <c r="S1356" s="21"/>
    </row>
    <row r="1357" spans="1:19" ht="13">
      <c r="A1357" s="21"/>
      <c r="B1357" s="21"/>
      <c r="C1357" s="21"/>
      <c r="D1357" s="21"/>
      <c r="E1357" s="21"/>
      <c r="F1357" s="30"/>
      <c r="G1357" s="21"/>
      <c r="H1357" s="21"/>
      <c r="I1357" s="31"/>
      <c r="J1357" s="21"/>
      <c r="K1357" s="21"/>
      <c r="L1357" s="21"/>
      <c r="M1357" s="21"/>
      <c r="N1357" s="21"/>
      <c r="O1357" s="21"/>
      <c r="P1357" s="21"/>
      <c r="Q1357" s="21"/>
      <c r="R1357" s="21"/>
      <c r="S1357" s="21"/>
    </row>
    <row r="1358" spans="1:19" ht="13">
      <c r="A1358" s="21"/>
      <c r="B1358" s="21"/>
      <c r="C1358" s="21"/>
      <c r="D1358" s="21"/>
      <c r="E1358" s="21"/>
      <c r="F1358" s="30"/>
      <c r="G1358" s="21"/>
      <c r="H1358" s="21"/>
      <c r="I1358" s="31"/>
      <c r="J1358" s="21"/>
      <c r="K1358" s="21"/>
      <c r="L1358" s="21"/>
      <c r="M1358" s="21"/>
      <c r="N1358" s="21"/>
      <c r="O1358" s="21"/>
      <c r="P1358" s="21"/>
      <c r="Q1358" s="21"/>
      <c r="R1358" s="21"/>
      <c r="S1358" s="21"/>
    </row>
    <row r="1359" spans="1:19" ht="13">
      <c r="A1359" s="21"/>
      <c r="B1359" s="21"/>
      <c r="C1359" s="21"/>
      <c r="D1359" s="21"/>
      <c r="E1359" s="21"/>
      <c r="F1359" s="30"/>
      <c r="G1359" s="21"/>
      <c r="H1359" s="21"/>
      <c r="I1359" s="31"/>
      <c r="J1359" s="21"/>
      <c r="K1359" s="21"/>
      <c r="L1359" s="21"/>
      <c r="M1359" s="21"/>
      <c r="N1359" s="21"/>
      <c r="O1359" s="21"/>
      <c r="P1359" s="21"/>
      <c r="Q1359" s="21"/>
      <c r="R1359" s="21"/>
      <c r="S1359" s="21"/>
    </row>
    <row r="1360" spans="1:19" ht="13">
      <c r="A1360" s="21"/>
      <c r="B1360" s="21"/>
      <c r="C1360" s="21"/>
      <c r="D1360" s="21"/>
      <c r="E1360" s="21"/>
      <c r="F1360" s="30"/>
      <c r="G1360" s="21"/>
      <c r="H1360" s="21"/>
      <c r="I1360" s="31"/>
      <c r="J1360" s="21"/>
      <c r="K1360" s="21"/>
      <c r="L1360" s="21"/>
      <c r="M1360" s="21"/>
      <c r="N1360" s="21"/>
      <c r="O1360" s="21"/>
      <c r="P1360" s="21"/>
      <c r="Q1360" s="21"/>
      <c r="R1360" s="21"/>
      <c r="S1360" s="21"/>
    </row>
    <row r="1361" spans="1:19" ht="13">
      <c r="A1361" s="21"/>
      <c r="B1361" s="21"/>
      <c r="C1361" s="21"/>
      <c r="D1361" s="21"/>
      <c r="E1361" s="21"/>
      <c r="F1361" s="30"/>
      <c r="G1361" s="21"/>
      <c r="H1361" s="21"/>
      <c r="I1361" s="31"/>
      <c r="J1361" s="21"/>
      <c r="K1361" s="21"/>
      <c r="L1361" s="21"/>
      <c r="M1361" s="21"/>
      <c r="N1361" s="21"/>
      <c r="O1361" s="21"/>
      <c r="P1361" s="21"/>
      <c r="Q1361" s="21"/>
      <c r="R1361" s="21"/>
      <c r="S1361" s="21"/>
    </row>
    <row r="1362" spans="1:19" ht="13">
      <c r="A1362" s="21"/>
      <c r="B1362" s="21"/>
      <c r="C1362" s="21"/>
      <c r="D1362" s="21"/>
      <c r="E1362" s="21"/>
      <c r="F1362" s="30"/>
      <c r="G1362" s="21"/>
      <c r="H1362" s="21"/>
      <c r="I1362" s="31"/>
      <c r="J1362" s="21"/>
      <c r="K1362" s="21"/>
      <c r="L1362" s="21"/>
      <c r="M1362" s="21"/>
      <c r="N1362" s="21"/>
      <c r="O1362" s="21"/>
      <c r="P1362" s="21"/>
      <c r="Q1362" s="21"/>
      <c r="R1362" s="21"/>
      <c r="S1362" s="21"/>
    </row>
    <row r="1363" spans="1:19" ht="13">
      <c r="A1363" s="21"/>
      <c r="B1363" s="21"/>
      <c r="C1363" s="21"/>
      <c r="D1363" s="21"/>
      <c r="E1363" s="21"/>
      <c r="F1363" s="30"/>
      <c r="G1363" s="21"/>
      <c r="H1363" s="21"/>
      <c r="I1363" s="31"/>
      <c r="J1363" s="21"/>
      <c r="K1363" s="21"/>
      <c r="L1363" s="21"/>
      <c r="M1363" s="21"/>
      <c r="N1363" s="21"/>
      <c r="O1363" s="21"/>
      <c r="P1363" s="21"/>
      <c r="Q1363" s="21"/>
      <c r="R1363" s="21"/>
      <c r="S1363" s="21"/>
    </row>
    <row r="1364" spans="1:19" ht="13">
      <c r="A1364" s="21"/>
      <c r="B1364" s="21"/>
      <c r="C1364" s="21"/>
      <c r="D1364" s="21"/>
      <c r="E1364" s="21"/>
      <c r="F1364" s="30"/>
      <c r="G1364" s="21"/>
      <c r="H1364" s="21"/>
      <c r="I1364" s="31"/>
      <c r="J1364" s="21"/>
      <c r="K1364" s="21"/>
      <c r="L1364" s="21"/>
      <c r="M1364" s="21"/>
      <c r="N1364" s="21"/>
      <c r="O1364" s="21"/>
      <c r="P1364" s="21"/>
      <c r="Q1364" s="21"/>
      <c r="R1364" s="21"/>
      <c r="S1364" s="21"/>
    </row>
    <row r="1365" spans="1:19" ht="13">
      <c r="A1365" s="21"/>
      <c r="B1365" s="21"/>
      <c r="C1365" s="21"/>
      <c r="D1365" s="21"/>
      <c r="E1365" s="21"/>
      <c r="F1365" s="30"/>
      <c r="G1365" s="21"/>
      <c r="H1365" s="21"/>
      <c r="I1365" s="31"/>
      <c r="J1365" s="21"/>
      <c r="K1365" s="21"/>
      <c r="L1365" s="21"/>
      <c r="M1365" s="21"/>
      <c r="N1365" s="21"/>
      <c r="O1365" s="21"/>
      <c r="P1365" s="21"/>
      <c r="Q1365" s="21"/>
      <c r="R1365" s="21"/>
      <c r="S1365" s="21"/>
    </row>
    <row r="1366" spans="1:19" ht="13">
      <c r="A1366" s="21"/>
      <c r="B1366" s="21"/>
      <c r="C1366" s="21"/>
      <c r="D1366" s="21"/>
      <c r="E1366" s="21"/>
      <c r="F1366" s="30"/>
      <c r="G1366" s="21"/>
      <c r="H1366" s="21"/>
      <c r="I1366" s="31"/>
      <c r="J1366" s="21"/>
      <c r="K1366" s="21"/>
      <c r="L1366" s="21"/>
      <c r="M1366" s="21"/>
      <c r="N1366" s="21"/>
      <c r="O1366" s="21"/>
      <c r="P1366" s="21"/>
      <c r="Q1366" s="21"/>
      <c r="R1366" s="21"/>
      <c r="S1366" s="21"/>
    </row>
    <row r="1367" spans="1:19" ht="13">
      <c r="A1367" s="21"/>
      <c r="B1367" s="21"/>
      <c r="C1367" s="21"/>
      <c r="D1367" s="21"/>
      <c r="E1367" s="21"/>
      <c r="F1367" s="30"/>
      <c r="G1367" s="21"/>
      <c r="H1367" s="21"/>
      <c r="I1367" s="31"/>
      <c r="J1367" s="21"/>
      <c r="K1367" s="21"/>
      <c r="L1367" s="21"/>
      <c r="M1367" s="21"/>
      <c r="N1367" s="21"/>
      <c r="O1367" s="21"/>
      <c r="P1367" s="21"/>
      <c r="Q1367" s="21"/>
      <c r="R1367" s="21"/>
      <c r="S1367" s="21"/>
    </row>
    <row r="1368" spans="1:19" ht="13">
      <c r="A1368" s="21"/>
      <c r="B1368" s="21"/>
      <c r="C1368" s="21"/>
      <c r="D1368" s="21"/>
      <c r="E1368" s="21"/>
      <c r="F1368" s="30"/>
      <c r="G1368" s="21"/>
      <c r="H1368" s="21"/>
      <c r="I1368" s="31"/>
      <c r="J1368" s="21"/>
      <c r="K1368" s="21"/>
      <c r="L1368" s="21"/>
      <c r="M1368" s="21"/>
      <c r="N1368" s="21"/>
      <c r="O1368" s="21"/>
      <c r="P1368" s="21"/>
      <c r="Q1368" s="21"/>
      <c r="R1368" s="21"/>
      <c r="S1368" s="21"/>
    </row>
    <row r="1369" spans="1:19" ht="13">
      <c r="A1369" s="21"/>
      <c r="B1369" s="21"/>
      <c r="C1369" s="21"/>
      <c r="D1369" s="21"/>
      <c r="E1369" s="21"/>
      <c r="F1369" s="30"/>
      <c r="G1369" s="21"/>
      <c r="H1369" s="21"/>
      <c r="I1369" s="31"/>
      <c r="J1369" s="21"/>
      <c r="K1369" s="21"/>
      <c r="L1369" s="21"/>
      <c r="M1369" s="21"/>
      <c r="N1369" s="21"/>
      <c r="O1369" s="21"/>
      <c r="P1369" s="21"/>
      <c r="Q1369" s="21"/>
      <c r="R1369" s="21"/>
      <c r="S1369" s="21"/>
    </row>
    <row r="1370" spans="1:19" ht="13">
      <c r="A1370" s="21"/>
      <c r="B1370" s="21"/>
      <c r="C1370" s="21"/>
      <c r="D1370" s="21"/>
      <c r="E1370" s="21"/>
      <c r="F1370" s="30"/>
      <c r="G1370" s="21"/>
      <c r="H1370" s="21"/>
      <c r="I1370" s="31"/>
      <c r="J1370" s="21"/>
      <c r="K1370" s="21"/>
      <c r="L1370" s="21"/>
      <c r="M1370" s="21"/>
      <c r="N1370" s="21"/>
      <c r="O1370" s="21"/>
      <c r="P1370" s="21"/>
      <c r="Q1370" s="21"/>
      <c r="R1370" s="21"/>
      <c r="S1370" s="21"/>
    </row>
    <row r="1371" spans="1:19" ht="13">
      <c r="A1371" s="21"/>
      <c r="B1371" s="21"/>
      <c r="C1371" s="21"/>
      <c r="D1371" s="21"/>
      <c r="E1371" s="21"/>
      <c r="F1371" s="30"/>
      <c r="G1371" s="21"/>
      <c r="H1371" s="21"/>
      <c r="I1371" s="31"/>
      <c r="J1371" s="21"/>
      <c r="K1371" s="21"/>
      <c r="L1371" s="21"/>
      <c r="M1371" s="21"/>
      <c r="N1371" s="21"/>
      <c r="O1371" s="21"/>
      <c r="P1371" s="21"/>
      <c r="Q1371" s="21"/>
      <c r="R1371" s="21"/>
      <c r="S1371" s="21"/>
    </row>
    <row r="1372" spans="1:19" ht="13">
      <c r="A1372" s="21"/>
      <c r="B1372" s="21"/>
      <c r="C1372" s="21"/>
      <c r="D1372" s="21"/>
      <c r="E1372" s="21"/>
      <c r="F1372" s="30"/>
      <c r="G1372" s="21"/>
      <c r="H1372" s="21"/>
      <c r="I1372" s="31"/>
      <c r="J1372" s="21"/>
      <c r="K1372" s="21"/>
      <c r="L1372" s="21"/>
      <c r="M1372" s="21"/>
      <c r="N1372" s="21"/>
      <c r="O1372" s="21"/>
      <c r="P1372" s="21"/>
      <c r="Q1372" s="21"/>
      <c r="R1372" s="21"/>
      <c r="S1372" s="21"/>
    </row>
    <row r="1373" spans="1:19" ht="13">
      <c r="A1373" s="21"/>
      <c r="B1373" s="21"/>
      <c r="C1373" s="21"/>
      <c r="D1373" s="21"/>
      <c r="E1373" s="21"/>
      <c r="F1373" s="30"/>
      <c r="G1373" s="21"/>
      <c r="H1373" s="21"/>
      <c r="I1373" s="31"/>
      <c r="J1373" s="21"/>
      <c r="K1373" s="21"/>
      <c r="L1373" s="21"/>
      <c r="M1373" s="21"/>
      <c r="N1373" s="21"/>
      <c r="O1373" s="21"/>
      <c r="P1373" s="21"/>
      <c r="Q1373" s="21"/>
      <c r="R1373" s="21"/>
      <c r="S1373" s="21"/>
    </row>
    <row r="1374" spans="1:19" ht="13">
      <c r="A1374" s="21"/>
      <c r="B1374" s="21"/>
      <c r="C1374" s="21"/>
      <c r="D1374" s="21"/>
      <c r="E1374" s="21"/>
      <c r="F1374" s="30"/>
      <c r="G1374" s="21"/>
      <c r="H1374" s="21"/>
      <c r="I1374" s="31"/>
      <c r="J1374" s="21"/>
      <c r="K1374" s="21"/>
      <c r="L1374" s="21"/>
      <c r="M1374" s="21"/>
      <c r="N1374" s="21"/>
      <c r="O1374" s="21"/>
      <c r="P1374" s="21"/>
      <c r="Q1374" s="21"/>
      <c r="R1374" s="21"/>
      <c r="S1374" s="21"/>
    </row>
    <row r="1375" spans="1:19" ht="13">
      <c r="A1375" s="21"/>
      <c r="B1375" s="21"/>
      <c r="C1375" s="21"/>
      <c r="D1375" s="21"/>
      <c r="E1375" s="21"/>
      <c r="F1375" s="30"/>
      <c r="G1375" s="21"/>
      <c r="H1375" s="21"/>
      <c r="I1375" s="31"/>
      <c r="J1375" s="21"/>
      <c r="K1375" s="21"/>
      <c r="L1375" s="21"/>
      <c r="M1375" s="21"/>
      <c r="N1375" s="21"/>
      <c r="O1375" s="21"/>
      <c r="P1375" s="21"/>
      <c r="Q1375" s="21"/>
      <c r="R1375" s="21"/>
      <c r="S1375" s="21"/>
    </row>
    <row r="1376" spans="1:19" ht="13">
      <c r="A1376" s="21"/>
      <c r="B1376" s="21"/>
      <c r="C1376" s="21"/>
      <c r="D1376" s="21"/>
      <c r="E1376" s="21"/>
      <c r="F1376" s="30"/>
      <c r="G1376" s="21"/>
      <c r="H1376" s="21"/>
      <c r="I1376" s="31"/>
      <c r="J1376" s="21"/>
      <c r="K1376" s="21"/>
      <c r="L1376" s="21"/>
      <c r="M1376" s="21"/>
      <c r="N1376" s="21"/>
      <c r="O1376" s="21"/>
      <c r="P1376" s="21"/>
      <c r="Q1376" s="21"/>
      <c r="R1376" s="21"/>
      <c r="S1376" s="21"/>
    </row>
    <row r="1377" spans="1:19" ht="13">
      <c r="A1377" s="21"/>
      <c r="B1377" s="21"/>
      <c r="C1377" s="21"/>
      <c r="D1377" s="21"/>
      <c r="E1377" s="21"/>
      <c r="F1377" s="30"/>
      <c r="G1377" s="21"/>
      <c r="H1377" s="21"/>
      <c r="I1377" s="31"/>
      <c r="J1377" s="21"/>
      <c r="K1377" s="21"/>
      <c r="L1377" s="21"/>
      <c r="M1377" s="21"/>
      <c r="N1377" s="21"/>
      <c r="O1377" s="21"/>
      <c r="P1377" s="21"/>
      <c r="Q1377" s="21"/>
      <c r="R1377" s="21"/>
      <c r="S1377" s="21"/>
    </row>
    <row r="1378" spans="1:19" ht="13">
      <c r="A1378" s="21"/>
      <c r="B1378" s="21"/>
      <c r="C1378" s="21"/>
      <c r="D1378" s="21"/>
      <c r="E1378" s="21"/>
      <c r="F1378" s="30"/>
      <c r="G1378" s="21"/>
      <c r="H1378" s="21"/>
      <c r="I1378" s="31"/>
      <c r="J1378" s="21"/>
      <c r="K1378" s="21"/>
      <c r="L1378" s="21"/>
      <c r="M1378" s="21"/>
      <c r="N1378" s="21"/>
      <c r="O1378" s="21"/>
      <c r="P1378" s="21"/>
      <c r="Q1378" s="21"/>
      <c r="R1378" s="21"/>
      <c r="S1378" s="21"/>
    </row>
    <row r="1379" spans="1:19" ht="13">
      <c r="A1379" s="21"/>
      <c r="B1379" s="21"/>
      <c r="C1379" s="21"/>
      <c r="D1379" s="21"/>
      <c r="E1379" s="21"/>
      <c r="F1379" s="30"/>
      <c r="G1379" s="21"/>
      <c r="H1379" s="21"/>
      <c r="I1379" s="31"/>
      <c r="J1379" s="21"/>
      <c r="K1379" s="21"/>
      <c r="L1379" s="21"/>
      <c r="M1379" s="21"/>
      <c r="N1379" s="21"/>
      <c r="O1379" s="21"/>
      <c r="P1379" s="21"/>
      <c r="Q1379" s="21"/>
      <c r="R1379" s="21"/>
      <c r="S1379" s="21"/>
    </row>
    <row r="1380" spans="1:19" ht="13">
      <c r="A1380" s="21"/>
      <c r="B1380" s="21"/>
      <c r="C1380" s="21"/>
      <c r="D1380" s="21"/>
      <c r="E1380" s="21"/>
      <c r="F1380" s="30"/>
      <c r="G1380" s="21"/>
      <c r="H1380" s="21"/>
      <c r="I1380" s="31"/>
      <c r="J1380" s="21"/>
      <c r="K1380" s="21"/>
      <c r="L1380" s="21"/>
      <c r="M1380" s="21"/>
      <c r="N1380" s="21"/>
      <c r="O1380" s="21"/>
      <c r="P1380" s="21"/>
      <c r="Q1380" s="21"/>
      <c r="R1380" s="21"/>
      <c r="S1380" s="21"/>
    </row>
    <row r="1381" spans="1:19" ht="13">
      <c r="A1381" s="21"/>
      <c r="B1381" s="21"/>
      <c r="C1381" s="21"/>
      <c r="D1381" s="21"/>
      <c r="E1381" s="21"/>
      <c r="F1381" s="30"/>
      <c r="G1381" s="21"/>
      <c r="H1381" s="21"/>
      <c r="I1381" s="31"/>
      <c r="J1381" s="21"/>
      <c r="K1381" s="21"/>
      <c r="L1381" s="21"/>
      <c r="M1381" s="21"/>
      <c r="N1381" s="21"/>
      <c r="O1381" s="21"/>
      <c r="P1381" s="21"/>
      <c r="Q1381" s="21"/>
      <c r="R1381" s="21"/>
      <c r="S1381" s="21"/>
    </row>
    <row r="1382" spans="1:19" ht="13">
      <c r="A1382" s="21"/>
      <c r="B1382" s="21"/>
      <c r="C1382" s="21"/>
      <c r="D1382" s="21"/>
      <c r="E1382" s="21"/>
      <c r="F1382" s="30"/>
      <c r="G1382" s="21"/>
      <c r="H1382" s="21"/>
      <c r="I1382" s="31"/>
      <c r="J1382" s="21"/>
      <c r="K1382" s="21"/>
      <c r="L1382" s="21"/>
      <c r="M1382" s="21"/>
      <c r="N1382" s="21"/>
      <c r="O1382" s="21"/>
      <c r="P1382" s="21"/>
      <c r="Q1382" s="21"/>
      <c r="R1382" s="21"/>
      <c r="S1382" s="21"/>
    </row>
    <row r="1383" spans="1:19" ht="13">
      <c r="A1383" s="21"/>
      <c r="B1383" s="21"/>
      <c r="C1383" s="21"/>
      <c r="D1383" s="21"/>
      <c r="E1383" s="21"/>
      <c r="F1383" s="30"/>
      <c r="G1383" s="21"/>
      <c r="H1383" s="21"/>
      <c r="I1383" s="31"/>
      <c r="J1383" s="21"/>
      <c r="K1383" s="21"/>
      <c r="L1383" s="21"/>
      <c r="M1383" s="21"/>
      <c r="N1383" s="21"/>
      <c r="O1383" s="21"/>
      <c r="P1383" s="21"/>
      <c r="Q1383" s="21"/>
      <c r="R1383" s="21"/>
      <c r="S1383" s="21"/>
    </row>
    <row r="1384" spans="1:19" ht="13">
      <c r="A1384" s="21"/>
      <c r="B1384" s="21"/>
      <c r="C1384" s="21"/>
      <c r="D1384" s="21"/>
      <c r="E1384" s="21"/>
      <c r="F1384" s="30"/>
      <c r="G1384" s="21"/>
      <c r="H1384" s="21"/>
      <c r="I1384" s="31"/>
      <c r="J1384" s="21"/>
      <c r="K1384" s="21"/>
      <c r="L1384" s="21"/>
      <c r="M1384" s="21"/>
      <c r="N1384" s="21"/>
      <c r="O1384" s="21"/>
      <c r="P1384" s="21"/>
      <c r="Q1384" s="21"/>
      <c r="R1384" s="21"/>
      <c r="S1384" s="21"/>
    </row>
    <row r="1385" spans="1:19" ht="13">
      <c r="A1385" s="21"/>
      <c r="B1385" s="21"/>
      <c r="C1385" s="21"/>
      <c r="D1385" s="21"/>
      <c r="E1385" s="21"/>
      <c r="F1385" s="30"/>
      <c r="G1385" s="21"/>
      <c r="H1385" s="21"/>
      <c r="I1385" s="31"/>
      <c r="J1385" s="21"/>
      <c r="K1385" s="21"/>
      <c r="L1385" s="21"/>
      <c r="M1385" s="21"/>
      <c r="N1385" s="21"/>
      <c r="O1385" s="21"/>
      <c r="P1385" s="21"/>
      <c r="Q1385" s="21"/>
      <c r="R1385" s="21"/>
      <c r="S1385" s="21"/>
    </row>
    <row r="1386" spans="1:19" ht="13">
      <c r="A1386" s="21"/>
      <c r="B1386" s="21"/>
      <c r="C1386" s="21"/>
      <c r="D1386" s="21"/>
      <c r="E1386" s="21"/>
      <c r="F1386" s="30"/>
      <c r="G1386" s="21"/>
      <c r="H1386" s="21"/>
      <c r="I1386" s="31"/>
      <c r="J1386" s="21"/>
      <c r="K1386" s="21"/>
      <c r="L1386" s="21"/>
      <c r="M1386" s="21"/>
      <c r="N1386" s="21"/>
      <c r="O1386" s="21"/>
      <c r="P1386" s="21"/>
      <c r="Q1386" s="21"/>
      <c r="R1386" s="21"/>
      <c r="S1386" s="21"/>
    </row>
    <row r="1387" spans="1:19" ht="13">
      <c r="A1387" s="21"/>
      <c r="B1387" s="21"/>
      <c r="C1387" s="21"/>
      <c r="D1387" s="21"/>
      <c r="E1387" s="21"/>
      <c r="F1387" s="30"/>
      <c r="G1387" s="21"/>
      <c r="H1387" s="21"/>
      <c r="I1387" s="31"/>
      <c r="J1387" s="21"/>
      <c r="K1387" s="21"/>
      <c r="L1387" s="21"/>
      <c r="M1387" s="21"/>
      <c r="N1387" s="21"/>
      <c r="O1387" s="21"/>
      <c r="P1387" s="21"/>
      <c r="Q1387" s="21"/>
      <c r="R1387" s="21"/>
      <c r="S1387" s="21"/>
    </row>
    <row r="1388" spans="1:19" ht="13">
      <c r="A1388" s="21"/>
      <c r="B1388" s="21"/>
      <c r="C1388" s="21"/>
      <c r="D1388" s="21"/>
      <c r="E1388" s="21"/>
      <c r="F1388" s="30"/>
      <c r="G1388" s="21"/>
      <c r="H1388" s="21"/>
      <c r="I1388" s="31"/>
      <c r="J1388" s="21"/>
      <c r="K1388" s="21"/>
      <c r="L1388" s="21"/>
      <c r="M1388" s="21"/>
      <c r="N1388" s="21"/>
      <c r="O1388" s="21"/>
      <c r="P1388" s="21"/>
      <c r="Q1388" s="21"/>
      <c r="R1388" s="21"/>
      <c r="S1388" s="21"/>
    </row>
    <row r="1389" spans="1:19" ht="13">
      <c r="A1389" s="21"/>
      <c r="B1389" s="21"/>
      <c r="C1389" s="21"/>
      <c r="D1389" s="21"/>
      <c r="E1389" s="21"/>
      <c r="F1389" s="30"/>
      <c r="G1389" s="21"/>
      <c r="H1389" s="21"/>
      <c r="I1389" s="31"/>
      <c r="J1389" s="21"/>
      <c r="K1389" s="21"/>
      <c r="L1389" s="21"/>
      <c r="M1389" s="21"/>
      <c r="N1389" s="21"/>
      <c r="O1389" s="21"/>
      <c r="P1389" s="21"/>
      <c r="Q1389" s="21"/>
      <c r="R1389" s="21"/>
      <c r="S1389" s="21"/>
    </row>
    <row r="1390" spans="1:19" ht="13">
      <c r="A1390" s="21"/>
      <c r="B1390" s="21"/>
      <c r="C1390" s="21"/>
      <c r="D1390" s="21"/>
      <c r="E1390" s="21"/>
      <c r="F1390" s="30"/>
      <c r="G1390" s="21"/>
      <c r="H1390" s="21"/>
      <c r="I1390" s="31"/>
      <c r="J1390" s="21"/>
      <c r="K1390" s="21"/>
      <c r="L1390" s="21"/>
      <c r="M1390" s="21"/>
      <c r="N1390" s="21"/>
      <c r="O1390" s="21"/>
      <c r="P1390" s="21"/>
      <c r="Q1390" s="21"/>
      <c r="R1390" s="21"/>
      <c r="S1390" s="21"/>
    </row>
    <row r="1391" spans="1:19" ht="13">
      <c r="A1391" s="21"/>
      <c r="B1391" s="21"/>
      <c r="C1391" s="21"/>
      <c r="D1391" s="21"/>
      <c r="E1391" s="21"/>
      <c r="F1391" s="30"/>
      <c r="G1391" s="21"/>
      <c r="H1391" s="21"/>
      <c r="I1391" s="31"/>
      <c r="J1391" s="21"/>
      <c r="K1391" s="21"/>
      <c r="L1391" s="21"/>
      <c r="M1391" s="21"/>
      <c r="N1391" s="21"/>
      <c r="O1391" s="21"/>
      <c r="P1391" s="21"/>
      <c r="Q1391" s="21"/>
      <c r="R1391" s="21"/>
      <c r="S1391" s="21"/>
    </row>
    <row r="1392" spans="1:19" ht="13">
      <c r="A1392" s="21"/>
      <c r="B1392" s="21"/>
      <c r="C1392" s="21"/>
      <c r="D1392" s="21"/>
      <c r="E1392" s="21"/>
      <c r="F1392" s="30"/>
      <c r="G1392" s="21"/>
      <c r="H1392" s="21"/>
      <c r="I1392" s="31"/>
      <c r="J1392" s="21"/>
      <c r="K1392" s="21"/>
      <c r="L1392" s="21"/>
      <c r="M1392" s="21"/>
      <c r="N1392" s="21"/>
      <c r="O1392" s="21"/>
      <c r="P1392" s="21"/>
      <c r="Q1392" s="21"/>
      <c r="R1392" s="21"/>
      <c r="S1392" s="21"/>
    </row>
    <row r="1393" spans="1:19" ht="13">
      <c r="A1393" s="21"/>
      <c r="B1393" s="21"/>
      <c r="C1393" s="21"/>
      <c r="D1393" s="21"/>
      <c r="E1393" s="21"/>
      <c r="F1393" s="30"/>
      <c r="G1393" s="21"/>
      <c r="H1393" s="21"/>
      <c r="I1393" s="31"/>
      <c r="J1393" s="21"/>
      <c r="K1393" s="21"/>
      <c r="L1393" s="21"/>
      <c r="M1393" s="21"/>
      <c r="N1393" s="21"/>
      <c r="O1393" s="21"/>
      <c r="P1393" s="21"/>
      <c r="Q1393" s="21"/>
      <c r="R1393" s="21"/>
      <c r="S1393" s="21"/>
    </row>
    <row r="1394" spans="1:19" ht="13">
      <c r="A1394" s="21"/>
      <c r="B1394" s="21"/>
      <c r="C1394" s="21"/>
      <c r="D1394" s="21"/>
      <c r="E1394" s="21"/>
      <c r="F1394" s="30"/>
      <c r="G1394" s="21"/>
      <c r="H1394" s="21"/>
      <c r="I1394" s="31"/>
      <c r="J1394" s="21"/>
      <c r="K1394" s="21"/>
      <c r="L1394" s="21"/>
      <c r="M1394" s="21"/>
      <c r="N1394" s="21"/>
      <c r="O1394" s="21"/>
      <c r="P1394" s="21"/>
      <c r="Q1394" s="21"/>
      <c r="R1394" s="21"/>
      <c r="S1394" s="21"/>
    </row>
    <row r="1395" spans="1:19" ht="13">
      <c r="A1395" s="21"/>
      <c r="B1395" s="21"/>
      <c r="C1395" s="21"/>
      <c r="D1395" s="21"/>
      <c r="E1395" s="21"/>
      <c r="F1395" s="30"/>
      <c r="G1395" s="21"/>
      <c r="H1395" s="21"/>
      <c r="I1395" s="31"/>
      <c r="J1395" s="21"/>
      <c r="K1395" s="21"/>
      <c r="L1395" s="21"/>
      <c r="M1395" s="21"/>
      <c r="N1395" s="21"/>
      <c r="O1395" s="21"/>
      <c r="P1395" s="21"/>
      <c r="Q1395" s="21"/>
      <c r="R1395" s="21"/>
      <c r="S1395" s="21"/>
    </row>
    <row r="1396" spans="1:19" ht="13">
      <c r="A1396" s="21"/>
      <c r="B1396" s="21"/>
      <c r="C1396" s="21"/>
      <c r="D1396" s="21"/>
      <c r="E1396" s="21"/>
      <c r="F1396" s="30"/>
      <c r="G1396" s="21"/>
      <c r="H1396" s="21"/>
      <c r="I1396" s="31"/>
      <c r="J1396" s="21"/>
      <c r="K1396" s="21"/>
      <c r="L1396" s="21"/>
      <c r="M1396" s="21"/>
      <c r="N1396" s="21"/>
      <c r="O1396" s="21"/>
      <c r="P1396" s="21"/>
      <c r="Q1396" s="21"/>
      <c r="R1396" s="21"/>
      <c r="S1396" s="21"/>
    </row>
    <row r="1397" spans="1:19" ht="13">
      <c r="A1397" s="21"/>
      <c r="B1397" s="21"/>
      <c r="C1397" s="21"/>
      <c r="D1397" s="21"/>
      <c r="E1397" s="21"/>
      <c r="F1397" s="30"/>
      <c r="G1397" s="21"/>
      <c r="H1397" s="21"/>
      <c r="I1397" s="31"/>
      <c r="J1397" s="21"/>
      <c r="K1397" s="21"/>
      <c r="L1397" s="21"/>
      <c r="M1397" s="21"/>
      <c r="N1397" s="21"/>
      <c r="O1397" s="21"/>
      <c r="P1397" s="21"/>
      <c r="Q1397" s="21"/>
      <c r="R1397" s="21"/>
      <c r="S1397" s="21"/>
    </row>
    <row r="1398" spans="1:19" ht="13">
      <c r="A1398" s="21"/>
      <c r="B1398" s="21"/>
      <c r="C1398" s="21"/>
      <c r="D1398" s="21"/>
      <c r="E1398" s="21"/>
      <c r="F1398" s="30"/>
      <c r="G1398" s="21"/>
      <c r="H1398" s="21"/>
      <c r="I1398" s="31"/>
      <c r="J1398" s="21"/>
      <c r="K1398" s="21"/>
      <c r="L1398" s="21"/>
      <c r="M1398" s="21"/>
      <c r="N1398" s="21"/>
      <c r="O1398" s="21"/>
      <c r="P1398" s="21"/>
      <c r="Q1398" s="21"/>
      <c r="R1398" s="21"/>
      <c r="S1398" s="21"/>
    </row>
    <row r="1399" spans="1:19" ht="13">
      <c r="A1399" s="21"/>
      <c r="B1399" s="21"/>
      <c r="C1399" s="21"/>
      <c r="D1399" s="21"/>
      <c r="E1399" s="21"/>
      <c r="F1399" s="30"/>
      <c r="G1399" s="21"/>
      <c r="H1399" s="21"/>
      <c r="I1399" s="31"/>
      <c r="J1399" s="21"/>
      <c r="K1399" s="21"/>
      <c r="L1399" s="21"/>
      <c r="M1399" s="21"/>
      <c r="N1399" s="21"/>
      <c r="O1399" s="21"/>
      <c r="P1399" s="21"/>
      <c r="Q1399" s="21"/>
      <c r="R1399" s="21"/>
      <c r="S1399" s="21"/>
    </row>
    <row r="1400" spans="1:19" ht="13">
      <c r="A1400" s="21"/>
      <c r="B1400" s="21"/>
      <c r="C1400" s="21"/>
      <c r="D1400" s="21"/>
      <c r="E1400" s="21"/>
      <c r="F1400" s="30"/>
      <c r="G1400" s="21"/>
      <c r="H1400" s="21"/>
      <c r="I1400" s="31"/>
      <c r="J1400" s="21"/>
      <c r="K1400" s="21"/>
      <c r="L1400" s="21"/>
      <c r="M1400" s="21"/>
      <c r="N1400" s="21"/>
      <c r="O1400" s="21"/>
      <c r="P1400" s="21"/>
      <c r="Q1400" s="21"/>
      <c r="R1400" s="21"/>
      <c r="S1400" s="21"/>
    </row>
    <row r="1401" spans="1:19" ht="13">
      <c r="A1401" s="21"/>
      <c r="B1401" s="21"/>
      <c r="C1401" s="21"/>
      <c r="D1401" s="21"/>
      <c r="E1401" s="21"/>
      <c r="F1401" s="30"/>
      <c r="G1401" s="21"/>
      <c r="H1401" s="21"/>
      <c r="I1401" s="31"/>
      <c r="J1401" s="21"/>
      <c r="K1401" s="21"/>
      <c r="L1401" s="21"/>
      <c r="M1401" s="21"/>
      <c r="N1401" s="21"/>
      <c r="O1401" s="21"/>
      <c r="P1401" s="21"/>
      <c r="Q1401" s="21"/>
      <c r="R1401" s="21"/>
      <c r="S1401" s="21"/>
    </row>
    <row r="1402" spans="1:19" ht="13">
      <c r="A1402" s="21"/>
      <c r="B1402" s="21"/>
      <c r="C1402" s="21"/>
      <c r="D1402" s="21"/>
      <c r="E1402" s="21"/>
      <c r="F1402" s="30"/>
      <c r="G1402" s="21"/>
      <c r="H1402" s="21"/>
      <c r="I1402" s="31"/>
      <c r="J1402" s="21"/>
      <c r="K1402" s="21"/>
      <c r="L1402" s="21"/>
      <c r="M1402" s="21"/>
      <c r="N1402" s="21"/>
      <c r="O1402" s="21"/>
      <c r="P1402" s="21"/>
      <c r="Q1402" s="21"/>
      <c r="R1402" s="21"/>
      <c r="S1402" s="21"/>
    </row>
    <row r="1403" spans="1:19" ht="13">
      <c r="A1403" s="21"/>
      <c r="B1403" s="21"/>
      <c r="C1403" s="21"/>
      <c r="D1403" s="21"/>
      <c r="E1403" s="21"/>
      <c r="F1403" s="30"/>
      <c r="G1403" s="21"/>
      <c r="H1403" s="21"/>
      <c r="I1403" s="31"/>
      <c r="J1403" s="21"/>
      <c r="K1403" s="21"/>
      <c r="L1403" s="21"/>
      <c r="M1403" s="21"/>
      <c r="N1403" s="21"/>
      <c r="O1403" s="21"/>
      <c r="P1403" s="21"/>
      <c r="Q1403" s="21"/>
      <c r="R1403" s="21"/>
      <c r="S1403" s="21"/>
    </row>
    <row r="1404" spans="1:19" ht="13">
      <c r="A1404" s="21"/>
      <c r="B1404" s="21"/>
      <c r="C1404" s="21"/>
      <c r="D1404" s="21"/>
      <c r="E1404" s="21"/>
      <c r="F1404" s="30"/>
      <c r="G1404" s="21"/>
      <c r="H1404" s="21"/>
      <c r="I1404" s="31"/>
      <c r="J1404" s="21"/>
      <c r="K1404" s="21"/>
      <c r="L1404" s="21"/>
      <c r="M1404" s="21"/>
      <c r="N1404" s="21"/>
      <c r="O1404" s="21"/>
      <c r="P1404" s="21"/>
      <c r="Q1404" s="21"/>
      <c r="R1404" s="21"/>
      <c r="S1404" s="21"/>
    </row>
    <row r="1405" spans="1:19" ht="13">
      <c r="A1405" s="21"/>
      <c r="B1405" s="21"/>
      <c r="C1405" s="21"/>
      <c r="D1405" s="21"/>
      <c r="E1405" s="21"/>
      <c r="F1405" s="30"/>
      <c r="G1405" s="21"/>
      <c r="H1405" s="21"/>
      <c r="I1405" s="31"/>
      <c r="J1405" s="21"/>
      <c r="K1405" s="21"/>
      <c r="L1405" s="21"/>
      <c r="M1405" s="21"/>
      <c r="N1405" s="21"/>
      <c r="O1405" s="21"/>
      <c r="P1405" s="21"/>
      <c r="Q1405" s="21"/>
      <c r="R1405" s="21"/>
      <c r="S1405" s="21"/>
    </row>
    <row r="1406" spans="1:19" ht="13">
      <c r="A1406" s="21"/>
      <c r="B1406" s="21"/>
      <c r="C1406" s="21"/>
      <c r="D1406" s="21"/>
      <c r="E1406" s="21"/>
      <c r="F1406" s="30"/>
      <c r="G1406" s="21"/>
      <c r="H1406" s="21"/>
      <c r="I1406" s="31"/>
      <c r="J1406" s="21"/>
      <c r="K1406" s="21"/>
      <c r="L1406" s="21"/>
      <c r="M1406" s="21"/>
      <c r="N1406" s="21"/>
      <c r="O1406" s="21"/>
      <c r="P1406" s="21"/>
      <c r="Q1406" s="21"/>
      <c r="R1406" s="21"/>
      <c r="S1406" s="21"/>
    </row>
    <row r="1407" spans="1:19" ht="13">
      <c r="A1407" s="21"/>
      <c r="B1407" s="21"/>
      <c r="C1407" s="21"/>
      <c r="D1407" s="21"/>
      <c r="E1407" s="21"/>
      <c r="F1407" s="30"/>
      <c r="G1407" s="21"/>
      <c r="H1407" s="21"/>
      <c r="I1407" s="31"/>
      <c r="J1407" s="21"/>
      <c r="K1407" s="21"/>
      <c r="L1407" s="21"/>
      <c r="M1407" s="21"/>
      <c r="N1407" s="21"/>
      <c r="O1407" s="21"/>
      <c r="P1407" s="21"/>
      <c r="Q1407" s="21"/>
      <c r="R1407" s="21"/>
      <c r="S1407" s="21"/>
    </row>
    <row r="1408" spans="1:19" ht="13">
      <c r="A1408" s="21"/>
      <c r="B1408" s="21"/>
      <c r="C1408" s="21"/>
      <c r="D1408" s="21"/>
      <c r="E1408" s="21"/>
      <c r="F1408" s="30"/>
      <c r="G1408" s="21"/>
      <c r="H1408" s="21"/>
      <c r="I1408" s="31"/>
      <c r="J1408" s="21"/>
      <c r="K1408" s="21"/>
      <c r="L1408" s="21"/>
      <c r="M1408" s="21"/>
      <c r="N1408" s="21"/>
      <c r="O1408" s="21"/>
      <c r="P1408" s="21"/>
      <c r="Q1408" s="21"/>
      <c r="R1408" s="21"/>
      <c r="S1408" s="21"/>
    </row>
    <row r="1409" spans="1:19" ht="13">
      <c r="A1409" s="21"/>
      <c r="B1409" s="21"/>
      <c r="C1409" s="21"/>
      <c r="D1409" s="21"/>
      <c r="E1409" s="21"/>
      <c r="F1409" s="30"/>
      <c r="G1409" s="21"/>
      <c r="H1409" s="21"/>
      <c r="I1409" s="31"/>
      <c r="J1409" s="21"/>
      <c r="K1409" s="21"/>
      <c r="L1409" s="21"/>
      <c r="M1409" s="21"/>
      <c r="N1409" s="21"/>
      <c r="O1409" s="21"/>
      <c r="P1409" s="21"/>
      <c r="Q1409" s="21"/>
      <c r="R1409" s="21"/>
      <c r="S1409" s="21"/>
    </row>
    <row r="1410" spans="1:19" ht="13">
      <c r="A1410" s="21"/>
      <c r="B1410" s="21"/>
      <c r="C1410" s="21"/>
      <c r="D1410" s="21"/>
      <c r="E1410" s="21"/>
      <c r="F1410" s="30"/>
      <c r="G1410" s="21"/>
      <c r="H1410" s="21"/>
      <c r="I1410" s="31"/>
      <c r="J1410" s="21"/>
      <c r="K1410" s="21"/>
      <c r="L1410" s="21"/>
      <c r="M1410" s="21"/>
      <c r="N1410" s="21"/>
      <c r="O1410" s="21"/>
      <c r="P1410" s="21"/>
      <c r="Q1410" s="21"/>
      <c r="R1410" s="21"/>
      <c r="S1410" s="21"/>
    </row>
    <row r="1411" spans="1:19" ht="13">
      <c r="A1411" s="21"/>
      <c r="B1411" s="21"/>
      <c r="C1411" s="21"/>
      <c r="D1411" s="21"/>
      <c r="E1411" s="21"/>
      <c r="F1411" s="30"/>
      <c r="G1411" s="21"/>
      <c r="H1411" s="21"/>
      <c r="I1411" s="31"/>
      <c r="J1411" s="21"/>
      <c r="K1411" s="21"/>
      <c r="L1411" s="21"/>
      <c r="M1411" s="21"/>
      <c r="N1411" s="21"/>
      <c r="O1411" s="21"/>
      <c r="P1411" s="21"/>
      <c r="Q1411" s="21"/>
      <c r="R1411" s="21"/>
      <c r="S1411" s="21"/>
    </row>
    <row r="1412" spans="1:19" ht="13">
      <c r="A1412" s="21"/>
      <c r="B1412" s="21"/>
      <c r="C1412" s="21"/>
      <c r="D1412" s="21"/>
      <c r="E1412" s="21"/>
      <c r="F1412" s="30"/>
      <c r="G1412" s="21"/>
      <c r="H1412" s="21"/>
      <c r="I1412" s="31"/>
      <c r="J1412" s="21"/>
      <c r="K1412" s="21"/>
      <c r="L1412" s="21"/>
      <c r="M1412" s="21"/>
      <c r="N1412" s="21"/>
      <c r="O1412" s="21"/>
      <c r="P1412" s="21"/>
      <c r="Q1412" s="21"/>
      <c r="R1412" s="21"/>
      <c r="S1412" s="21"/>
    </row>
    <row r="1413" spans="1:19" ht="13">
      <c r="A1413" s="21"/>
      <c r="B1413" s="21"/>
      <c r="C1413" s="21"/>
      <c r="D1413" s="21"/>
      <c r="E1413" s="21"/>
      <c r="F1413" s="30"/>
      <c r="G1413" s="21"/>
      <c r="H1413" s="21"/>
      <c r="I1413" s="31"/>
      <c r="J1413" s="21"/>
      <c r="K1413" s="21"/>
      <c r="L1413" s="21"/>
      <c r="M1413" s="21"/>
      <c r="N1413" s="21"/>
      <c r="O1413" s="21"/>
      <c r="P1413" s="21"/>
      <c r="Q1413" s="21"/>
      <c r="R1413" s="21"/>
      <c r="S1413" s="21"/>
    </row>
    <row r="1414" spans="1:19" ht="13">
      <c r="A1414" s="21"/>
      <c r="B1414" s="21"/>
      <c r="C1414" s="21"/>
      <c r="D1414" s="21"/>
      <c r="E1414" s="21"/>
      <c r="F1414" s="30"/>
      <c r="G1414" s="21"/>
      <c r="H1414" s="21"/>
      <c r="I1414" s="31"/>
      <c r="J1414" s="21"/>
      <c r="K1414" s="21"/>
      <c r="L1414" s="21"/>
      <c r="M1414" s="21"/>
      <c r="N1414" s="21"/>
      <c r="O1414" s="21"/>
      <c r="P1414" s="21"/>
      <c r="Q1414" s="21"/>
      <c r="R1414" s="21"/>
      <c r="S1414" s="21"/>
    </row>
    <row r="1415" spans="1:19" ht="13">
      <c r="A1415" s="21"/>
      <c r="B1415" s="21"/>
      <c r="C1415" s="21"/>
      <c r="D1415" s="21"/>
      <c r="E1415" s="21"/>
      <c r="F1415" s="30"/>
      <c r="G1415" s="21"/>
      <c r="H1415" s="21"/>
      <c r="I1415" s="31"/>
      <c r="J1415" s="21"/>
      <c r="K1415" s="21"/>
      <c r="L1415" s="21"/>
      <c r="M1415" s="21"/>
      <c r="N1415" s="21"/>
      <c r="O1415" s="21"/>
      <c r="P1415" s="21"/>
      <c r="Q1415" s="21"/>
      <c r="R1415" s="21"/>
      <c r="S1415" s="21"/>
    </row>
    <row r="1416" spans="1:19" ht="13">
      <c r="A1416" s="21"/>
      <c r="B1416" s="21"/>
      <c r="C1416" s="21"/>
      <c r="D1416" s="21"/>
      <c r="E1416" s="21"/>
      <c r="F1416" s="30"/>
      <c r="G1416" s="21"/>
      <c r="H1416" s="21"/>
      <c r="I1416" s="31"/>
      <c r="J1416" s="21"/>
      <c r="K1416" s="21"/>
      <c r="L1416" s="21"/>
      <c r="M1416" s="21"/>
      <c r="N1416" s="21"/>
      <c r="O1416" s="21"/>
      <c r="P1416" s="21"/>
      <c r="Q1416" s="21"/>
      <c r="R1416" s="21"/>
      <c r="S1416" s="21"/>
    </row>
    <row r="1417" spans="1:19" ht="13">
      <c r="A1417" s="21"/>
      <c r="B1417" s="21"/>
      <c r="C1417" s="21"/>
      <c r="D1417" s="21"/>
      <c r="E1417" s="21"/>
      <c r="F1417" s="30"/>
      <c r="G1417" s="21"/>
      <c r="H1417" s="21"/>
      <c r="I1417" s="31"/>
      <c r="J1417" s="21"/>
      <c r="K1417" s="21"/>
      <c r="L1417" s="21"/>
      <c r="M1417" s="21"/>
      <c r="N1417" s="21"/>
      <c r="O1417" s="21"/>
      <c r="P1417" s="21"/>
      <c r="Q1417" s="21"/>
      <c r="R1417" s="21"/>
      <c r="S1417" s="21"/>
    </row>
    <row r="1418" spans="1:19" ht="13">
      <c r="A1418" s="21"/>
      <c r="B1418" s="21"/>
      <c r="C1418" s="21"/>
      <c r="D1418" s="21"/>
      <c r="E1418" s="21"/>
      <c r="F1418" s="30"/>
      <c r="G1418" s="21"/>
      <c r="H1418" s="21"/>
      <c r="I1418" s="31"/>
      <c r="J1418" s="21"/>
      <c r="K1418" s="21"/>
      <c r="L1418" s="21"/>
      <c r="M1418" s="21"/>
      <c r="N1418" s="21"/>
      <c r="O1418" s="21"/>
      <c r="P1418" s="21"/>
      <c r="Q1418" s="21"/>
      <c r="R1418" s="21"/>
      <c r="S1418" s="21"/>
    </row>
    <row r="1419" spans="1:19" ht="13">
      <c r="A1419" s="21"/>
      <c r="B1419" s="21"/>
      <c r="C1419" s="21"/>
      <c r="D1419" s="21"/>
      <c r="E1419" s="21"/>
      <c r="F1419" s="30"/>
      <c r="G1419" s="21"/>
      <c r="H1419" s="21"/>
      <c r="I1419" s="31"/>
      <c r="J1419" s="21"/>
      <c r="K1419" s="21"/>
      <c r="L1419" s="21"/>
      <c r="M1419" s="21"/>
      <c r="N1419" s="21"/>
      <c r="O1419" s="21"/>
      <c r="P1419" s="21"/>
      <c r="Q1419" s="21"/>
      <c r="R1419" s="21"/>
      <c r="S1419" s="21"/>
    </row>
    <row r="1420" spans="1:19" ht="13">
      <c r="A1420" s="21"/>
      <c r="B1420" s="21"/>
      <c r="C1420" s="21"/>
      <c r="D1420" s="21"/>
      <c r="E1420" s="21"/>
      <c r="F1420" s="30"/>
      <c r="G1420" s="21"/>
      <c r="H1420" s="21"/>
      <c r="I1420" s="31"/>
      <c r="J1420" s="21"/>
      <c r="K1420" s="21"/>
      <c r="L1420" s="21"/>
      <c r="M1420" s="21"/>
      <c r="N1420" s="21"/>
      <c r="O1420" s="21"/>
      <c r="P1420" s="21"/>
      <c r="Q1420" s="21"/>
      <c r="R1420" s="21"/>
      <c r="S1420" s="21"/>
    </row>
    <row r="1421" spans="1:19" ht="13">
      <c r="A1421" s="21"/>
      <c r="B1421" s="21"/>
      <c r="C1421" s="21"/>
      <c r="D1421" s="21"/>
      <c r="E1421" s="21"/>
      <c r="F1421" s="30"/>
      <c r="G1421" s="21"/>
      <c r="H1421" s="21"/>
      <c r="I1421" s="31"/>
      <c r="J1421" s="21"/>
      <c r="K1421" s="21"/>
      <c r="L1421" s="21"/>
      <c r="M1421" s="21"/>
      <c r="N1421" s="21"/>
      <c r="O1421" s="21"/>
      <c r="P1421" s="21"/>
      <c r="Q1421" s="21"/>
      <c r="R1421" s="21"/>
      <c r="S1421" s="21"/>
    </row>
    <row r="1422" spans="1:19" ht="13">
      <c r="A1422" s="21"/>
      <c r="B1422" s="21"/>
      <c r="C1422" s="21"/>
      <c r="D1422" s="21"/>
      <c r="E1422" s="21"/>
      <c r="F1422" s="30"/>
      <c r="G1422" s="21"/>
      <c r="H1422" s="21"/>
      <c r="I1422" s="31"/>
      <c r="J1422" s="21"/>
      <c r="K1422" s="21"/>
      <c r="L1422" s="21"/>
      <c r="M1422" s="21"/>
      <c r="N1422" s="21"/>
      <c r="O1422" s="21"/>
      <c r="P1422" s="21"/>
      <c r="Q1422" s="21"/>
      <c r="R1422" s="21"/>
      <c r="S1422" s="21"/>
    </row>
    <row r="1423" spans="1:19" ht="13">
      <c r="A1423" s="21"/>
      <c r="B1423" s="21"/>
      <c r="C1423" s="21"/>
      <c r="D1423" s="21"/>
      <c r="E1423" s="21"/>
      <c r="F1423" s="30"/>
      <c r="G1423" s="21"/>
      <c r="H1423" s="21"/>
      <c r="I1423" s="31"/>
      <c r="J1423" s="21"/>
      <c r="K1423" s="21"/>
      <c r="L1423" s="21"/>
      <c r="M1423" s="21"/>
      <c r="N1423" s="21"/>
      <c r="O1423" s="21"/>
      <c r="P1423" s="21"/>
      <c r="Q1423" s="21"/>
      <c r="R1423" s="21"/>
      <c r="S1423" s="21"/>
    </row>
    <row r="1424" spans="1:19" ht="13">
      <c r="A1424" s="21"/>
      <c r="B1424" s="21"/>
      <c r="C1424" s="21"/>
      <c r="D1424" s="21"/>
      <c r="E1424" s="21"/>
      <c r="F1424" s="30"/>
      <c r="G1424" s="21"/>
      <c r="H1424" s="21"/>
      <c r="I1424" s="31"/>
      <c r="J1424" s="21"/>
      <c r="K1424" s="21"/>
      <c r="L1424" s="21"/>
      <c r="M1424" s="21"/>
      <c r="N1424" s="21"/>
      <c r="O1424" s="21"/>
      <c r="P1424" s="21"/>
      <c r="Q1424" s="21"/>
      <c r="R1424" s="21"/>
      <c r="S1424" s="21"/>
    </row>
    <row r="1425" spans="1:19" ht="13">
      <c r="A1425" s="21"/>
      <c r="B1425" s="21"/>
      <c r="C1425" s="21"/>
      <c r="D1425" s="21"/>
      <c r="E1425" s="21"/>
      <c r="F1425" s="30"/>
      <c r="G1425" s="21"/>
      <c r="H1425" s="21"/>
      <c r="I1425" s="31"/>
      <c r="J1425" s="21"/>
      <c r="K1425" s="21"/>
      <c r="L1425" s="21"/>
      <c r="M1425" s="21"/>
      <c r="N1425" s="21"/>
      <c r="O1425" s="21"/>
      <c r="P1425" s="21"/>
      <c r="Q1425" s="21"/>
      <c r="R1425" s="21"/>
      <c r="S1425" s="21"/>
    </row>
    <row r="1426" spans="1:19" ht="13">
      <c r="A1426" s="21"/>
      <c r="B1426" s="21"/>
      <c r="C1426" s="21"/>
      <c r="D1426" s="21"/>
      <c r="E1426" s="21"/>
      <c r="F1426" s="30"/>
      <c r="G1426" s="21"/>
      <c r="H1426" s="21"/>
      <c r="I1426" s="31"/>
      <c r="J1426" s="21"/>
      <c r="K1426" s="21"/>
      <c r="L1426" s="21"/>
      <c r="M1426" s="21"/>
      <c r="N1426" s="21"/>
      <c r="O1426" s="21"/>
      <c r="P1426" s="21"/>
      <c r="Q1426" s="21"/>
      <c r="R1426" s="21"/>
      <c r="S1426" s="21"/>
    </row>
    <row r="1427" spans="1:19" ht="13">
      <c r="A1427" s="21"/>
      <c r="B1427" s="21"/>
      <c r="C1427" s="21"/>
      <c r="D1427" s="21"/>
      <c r="E1427" s="21"/>
      <c r="F1427" s="30"/>
      <c r="G1427" s="21"/>
      <c r="H1427" s="21"/>
      <c r="I1427" s="31"/>
      <c r="J1427" s="21"/>
      <c r="K1427" s="21"/>
      <c r="L1427" s="21"/>
      <c r="M1427" s="21"/>
      <c r="N1427" s="21"/>
      <c r="O1427" s="21"/>
      <c r="P1427" s="21"/>
      <c r="Q1427" s="21"/>
      <c r="R1427" s="21"/>
      <c r="S1427" s="21"/>
    </row>
    <row r="1428" spans="1:19" ht="13">
      <c r="A1428" s="21"/>
      <c r="B1428" s="21"/>
      <c r="C1428" s="21"/>
      <c r="D1428" s="21"/>
      <c r="E1428" s="21"/>
      <c r="F1428" s="30"/>
      <c r="G1428" s="21"/>
      <c r="H1428" s="21"/>
      <c r="I1428" s="31"/>
      <c r="J1428" s="21"/>
      <c r="K1428" s="21"/>
      <c r="L1428" s="21"/>
      <c r="M1428" s="21"/>
      <c r="N1428" s="21"/>
      <c r="O1428" s="21"/>
      <c r="P1428" s="21"/>
      <c r="Q1428" s="21"/>
      <c r="R1428" s="21"/>
      <c r="S1428" s="21"/>
    </row>
    <row r="1429" spans="1:19" ht="13">
      <c r="A1429" s="21"/>
      <c r="B1429" s="21"/>
      <c r="C1429" s="21"/>
      <c r="D1429" s="21"/>
      <c r="E1429" s="21"/>
      <c r="F1429" s="30"/>
      <c r="G1429" s="21"/>
      <c r="H1429" s="21"/>
      <c r="I1429" s="31"/>
      <c r="J1429" s="21"/>
      <c r="K1429" s="21"/>
      <c r="L1429" s="21"/>
      <c r="M1429" s="21"/>
      <c r="N1429" s="21"/>
      <c r="O1429" s="21"/>
      <c r="P1429" s="21"/>
      <c r="Q1429" s="21"/>
      <c r="R1429" s="21"/>
      <c r="S1429" s="21"/>
    </row>
    <row r="1430" spans="1:19" ht="13">
      <c r="A1430" s="21"/>
      <c r="B1430" s="21"/>
      <c r="C1430" s="21"/>
      <c r="D1430" s="21"/>
      <c r="E1430" s="21"/>
      <c r="F1430" s="30"/>
      <c r="G1430" s="21"/>
      <c r="H1430" s="21"/>
      <c r="I1430" s="31"/>
      <c r="J1430" s="21"/>
      <c r="K1430" s="21"/>
      <c r="L1430" s="21"/>
      <c r="M1430" s="21"/>
      <c r="N1430" s="21"/>
      <c r="O1430" s="21"/>
      <c r="P1430" s="21"/>
      <c r="Q1430" s="21"/>
      <c r="R1430" s="21"/>
      <c r="S1430" s="21"/>
    </row>
    <row r="1431" spans="1:19" ht="13">
      <c r="A1431" s="21"/>
      <c r="B1431" s="21"/>
      <c r="C1431" s="21"/>
      <c r="D1431" s="21"/>
      <c r="E1431" s="21"/>
      <c r="F1431" s="30"/>
      <c r="G1431" s="21"/>
      <c r="H1431" s="21"/>
      <c r="I1431" s="31"/>
      <c r="J1431" s="21"/>
      <c r="K1431" s="21"/>
      <c r="L1431" s="21"/>
      <c r="M1431" s="21"/>
      <c r="N1431" s="21"/>
      <c r="O1431" s="21"/>
      <c r="P1431" s="21"/>
      <c r="Q1431" s="21"/>
      <c r="R1431" s="21"/>
      <c r="S1431" s="21"/>
    </row>
    <row r="1432" spans="1:19" ht="13">
      <c r="A1432" s="21"/>
      <c r="B1432" s="21"/>
      <c r="C1432" s="21"/>
      <c r="D1432" s="21"/>
      <c r="E1432" s="21"/>
      <c r="F1432" s="30"/>
      <c r="G1432" s="21"/>
      <c r="H1432" s="21"/>
      <c r="I1432" s="31"/>
      <c r="J1432" s="21"/>
      <c r="K1432" s="21"/>
      <c r="L1432" s="21"/>
      <c r="M1432" s="21"/>
      <c r="N1432" s="21"/>
      <c r="O1432" s="21"/>
      <c r="P1432" s="21"/>
      <c r="Q1432" s="21"/>
      <c r="R1432" s="21"/>
      <c r="S1432" s="21"/>
    </row>
    <row r="1433" spans="1:19" ht="13">
      <c r="A1433" s="21"/>
      <c r="B1433" s="21"/>
      <c r="C1433" s="21"/>
      <c r="D1433" s="21"/>
      <c r="E1433" s="21"/>
      <c r="F1433" s="30"/>
      <c r="G1433" s="21"/>
      <c r="H1433" s="21"/>
      <c r="I1433" s="31"/>
      <c r="J1433" s="21"/>
      <c r="K1433" s="21"/>
      <c r="L1433" s="21"/>
      <c r="M1433" s="21"/>
      <c r="N1433" s="21"/>
      <c r="O1433" s="21"/>
      <c r="P1433" s="21"/>
      <c r="Q1433" s="21"/>
      <c r="R1433" s="21"/>
      <c r="S1433" s="21"/>
    </row>
    <row r="1434" spans="1:19" ht="13">
      <c r="A1434" s="21"/>
      <c r="B1434" s="21"/>
      <c r="C1434" s="21"/>
      <c r="D1434" s="21"/>
      <c r="E1434" s="21"/>
      <c r="F1434" s="30"/>
      <c r="G1434" s="21"/>
      <c r="H1434" s="21"/>
      <c r="I1434" s="31"/>
      <c r="J1434" s="21"/>
      <c r="K1434" s="21"/>
      <c r="L1434" s="21"/>
      <c r="M1434" s="21"/>
      <c r="N1434" s="21"/>
      <c r="O1434" s="21"/>
      <c r="P1434" s="21"/>
      <c r="Q1434" s="21"/>
      <c r="R1434" s="21"/>
      <c r="S1434" s="21"/>
    </row>
    <row r="1435" spans="1:19" ht="13">
      <c r="A1435" s="21"/>
      <c r="B1435" s="21"/>
      <c r="C1435" s="21"/>
      <c r="D1435" s="21"/>
      <c r="E1435" s="21"/>
      <c r="F1435" s="30"/>
      <c r="G1435" s="21"/>
      <c r="H1435" s="21"/>
      <c r="I1435" s="31"/>
      <c r="J1435" s="21"/>
      <c r="K1435" s="21"/>
      <c r="L1435" s="21"/>
      <c r="M1435" s="21"/>
      <c r="N1435" s="21"/>
      <c r="O1435" s="21"/>
      <c r="P1435" s="21"/>
      <c r="Q1435" s="21"/>
      <c r="R1435" s="21"/>
      <c r="S1435" s="21"/>
    </row>
    <row r="1436" spans="1:19" ht="13">
      <c r="A1436" s="21"/>
      <c r="B1436" s="21"/>
      <c r="C1436" s="21"/>
      <c r="D1436" s="21"/>
      <c r="E1436" s="21"/>
      <c r="F1436" s="30"/>
      <c r="G1436" s="21"/>
      <c r="H1436" s="21"/>
      <c r="I1436" s="31"/>
      <c r="J1436" s="21"/>
      <c r="K1436" s="21"/>
      <c r="L1436" s="21"/>
      <c r="M1436" s="21"/>
      <c r="N1436" s="21"/>
      <c r="O1436" s="21"/>
      <c r="P1436" s="21"/>
      <c r="Q1436" s="21"/>
      <c r="R1436" s="21"/>
      <c r="S1436" s="21"/>
    </row>
    <row r="1437" spans="1:19" ht="13">
      <c r="A1437" s="21"/>
      <c r="B1437" s="21"/>
      <c r="C1437" s="21"/>
      <c r="D1437" s="21"/>
      <c r="E1437" s="21"/>
      <c r="F1437" s="30"/>
      <c r="G1437" s="21"/>
      <c r="H1437" s="21"/>
      <c r="I1437" s="31"/>
      <c r="J1437" s="21"/>
      <c r="K1437" s="21"/>
      <c r="L1437" s="21"/>
      <c r="M1437" s="21"/>
      <c r="N1437" s="21"/>
      <c r="O1437" s="21"/>
      <c r="P1437" s="21"/>
      <c r="Q1437" s="21"/>
      <c r="R1437" s="21"/>
      <c r="S1437" s="21"/>
    </row>
    <row r="1438" spans="1:19" ht="13">
      <c r="A1438" s="21"/>
      <c r="B1438" s="21"/>
      <c r="C1438" s="21"/>
      <c r="D1438" s="21"/>
      <c r="E1438" s="21"/>
      <c r="F1438" s="30"/>
      <c r="G1438" s="21"/>
      <c r="H1438" s="21"/>
      <c r="I1438" s="31"/>
      <c r="J1438" s="21"/>
      <c r="K1438" s="21"/>
      <c r="L1438" s="21"/>
      <c r="M1438" s="21"/>
      <c r="N1438" s="21"/>
      <c r="O1438" s="21"/>
      <c r="P1438" s="21"/>
      <c r="Q1438" s="21"/>
      <c r="R1438" s="21"/>
      <c r="S1438" s="21"/>
    </row>
    <row r="1439" spans="1:19" ht="13">
      <c r="A1439" s="21"/>
      <c r="B1439" s="21"/>
      <c r="C1439" s="21"/>
      <c r="D1439" s="21"/>
      <c r="E1439" s="21"/>
      <c r="F1439" s="30"/>
      <c r="G1439" s="21"/>
      <c r="H1439" s="21"/>
      <c r="I1439" s="31"/>
      <c r="J1439" s="21"/>
      <c r="K1439" s="21"/>
      <c r="L1439" s="21"/>
      <c r="M1439" s="21"/>
      <c r="N1439" s="21"/>
      <c r="O1439" s="21"/>
      <c r="P1439" s="21"/>
      <c r="Q1439" s="21"/>
      <c r="R1439" s="21"/>
      <c r="S1439" s="21"/>
    </row>
    <row r="1440" spans="1:19" ht="13">
      <c r="A1440" s="21"/>
      <c r="B1440" s="21"/>
      <c r="C1440" s="21"/>
      <c r="D1440" s="21"/>
      <c r="E1440" s="21"/>
      <c r="F1440" s="30"/>
      <c r="G1440" s="21"/>
      <c r="H1440" s="21"/>
      <c r="I1440" s="31"/>
      <c r="J1440" s="21"/>
      <c r="K1440" s="21"/>
      <c r="L1440" s="21"/>
      <c r="M1440" s="21"/>
      <c r="N1440" s="21"/>
      <c r="O1440" s="21"/>
      <c r="P1440" s="21"/>
      <c r="Q1440" s="21"/>
      <c r="R1440" s="21"/>
      <c r="S1440" s="21"/>
    </row>
    <row r="1441" spans="1:19" ht="13">
      <c r="A1441" s="21"/>
      <c r="B1441" s="21"/>
      <c r="C1441" s="21"/>
      <c r="D1441" s="21"/>
      <c r="E1441" s="21"/>
      <c r="F1441" s="30"/>
      <c r="G1441" s="21"/>
      <c r="H1441" s="21"/>
      <c r="I1441" s="31"/>
      <c r="J1441" s="21"/>
      <c r="K1441" s="21"/>
      <c r="L1441" s="21"/>
      <c r="M1441" s="21"/>
      <c r="N1441" s="21"/>
      <c r="O1441" s="21"/>
      <c r="P1441" s="21"/>
      <c r="Q1441" s="21"/>
      <c r="R1441" s="21"/>
      <c r="S1441" s="21"/>
    </row>
    <row r="1442" spans="1:19" ht="13">
      <c r="A1442" s="21"/>
      <c r="B1442" s="21"/>
      <c r="C1442" s="21"/>
      <c r="D1442" s="21"/>
      <c r="E1442" s="21"/>
      <c r="F1442" s="30"/>
      <c r="G1442" s="21"/>
      <c r="H1442" s="21"/>
      <c r="I1442" s="31"/>
      <c r="J1442" s="21"/>
      <c r="K1442" s="21"/>
      <c r="L1442" s="21"/>
      <c r="M1442" s="21"/>
      <c r="N1442" s="21"/>
      <c r="O1442" s="21"/>
      <c r="P1442" s="21"/>
      <c r="Q1442" s="21"/>
      <c r="R1442" s="21"/>
      <c r="S1442" s="21"/>
    </row>
    <row r="1443" spans="1:19" ht="13">
      <c r="A1443" s="21"/>
      <c r="B1443" s="21"/>
      <c r="C1443" s="21"/>
      <c r="D1443" s="21"/>
      <c r="E1443" s="21"/>
      <c r="F1443" s="30"/>
      <c r="G1443" s="21"/>
      <c r="H1443" s="21"/>
      <c r="I1443" s="31"/>
      <c r="J1443" s="21"/>
      <c r="K1443" s="21"/>
      <c r="L1443" s="21"/>
      <c r="M1443" s="21"/>
      <c r="N1443" s="21"/>
      <c r="O1443" s="21"/>
      <c r="P1443" s="21"/>
      <c r="Q1443" s="21"/>
      <c r="R1443" s="21"/>
      <c r="S1443" s="21"/>
    </row>
    <row r="1444" spans="1:19" ht="13">
      <c r="A1444" s="21"/>
      <c r="B1444" s="21"/>
      <c r="C1444" s="21"/>
      <c r="D1444" s="21"/>
      <c r="E1444" s="21"/>
      <c r="F1444" s="30"/>
      <c r="G1444" s="21"/>
      <c r="H1444" s="21"/>
      <c r="I1444" s="31"/>
      <c r="J1444" s="21"/>
      <c r="K1444" s="21"/>
      <c r="L1444" s="21"/>
      <c r="M1444" s="21"/>
      <c r="N1444" s="21"/>
      <c r="O1444" s="21"/>
      <c r="P1444" s="21"/>
      <c r="Q1444" s="21"/>
      <c r="R1444" s="21"/>
      <c r="S1444" s="21"/>
    </row>
    <row r="1445" spans="1:19" ht="13">
      <c r="A1445" s="21"/>
      <c r="B1445" s="21"/>
      <c r="C1445" s="21"/>
      <c r="D1445" s="21"/>
      <c r="E1445" s="21"/>
      <c r="F1445" s="30"/>
      <c r="G1445" s="21"/>
      <c r="H1445" s="21"/>
      <c r="I1445" s="31"/>
      <c r="J1445" s="21"/>
      <c r="K1445" s="21"/>
      <c r="L1445" s="21"/>
      <c r="M1445" s="21"/>
      <c r="N1445" s="21"/>
      <c r="O1445" s="21"/>
      <c r="P1445" s="21"/>
      <c r="Q1445" s="21"/>
      <c r="R1445" s="21"/>
      <c r="S1445" s="21"/>
    </row>
    <row r="1446" spans="1:19" ht="13">
      <c r="A1446" s="21"/>
      <c r="B1446" s="21"/>
      <c r="C1446" s="21"/>
      <c r="D1446" s="21"/>
      <c r="E1446" s="21"/>
      <c r="F1446" s="30"/>
      <c r="G1446" s="21"/>
      <c r="H1446" s="21"/>
      <c r="I1446" s="31"/>
      <c r="J1446" s="21"/>
      <c r="K1446" s="21"/>
      <c r="L1446" s="21"/>
      <c r="M1446" s="21"/>
      <c r="N1446" s="21"/>
      <c r="O1446" s="21"/>
      <c r="P1446" s="21"/>
      <c r="Q1446" s="21"/>
      <c r="R1446" s="21"/>
      <c r="S1446" s="21"/>
    </row>
    <row r="1447" spans="1:19" ht="13">
      <c r="A1447" s="21"/>
      <c r="B1447" s="21"/>
      <c r="C1447" s="21"/>
      <c r="D1447" s="21"/>
      <c r="E1447" s="21"/>
      <c r="F1447" s="30"/>
      <c r="G1447" s="21"/>
      <c r="H1447" s="21"/>
      <c r="I1447" s="31"/>
      <c r="J1447" s="21"/>
      <c r="K1447" s="21"/>
      <c r="L1447" s="21"/>
      <c r="M1447" s="21"/>
      <c r="N1447" s="21"/>
      <c r="O1447" s="21"/>
      <c r="P1447" s="21"/>
      <c r="Q1447" s="21"/>
      <c r="R1447" s="21"/>
      <c r="S1447" s="21"/>
    </row>
    <row r="1448" spans="1:19" ht="13">
      <c r="A1448" s="21"/>
      <c r="B1448" s="21"/>
      <c r="C1448" s="21"/>
      <c r="D1448" s="21"/>
      <c r="E1448" s="21"/>
      <c r="F1448" s="30"/>
      <c r="G1448" s="21"/>
      <c r="H1448" s="21"/>
      <c r="I1448" s="31"/>
      <c r="J1448" s="21"/>
      <c r="K1448" s="21"/>
      <c r="L1448" s="21"/>
      <c r="M1448" s="21"/>
      <c r="N1448" s="21"/>
      <c r="O1448" s="21"/>
      <c r="P1448" s="21"/>
      <c r="Q1448" s="21"/>
      <c r="R1448" s="21"/>
      <c r="S1448" s="21"/>
    </row>
    <row r="1449" spans="1:19" ht="13">
      <c r="A1449" s="21"/>
      <c r="B1449" s="21"/>
      <c r="C1449" s="21"/>
      <c r="D1449" s="21"/>
      <c r="E1449" s="21"/>
      <c r="F1449" s="30"/>
      <c r="G1449" s="21"/>
      <c r="H1449" s="21"/>
      <c r="I1449" s="31"/>
      <c r="J1449" s="21"/>
      <c r="K1449" s="21"/>
      <c r="L1449" s="21"/>
      <c r="M1449" s="21"/>
      <c r="N1449" s="21"/>
      <c r="O1449" s="21"/>
      <c r="P1449" s="21"/>
      <c r="Q1449" s="21"/>
      <c r="R1449" s="21"/>
      <c r="S1449" s="21"/>
    </row>
    <row r="1450" spans="1:19" ht="13">
      <c r="A1450" s="21"/>
      <c r="B1450" s="21"/>
      <c r="C1450" s="21"/>
      <c r="D1450" s="21"/>
      <c r="E1450" s="21"/>
      <c r="F1450" s="30"/>
      <c r="G1450" s="21"/>
      <c r="H1450" s="21"/>
      <c r="I1450" s="31"/>
      <c r="J1450" s="21"/>
      <c r="K1450" s="21"/>
      <c r="L1450" s="21"/>
      <c r="M1450" s="21"/>
      <c r="N1450" s="21"/>
      <c r="O1450" s="21"/>
      <c r="P1450" s="21"/>
      <c r="Q1450" s="21"/>
      <c r="R1450" s="21"/>
      <c r="S1450" s="21"/>
    </row>
    <row r="1451" spans="1:19" ht="13">
      <c r="A1451" s="21"/>
      <c r="B1451" s="21"/>
      <c r="C1451" s="21"/>
      <c r="D1451" s="21"/>
      <c r="E1451" s="21"/>
      <c r="F1451" s="30"/>
      <c r="G1451" s="21"/>
      <c r="H1451" s="21"/>
      <c r="I1451" s="31"/>
      <c r="J1451" s="21"/>
      <c r="K1451" s="21"/>
      <c r="L1451" s="21"/>
      <c r="M1451" s="21"/>
      <c r="N1451" s="21"/>
      <c r="O1451" s="21"/>
      <c r="P1451" s="21"/>
      <c r="Q1451" s="21"/>
      <c r="R1451" s="21"/>
      <c r="S1451" s="21"/>
    </row>
    <row r="1452" spans="1:19" ht="13">
      <c r="A1452" s="21"/>
      <c r="B1452" s="21"/>
      <c r="C1452" s="21"/>
      <c r="D1452" s="21"/>
      <c r="E1452" s="21"/>
      <c r="F1452" s="30"/>
      <c r="G1452" s="21"/>
      <c r="H1452" s="21"/>
      <c r="I1452" s="31"/>
      <c r="J1452" s="21"/>
      <c r="K1452" s="21"/>
      <c r="L1452" s="21"/>
      <c r="M1452" s="21"/>
      <c r="N1452" s="21"/>
      <c r="O1452" s="21"/>
      <c r="P1452" s="21"/>
      <c r="Q1452" s="21"/>
      <c r="R1452" s="21"/>
      <c r="S1452" s="21"/>
    </row>
    <row r="1453" spans="1:19" ht="13">
      <c r="A1453" s="21"/>
      <c r="B1453" s="21"/>
      <c r="C1453" s="21"/>
      <c r="D1453" s="21"/>
      <c r="E1453" s="21"/>
      <c r="F1453" s="30"/>
      <c r="G1453" s="21"/>
      <c r="H1453" s="21"/>
      <c r="I1453" s="31"/>
      <c r="J1453" s="21"/>
      <c r="K1453" s="21"/>
      <c r="L1453" s="21"/>
      <c r="M1453" s="21"/>
      <c r="N1453" s="21"/>
      <c r="O1453" s="21"/>
      <c r="P1453" s="21"/>
      <c r="Q1453" s="21"/>
      <c r="R1453" s="21"/>
      <c r="S1453" s="21"/>
    </row>
    <row r="1454" spans="1:19" ht="13">
      <c r="A1454" s="21"/>
      <c r="B1454" s="21"/>
      <c r="C1454" s="21"/>
      <c r="D1454" s="21"/>
      <c r="E1454" s="21"/>
      <c r="F1454" s="30"/>
      <c r="G1454" s="21"/>
      <c r="H1454" s="21"/>
      <c r="I1454" s="31"/>
      <c r="J1454" s="21"/>
      <c r="K1454" s="21"/>
      <c r="L1454" s="21"/>
      <c r="M1454" s="21"/>
      <c r="N1454" s="21"/>
      <c r="O1454" s="21"/>
      <c r="P1454" s="21"/>
      <c r="Q1454" s="21"/>
      <c r="R1454" s="21"/>
      <c r="S1454" s="21"/>
    </row>
    <row r="1455" spans="1:19" ht="13">
      <c r="A1455" s="21"/>
      <c r="B1455" s="21"/>
      <c r="C1455" s="21"/>
      <c r="D1455" s="21"/>
      <c r="E1455" s="21"/>
      <c r="F1455" s="30"/>
      <c r="G1455" s="21"/>
      <c r="H1455" s="21"/>
      <c r="I1455" s="31"/>
      <c r="J1455" s="21"/>
      <c r="K1455" s="21"/>
      <c r="L1455" s="21"/>
      <c r="M1455" s="21"/>
      <c r="N1455" s="21"/>
      <c r="O1455" s="21"/>
      <c r="P1455" s="21"/>
      <c r="Q1455" s="21"/>
      <c r="R1455" s="21"/>
      <c r="S1455" s="21"/>
    </row>
    <row r="1456" spans="1:19" ht="13">
      <c r="A1456" s="21"/>
      <c r="B1456" s="21"/>
      <c r="C1456" s="21"/>
      <c r="D1456" s="21"/>
      <c r="E1456" s="21"/>
      <c r="F1456" s="30"/>
      <c r="G1456" s="21"/>
      <c r="H1456" s="21"/>
      <c r="I1456" s="31"/>
      <c r="J1456" s="21"/>
      <c r="K1456" s="21"/>
      <c r="L1456" s="21"/>
      <c r="M1456" s="21"/>
      <c r="N1456" s="21"/>
      <c r="O1456" s="21"/>
      <c r="P1456" s="21"/>
      <c r="Q1456" s="21"/>
      <c r="R1456" s="21"/>
      <c r="S1456" s="21"/>
    </row>
    <row r="1457" spans="1:19" ht="13">
      <c r="A1457" s="21"/>
      <c r="B1457" s="21"/>
      <c r="C1457" s="21"/>
      <c r="D1457" s="21"/>
      <c r="E1457" s="21"/>
      <c r="F1457" s="30"/>
      <c r="G1457" s="21"/>
      <c r="H1457" s="21"/>
      <c r="I1457" s="31"/>
      <c r="J1457" s="21"/>
      <c r="K1457" s="21"/>
      <c r="L1457" s="21"/>
      <c r="M1457" s="21"/>
      <c r="N1457" s="21"/>
      <c r="O1457" s="21"/>
      <c r="P1457" s="21"/>
      <c r="Q1457" s="21"/>
      <c r="R1457" s="21"/>
      <c r="S1457" s="21"/>
    </row>
    <row r="1458" spans="1:19" ht="13">
      <c r="A1458" s="21"/>
      <c r="B1458" s="21"/>
      <c r="C1458" s="21"/>
      <c r="D1458" s="21"/>
      <c r="E1458" s="21"/>
      <c r="F1458" s="30"/>
      <c r="G1458" s="21"/>
      <c r="H1458" s="21"/>
      <c r="I1458" s="31"/>
      <c r="J1458" s="21"/>
      <c r="K1458" s="21"/>
      <c r="L1458" s="21"/>
      <c r="M1458" s="21"/>
      <c r="N1458" s="21"/>
      <c r="O1458" s="21"/>
      <c r="P1458" s="21"/>
      <c r="Q1458" s="21"/>
      <c r="R1458" s="21"/>
      <c r="S1458" s="21"/>
    </row>
    <row r="1459" spans="1:19" ht="13">
      <c r="A1459" s="21"/>
      <c r="B1459" s="21"/>
      <c r="C1459" s="21"/>
      <c r="D1459" s="21"/>
      <c r="E1459" s="21"/>
      <c r="F1459" s="30"/>
      <c r="G1459" s="21"/>
      <c r="H1459" s="21"/>
      <c r="I1459" s="31"/>
      <c r="J1459" s="21"/>
      <c r="K1459" s="21"/>
      <c r="L1459" s="21"/>
      <c r="M1459" s="21"/>
      <c r="N1459" s="21"/>
      <c r="O1459" s="21"/>
      <c r="P1459" s="21"/>
      <c r="Q1459" s="21"/>
      <c r="R1459" s="21"/>
      <c r="S1459" s="21"/>
    </row>
    <row r="1460" spans="1:19" ht="13">
      <c r="A1460" s="21"/>
      <c r="B1460" s="21"/>
      <c r="C1460" s="21"/>
      <c r="D1460" s="21"/>
      <c r="E1460" s="21"/>
      <c r="F1460" s="30"/>
      <c r="G1460" s="21"/>
      <c r="H1460" s="21"/>
      <c r="I1460" s="31"/>
      <c r="J1460" s="21"/>
      <c r="K1460" s="21"/>
      <c r="L1460" s="21"/>
      <c r="M1460" s="21"/>
      <c r="N1460" s="21"/>
      <c r="O1460" s="21"/>
      <c r="P1460" s="21"/>
      <c r="Q1460" s="21"/>
      <c r="R1460" s="21"/>
      <c r="S1460" s="21"/>
    </row>
    <row r="1461" spans="1:19" ht="13">
      <c r="A1461" s="21"/>
      <c r="B1461" s="21"/>
      <c r="C1461" s="21"/>
      <c r="D1461" s="21"/>
      <c r="E1461" s="21"/>
      <c r="F1461" s="30"/>
      <c r="G1461" s="21"/>
      <c r="H1461" s="21"/>
      <c r="I1461" s="31"/>
      <c r="J1461" s="21"/>
      <c r="K1461" s="21"/>
      <c r="L1461" s="21"/>
      <c r="M1461" s="21"/>
      <c r="N1461" s="21"/>
      <c r="O1461" s="21"/>
      <c r="P1461" s="21"/>
      <c r="Q1461" s="21"/>
      <c r="R1461" s="21"/>
      <c r="S1461" s="21"/>
    </row>
    <row r="1462" spans="1:19" ht="13">
      <c r="A1462" s="21"/>
      <c r="B1462" s="21"/>
      <c r="C1462" s="21"/>
      <c r="D1462" s="21"/>
      <c r="E1462" s="21"/>
      <c r="F1462" s="30"/>
      <c r="G1462" s="21"/>
      <c r="H1462" s="21"/>
      <c r="I1462" s="31"/>
      <c r="J1462" s="21"/>
      <c r="K1462" s="21"/>
      <c r="L1462" s="21"/>
      <c r="M1462" s="21"/>
      <c r="N1462" s="21"/>
      <c r="O1462" s="21"/>
      <c r="P1462" s="21"/>
      <c r="Q1462" s="21"/>
      <c r="R1462" s="21"/>
      <c r="S1462" s="21"/>
    </row>
    <row r="1463" spans="1:19" ht="13">
      <c r="A1463" s="21"/>
      <c r="B1463" s="21"/>
      <c r="C1463" s="21"/>
      <c r="D1463" s="21"/>
      <c r="E1463" s="21"/>
      <c r="F1463" s="30"/>
      <c r="G1463" s="21"/>
      <c r="H1463" s="21"/>
      <c r="I1463" s="31"/>
      <c r="J1463" s="21"/>
      <c r="K1463" s="21"/>
      <c r="L1463" s="21"/>
      <c r="M1463" s="21"/>
      <c r="N1463" s="21"/>
      <c r="O1463" s="21"/>
      <c r="P1463" s="21"/>
      <c r="Q1463" s="21"/>
      <c r="R1463" s="21"/>
      <c r="S1463" s="21"/>
    </row>
    <row r="1464" spans="1:19" ht="13">
      <c r="A1464" s="21"/>
      <c r="B1464" s="21"/>
      <c r="C1464" s="21"/>
      <c r="D1464" s="21"/>
      <c r="E1464" s="21"/>
      <c r="F1464" s="30"/>
      <c r="G1464" s="21"/>
      <c r="H1464" s="21"/>
      <c r="I1464" s="31"/>
      <c r="J1464" s="21"/>
      <c r="K1464" s="21"/>
      <c r="L1464" s="21"/>
      <c r="M1464" s="21"/>
      <c r="N1464" s="21"/>
      <c r="O1464" s="21"/>
      <c r="P1464" s="21"/>
      <c r="Q1464" s="21"/>
      <c r="R1464" s="21"/>
      <c r="S1464" s="21"/>
    </row>
    <row r="1465" spans="1:19" ht="13">
      <c r="A1465" s="21"/>
      <c r="B1465" s="21"/>
      <c r="C1465" s="21"/>
      <c r="D1465" s="21"/>
      <c r="E1465" s="21"/>
      <c r="F1465" s="30"/>
      <c r="G1465" s="21"/>
      <c r="H1465" s="21"/>
      <c r="I1465" s="31"/>
      <c r="J1465" s="21"/>
      <c r="K1465" s="21"/>
      <c r="L1465" s="21"/>
      <c r="M1465" s="21"/>
      <c r="N1465" s="21"/>
      <c r="O1465" s="21"/>
      <c r="P1465" s="21"/>
      <c r="Q1465" s="21"/>
      <c r="R1465" s="21"/>
      <c r="S1465" s="21"/>
    </row>
    <row r="1466" spans="1:19" ht="13">
      <c r="A1466" s="21"/>
      <c r="B1466" s="21"/>
      <c r="C1466" s="21"/>
      <c r="D1466" s="21"/>
      <c r="E1466" s="21"/>
      <c r="F1466" s="30"/>
      <c r="G1466" s="21"/>
      <c r="H1466" s="21"/>
      <c r="I1466" s="31"/>
      <c r="J1466" s="21"/>
      <c r="K1466" s="21"/>
      <c r="L1466" s="21"/>
      <c r="M1466" s="21"/>
      <c r="N1466" s="21"/>
      <c r="O1466" s="21"/>
      <c r="P1466" s="21"/>
      <c r="Q1466" s="21"/>
      <c r="R1466" s="21"/>
      <c r="S1466" s="21"/>
    </row>
    <row r="1467" spans="1:19" ht="13">
      <c r="A1467" s="21"/>
      <c r="B1467" s="21"/>
      <c r="C1467" s="21"/>
      <c r="D1467" s="21"/>
      <c r="E1467" s="21"/>
      <c r="F1467" s="30"/>
      <c r="G1467" s="21"/>
      <c r="H1467" s="21"/>
      <c r="I1467" s="31"/>
      <c r="J1467" s="21"/>
      <c r="K1467" s="21"/>
      <c r="L1467" s="21"/>
      <c r="M1467" s="21"/>
      <c r="N1467" s="21"/>
      <c r="O1467" s="21"/>
      <c r="P1467" s="21"/>
      <c r="Q1467" s="21"/>
      <c r="R1467" s="21"/>
      <c r="S1467" s="21"/>
    </row>
    <row r="1468" spans="1:19" ht="13">
      <c r="A1468" s="21"/>
      <c r="B1468" s="21"/>
      <c r="C1468" s="21"/>
      <c r="D1468" s="21"/>
      <c r="E1468" s="21"/>
      <c r="F1468" s="30"/>
      <c r="G1468" s="21"/>
      <c r="H1468" s="21"/>
      <c r="I1468" s="31"/>
      <c r="J1468" s="21"/>
      <c r="K1468" s="21"/>
      <c r="L1468" s="21"/>
      <c r="M1468" s="21"/>
      <c r="N1468" s="21"/>
      <c r="O1468" s="21"/>
      <c r="P1468" s="21"/>
      <c r="Q1468" s="21"/>
      <c r="R1468" s="21"/>
      <c r="S1468" s="21"/>
    </row>
    <row r="1469" spans="1:19" ht="13">
      <c r="A1469" s="21"/>
      <c r="B1469" s="21"/>
      <c r="C1469" s="21"/>
      <c r="D1469" s="21"/>
      <c r="E1469" s="21"/>
      <c r="F1469" s="30"/>
      <c r="G1469" s="21"/>
      <c r="H1469" s="21"/>
      <c r="I1469" s="31"/>
      <c r="J1469" s="21"/>
      <c r="K1469" s="21"/>
      <c r="L1469" s="21"/>
      <c r="M1469" s="21"/>
      <c r="N1469" s="21"/>
      <c r="O1469" s="21"/>
      <c r="P1469" s="21"/>
      <c r="Q1469" s="21"/>
      <c r="R1469" s="21"/>
      <c r="S1469" s="21"/>
    </row>
    <row r="1470" spans="1:19" ht="13">
      <c r="A1470" s="21"/>
      <c r="B1470" s="21"/>
      <c r="C1470" s="21"/>
      <c r="D1470" s="21"/>
      <c r="E1470" s="21"/>
      <c r="F1470" s="30"/>
      <c r="G1470" s="21"/>
      <c r="H1470" s="21"/>
      <c r="I1470" s="31"/>
      <c r="J1470" s="21"/>
      <c r="K1470" s="21"/>
      <c r="L1470" s="21"/>
      <c r="M1470" s="21"/>
      <c r="N1470" s="21"/>
      <c r="O1470" s="21"/>
      <c r="P1470" s="21"/>
      <c r="Q1470" s="21"/>
      <c r="R1470" s="21"/>
      <c r="S1470" s="21"/>
    </row>
    <row r="1471" spans="1:19" ht="13">
      <c r="A1471" s="21"/>
      <c r="B1471" s="21"/>
      <c r="C1471" s="21"/>
      <c r="D1471" s="21"/>
      <c r="E1471" s="21"/>
      <c r="F1471" s="30"/>
      <c r="G1471" s="21"/>
      <c r="H1471" s="21"/>
      <c r="I1471" s="31"/>
      <c r="J1471" s="21"/>
      <c r="K1471" s="21"/>
      <c r="L1471" s="21"/>
      <c r="M1471" s="21"/>
      <c r="N1471" s="21"/>
      <c r="O1471" s="21"/>
      <c r="P1471" s="21"/>
      <c r="Q1471" s="21"/>
      <c r="R1471" s="21"/>
      <c r="S1471" s="21"/>
    </row>
    <row r="1472" spans="1:19" ht="13">
      <c r="A1472" s="21"/>
      <c r="B1472" s="21"/>
      <c r="C1472" s="21"/>
      <c r="D1472" s="21"/>
      <c r="E1472" s="21"/>
      <c r="F1472" s="30"/>
      <c r="G1472" s="21"/>
      <c r="H1472" s="21"/>
      <c r="I1472" s="31"/>
      <c r="J1472" s="21"/>
      <c r="K1472" s="21"/>
      <c r="L1472" s="21"/>
      <c r="M1472" s="21"/>
      <c r="N1472" s="21"/>
      <c r="O1472" s="21"/>
      <c r="P1472" s="21"/>
      <c r="Q1472" s="21"/>
      <c r="R1472" s="21"/>
      <c r="S1472" s="21"/>
    </row>
    <row r="1473" spans="1:19" ht="13">
      <c r="A1473" s="21"/>
      <c r="B1473" s="21"/>
      <c r="C1473" s="21"/>
      <c r="D1473" s="21"/>
      <c r="E1473" s="21"/>
      <c r="F1473" s="30"/>
      <c r="G1473" s="21"/>
      <c r="H1473" s="21"/>
      <c r="I1473" s="31"/>
      <c r="J1473" s="21"/>
      <c r="K1473" s="21"/>
      <c r="L1473" s="21"/>
      <c r="M1473" s="21"/>
      <c r="N1473" s="21"/>
      <c r="O1473" s="21"/>
      <c r="P1473" s="21"/>
      <c r="Q1473" s="21"/>
      <c r="R1473" s="21"/>
      <c r="S1473" s="21"/>
    </row>
    <row r="1474" spans="1:19" ht="13">
      <c r="A1474" s="21"/>
      <c r="B1474" s="21"/>
      <c r="C1474" s="21"/>
      <c r="D1474" s="21"/>
      <c r="E1474" s="21"/>
      <c r="F1474" s="30"/>
      <c r="G1474" s="21"/>
      <c r="H1474" s="21"/>
      <c r="I1474" s="31"/>
      <c r="J1474" s="21"/>
      <c r="K1474" s="21"/>
      <c r="L1474" s="21"/>
      <c r="M1474" s="21"/>
      <c r="N1474" s="21"/>
      <c r="O1474" s="21"/>
      <c r="P1474" s="21"/>
      <c r="Q1474" s="21"/>
      <c r="R1474" s="21"/>
      <c r="S1474" s="21"/>
    </row>
    <row r="1475" spans="1:19" ht="13">
      <c r="A1475" s="21"/>
      <c r="B1475" s="21"/>
      <c r="C1475" s="21"/>
      <c r="D1475" s="21"/>
      <c r="E1475" s="21"/>
      <c r="F1475" s="30"/>
      <c r="G1475" s="21"/>
      <c r="H1475" s="21"/>
      <c r="I1475" s="31"/>
      <c r="J1475" s="21"/>
      <c r="K1475" s="21"/>
      <c r="L1475" s="21"/>
      <c r="M1475" s="21"/>
      <c r="N1475" s="21"/>
      <c r="O1475" s="21"/>
      <c r="P1475" s="21"/>
      <c r="Q1475" s="21"/>
      <c r="R1475" s="21"/>
      <c r="S1475" s="21"/>
    </row>
    <row r="1476" spans="1:19" ht="13">
      <c r="A1476" s="21"/>
      <c r="B1476" s="21"/>
      <c r="C1476" s="21"/>
      <c r="D1476" s="21"/>
      <c r="E1476" s="21"/>
      <c r="F1476" s="30"/>
      <c r="G1476" s="21"/>
      <c r="H1476" s="21"/>
      <c r="I1476" s="31"/>
      <c r="J1476" s="21"/>
      <c r="K1476" s="21"/>
      <c r="L1476" s="21"/>
      <c r="M1476" s="21"/>
      <c r="N1476" s="21"/>
      <c r="O1476" s="21"/>
      <c r="P1476" s="21"/>
      <c r="Q1476" s="21"/>
      <c r="R1476" s="21"/>
      <c r="S1476" s="21"/>
    </row>
    <row r="1477" spans="1:19" ht="13">
      <c r="A1477" s="21"/>
      <c r="B1477" s="21"/>
      <c r="C1477" s="21"/>
      <c r="D1477" s="21"/>
      <c r="E1477" s="21"/>
      <c r="F1477" s="30"/>
      <c r="G1477" s="21"/>
      <c r="H1477" s="21"/>
      <c r="I1477" s="31"/>
      <c r="J1477" s="21"/>
      <c r="K1477" s="21"/>
      <c r="L1477" s="21"/>
      <c r="M1477" s="21"/>
      <c r="N1477" s="21"/>
      <c r="O1477" s="21"/>
      <c r="P1477" s="21"/>
      <c r="Q1477" s="21"/>
      <c r="R1477" s="21"/>
      <c r="S1477" s="21"/>
    </row>
    <row r="1478" spans="1:19" ht="13">
      <c r="A1478" s="21"/>
      <c r="B1478" s="21"/>
      <c r="C1478" s="21"/>
      <c r="D1478" s="21"/>
      <c r="E1478" s="21"/>
      <c r="F1478" s="30"/>
      <c r="G1478" s="21"/>
      <c r="H1478" s="21"/>
      <c r="I1478" s="31"/>
      <c r="J1478" s="21"/>
      <c r="K1478" s="21"/>
      <c r="L1478" s="21"/>
      <c r="M1478" s="21"/>
      <c r="N1478" s="21"/>
      <c r="O1478" s="21"/>
      <c r="P1478" s="21"/>
      <c r="Q1478" s="21"/>
      <c r="R1478" s="21"/>
      <c r="S1478" s="21"/>
    </row>
    <row r="1479" spans="1:19" ht="13">
      <c r="A1479" s="21"/>
      <c r="B1479" s="21"/>
      <c r="C1479" s="21"/>
      <c r="D1479" s="21"/>
      <c r="E1479" s="21"/>
      <c r="F1479" s="30"/>
      <c r="G1479" s="21"/>
      <c r="H1479" s="21"/>
      <c r="I1479" s="31"/>
      <c r="J1479" s="21"/>
      <c r="K1479" s="21"/>
      <c r="L1479" s="21"/>
      <c r="M1479" s="21"/>
      <c r="N1479" s="21"/>
      <c r="O1479" s="21"/>
      <c r="P1479" s="21"/>
      <c r="Q1479" s="21"/>
      <c r="R1479" s="21"/>
      <c r="S1479" s="21"/>
    </row>
    <row r="1480" spans="1:19" ht="13">
      <c r="A1480" s="21"/>
      <c r="B1480" s="21"/>
      <c r="C1480" s="21"/>
      <c r="D1480" s="21"/>
      <c r="E1480" s="21"/>
      <c r="F1480" s="30"/>
      <c r="G1480" s="21"/>
      <c r="H1480" s="21"/>
      <c r="I1480" s="31"/>
      <c r="J1480" s="21"/>
      <c r="K1480" s="21"/>
      <c r="L1480" s="21"/>
      <c r="M1480" s="21"/>
      <c r="N1480" s="21"/>
      <c r="O1480" s="21"/>
      <c r="P1480" s="21"/>
      <c r="Q1480" s="21"/>
      <c r="R1480" s="21"/>
      <c r="S1480" s="21"/>
    </row>
    <row r="1481" spans="1:19" ht="13">
      <c r="A1481" s="21"/>
      <c r="B1481" s="21"/>
      <c r="C1481" s="21"/>
      <c r="D1481" s="21"/>
      <c r="E1481" s="21"/>
      <c r="F1481" s="30"/>
      <c r="G1481" s="21"/>
      <c r="H1481" s="21"/>
      <c r="I1481" s="31"/>
      <c r="J1481" s="21"/>
      <c r="K1481" s="21"/>
      <c r="L1481" s="21"/>
      <c r="M1481" s="21"/>
      <c r="N1481" s="21"/>
      <c r="O1481" s="21"/>
      <c r="P1481" s="21"/>
      <c r="Q1481" s="21"/>
      <c r="R1481" s="21"/>
      <c r="S1481" s="21"/>
    </row>
    <row r="1482" spans="1:19" ht="13">
      <c r="A1482" s="21"/>
      <c r="B1482" s="21"/>
      <c r="C1482" s="21"/>
      <c r="D1482" s="21"/>
      <c r="E1482" s="21"/>
      <c r="F1482" s="30"/>
      <c r="G1482" s="21"/>
      <c r="H1482" s="21"/>
      <c r="I1482" s="31"/>
      <c r="J1482" s="21"/>
      <c r="K1482" s="21"/>
      <c r="L1482" s="21"/>
      <c r="M1482" s="21"/>
      <c r="N1482" s="21"/>
      <c r="O1482" s="21"/>
      <c r="P1482" s="21"/>
      <c r="Q1482" s="21"/>
      <c r="R1482" s="21"/>
      <c r="S1482" s="21"/>
    </row>
    <row r="1483" spans="1:19" ht="13">
      <c r="A1483" s="21"/>
      <c r="B1483" s="21"/>
      <c r="C1483" s="21"/>
      <c r="D1483" s="21"/>
      <c r="E1483" s="21"/>
      <c r="F1483" s="30"/>
      <c r="G1483" s="21"/>
      <c r="H1483" s="21"/>
      <c r="I1483" s="31"/>
      <c r="J1483" s="21"/>
      <c r="K1483" s="21"/>
      <c r="L1483" s="21"/>
      <c r="M1483" s="21"/>
      <c r="N1483" s="21"/>
      <c r="O1483" s="21"/>
      <c r="P1483" s="21"/>
      <c r="Q1483" s="21"/>
      <c r="R1483" s="21"/>
      <c r="S1483" s="21"/>
    </row>
    <row r="1484" spans="1:19" ht="13">
      <c r="A1484" s="21"/>
      <c r="B1484" s="21"/>
      <c r="C1484" s="21"/>
      <c r="D1484" s="21"/>
      <c r="E1484" s="21"/>
      <c r="F1484" s="30"/>
      <c r="G1484" s="21"/>
      <c r="H1484" s="21"/>
      <c r="I1484" s="31"/>
      <c r="J1484" s="21"/>
      <c r="K1484" s="21"/>
      <c r="L1484" s="21"/>
      <c r="M1484" s="21"/>
      <c r="N1484" s="21"/>
      <c r="O1484" s="21"/>
      <c r="P1484" s="21"/>
      <c r="Q1484" s="21"/>
      <c r="R1484" s="21"/>
      <c r="S1484" s="21"/>
    </row>
    <row r="1485" spans="1:19" ht="13">
      <c r="A1485" s="21"/>
      <c r="B1485" s="21"/>
      <c r="C1485" s="21"/>
      <c r="D1485" s="21"/>
      <c r="E1485" s="21"/>
      <c r="F1485" s="30"/>
      <c r="G1485" s="21"/>
      <c r="H1485" s="21"/>
      <c r="I1485" s="31"/>
      <c r="J1485" s="21"/>
      <c r="K1485" s="21"/>
      <c r="L1485" s="21"/>
      <c r="M1485" s="21"/>
      <c r="N1485" s="21"/>
      <c r="O1485" s="21"/>
      <c r="P1485" s="21"/>
      <c r="Q1485" s="21"/>
      <c r="R1485" s="21"/>
      <c r="S1485" s="21"/>
    </row>
    <row r="1486" spans="1:19" ht="13">
      <c r="A1486" s="21"/>
      <c r="B1486" s="21"/>
      <c r="C1486" s="21"/>
      <c r="D1486" s="21"/>
      <c r="E1486" s="21"/>
      <c r="F1486" s="30"/>
      <c r="G1486" s="21"/>
      <c r="H1486" s="21"/>
      <c r="I1486" s="31"/>
      <c r="J1486" s="21"/>
      <c r="K1486" s="21"/>
      <c r="L1486" s="21"/>
      <c r="M1486" s="21"/>
      <c r="N1486" s="21"/>
      <c r="O1486" s="21"/>
      <c r="P1486" s="21"/>
      <c r="Q1486" s="21"/>
      <c r="R1486" s="21"/>
      <c r="S1486" s="21"/>
    </row>
    <row r="1487" spans="1:19" ht="13">
      <c r="A1487" s="21"/>
      <c r="B1487" s="21"/>
      <c r="C1487" s="21"/>
      <c r="D1487" s="21"/>
      <c r="E1487" s="21"/>
      <c r="F1487" s="30"/>
      <c r="G1487" s="21"/>
      <c r="H1487" s="21"/>
      <c r="I1487" s="31"/>
      <c r="J1487" s="21"/>
      <c r="K1487" s="21"/>
      <c r="L1487" s="21"/>
      <c r="M1487" s="21"/>
      <c r="N1487" s="21"/>
      <c r="O1487" s="21"/>
      <c r="P1487" s="21"/>
      <c r="Q1487" s="21"/>
      <c r="R1487" s="21"/>
      <c r="S1487" s="21"/>
    </row>
    <row r="1488" spans="1:19" ht="13">
      <c r="A1488" s="21"/>
      <c r="B1488" s="21"/>
      <c r="C1488" s="21"/>
      <c r="D1488" s="21"/>
      <c r="E1488" s="21"/>
      <c r="F1488" s="30"/>
      <c r="G1488" s="21"/>
      <c r="H1488" s="21"/>
      <c r="I1488" s="31"/>
      <c r="J1488" s="21"/>
      <c r="K1488" s="21"/>
      <c r="L1488" s="21"/>
      <c r="M1488" s="21"/>
      <c r="N1488" s="21"/>
      <c r="O1488" s="21"/>
      <c r="P1488" s="21"/>
      <c r="Q1488" s="21"/>
      <c r="R1488" s="21"/>
      <c r="S1488" s="21"/>
    </row>
    <row r="1489" spans="1:19" ht="13">
      <c r="A1489" s="21"/>
      <c r="B1489" s="21"/>
      <c r="C1489" s="21"/>
      <c r="D1489" s="21"/>
      <c r="E1489" s="21"/>
      <c r="F1489" s="30"/>
      <c r="G1489" s="21"/>
      <c r="H1489" s="21"/>
      <c r="I1489" s="31"/>
      <c r="J1489" s="21"/>
      <c r="K1489" s="21"/>
      <c r="L1489" s="21"/>
      <c r="M1489" s="21"/>
      <c r="N1489" s="21"/>
      <c r="O1489" s="21"/>
      <c r="P1489" s="21"/>
      <c r="Q1489" s="21"/>
      <c r="R1489" s="21"/>
      <c r="S1489" s="21"/>
    </row>
    <row r="1490" spans="1:19" ht="13">
      <c r="A1490" s="21"/>
      <c r="B1490" s="21"/>
      <c r="C1490" s="21"/>
      <c r="D1490" s="21"/>
      <c r="E1490" s="21"/>
      <c r="F1490" s="30"/>
      <c r="G1490" s="21"/>
      <c r="H1490" s="21"/>
      <c r="I1490" s="31"/>
      <c r="J1490" s="21"/>
      <c r="K1490" s="21"/>
      <c r="L1490" s="21"/>
      <c r="M1490" s="21"/>
      <c r="N1490" s="21"/>
      <c r="O1490" s="21"/>
      <c r="P1490" s="21"/>
      <c r="Q1490" s="21"/>
      <c r="R1490" s="21"/>
      <c r="S1490" s="21"/>
    </row>
    <row r="1491" spans="1:19" ht="13">
      <c r="A1491" s="21"/>
      <c r="B1491" s="21"/>
      <c r="C1491" s="21"/>
      <c r="D1491" s="21"/>
      <c r="E1491" s="21"/>
      <c r="F1491" s="30"/>
      <c r="G1491" s="21"/>
      <c r="H1491" s="21"/>
      <c r="I1491" s="31"/>
      <c r="J1491" s="21"/>
      <c r="K1491" s="21"/>
      <c r="L1491" s="21"/>
      <c r="M1491" s="21"/>
      <c r="N1491" s="21"/>
      <c r="O1491" s="21"/>
      <c r="P1491" s="21"/>
      <c r="Q1491" s="21"/>
      <c r="R1491" s="21"/>
      <c r="S1491" s="21"/>
    </row>
    <row r="1492" spans="1:19" ht="13">
      <c r="A1492" s="21"/>
      <c r="B1492" s="21"/>
      <c r="C1492" s="21"/>
      <c r="D1492" s="21"/>
      <c r="E1492" s="21"/>
      <c r="F1492" s="30"/>
      <c r="G1492" s="21"/>
      <c r="H1492" s="21"/>
      <c r="I1492" s="31"/>
      <c r="J1492" s="21"/>
      <c r="K1492" s="21"/>
      <c r="L1492" s="21"/>
      <c r="M1492" s="21"/>
      <c r="N1492" s="21"/>
      <c r="O1492" s="21"/>
      <c r="P1492" s="21"/>
      <c r="Q1492" s="21"/>
      <c r="R1492" s="21"/>
      <c r="S1492" s="21"/>
    </row>
    <row r="1493" spans="1:19" ht="13">
      <c r="A1493" s="21"/>
      <c r="B1493" s="21"/>
      <c r="C1493" s="21"/>
      <c r="D1493" s="21"/>
      <c r="E1493" s="21"/>
      <c r="F1493" s="30"/>
      <c r="G1493" s="21"/>
      <c r="H1493" s="21"/>
      <c r="I1493" s="31"/>
      <c r="J1493" s="21"/>
      <c r="K1493" s="21"/>
      <c r="L1493" s="21"/>
      <c r="M1493" s="21"/>
      <c r="N1493" s="21"/>
      <c r="O1493" s="21"/>
      <c r="P1493" s="21"/>
      <c r="Q1493" s="21"/>
      <c r="R1493" s="21"/>
      <c r="S1493" s="21"/>
    </row>
    <row r="1494" spans="1:19" ht="13">
      <c r="A1494" s="21"/>
      <c r="B1494" s="21"/>
      <c r="C1494" s="21"/>
      <c r="D1494" s="21"/>
      <c r="E1494" s="21"/>
      <c r="F1494" s="30"/>
      <c r="G1494" s="21"/>
      <c r="H1494" s="21"/>
      <c r="I1494" s="31"/>
      <c r="J1494" s="21"/>
      <c r="K1494" s="21"/>
      <c r="L1494" s="21"/>
      <c r="M1494" s="21"/>
      <c r="N1494" s="21"/>
      <c r="O1494" s="21"/>
      <c r="P1494" s="21"/>
      <c r="Q1494" s="21"/>
      <c r="R1494" s="21"/>
      <c r="S1494" s="21"/>
    </row>
    <row r="1495" spans="1:19" ht="13">
      <c r="A1495" s="21"/>
      <c r="B1495" s="21"/>
      <c r="C1495" s="21"/>
      <c r="D1495" s="21"/>
      <c r="E1495" s="21"/>
      <c r="F1495" s="30"/>
      <c r="G1495" s="21"/>
      <c r="H1495" s="21"/>
      <c r="I1495" s="31"/>
      <c r="J1495" s="21"/>
      <c r="K1495" s="21"/>
      <c r="L1495" s="21"/>
      <c r="M1495" s="21"/>
      <c r="N1495" s="21"/>
      <c r="O1495" s="21"/>
      <c r="P1495" s="21"/>
      <c r="Q1495" s="21"/>
      <c r="R1495" s="21"/>
      <c r="S1495" s="21"/>
    </row>
    <row r="1496" spans="1:19" ht="13">
      <c r="A1496" s="21"/>
      <c r="B1496" s="21"/>
      <c r="C1496" s="21"/>
      <c r="D1496" s="21"/>
      <c r="E1496" s="21"/>
      <c r="F1496" s="30"/>
      <c r="G1496" s="21"/>
      <c r="H1496" s="21"/>
      <c r="I1496" s="31"/>
      <c r="J1496" s="21"/>
      <c r="K1496" s="21"/>
      <c r="L1496" s="21"/>
      <c r="M1496" s="21"/>
      <c r="N1496" s="21"/>
      <c r="O1496" s="21"/>
      <c r="P1496" s="21"/>
      <c r="Q1496" s="21"/>
      <c r="R1496" s="21"/>
      <c r="S1496" s="21"/>
    </row>
    <row r="1497" spans="1:19" ht="13">
      <c r="A1497" s="21"/>
      <c r="B1497" s="21"/>
      <c r="C1497" s="21"/>
      <c r="D1497" s="21"/>
      <c r="E1497" s="21"/>
      <c r="F1497" s="30"/>
      <c r="G1497" s="21"/>
      <c r="H1497" s="21"/>
      <c r="I1497" s="31"/>
      <c r="J1497" s="21"/>
      <c r="K1497" s="21"/>
      <c r="L1497" s="21"/>
      <c r="M1497" s="21"/>
      <c r="N1497" s="21"/>
      <c r="O1497" s="21"/>
      <c r="P1497" s="21"/>
      <c r="Q1497" s="21"/>
      <c r="R1497" s="21"/>
      <c r="S1497" s="21"/>
    </row>
    <row r="1498" spans="1:19" ht="13">
      <c r="A1498" s="21"/>
      <c r="B1498" s="21"/>
      <c r="C1498" s="21"/>
      <c r="D1498" s="21"/>
      <c r="E1498" s="21"/>
      <c r="F1498" s="30"/>
      <c r="G1498" s="21"/>
      <c r="H1498" s="21"/>
      <c r="I1498" s="31"/>
      <c r="J1498" s="21"/>
      <c r="K1498" s="21"/>
      <c r="L1498" s="21"/>
      <c r="M1498" s="21"/>
      <c r="N1498" s="21"/>
      <c r="O1498" s="21"/>
      <c r="P1498" s="21"/>
      <c r="Q1498" s="21"/>
      <c r="R1498" s="21"/>
      <c r="S1498" s="21"/>
    </row>
    <row r="1499" spans="1:19" ht="13">
      <c r="A1499" s="21"/>
      <c r="B1499" s="21"/>
      <c r="C1499" s="21"/>
      <c r="D1499" s="21"/>
      <c r="E1499" s="21"/>
      <c r="F1499" s="30"/>
      <c r="G1499" s="21"/>
      <c r="H1499" s="21"/>
      <c r="I1499" s="31"/>
      <c r="J1499" s="21"/>
      <c r="K1499" s="21"/>
      <c r="L1499" s="21"/>
      <c r="M1499" s="21"/>
      <c r="N1499" s="21"/>
      <c r="O1499" s="21"/>
      <c r="P1499" s="21"/>
      <c r="Q1499" s="21"/>
      <c r="R1499" s="21"/>
      <c r="S1499" s="21"/>
    </row>
    <row r="1500" spans="1:19" ht="13">
      <c r="A1500" s="21"/>
      <c r="B1500" s="21"/>
      <c r="C1500" s="21"/>
      <c r="D1500" s="21"/>
      <c r="E1500" s="21"/>
      <c r="F1500" s="30"/>
      <c r="G1500" s="21"/>
      <c r="H1500" s="21"/>
      <c r="I1500" s="31"/>
      <c r="J1500" s="21"/>
      <c r="K1500" s="21"/>
      <c r="L1500" s="21"/>
      <c r="M1500" s="21"/>
      <c r="N1500" s="21"/>
      <c r="O1500" s="21"/>
      <c r="P1500" s="21"/>
      <c r="Q1500" s="21"/>
      <c r="R1500" s="21"/>
      <c r="S1500" s="21"/>
    </row>
    <row r="1501" spans="1:19" ht="13">
      <c r="A1501" s="21"/>
      <c r="B1501" s="21"/>
      <c r="C1501" s="21"/>
      <c r="D1501" s="21"/>
      <c r="E1501" s="21"/>
      <c r="F1501" s="30"/>
      <c r="G1501" s="21"/>
      <c r="H1501" s="21"/>
      <c r="I1501" s="31"/>
      <c r="J1501" s="21"/>
      <c r="K1501" s="21"/>
      <c r="L1501" s="21"/>
      <c r="M1501" s="21"/>
      <c r="N1501" s="21"/>
      <c r="O1501" s="21"/>
      <c r="P1501" s="21"/>
      <c r="Q1501" s="21"/>
      <c r="R1501" s="21"/>
      <c r="S1501" s="21"/>
    </row>
    <row r="1502" spans="1:19" ht="13">
      <c r="A1502" s="21"/>
      <c r="B1502" s="21"/>
      <c r="C1502" s="21"/>
      <c r="D1502" s="21"/>
      <c r="E1502" s="21"/>
      <c r="F1502" s="30"/>
      <c r="G1502" s="21"/>
      <c r="H1502" s="21"/>
      <c r="I1502" s="31"/>
      <c r="J1502" s="21"/>
      <c r="K1502" s="21"/>
      <c r="L1502" s="21"/>
      <c r="M1502" s="21"/>
      <c r="N1502" s="21"/>
      <c r="O1502" s="21"/>
      <c r="P1502" s="21"/>
      <c r="Q1502" s="21"/>
      <c r="R1502" s="21"/>
      <c r="S1502" s="21"/>
    </row>
    <row r="1503" spans="1:19" ht="13">
      <c r="A1503" s="21"/>
      <c r="B1503" s="21"/>
      <c r="C1503" s="21"/>
      <c r="D1503" s="21"/>
      <c r="E1503" s="21"/>
      <c r="F1503" s="30"/>
      <c r="G1503" s="21"/>
      <c r="H1503" s="21"/>
      <c r="I1503" s="31"/>
      <c r="J1503" s="21"/>
      <c r="K1503" s="21"/>
      <c r="L1503" s="21"/>
      <c r="M1503" s="21"/>
      <c r="N1503" s="21"/>
      <c r="O1503" s="21"/>
      <c r="P1503" s="21"/>
      <c r="Q1503" s="21"/>
      <c r="R1503" s="21"/>
      <c r="S1503" s="21"/>
    </row>
    <row r="1504" spans="1:19" ht="13">
      <c r="A1504" s="21"/>
      <c r="B1504" s="21"/>
      <c r="C1504" s="21"/>
      <c r="D1504" s="21"/>
      <c r="E1504" s="21"/>
      <c r="F1504" s="30"/>
      <c r="G1504" s="21"/>
      <c r="H1504" s="21"/>
      <c r="I1504" s="31"/>
      <c r="J1504" s="21"/>
      <c r="K1504" s="21"/>
      <c r="L1504" s="21"/>
      <c r="M1504" s="21"/>
      <c r="N1504" s="21"/>
      <c r="O1504" s="21"/>
      <c r="P1504" s="21"/>
      <c r="Q1504" s="21"/>
      <c r="R1504" s="21"/>
      <c r="S1504" s="21"/>
    </row>
    <row r="1505" spans="1:19" ht="13">
      <c r="A1505" s="21"/>
      <c r="B1505" s="21"/>
      <c r="C1505" s="21"/>
      <c r="D1505" s="21"/>
      <c r="E1505" s="21"/>
      <c r="F1505" s="30"/>
      <c r="G1505" s="21"/>
      <c r="H1505" s="21"/>
      <c r="I1505" s="31"/>
      <c r="J1505" s="21"/>
      <c r="K1505" s="21"/>
      <c r="L1505" s="21"/>
      <c r="M1505" s="21"/>
      <c r="N1505" s="21"/>
      <c r="O1505" s="21"/>
      <c r="P1505" s="21"/>
      <c r="Q1505" s="21"/>
      <c r="R1505" s="21"/>
      <c r="S1505" s="21"/>
    </row>
    <row r="1506" spans="1:19" ht="13">
      <c r="A1506" s="21"/>
      <c r="B1506" s="21"/>
      <c r="C1506" s="21"/>
      <c r="D1506" s="21"/>
      <c r="E1506" s="21"/>
      <c r="F1506" s="30"/>
      <c r="G1506" s="21"/>
      <c r="H1506" s="21"/>
      <c r="I1506" s="31"/>
      <c r="J1506" s="21"/>
      <c r="K1506" s="21"/>
      <c r="L1506" s="21"/>
      <c r="M1506" s="21"/>
      <c r="N1506" s="21"/>
      <c r="O1506" s="21"/>
      <c r="P1506" s="21"/>
      <c r="Q1506" s="21"/>
      <c r="R1506" s="21"/>
      <c r="S1506" s="21"/>
    </row>
    <row r="1507" spans="1:19" ht="13">
      <c r="A1507" s="21"/>
      <c r="B1507" s="21"/>
      <c r="C1507" s="21"/>
      <c r="D1507" s="21"/>
      <c r="E1507" s="21"/>
      <c r="F1507" s="30"/>
      <c r="G1507" s="21"/>
      <c r="H1507" s="21"/>
      <c r="I1507" s="31"/>
      <c r="J1507" s="21"/>
      <c r="K1507" s="21"/>
      <c r="L1507" s="21"/>
      <c r="M1507" s="21"/>
      <c r="N1507" s="21"/>
      <c r="O1507" s="21"/>
      <c r="P1507" s="21"/>
      <c r="Q1507" s="21"/>
      <c r="R1507" s="21"/>
      <c r="S1507" s="21"/>
    </row>
    <row r="1508" spans="1:19" ht="13">
      <c r="A1508" s="21"/>
      <c r="B1508" s="21"/>
      <c r="C1508" s="21"/>
      <c r="D1508" s="21"/>
      <c r="E1508" s="21"/>
      <c r="F1508" s="30"/>
      <c r="G1508" s="21"/>
      <c r="H1508" s="21"/>
      <c r="I1508" s="31"/>
      <c r="J1508" s="21"/>
      <c r="K1508" s="21"/>
      <c r="L1508" s="21"/>
      <c r="M1508" s="21"/>
      <c r="N1508" s="21"/>
      <c r="O1508" s="21"/>
      <c r="P1508" s="21"/>
      <c r="Q1508" s="21"/>
      <c r="R1508" s="21"/>
      <c r="S1508" s="21"/>
    </row>
    <row r="1509" spans="1:19" ht="13">
      <c r="A1509" s="21"/>
      <c r="B1509" s="21"/>
      <c r="C1509" s="21"/>
      <c r="D1509" s="21"/>
      <c r="E1509" s="21"/>
      <c r="F1509" s="30"/>
      <c r="G1509" s="21"/>
      <c r="H1509" s="21"/>
      <c r="I1509" s="31"/>
      <c r="J1509" s="21"/>
      <c r="K1509" s="21"/>
      <c r="L1509" s="21"/>
      <c r="M1509" s="21"/>
      <c r="N1509" s="21"/>
      <c r="O1509" s="21"/>
      <c r="P1509" s="21"/>
      <c r="Q1509" s="21"/>
      <c r="R1509" s="21"/>
      <c r="S1509" s="21"/>
    </row>
    <row r="1510" spans="1:19" ht="13">
      <c r="A1510" s="21"/>
      <c r="B1510" s="21"/>
      <c r="C1510" s="21"/>
      <c r="D1510" s="21"/>
      <c r="E1510" s="21"/>
      <c r="F1510" s="30"/>
      <c r="G1510" s="21"/>
      <c r="H1510" s="21"/>
      <c r="I1510" s="31"/>
      <c r="J1510" s="21"/>
      <c r="K1510" s="21"/>
      <c r="L1510" s="21"/>
      <c r="M1510" s="21"/>
      <c r="N1510" s="21"/>
      <c r="O1510" s="21"/>
      <c r="P1510" s="21"/>
      <c r="Q1510" s="21"/>
      <c r="R1510" s="21"/>
      <c r="S1510" s="21"/>
    </row>
    <row r="1511" spans="1:19" ht="13">
      <c r="A1511" s="21"/>
      <c r="B1511" s="21"/>
      <c r="C1511" s="21"/>
      <c r="D1511" s="21"/>
      <c r="E1511" s="21"/>
      <c r="F1511" s="30"/>
      <c r="G1511" s="21"/>
      <c r="H1511" s="21"/>
      <c r="I1511" s="31"/>
      <c r="J1511" s="21"/>
      <c r="K1511" s="21"/>
      <c r="L1511" s="21"/>
      <c r="M1511" s="21"/>
      <c r="N1511" s="21"/>
      <c r="O1511" s="21"/>
      <c r="P1511" s="21"/>
      <c r="Q1511" s="21"/>
      <c r="R1511" s="21"/>
      <c r="S1511" s="21"/>
    </row>
    <row r="1512" spans="1:19" ht="13">
      <c r="A1512" s="21"/>
      <c r="B1512" s="21"/>
      <c r="C1512" s="21"/>
      <c r="D1512" s="21"/>
      <c r="E1512" s="21"/>
      <c r="F1512" s="30"/>
      <c r="G1512" s="21"/>
      <c r="H1512" s="21"/>
      <c r="I1512" s="31"/>
      <c r="J1512" s="21"/>
      <c r="K1512" s="21"/>
      <c r="L1512" s="21"/>
      <c r="M1512" s="21"/>
      <c r="N1512" s="21"/>
      <c r="O1512" s="21"/>
      <c r="P1512" s="21"/>
      <c r="Q1512" s="21"/>
      <c r="R1512" s="21"/>
      <c r="S1512" s="21"/>
    </row>
    <row r="1513" spans="1:19" ht="13">
      <c r="A1513" s="21"/>
      <c r="B1513" s="21"/>
      <c r="C1513" s="21"/>
      <c r="D1513" s="21"/>
      <c r="E1513" s="21"/>
      <c r="F1513" s="30"/>
      <c r="G1513" s="21"/>
      <c r="H1513" s="21"/>
      <c r="I1513" s="31"/>
      <c r="J1513" s="21"/>
      <c r="K1513" s="21"/>
      <c r="L1513" s="21"/>
      <c r="M1513" s="21"/>
      <c r="N1513" s="21"/>
      <c r="O1513" s="21"/>
      <c r="P1513" s="21"/>
      <c r="Q1513" s="21"/>
      <c r="R1513" s="21"/>
      <c r="S1513" s="21"/>
    </row>
    <row r="1514" spans="1:19" ht="13">
      <c r="A1514" s="21"/>
      <c r="B1514" s="21"/>
      <c r="C1514" s="21"/>
      <c r="D1514" s="21"/>
      <c r="E1514" s="21"/>
      <c r="F1514" s="30"/>
      <c r="G1514" s="21"/>
      <c r="H1514" s="21"/>
      <c r="I1514" s="31"/>
      <c r="J1514" s="21"/>
      <c r="K1514" s="21"/>
      <c r="L1514" s="21"/>
      <c r="M1514" s="21"/>
      <c r="N1514" s="21"/>
      <c r="O1514" s="21"/>
      <c r="P1514" s="21"/>
      <c r="Q1514" s="21"/>
      <c r="R1514" s="21"/>
      <c r="S1514" s="21"/>
    </row>
    <row r="1515" spans="1:19" ht="13">
      <c r="A1515" s="21"/>
      <c r="B1515" s="21"/>
      <c r="C1515" s="21"/>
      <c r="D1515" s="21"/>
      <c r="E1515" s="21"/>
      <c r="F1515" s="30"/>
      <c r="G1515" s="21"/>
      <c r="H1515" s="21"/>
      <c r="I1515" s="31"/>
      <c r="J1515" s="21"/>
      <c r="K1515" s="21"/>
      <c r="L1515" s="21"/>
      <c r="M1515" s="21"/>
      <c r="N1515" s="21"/>
      <c r="O1515" s="21"/>
      <c r="P1515" s="21"/>
      <c r="Q1515" s="21"/>
      <c r="R1515" s="21"/>
      <c r="S1515" s="21"/>
    </row>
    <row r="1516" spans="1:19" ht="13">
      <c r="A1516" s="21"/>
      <c r="B1516" s="21"/>
      <c r="C1516" s="21"/>
      <c r="D1516" s="21"/>
      <c r="E1516" s="21"/>
      <c r="F1516" s="30"/>
      <c r="G1516" s="21"/>
      <c r="H1516" s="21"/>
      <c r="I1516" s="31"/>
      <c r="J1516" s="21"/>
      <c r="K1516" s="21"/>
      <c r="L1516" s="21"/>
      <c r="M1516" s="21"/>
      <c r="N1516" s="21"/>
      <c r="O1516" s="21"/>
      <c r="P1516" s="21"/>
      <c r="Q1516" s="21"/>
      <c r="R1516" s="21"/>
      <c r="S1516" s="21"/>
    </row>
    <row r="1517" spans="1:19" ht="13">
      <c r="A1517" s="21"/>
      <c r="B1517" s="21"/>
      <c r="C1517" s="21"/>
      <c r="D1517" s="21"/>
      <c r="E1517" s="21"/>
      <c r="F1517" s="30"/>
      <c r="G1517" s="21"/>
      <c r="H1517" s="21"/>
      <c r="I1517" s="31"/>
      <c r="J1517" s="21"/>
      <c r="K1517" s="21"/>
      <c r="L1517" s="21"/>
      <c r="M1517" s="21"/>
      <c r="N1517" s="21"/>
      <c r="O1517" s="21"/>
      <c r="P1517" s="21"/>
      <c r="Q1517" s="21"/>
      <c r="R1517" s="21"/>
      <c r="S1517" s="21"/>
    </row>
    <row r="1518" spans="1:19" ht="13">
      <c r="A1518" s="21"/>
      <c r="B1518" s="21"/>
      <c r="C1518" s="21"/>
      <c r="D1518" s="21"/>
      <c r="E1518" s="21"/>
      <c r="F1518" s="30"/>
      <c r="G1518" s="21"/>
      <c r="H1518" s="21"/>
      <c r="I1518" s="31"/>
      <c r="J1518" s="21"/>
      <c r="K1518" s="21"/>
      <c r="L1518" s="21"/>
      <c r="M1518" s="21"/>
      <c r="N1518" s="21"/>
      <c r="O1518" s="21"/>
      <c r="P1518" s="21"/>
      <c r="Q1518" s="21"/>
      <c r="R1518" s="21"/>
      <c r="S1518" s="21"/>
    </row>
    <row r="1519" spans="1:19" ht="13">
      <c r="A1519" s="21"/>
      <c r="B1519" s="21"/>
      <c r="C1519" s="21"/>
      <c r="D1519" s="21"/>
      <c r="E1519" s="21"/>
      <c r="F1519" s="30"/>
      <c r="G1519" s="21"/>
      <c r="H1519" s="21"/>
      <c r="I1519" s="31"/>
      <c r="J1519" s="21"/>
      <c r="K1519" s="21"/>
      <c r="L1519" s="21"/>
      <c r="M1519" s="21"/>
      <c r="N1519" s="21"/>
      <c r="O1519" s="21"/>
      <c r="P1519" s="21"/>
      <c r="Q1519" s="21"/>
      <c r="R1519" s="21"/>
      <c r="S1519" s="21"/>
    </row>
    <row r="1520" spans="1:19" ht="13">
      <c r="A1520" s="21"/>
      <c r="B1520" s="21"/>
      <c r="C1520" s="21"/>
      <c r="D1520" s="21"/>
      <c r="E1520" s="21"/>
      <c r="F1520" s="30"/>
      <c r="G1520" s="21"/>
      <c r="H1520" s="21"/>
      <c r="I1520" s="31"/>
      <c r="J1520" s="21"/>
      <c r="K1520" s="21"/>
      <c r="L1520" s="21"/>
      <c r="M1520" s="21"/>
      <c r="N1520" s="21"/>
      <c r="O1520" s="21"/>
      <c r="P1520" s="21"/>
      <c r="Q1520" s="21"/>
      <c r="R1520" s="21"/>
      <c r="S1520" s="21"/>
    </row>
    <row r="1521" spans="1:19" ht="13">
      <c r="A1521" s="21"/>
      <c r="B1521" s="21"/>
      <c r="C1521" s="21"/>
      <c r="D1521" s="21"/>
      <c r="E1521" s="21"/>
      <c r="F1521" s="30"/>
      <c r="G1521" s="21"/>
      <c r="H1521" s="21"/>
      <c r="I1521" s="31"/>
      <c r="J1521" s="21"/>
      <c r="K1521" s="21"/>
      <c r="L1521" s="21"/>
      <c r="M1521" s="21"/>
      <c r="N1521" s="21"/>
      <c r="O1521" s="21"/>
      <c r="P1521" s="21"/>
      <c r="Q1521" s="21"/>
      <c r="R1521" s="21"/>
      <c r="S1521" s="21"/>
    </row>
    <row r="1522" spans="1:19" ht="13">
      <c r="A1522" s="21"/>
      <c r="B1522" s="21"/>
      <c r="C1522" s="21"/>
      <c r="D1522" s="21"/>
      <c r="E1522" s="21"/>
      <c r="F1522" s="30"/>
      <c r="G1522" s="21"/>
      <c r="H1522" s="21"/>
      <c r="I1522" s="31"/>
      <c r="J1522" s="21"/>
      <c r="K1522" s="21"/>
      <c r="L1522" s="21"/>
      <c r="M1522" s="21"/>
      <c r="N1522" s="21"/>
      <c r="O1522" s="21"/>
      <c r="P1522" s="21"/>
      <c r="Q1522" s="21"/>
      <c r="R1522" s="21"/>
      <c r="S1522" s="21"/>
    </row>
    <row r="1523" spans="1:19" ht="13">
      <c r="A1523" s="21"/>
      <c r="B1523" s="21"/>
      <c r="C1523" s="21"/>
      <c r="D1523" s="21"/>
      <c r="E1523" s="21"/>
      <c r="F1523" s="30"/>
      <c r="G1523" s="21"/>
      <c r="H1523" s="21"/>
      <c r="I1523" s="31"/>
      <c r="J1523" s="21"/>
      <c r="K1523" s="21"/>
      <c r="L1523" s="21"/>
      <c r="M1523" s="21"/>
      <c r="N1523" s="21"/>
      <c r="O1523" s="21"/>
      <c r="P1523" s="21"/>
      <c r="Q1523" s="21"/>
      <c r="R1523" s="21"/>
      <c r="S1523" s="21"/>
    </row>
  </sheetData>
  <mergeCells count="24">
    <mergeCell ref="A1:R1"/>
    <mergeCell ref="R676:S676"/>
    <mergeCell ref="R678:S678"/>
    <mergeCell ref="R680:S680"/>
    <mergeCell ref="R681:S681"/>
    <mergeCell ref="R682:S682"/>
    <mergeCell ref="R715:S715"/>
    <mergeCell ref="R716:S716"/>
    <mergeCell ref="R717:S717"/>
    <mergeCell ref="R723:S723"/>
    <mergeCell ref="R728:S728"/>
    <mergeCell ref="R739:S739"/>
    <mergeCell ref="R740:S740"/>
    <mergeCell ref="R741:S741"/>
    <mergeCell ref="R751:S751"/>
    <mergeCell ref="R753:S753"/>
    <mergeCell ref="R755:S755"/>
    <mergeCell ref="R742:S742"/>
    <mergeCell ref="R743:S743"/>
    <mergeCell ref="R744:S744"/>
    <mergeCell ref="R745:S745"/>
    <mergeCell ref="R746:S746"/>
    <mergeCell ref="R747:S747"/>
    <mergeCell ref="R748:S748"/>
  </mergeCells>
  <dataValidations count="5">
    <dataValidation type="list" allowBlank="1" sqref="D2:D1523" xr:uid="{00000000-0002-0000-0300-000000000000}">
      <formula1>"hours,days,months,years"</formula1>
    </dataValidation>
    <dataValidation type="list" allowBlank="1" sqref="L2:L1523" xr:uid="{00000000-0002-0000-0300-000001000000}">
      <formula1>"egg,larvae,juvenile,adult"</formula1>
    </dataValidation>
    <dataValidation type="list" allowBlank="1" sqref="C2:C1523" xr:uid="{00000000-0002-0000-0300-000002000000}">
      <formula1>"observation,model,hybrid"</formula1>
    </dataValidation>
    <dataValidation type="list" allowBlank="1" sqref="N2:N618 N619:O633 N634:N1523" xr:uid="{00000000-0002-0000-0300-000003000000}">
      <formula1>"TRUE,FALSE,NA"</formula1>
    </dataValidation>
    <dataValidation type="list" allowBlank="1" sqref="E2:E1523" xr:uid="{00000000-0002-0000-0300-000004000000}">
      <formula1>"spring,summer,autumn,winter"</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S1028"/>
  <sheetViews>
    <sheetView workbookViewId="0">
      <pane ySplit="2" topLeftCell="A3" activePane="bottomLeft" state="frozen"/>
      <selection pane="bottomLeft" activeCell="B4" sqref="B4"/>
    </sheetView>
  </sheetViews>
  <sheetFormatPr baseColWidth="10" defaultColWidth="12.6640625" defaultRowHeight="15.75" customHeight="1"/>
  <cols>
    <col min="1" max="1" width="38.5" customWidth="1"/>
    <col min="2" max="2" width="74.1640625" customWidth="1"/>
    <col min="3" max="3" width="22.6640625" customWidth="1"/>
    <col min="4" max="4" width="21.1640625" customWidth="1"/>
    <col min="5" max="5" width="16.6640625" customWidth="1"/>
    <col min="6" max="6" width="24.33203125" customWidth="1"/>
    <col min="7" max="7" width="17.6640625" customWidth="1"/>
    <col min="8" max="9" width="42.1640625" customWidth="1"/>
    <col min="10" max="10" width="24.83203125" customWidth="1"/>
    <col min="11" max="12" width="19.1640625" customWidth="1"/>
    <col min="13" max="15" width="22.6640625" customWidth="1"/>
    <col min="16" max="16" width="24.33203125" customWidth="1"/>
    <col min="17" max="19" width="22.6640625" customWidth="1"/>
  </cols>
  <sheetData>
    <row r="1" spans="1:19" ht="18">
      <c r="A1" s="89" t="s">
        <v>3062</v>
      </c>
      <c r="B1" s="84"/>
      <c r="C1" s="84"/>
      <c r="D1" s="84"/>
      <c r="E1" s="84"/>
      <c r="F1" s="84"/>
      <c r="G1" s="84"/>
      <c r="H1" s="84"/>
      <c r="I1" s="84"/>
      <c r="J1" s="84"/>
      <c r="K1" s="84"/>
      <c r="L1" s="84"/>
      <c r="M1" s="84"/>
      <c r="N1" s="84"/>
      <c r="O1" s="84"/>
      <c r="P1" s="84"/>
      <c r="Q1" s="84"/>
      <c r="R1" s="84"/>
      <c r="S1" s="69"/>
    </row>
    <row r="2" spans="1:19" ht="66" customHeight="1">
      <c r="A2" s="24" t="s">
        <v>3063</v>
      </c>
      <c r="B2" s="24" t="s">
        <v>3064</v>
      </c>
      <c r="C2" s="25" t="s">
        <v>3065</v>
      </c>
      <c r="D2" s="25" t="s">
        <v>3066</v>
      </c>
      <c r="E2" s="25" t="s">
        <v>3067</v>
      </c>
      <c r="F2" s="26" t="s">
        <v>3068</v>
      </c>
      <c r="G2" s="25" t="s">
        <v>3069</v>
      </c>
      <c r="H2" s="27" t="s">
        <v>3070</v>
      </c>
      <c r="I2" s="28" t="s">
        <v>3071</v>
      </c>
      <c r="J2" s="27" t="s">
        <v>3072</v>
      </c>
      <c r="K2" s="27" t="s">
        <v>3073</v>
      </c>
      <c r="L2" s="27" t="s">
        <v>3074</v>
      </c>
      <c r="M2" s="27" t="s">
        <v>3075</v>
      </c>
      <c r="N2" s="27" t="s">
        <v>3076</v>
      </c>
      <c r="O2" s="27" t="s">
        <v>3077</v>
      </c>
      <c r="P2" s="27" t="s">
        <v>3078</v>
      </c>
      <c r="Q2" s="27" t="s">
        <v>1059</v>
      </c>
      <c r="R2" s="24" t="s">
        <v>3079</v>
      </c>
      <c r="S2" s="39"/>
    </row>
    <row r="3" spans="1:19" ht="28">
      <c r="A3" s="21" t="s">
        <v>3080</v>
      </c>
      <c r="B3" s="21" t="s">
        <v>3081</v>
      </c>
      <c r="C3" s="21" t="s">
        <v>1081</v>
      </c>
      <c r="D3" s="21"/>
      <c r="E3" s="21"/>
      <c r="F3" s="30"/>
      <c r="G3" s="21"/>
      <c r="H3" s="31" t="s">
        <v>3082</v>
      </c>
      <c r="I3" s="21" t="s">
        <v>3083</v>
      </c>
      <c r="J3" s="21" t="s">
        <v>3084</v>
      </c>
      <c r="K3" s="21"/>
      <c r="L3" s="21" t="s">
        <v>1089</v>
      </c>
      <c r="M3" s="21" t="s">
        <v>3085</v>
      </c>
      <c r="N3" s="21" t="b">
        <v>1</v>
      </c>
      <c r="O3" s="21"/>
      <c r="P3" s="21"/>
      <c r="Q3" s="21"/>
      <c r="R3" s="21" t="s">
        <v>3086</v>
      </c>
      <c r="S3" s="21"/>
    </row>
    <row r="4" spans="1:19" ht="14">
      <c r="A4" s="21" t="s">
        <v>3080</v>
      </c>
      <c r="B4" s="21" t="s">
        <v>3081</v>
      </c>
      <c r="C4" s="21" t="s">
        <v>1081</v>
      </c>
      <c r="D4" s="21"/>
      <c r="E4" s="21"/>
      <c r="F4" s="30"/>
      <c r="G4" s="21"/>
      <c r="H4" s="31" t="s">
        <v>1506</v>
      </c>
      <c r="I4" s="21" t="s">
        <v>3083</v>
      </c>
      <c r="J4" s="21" t="s">
        <v>1094</v>
      </c>
      <c r="K4" s="21">
        <v>1</v>
      </c>
      <c r="L4" s="21"/>
      <c r="M4" s="21">
        <v>0.17299999999999999</v>
      </c>
      <c r="N4" s="21" t="b">
        <v>1</v>
      </c>
      <c r="O4" s="21"/>
      <c r="P4" s="21"/>
      <c r="Q4" s="21"/>
      <c r="R4" s="21" t="s">
        <v>3086</v>
      </c>
      <c r="S4" s="21"/>
    </row>
    <row r="5" spans="1:19" ht="14">
      <c r="A5" s="21" t="s">
        <v>3080</v>
      </c>
      <c r="B5" s="21" t="s">
        <v>3081</v>
      </c>
      <c r="C5" s="21" t="s">
        <v>1081</v>
      </c>
      <c r="D5" s="21"/>
      <c r="E5" s="21"/>
      <c r="F5" s="30"/>
      <c r="G5" s="21"/>
      <c r="H5" s="31" t="s">
        <v>1749</v>
      </c>
      <c r="I5" s="21" t="s">
        <v>3083</v>
      </c>
      <c r="J5" s="21" t="s">
        <v>3087</v>
      </c>
      <c r="K5" s="21"/>
      <c r="L5" s="21"/>
      <c r="M5" s="21">
        <v>-6.9000000000000006E-2</v>
      </c>
      <c r="N5" s="21" t="b">
        <v>1</v>
      </c>
      <c r="O5" s="21"/>
      <c r="P5" s="21"/>
      <c r="Q5" s="21"/>
      <c r="R5" s="21" t="s">
        <v>3086</v>
      </c>
      <c r="S5" s="21"/>
    </row>
    <row r="6" spans="1:19" ht="15">
      <c r="A6" s="21" t="s">
        <v>3088</v>
      </c>
      <c r="B6" s="34" t="s">
        <v>975</v>
      </c>
      <c r="C6" s="21" t="s">
        <v>1081</v>
      </c>
      <c r="D6" s="21"/>
      <c r="E6" s="21"/>
      <c r="F6" s="30"/>
      <c r="G6" s="21"/>
      <c r="H6" s="31" t="s">
        <v>3089</v>
      </c>
      <c r="I6" s="21" t="s">
        <v>3090</v>
      </c>
      <c r="J6" s="21" t="s">
        <v>3091</v>
      </c>
      <c r="K6" s="21"/>
      <c r="L6" s="21"/>
      <c r="M6" s="21">
        <v>-0.13500000000000001</v>
      </c>
      <c r="N6" s="21" t="b">
        <v>0</v>
      </c>
      <c r="O6" s="21"/>
      <c r="P6" s="21"/>
      <c r="Q6" s="21"/>
      <c r="R6" s="21"/>
      <c r="S6" s="21"/>
    </row>
    <row r="7" spans="1:19" ht="15">
      <c r="A7" s="21" t="s">
        <v>3088</v>
      </c>
      <c r="B7" s="34" t="s">
        <v>975</v>
      </c>
      <c r="C7" s="21" t="s">
        <v>1081</v>
      </c>
      <c r="D7" s="21"/>
      <c r="E7" s="21"/>
      <c r="F7" s="30"/>
      <c r="G7" s="21"/>
      <c r="H7" s="31" t="s">
        <v>3092</v>
      </c>
      <c r="I7" s="21" t="s">
        <v>3090</v>
      </c>
      <c r="J7" s="21" t="s">
        <v>3091</v>
      </c>
      <c r="K7" s="21"/>
      <c r="L7" s="21"/>
      <c r="M7" s="21">
        <v>4.4999999999999998E-2</v>
      </c>
      <c r="N7" s="21" t="b">
        <v>0</v>
      </c>
      <c r="O7" s="21"/>
      <c r="P7" s="21"/>
      <c r="Q7" s="21"/>
      <c r="R7" s="21"/>
      <c r="S7" s="21"/>
    </row>
    <row r="8" spans="1:19" ht="15">
      <c r="A8" s="21" t="s">
        <v>3088</v>
      </c>
      <c r="B8" s="34" t="s">
        <v>975</v>
      </c>
      <c r="C8" s="21" t="s">
        <v>1081</v>
      </c>
      <c r="D8" s="21"/>
      <c r="E8" s="21"/>
      <c r="F8" s="30"/>
      <c r="G8" s="21"/>
      <c r="H8" s="31" t="s">
        <v>3092</v>
      </c>
      <c r="I8" s="21" t="s">
        <v>3090</v>
      </c>
      <c r="J8" s="21" t="s">
        <v>3091</v>
      </c>
      <c r="K8" s="21"/>
      <c r="L8" s="21"/>
      <c r="M8" s="21">
        <v>-0.255</v>
      </c>
      <c r="N8" s="21" t="b">
        <v>0</v>
      </c>
      <c r="O8" s="21"/>
      <c r="P8" s="21"/>
      <c r="Q8" s="21"/>
      <c r="R8" s="21"/>
      <c r="S8" s="21"/>
    </row>
    <row r="9" spans="1:19" ht="15">
      <c r="A9" s="21" t="s">
        <v>3088</v>
      </c>
      <c r="B9" s="34" t="s">
        <v>975</v>
      </c>
      <c r="C9" s="21" t="s">
        <v>1081</v>
      </c>
      <c r="D9" s="21"/>
      <c r="E9" s="21"/>
      <c r="F9" s="30"/>
      <c r="G9" s="21"/>
      <c r="H9" s="31" t="s">
        <v>3093</v>
      </c>
      <c r="I9" s="21" t="s">
        <v>3090</v>
      </c>
      <c r="J9" s="21" t="s">
        <v>3091</v>
      </c>
      <c r="K9" s="21"/>
      <c r="L9" s="21"/>
      <c r="M9" s="21">
        <v>0.22</v>
      </c>
      <c r="N9" s="21" t="b">
        <v>0</v>
      </c>
      <c r="O9" s="21"/>
      <c r="P9" s="21"/>
      <c r="Q9" s="21"/>
      <c r="R9" s="21"/>
      <c r="S9" s="21"/>
    </row>
    <row r="10" spans="1:19" ht="15">
      <c r="A10" s="21" t="s">
        <v>3088</v>
      </c>
      <c r="B10" s="34" t="s">
        <v>975</v>
      </c>
      <c r="C10" s="21" t="s">
        <v>1081</v>
      </c>
      <c r="D10" s="21"/>
      <c r="E10" s="21"/>
      <c r="F10" s="30"/>
      <c r="G10" s="21"/>
      <c r="H10" s="31" t="s">
        <v>3094</v>
      </c>
      <c r="I10" s="21" t="s">
        <v>3090</v>
      </c>
      <c r="J10" s="21" t="s">
        <v>3091</v>
      </c>
      <c r="K10" s="21"/>
      <c r="L10" s="21"/>
      <c r="M10" s="21">
        <v>0.64800000000000002</v>
      </c>
      <c r="N10" s="21" t="b">
        <v>1</v>
      </c>
      <c r="O10" s="21"/>
      <c r="P10" s="21"/>
      <c r="Q10" s="21"/>
      <c r="R10" s="21"/>
      <c r="S10" s="21"/>
    </row>
    <row r="11" spans="1:19" ht="15">
      <c r="A11" s="21" t="s">
        <v>3088</v>
      </c>
      <c r="B11" s="34" t="s">
        <v>975</v>
      </c>
      <c r="C11" s="21" t="s">
        <v>1081</v>
      </c>
      <c r="D11" s="21"/>
      <c r="E11" s="21"/>
      <c r="F11" s="30"/>
      <c r="G11" s="21"/>
      <c r="H11" s="31" t="s">
        <v>3095</v>
      </c>
      <c r="I11" s="21" t="s">
        <v>3090</v>
      </c>
      <c r="J11" s="21" t="s">
        <v>3091</v>
      </c>
      <c r="K11" s="21"/>
      <c r="L11" s="21"/>
      <c r="M11" s="21">
        <v>-0.28799999999999998</v>
      </c>
      <c r="N11" s="21" t="b">
        <v>0</v>
      </c>
      <c r="O11" s="21"/>
      <c r="P11" s="21"/>
      <c r="Q11" s="21"/>
      <c r="R11" s="21"/>
      <c r="S11" s="21"/>
    </row>
    <row r="12" spans="1:19" ht="15">
      <c r="A12" s="21" t="s">
        <v>3088</v>
      </c>
      <c r="B12" s="34" t="s">
        <v>975</v>
      </c>
      <c r="C12" s="21" t="s">
        <v>1081</v>
      </c>
      <c r="D12" s="21"/>
      <c r="E12" s="21"/>
      <c r="F12" s="30"/>
      <c r="G12" s="21"/>
      <c r="H12" s="31" t="s">
        <v>3096</v>
      </c>
      <c r="I12" s="21" t="s">
        <v>3090</v>
      </c>
      <c r="J12" s="21" t="s">
        <v>3091</v>
      </c>
      <c r="K12" s="21"/>
      <c r="L12" s="21"/>
      <c r="M12" s="21">
        <v>0.42199999999999999</v>
      </c>
      <c r="N12" s="21" t="b">
        <v>0</v>
      </c>
      <c r="O12" s="21"/>
      <c r="P12" s="21"/>
      <c r="Q12" s="21"/>
      <c r="R12" s="21"/>
      <c r="S12" s="21"/>
    </row>
    <row r="13" spans="1:19" ht="15">
      <c r="A13" s="21" t="s">
        <v>3088</v>
      </c>
      <c r="B13" s="34" t="s">
        <v>975</v>
      </c>
      <c r="C13" s="21" t="s">
        <v>1081</v>
      </c>
      <c r="D13" s="21"/>
      <c r="E13" s="21"/>
      <c r="F13" s="30"/>
      <c r="G13" s="21"/>
      <c r="H13" s="31" t="s">
        <v>3097</v>
      </c>
      <c r="I13" s="21" t="s">
        <v>3090</v>
      </c>
      <c r="J13" s="21" t="s">
        <v>3091</v>
      </c>
      <c r="K13" s="21"/>
      <c r="L13" s="21"/>
      <c r="M13" s="21">
        <v>-0.46300000000000002</v>
      </c>
      <c r="N13" s="21" t="b">
        <v>1</v>
      </c>
      <c r="O13" s="21"/>
      <c r="P13" s="21"/>
      <c r="Q13" s="21" t="s">
        <v>1533</v>
      </c>
      <c r="R13" s="21" t="s">
        <v>3098</v>
      </c>
      <c r="S13" s="21"/>
    </row>
    <row r="14" spans="1:19" ht="15">
      <c r="A14" s="21" t="s">
        <v>3088</v>
      </c>
      <c r="B14" s="34" t="s">
        <v>975</v>
      </c>
      <c r="C14" s="21" t="s">
        <v>1081</v>
      </c>
      <c r="D14" s="21"/>
      <c r="E14" s="21"/>
      <c r="F14" s="30"/>
      <c r="G14" s="21"/>
      <c r="H14" s="31" t="s">
        <v>3099</v>
      </c>
      <c r="I14" s="21" t="s">
        <v>3090</v>
      </c>
      <c r="J14" s="21" t="s">
        <v>3091</v>
      </c>
      <c r="K14" s="21"/>
      <c r="L14" s="21"/>
      <c r="M14" s="21" t="s">
        <v>1088</v>
      </c>
      <c r="N14" s="21" t="b">
        <v>0</v>
      </c>
      <c r="O14" s="21"/>
      <c r="P14" s="21"/>
      <c r="Q14" s="21"/>
      <c r="R14" s="21" t="s">
        <v>3100</v>
      </c>
      <c r="S14" s="21"/>
    </row>
    <row r="15" spans="1:19" ht="15">
      <c r="A15" s="21" t="s">
        <v>3088</v>
      </c>
      <c r="B15" s="34" t="s">
        <v>975</v>
      </c>
      <c r="C15" s="21" t="s">
        <v>1081</v>
      </c>
      <c r="D15" s="21"/>
      <c r="E15" s="21"/>
      <c r="F15" s="30"/>
      <c r="G15" s="21"/>
      <c r="H15" s="31" t="s">
        <v>3101</v>
      </c>
      <c r="I15" s="21" t="s">
        <v>3090</v>
      </c>
      <c r="J15" s="21" t="s">
        <v>3091</v>
      </c>
      <c r="K15" s="21"/>
      <c r="L15" s="21"/>
      <c r="M15" s="21" t="s">
        <v>1088</v>
      </c>
      <c r="N15" s="21" t="b">
        <v>0</v>
      </c>
      <c r="O15" s="21"/>
      <c r="P15" s="21"/>
      <c r="Q15" s="21"/>
      <c r="R15" s="21" t="s">
        <v>3100</v>
      </c>
      <c r="S15" s="21"/>
    </row>
    <row r="16" spans="1:19" ht="15">
      <c r="A16" s="21" t="s">
        <v>3088</v>
      </c>
      <c r="B16" s="34" t="s">
        <v>975</v>
      </c>
      <c r="C16" s="21" t="s">
        <v>1081</v>
      </c>
      <c r="D16" s="21"/>
      <c r="E16" s="21"/>
      <c r="F16" s="30"/>
      <c r="G16" s="21"/>
      <c r="H16" s="31" t="s">
        <v>3102</v>
      </c>
      <c r="I16" s="21" t="s">
        <v>3090</v>
      </c>
      <c r="J16" s="21" t="s">
        <v>3091</v>
      </c>
      <c r="K16" s="21"/>
      <c r="L16" s="21"/>
      <c r="M16" s="21" t="s">
        <v>1088</v>
      </c>
      <c r="N16" s="21" t="b">
        <v>0</v>
      </c>
      <c r="O16" s="21"/>
      <c r="P16" s="21"/>
      <c r="Q16" s="21"/>
      <c r="R16" s="21" t="s">
        <v>3100</v>
      </c>
      <c r="S16" s="21"/>
    </row>
    <row r="17" spans="1:19" ht="15">
      <c r="A17" s="21" t="s">
        <v>3088</v>
      </c>
      <c r="B17" s="34" t="s">
        <v>975</v>
      </c>
      <c r="C17" s="21" t="s">
        <v>1081</v>
      </c>
      <c r="D17" s="21"/>
      <c r="E17" s="21"/>
      <c r="F17" s="30"/>
      <c r="G17" s="21"/>
      <c r="H17" s="10" t="s">
        <v>3103</v>
      </c>
      <c r="I17" s="21" t="s">
        <v>3090</v>
      </c>
      <c r="J17" s="21" t="s">
        <v>3091</v>
      </c>
      <c r="K17" s="21"/>
      <c r="L17" s="21"/>
      <c r="M17" s="21" t="s">
        <v>1088</v>
      </c>
      <c r="N17" s="21" t="b">
        <v>0</v>
      </c>
      <c r="O17" s="21"/>
      <c r="P17" s="21"/>
      <c r="Q17" s="21"/>
      <c r="R17" s="21" t="s">
        <v>3100</v>
      </c>
      <c r="S17" s="21"/>
    </row>
    <row r="18" spans="1:19" ht="15">
      <c r="A18" s="21" t="s">
        <v>3088</v>
      </c>
      <c r="B18" s="34" t="s">
        <v>975</v>
      </c>
      <c r="C18" s="21" t="s">
        <v>1081</v>
      </c>
      <c r="D18" s="21"/>
      <c r="E18" s="21"/>
      <c r="F18" s="30"/>
      <c r="G18" s="21"/>
      <c r="H18" s="31" t="s">
        <v>3104</v>
      </c>
      <c r="I18" s="21" t="s">
        <v>3090</v>
      </c>
      <c r="J18" s="21" t="s">
        <v>3091</v>
      </c>
      <c r="K18" s="21"/>
      <c r="L18" s="21"/>
      <c r="M18" s="21">
        <v>0.67300000000000004</v>
      </c>
      <c r="N18" s="21" t="b">
        <v>1</v>
      </c>
      <c r="O18" s="21"/>
      <c r="P18" s="21"/>
      <c r="Q18" s="21"/>
      <c r="R18" s="21"/>
      <c r="S18" s="21"/>
    </row>
    <row r="19" spans="1:19" ht="15">
      <c r="A19" s="21" t="s">
        <v>3088</v>
      </c>
      <c r="B19" s="34" t="s">
        <v>975</v>
      </c>
      <c r="C19" s="21" t="s">
        <v>1081</v>
      </c>
      <c r="D19" s="21"/>
      <c r="E19" s="21"/>
      <c r="F19" s="30"/>
      <c r="G19" s="21"/>
      <c r="H19" s="31" t="s">
        <v>3105</v>
      </c>
      <c r="I19" s="21" t="s">
        <v>3090</v>
      </c>
      <c r="J19" s="21" t="s">
        <v>3091</v>
      </c>
      <c r="K19" s="21"/>
      <c r="L19" s="21"/>
      <c r="M19" s="21">
        <v>-0.64300000000000002</v>
      </c>
      <c r="N19" s="21" t="b">
        <v>1</v>
      </c>
      <c r="O19" s="21"/>
      <c r="P19" s="21"/>
      <c r="Q19" s="21" t="s">
        <v>783</v>
      </c>
      <c r="R19" s="21" t="s">
        <v>3098</v>
      </c>
      <c r="S19" s="21"/>
    </row>
    <row r="20" spans="1:19" ht="15">
      <c r="A20" s="21" t="s">
        <v>3088</v>
      </c>
      <c r="B20" s="34" t="s">
        <v>975</v>
      </c>
      <c r="C20" s="21" t="s">
        <v>1081</v>
      </c>
      <c r="D20" s="21"/>
      <c r="E20" s="21"/>
      <c r="F20" s="30"/>
      <c r="G20" s="21"/>
      <c r="H20" s="31" t="s">
        <v>3106</v>
      </c>
      <c r="I20" s="21" t="s">
        <v>3090</v>
      </c>
      <c r="J20" s="21" t="s">
        <v>3091</v>
      </c>
      <c r="K20" s="21"/>
      <c r="L20" s="21"/>
      <c r="M20" s="21">
        <v>0.46200000000000002</v>
      </c>
      <c r="N20" s="21" t="b">
        <v>1</v>
      </c>
      <c r="O20" s="21"/>
      <c r="P20" s="21"/>
      <c r="Q20" s="21" t="s">
        <v>487</v>
      </c>
      <c r="R20" s="21"/>
      <c r="S20" s="21"/>
    </row>
    <row r="21" spans="1:19" ht="15">
      <c r="A21" s="21" t="s">
        <v>3088</v>
      </c>
      <c r="B21" s="34" t="s">
        <v>975</v>
      </c>
      <c r="C21" s="21" t="s">
        <v>1081</v>
      </c>
      <c r="D21" s="21"/>
      <c r="E21" s="21"/>
      <c r="F21" s="30"/>
      <c r="G21" s="21"/>
      <c r="H21" s="31" t="s">
        <v>3107</v>
      </c>
      <c r="I21" s="21" t="s">
        <v>3090</v>
      </c>
      <c r="J21" s="21" t="s">
        <v>3091</v>
      </c>
      <c r="K21" s="21"/>
      <c r="L21" s="21"/>
      <c r="M21" s="21">
        <v>0.61499999999999999</v>
      </c>
      <c r="N21" s="21" t="b">
        <v>1</v>
      </c>
      <c r="O21" s="21"/>
      <c r="P21" s="21"/>
      <c r="Q21" s="21" t="s">
        <v>487</v>
      </c>
      <c r="R21" s="21"/>
      <c r="S21" s="21"/>
    </row>
    <row r="22" spans="1:19" ht="15">
      <c r="A22" s="21" t="s">
        <v>3088</v>
      </c>
      <c r="B22" s="34" t="s">
        <v>975</v>
      </c>
      <c r="C22" s="21" t="s">
        <v>1081</v>
      </c>
      <c r="D22" s="21"/>
      <c r="E22" s="21"/>
      <c r="F22" s="30"/>
      <c r="G22" s="21"/>
      <c r="H22" s="31" t="s">
        <v>3108</v>
      </c>
      <c r="I22" s="21" t="s">
        <v>3090</v>
      </c>
      <c r="J22" s="21" t="s">
        <v>3091</v>
      </c>
      <c r="K22" s="21"/>
      <c r="L22" s="21"/>
      <c r="M22" s="21">
        <v>-0.69799999999999995</v>
      </c>
      <c r="N22" s="21" t="b">
        <v>1</v>
      </c>
      <c r="O22" s="21"/>
      <c r="P22" s="21"/>
      <c r="Q22" s="21" t="s">
        <v>487</v>
      </c>
      <c r="R22" s="21"/>
      <c r="S22" s="21"/>
    </row>
    <row r="23" spans="1:19" ht="15">
      <c r="A23" s="21" t="s">
        <v>3088</v>
      </c>
      <c r="B23" s="34" t="s">
        <v>975</v>
      </c>
      <c r="C23" s="21" t="s">
        <v>1081</v>
      </c>
      <c r="D23" s="21"/>
      <c r="E23" s="21"/>
      <c r="F23" s="30"/>
      <c r="G23" s="21"/>
      <c r="H23" s="31" t="s">
        <v>3109</v>
      </c>
      <c r="I23" s="21" t="s">
        <v>3090</v>
      </c>
      <c r="J23" s="21" t="s">
        <v>3091</v>
      </c>
      <c r="K23" s="21"/>
      <c r="L23" s="21"/>
      <c r="M23" s="21">
        <v>0.52</v>
      </c>
      <c r="N23" s="21" t="b">
        <v>1</v>
      </c>
      <c r="O23" s="21"/>
      <c r="P23" s="21"/>
      <c r="Q23" s="21" t="s">
        <v>487</v>
      </c>
      <c r="R23" s="21"/>
      <c r="S23" s="21"/>
    </row>
    <row r="24" spans="1:19" ht="15">
      <c r="A24" s="21" t="s">
        <v>3088</v>
      </c>
      <c r="B24" s="34" t="s">
        <v>975</v>
      </c>
      <c r="C24" s="21" t="s">
        <v>1081</v>
      </c>
      <c r="D24" s="21"/>
      <c r="E24" s="21"/>
      <c r="F24" s="30"/>
      <c r="G24" s="21"/>
      <c r="H24" s="31" t="s">
        <v>3110</v>
      </c>
      <c r="I24" s="21" t="s">
        <v>3090</v>
      </c>
      <c r="J24" s="21" t="s">
        <v>3091</v>
      </c>
      <c r="K24" s="21"/>
      <c r="L24" s="21"/>
      <c r="M24" s="21">
        <v>0.47399999999999998</v>
      </c>
      <c r="N24" s="21" t="b">
        <v>1</v>
      </c>
      <c r="O24" s="21"/>
      <c r="P24" s="21"/>
      <c r="Q24" s="21" t="s">
        <v>487</v>
      </c>
      <c r="R24" s="21"/>
      <c r="S24" s="21"/>
    </row>
    <row r="25" spans="1:19" ht="15">
      <c r="A25" s="21" t="s">
        <v>3088</v>
      </c>
      <c r="B25" s="34" t="s">
        <v>975</v>
      </c>
      <c r="C25" s="21" t="s">
        <v>1081</v>
      </c>
      <c r="D25" s="21"/>
      <c r="E25" s="21"/>
      <c r="F25" s="30"/>
      <c r="G25" s="21"/>
      <c r="H25" s="31" t="s">
        <v>3111</v>
      </c>
      <c r="I25" s="21" t="s">
        <v>3090</v>
      </c>
      <c r="J25" s="21" t="s">
        <v>3091</v>
      </c>
      <c r="K25" s="21"/>
      <c r="L25" s="21"/>
      <c r="M25" s="21">
        <v>0.58699999999999997</v>
      </c>
      <c r="N25" s="21" t="b">
        <v>1</v>
      </c>
      <c r="O25" s="21"/>
      <c r="P25" s="21"/>
      <c r="Q25" s="21" t="s">
        <v>487</v>
      </c>
      <c r="R25" s="21"/>
      <c r="S25" s="21"/>
    </row>
    <row r="26" spans="1:19" ht="15">
      <c r="A26" s="21" t="s">
        <v>3088</v>
      </c>
      <c r="B26" s="34" t="s">
        <v>975</v>
      </c>
      <c r="C26" s="21" t="s">
        <v>1081</v>
      </c>
      <c r="D26" s="21"/>
      <c r="E26" s="21"/>
      <c r="F26" s="30"/>
      <c r="G26" s="21"/>
      <c r="H26" s="10" t="s">
        <v>3112</v>
      </c>
      <c r="I26" s="21" t="s">
        <v>3090</v>
      </c>
      <c r="J26" s="21" t="s">
        <v>3091</v>
      </c>
      <c r="K26" s="21"/>
      <c r="L26" s="21"/>
      <c r="M26" s="21">
        <v>0.53500000000000003</v>
      </c>
      <c r="N26" s="21" t="b">
        <v>1</v>
      </c>
      <c r="O26" s="21"/>
      <c r="P26" s="21"/>
      <c r="Q26" s="21" t="s">
        <v>487</v>
      </c>
      <c r="R26" s="21"/>
      <c r="S26" s="21"/>
    </row>
    <row r="27" spans="1:19" ht="15">
      <c r="A27" s="21" t="s">
        <v>3088</v>
      </c>
      <c r="B27" s="34" t="s">
        <v>975</v>
      </c>
      <c r="C27" s="21" t="s">
        <v>1081</v>
      </c>
      <c r="D27" s="21"/>
      <c r="E27" s="21"/>
      <c r="F27" s="30"/>
      <c r="G27" s="21"/>
      <c r="H27" s="10" t="s">
        <v>3113</v>
      </c>
      <c r="I27" s="21" t="s">
        <v>3090</v>
      </c>
      <c r="J27" s="21" t="s">
        <v>3091</v>
      </c>
      <c r="K27" s="21"/>
      <c r="L27" s="21"/>
      <c r="M27" s="21">
        <v>0.61099999999999999</v>
      </c>
      <c r="N27" s="21" t="b">
        <v>1</v>
      </c>
      <c r="O27" s="21"/>
      <c r="P27" s="21"/>
      <c r="Q27" s="21" t="s">
        <v>487</v>
      </c>
      <c r="R27" s="21"/>
      <c r="S27" s="21"/>
    </row>
    <row r="28" spans="1:19" ht="15">
      <c r="A28" s="21" t="s">
        <v>3088</v>
      </c>
      <c r="B28" s="34" t="s">
        <v>975</v>
      </c>
      <c r="C28" s="21" t="s">
        <v>1081</v>
      </c>
      <c r="D28" s="21"/>
      <c r="E28" s="21"/>
      <c r="F28" s="30"/>
      <c r="G28" s="21"/>
      <c r="H28" s="10" t="s">
        <v>3114</v>
      </c>
      <c r="I28" s="21" t="s">
        <v>3090</v>
      </c>
      <c r="J28" s="21" t="s">
        <v>3091</v>
      </c>
      <c r="K28" s="21"/>
      <c r="L28" s="21"/>
      <c r="M28" s="21">
        <v>0.55500000000000005</v>
      </c>
      <c r="N28" s="21" t="b">
        <v>1</v>
      </c>
      <c r="O28" s="21"/>
      <c r="P28" s="21"/>
      <c r="Q28" s="21" t="s">
        <v>487</v>
      </c>
      <c r="R28" s="21"/>
      <c r="S28" s="21"/>
    </row>
    <row r="29" spans="1:19" ht="15">
      <c r="A29" s="21" t="s">
        <v>3088</v>
      </c>
      <c r="B29" s="34" t="s">
        <v>975</v>
      </c>
      <c r="C29" s="21" t="s">
        <v>1081</v>
      </c>
      <c r="D29" s="21"/>
      <c r="E29" s="21"/>
      <c r="F29" s="30"/>
      <c r="G29" s="21"/>
      <c r="H29" s="10" t="s">
        <v>3115</v>
      </c>
      <c r="I29" s="21" t="s">
        <v>3090</v>
      </c>
      <c r="J29" s="21" t="s">
        <v>3091</v>
      </c>
      <c r="K29" s="21"/>
      <c r="L29" s="21"/>
      <c r="M29" s="21">
        <v>0.5</v>
      </c>
      <c r="N29" s="21" t="b">
        <v>0</v>
      </c>
      <c r="O29" s="21"/>
      <c r="P29" s="21"/>
      <c r="Q29" s="21" t="s">
        <v>487</v>
      </c>
      <c r="R29" s="21"/>
      <c r="S29" s="21"/>
    </row>
    <row r="30" spans="1:19" ht="15">
      <c r="A30" s="21" t="s">
        <v>3116</v>
      </c>
      <c r="B30" s="29" t="s">
        <v>3117</v>
      </c>
      <c r="C30" s="21" t="s">
        <v>1036</v>
      </c>
      <c r="D30" s="21"/>
      <c r="E30" s="21"/>
      <c r="F30" s="30"/>
      <c r="G30" s="21"/>
      <c r="H30" s="31" t="s">
        <v>3118</v>
      </c>
      <c r="I30" s="21" t="s">
        <v>1093</v>
      </c>
      <c r="J30" s="21" t="s">
        <v>3119</v>
      </c>
      <c r="K30" s="21"/>
      <c r="L30" s="21"/>
      <c r="M30" s="21">
        <v>1914</v>
      </c>
      <c r="N30" s="21" t="s">
        <v>1088</v>
      </c>
      <c r="O30" s="21"/>
      <c r="P30" s="21"/>
      <c r="Q30" s="21"/>
      <c r="R30" s="21"/>
      <c r="S30" s="21"/>
    </row>
    <row r="31" spans="1:19" ht="15">
      <c r="A31" s="21" t="s">
        <v>3116</v>
      </c>
      <c r="B31" s="29" t="s">
        <v>3117</v>
      </c>
      <c r="C31" s="21" t="s">
        <v>1036</v>
      </c>
      <c r="D31" s="21"/>
      <c r="E31" s="21"/>
      <c r="F31" s="30"/>
      <c r="G31" s="21"/>
      <c r="H31" s="31" t="s">
        <v>3120</v>
      </c>
      <c r="I31" s="21" t="s">
        <v>1093</v>
      </c>
      <c r="J31" s="21" t="s">
        <v>3119</v>
      </c>
      <c r="K31" s="21"/>
      <c r="L31" s="21"/>
      <c r="M31" s="21" t="s">
        <v>3121</v>
      </c>
      <c r="N31" s="21" t="s">
        <v>1088</v>
      </c>
      <c r="O31" s="21"/>
      <c r="P31" s="21"/>
      <c r="Q31" s="21"/>
      <c r="R31" s="21"/>
      <c r="S31" s="21"/>
    </row>
    <row r="32" spans="1:19" ht="15">
      <c r="A32" s="21" t="s">
        <v>3116</v>
      </c>
      <c r="B32" s="29" t="s">
        <v>3117</v>
      </c>
      <c r="C32" s="21" t="s">
        <v>1036</v>
      </c>
      <c r="D32" s="21"/>
      <c r="E32" s="21"/>
      <c r="F32" s="30"/>
      <c r="G32" s="21"/>
      <c r="H32" s="31" t="s">
        <v>3122</v>
      </c>
      <c r="I32" s="21" t="s">
        <v>1093</v>
      </c>
      <c r="J32" s="21" t="s">
        <v>1094</v>
      </c>
      <c r="K32" s="21"/>
      <c r="L32" s="21"/>
      <c r="M32" s="21">
        <v>50.22</v>
      </c>
      <c r="N32" s="21" t="s">
        <v>1088</v>
      </c>
      <c r="O32" s="21"/>
      <c r="P32" s="21"/>
      <c r="Q32" s="21"/>
      <c r="R32" s="21"/>
      <c r="S32" s="21"/>
    </row>
    <row r="33" spans="1:19" ht="15">
      <c r="A33" s="21" t="s">
        <v>3116</v>
      </c>
      <c r="B33" s="29" t="s">
        <v>3117</v>
      </c>
      <c r="C33" s="21" t="s">
        <v>1036</v>
      </c>
      <c r="D33" s="21"/>
      <c r="E33" s="21"/>
      <c r="F33" s="30"/>
      <c r="G33" s="21"/>
      <c r="H33" s="31" t="s">
        <v>3123</v>
      </c>
      <c r="I33" s="21" t="s">
        <v>1093</v>
      </c>
      <c r="J33" s="21" t="s">
        <v>1094</v>
      </c>
      <c r="K33" s="21"/>
      <c r="L33" s="21"/>
      <c r="M33" s="21" t="s">
        <v>3124</v>
      </c>
      <c r="N33" s="21" t="s">
        <v>1088</v>
      </c>
      <c r="O33" s="21"/>
      <c r="P33" s="21"/>
      <c r="Q33" s="21"/>
      <c r="R33" s="21"/>
      <c r="S33" s="21"/>
    </row>
    <row r="34" spans="1:19" ht="15">
      <c r="A34" s="21" t="s">
        <v>3116</v>
      </c>
      <c r="B34" s="29" t="s">
        <v>3117</v>
      </c>
      <c r="C34" s="21" t="s">
        <v>1036</v>
      </c>
      <c r="D34" s="21"/>
      <c r="E34" s="21"/>
      <c r="F34" s="30"/>
      <c r="G34" s="21"/>
      <c r="H34" s="31" t="s">
        <v>3125</v>
      </c>
      <c r="I34" s="21" t="s">
        <v>1093</v>
      </c>
      <c r="J34" s="21" t="s">
        <v>3126</v>
      </c>
      <c r="K34" s="21"/>
      <c r="L34" s="21"/>
      <c r="M34" s="21">
        <v>3871</v>
      </c>
      <c r="N34" s="21" t="s">
        <v>1088</v>
      </c>
      <c r="O34" s="21"/>
      <c r="P34" s="21"/>
      <c r="Q34" s="21"/>
      <c r="R34" s="21"/>
      <c r="S34" s="21"/>
    </row>
    <row r="35" spans="1:19" ht="15">
      <c r="A35" s="21" t="s">
        <v>3116</v>
      </c>
      <c r="B35" s="29" t="s">
        <v>3117</v>
      </c>
      <c r="C35" s="21" t="s">
        <v>1036</v>
      </c>
      <c r="D35" s="21"/>
      <c r="E35" s="21"/>
      <c r="F35" s="30"/>
      <c r="G35" s="21"/>
      <c r="H35" s="31" t="s">
        <v>3127</v>
      </c>
      <c r="I35" s="21" t="s">
        <v>1093</v>
      </c>
      <c r="J35" s="21" t="s">
        <v>3126</v>
      </c>
      <c r="K35" s="21"/>
      <c r="L35" s="21"/>
      <c r="M35" s="21">
        <v>3642</v>
      </c>
      <c r="N35" s="21" t="s">
        <v>1088</v>
      </c>
      <c r="O35" s="21"/>
      <c r="P35" s="21"/>
      <c r="Q35" s="21"/>
      <c r="R35" s="21"/>
      <c r="S35" s="21"/>
    </row>
    <row r="36" spans="1:19" ht="15">
      <c r="A36" s="21" t="s">
        <v>3116</v>
      </c>
      <c r="B36" s="29" t="s">
        <v>3117</v>
      </c>
      <c r="C36" s="21" t="s">
        <v>1036</v>
      </c>
      <c r="D36" s="21"/>
      <c r="E36" s="21"/>
      <c r="F36" s="30"/>
      <c r="G36" s="21"/>
      <c r="H36" s="31" t="s">
        <v>3128</v>
      </c>
      <c r="I36" s="21" t="s">
        <v>1093</v>
      </c>
      <c r="J36" s="21" t="s">
        <v>3126</v>
      </c>
      <c r="K36" s="21"/>
      <c r="L36" s="21"/>
      <c r="M36" s="21">
        <v>2968</v>
      </c>
      <c r="N36" s="21" t="s">
        <v>1088</v>
      </c>
      <c r="O36" s="21"/>
      <c r="P36" s="21"/>
      <c r="Q36" s="21"/>
      <c r="R36" s="21"/>
      <c r="S36" s="21"/>
    </row>
    <row r="37" spans="1:19" ht="15">
      <c r="A37" s="21" t="s">
        <v>3116</v>
      </c>
      <c r="B37" s="29" t="s">
        <v>3117</v>
      </c>
      <c r="C37" s="21" t="s">
        <v>1036</v>
      </c>
      <c r="D37" s="21"/>
      <c r="E37" s="21"/>
      <c r="F37" s="30"/>
      <c r="G37" s="21"/>
      <c r="H37" s="31" t="s">
        <v>3129</v>
      </c>
      <c r="I37" s="21" t="s">
        <v>1093</v>
      </c>
      <c r="J37" s="21" t="s">
        <v>3126</v>
      </c>
      <c r="K37" s="21"/>
      <c r="L37" s="21"/>
      <c r="M37" s="21">
        <v>3819</v>
      </c>
      <c r="N37" s="21" t="s">
        <v>1088</v>
      </c>
      <c r="O37" s="21"/>
      <c r="P37" s="21"/>
      <c r="Q37" s="21"/>
      <c r="R37" s="21"/>
      <c r="S37" s="21"/>
    </row>
    <row r="38" spans="1:19" ht="29">
      <c r="A38" s="21" t="s">
        <v>3116</v>
      </c>
      <c r="B38" s="29" t="s">
        <v>3117</v>
      </c>
      <c r="C38" s="21" t="s">
        <v>1036</v>
      </c>
      <c r="D38" s="21"/>
      <c r="E38" s="21"/>
      <c r="F38" s="30"/>
      <c r="G38" s="21"/>
      <c r="H38" s="31" t="s">
        <v>3130</v>
      </c>
      <c r="I38" s="21" t="s">
        <v>3131</v>
      </c>
      <c r="J38" s="21" t="s">
        <v>3132</v>
      </c>
      <c r="K38" s="21"/>
      <c r="L38" s="21"/>
      <c r="M38" s="21">
        <v>20</v>
      </c>
      <c r="N38" s="21" t="s">
        <v>1088</v>
      </c>
      <c r="O38" s="21"/>
      <c r="P38" s="21"/>
      <c r="Q38" s="21"/>
      <c r="R38" s="21"/>
      <c r="S38" s="21"/>
    </row>
    <row r="39" spans="1:19" ht="29">
      <c r="A39" s="21" t="s">
        <v>3116</v>
      </c>
      <c r="B39" s="29" t="s">
        <v>3117</v>
      </c>
      <c r="C39" s="21" t="s">
        <v>1036</v>
      </c>
      <c r="D39" s="21"/>
      <c r="E39" s="21"/>
      <c r="F39" s="30"/>
      <c r="G39" s="21"/>
      <c r="H39" s="31" t="s">
        <v>3133</v>
      </c>
      <c r="I39" s="21" t="s">
        <v>3131</v>
      </c>
      <c r="J39" s="21" t="s">
        <v>3132</v>
      </c>
      <c r="K39" s="21"/>
      <c r="L39" s="21"/>
      <c r="M39" s="21">
        <v>2</v>
      </c>
      <c r="N39" s="21" t="s">
        <v>1088</v>
      </c>
      <c r="O39" s="21"/>
      <c r="P39" s="21"/>
      <c r="Q39" s="21"/>
      <c r="R39" s="21"/>
      <c r="S39" s="21"/>
    </row>
    <row r="40" spans="1:19" ht="15">
      <c r="A40" s="21" t="s">
        <v>3116</v>
      </c>
      <c r="B40" s="29" t="s">
        <v>3117</v>
      </c>
      <c r="C40" s="21" t="s">
        <v>1036</v>
      </c>
      <c r="D40" s="21"/>
      <c r="E40" s="21"/>
      <c r="F40" s="30"/>
      <c r="G40" s="21"/>
      <c r="H40" s="31" t="s">
        <v>3134</v>
      </c>
      <c r="I40" s="21" t="s">
        <v>1093</v>
      </c>
      <c r="J40" s="21" t="s">
        <v>3135</v>
      </c>
      <c r="K40" s="21"/>
      <c r="L40" s="21"/>
      <c r="M40" s="21">
        <v>21.38</v>
      </c>
      <c r="N40" s="21" t="s">
        <v>1088</v>
      </c>
      <c r="O40" s="21"/>
      <c r="P40" s="21"/>
      <c r="Q40" s="21"/>
      <c r="R40" s="21"/>
      <c r="S40" s="21"/>
    </row>
    <row r="41" spans="1:19" ht="15">
      <c r="A41" s="21" t="s">
        <v>3116</v>
      </c>
      <c r="B41" s="29" t="s">
        <v>3117</v>
      </c>
      <c r="C41" s="21" t="s">
        <v>1036</v>
      </c>
      <c r="D41" s="21"/>
      <c r="E41" s="21"/>
      <c r="F41" s="30"/>
      <c r="G41" s="21"/>
      <c r="H41" s="31" t="s">
        <v>3136</v>
      </c>
      <c r="I41" s="21" t="s">
        <v>1093</v>
      </c>
      <c r="J41" s="21" t="s">
        <v>3135</v>
      </c>
      <c r="K41" s="21"/>
      <c r="L41" s="21"/>
      <c r="M41" s="21">
        <v>23.11</v>
      </c>
      <c r="N41" s="21" t="s">
        <v>1088</v>
      </c>
      <c r="O41" s="21"/>
      <c r="P41" s="21"/>
      <c r="Q41" s="21"/>
      <c r="R41" s="21"/>
      <c r="S41" s="21"/>
    </row>
    <row r="42" spans="1:19" ht="13">
      <c r="A42" s="21" t="s">
        <v>3137</v>
      </c>
      <c r="B42" s="10" t="s">
        <v>3138</v>
      </c>
      <c r="C42" s="21" t="s">
        <v>1733</v>
      </c>
      <c r="D42" s="21" t="s">
        <v>1129</v>
      </c>
      <c r="E42" s="21"/>
      <c r="F42" s="30" t="s">
        <v>3139</v>
      </c>
      <c r="G42" s="21" t="s">
        <v>1740</v>
      </c>
      <c r="H42" s="31"/>
      <c r="I42" s="31"/>
      <c r="J42" s="21"/>
      <c r="K42" s="21"/>
      <c r="L42" s="21" t="s">
        <v>1172</v>
      </c>
      <c r="M42" s="21"/>
      <c r="N42" s="21" t="s">
        <v>1088</v>
      </c>
      <c r="O42" s="21"/>
      <c r="P42" s="21"/>
      <c r="Q42" s="21"/>
      <c r="R42" s="21" t="s">
        <v>3140</v>
      </c>
      <c r="S42" s="21"/>
    </row>
    <row r="43" spans="1:19" ht="14">
      <c r="A43" s="21" t="s">
        <v>3141</v>
      </c>
      <c r="B43" s="21" t="s">
        <v>3142</v>
      </c>
      <c r="C43" s="21" t="s">
        <v>1036</v>
      </c>
      <c r="D43" s="21" t="s">
        <v>1129</v>
      </c>
      <c r="E43" s="21" t="s">
        <v>1097</v>
      </c>
      <c r="F43" s="30" t="s">
        <v>2040</v>
      </c>
      <c r="G43" s="21" t="s">
        <v>1132</v>
      </c>
      <c r="H43" s="31" t="s">
        <v>3143</v>
      </c>
      <c r="I43" s="31" t="s">
        <v>1093</v>
      </c>
      <c r="J43" s="21" t="s">
        <v>1161</v>
      </c>
      <c r="K43" s="21"/>
      <c r="L43" s="21" t="s">
        <v>1089</v>
      </c>
      <c r="M43" s="21" t="s">
        <v>3144</v>
      </c>
      <c r="N43" s="21" t="s">
        <v>1088</v>
      </c>
      <c r="O43" s="21"/>
      <c r="P43" s="21"/>
      <c r="Q43" s="21" t="s">
        <v>1698</v>
      </c>
      <c r="R43" s="21"/>
      <c r="S43" s="21"/>
    </row>
    <row r="44" spans="1:19" ht="14">
      <c r="A44" s="21" t="s">
        <v>3141</v>
      </c>
      <c r="B44" s="21" t="s">
        <v>3145</v>
      </c>
      <c r="C44" s="21" t="s">
        <v>1036</v>
      </c>
      <c r="D44" s="21" t="s">
        <v>1129</v>
      </c>
      <c r="E44" s="21" t="s">
        <v>1097</v>
      </c>
      <c r="F44" s="30" t="s">
        <v>2040</v>
      </c>
      <c r="G44" s="21" t="s">
        <v>1781</v>
      </c>
      <c r="H44" s="31" t="s">
        <v>3143</v>
      </c>
      <c r="I44" s="31" t="s">
        <v>1093</v>
      </c>
      <c r="J44" s="21" t="s">
        <v>1161</v>
      </c>
      <c r="K44" s="21"/>
      <c r="L44" s="21" t="s">
        <v>1089</v>
      </c>
      <c r="M44" s="21" t="s">
        <v>3146</v>
      </c>
      <c r="N44" s="21" t="s">
        <v>1088</v>
      </c>
      <c r="O44" s="21"/>
      <c r="P44" s="21"/>
      <c r="Q44" s="21" t="s">
        <v>1698</v>
      </c>
      <c r="R44" s="21"/>
      <c r="S44" s="21"/>
    </row>
    <row r="45" spans="1:19" ht="14">
      <c r="A45" s="21" t="s">
        <v>3141</v>
      </c>
      <c r="B45" s="21" t="s">
        <v>3147</v>
      </c>
      <c r="C45" s="21" t="s">
        <v>1036</v>
      </c>
      <c r="D45" s="21" t="s">
        <v>1129</v>
      </c>
      <c r="E45" s="21" t="s">
        <v>1097</v>
      </c>
      <c r="F45" s="30" t="s">
        <v>2040</v>
      </c>
      <c r="G45" s="21" t="s">
        <v>1132</v>
      </c>
      <c r="H45" s="31" t="s">
        <v>3148</v>
      </c>
      <c r="I45" s="31" t="s">
        <v>1093</v>
      </c>
      <c r="J45" s="21" t="s">
        <v>2781</v>
      </c>
      <c r="K45" s="21">
        <v>48</v>
      </c>
      <c r="L45" s="21" t="s">
        <v>1089</v>
      </c>
      <c r="M45" s="21">
        <v>15.3</v>
      </c>
      <c r="N45" s="21" t="s">
        <v>1088</v>
      </c>
      <c r="O45" s="21"/>
      <c r="P45" s="21">
        <v>3.2</v>
      </c>
      <c r="Q45" s="21" t="s">
        <v>1698</v>
      </c>
      <c r="R45" s="21" t="s">
        <v>3149</v>
      </c>
      <c r="S45" s="21"/>
    </row>
    <row r="46" spans="1:19" ht="14">
      <c r="A46" s="21" t="s">
        <v>3141</v>
      </c>
      <c r="B46" s="21" t="s">
        <v>3150</v>
      </c>
      <c r="C46" s="21" t="s">
        <v>1036</v>
      </c>
      <c r="D46" s="21" t="s">
        <v>1129</v>
      </c>
      <c r="E46" s="21" t="s">
        <v>1097</v>
      </c>
      <c r="F46" s="30" t="s">
        <v>2040</v>
      </c>
      <c r="G46" s="21" t="s">
        <v>1132</v>
      </c>
      <c r="H46" s="31" t="s">
        <v>3148</v>
      </c>
      <c r="I46" s="31" t="s">
        <v>1093</v>
      </c>
      <c r="J46" s="21" t="s">
        <v>2781</v>
      </c>
      <c r="K46" s="21">
        <v>46</v>
      </c>
      <c r="L46" s="21" t="s">
        <v>1089</v>
      </c>
      <c r="M46" s="21">
        <v>15.8</v>
      </c>
      <c r="N46" s="21" t="s">
        <v>1088</v>
      </c>
      <c r="O46" s="21"/>
      <c r="P46" s="21">
        <v>11.6</v>
      </c>
      <c r="Q46" s="21" t="s">
        <v>1698</v>
      </c>
      <c r="R46" s="21" t="s">
        <v>3149</v>
      </c>
      <c r="S46" s="21"/>
    </row>
    <row r="47" spans="1:19" ht="14">
      <c r="A47" s="21" t="s">
        <v>3141</v>
      </c>
      <c r="B47" s="21" t="s">
        <v>3151</v>
      </c>
      <c r="C47" s="21" t="s">
        <v>1036</v>
      </c>
      <c r="D47" s="21" t="s">
        <v>1129</v>
      </c>
      <c r="E47" s="21" t="s">
        <v>1097</v>
      </c>
      <c r="F47" s="30" t="s">
        <v>2040</v>
      </c>
      <c r="G47" s="21" t="s">
        <v>1132</v>
      </c>
      <c r="H47" s="31" t="s">
        <v>3148</v>
      </c>
      <c r="I47" s="31" t="s">
        <v>1093</v>
      </c>
      <c r="J47" s="21" t="s">
        <v>2781</v>
      </c>
      <c r="K47" s="21">
        <v>48</v>
      </c>
      <c r="L47" s="21" t="s">
        <v>1089</v>
      </c>
      <c r="M47" s="21">
        <v>8.8000000000000007</v>
      </c>
      <c r="N47" s="21" t="s">
        <v>1088</v>
      </c>
      <c r="O47" s="21"/>
      <c r="P47" s="21">
        <v>0.7</v>
      </c>
      <c r="Q47" s="21" t="s">
        <v>1698</v>
      </c>
      <c r="R47" s="21" t="s">
        <v>3149</v>
      </c>
      <c r="S47" s="21"/>
    </row>
    <row r="48" spans="1:19" ht="14">
      <c r="A48" s="21" t="s">
        <v>3141</v>
      </c>
      <c r="B48" s="21" t="s">
        <v>3152</v>
      </c>
      <c r="C48" s="21" t="s">
        <v>1036</v>
      </c>
      <c r="D48" s="21" t="s">
        <v>1129</v>
      </c>
      <c r="E48" s="21" t="s">
        <v>1097</v>
      </c>
      <c r="F48" s="30" t="s">
        <v>2040</v>
      </c>
      <c r="G48" s="21" t="s">
        <v>1132</v>
      </c>
      <c r="H48" s="31" t="s">
        <v>3148</v>
      </c>
      <c r="I48" s="31" t="s">
        <v>1093</v>
      </c>
      <c r="J48" s="21" t="s">
        <v>2781</v>
      </c>
      <c r="K48" s="21">
        <v>37</v>
      </c>
      <c r="L48" s="21" t="s">
        <v>1089</v>
      </c>
      <c r="M48" s="21">
        <v>16.7</v>
      </c>
      <c r="N48" s="21" t="s">
        <v>1088</v>
      </c>
      <c r="O48" s="21"/>
      <c r="P48" s="21">
        <v>9.8000000000000007</v>
      </c>
      <c r="Q48" s="21" t="s">
        <v>1698</v>
      </c>
      <c r="R48" s="21" t="s">
        <v>3149</v>
      </c>
      <c r="S48" s="21"/>
    </row>
    <row r="49" spans="1:19" ht="14">
      <c r="A49" s="21" t="s">
        <v>3141</v>
      </c>
      <c r="B49" s="21" t="s">
        <v>3153</v>
      </c>
      <c r="C49" s="21" t="s">
        <v>1036</v>
      </c>
      <c r="D49" s="21" t="s">
        <v>1129</v>
      </c>
      <c r="E49" s="21" t="s">
        <v>1097</v>
      </c>
      <c r="F49" s="30" t="s">
        <v>2040</v>
      </c>
      <c r="G49" s="21" t="s">
        <v>1781</v>
      </c>
      <c r="H49" s="31" t="s">
        <v>3148</v>
      </c>
      <c r="I49" s="31" t="s">
        <v>1093</v>
      </c>
      <c r="J49" s="21" t="s">
        <v>2781</v>
      </c>
      <c r="K49" s="21">
        <v>88</v>
      </c>
      <c r="L49" s="21" t="s">
        <v>1089</v>
      </c>
      <c r="M49" s="21">
        <v>11.4</v>
      </c>
      <c r="N49" s="21" t="s">
        <v>1088</v>
      </c>
      <c r="O49" s="21"/>
      <c r="P49" s="21">
        <v>4.8</v>
      </c>
      <c r="Q49" s="21" t="s">
        <v>1698</v>
      </c>
      <c r="R49" s="21" t="s">
        <v>3149</v>
      </c>
      <c r="S49" s="21"/>
    </row>
    <row r="50" spans="1:19" ht="14">
      <c r="A50" s="21" t="s">
        <v>3141</v>
      </c>
      <c r="B50" s="21" t="s">
        <v>3154</v>
      </c>
      <c r="C50" s="21" t="s">
        <v>1036</v>
      </c>
      <c r="D50" s="21" t="s">
        <v>1129</v>
      </c>
      <c r="E50" s="21" t="s">
        <v>1097</v>
      </c>
      <c r="F50" s="30" t="s">
        <v>2040</v>
      </c>
      <c r="G50" s="21" t="s">
        <v>1781</v>
      </c>
      <c r="H50" s="31" t="s">
        <v>3148</v>
      </c>
      <c r="I50" s="31" t="s">
        <v>1093</v>
      </c>
      <c r="J50" s="21" t="s">
        <v>2781</v>
      </c>
      <c r="K50" s="21">
        <v>52</v>
      </c>
      <c r="L50" s="21" t="s">
        <v>1089</v>
      </c>
      <c r="M50" s="21">
        <v>14.1</v>
      </c>
      <c r="N50" s="21" t="s">
        <v>1088</v>
      </c>
      <c r="O50" s="21"/>
      <c r="P50" s="21">
        <v>4</v>
      </c>
      <c r="Q50" s="21" t="s">
        <v>1698</v>
      </c>
      <c r="R50" s="21" t="s">
        <v>3149</v>
      </c>
      <c r="S50" s="21"/>
    </row>
    <row r="51" spans="1:19" ht="14">
      <c r="A51" s="21" t="s">
        <v>3141</v>
      </c>
      <c r="B51" s="21" t="s">
        <v>3155</v>
      </c>
      <c r="C51" s="21" t="s">
        <v>1036</v>
      </c>
      <c r="D51" s="21" t="s">
        <v>1129</v>
      </c>
      <c r="E51" s="21" t="s">
        <v>1097</v>
      </c>
      <c r="F51" s="30" t="s">
        <v>2040</v>
      </c>
      <c r="G51" s="21" t="s">
        <v>1781</v>
      </c>
      <c r="H51" s="31" t="s">
        <v>3148</v>
      </c>
      <c r="I51" s="31" t="s">
        <v>1093</v>
      </c>
      <c r="J51" s="21" t="s">
        <v>2781</v>
      </c>
      <c r="K51" s="21">
        <v>39</v>
      </c>
      <c r="L51" s="21" t="s">
        <v>1089</v>
      </c>
      <c r="M51" s="21">
        <v>17.899999999999999</v>
      </c>
      <c r="N51" s="21" t="s">
        <v>1088</v>
      </c>
      <c r="O51" s="21"/>
      <c r="P51" s="21">
        <v>4.4000000000000004</v>
      </c>
      <c r="Q51" s="21" t="s">
        <v>1698</v>
      </c>
      <c r="R51" s="21" t="s">
        <v>3149</v>
      </c>
      <c r="S51" s="21"/>
    </row>
    <row r="52" spans="1:19" ht="14">
      <c r="A52" s="21" t="s">
        <v>3141</v>
      </c>
      <c r="B52" s="21" t="s">
        <v>3156</v>
      </c>
      <c r="C52" s="21" t="s">
        <v>1036</v>
      </c>
      <c r="D52" s="21" t="s">
        <v>1129</v>
      </c>
      <c r="E52" s="21" t="s">
        <v>1097</v>
      </c>
      <c r="F52" s="30" t="s">
        <v>2040</v>
      </c>
      <c r="G52" s="21" t="s">
        <v>1781</v>
      </c>
      <c r="H52" s="31" t="s">
        <v>3148</v>
      </c>
      <c r="I52" s="31" t="s">
        <v>1093</v>
      </c>
      <c r="J52" s="21" t="s">
        <v>2781</v>
      </c>
      <c r="K52" s="21">
        <v>33</v>
      </c>
      <c r="L52" s="21" t="s">
        <v>1089</v>
      </c>
      <c r="M52" s="21">
        <v>19.100000000000001</v>
      </c>
      <c r="N52" s="21" t="s">
        <v>1088</v>
      </c>
      <c r="O52" s="21"/>
      <c r="P52" s="21">
        <v>1.3</v>
      </c>
      <c r="Q52" s="21" t="s">
        <v>1698</v>
      </c>
      <c r="R52" s="21" t="s">
        <v>3149</v>
      </c>
      <c r="S52" s="21"/>
    </row>
    <row r="53" spans="1:19" ht="14">
      <c r="A53" s="21" t="s">
        <v>3141</v>
      </c>
      <c r="B53" s="21" t="s">
        <v>3157</v>
      </c>
      <c r="C53" s="21" t="s">
        <v>1036</v>
      </c>
      <c r="D53" s="21" t="s">
        <v>1129</v>
      </c>
      <c r="E53" s="21" t="s">
        <v>1097</v>
      </c>
      <c r="F53" s="30" t="s">
        <v>2040</v>
      </c>
      <c r="G53" s="21" t="s">
        <v>1132</v>
      </c>
      <c r="H53" s="31" t="s">
        <v>3158</v>
      </c>
      <c r="I53" s="31" t="s">
        <v>1093</v>
      </c>
      <c r="J53" s="21" t="s">
        <v>3159</v>
      </c>
      <c r="K53" s="21">
        <v>48</v>
      </c>
      <c r="L53" s="21" t="s">
        <v>1089</v>
      </c>
      <c r="M53" s="21">
        <v>6.7</v>
      </c>
      <c r="N53" s="21" t="s">
        <v>1088</v>
      </c>
      <c r="O53" s="21"/>
      <c r="P53" s="21">
        <v>1.4</v>
      </c>
      <c r="Q53" s="21" t="s">
        <v>1698</v>
      </c>
      <c r="R53" s="21" t="s">
        <v>3149</v>
      </c>
      <c r="S53" s="21"/>
    </row>
    <row r="54" spans="1:19" ht="14">
      <c r="A54" s="21" t="s">
        <v>3141</v>
      </c>
      <c r="B54" s="21" t="s">
        <v>3160</v>
      </c>
      <c r="C54" s="21" t="s">
        <v>1036</v>
      </c>
      <c r="D54" s="21" t="s">
        <v>1129</v>
      </c>
      <c r="E54" s="21" t="s">
        <v>1097</v>
      </c>
      <c r="F54" s="30" t="s">
        <v>2040</v>
      </c>
      <c r="G54" s="21" t="s">
        <v>1132</v>
      </c>
      <c r="H54" s="31" t="s">
        <v>3158</v>
      </c>
      <c r="I54" s="31" t="s">
        <v>1093</v>
      </c>
      <c r="J54" s="21" t="s">
        <v>3159</v>
      </c>
      <c r="K54" s="21">
        <v>46</v>
      </c>
      <c r="L54" s="21" t="s">
        <v>1089</v>
      </c>
      <c r="M54" s="21">
        <v>9</v>
      </c>
      <c r="N54" s="21" t="s">
        <v>1088</v>
      </c>
      <c r="O54" s="21"/>
      <c r="P54" s="21">
        <v>5.9</v>
      </c>
      <c r="Q54" s="21" t="s">
        <v>1698</v>
      </c>
      <c r="R54" s="21" t="s">
        <v>3149</v>
      </c>
      <c r="S54" s="21"/>
    </row>
    <row r="55" spans="1:19" ht="14">
      <c r="A55" s="21" t="s">
        <v>3141</v>
      </c>
      <c r="B55" s="21" t="s">
        <v>3161</v>
      </c>
      <c r="C55" s="21" t="s">
        <v>1036</v>
      </c>
      <c r="D55" s="21" t="s">
        <v>1129</v>
      </c>
      <c r="E55" s="21" t="s">
        <v>1097</v>
      </c>
      <c r="F55" s="30" t="s">
        <v>2040</v>
      </c>
      <c r="G55" s="21" t="s">
        <v>1132</v>
      </c>
      <c r="H55" s="31" t="s">
        <v>3158</v>
      </c>
      <c r="I55" s="31" t="s">
        <v>1093</v>
      </c>
      <c r="J55" s="21" t="s">
        <v>3159</v>
      </c>
      <c r="K55" s="21">
        <v>48</v>
      </c>
      <c r="L55" s="21" t="s">
        <v>1089</v>
      </c>
      <c r="M55" s="21">
        <v>11.4</v>
      </c>
      <c r="N55" s="21" t="s">
        <v>1088</v>
      </c>
      <c r="O55" s="21"/>
      <c r="P55" s="21">
        <v>0.8</v>
      </c>
      <c r="Q55" s="21" t="s">
        <v>1698</v>
      </c>
      <c r="R55" s="21" t="s">
        <v>3149</v>
      </c>
      <c r="S55" s="21"/>
    </row>
    <row r="56" spans="1:19" ht="14">
      <c r="A56" s="21" t="s">
        <v>3141</v>
      </c>
      <c r="B56" s="21" t="s">
        <v>3162</v>
      </c>
      <c r="C56" s="21" t="s">
        <v>1036</v>
      </c>
      <c r="D56" s="21" t="s">
        <v>1129</v>
      </c>
      <c r="E56" s="21" t="s">
        <v>1097</v>
      </c>
      <c r="F56" s="30" t="s">
        <v>2040</v>
      </c>
      <c r="G56" s="21" t="s">
        <v>1132</v>
      </c>
      <c r="H56" s="31" t="s">
        <v>3158</v>
      </c>
      <c r="I56" s="31" t="s">
        <v>1093</v>
      </c>
      <c r="J56" s="21" t="s">
        <v>3159</v>
      </c>
      <c r="K56" s="21">
        <v>37</v>
      </c>
      <c r="L56" s="21" t="s">
        <v>1089</v>
      </c>
      <c r="M56" s="21">
        <v>9.1</v>
      </c>
      <c r="N56" s="21" t="s">
        <v>1088</v>
      </c>
      <c r="O56" s="21"/>
      <c r="P56" s="21">
        <v>8.1</v>
      </c>
      <c r="Q56" s="21" t="s">
        <v>1698</v>
      </c>
      <c r="R56" s="21" t="s">
        <v>3149</v>
      </c>
      <c r="S56" s="21"/>
    </row>
    <row r="57" spans="1:19" ht="14">
      <c r="A57" s="21" t="s">
        <v>3141</v>
      </c>
      <c r="B57" s="21" t="s">
        <v>3163</v>
      </c>
      <c r="C57" s="21" t="s">
        <v>1036</v>
      </c>
      <c r="D57" s="21" t="s">
        <v>1129</v>
      </c>
      <c r="E57" s="21" t="s">
        <v>1097</v>
      </c>
      <c r="F57" s="30" t="s">
        <v>2040</v>
      </c>
      <c r="G57" s="21" t="s">
        <v>1781</v>
      </c>
      <c r="H57" s="31" t="s">
        <v>3158</v>
      </c>
      <c r="I57" s="31" t="s">
        <v>1093</v>
      </c>
      <c r="J57" s="21" t="s">
        <v>3159</v>
      </c>
      <c r="K57" s="21">
        <v>88</v>
      </c>
      <c r="L57" s="21" t="s">
        <v>1089</v>
      </c>
      <c r="M57" s="21">
        <v>9.6999999999999993</v>
      </c>
      <c r="N57" s="21" t="s">
        <v>1088</v>
      </c>
      <c r="O57" s="21"/>
      <c r="P57" s="21">
        <v>4.0999999999999996</v>
      </c>
      <c r="Q57" s="21" t="s">
        <v>1698</v>
      </c>
      <c r="R57" s="21" t="s">
        <v>3149</v>
      </c>
      <c r="S57" s="21"/>
    </row>
    <row r="58" spans="1:19" ht="14">
      <c r="A58" s="21" t="s">
        <v>3141</v>
      </c>
      <c r="B58" s="21" t="s">
        <v>3164</v>
      </c>
      <c r="C58" s="21" t="s">
        <v>1036</v>
      </c>
      <c r="D58" s="21" t="s">
        <v>1129</v>
      </c>
      <c r="E58" s="21" t="s">
        <v>1097</v>
      </c>
      <c r="F58" s="30" t="s">
        <v>2040</v>
      </c>
      <c r="G58" s="21" t="s">
        <v>1781</v>
      </c>
      <c r="H58" s="31" t="s">
        <v>3158</v>
      </c>
      <c r="I58" s="31" t="s">
        <v>1093</v>
      </c>
      <c r="J58" s="21" t="s">
        <v>3159</v>
      </c>
      <c r="K58" s="21">
        <v>52</v>
      </c>
      <c r="L58" s="21" t="s">
        <v>1089</v>
      </c>
      <c r="M58" s="21">
        <v>7.7</v>
      </c>
      <c r="N58" s="21" t="s">
        <v>1088</v>
      </c>
      <c r="O58" s="21"/>
      <c r="P58" s="21">
        <v>2.4</v>
      </c>
      <c r="Q58" s="21" t="s">
        <v>1698</v>
      </c>
      <c r="R58" s="21" t="s">
        <v>3149</v>
      </c>
      <c r="S58" s="21"/>
    </row>
    <row r="59" spans="1:19" ht="14">
      <c r="A59" s="21" t="s">
        <v>3141</v>
      </c>
      <c r="B59" s="21" t="s">
        <v>3165</v>
      </c>
      <c r="C59" s="21" t="s">
        <v>1036</v>
      </c>
      <c r="D59" s="21" t="s">
        <v>1129</v>
      </c>
      <c r="E59" s="21" t="s">
        <v>1097</v>
      </c>
      <c r="F59" s="30" t="s">
        <v>2040</v>
      </c>
      <c r="G59" s="21" t="s">
        <v>1781</v>
      </c>
      <c r="H59" s="31" t="s">
        <v>3158</v>
      </c>
      <c r="I59" s="31" t="s">
        <v>1093</v>
      </c>
      <c r="J59" s="21" t="s">
        <v>3159</v>
      </c>
      <c r="K59" s="21">
        <v>39</v>
      </c>
      <c r="L59" s="21" t="s">
        <v>1089</v>
      </c>
      <c r="M59" s="21">
        <v>5.9</v>
      </c>
      <c r="N59" s="21" t="s">
        <v>1088</v>
      </c>
      <c r="O59" s="21"/>
      <c r="P59" s="21">
        <v>1.7</v>
      </c>
      <c r="Q59" s="21" t="s">
        <v>1698</v>
      </c>
      <c r="R59" s="21" t="s">
        <v>3149</v>
      </c>
      <c r="S59" s="21"/>
    </row>
    <row r="60" spans="1:19" ht="14">
      <c r="A60" s="21" t="s">
        <v>3141</v>
      </c>
      <c r="B60" s="21" t="s">
        <v>3166</v>
      </c>
      <c r="C60" s="21" t="s">
        <v>1036</v>
      </c>
      <c r="D60" s="21" t="s">
        <v>1129</v>
      </c>
      <c r="E60" s="21" t="s">
        <v>1097</v>
      </c>
      <c r="F60" s="30" t="s">
        <v>2040</v>
      </c>
      <c r="G60" s="21" t="s">
        <v>1781</v>
      </c>
      <c r="H60" s="31" t="s">
        <v>3158</v>
      </c>
      <c r="I60" s="31" t="s">
        <v>1093</v>
      </c>
      <c r="J60" s="21" t="s">
        <v>3159</v>
      </c>
      <c r="K60" s="21">
        <v>33</v>
      </c>
      <c r="L60" s="21" t="s">
        <v>1089</v>
      </c>
      <c r="M60" s="21">
        <v>5.3</v>
      </c>
      <c r="N60" s="21" t="s">
        <v>1088</v>
      </c>
      <c r="O60" s="21"/>
      <c r="P60" s="21">
        <v>0.4</v>
      </c>
      <c r="Q60" s="21" t="s">
        <v>1698</v>
      </c>
      <c r="R60" s="21" t="s">
        <v>3149</v>
      </c>
      <c r="S60" s="21"/>
    </row>
    <row r="61" spans="1:19" ht="14">
      <c r="A61" s="21" t="s">
        <v>3141</v>
      </c>
      <c r="B61" s="21" t="s">
        <v>3167</v>
      </c>
      <c r="C61" s="21" t="s">
        <v>1036</v>
      </c>
      <c r="D61" s="21" t="s">
        <v>1129</v>
      </c>
      <c r="E61" s="21" t="s">
        <v>1097</v>
      </c>
      <c r="F61" s="30" t="s">
        <v>2040</v>
      </c>
      <c r="G61" s="21" t="s">
        <v>1781</v>
      </c>
      <c r="H61" s="31" t="s">
        <v>3168</v>
      </c>
      <c r="I61" s="31" t="s">
        <v>1093</v>
      </c>
      <c r="J61" s="21" t="s">
        <v>3169</v>
      </c>
      <c r="K61" s="21">
        <v>88</v>
      </c>
      <c r="L61" s="21" t="s">
        <v>1089</v>
      </c>
      <c r="M61" s="21">
        <v>186</v>
      </c>
      <c r="N61" s="21" t="s">
        <v>1088</v>
      </c>
      <c r="O61" s="21"/>
      <c r="P61" s="21"/>
      <c r="Q61" s="21" t="s">
        <v>1698</v>
      </c>
      <c r="R61" s="21" t="s">
        <v>3170</v>
      </c>
      <c r="S61" s="21"/>
    </row>
    <row r="62" spans="1:19" ht="14">
      <c r="A62" s="21" t="s">
        <v>3141</v>
      </c>
      <c r="B62" s="21" t="s">
        <v>3171</v>
      </c>
      <c r="C62" s="21" t="s">
        <v>1036</v>
      </c>
      <c r="D62" s="21" t="s">
        <v>1129</v>
      </c>
      <c r="E62" s="21" t="s">
        <v>1097</v>
      </c>
      <c r="F62" s="30" t="s">
        <v>2040</v>
      </c>
      <c r="G62" s="21" t="s">
        <v>1781</v>
      </c>
      <c r="H62" s="31" t="s">
        <v>3168</v>
      </c>
      <c r="I62" s="31" t="s">
        <v>1093</v>
      </c>
      <c r="J62" s="21" t="s">
        <v>3169</v>
      </c>
      <c r="K62" s="21">
        <v>52</v>
      </c>
      <c r="L62" s="21" t="s">
        <v>1089</v>
      </c>
      <c r="M62" s="21">
        <v>359.5</v>
      </c>
      <c r="N62" s="21" t="s">
        <v>1088</v>
      </c>
      <c r="O62" s="21"/>
      <c r="P62" s="21">
        <v>17.7</v>
      </c>
      <c r="Q62" s="21" t="s">
        <v>1698</v>
      </c>
      <c r="R62" s="21" t="s">
        <v>3170</v>
      </c>
      <c r="S62" s="21"/>
    </row>
    <row r="63" spans="1:19" ht="14">
      <c r="A63" s="21" t="s">
        <v>3141</v>
      </c>
      <c r="B63" s="21" t="s">
        <v>3172</v>
      </c>
      <c r="C63" s="21" t="s">
        <v>1036</v>
      </c>
      <c r="D63" s="21" t="s">
        <v>1129</v>
      </c>
      <c r="E63" s="21" t="s">
        <v>1097</v>
      </c>
      <c r="F63" s="30" t="s">
        <v>2040</v>
      </c>
      <c r="G63" s="21" t="s">
        <v>1781</v>
      </c>
      <c r="H63" s="31" t="s">
        <v>3168</v>
      </c>
      <c r="I63" s="31" t="s">
        <v>1093</v>
      </c>
      <c r="J63" s="21" t="s">
        <v>3169</v>
      </c>
      <c r="K63" s="21">
        <v>39</v>
      </c>
      <c r="L63" s="21" t="s">
        <v>1089</v>
      </c>
      <c r="M63" s="21">
        <v>733</v>
      </c>
      <c r="N63" s="21" t="s">
        <v>1088</v>
      </c>
      <c r="O63" s="21"/>
      <c r="P63" s="21">
        <v>132.9</v>
      </c>
      <c r="Q63" s="21" t="s">
        <v>1698</v>
      </c>
      <c r="R63" s="21" t="s">
        <v>3170</v>
      </c>
      <c r="S63" s="21"/>
    </row>
    <row r="64" spans="1:19" ht="14">
      <c r="A64" s="21" t="s">
        <v>3141</v>
      </c>
      <c r="B64" s="21" t="s">
        <v>3173</v>
      </c>
      <c r="C64" s="21" t="s">
        <v>1036</v>
      </c>
      <c r="D64" s="21" t="s">
        <v>1129</v>
      </c>
      <c r="E64" s="21" t="s">
        <v>1097</v>
      </c>
      <c r="F64" s="30" t="s">
        <v>2040</v>
      </c>
      <c r="G64" s="21" t="s">
        <v>1781</v>
      </c>
      <c r="H64" s="31" t="s">
        <v>3168</v>
      </c>
      <c r="I64" s="31" t="s">
        <v>1093</v>
      </c>
      <c r="J64" s="21" t="s">
        <v>3169</v>
      </c>
      <c r="K64" s="21">
        <v>33</v>
      </c>
      <c r="L64" s="21" t="s">
        <v>1089</v>
      </c>
      <c r="M64" s="21">
        <v>369</v>
      </c>
      <c r="N64" s="21" t="s">
        <v>1088</v>
      </c>
      <c r="O64" s="21"/>
      <c r="P64" s="21"/>
      <c r="Q64" s="21" t="s">
        <v>1698</v>
      </c>
      <c r="R64" s="21" t="s">
        <v>3170</v>
      </c>
      <c r="S64" s="21"/>
    </row>
    <row r="65" spans="1:19" ht="14">
      <c r="A65" s="21" t="s">
        <v>3141</v>
      </c>
      <c r="B65" s="21" t="s">
        <v>3174</v>
      </c>
      <c r="C65" s="21" t="s">
        <v>1036</v>
      </c>
      <c r="D65" s="21" t="s">
        <v>1129</v>
      </c>
      <c r="E65" s="21" t="s">
        <v>1097</v>
      </c>
      <c r="F65" s="30" t="s">
        <v>2040</v>
      </c>
      <c r="G65" s="21" t="s">
        <v>1781</v>
      </c>
      <c r="H65" s="31" t="s">
        <v>3175</v>
      </c>
      <c r="I65" s="31" t="s">
        <v>1093</v>
      </c>
      <c r="J65" s="21" t="s">
        <v>1094</v>
      </c>
      <c r="K65" s="21">
        <v>88</v>
      </c>
      <c r="L65" s="21" t="s">
        <v>1089</v>
      </c>
      <c r="M65" s="21">
        <v>44.3</v>
      </c>
      <c r="N65" s="21" t="s">
        <v>1088</v>
      </c>
      <c r="O65" s="21"/>
      <c r="P65" s="21">
        <v>1.02</v>
      </c>
      <c r="Q65" s="21" t="s">
        <v>1698</v>
      </c>
      <c r="R65" s="21"/>
      <c r="S65" s="21"/>
    </row>
    <row r="66" spans="1:19" ht="14">
      <c r="A66" s="21" t="s">
        <v>3141</v>
      </c>
      <c r="B66" s="21" t="s">
        <v>3176</v>
      </c>
      <c r="C66" s="21" t="s">
        <v>1036</v>
      </c>
      <c r="D66" s="21" t="s">
        <v>1129</v>
      </c>
      <c r="E66" s="21" t="s">
        <v>1097</v>
      </c>
      <c r="F66" s="30" t="s">
        <v>2040</v>
      </c>
      <c r="G66" s="21" t="s">
        <v>1781</v>
      </c>
      <c r="H66" s="31" t="s">
        <v>3175</v>
      </c>
      <c r="I66" s="31" t="s">
        <v>1093</v>
      </c>
      <c r="J66" s="21" t="s">
        <v>1094</v>
      </c>
      <c r="K66" s="21">
        <v>52</v>
      </c>
      <c r="L66" s="21" t="s">
        <v>1089</v>
      </c>
      <c r="M66" s="21">
        <v>47.3</v>
      </c>
      <c r="N66" s="21" t="s">
        <v>1088</v>
      </c>
      <c r="O66" s="21"/>
      <c r="P66" s="21">
        <v>1.2</v>
      </c>
      <c r="Q66" s="21" t="s">
        <v>1698</v>
      </c>
      <c r="R66" s="21"/>
      <c r="S66" s="21"/>
    </row>
    <row r="67" spans="1:19" ht="14">
      <c r="A67" s="21" t="s">
        <v>3141</v>
      </c>
      <c r="B67" s="21" t="s">
        <v>3177</v>
      </c>
      <c r="C67" s="21" t="s">
        <v>1036</v>
      </c>
      <c r="D67" s="21" t="s">
        <v>1129</v>
      </c>
      <c r="E67" s="21" t="s">
        <v>1097</v>
      </c>
      <c r="F67" s="30" t="s">
        <v>2040</v>
      </c>
      <c r="G67" s="21" t="s">
        <v>1781</v>
      </c>
      <c r="H67" s="31" t="s">
        <v>3175</v>
      </c>
      <c r="I67" s="31" t="s">
        <v>1093</v>
      </c>
      <c r="J67" s="21" t="s">
        <v>1094</v>
      </c>
      <c r="K67" s="21">
        <v>39</v>
      </c>
      <c r="L67" s="21" t="s">
        <v>1089</v>
      </c>
      <c r="M67" s="21">
        <v>48.2</v>
      </c>
      <c r="N67" s="21" t="s">
        <v>1088</v>
      </c>
      <c r="O67" s="21"/>
      <c r="P67" s="21">
        <v>1.1599999999999999</v>
      </c>
      <c r="Q67" s="21" t="s">
        <v>1698</v>
      </c>
      <c r="R67" s="21"/>
      <c r="S67" s="21"/>
    </row>
    <row r="68" spans="1:19" ht="14">
      <c r="A68" s="21" t="s">
        <v>3141</v>
      </c>
      <c r="B68" s="21" t="s">
        <v>3178</v>
      </c>
      <c r="C68" s="21" t="s">
        <v>1036</v>
      </c>
      <c r="D68" s="21" t="s">
        <v>1129</v>
      </c>
      <c r="E68" s="21" t="s">
        <v>1097</v>
      </c>
      <c r="F68" s="30" t="s">
        <v>2040</v>
      </c>
      <c r="G68" s="21" t="s">
        <v>1781</v>
      </c>
      <c r="H68" s="31" t="s">
        <v>3175</v>
      </c>
      <c r="I68" s="31" t="s">
        <v>1093</v>
      </c>
      <c r="J68" s="21" t="s">
        <v>1094</v>
      </c>
      <c r="K68" s="21">
        <v>33</v>
      </c>
      <c r="L68" s="21" t="s">
        <v>1089</v>
      </c>
      <c r="M68" s="21">
        <v>46.4</v>
      </c>
      <c r="N68" s="21" t="s">
        <v>1088</v>
      </c>
      <c r="O68" s="21"/>
      <c r="P68" s="21">
        <v>1.51</v>
      </c>
      <c r="Q68" s="21" t="s">
        <v>1698</v>
      </c>
      <c r="R68" s="21"/>
      <c r="S68" s="21"/>
    </row>
    <row r="69" spans="1:19" ht="14">
      <c r="A69" s="21" t="s">
        <v>3141</v>
      </c>
      <c r="B69" s="21" t="s">
        <v>3179</v>
      </c>
      <c r="C69" s="21" t="s">
        <v>1036</v>
      </c>
      <c r="D69" s="21" t="s">
        <v>1129</v>
      </c>
      <c r="E69" s="21" t="s">
        <v>1097</v>
      </c>
      <c r="F69" s="30" t="s">
        <v>2040</v>
      </c>
      <c r="G69" s="21" t="s">
        <v>1781</v>
      </c>
      <c r="H69" s="31" t="s">
        <v>3180</v>
      </c>
      <c r="I69" s="31" t="s">
        <v>1093</v>
      </c>
      <c r="J69" s="21" t="s">
        <v>3181</v>
      </c>
      <c r="K69" s="21"/>
      <c r="L69" s="21" t="s">
        <v>1089</v>
      </c>
      <c r="M69" s="21" t="s">
        <v>3182</v>
      </c>
      <c r="N69" s="21" t="s">
        <v>1088</v>
      </c>
      <c r="O69" s="21"/>
      <c r="P69" s="21"/>
      <c r="Q69" s="21" t="s">
        <v>1698</v>
      </c>
      <c r="R69" s="21"/>
      <c r="S69" s="21"/>
    </row>
    <row r="70" spans="1:19" ht="28">
      <c r="A70" s="47" t="s">
        <v>3141</v>
      </c>
      <c r="B70" s="47" t="s">
        <v>3183</v>
      </c>
      <c r="C70" s="47" t="s">
        <v>1036</v>
      </c>
      <c r="D70" s="47" t="s">
        <v>1129</v>
      </c>
      <c r="E70" s="47" t="s">
        <v>1097</v>
      </c>
      <c r="F70" s="48" t="s">
        <v>2040</v>
      </c>
      <c r="G70" s="47" t="s">
        <v>1781</v>
      </c>
      <c r="H70" s="49" t="s">
        <v>3184</v>
      </c>
      <c r="I70" s="49" t="s">
        <v>1597</v>
      </c>
      <c r="J70" s="47"/>
      <c r="K70" s="47"/>
      <c r="L70" s="47" t="s">
        <v>1089</v>
      </c>
      <c r="M70" s="47">
        <v>223.7</v>
      </c>
      <c r="N70" s="47" t="s">
        <v>1088</v>
      </c>
      <c r="O70" s="47">
        <v>0.64600000000000002</v>
      </c>
      <c r="P70" s="47"/>
      <c r="Q70" s="47" t="s">
        <v>1698</v>
      </c>
      <c r="R70" s="47" t="s">
        <v>3185</v>
      </c>
      <c r="S70" s="47"/>
    </row>
    <row r="71" spans="1:19" ht="28">
      <c r="A71" s="21" t="s">
        <v>3141</v>
      </c>
      <c r="B71" s="21" t="s">
        <v>3186</v>
      </c>
      <c r="C71" s="21" t="s">
        <v>1036</v>
      </c>
      <c r="D71" s="21" t="s">
        <v>1129</v>
      </c>
      <c r="E71" s="21" t="s">
        <v>1097</v>
      </c>
      <c r="F71" s="30" t="s">
        <v>2040</v>
      </c>
      <c r="G71" s="21" t="s">
        <v>1781</v>
      </c>
      <c r="H71" s="49" t="s">
        <v>3187</v>
      </c>
      <c r="I71" s="31" t="s">
        <v>1597</v>
      </c>
      <c r="J71" s="21"/>
      <c r="K71" s="21"/>
      <c r="L71" s="21" t="s">
        <v>1089</v>
      </c>
      <c r="M71" s="21">
        <v>-7597.4</v>
      </c>
      <c r="N71" s="21" t="s">
        <v>1088</v>
      </c>
      <c r="O71" s="21">
        <v>0.64600000000000002</v>
      </c>
      <c r="P71" s="21"/>
      <c r="Q71" s="21" t="s">
        <v>1698</v>
      </c>
      <c r="R71" s="21" t="s">
        <v>3185</v>
      </c>
      <c r="S71" s="21"/>
    </row>
    <row r="72" spans="1:19" ht="28">
      <c r="A72" s="47" t="s">
        <v>3141</v>
      </c>
      <c r="B72" s="47" t="s">
        <v>3188</v>
      </c>
      <c r="C72" s="47" t="s">
        <v>1036</v>
      </c>
      <c r="D72" s="47" t="s">
        <v>1129</v>
      </c>
      <c r="E72" s="47" t="s">
        <v>1097</v>
      </c>
      <c r="F72" s="48" t="s">
        <v>2040</v>
      </c>
      <c r="G72" s="47" t="s">
        <v>1781</v>
      </c>
      <c r="H72" s="49" t="s">
        <v>3189</v>
      </c>
      <c r="I72" s="49" t="s">
        <v>1597</v>
      </c>
      <c r="J72" s="47"/>
      <c r="K72" s="47"/>
      <c r="L72" s="47" t="s">
        <v>1089</v>
      </c>
      <c r="M72" s="47">
        <v>2.6</v>
      </c>
      <c r="N72" s="47" t="s">
        <v>1088</v>
      </c>
      <c r="O72" s="47">
        <v>0.67100000000000004</v>
      </c>
      <c r="P72" s="47"/>
      <c r="Q72" s="47" t="s">
        <v>1698</v>
      </c>
      <c r="R72" s="47" t="s">
        <v>3185</v>
      </c>
      <c r="S72" s="47"/>
    </row>
    <row r="73" spans="1:19" ht="28">
      <c r="A73" s="21" t="s">
        <v>3141</v>
      </c>
      <c r="B73" s="21" t="s">
        <v>3190</v>
      </c>
      <c r="C73" s="21" t="s">
        <v>1036</v>
      </c>
      <c r="D73" s="21" t="s">
        <v>1129</v>
      </c>
      <c r="E73" s="21" t="s">
        <v>1097</v>
      </c>
      <c r="F73" s="30" t="s">
        <v>2040</v>
      </c>
      <c r="G73" s="21" t="s">
        <v>1781</v>
      </c>
      <c r="H73" s="49" t="s">
        <v>3191</v>
      </c>
      <c r="I73" s="31" t="s">
        <v>1597</v>
      </c>
      <c r="J73" s="21"/>
      <c r="K73" s="21"/>
      <c r="L73" s="21" t="s">
        <v>1089</v>
      </c>
      <c r="M73" s="21">
        <v>-89.01</v>
      </c>
      <c r="N73" s="21" t="s">
        <v>1088</v>
      </c>
      <c r="O73" s="21">
        <v>0.67100000000000004</v>
      </c>
      <c r="P73" s="21"/>
      <c r="Q73" s="21" t="s">
        <v>1698</v>
      </c>
      <c r="R73" s="21" t="s">
        <v>3185</v>
      </c>
      <c r="S73" s="21"/>
    </row>
    <row r="74" spans="1:19" ht="14">
      <c r="A74" s="21" t="s">
        <v>3141</v>
      </c>
      <c r="B74" s="21" t="s">
        <v>3192</v>
      </c>
      <c r="C74" s="21" t="s">
        <v>1036</v>
      </c>
      <c r="D74" s="21" t="s">
        <v>1129</v>
      </c>
      <c r="E74" s="21" t="s">
        <v>1097</v>
      </c>
      <c r="F74" s="30" t="s">
        <v>2040</v>
      </c>
      <c r="G74" s="21" t="s">
        <v>1781</v>
      </c>
      <c r="H74" s="31" t="s">
        <v>3193</v>
      </c>
      <c r="I74" s="31" t="s">
        <v>1093</v>
      </c>
      <c r="J74" s="21" t="s">
        <v>1809</v>
      </c>
      <c r="K74" s="21"/>
      <c r="L74" s="21" t="s">
        <v>1089</v>
      </c>
      <c r="M74" s="21">
        <v>600</v>
      </c>
      <c r="N74" s="21" t="s">
        <v>1088</v>
      </c>
      <c r="O74" s="21"/>
      <c r="P74" s="21"/>
      <c r="Q74" s="21" t="s">
        <v>1698</v>
      </c>
      <c r="R74" s="21" t="s">
        <v>3194</v>
      </c>
      <c r="S74" s="21"/>
    </row>
    <row r="75" spans="1:19" ht="14">
      <c r="A75" s="47" t="s">
        <v>3195</v>
      </c>
      <c r="B75" s="47" t="s">
        <v>3196</v>
      </c>
      <c r="C75" s="47" t="s">
        <v>1036</v>
      </c>
      <c r="D75" s="47" t="s">
        <v>1129</v>
      </c>
      <c r="E75" s="47" t="s">
        <v>1097</v>
      </c>
      <c r="F75" s="48" t="s">
        <v>1582</v>
      </c>
      <c r="G75" s="47" t="s">
        <v>1543</v>
      </c>
      <c r="H75" s="49" t="s">
        <v>3197</v>
      </c>
      <c r="I75" s="49" t="s">
        <v>1628</v>
      </c>
      <c r="J75" s="47"/>
      <c r="K75" s="47">
        <v>92</v>
      </c>
      <c r="L75" s="47" t="s">
        <v>1089</v>
      </c>
      <c r="M75" s="47">
        <v>3.2829999999999999</v>
      </c>
      <c r="N75" s="47" t="s">
        <v>1088</v>
      </c>
      <c r="O75" s="47">
        <v>0.98</v>
      </c>
      <c r="P75" s="9"/>
      <c r="Q75" s="9" t="s">
        <v>3198</v>
      </c>
      <c r="R75" s="9" t="s">
        <v>3199</v>
      </c>
      <c r="S75" s="9"/>
    </row>
    <row r="76" spans="1:19" ht="14">
      <c r="A76" s="21" t="s">
        <v>3195</v>
      </c>
      <c r="B76" s="21" t="s">
        <v>3196</v>
      </c>
      <c r="C76" s="21" t="s">
        <v>1036</v>
      </c>
      <c r="D76" s="21" t="s">
        <v>1129</v>
      </c>
      <c r="E76" s="21" t="s">
        <v>1097</v>
      </c>
      <c r="F76" s="30" t="s">
        <v>1582</v>
      </c>
      <c r="G76" s="21" t="s">
        <v>1543</v>
      </c>
      <c r="H76" s="49" t="s">
        <v>3200</v>
      </c>
      <c r="I76" s="31" t="s">
        <v>1628</v>
      </c>
      <c r="J76" s="21"/>
      <c r="K76" s="21">
        <v>92</v>
      </c>
      <c r="L76" s="21" t="s">
        <v>1089</v>
      </c>
      <c r="M76" s="21">
        <f>2.95*10^-6</f>
        <v>2.9500000000000001E-6</v>
      </c>
      <c r="N76" s="21" t="s">
        <v>1088</v>
      </c>
      <c r="O76" s="21">
        <v>0.98</v>
      </c>
      <c r="P76" s="21"/>
      <c r="Q76" s="46" t="s">
        <v>3198</v>
      </c>
      <c r="R76" s="46" t="s">
        <v>3199</v>
      </c>
      <c r="S76" s="46"/>
    </row>
    <row r="77" spans="1:19" ht="14">
      <c r="A77" s="47" t="s">
        <v>3195</v>
      </c>
      <c r="B77" s="47" t="s">
        <v>3196</v>
      </c>
      <c r="C77" s="47" t="s">
        <v>1036</v>
      </c>
      <c r="D77" s="47" t="s">
        <v>1129</v>
      </c>
      <c r="E77" s="47" t="s">
        <v>1097</v>
      </c>
      <c r="F77" s="48" t="s">
        <v>3201</v>
      </c>
      <c r="G77" s="47" t="s">
        <v>1543</v>
      </c>
      <c r="H77" s="49" t="s">
        <v>3197</v>
      </c>
      <c r="I77" s="49" t="s">
        <v>1628</v>
      </c>
      <c r="J77" s="47"/>
      <c r="K77" s="47">
        <v>140</v>
      </c>
      <c r="L77" s="47" t="s">
        <v>1089</v>
      </c>
      <c r="M77" s="47">
        <v>3.1909999999999998</v>
      </c>
      <c r="N77" s="47" t="s">
        <v>1088</v>
      </c>
      <c r="O77" s="47">
        <v>0.95</v>
      </c>
      <c r="P77" s="9"/>
      <c r="Q77" s="9" t="s">
        <v>3198</v>
      </c>
      <c r="R77" s="9" t="s">
        <v>3199</v>
      </c>
      <c r="S77" s="9"/>
    </row>
    <row r="78" spans="1:19" ht="14">
      <c r="A78" s="21" t="s">
        <v>3195</v>
      </c>
      <c r="B78" s="21" t="s">
        <v>3196</v>
      </c>
      <c r="C78" s="21" t="s">
        <v>1036</v>
      </c>
      <c r="D78" s="21" t="s">
        <v>1129</v>
      </c>
      <c r="E78" s="21" t="s">
        <v>1097</v>
      </c>
      <c r="F78" s="30" t="s">
        <v>3201</v>
      </c>
      <c r="G78" s="21" t="s">
        <v>1543</v>
      </c>
      <c r="H78" s="49" t="s">
        <v>3200</v>
      </c>
      <c r="I78" s="31" t="s">
        <v>1628</v>
      </c>
      <c r="J78" s="21"/>
      <c r="K78" s="21">
        <v>140</v>
      </c>
      <c r="L78" s="21" t="s">
        <v>1089</v>
      </c>
      <c r="M78" s="21">
        <f>4.1*10^-6</f>
        <v>4.0999999999999997E-6</v>
      </c>
      <c r="N78" s="21" t="s">
        <v>1088</v>
      </c>
      <c r="O78" s="21">
        <v>0.95</v>
      </c>
      <c r="P78" s="21"/>
      <c r="Q78" s="46" t="s">
        <v>3198</v>
      </c>
      <c r="R78" s="46" t="s">
        <v>3199</v>
      </c>
      <c r="S78" s="46"/>
    </row>
    <row r="79" spans="1:19" ht="14">
      <c r="A79" s="47" t="s">
        <v>3195</v>
      </c>
      <c r="B79" s="47" t="s">
        <v>3196</v>
      </c>
      <c r="C79" s="47" t="s">
        <v>1036</v>
      </c>
      <c r="D79" s="47" t="s">
        <v>1129</v>
      </c>
      <c r="E79" s="47" t="s">
        <v>1097</v>
      </c>
      <c r="F79" s="48" t="s">
        <v>1416</v>
      </c>
      <c r="G79" s="47" t="s">
        <v>1543</v>
      </c>
      <c r="H79" s="49" t="s">
        <v>3197</v>
      </c>
      <c r="I79" s="49" t="s">
        <v>1628</v>
      </c>
      <c r="J79" s="47"/>
      <c r="K79" s="47">
        <v>103</v>
      </c>
      <c r="L79" s="47" t="s">
        <v>1089</v>
      </c>
      <c r="M79" s="47">
        <v>3.641</v>
      </c>
      <c r="N79" s="47" t="s">
        <v>1088</v>
      </c>
      <c r="O79" s="47">
        <v>0.92</v>
      </c>
      <c r="P79" s="9"/>
      <c r="Q79" s="9" t="s">
        <v>3198</v>
      </c>
      <c r="R79" s="9" t="s">
        <v>3199</v>
      </c>
      <c r="S79" s="9"/>
    </row>
    <row r="80" spans="1:19" ht="14">
      <c r="A80" s="21" t="s">
        <v>3195</v>
      </c>
      <c r="B80" s="21" t="s">
        <v>3196</v>
      </c>
      <c r="C80" s="21" t="s">
        <v>1036</v>
      </c>
      <c r="D80" s="21" t="s">
        <v>1129</v>
      </c>
      <c r="E80" s="21" t="s">
        <v>1097</v>
      </c>
      <c r="F80" s="30" t="s">
        <v>1416</v>
      </c>
      <c r="G80" s="21" t="s">
        <v>1543</v>
      </c>
      <c r="H80" s="49" t="s">
        <v>3200</v>
      </c>
      <c r="I80" s="31" t="s">
        <v>1628</v>
      </c>
      <c r="J80" s="21"/>
      <c r="K80" s="21">
        <v>103</v>
      </c>
      <c r="L80" s="21" t="s">
        <v>1089</v>
      </c>
      <c r="M80" s="21">
        <f>0.86*10^-6</f>
        <v>8.5999999999999992E-7</v>
      </c>
      <c r="N80" s="21" t="s">
        <v>1088</v>
      </c>
      <c r="O80" s="21">
        <v>0.92</v>
      </c>
      <c r="P80" s="21"/>
      <c r="Q80" s="46" t="s">
        <v>3198</v>
      </c>
      <c r="R80" s="46" t="s">
        <v>3199</v>
      </c>
      <c r="S80" s="46"/>
    </row>
    <row r="81" spans="1:19" ht="14">
      <c r="A81" s="47" t="s">
        <v>3195</v>
      </c>
      <c r="B81" s="47" t="s">
        <v>3196</v>
      </c>
      <c r="C81" s="47" t="s">
        <v>1036</v>
      </c>
      <c r="D81" s="47" t="s">
        <v>1129</v>
      </c>
      <c r="E81" s="47" t="s">
        <v>1097</v>
      </c>
      <c r="F81" s="48" t="s">
        <v>3202</v>
      </c>
      <c r="G81" s="47" t="s">
        <v>1543</v>
      </c>
      <c r="H81" s="49" t="s">
        <v>3197</v>
      </c>
      <c r="I81" s="49" t="s">
        <v>1628</v>
      </c>
      <c r="J81" s="47"/>
      <c r="K81" s="47">
        <v>163</v>
      </c>
      <c r="L81" s="47" t="s">
        <v>1089</v>
      </c>
      <c r="M81" s="47">
        <v>3.7</v>
      </c>
      <c r="N81" s="47" t="s">
        <v>1088</v>
      </c>
      <c r="O81" s="47">
        <v>0.84</v>
      </c>
      <c r="P81" s="9"/>
      <c r="Q81" s="9" t="s">
        <v>3198</v>
      </c>
      <c r="R81" s="9" t="s">
        <v>3199</v>
      </c>
      <c r="S81" s="9"/>
    </row>
    <row r="82" spans="1:19" ht="14">
      <c r="A82" s="21" t="s">
        <v>3195</v>
      </c>
      <c r="B82" s="21" t="s">
        <v>3196</v>
      </c>
      <c r="C82" s="21" t="s">
        <v>1036</v>
      </c>
      <c r="D82" s="21" t="s">
        <v>1129</v>
      </c>
      <c r="E82" s="21" t="s">
        <v>1097</v>
      </c>
      <c r="F82" s="30" t="s">
        <v>3202</v>
      </c>
      <c r="G82" s="21" t="s">
        <v>1543</v>
      </c>
      <c r="H82" s="49" t="s">
        <v>3200</v>
      </c>
      <c r="I82" s="31" t="s">
        <v>1628</v>
      </c>
      <c r="J82" s="21"/>
      <c r="K82" s="21">
        <v>163</v>
      </c>
      <c r="L82" s="21" t="s">
        <v>1089</v>
      </c>
      <c r="M82" s="21">
        <f>0.66*10^-6</f>
        <v>6.6000000000000003E-7</v>
      </c>
      <c r="N82" s="21" t="s">
        <v>1088</v>
      </c>
      <c r="O82" s="21">
        <v>0.84</v>
      </c>
      <c r="P82" s="21"/>
      <c r="Q82" s="46" t="s">
        <v>3198</v>
      </c>
      <c r="R82" s="46" t="s">
        <v>3199</v>
      </c>
      <c r="S82" s="46"/>
    </row>
    <row r="83" spans="1:19" ht="14">
      <c r="A83" s="21" t="s">
        <v>3195</v>
      </c>
      <c r="B83" s="21" t="s">
        <v>3196</v>
      </c>
      <c r="C83" s="21" t="s">
        <v>1036</v>
      </c>
      <c r="D83" s="21" t="s">
        <v>1129</v>
      </c>
      <c r="E83" s="21" t="s">
        <v>1097</v>
      </c>
      <c r="F83" s="30" t="s">
        <v>1264</v>
      </c>
      <c r="G83" s="21" t="s">
        <v>1543</v>
      </c>
      <c r="H83" s="49" t="s">
        <v>3197</v>
      </c>
      <c r="I83" s="31" t="s">
        <v>1628</v>
      </c>
      <c r="J83" s="21"/>
      <c r="K83" s="21">
        <v>41</v>
      </c>
      <c r="L83" s="21" t="s">
        <v>1089</v>
      </c>
      <c r="M83" s="21">
        <v>3.0979999999999999</v>
      </c>
      <c r="N83" s="21" t="s">
        <v>1088</v>
      </c>
      <c r="O83" s="21">
        <v>0.95</v>
      </c>
      <c r="P83" s="21"/>
      <c r="Q83" s="46" t="s">
        <v>3198</v>
      </c>
      <c r="R83" s="46" t="s">
        <v>3199</v>
      </c>
      <c r="S83" s="46"/>
    </row>
    <row r="84" spans="1:19" ht="14">
      <c r="A84" s="21" t="s">
        <v>3195</v>
      </c>
      <c r="B84" s="21" t="s">
        <v>3196</v>
      </c>
      <c r="C84" s="21" t="s">
        <v>1036</v>
      </c>
      <c r="D84" s="21" t="s">
        <v>1129</v>
      </c>
      <c r="E84" s="21" t="s">
        <v>1097</v>
      </c>
      <c r="F84" s="30" t="s">
        <v>1264</v>
      </c>
      <c r="G84" s="21" t="s">
        <v>1543</v>
      </c>
      <c r="H84" s="49" t="s">
        <v>3200</v>
      </c>
      <c r="I84" s="31" t="s">
        <v>1628</v>
      </c>
      <c r="J84" s="21"/>
      <c r="K84" s="21">
        <v>41</v>
      </c>
      <c r="L84" s="21" t="s">
        <v>1089</v>
      </c>
      <c r="M84" s="21">
        <f>5.92*10^-6</f>
        <v>5.9200000000000001E-6</v>
      </c>
      <c r="N84" s="21" t="s">
        <v>1088</v>
      </c>
      <c r="O84" s="21">
        <v>0.95</v>
      </c>
      <c r="P84" s="21"/>
      <c r="Q84" s="46" t="s">
        <v>3198</v>
      </c>
      <c r="R84" s="46" t="s">
        <v>3199</v>
      </c>
      <c r="S84" s="46"/>
    </row>
    <row r="85" spans="1:19" ht="14">
      <c r="A85" s="47" t="s">
        <v>3195</v>
      </c>
      <c r="B85" s="47" t="s">
        <v>3196</v>
      </c>
      <c r="C85" s="47" t="s">
        <v>1036</v>
      </c>
      <c r="D85" s="47" t="s">
        <v>1129</v>
      </c>
      <c r="E85" s="47" t="s">
        <v>1097</v>
      </c>
      <c r="F85" s="48" t="s">
        <v>1269</v>
      </c>
      <c r="G85" s="47" t="s">
        <v>1543</v>
      </c>
      <c r="H85" s="49" t="s">
        <v>3197</v>
      </c>
      <c r="I85" s="49" t="s">
        <v>1628</v>
      </c>
      <c r="J85" s="47"/>
      <c r="K85" s="47">
        <v>171</v>
      </c>
      <c r="L85" s="47" t="s">
        <v>1089</v>
      </c>
      <c r="M85" s="47">
        <v>3.54</v>
      </c>
      <c r="N85" s="47" t="s">
        <v>1088</v>
      </c>
      <c r="O85" s="47">
        <v>0.9</v>
      </c>
      <c r="P85" s="9"/>
      <c r="Q85" s="9" t="s">
        <v>3198</v>
      </c>
      <c r="R85" s="9" t="s">
        <v>3199</v>
      </c>
      <c r="S85" s="9"/>
    </row>
    <row r="86" spans="1:19" ht="14">
      <c r="A86" s="21" t="s">
        <v>3195</v>
      </c>
      <c r="B86" s="21" t="s">
        <v>3196</v>
      </c>
      <c r="C86" s="21" t="s">
        <v>1036</v>
      </c>
      <c r="D86" s="21" t="s">
        <v>1129</v>
      </c>
      <c r="E86" s="21" t="s">
        <v>1097</v>
      </c>
      <c r="F86" s="30" t="s">
        <v>1269</v>
      </c>
      <c r="G86" s="21" t="s">
        <v>1543</v>
      </c>
      <c r="H86" s="49" t="s">
        <v>3200</v>
      </c>
      <c r="I86" s="31" t="s">
        <v>1628</v>
      </c>
      <c r="J86" s="21"/>
      <c r="K86" s="21">
        <v>171</v>
      </c>
      <c r="L86" s="21" t="s">
        <v>1089</v>
      </c>
      <c r="M86" s="21">
        <f>1.06*10^-6</f>
        <v>1.06E-6</v>
      </c>
      <c r="N86" s="21" t="s">
        <v>1088</v>
      </c>
      <c r="O86" s="21">
        <v>0.9</v>
      </c>
      <c r="P86" s="21"/>
      <c r="Q86" s="46" t="s">
        <v>3198</v>
      </c>
      <c r="R86" s="46" t="s">
        <v>3199</v>
      </c>
      <c r="S86" s="46"/>
    </row>
    <row r="87" spans="1:19" ht="14">
      <c r="A87" s="21" t="s">
        <v>3195</v>
      </c>
      <c r="B87" s="21" t="s">
        <v>3196</v>
      </c>
      <c r="C87" s="21" t="s">
        <v>1036</v>
      </c>
      <c r="D87" s="21" t="s">
        <v>1082</v>
      </c>
      <c r="E87" s="21" t="s">
        <v>1097</v>
      </c>
      <c r="F87" s="30" t="s">
        <v>3203</v>
      </c>
      <c r="G87" s="21" t="s">
        <v>1543</v>
      </c>
      <c r="H87" s="31" t="s">
        <v>3204</v>
      </c>
      <c r="I87" s="31" t="s">
        <v>1093</v>
      </c>
      <c r="J87" s="21" t="s">
        <v>1161</v>
      </c>
      <c r="K87" s="21">
        <v>36</v>
      </c>
      <c r="L87" s="21" t="s">
        <v>1089</v>
      </c>
      <c r="M87" s="21">
        <v>51</v>
      </c>
      <c r="N87" s="21" t="s">
        <v>1088</v>
      </c>
      <c r="O87" s="21"/>
      <c r="P87" s="21">
        <v>32</v>
      </c>
      <c r="Q87" s="46"/>
      <c r="R87" s="46" t="s">
        <v>3205</v>
      </c>
      <c r="S87" s="46"/>
    </row>
    <row r="88" spans="1:19" ht="28">
      <c r="A88" s="21" t="s">
        <v>3195</v>
      </c>
      <c r="B88" s="21" t="s">
        <v>3196</v>
      </c>
      <c r="C88" s="21" t="s">
        <v>1036</v>
      </c>
      <c r="D88" s="21" t="s">
        <v>1082</v>
      </c>
      <c r="E88" s="21" t="s">
        <v>1097</v>
      </c>
      <c r="F88" s="30" t="s">
        <v>3203</v>
      </c>
      <c r="G88" s="21" t="s">
        <v>1543</v>
      </c>
      <c r="H88" s="31" t="s">
        <v>3206</v>
      </c>
      <c r="I88" s="31" t="s">
        <v>1093</v>
      </c>
      <c r="J88" s="21" t="s">
        <v>1161</v>
      </c>
      <c r="K88" s="21">
        <v>36</v>
      </c>
      <c r="L88" s="21" t="s">
        <v>1089</v>
      </c>
      <c r="M88" s="21">
        <v>22</v>
      </c>
      <c r="N88" s="21" t="s">
        <v>1088</v>
      </c>
      <c r="O88" s="21"/>
      <c r="P88" s="21">
        <v>27</v>
      </c>
      <c r="Q88" s="46"/>
      <c r="R88" s="46" t="s">
        <v>3207</v>
      </c>
      <c r="S88" s="46"/>
    </row>
    <row r="89" spans="1:19" ht="14">
      <c r="A89" s="21" t="s">
        <v>3195</v>
      </c>
      <c r="B89" s="21" t="s">
        <v>3196</v>
      </c>
      <c r="C89" s="21" t="s">
        <v>1036</v>
      </c>
      <c r="D89" s="21" t="s">
        <v>1082</v>
      </c>
      <c r="E89" s="21" t="s">
        <v>1097</v>
      </c>
      <c r="F89" s="30" t="s">
        <v>3203</v>
      </c>
      <c r="G89" s="21" t="s">
        <v>1543</v>
      </c>
      <c r="H89" s="31" t="s">
        <v>3208</v>
      </c>
      <c r="I89" s="31" t="s">
        <v>1093</v>
      </c>
      <c r="J89" s="21" t="s">
        <v>1161</v>
      </c>
      <c r="K89" s="21">
        <v>36</v>
      </c>
      <c r="L89" s="21" t="s">
        <v>1089</v>
      </c>
      <c r="M89" s="21">
        <v>20</v>
      </c>
      <c r="N89" s="21" t="s">
        <v>1088</v>
      </c>
      <c r="O89" s="21"/>
      <c r="P89" s="21">
        <v>21</v>
      </c>
      <c r="Q89" s="46"/>
      <c r="R89" s="46" t="s">
        <v>3209</v>
      </c>
      <c r="S89" s="46"/>
    </row>
    <row r="90" spans="1:19" ht="14">
      <c r="A90" s="47" t="s">
        <v>3195</v>
      </c>
      <c r="B90" s="47" t="s">
        <v>3196</v>
      </c>
      <c r="C90" s="47" t="s">
        <v>1036</v>
      </c>
      <c r="D90" s="47" t="s">
        <v>1082</v>
      </c>
      <c r="E90" s="47" t="s">
        <v>1097</v>
      </c>
      <c r="F90" s="48" t="s">
        <v>1582</v>
      </c>
      <c r="G90" s="47" t="s">
        <v>1543</v>
      </c>
      <c r="H90" s="49" t="s">
        <v>3210</v>
      </c>
      <c r="I90" s="49" t="s">
        <v>1093</v>
      </c>
      <c r="J90" s="47"/>
      <c r="K90" s="47"/>
      <c r="L90" s="47" t="s">
        <v>1089</v>
      </c>
      <c r="M90" s="47">
        <v>0.31</v>
      </c>
      <c r="N90" s="47" t="s">
        <v>1088</v>
      </c>
      <c r="O90" s="47"/>
      <c r="P90" s="47"/>
      <c r="Q90" s="9"/>
      <c r="R90" s="9"/>
      <c r="S90" s="9"/>
    </row>
    <row r="91" spans="1:19" ht="14">
      <c r="A91" s="47" t="s">
        <v>3195</v>
      </c>
      <c r="B91" s="47" t="s">
        <v>3196</v>
      </c>
      <c r="C91" s="47" t="s">
        <v>1036</v>
      </c>
      <c r="D91" s="47" t="s">
        <v>1082</v>
      </c>
      <c r="E91" s="47" t="s">
        <v>1097</v>
      </c>
      <c r="F91" s="48" t="s">
        <v>3201</v>
      </c>
      <c r="G91" s="47" t="s">
        <v>1543</v>
      </c>
      <c r="H91" s="49" t="s">
        <v>3210</v>
      </c>
      <c r="I91" s="49" t="s">
        <v>1093</v>
      </c>
      <c r="J91" s="47"/>
      <c r="K91" s="47"/>
      <c r="L91" s="47" t="s">
        <v>1089</v>
      </c>
      <c r="M91" s="47">
        <v>0.71</v>
      </c>
      <c r="N91" s="47" t="s">
        <v>1088</v>
      </c>
      <c r="O91" s="47"/>
      <c r="P91" s="47"/>
      <c r="Q91" s="9"/>
      <c r="R91" s="9"/>
      <c r="S91" s="9"/>
    </row>
    <row r="92" spans="1:19" ht="14">
      <c r="A92" s="47" t="s">
        <v>3195</v>
      </c>
      <c r="B92" s="47" t="s">
        <v>3196</v>
      </c>
      <c r="C92" s="47" t="s">
        <v>1036</v>
      </c>
      <c r="D92" s="47" t="s">
        <v>1082</v>
      </c>
      <c r="E92" s="47" t="s">
        <v>1097</v>
      </c>
      <c r="F92" s="48" t="s">
        <v>1416</v>
      </c>
      <c r="G92" s="47" t="s">
        <v>1543</v>
      </c>
      <c r="H92" s="49" t="s">
        <v>3210</v>
      </c>
      <c r="I92" s="49" t="s">
        <v>1093</v>
      </c>
      <c r="J92" s="47"/>
      <c r="K92" s="47"/>
      <c r="L92" s="47" t="s">
        <v>1089</v>
      </c>
      <c r="M92" s="47">
        <v>0.75</v>
      </c>
      <c r="N92" s="47" t="s">
        <v>1088</v>
      </c>
      <c r="O92" s="47"/>
      <c r="P92" s="47"/>
      <c r="Q92" s="9"/>
      <c r="R92" s="9"/>
      <c r="S92" s="9"/>
    </row>
    <row r="93" spans="1:19" ht="14">
      <c r="A93" s="47" t="s">
        <v>3195</v>
      </c>
      <c r="B93" s="47" t="s">
        <v>3196</v>
      </c>
      <c r="C93" s="47" t="s">
        <v>1036</v>
      </c>
      <c r="D93" s="47" t="s">
        <v>1082</v>
      </c>
      <c r="E93" s="47" t="s">
        <v>1097</v>
      </c>
      <c r="F93" s="48" t="s">
        <v>3202</v>
      </c>
      <c r="G93" s="47" t="s">
        <v>1543</v>
      </c>
      <c r="H93" s="49" t="s">
        <v>3210</v>
      </c>
      <c r="I93" s="49" t="s">
        <v>1093</v>
      </c>
      <c r="J93" s="47"/>
      <c r="K93" s="47"/>
      <c r="L93" s="47" t="s">
        <v>1089</v>
      </c>
      <c r="M93" s="47">
        <v>0.96</v>
      </c>
      <c r="N93" s="47" t="s">
        <v>1088</v>
      </c>
      <c r="O93" s="47"/>
      <c r="P93" s="47"/>
      <c r="Q93" s="9"/>
      <c r="R93" s="9"/>
      <c r="S93" s="9"/>
    </row>
    <row r="94" spans="1:19" ht="14">
      <c r="A94" s="47" t="s">
        <v>3195</v>
      </c>
      <c r="B94" s="47" t="s">
        <v>3196</v>
      </c>
      <c r="C94" s="47" t="s">
        <v>1036</v>
      </c>
      <c r="D94" s="47" t="s">
        <v>1082</v>
      </c>
      <c r="E94" s="47" t="s">
        <v>1097</v>
      </c>
      <c r="F94" s="48" t="s">
        <v>1264</v>
      </c>
      <c r="G94" s="47" t="s">
        <v>1543</v>
      </c>
      <c r="H94" s="49" t="s">
        <v>3210</v>
      </c>
      <c r="I94" s="49" t="s">
        <v>1093</v>
      </c>
      <c r="J94" s="47"/>
      <c r="K94" s="47"/>
      <c r="L94" s="47" t="s">
        <v>1089</v>
      </c>
      <c r="M94" s="47">
        <v>0.06</v>
      </c>
      <c r="N94" s="47" t="s">
        <v>1088</v>
      </c>
      <c r="O94" s="47"/>
      <c r="P94" s="47"/>
      <c r="Q94" s="9"/>
      <c r="R94" s="9"/>
      <c r="S94" s="9"/>
    </row>
    <row r="95" spans="1:19" ht="14">
      <c r="A95" s="47" t="s">
        <v>3195</v>
      </c>
      <c r="B95" s="47" t="s">
        <v>3196</v>
      </c>
      <c r="C95" s="47" t="s">
        <v>1036</v>
      </c>
      <c r="D95" s="47" t="s">
        <v>1082</v>
      </c>
      <c r="E95" s="47" t="s">
        <v>1097</v>
      </c>
      <c r="F95" s="48" t="s">
        <v>1268</v>
      </c>
      <c r="G95" s="47" t="s">
        <v>1543</v>
      </c>
      <c r="H95" s="49" t="s">
        <v>3210</v>
      </c>
      <c r="I95" s="49" t="s">
        <v>1093</v>
      </c>
      <c r="J95" s="47"/>
      <c r="K95" s="47"/>
      <c r="L95" s="47" t="s">
        <v>1089</v>
      </c>
      <c r="M95" s="47">
        <v>0.56999999999999995</v>
      </c>
      <c r="N95" s="47" t="s">
        <v>1088</v>
      </c>
      <c r="O95" s="47"/>
      <c r="P95" s="47"/>
      <c r="Q95" s="9"/>
      <c r="R95" s="9"/>
      <c r="S95" s="9"/>
    </row>
    <row r="96" spans="1:19" ht="14">
      <c r="A96" s="21" t="s">
        <v>3195</v>
      </c>
      <c r="B96" s="21" t="s">
        <v>3196</v>
      </c>
      <c r="C96" s="21" t="s">
        <v>1036</v>
      </c>
      <c r="D96" s="21" t="s">
        <v>1082</v>
      </c>
      <c r="E96" s="21" t="s">
        <v>1097</v>
      </c>
      <c r="F96" s="30" t="s">
        <v>1269</v>
      </c>
      <c r="G96" s="21" t="s">
        <v>1543</v>
      </c>
      <c r="H96" s="31" t="s">
        <v>3210</v>
      </c>
      <c r="I96" s="31" t="s">
        <v>1093</v>
      </c>
      <c r="J96" s="21"/>
      <c r="K96" s="21"/>
      <c r="L96" s="21" t="s">
        <v>1089</v>
      </c>
      <c r="M96" s="21">
        <v>0.19</v>
      </c>
      <c r="N96" s="21" t="s">
        <v>1088</v>
      </c>
      <c r="O96" s="21"/>
      <c r="P96" s="21"/>
      <c r="Q96" s="46"/>
      <c r="R96" s="46"/>
      <c r="S96" s="46"/>
    </row>
    <row r="97" spans="1:19" ht="14">
      <c r="A97" s="47" t="s">
        <v>3195</v>
      </c>
      <c r="B97" s="47" t="s">
        <v>3196</v>
      </c>
      <c r="C97" s="47" t="s">
        <v>1036</v>
      </c>
      <c r="D97" s="47" t="s">
        <v>1082</v>
      </c>
      <c r="E97" s="47" t="s">
        <v>1097</v>
      </c>
      <c r="F97" s="48" t="s">
        <v>1582</v>
      </c>
      <c r="G97" s="47" t="s">
        <v>1543</v>
      </c>
      <c r="H97" s="49" t="s">
        <v>3211</v>
      </c>
      <c r="I97" s="49" t="s">
        <v>1093</v>
      </c>
      <c r="J97" s="47" t="s">
        <v>1809</v>
      </c>
      <c r="K97" s="47"/>
      <c r="L97" s="47" t="s">
        <v>1089</v>
      </c>
      <c r="M97" s="47">
        <v>576</v>
      </c>
      <c r="N97" s="47" t="s">
        <v>1088</v>
      </c>
      <c r="O97" s="47"/>
      <c r="P97" s="47"/>
      <c r="Q97" s="9"/>
      <c r="R97" s="9"/>
      <c r="S97" s="9"/>
    </row>
    <row r="98" spans="1:19" ht="14">
      <c r="A98" s="47" t="s">
        <v>3195</v>
      </c>
      <c r="B98" s="47" t="s">
        <v>3196</v>
      </c>
      <c r="C98" s="47" t="s">
        <v>1036</v>
      </c>
      <c r="D98" s="47" t="s">
        <v>1082</v>
      </c>
      <c r="E98" s="47" t="s">
        <v>1097</v>
      </c>
      <c r="F98" s="48" t="s">
        <v>3201</v>
      </c>
      <c r="G98" s="47" t="s">
        <v>1543</v>
      </c>
      <c r="H98" s="49" t="s">
        <v>3211</v>
      </c>
      <c r="I98" s="49" t="s">
        <v>1093</v>
      </c>
      <c r="J98" s="47" t="s">
        <v>1809</v>
      </c>
      <c r="K98" s="47"/>
      <c r="L98" s="47" t="s">
        <v>1089</v>
      </c>
      <c r="M98" s="47">
        <v>595</v>
      </c>
      <c r="N98" s="47" t="s">
        <v>1088</v>
      </c>
      <c r="O98" s="47"/>
      <c r="P98" s="47"/>
      <c r="Q98" s="9"/>
      <c r="R98" s="9"/>
      <c r="S98" s="9"/>
    </row>
    <row r="99" spans="1:19" ht="14">
      <c r="A99" s="47" t="s">
        <v>3195</v>
      </c>
      <c r="B99" s="47" t="s">
        <v>3196</v>
      </c>
      <c r="C99" s="47" t="s">
        <v>1036</v>
      </c>
      <c r="D99" s="47" t="s">
        <v>1082</v>
      </c>
      <c r="E99" s="47" t="s">
        <v>1097</v>
      </c>
      <c r="F99" s="48" t="s">
        <v>1416</v>
      </c>
      <c r="G99" s="47" t="s">
        <v>1543</v>
      </c>
      <c r="H99" s="49" t="s">
        <v>3211</v>
      </c>
      <c r="I99" s="49" t="s">
        <v>1093</v>
      </c>
      <c r="J99" s="47" t="s">
        <v>1809</v>
      </c>
      <c r="K99" s="47"/>
      <c r="L99" s="47" t="s">
        <v>1089</v>
      </c>
      <c r="M99" s="47">
        <v>613</v>
      </c>
      <c r="N99" s="47" t="s">
        <v>1088</v>
      </c>
      <c r="O99" s="47"/>
      <c r="P99" s="47"/>
      <c r="Q99" s="9"/>
      <c r="R99" s="9"/>
      <c r="S99" s="9"/>
    </row>
    <row r="100" spans="1:19" ht="14">
      <c r="A100" s="47" t="s">
        <v>3195</v>
      </c>
      <c r="B100" s="47" t="s">
        <v>3196</v>
      </c>
      <c r="C100" s="47" t="s">
        <v>1036</v>
      </c>
      <c r="D100" s="47" t="s">
        <v>1082</v>
      </c>
      <c r="E100" s="47" t="s">
        <v>1097</v>
      </c>
      <c r="F100" s="48" t="s">
        <v>3202</v>
      </c>
      <c r="G100" s="47" t="s">
        <v>1543</v>
      </c>
      <c r="H100" s="49" t="s">
        <v>3211</v>
      </c>
      <c r="I100" s="49" t="s">
        <v>1093</v>
      </c>
      <c r="J100" s="47" t="s">
        <v>1809</v>
      </c>
      <c r="K100" s="47"/>
      <c r="L100" s="47" t="s">
        <v>1089</v>
      </c>
      <c r="M100" s="47">
        <v>636</v>
      </c>
      <c r="N100" s="47" t="s">
        <v>1088</v>
      </c>
      <c r="O100" s="47"/>
      <c r="P100" s="47"/>
      <c r="Q100" s="9"/>
      <c r="R100" s="9"/>
      <c r="S100" s="9"/>
    </row>
    <row r="101" spans="1:19" ht="14">
      <c r="A101" s="47" t="s">
        <v>3195</v>
      </c>
      <c r="B101" s="47" t="s">
        <v>3196</v>
      </c>
      <c r="C101" s="47" t="s">
        <v>1036</v>
      </c>
      <c r="D101" s="47" t="s">
        <v>1082</v>
      </c>
      <c r="E101" s="47" t="s">
        <v>1097</v>
      </c>
      <c r="F101" s="48" t="s">
        <v>1264</v>
      </c>
      <c r="G101" s="47" t="s">
        <v>1543</v>
      </c>
      <c r="H101" s="49" t="s">
        <v>3211</v>
      </c>
      <c r="I101" s="49" t="s">
        <v>1093</v>
      </c>
      <c r="J101" s="47" t="s">
        <v>1809</v>
      </c>
      <c r="K101" s="47"/>
      <c r="L101" s="47" t="s">
        <v>1089</v>
      </c>
      <c r="M101" s="47">
        <v>603</v>
      </c>
      <c r="N101" s="47" t="s">
        <v>1088</v>
      </c>
      <c r="O101" s="47"/>
      <c r="P101" s="47"/>
      <c r="Q101" s="9"/>
      <c r="R101" s="9"/>
      <c r="S101" s="9"/>
    </row>
    <row r="102" spans="1:19" ht="14">
      <c r="A102" s="47" t="s">
        <v>3195</v>
      </c>
      <c r="B102" s="47" t="s">
        <v>3196</v>
      </c>
      <c r="C102" s="47" t="s">
        <v>1036</v>
      </c>
      <c r="D102" s="47" t="s">
        <v>1082</v>
      </c>
      <c r="E102" s="47" t="s">
        <v>1097</v>
      </c>
      <c r="F102" s="48" t="s">
        <v>1268</v>
      </c>
      <c r="G102" s="47" t="s">
        <v>1543</v>
      </c>
      <c r="H102" s="49" t="s">
        <v>3211</v>
      </c>
      <c r="I102" s="49" t="s">
        <v>1093</v>
      </c>
      <c r="J102" s="47" t="s">
        <v>1809</v>
      </c>
      <c r="K102" s="47"/>
      <c r="L102" s="47" t="s">
        <v>1089</v>
      </c>
      <c r="M102" s="47">
        <v>621</v>
      </c>
      <c r="N102" s="47" t="s">
        <v>1088</v>
      </c>
      <c r="O102" s="47"/>
      <c r="P102" s="47"/>
      <c r="Q102" s="9"/>
      <c r="R102" s="9"/>
      <c r="S102" s="9"/>
    </row>
    <row r="103" spans="1:19" ht="14">
      <c r="A103" s="21" t="s">
        <v>3195</v>
      </c>
      <c r="B103" s="21" t="s">
        <v>3196</v>
      </c>
      <c r="C103" s="21" t="s">
        <v>1036</v>
      </c>
      <c r="D103" s="21" t="s">
        <v>1082</v>
      </c>
      <c r="E103" s="21" t="s">
        <v>1097</v>
      </c>
      <c r="F103" s="30" t="s">
        <v>1269</v>
      </c>
      <c r="G103" s="21" t="s">
        <v>1543</v>
      </c>
      <c r="H103" s="31" t="s">
        <v>3211</v>
      </c>
      <c r="I103" s="31" t="s">
        <v>1093</v>
      </c>
      <c r="J103" s="21" t="s">
        <v>1809</v>
      </c>
      <c r="K103" s="21"/>
      <c r="L103" s="21" t="s">
        <v>1089</v>
      </c>
      <c r="M103" s="21">
        <v>627</v>
      </c>
      <c r="N103" s="21" t="s">
        <v>1088</v>
      </c>
      <c r="O103" s="21"/>
      <c r="P103" s="21"/>
      <c r="Q103" s="46"/>
      <c r="R103" s="46"/>
      <c r="S103" s="46"/>
    </row>
    <row r="104" spans="1:19" ht="14">
      <c r="A104" s="47" t="s">
        <v>3195</v>
      </c>
      <c r="B104" s="47" t="s">
        <v>3196</v>
      </c>
      <c r="C104" s="47" t="s">
        <v>1036</v>
      </c>
      <c r="D104" s="47" t="s">
        <v>1082</v>
      </c>
      <c r="E104" s="47" t="s">
        <v>1097</v>
      </c>
      <c r="F104" s="48" t="s">
        <v>1582</v>
      </c>
      <c r="G104" s="47" t="s">
        <v>1543</v>
      </c>
      <c r="H104" s="49" t="s">
        <v>3212</v>
      </c>
      <c r="I104" s="49" t="s">
        <v>1093</v>
      </c>
      <c r="J104" s="47" t="s">
        <v>3213</v>
      </c>
      <c r="K104" s="47"/>
      <c r="L104" s="47" t="s">
        <v>1089</v>
      </c>
      <c r="M104" s="47">
        <v>0.5</v>
      </c>
      <c r="N104" s="47" t="s">
        <v>1088</v>
      </c>
      <c r="O104" s="47"/>
      <c r="P104" s="47"/>
      <c r="Q104" s="9"/>
      <c r="R104" s="9"/>
      <c r="S104" s="9"/>
    </row>
    <row r="105" spans="1:19" ht="14">
      <c r="A105" s="47" t="s">
        <v>3195</v>
      </c>
      <c r="B105" s="47" t="s">
        <v>3196</v>
      </c>
      <c r="C105" s="47" t="s">
        <v>1036</v>
      </c>
      <c r="D105" s="47" t="s">
        <v>1082</v>
      </c>
      <c r="E105" s="47" t="s">
        <v>1097</v>
      </c>
      <c r="F105" s="48" t="s">
        <v>3201</v>
      </c>
      <c r="G105" s="47" t="s">
        <v>1543</v>
      </c>
      <c r="H105" s="49" t="s">
        <v>3212</v>
      </c>
      <c r="I105" s="49" t="s">
        <v>1093</v>
      </c>
      <c r="J105" s="47" t="s">
        <v>3213</v>
      </c>
      <c r="K105" s="47"/>
      <c r="L105" s="47" t="s">
        <v>1089</v>
      </c>
      <c r="M105" s="47">
        <v>0.48</v>
      </c>
      <c r="N105" s="47" t="s">
        <v>1088</v>
      </c>
      <c r="O105" s="47"/>
      <c r="P105" s="47"/>
      <c r="Q105" s="9"/>
      <c r="R105" s="9"/>
      <c r="S105" s="9"/>
    </row>
    <row r="106" spans="1:19" ht="14">
      <c r="A106" s="47" t="s">
        <v>3195</v>
      </c>
      <c r="B106" s="47" t="s">
        <v>3196</v>
      </c>
      <c r="C106" s="47" t="s">
        <v>1036</v>
      </c>
      <c r="D106" s="47" t="s">
        <v>1082</v>
      </c>
      <c r="E106" s="47" t="s">
        <v>1097</v>
      </c>
      <c r="F106" s="48" t="s">
        <v>1416</v>
      </c>
      <c r="G106" s="47" t="s">
        <v>1543</v>
      </c>
      <c r="H106" s="49" t="s">
        <v>3212</v>
      </c>
      <c r="I106" s="49" t="s">
        <v>1093</v>
      </c>
      <c r="J106" s="47" t="s">
        <v>3213</v>
      </c>
      <c r="K106" s="47"/>
      <c r="L106" s="47" t="s">
        <v>1089</v>
      </c>
      <c r="M106" s="47">
        <v>1.02</v>
      </c>
      <c r="N106" s="47" t="s">
        <v>1088</v>
      </c>
      <c r="O106" s="47"/>
      <c r="P106" s="47"/>
      <c r="Q106" s="9"/>
      <c r="R106" s="9"/>
      <c r="S106" s="9"/>
    </row>
    <row r="107" spans="1:19" ht="14">
      <c r="A107" s="47" t="s">
        <v>3195</v>
      </c>
      <c r="B107" s="47" t="s">
        <v>3196</v>
      </c>
      <c r="C107" s="47" t="s">
        <v>1036</v>
      </c>
      <c r="D107" s="47" t="s">
        <v>1082</v>
      </c>
      <c r="E107" s="47" t="s">
        <v>1097</v>
      </c>
      <c r="F107" s="48" t="s">
        <v>3202</v>
      </c>
      <c r="G107" s="47" t="s">
        <v>1543</v>
      </c>
      <c r="H107" s="49" t="s">
        <v>3212</v>
      </c>
      <c r="I107" s="49" t="s">
        <v>1093</v>
      </c>
      <c r="J107" s="47" t="s">
        <v>3213</v>
      </c>
      <c r="K107" s="47"/>
      <c r="L107" s="47" t="s">
        <v>1089</v>
      </c>
      <c r="M107" s="47">
        <v>1.1000000000000001</v>
      </c>
      <c r="N107" s="47" t="s">
        <v>1088</v>
      </c>
      <c r="O107" s="47"/>
      <c r="P107" s="47"/>
      <c r="Q107" s="9"/>
      <c r="R107" s="9"/>
      <c r="S107" s="9"/>
    </row>
    <row r="108" spans="1:19" ht="14">
      <c r="A108" s="47" t="s">
        <v>3195</v>
      </c>
      <c r="B108" s="47" t="s">
        <v>3196</v>
      </c>
      <c r="C108" s="47" t="s">
        <v>1036</v>
      </c>
      <c r="D108" s="47" t="s">
        <v>1082</v>
      </c>
      <c r="E108" s="47" t="s">
        <v>1097</v>
      </c>
      <c r="F108" s="48" t="s">
        <v>1264</v>
      </c>
      <c r="G108" s="47" t="s">
        <v>1543</v>
      </c>
      <c r="H108" s="49" t="s">
        <v>3212</v>
      </c>
      <c r="I108" s="49" t="s">
        <v>1093</v>
      </c>
      <c r="J108" s="47" t="s">
        <v>3213</v>
      </c>
      <c r="K108" s="47"/>
      <c r="L108" s="47" t="s">
        <v>1089</v>
      </c>
      <c r="M108" s="47">
        <v>0.85</v>
      </c>
      <c r="N108" s="47" t="s">
        <v>1088</v>
      </c>
      <c r="O108" s="47"/>
      <c r="P108" s="47"/>
      <c r="Q108" s="9"/>
      <c r="R108" s="9"/>
      <c r="S108" s="9"/>
    </row>
    <row r="109" spans="1:19" ht="14">
      <c r="A109" s="47" t="s">
        <v>3195</v>
      </c>
      <c r="B109" s="47" t="s">
        <v>3196</v>
      </c>
      <c r="C109" s="47" t="s">
        <v>1036</v>
      </c>
      <c r="D109" s="47" t="s">
        <v>1082</v>
      </c>
      <c r="E109" s="47" t="s">
        <v>1097</v>
      </c>
      <c r="F109" s="48" t="s">
        <v>1268</v>
      </c>
      <c r="G109" s="47" t="s">
        <v>1543</v>
      </c>
      <c r="H109" s="49" t="s">
        <v>3212</v>
      </c>
      <c r="I109" s="49" t="s">
        <v>1093</v>
      </c>
      <c r="J109" s="47" t="s">
        <v>3213</v>
      </c>
      <c r="K109" s="47"/>
      <c r="L109" s="47" t="s">
        <v>1089</v>
      </c>
      <c r="M109" s="47">
        <v>1.1200000000000001</v>
      </c>
      <c r="N109" s="47" t="s">
        <v>1088</v>
      </c>
      <c r="O109" s="47"/>
      <c r="P109" s="47"/>
      <c r="Q109" s="9"/>
      <c r="R109" s="9"/>
      <c r="S109" s="9"/>
    </row>
    <row r="110" spans="1:19" ht="14">
      <c r="A110" s="21" t="s">
        <v>3195</v>
      </c>
      <c r="B110" s="21" t="s">
        <v>3196</v>
      </c>
      <c r="C110" s="21" t="s">
        <v>1036</v>
      </c>
      <c r="D110" s="21" t="s">
        <v>1082</v>
      </c>
      <c r="E110" s="21" t="s">
        <v>1097</v>
      </c>
      <c r="F110" s="30" t="s">
        <v>1269</v>
      </c>
      <c r="G110" s="21" t="s">
        <v>1543</v>
      </c>
      <c r="H110" s="31" t="s">
        <v>3212</v>
      </c>
      <c r="I110" s="31" t="s">
        <v>1093</v>
      </c>
      <c r="J110" s="21" t="s">
        <v>3213</v>
      </c>
      <c r="K110" s="21"/>
      <c r="L110" s="21" t="s">
        <v>1089</v>
      </c>
      <c r="M110" s="21">
        <v>0.89</v>
      </c>
      <c r="N110" s="21" t="s">
        <v>1088</v>
      </c>
      <c r="O110" s="21"/>
      <c r="P110" s="21"/>
      <c r="Q110" s="46"/>
      <c r="R110" s="46"/>
      <c r="S110" s="46"/>
    </row>
    <row r="111" spans="1:19" ht="28">
      <c r="A111" s="47" t="s">
        <v>3195</v>
      </c>
      <c r="B111" s="47" t="s">
        <v>3196</v>
      </c>
      <c r="C111" s="47" t="s">
        <v>1036</v>
      </c>
      <c r="D111" s="47" t="s">
        <v>1082</v>
      </c>
      <c r="E111" s="47" t="s">
        <v>1097</v>
      </c>
      <c r="F111" s="48" t="s">
        <v>3203</v>
      </c>
      <c r="G111" s="47" t="s">
        <v>1543</v>
      </c>
      <c r="H111" s="49" t="s">
        <v>3214</v>
      </c>
      <c r="I111" s="49" t="s">
        <v>1609</v>
      </c>
      <c r="J111" s="47"/>
      <c r="K111" s="47"/>
      <c r="L111" s="47" t="s">
        <v>1089</v>
      </c>
      <c r="M111" s="47">
        <v>-32.5</v>
      </c>
      <c r="N111" s="47" t="s">
        <v>1088</v>
      </c>
      <c r="O111" s="47">
        <v>0.63</v>
      </c>
      <c r="P111" s="47"/>
      <c r="Q111" s="9"/>
      <c r="R111" s="9" t="s">
        <v>3215</v>
      </c>
      <c r="S111" s="9"/>
    </row>
    <row r="112" spans="1:19" ht="28">
      <c r="A112" s="21" t="s">
        <v>3195</v>
      </c>
      <c r="B112" s="21" t="s">
        <v>3196</v>
      </c>
      <c r="C112" s="21" t="s">
        <v>1036</v>
      </c>
      <c r="D112" s="21" t="s">
        <v>1082</v>
      </c>
      <c r="E112" s="21" t="s">
        <v>1097</v>
      </c>
      <c r="F112" s="30" t="s">
        <v>3203</v>
      </c>
      <c r="G112" s="21" t="s">
        <v>1543</v>
      </c>
      <c r="H112" s="49" t="s">
        <v>3216</v>
      </c>
      <c r="I112" s="31" t="s">
        <v>1609</v>
      </c>
      <c r="J112" s="21"/>
      <c r="K112" s="21"/>
      <c r="L112" s="21" t="s">
        <v>1089</v>
      </c>
      <c r="M112" s="21">
        <v>36.6</v>
      </c>
      <c r="N112" s="21" t="s">
        <v>1088</v>
      </c>
      <c r="O112" s="21">
        <v>0.63</v>
      </c>
      <c r="P112" s="21"/>
      <c r="Q112" s="46"/>
      <c r="R112" s="46" t="s">
        <v>3215</v>
      </c>
      <c r="S112" s="46"/>
    </row>
    <row r="113" spans="1:19" ht="14">
      <c r="A113" s="21" t="s">
        <v>3195</v>
      </c>
      <c r="B113" s="21" t="s">
        <v>3196</v>
      </c>
      <c r="C113" s="21" t="s">
        <v>1036</v>
      </c>
      <c r="D113" s="21" t="s">
        <v>1082</v>
      </c>
      <c r="E113" s="21" t="s">
        <v>1097</v>
      </c>
      <c r="F113" s="30" t="s">
        <v>3203</v>
      </c>
      <c r="G113" s="21" t="s">
        <v>1543</v>
      </c>
      <c r="H113" s="31" t="s">
        <v>3211</v>
      </c>
      <c r="I113" s="31" t="s">
        <v>1660</v>
      </c>
      <c r="J113" s="21"/>
      <c r="K113" s="21">
        <v>338</v>
      </c>
      <c r="L113" s="21" t="s">
        <v>1089</v>
      </c>
      <c r="M113" s="21" t="s">
        <v>3217</v>
      </c>
      <c r="N113" s="21" t="s">
        <v>1088</v>
      </c>
      <c r="O113" s="21"/>
      <c r="P113" s="21"/>
      <c r="Q113" s="46"/>
      <c r="R113" s="46" t="s">
        <v>3218</v>
      </c>
      <c r="S113" s="46"/>
    </row>
    <row r="114" spans="1:19" ht="14">
      <c r="A114" s="21" t="s">
        <v>3195</v>
      </c>
      <c r="B114" s="21" t="s">
        <v>3196</v>
      </c>
      <c r="C114" s="21" t="s">
        <v>1036</v>
      </c>
      <c r="D114" s="21" t="s">
        <v>1082</v>
      </c>
      <c r="E114" s="21" t="s">
        <v>1097</v>
      </c>
      <c r="F114" s="30" t="s">
        <v>3203</v>
      </c>
      <c r="G114" s="21" t="s">
        <v>1543</v>
      </c>
      <c r="H114" s="31" t="s">
        <v>3212</v>
      </c>
      <c r="I114" s="31" t="s">
        <v>1660</v>
      </c>
      <c r="J114" s="21"/>
      <c r="K114" s="21">
        <v>329</v>
      </c>
      <c r="L114" s="21" t="s">
        <v>1089</v>
      </c>
      <c r="M114" s="21" t="s">
        <v>3219</v>
      </c>
      <c r="N114" s="21" t="s">
        <v>1088</v>
      </c>
      <c r="O114" s="21"/>
      <c r="P114" s="21"/>
      <c r="Q114" s="46"/>
      <c r="R114" s="46" t="s">
        <v>3220</v>
      </c>
      <c r="S114" s="46"/>
    </row>
    <row r="115" spans="1:19" ht="28">
      <c r="A115" s="47" t="s">
        <v>3195</v>
      </c>
      <c r="B115" s="47" t="s">
        <v>3196</v>
      </c>
      <c r="C115" s="47" t="s">
        <v>1036</v>
      </c>
      <c r="D115" s="47" t="s">
        <v>1082</v>
      </c>
      <c r="E115" s="47" t="s">
        <v>1097</v>
      </c>
      <c r="F115" s="48" t="s">
        <v>3203</v>
      </c>
      <c r="G115" s="47" t="s">
        <v>1543</v>
      </c>
      <c r="H115" s="49" t="s">
        <v>3221</v>
      </c>
      <c r="I115" s="49" t="s">
        <v>1609</v>
      </c>
      <c r="J115" s="47"/>
      <c r="K115" s="47">
        <v>7</v>
      </c>
      <c r="L115" s="47" t="s">
        <v>1089</v>
      </c>
      <c r="M115" s="47">
        <v>1.12E-2</v>
      </c>
      <c r="N115" s="47" t="s">
        <v>1088</v>
      </c>
      <c r="O115" s="47">
        <v>0.68400000000000005</v>
      </c>
      <c r="P115" s="47"/>
      <c r="Q115" s="9"/>
      <c r="R115" s="9" t="s">
        <v>3222</v>
      </c>
      <c r="S115" s="9"/>
    </row>
    <row r="116" spans="1:19" ht="28">
      <c r="A116" s="21" t="s">
        <v>3195</v>
      </c>
      <c r="B116" s="21" t="s">
        <v>3196</v>
      </c>
      <c r="C116" s="21" t="s">
        <v>1036</v>
      </c>
      <c r="D116" s="21" t="s">
        <v>1082</v>
      </c>
      <c r="E116" s="21" t="s">
        <v>1097</v>
      </c>
      <c r="F116" s="30" t="s">
        <v>3203</v>
      </c>
      <c r="G116" s="21" t="s">
        <v>1543</v>
      </c>
      <c r="H116" s="49" t="s">
        <v>3223</v>
      </c>
      <c r="I116" s="31" t="s">
        <v>1609</v>
      </c>
      <c r="J116" s="21"/>
      <c r="K116" s="21">
        <v>7</v>
      </c>
      <c r="L116" s="21" t="s">
        <v>1089</v>
      </c>
      <c r="M116" s="21">
        <v>-5.9560000000000004</v>
      </c>
      <c r="N116" s="21" t="s">
        <v>1088</v>
      </c>
      <c r="O116" s="21">
        <v>0.68400000000000005</v>
      </c>
      <c r="P116" s="21"/>
      <c r="Q116" s="46"/>
      <c r="R116" s="46" t="s">
        <v>3222</v>
      </c>
      <c r="S116" s="46"/>
    </row>
    <row r="117" spans="1:19" ht="28">
      <c r="A117" s="21" t="s">
        <v>3195</v>
      </c>
      <c r="B117" s="21" t="s">
        <v>3196</v>
      </c>
      <c r="C117" s="21" t="s">
        <v>1036</v>
      </c>
      <c r="D117" s="21" t="s">
        <v>1082</v>
      </c>
      <c r="E117" s="21" t="s">
        <v>1097</v>
      </c>
      <c r="F117" s="30" t="s">
        <v>3203</v>
      </c>
      <c r="G117" s="21" t="s">
        <v>1543</v>
      </c>
      <c r="H117" s="31" t="s">
        <v>3224</v>
      </c>
      <c r="I117" s="31" t="s">
        <v>1609</v>
      </c>
      <c r="J117" s="21"/>
      <c r="K117" s="21"/>
      <c r="L117" s="21" t="s">
        <v>1089</v>
      </c>
      <c r="M117" s="21">
        <v>0.33400000000000002</v>
      </c>
      <c r="N117" s="21" t="s">
        <v>1088</v>
      </c>
      <c r="O117" s="21"/>
      <c r="P117" s="21"/>
      <c r="Q117" s="46"/>
      <c r="R117" s="46" t="s">
        <v>3225</v>
      </c>
      <c r="S117" s="46"/>
    </row>
    <row r="118" spans="1:19" ht="28">
      <c r="A118" s="21" t="s">
        <v>3195</v>
      </c>
      <c r="B118" s="21" t="s">
        <v>3196</v>
      </c>
      <c r="C118" s="21" t="s">
        <v>1036</v>
      </c>
      <c r="D118" s="21" t="s">
        <v>1082</v>
      </c>
      <c r="E118" s="21" t="s">
        <v>1097</v>
      </c>
      <c r="F118" s="30" t="s">
        <v>3203</v>
      </c>
      <c r="G118" s="21" t="s">
        <v>1543</v>
      </c>
      <c r="H118" s="31" t="s">
        <v>3226</v>
      </c>
      <c r="I118" s="31" t="s">
        <v>1609</v>
      </c>
      <c r="J118" s="21"/>
      <c r="K118" s="21"/>
      <c r="L118" s="21" t="s">
        <v>1089</v>
      </c>
      <c r="M118" s="21">
        <v>0.29099999999999998</v>
      </c>
      <c r="N118" s="21" t="s">
        <v>1088</v>
      </c>
      <c r="O118" s="21"/>
      <c r="P118" s="21"/>
      <c r="Q118" s="46"/>
      <c r="R118" s="46" t="s">
        <v>3225</v>
      </c>
      <c r="S118" s="46"/>
    </row>
    <row r="119" spans="1:19" ht="28">
      <c r="A119" s="21" t="s">
        <v>3195</v>
      </c>
      <c r="B119" s="21" t="s">
        <v>3196</v>
      </c>
      <c r="C119" s="21" t="s">
        <v>1036</v>
      </c>
      <c r="D119" s="21" t="s">
        <v>1082</v>
      </c>
      <c r="E119" s="21" t="s">
        <v>1097</v>
      </c>
      <c r="F119" s="30" t="s">
        <v>3203</v>
      </c>
      <c r="G119" s="21" t="s">
        <v>1543</v>
      </c>
      <c r="H119" s="31" t="s">
        <v>3227</v>
      </c>
      <c r="I119" s="31" t="s">
        <v>1609</v>
      </c>
      <c r="J119" s="21"/>
      <c r="K119" s="21"/>
      <c r="L119" s="21" t="s">
        <v>1089</v>
      </c>
      <c r="M119" s="21">
        <v>0.36099999999999999</v>
      </c>
      <c r="N119" s="21" t="s">
        <v>1088</v>
      </c>
      <c r="O119" s="21"/>
      <c r="P119" s="21"/>
      <c r="Q119" s="46"/>
      <c r="R119" s="46" t="s">
        <v>3225</v>
      </c>
      <c r="S119" s="46"/>
    </row>
    <row r="120" spans="1:19" ht="28">
      <c r="A120" s="21" t="s">
        <v>3195</v>
      </c>
      <c r="B120" s="21" t="s">
        <v>3196</v>
      </c>
      <c r="C120" s="21" t="s">
        <v>1036</v>
      </c>
      <c r="D120" s="21" t="s">
        <v>1082</v>
      </c>
      <c r="E120" s="21" t="s">
        <v>1097</v>
      </c>
      <c r="F120" s="30" t="s">
        <v>3203</v>
      </c>
      <c r="G120" s="21" t="s">
        <v>1543</v>
      </c>
      <c r="H120" s="31" t="s">
        <v>3228</v>
      </c>
      <c r="I120" s="31" t="s">
        <v>1609</v>
      </c>
      <c r="J120" s="21"/>
      <c r="K120" s="21"/>
      <c r="L120" s="21" t="s">
        <v>1089</v>
      </c>
      <c r="M120" s="21">
        <v>0.58099999999999996</v>
      </c>
      <c r="N120" s="21" t="s">
        <v>1088</v>
      </c>
      <c r="O120" s="21"/>
      <c r="P120" s="21"/>
      <c r="Q120" s="46"/>
      <c r="R120" s="46" t="s">
        <v>3225</v>
      </c>
      <c r="S120" s="46"/>
    </row>
    <row r="121" spans="1:19" ht="28">
      <c r="A121" s="21" t="s">
        <v>3195</v>
      </c>
      <c r="B121" s="21" t="s">
        <v>3196</v>
      </c>
      <c r="C121" s="21" t="s">
        <v>1036</v>
      </c>
      <c r="D121" s="21" t="s">
        <v>1082</v>
      </c>
      <c r="E121" s="21" t="s">
        <v>1097</v>
      </c>
      <c r="F121" s="30" t="s">
        <v>3203</v>
      </c>
      <c r="G121" s="21" t="s">
        <v>1543</v>
      </c>
      <c r="H121" s="31" t="s">
        <v>3229</v>
      </c>
      <c r="I121" s="31" t="s">
        <v>1609</v>
      </c>
      <c r="J121" s="21"/>
      <c r="K121" s="21"/>
      <c r="L121" s="21" t="s">
        <v>1089</v>
      </c>
      <c r="M121" s="21">
        <v>0.72499999999999998</v>
      </c>
      <c r="N121" s="21" t="s">
        <v>1088</v>
      </c>
      <c r="O121" s="21"/>
      <c r="P121" s="21"/>
      <c r="Q121" s="46"/>
      <c r="R121" s="46" t="s">
        <v>3225</v>
      </c>
      <c r="S121" s="46"/>
    </row>
    <row r="122" spans="1:19" ht="28">
      <c r="A122" s="21" t="s">
        <v>3195</v>
      </c>
      <c r="B122" s="21" t="s">
        <v>3196</v>
      </c>
      <c r="C122" s="21" t="s">
        <v>1036</v>
      </c>
      <c r="D122" s="21" t="s">
        <v>1082</v>
      </c>
      <c r="E122" s="21" t="s">
        <v>1097</v>
      </c>
      <c r="F122" s="30" t="s">
        <v>3203</v>
      </c>
      <c r="G122" s="21" t="s">
        <v>1543</v>
      </c>
      <c r="H122" s="31" t="s">
        <v>3230</v>
      </c>
      <c r="I122" s="31" t="s">
        <v>1609</v>
      </c>
      <c r="J122" s="21"/>
      <c r="K122" s="21"/>
      <c r="L122" s="21" t="s">
        <v>1089</v>
      </c>
      <c r="M122" s="21">
        <v>-0.48799999999999999</v>
      </c>
      <c r="N122" s="21" t="s">
        <v>1088</v>
      </c>
      <c r="O122" s="21"/>
      <c r="P122" s="21"/>
      <c r="Q122" s="46"/>
      <c r="R122" s="46" t="s">
        <v>3225</v>
      </c>
      <c r="S122" s="46"/>
    </row>
    <row r="123" spans="1:19" ht="28">
      <c r="A123" s="21" t="s">
        <v>3195</v>
      </c>
      <c r="B123" s="21" t="s">
        <v>3196</v>
      </c>
      <c r="C123" s="21" t="s">
        <v>1036</v>
      </c>
      <c r="D123" s="21" t="s">
        <v>1082</v>
      </c>
      <c r="E123" s="21" t="s">
        <v>1097</v>
      </c>
      <c r="F123" s="30" t="s">
        <v>3203</v>
      </c>
      <c r="G123" s="21" t="s">
        <v>1543</v>
      </c>
      <c r="H123" s="31" t="s">
        <v>3231</v>
      </c>
      <c r="I123" s="31" t="s">
        <v>1609</v>
      </c>
      <c r="J123" s="21"/>
      <c r="K123" s="21"/>
      <c r="L123" s="21" t="s">
        <v>1089</v>
      </c>
      <c r="M123" s="21">
        <v>0.36099999999999999</v>
      </c>
      <c r="N123" s="21" t="s">
        <v>1088</v>
      </c>
      <c r="O123" s="21"/>
      <c r="P123" s="21"/>
      <c r="Q123" s="46"/>
      <c r="R123" s="46" t="s">
        <v>3225</v>
      </c>
      <c r="S123" s="46"/>
    </row>
    <row r="124" spans="1:19" ht="28">
      <c r="A124" s="21" t="s">
        <v>3195</v>
      </c>
      <c r="B124" s="21" t="s">
        <v>3196</v>
      </c>
      <c r="C124" s="21" t="s">
        <v>1036</v>
      </c>
      <c r="D124" s="21" t="s">
        <v>1082</v>
      </c>
      <c r="E124" s="21" t="s">
        <v>1097</v>
      </c>
      <c r="F124" s="30" t="s">
        <v>3203</v>
      </c>
      <c r="G124" s="21" t="s">
        <v>1543</v>
      </c>
      <c r="H124" s="31" t="s">
        <v>3232</v>
      </c>
      <c r="I124" s="31" t="s">
        <v>1609</v>
      </c>
      <c r="J124" s="21"/>
      <c r="K124" s="21"/>
      <c r="L124" s="21" t="s">
        <v>1089</v>
      </c>
      <c r="M124" s="21">
        <v>0.56899999999999995</v>
      </c>
      <c r="N124" s="21" t="s">
        <v>1088</v>
      </c>
      <c r="O124" s="21"/>
      <c r="P124" s="21"/>
      <c r="Q124" s="46"/>
      <c r="R124" s="46" t="s">
        <v>3225</v>
      </c>
      <c r="S124" s="46"/>
    </row>
    <row r="125" spans="1:19" ht="28">
      <c r="A125" s="21" t="s">
        <v>3195</v>
      </c>
      <c r="B125" s="21" t="s">
        <v>3196</v>
      </c>
      <c r="C125" s="21" t="s">
        <v>1036</v>
      </c>
      <c r="D125" s="21" t="s">
        <v>1082</v>
      </c>
      <c r="E125" s="21" t="s">
        <v>1097</v>
      </c>
      <c r="F125" s="30" t="s">
        <v>3203</v>
      </c>
      <c r="G125" s="21" t="s">
        <v>1543</v>
      </c>
      <c r="H125" s="31" t="s">
        <v>3233</v>
      </c>
      <c r="I125" s="31" t="s">
        <v>1609</v>
      </c>
      <c r="J125" s="21"/>
      <c r="K125" s="21"/>
      <c r="L125" s="21" t="s">
        <v>1089</v>
      </c>
      <c r="M125" s="21">
        <v>0.86399999999999999</v>
      </c>
      <c r="N125" s="21" t="s">
        <v>1088</v>
      </c>
      <c r="O125" s="21"/>
      <c r="P125" s="21"/>
      <c r="Q125" s="46"/>
      <c r="R125" s="46" t="s">
        <v>3225</v>
      </c>
      <c r="S125" s="46"/>
    </row>
    <row r="126" spans="1:19" ht="28">
      <c r="A126" s="21" t="s">
        <v>3195</v>
      </c>
      <c r="B126" s="21" t="s">
        <v>3196</v>
      </c>
      <c r="C126" s="21" t="s">
        <v>1036</v>
      </c>
      <c r="D126" s="21" t="s">
        <v>1082</v>
      </c>
      <c r="E126" s="21" t="s">
        <v>1097</v>
      </c>
      <c r="F126" s="30" t="s">
        <v>3203</v>
      </c>
      <c r="G126" s="21" t="s">
        <v>1543</v>
      </c>
      <c r="H126" s="31" t="s">
        <v>3234</v>
      </c>
      <c r="I126" s="31" t="s">
        <v>1609</v>
      </c>
      <c r="J126" s="21"/>
      <c r="K126" s="21"/>
      <c r="L126" s="21" t="s">
        <v>1089</v>
      </c>
      <c r="M126" s="21">
        <v>-0.22600000000000001</v>
      </c>
      <c r="N126" s="21" t="s">
        <v>1088</v>
      </c>
      <c r="O126" s="21"/>
      <c r="P126" s="21"/>
      <c r="Q126" s="46"/>
      <c r="R126" s="46" t="s">
        <v>3225</v>
      </c>
      <c r="S126" s="46"/>
    </row>
    <row r="127" spans="1:19" ht="28">
      <c r="A127" s="21" t="s">
        <v>3195</v>
      </c>
      <c r="B127" s="21" t="s">
        <v>3196</v>
      </c>
      <c r="C127" s="21" t="s">
        <v>1036</v>
      </c>
      <c r="D127" s="21" t="s">
        <v>1082</v>
      </c>
      <c r="E127" s="21" t="s">
        <v>1097</v>
      </c>
      <c r="F127" s="30" t="s">
        <v>3203</v>
      </c>
      <c r="G127" s="21" t="s">
        <v>1543</v>
      </c>
      <c r="H127" s="31" t="s">
        <v>3235</v>
      </c>
      <c r="I127" s="31" t="s">
        <v>1609</v>
      </c>
      <c r="J127" s="21"/>
      <c r="K127" s="21"/>
      <c r="L127" s="21" t="s">
        <v>1089</v>
      </c>
      <c r="M127" s="21">
        <v>-6.2E-2</v>
      </c>
      <c r="N127" s="21" t="s">
        <v>1088</v>
      </c>
      <c r="O127" s="21"/>
      <c r="P127" s="21"/>
      <c r="Q127" s="46"/>
      <c r="R127" s="46" t="s">
        <v>3225</v>
      </c>
      <c r="S127" s="46"/>
    </row>
    <row r="128" spans="1:19" ht="28">
      <c r="A128" s="21" t="s">
        <v>3195</v>
      </c>
      <c r="B128" s="21" t="s">
        <v>3196</v>
      </c>
      <c r="C128" s="21" t="s">
        <v>1036</v>
      </c>
      <c r="D128" s="21" t="s">
        <v>1082</v>
      </c>
      <c r="E128" s="21" t="s">
        <v>1097</v>
      </c>
      <c r="F128" s="30" t="s">
        <v>3203</v>
      </c>
      <c r="G128" s="21" t="s">
        <v>1543</v>
      </c>
      <c r="H128" s="31" t="s">
        <v>3236</v>
      </c>
      <c r="I128" s="31" t="s">
        <v>1609</v>
      </c>
      <c r="J128" s="21"/>
      <c r="K128" s="21"/>
      <c r="L128" s="21" t="s">
        <v>1089</v>
      </c>
      <c r="M128" s="21">
        <v>0.85799999999999998</v>
      </c>
      <c r="N128" s="21" t="s">
        <v>1088</v>
      </c>
      <c r="O128" s="21"/>
      <c r="P128" s="21"/>
      <c r="Q128" s="46"/>
      <c r="R128" s="46" t="s">
        <v>3225</v>
      </c>
      <c r="S128" s="46"/>
    </row>
    <row r="129" spans="1:19" ht="28">
      <c r="A129" s="21" t="s">
        <v>3195</v>
      </c>
      <c r="B129" s="21" t="s">
        <v>3196</v>
      </c>
      <c r="C129" s="21" t="s">
        <v>1036</v>
      </c>
      <c r="D129" s="21" t="s">
        <v>1082</v>
      </c>
      <c r="E129" s="21" t="s">
        <v>1097</v>
      </c>
      <c r="F129" s="30" t="s">
        <v>3203</v>
      </c>
      <c r="G129" s="21" t="s">
        <v>1543</v>
      </c>
      <c r="H129" s="31" t="s">
        <v>3237</v>
      </c>
      <c r="I129" s="31" t="s">
        <v>1609</v>
      </c>
      <c r="J129" s="21"/>
      <c r="K129" s="21"/>
      <c r="L129" s="21" t="s">
        <v>1089</v>
      </c>
      <c r="M129" s="21">
        <v>0.499</v>
      </c>
      <c r="N129" s="21" t="s">
        <v>1088</v>
      </c>
      <c r="O129" s="21"/>
      <c r="P129" s="21"/>
      <c r="Q129" s="46"/>
      <c r="R129" s="46" t="s">
        <v>3225</v>
      </c>
      <c r="S129" s="46"/>
    </row>
    <row r="130" spans="1:19" ht="28">
      <c r="A130" s="21" t="s">
        <v>3195</v>
      </c>
      <c r="B130" s="21" t="s">
        <v>3196</v>
      </c>
      <c r="C130" s="21" t="s">
        <v>1036</v>
      </c>
      <c r="D130" s="21" t="s">
        <v>1082</v>
      </c>
      <c r="E130" s="21" t="s">
        <v>1097</v>
      </c>
      <c r="F130" s="30" t="s">
        <v>3203</v>
      </c>
      <c r="G130" s="21" t="s">
        <v>1543</v>
      </c>
      <c r="H130" s="31" t="s">
        <v>3238</v>
      </c>
      <c r="I130" s="31" t="s">
        <v>1609</v>
      </c>
      <c r="J130" s="21"/>
      <c r="K130" s="21"/>
      <c r="L130" s="21" t="s">
        <v>1089</v>
      </c>
      <c r="M130" s="21">
        <v>0.30499999999999999</v>
      </c>
      <c r="N130" s="21" t="s">
        <v>1088</v>
      </c>
      <c r="O130" s="21"/>
      <c r="P130" s="21"/>
      <c r="Q130" s="46"/>
      <c r="R130" s="46" t="s">
        <v>3225</v>
      </c>
      <c r="S130" s="46"/>
    </row>
    <row r="131" spans="1:19" ht="28">
      <c r="A131" s="21" t="s">
        <v>3195</v>
      </c>
      <c r="B131" s="21" t="s">
        <v>3196</v>
      </c>
      <c r="C131" s="21" t="s">
        <v>1036</v>
      </c>
      <c r="D131" s="21" t="s">
        <v>1082</v>
      </c>
      <c r="E131" s="21" t="s">
        <v>1097</v>
      </c>
      <c r="F131" s="30" t="s">
        <v>3203</v>
      </c>
      <c r="G131" s="21" t="s">
        <v>1543</v>
      </c>
      <c r="H131" s="31" t="s">
        <v>3239</v>
      </c>
      <c r="I131" s="31" t="s">
        <v>1609</v>
      </c>
      <c r="J131" s="21"/>
      <c r="K131" s="21"/>
      <c r="L131" s="21" t="s">
        <v>1089</v>
      </c>
      <c r="M131" s="21">
        <f>0.313</f>
        <v>0.313</v>
      </c>
      <c r="N131" s="21" t="s">
        <v>1088</v>
      </c>
      <c r="O131" s="21"/>
      <c r="P131" s="21"/>
      <c r="Q131" s="46"/>
      <c r="R131" s="46" t="s">
        <v>3225</v>
      </c>
      <c r="S131" s="46"/>
    </row>
    <row r="132" spans="1:19" ht="14">
      <c r="A132" s="21" t="s">
        <v>3195</v>
      </c>
      <c r="B132" s="21" t="s">
        <v>3196</v>
      </c>
      <c r="C132" s="21" t="s">
        <v>1036</v>
      </c>
      <c r="D132" s="21" t="s">
        <v>1082</v>
      </c>
      <c r="E132" s="21" t="s">
        <v>1097</v>
      </c>
      <c r="F132" s="30" t="s">
        <v>3203</v>
      </c>
      <c r="G132" s="21" t="s">
        <v>1543</v>
      </c>
      <c r="H132" s="31" t="s">
        <v>3240</v>
      </c>
      <c r="I132" s="31" t="s">
        <v>1609</v>
      </c>
      <c r="J132" s="21"/>
      <c r="K132" s="21"/>
      <c r="L132" s="21" t="s">
        <v>1089</v>
      </c>
      <c r="M132" s="21">
        <v>0.52500000000000002</v>
      </c>
      <c r="N132" s="21" t="s">
        <v>1088</v>
      </c>
      <c r="O132" s="21"/>
      <c r="P132" s="21"/>
      <c r="Q132" s="46"/>
      <c r="R132" s="46" t="s">
        <v>3225</v>
      </c>
      <c r="S132" s="46"/>
    </row>
    <row r="133" spans="1:19" ht="14">
      <c r="A133" s="21" t="s">
        <v>3195</v>
      </c>
      <c r="B133" s="21" t="s">
        <v>3196</v>
      </c>
      <c r="C133" s="21" t="s">
        <v>1036</v>
      </c>
      <c r="D133" s="21" t="s">
        <v>1082</v>
      </c>
      <c r="E133" s="21" t="s">
        <v>1097</v>
      </c>
      <c r="F133" s="30" t="s">
        <v>3203</v>
      </c>
      <c r="G133" s="21" t="s">
        <v>1543</v>
      </c>
      <c r="H133" s="31" t="s">
        <v>3241</v>
      </c>
      <c r="I133" s="31" t="s">
        <v>1609</v>
      </c>
      <c r="J133" s="21"/>
      <c r="K133" s="21"/>
      <c r="L133" s="21" t="s">
        <v>1089</v>
      </c>
      <c r="M133" s="21">
        <v>0.20899999999999999</v>
      </c>
      <c r="N133" s="21" t="s">
        <v>1088</v>
      </c>
      <c r="O133" s="21"/>
      <c r="P133" s="21"/>
      <c r="Q133" s="46"/>
      <c r="R133" s="46" t="s">
        <v>3225</v>
      </c>
      <c r="S133" s="46"/>
    </row>
    <row r="134" spans="1:19" ht="14">
      <c r="A134" s="21" t="s">
        <v>3195</v>
      </c>
      <c r="B134" s="21" t="s">
        <v>3196</v>
      </c>
      <c r="C134" s="21" t="s">
        <v>1036</v>
      </c>
      <c r="D134" s="21" t="s">
        <v>1082</v>
      </c>
      <c r="E134" s="21" t="s">
        <v>1097</v>
      </c>
      <c r="F134" s="30" t="s">
        <v>3203</v>
      </c>
      <c r="G134" s="21" t="s">
        <v>1543</v>
      </c>
      <c r="H134" s="31" t="s">
        <v>3242</v>
      </c>
      <c r="I134" s="31" t="s">
        <v>1609</v>
      </c>
      <c r="J134" s="21"/>
      <c r="K134" s="21"/>
      <c r="L134" s="21" t="s">
        <v>1089</v>
      </c>
      <c r="M134" s="21">
        <v>7.3999999999999996E-2</v>
      </c>
      <c r="N134" s="21" t="s">
        <v>1088</v>
      </c>
      <c r="O134" s="21"/>
      <c r="P134" s="21"/>
      <c r="Q134" s="46"/>
      <c r="R134" s="46" t="s">
        <v>3225</v>
      </c>
      <c r="S134" s="46"/>
    </row>
    <row r="135" spans="1:19" ht="15">
      <c r="A135" s="21" t="s">
        <v>3243</v>
      </c>
      <c r="B135" s="6" t="s">
        <v>3244</v>
      </c>
      <c r="C135" s="21" t="s">
        <v>1036</v>
      </c>
      <c r="D135" s="21" t="s">
        <v>1082</v>
      </c>
      <c r="E135" s="21"/>
      <c r="F135" s="30"/>
      <c r="G135" s="21"/>
      <c r="H135" s="31" t="s">
        <v>1088</v>
      </c>
      <c r="I135" s="31" t="s">
        <v>1088</v>
      </c>
      <c r="J135" s="21" t="s">
        <v>1088</v>
      </c>
      <c r="K135" s="21" t="s">
        <v>1088</v>
      </c>
      <c r="L135" s="21"/>
      <c r="M135" s="21" t="s">
        <v>1088</v>
      </c>
      <c r="N135" s="21" t="s">
        <v>1088</v>
      </c>
      <c r="O135" s="21" t="s">
        <v>1088</v>
      </c>
      <c r="P135" s="21" t="s">
        <v>1088</v>
      </c>
      <c r="Q135" s="21"/>
      <c r="R135" s="21" t="s">
        <v>3245</v>
      </c>
      <c r="S135" s="21"/>
    </row>
    <row r="136" spans="1:19" ht="15">
      <c r="A136" s="21" t="s">
        <v>3246</v>
      </c>
      <c r="B136" s="29" t="s">
        <v>3247</v>
      </c>
      <c r="C136" s="21" t="s">
        <v>1733</v>
      </c>
      <c r="D136" s="21" t="s">
        <v>1082</v>
      </c>
      <c r="E136" s="21"/>
      <c r="F136" s="30" t="s">
        <v>3248</v>
      </c>
      <c r="G136" s="21"/>
      <c r="H136" s="31" t="s">
        <v>1088</v>
      </c>
      <c r="I136" s="31" t="s">
        <v>1733</v>
      </c>
      <c r="J136" s="21" t="s">
        <v>1088</v>
      </c>
      <c r="K136" s="21" t="s">
        <v>1088</v>
      </c>
      <c r="L136" s="21" t="s">
        <v>1172</v>
      </c>
      <c r="M136" s="21" t="s">
        <v>1088</v>
      </c>
      <c r="N136" s="21" t="s">
        <v>1088</v>
      </c>
      <c r="O136" s="21" t="s">
        <v>1088</v>
      </c>
      <c r="P136" s="21" t="s">
        <v>1088</v>
      </c>
      <c r="Q136" s="21" t="s">
        <v>3249</v>
      </c>
      <c r="R136" s="21" t="s">
        <v>3250</v>
      </c>
      <c r="S136" s="21"/>
    </row>
    <row r="137" spans="1:19" ht="15">
      <c r="A137" s="10" t="s">
        <v>3251</v>
      </c>
      <c r="B137" s="6" t="s">
        <v>910</v>
      </c>
      <c r="C137" s="21" t="s">
        <v>1036</v>
      </c>
      <c r="D137" s="21" t="s">
        <v>1147</v>
      </c>
      <c r="E137" s="21" t="s">
        <v>1097</v>
      </c>
      <c r="F137" s="30" t="s">
        <v>3252</v>
      </c>
      <c r="G137" s="21" t="s">
        <v>1536</v>
      </c>
      <c r="H137" s="31" t="s">
        <v>3253</v>
      </c>
      <c r="I137" s="31" t="s">
        <v>3254</v>
      </c>
      <c r="J137" s="21" t="s">
        <v>1094</v>
      </c>
      <c r="K137" s="21">
        <v>135</v>
      </c>
      <c r="L137" s="21" t="s">
        <v>1172</v>
      </c>
      <c r="M137" s="21">
        <v>29</v>
      </c>
      <c r="N137" s="21" t="s">
        <v>1088</v>
      </c>
      <c r="O137" s="21" t="s">
        <v>1088</v>
      </c>
      <c r="P137" s="21">
        <v>2.8</v>
      </c>
      <c r="Q137" s="21"/>
      <c r="R137" s="21" t="s">
        <v>3255</v>
      </c>
      <c r="S137" s="21"/>
    </row>
    <row r="138" spans="1:19" ht="15">
      <c r="A138" s="10" t="s">
        <v>3251</v>
      </c>
      <c r="B138" s="6" t="s">
        <v>910</v>
      </c>
      <c r="C138" s="21" t="s">
        <v>1036</v>
      </c>
      <c r="D138" s="21" t="s">
        <v>1147</v>
      </c>
      <c r="E138" s="21" t="s">
        <v>1097</v>
      </c>
      <c r="F138" s="30" t="s">
        <v>3252</v>
      </c>
      <c r="G138" s="21" t="s">
        <v>1536</v>
      </c>
      <c r="H138" s="31" t="s">
        <v>3253</v>
      </c>
      <c r="I138" s="31" t="s">
        <v>3254</v>
      </c>
      <c r="J138" s="21" t="s">
        <v>1094</v>
      </c>
      <c r="K138" s="21">
        <v>72</v>
      </c>
      <c r="L138" s="21" t="s">
        <v>1172</v>
      </c>
      <c r="M138" s="21">
        <v>29.7</v>
      </c>
      <c r="N138" s="21" t="s">
        <v>1088</v>
      </c>
      <c r="O138" s="21" t="s">
        <v>1088</v>
      </c>
      <c r="P138" s="21">
        <v>3</v>
      </c>
      <c r="Q138" s="21"/>
      <c r="R138" s="21" t="s">
        <v>3256</v>
      </c>
      <c r="S138" s="21"/>
    </row>
    <row r="139" spans="1:19" ht="15">
      <c r="A139" s="10" t="s">
        <v>3251</v>
      </c>
      <c r="B139" s="6" t="s">
        <v>910</v>
      </c>
      <c r="C139" s="21" t="s">
        <v>1036</v>
      </c>
      <c r="D139" s="21" t="s">
        <v>1147</v>
      </c>
      <c r="E139" s="21" t="s">
        <v>1097</v>
      </c>
      <c r="F139" s="30" t="s">
        <v>3252</v>
      </c>
      <c r="G139" s="21" t="s">
        <v>1536</v>
      </c>
      <c r="H139" s="31" t="s">
        <v>3253</v>
      </c>
      <c r="I139" s="31" t="s">
        <v>3257</v>
      </c>
      <c r="J139" s="21" t="s">
        <v>1094</v>
      </c>
      <c r="K139" s="21">
        <v>101</v>
      </c>
      <c r="L139" s="21" t="s">
        <v>1172</v>
      </c>
      <c r="M139" s="21">
        <v>18.8</v>
      </c>
      <c r="N139" s="21" t="s">
        <v>1088</v>
      </c>
      <c r="O139" s="21" t="s">
        <v>1088</v>
      </c>
      <c r="P139" s="21">
        <v>2.7</v>
      </c>
      <c r="Q139" s="21"/>
      <c r="R139" s="21" t="s">
        <v>3258</v>
      </c>
      <c r="S139" s="21"/>
    </row>
    <row r="140" spans="1:19" ht="28">
      <c r="A140" s="47" t="s">
        <v>3259</v>
      </c>
      <c r="B140" s="47" t="s">
        <v>3260</v>
      </c>
      <c r="C140" s="47" t="s">
        <v>1036</v>
      </c>
      <c r="D140" s="47" t="s">
        <v>1129</v>
      </c>
      <c r="E140" s="47" t="s">
        <v>1097</v>
      </c>
      <c r="F140" s="48" t="s">
        <v>3261</v>
      </c>
      <c r="G140" s="47" t="s">
        <v>3262</v>
      </c>
      <c r="H140" s="49" t="s">
        <v>3263</v>
      </c>
      <c r="I140" s="49" t="s">
        <v>1628</v>
      </c>
      <c r="J140" s="47" t="s">
        <v>1147</v>
      </c>
      <c r="K140" s="47">
        <v>27</v>
      </c>
      <c r="L140" s="47" t="s">
        <v>1474</v>
      </c>
      <c r="M140" s="47">
        <v>-1.05</v>
      </c>
      <c r="N140" s="9"/>
      <c r="O140" s="9"/>
      <c r="P140" s="9"/>
      <c r="Q140" s="9"/>
      <c r="R140" s="9"/>
      <c r="S140" s="9"/>
    </row>
    <row r="141" spans="1:19" ht="28">
      <c r="A141" s="21" t="s">
        <v>3259</v>
      </c>
      <c r="B141" s="21" t="s">
        <v>3264</v>
      </c>
      <c r="C141" s="21" t="s">
        <v>1036</v>
      </c>
      <c r="D141" s="21" t="s">
        <v>1129</v>
      </c>
      <c r="E141" s="21" t="s">
        <v>1097</v>
      </c>
      <c r="F141" s="30" t="s">
        <v>3261</v>
      </c>
      <c r="G141" s="21" t="s">
        <v>3262</v>
      </c>
      <c r="H141" s="31" t="s">
        <v>3265</v>
      </c>
      <c r="I141" s="31" t="s">
        <v>1628</v>
      </c>
      <c r="J141" s="21" t="s">
        <v>1147</v>
      </c>
      <c r="K141" s="21">
        <v>27</v>
      </c>
      <c r="L141" s="21" t="s">
        <v>1474</v>
      </c>
      <c r="M141" s="21">
        <v>1.25</v>
      </c>
      <c r="N141" s="21"/>
      <c r="O141" s="21"/>
      <c r="P141" s="21"/>
      <c r="Q141" s="21"/>
      <c r="R141" s="32" t="s">
        <v>3266</v>
      </c>
      <c r="S141" s="32"/>
    </row>
    <row r="142" spans="1:19" ht="28">
      <c r="A142" s="47" t="s">
        <v>3259</v>
      </c>
      <c r="B142" s="47" t="s">
        <v>3267</v>
      </c>
      <c r="C142" s="47" t="s">
        <v>1036</v>
      </c>
      <c r="D142" s="47" t="s">
        <v>1129</v>
      </c>
      <c r="E142" s="47" t="s">
        <v>1097</v>
      </c>
      <c r="F142" s="48" t="s">
        <v>3261</v>
      </c>
      <c r="G142" s="47" t="s">
        <v>3262</v>
      </c>
      <c r="H142" s="49" t="s">
        <v>3268</v>
      </c>
      <c r="I142" s="49" t="s">
        <v>1628</v>
      </c>
      <c r="J142" s="47" t="s">
        <v>1147</v>
      </c>
      <c r="K142" s="47">
        <v>27</v>
      </c>
      <c r="L142" s="47" t="s">
        <v>1474</v>
      </c>
      <c r="M142" s="47">
        <v>4.68</v>
      </c>
      <c r="N142" s="9"/>
      <c r="O142" s="9"/>
      <c r="P142" s="9"/>
      <c r="Q142" s="9"/>
      <c r="R142" s="70" t="s">
        <v>3266</v>
      </c>
      <c r="S142" s="70"/>
    </row>
    <row r="143" spans="1:19" ht="28">
      <c r="A143" s="47" t="s">
        <v>3259</v>
      </c>
      <c r="B143" s="47" t="s">
        <v>3269</v>
      </c>
      <c r="C143" s="47" t="s">
        <v>1036</v>
      </c>
      <c r="D143" s="47" t="s">
        <v>1129</v>
      </c>
      <c r="E143" s="47" t="s">
        <v>1097</v>
      </c>
      <c r="F143" s="48" t="s">
        <v>3261</v>
      </c>
      <c r="G143" s="47" t="s">
        <v>3262</v>
      </c>
      <c r="H143" s="49" t="s">
        <v>3270</v>
      </c>
      <c r="I143" s="49" t="s">
        <v>1628</v>
      </c>
      <c r="J143" s="47" t="s">
        <v>1147</v>
      </c>
      <c r="K143" s="47">
        <v>27</v>
      </c>
      <c r="L143" s="47" t="s">
        <v>1172</v>
      </c>
      <c r="M143" s="47">
        <v>-1.41</v>
      </c>
      <c r="N143" s="9"/>
      <c r="O143" s="9"/>
      <c r="P143" s="9"/>
      <c r="Q143" s="9"/>
      <c r="R143" s="47" t="s">
        <v>3271</v>
      </c>
      <c r="S143" s="47"/>
    </row>
    <row r="144" spans="1:19" ht="28">
      <c r="A144" s="47" t="s">
        <v>3259</v>
      </c>
      <c r="B144" s="47" t="s">
        <v>3272</v>
      </c>
      <c r="C144" s="47" t="s">
        <v>1036</v>
      </c>
      <c r="D144" s="47" t="s">
        <v>1129</v>
      </c>
      <c r="E144" s="47" t="s">
        <v>1097</v>
      </c>
      <c r="F144" s="48" t="s">
        <v>3261</v>
      </c>
      <c r="G144" s="47" t="s">
        <v>3262</v>
      </c>
      <c r="H144" s="49" t="s">
        <v>3273</v>
      </c>
      <c r="I144" s="49" t="s">
        <v>1628</v>
      </c>
      <c r="J144" s="47" t="s">
        <v>1147</v>
      </c>
      <c r="K144" s="47">
        <v>27</v>
      </c>
      <c r="L144" s="47" t="s">
        <v>1172</v>
      </c>
      <c r="M144" s="47">
        <v>1.6</v>
      </c>
      <c r="N144" s="9"/>
      <c r="O144" s="9"/>
      <c r="P144" s="9"/>
      <c r="Q144" s="9"/>
      <c r="R144" s="47" t="s">
        <v>3271</v>
      </c>
      <c r="S144" s="47"/>
    </row>
    <row r="145" spans="1:19" ht="28">
      <c r="A145" s="21" t="s">
        <v>3259</v>
      </c>
      <c r="B145" s="21" t="s">
        <v>3274</v>
      </c>
      <c r="C145" s="21" t="s">
        <v>1036</v>
      </c>
      <c r="D145" s="21" t="s">
        <v>1129</v>
      </c>
      <c r="E145" s="21" t="s">
        <v>1097</v>
      </c>
      <c r="F145" s="30" t="s">
        <v>3261</v>
      </c>
      <c r="G145" s="21" t="s">
        <v>3262</v>
      </c>
      <c r="H145" s="31" t="s">
        <v>3275</v>
      </c>
      <c r="I145" s="31" t="s">
        <v>1628</v>
      </c>
      <c r="J145" s="21" t="s">
        <v>1147</v>
      </c>
      <c r="K145" s="21">
        <v>27</v>
      </c>
      <c r="L145" s="21" t="s">
        <v>1172</v>
      </c>
      <c r="M145" s="21">
        <v>9.39</v>
      </c>
      <c r="N145" s="21"/>
      <c r="O145" s="21"/>
      <c r="P145" s="21"/>
      <c r="Q145" s="21"/>
      <c r="R145" s="21" t="s">
        <v>3271</v>
      </c>
      <c r="S145" s="21"/>
    </row>
    <row r="146" spans="1:19" ht="28">
      <c r="A146" s="47" t="s">
        <v>3259</v>
      </c>
      <c r="B146" s="47" t="s">
        <v>3276</v>
      </c>
      <c r="C146" s="47" t="s">
        <v>1036</v>
      </c>
      <c r="D146" s="47" t="s">
        <v>1129</v>
      </c>
      <c r="E146" s="47" t="s">
        <v>1097</v>
      </c>
      <c r="F146" s="48" t="s">
        <v>3261</v>
      </c>
      <c r="G146" s="47" t="s">
        <v>3262</v>
      </c>
      <c r="H146" s="49" t="s">
        <v>3277</v>
      </c>
      <c r="I146" s="49" t="s">
        <v>1628</v>
      </c>
      <c r="J146" s="47" t="s">
        <v>1147</v>
      </c>
      <c r="K146" s="47">
        <v>26</v>
      </c>
      <c r="L146" s="47" t="s">
        <v>1172</v>
      </c>
      <c r="M146" s="47">
        <v>-1.52</v>
      </c>
      <c r="N146" s="9"/>
      <c r="O146" s="9"/>
      <c r="P146" s="9"/>
      <c r="Q146" s="9"/>
      <c r="R146" s="47" t="s">
        <v>3278</v>
      </c>
      <c r="S146" s="47"/>
    </row>
    <row r="147" spans="1:19" ht="28">
      <c r="A147" s="47" t="s">
        <v>3259</v>
      </c>
      <c r="B147" s="47" t="s">
        <v>3279</v>
      </c>
      <c r="C147" s="47" t="s">
        <v>1036</v>
      </c>
      <c r="D147" s="47" t="s">
        <v>1129</v>
      </c>
      <c r="E147" s="47" t="s">
        <v>1097</v>
      </c>
      <c r="F147" s="48" t="s">
        <v>3261</v>
      </c>
      <c r="G147" s="47" t="s">
        <v>3262</v>
      </c>
      <c r="H147" s="49" t="s">
        <v>3280</v>
      </c>
      <c r="I147" s="49" t="s">
        <v>1628</v>
      </c>
      <c r="J147" s="47" t="s">
        <v>1147</v>
      </c>
      <c r="K147" s="47">
        <v>26</v>
      </c>
      <c r="L147" s="47" t="s">
        <v>1172</v>
      </c>
      <c r="M147" s="47">
        <v>3.26</v>
      </c>
      <c r="N147" s="9"/>
      <c r="O147" s="9"/>
      <c r="P147" s="9"/>
      <c r="Q147" s="9"/>
      <c r="R147" s="47" t="s">
        <v>3278</v>
      </c>
      <c r="S147" s="47"/>
    </row>
    <row r="148" spans="1:19" ht="28">
      <c r="A148" s="21" t="s">
        <v>3259</v>
      </c>
      <c r="B148" s="21" t="s">
        <v>3281</v>
      </c>
      <c r="C148" s="21" t="s">
        <v>1036</v>
      </c>
      <c r="D148" s="21" t="s">
        <v>1129</v>
      </c>
      <c r="E148" s="21" t="s">
        <v>1097</v>
      </c>
      <c r="F148" s="30" t="s">
        <v>3261</v>
      </c>
      <c r="G148" s="21" t="s">
        <v>3262</v>
      </c>
      <c r="H148" s="31" t="s">
        <v>3282</v>
      </c>
      <c r="I148" s="31" t="s">
        <v>1628</v>
      </c>
      <c r="J148" s="21" t="s">
        <v>1147</v>
      </c>
      <c r="K148" s="21">
        <v>26</v>
      </c>
      <c r="L148" s="21" t="s">
        <v>1172</v>
      </c>
      <c r="M148" s="21">
        <v>17.41</v>
      </c>
      <c r="N148" s="21"/>
      <c r="O148" s="21"/>
      <c r="P148" s="21"/>
      <c r="Q148" s="21"/>
      <c r="R148" s="21" t="s">
        <v>3278</v>
      </c>
      <c r="S148" s="21"/>
    </row>
    <row r="149" spans="1:19" ht="28">
      <c r="A149" s="47" t="s">
        <v>3259</v>
      </c>
      <c r="B149" s="47" t="s">
        <v>3283</v>
      </c>
      <c r="C149" s="47" t="s">
        <v>1036</v>
      </c>
      <c r="D149" s="47" t="s">
        <v>1129</v>
      </c>
      <c r="E149" s="47" t="s">
        <v>1097</v>
      </c>
      <c r="F149" s="48" t="s">
        <v>3261</v>
      </c>
      <c r="G149" s="47" t="s">
        <v>3262</v>
      </c>
      <c r="H149" s="49" t="s">
        <v>3284</v>
      </c>
      <c r="I149" s="49" t="s">
        <v>1628</v>
      </c>
      <c r="J149" s="47" t="s">
        <v>1147</v>
      </c>
      <c r="K149" s="47">
        <v>17</v>
      </c>
      <c r="L149" s="47" t="s">
        <v>1172</v>
      </c>
      <c r="M149" s="47">
        <v>-1.1000000000000001</v>
      </c>
      <c r="N149" s="9"/>
      <c r="O149" s="9"/>
      <c r="P149" s="9"/>
      <c r="Q149" s="52"/>
      <c r="R149" s="47" t="s">
        <v>3285</v>
      </c>
      <c r="S149" s="47"/>
    </row>
    <row r="150" spans="1:19" ht="28">
      <c r="A150" s="47" t="s">
        <v>3259</v>
      </c>
      <c r="B150" s="47" t="s">
        <v>3286</v>
      </c>
      <c r="C150" s="47" t="s">
        <v>1036</v>
      </c>
      <c r="D150" s="47" t="s">
        <v>1129</v>
      </c>
      <c r="E150" s="47" t="s">
        <v>1097</v>
      </c>
      <c r="F150" s="48" t="s">
        <v>3261</v>
      </c>
      <c r="G150" s="47" t="s">
        <v>3262</v>
      </c>
      <c r="H150" s="49" t="s">
        <v>3287</v>
      </c>
      <c r="I150" s="49" t="s">
        <v>1628</v>
      </c>
      <c r="J150" s="47" t="s">
        <v>1147</v>
      </c>
      <c r="K150" s="47">
        <v>17</v>
      </c>
      <c r="L150" s="47" t="s">
        <v>1172</v>
      </c>
      <c r="M150" s="47">
        <v>13.36</v>
      </c>
      <c r="N150" s="9"/>
      <c r="O150" s="9"/>
      <c r="P150" s="9"/>
      <c r="Q150" s="52"/>
      <c r="R150" s="47" t="s">
        <v>3285</v>
      </c>
      <c r="S150" s="47"/>
    </row>
    <row r="151" spans="1:19" ht="28">
      <c r="A151" s="21" t="s">
        <v>3259</v>
      </c>
      <c r="B151" s="21" t="s">
        <v>3288</v>
      </c>
      <c r="C151" s="21" t="s">
        <v>1036</v>
      </c>
      <c r="D151" s="21" t="s">
        <v>1129</v>
      </c>
      <c r="E151" s="21" t="s">
        <v>1097</v>
      </c>
      <c r="F151" s="30" t="s">
        <v>3261</v>
      </c>
      <c r="G151" s="21" t="s">
        <v>3262</v>
      </c>
      <c r="H151" s="31" t="s">
        <v>3289</v>
      </c>
      <c r="I151" s="31" t="s">
        <v>1628</v>
      </c>
      <c r="J151" s="21" t="s">
        <v>1147</v>
      </c>
      <c r="K151" s="21">
        <v>17</v>
      </c>
      <c r="L151" s="21" t="s">
        <v>1172</v>
      </c>
      <c r="M151" s="21">
        <v>31.34</v>
      </c>
      <c r="N151" s="21"/>
      <c r="O151" s="21"/>
      <c r="P151" s="21"/>
      <c r="Q151" s="21"/>
      <c r="R151" s="21" t="s">
        <v>3285</v>
      </c>
      <c r="S151" s="21"/>
    </row>
    <row r="152" spans="1:19" ht="28">
      <c r="A152" s="47" t="s">
        <v>3259</v>
      </c>
      <c r="B152" s="47" t="s">
        <v>3290</v>
      </c>
      <c r="C152" s="47" t="s">
        <v>1036</v>
      </c>
      <c r="D152" s="47" t="s">
        <v>1129</v>
      </c>
      <c r="E152" s="47" t="s">
        <v>1097</v>
      </c>
      <c r="F152" s="48" t="s">
        <v>3261</v>
      </c>
      <c r="G152" s="47" t="s">
        <v>3262</v>
      </c>
      <c r="H152" s="49" t="s">
        <v>3291</v>
      </c>
      <c r="I152" s="49" t="s">
        <v>1628</v>
      </c>
      <c r="J152" s="47" t="s">
        <v>1147</v>
      </c>
      <c r="K152" s="47">
        <v>14</v>
      </c>
      <c r="L152" s="47" t="s">
        <v>1172</v>
      </c>
      <c r="M152" s="47">
        <v>-0.84</v>
      </c>
      <c r="N152" s="9"/>
      <c r="O152" s="9"/>
      <c r="P152" s="9"/>
      <c r="Q152" s="52"/>
      <c r="R152" s="47" t="s">
        <v>3292</v>
      </c>
      <c r="S152" s="47"/>
    </row>
    <row r="153" spans="1:19" ht="28">
      <c r="A153" s="47" t="s">
        <v>3259</v>
      </c>
      <c r="B153" s="47" t="s">
        <v>3293</v>
      </c>
      <c r="C153" s="47" t="s">
        <v>1036</v>
      </c>
      <c r="D153" s="47" t="s">
        <v>1129</v>
      </c>
      <c r="E153" s="47" t="s">
        <v>1097</v>
      </c>
      <c r="F153" s="48" t="s">
        <v>3261</v>
      </c>
      <c r="G153" s="47" t="s">
        <v>3262</v>
      </c>
      <c r="H153" s="49" t="s">
        <v>3294</v>
      </c>
      <c r="I153" s="49" t="s">
        <v>1628</v>
      </c>
      <c r="J153" s="47" t="s">
        <v>1147</v>
      </c>
      <c r="K153" s="47">
        <v>14</v>
      </c>
      <c r="L153" s="47" t="s">
        <v>1172</v>
      </c>
      <c r="M153" s="47">
        <v>14.97</v>
      </c>
      <c r="N153" s="9"/>
      <c r="O153" s="9"/>
      <c r="P153" s="9"/>
      <c r="Q153" s="52"/>
      <c r="R153" s="47" t="s">
        <v>3292</v>
      </c>
      <c r="S153" s="47"/>
    </row>
    <row r="154" spans="1:19" ht="28">
      <c r="A154" s="21" t="s">
        <v>3259</v>
      </c>
      <c r="B154" s="21" t="s">
        <v>3295</v>
      </c>
      <c r="C154" s="21" t="s">
        <v>1036</v>
      </c>
      <c r="D154" s="21" t="s">
        <v>1129</v>
      </c>
      <c r="E154" s="21" t="s">
        <v>1097</v>
      </c>
      <c r="F154" s="30" t="s">
        <v>3261</v>
      </c>
      <c r="G154" s="21" t="s">
        <v>3262</v>
      </c>
      <c r="H154" s="31" t="s">
        <v>3296</v>
      </c>
      <c r="I154" s="31" t="s">
        <v>1628</v>
      </c>
      <c r="J154" s="21" t="s">
        <v>1147</v>
      </c>
      <c r="K154" s="21">
        <v>14</v>
      </c>
      <c r="L154" s="21" t="s">
        <v>1172</v>
      </c>
      <c r="M154" s="21">
        <v>43.96</v>
      </c>
      <c r="N154" s="21"/>
      <c r="O154" s="21"/>
      <c r="P154" s="21"/>
      <c r="Q154" s="21"/>
      <c r="R154" s="21" t="s">
        <v>3292</v>
      </c>
      <c r="S154" s="21"/>
    </row>
    <row r="155" spans="1:19" ht="28">
      <c r="A155" s="21" t="s">
        <v>3259</v>
      </c>
      <c r="B155" s="21" t="s">
        <v>3297</v>
      </c>
      <c r="C155" s="21" t="s">
        <v>1036</v>
      </c>
      <c r="D155" s="21" t="s">
        <v>1129</v>
      </c>
      <c r="E155" s="21" t="s">
        <v>1097</v>
      </c>
      <c r="F155" s="30" t="s">
        <v>3261</v>
      </c>
      <c r="G155" s="21" t="s">
        <v>3262</v>
      </c>
      <c r="H155" s="31" t="s">
        <v>3298</v>
      </c>
      <c r="I155" s="31" t="s">
        <v>1628</v>
      </c>
      <c r="J155" s="21" t="s">
        <v>1147</v>
      </c>
      <c r="K155" s="21">
        <v>14</v>
      </c>
      <c r="L155" s="21" t="s">
        <v>1172</v>
      </c>
      <c r="M155" s="21">
        <v>-0.84</v>
      </c>
      <c r="N155" s="21"/>
      <c r="O155" s="21"/>
      <c r="P155" s="21"/>
      <c r="Q155" s="21"/>
      <c r="R155" s="21" t="s">
        <v>3292</v>
      </c>
      <c r="S155" s="21"/>
    </row>
    <row r="156" spans="1:19" ht="28">
      <c r="A156" s="21" t="s">
        <v>3259</v>
      </c>
      <c r="B156" s="21" t="s">
        <v>3299</v>
      </c>
      <c r="C156" s="21" t="s">
        <v>1036</v>
      </c>
      <c r="D156" s="21" t="s">
        <v>1129</v>
      </c>
      <c r="E156" s="21" t="s">
        <v>1097</v>
      </c>
      <c r="F156" s="30" t="s">
        <v>3261</v>
      </c>
      <c r="G156" s="21" t="s">
        <v>3262</v>
      </c>
      <c r="H156" s="31" t="s">
        <v>3300</v>
      </c>
      <c r="I156" s="31" t="s">
        <v>1628</v>
      </c>
      <c r="J156" s="21" t="s">
        <v>1147</v>
      </c>
      <c r="K156" s="21">
        <v>14</v>
      </c>
      <c r="L156" s="21" t="s">
        <v>1172</v>
      </c>
      <c r="M156" s="21">
        <v>14.97</v>
      </c>
      <c r="N156" s="21"/>
      <c r="O156" s="21"/>
      <c r="P156" s="21"/>
      <c r="Q156" s="21"/>
      <c r="R156" s="21" t="s">
        <v>3292</v>
      </c>
      <c r="S156" s="21"/>
    </row>
    <row r="157" spans="1:19" ht="28">
      <c r="A157" s="21" t="s">
        <v>3259</v>
      </c>
      <c r="B157" s="21" t="s">
        <v>3301</v>
      </c>
      <c r="C157" s="21" t="s">
        <v>1036</v>
      </c>
      <c r="D157" s="21" t="s">
        <v>1129</v>
      </c>
      <c r="E157" s="21" t="s">
        <v>1097</v>
      </c>
      <c r="F157" s="30" t="s">
        <v>3261</v>
      </c>
      <c r="G157" s="21" t="s">
        <v>3262</v>
      </c>
      <c r="H157" s="31" t="s">
        <v>3302</v>
      </c>
      <c r="I157" s="31" t="s">
        <v>1628</v>
      </c>
      <c r="J157" s="21" t="s">
        <v>1147</v>
      </c>
      <c r="K157" s="21">
        <v>14</v>
      </c>
      <c r="L157" s="21" t="s">
        <v>1172</v>
      </c>
      <c r="M157" s="21">
        <v>43.96</v>
      </c>
      <c r="N157" s="21"/>
      <c r="O157" s="21"/>
      <c r="P157" s="21"/>
      <c r="Q157" s="21"/>
      <c r="R157" s="21" t="s">
        <v>3292</v>
      </c>
      <c r="S157" s="21"/>
    </row>
    <row r="158" spans="1:19" ht="14">
      <c r="A158" s="47" t="s">
        <v>3259</v>
      </c>
      <c r="B158" s="47" t="s">
        <v>3303</v>
      </c>
      <c r="C158" s="47" t="s">
        <v>1036</v>
      </c>
      <c r="D158" s="47" t="s">
        <v>1129</v>
      </c>
      <c r="E158" s="47" t="s">
        <v>1097</v>
      </c>
      <c r="F158" s="48" t="s">
        <v>3261</v>
      </c>
      <c r="G158" s="47" t="s">
        <v>3262</v>
      </c>
      <c r="H158" s="49" t="s">
        <v>3304</v>
      </c>
      <c r="I158" s="49" t="s">
        <v>1093</v>
      </c>
      <c r="J158" s="47" t="s">
        <v>1147</v>
      </c>
      <c r="K158" s="47"/>
      <c r="L158" s="47" t="s">
        <v>1474</v>
      </c>
      <c r="M158" s="47">
        <v>8.26</v>
      </c>
      <c r="N158" s="9"/>
      <c r="O158" s="9"/>
      <c r="P158" s="9"/>
      <c r="Q158" s="9"/>
      <c r="R158" s="9"/>
      <c r="S158" s="9"/>
    </row>
    <row r="159" spans="1:19" ht="14">
      <c r="A159" s="47" t="s">
        <v>3259</v>
      </c>
      <c r="B159" s="47" t="s">
        <v>3305</v>
      </c>
      <c r="C159" s="47" t="s">
        <v>1036</v>
      </c>
      <c r="D159" s="47" t="s">
        <v>1129</v>
      </c>
      <c r="E159" s="47" t="s">
        <v>1097</v>
      </c>
      <c r="F159" s="48" t="s">
        <v>3261</v>
      </c>
      <c r="G159" s="47" t="s">
        <v>3262</v>
      </c>
      <c r="H159" s="49" t="s">
        <v>3306</v>
      </c>
      <c r="I159" s="49" t="s">
        <v>1093</v>
      </c>
      <c r="J159" s="47" t="s">
        <v>1147</v>
      </c>
      <c r="K159" s="47"/>
      <c r="L159" s="47" t="s">
        <v>1474</v>
      </c>
      <c r="M159" s="47">
        <v>5.93</v>
      </c>
      <c r="N159" s="9"/>
      <c r="O159" s="9"/>
      <c r="P159" s="9"/>
      <c r="Q159" s="9"/>
      <c r="R159" s="9"/>
      <c r="S159" s="9"/>
    </row>
    <row r="160" spans="1:19" ht="14">
      <c r="A160" s="47" t="s">
        <v>3259</v>
      </c>
      <c r="B160" s="47" t="s">
        <v>3307</v>
      </c>
      <c r="C160" s="47" t="s">
        <v>1036</v>
      </c>
      <c r="D160" s="47" t="s">
        <v>1129</v>
      </c>
      <c r="E160" s="47" t="s">
        <v>1097</v>
      </c>
      <c r="F160" s="48" t="s">
        <v>3261</v>
      </c>
      <c r="G160" s="47" t="s">
        <v>3262</v>
      </c>
      <c r="H160" s="49" t="s">
        <v>3308</v>
      </c>
      <c r="I160" s="49" t="s">
        <v>1093</v>
      </c>
      <c r="J160" s="47" t="s">
        <v>1147</v>
      </c>
      <c r="K160" s="47"/>
      <c r="L160" s="47" t="s">
        <v>1474</v>
      </c>
      <c r="M160" s="47">
        <v>5.1100000000000003</v>
      </c>
      <c r="N160" s="9"/>
      <c r="O160" s="9"/>
      <c r="P160" s="9"/>
      <c r="Q160" s="9"/>
      <c r="R160" s="9"/>
      <c r="S160" s="9"/>
    </row>
    <row r="161" spans="1:19" ht="14">
      <c r="A161" s="21" t="s">
        <v>3259</v>
      </c>
      <c r="B161" s="21" t="s">
        <v>3309</v>
      </c>
      <c r="C161" s="21" t="s">
        <v>1036</v>
      </c>
      <c r="D161" s="21" t="s">
        <v>1129</v>
      </c>
      <c r="E161" s="21" t="s">
        <v>1097</v>
      </c>
      <c r="F161" s="30" t="s">
        <v>3261</v>
      </c>
      <c r="G161" s="21" t="s">
        <v>3262</v>
      </c>
      <c r="H161" s="31" t="s">
        <v>3310</v>
      </c>
      <c r="I161" s="31" t="s">
        <v>1093</v>
      </c>
      <c r="J161" s="21" t="s">
        <v>1147</v>
      </c>
      <c r="K161" s="21"/>
      <c r="L161" s="21" t="s">
        <v>1474</v>
      </c>
      <c r="M161" s="21">
        <v>4.83</v>
      </c>
      <c r="N161" s="21"/>
      <c r="O161" s="21"/>
      <c r="P161" s="21"/>
      <c r="Q161" s="21"/>
      <c r="R161" s="21"/>
      <c r="S161" s="21"/>
    </row>
    <row r="162" spans="1:19" ht="14">
      <c r="A162" s="47" t="s">
        <v>3259</v>
      </c>
      <c r="B162" s="47" t="s">
        <v>3311</v>
      </c>
      <c r="C162" s="47" t="s">
        <v>1036</v>
      </c>
      <c r="D162" s="47" t="s">
        <v>1129</v>
      </c>
      <c r="E162" s="47" t="s">
        <v>1097</v>
      </c>
      <c r="F162" s="48" t="s">
        <v>3261</v>
      </c>
      <c r="G162" s="47" t="s">
        <v>3262</v>
      </c>
      <c r="H162" s="49" t="s">
        <v>3312</v>
      </c>
      <c r="I162" s="49" t="s">
        <v>1093</v>
      </c>
      <c r="J162" s="47" t="s">
        <v>1147</v>
      </c>
      <c r="K162" s="47"/>
      <c r="L162" s="47" t="s">
        <v>1474</v>
      </c>
      <c r="M162" s="47">
        <v>15.95</v>
      </c>
      <c r="N162" s="9"/>
      <c r="O162" s="9"/>
      <c r="P162" s="9"/>
      <c r="Q162" s="9"/>
      <c r="R162" s="9"/>
      <c r="S162" s="9"/>
    </row>
    <row r="163" spans="1:19" ht="14">
      <c r="A163" s="47" t="s">
        <v>3259</v>
      </c>
      <c r="B163" s="47" t="s">
        <v>3313</v>
      </c>
      <c r="C163" s="47" t="s">
        <v>1036</v>
      </c>
      <c r="D163" s="47" t="s">
        <v>1129</v>
      </c>
      <c r="E163" s="47" t="s">
        <v>1097</v>
      </c>
      <c r="F163" s="48" t="s">
        <v>3261</v>
      </c>
      <c r="G163" s="47" t="s">
        <v>3262</v>
      </c>
      <c r="H163" s="49" t="s">
        <v>3314</v>
      </c>
      <c r="I163" s="49" t="s">
        <v>1093</v>
      </c>
      <c r="J163" s="47" t="s">
        <v>1147</v>
      </c>
      <c r="K163" s="47"/>
      <c r="L163" s="47" t="s">
        <v>1474</v>
      </c>
      <c r="M163" s="47">
        <v>10.98</v>
      </c>
      <c r="N163" s="9"/>
      <c r="O163" s="9"/>
      <c r="P163" s="9"/>
      <c r="Q163" s="9"/>
      <c r="R163" s="9"/>
      <c r="S163" s="9"/>
    </row>
    <row r="164" spans="1:19" ht="14">
      <c r="A164" s="47" t="s">
        <v>3259</v>
      </c>
      <c r="B164" s="47" t="s">
        <v>3315</v>
      </c>
      <c r="C164" s="47" t="s">
        <v>1036</v>
      </c>
      <c r="D164" s="47" t="s">
        <v>1129</v>
      </c>
      <c r="E164" s="47" t="s">
        <v>1097</v>
      </c>
      <c r="F164" s="48" t="s">
        <v>3261</v>
      </c>
      <c r="G164" s="47" t="s">
        <v>3262</v>
      </c>
      <c r="H164" s="49" t="s">
        <v>3316</v>
      </c>
      <c r="I164" s="49" t="s">
        <v>1093</v>
      </c>
      <c r="J164" s="47" t="s">
        <v>1147</v>
      </c>
      <c r="K164" s="47"/>
      <c r="L164" s="47" t="s">
        <v>1474</v>
      </c>
      <c r="M164" s="47">
        <v>9.7799999999999994</v>
      </c>
      <c r="N164" s="9"/>
      <c r="O164" s="9"/>
      <c r="P164" s="9"/>
      <c r="Q164" s="9"/>
      <c r="R164" s="9"/>
      <c r="S164" s="9"/>
    </row>
    <row r="165" spans="1:19" ht="14">
      <c r="A165" s="21" t="s">
        <v>3259</v>
      </c>
      <c r="B165" s="21" t="s">
        <v>3317</v>
      </c>
      <c r="C165" s="21" t="s">
        <v>1036</v>
      </c>
      <c r="D165" s="21" t="s">
        <v>1129</v>
      </c>
      <c r="E165" s="21" t="s">
        <v>1097</v>
      </c>
      <c r="F165" s="30" t="s">
        <v>3261</v>
      </c>
      <c r="G165" s="21" t="s">
        <v>3262</v>
      </c>
      <c r="H165" s="31" t="s">
        <v>3318</v>
      </c>
      <c r="I165" s="31" t="s">
        <v>1093</v>
      </c>
      <c r="J165" s="21" t="s">
        <v>1147</v>
      </c>
      <c r="K165" s="21"/>
      <c r="L165" s="21" t="s">
        <v>1474</v>
      </c>
      <c r="M165" s="21">
        <v>9.58</v>
      </c>
      <c r="N165" s="21"/>
      <c r="O165" s="21"/>
      <c r="P165" s="21"/>
      <c r="Q165" s="21"/>
      <c r="R165" s="21"/>
      <c r="S165" s="21"/>
    </row>
    <row r="166" spans="1:19" ht="14">
      <c r="A166" s="47" t="s">
        <v>3259</v>
      </c>
      <c r="B166" s="47" t="s">
        <v>3319</v>
      </c>
      <c r="C166" s="47" t="s">
        <v>1036</v>
      </c>
      <c r="D166" s="47" t="s">
        <v>1129</v>
      </c>
      <c r="E166" s="47" t="s">
        <v>1097</v>
      </c>
      <c r="F166" s="48" t="s">
        <v>3261</v>
      </c>
      <c r="G166" s="47" t="s">
        <v>3262</v>
      </c>
      <c r="H166" s="49" t="s">
        <v>3320</v>
      </c>
      <c r="I166" s="49" t="s">
        <v>1093</v>
      </c>
      <c r="J166" s="47" t="s">
        <v>1147</v>
      </c>
      <c r="K166" s="47"/>
      <c r="L166" s="47" t="s">
        <v>1474</v>
      </c>
      <c r="M166" s="47">
        <v>16.45</v>
      </c>
      <c r="N166" s="9"/>
      <c r="O166" s="9"/>
      <c r="P166" s="9"/>
      <c r="Q166" s="9"/>
      <c r="R166" s="9"/>
      <c r="S166" s="9"/>
    </row>
    <row r="167" spans="1:19" ht="14">
      <c r="A167" s="47" t="s">
        <v>3259</v>
      </c>
      <c r="B167" s="47" t="s">
        <v>3321</v>
      </c>
      <c r="C167" s="47" t="s">
        <v>1036</v>
      </c>
      <c r="D167" s="47" t="s">
        <v>1129</v>
      </c>
      <c r="E167" s="47" t="s">
        <v>1097</v>
      </c>
      <c r="F167" s="48" t="s">
        <v>3261</v>
      </c>
      <c r="G167" s="47" t="s">
        <v>3262</v>
      </c>
      <c r="H167" s="49" t="s">
        <v>3322</v>
      </c>
      <c r="I167" s="49" t="s">
        <v>1093</v>
      </c>
      <c r="J167" s="47" t="s">
        <v>1147</v>
      </c>
      <c r="K167" s="47"/>
      <c r="L167" s="47" t="s">
        <v>1474</v>
      </c>
      <c r="M167" s="47">
        <v>9.69</v>
      </c>
      <c r="N167" s="9"/>
      <c r="O167" s="9"/>
      <c r="P167" s="9"/>
      <c r="Q167" s="9"/>
      <c r="R167" s="9"/>
      <c r="S167" s="9"/>
    </row>
    <row r="168" spans="1:19" ht="14">
      <c r="A168" s="47" t="s">
        <v>3259</v>
      </c>
      <c r="B168" s="47" t="s">
        <v>3323</v>
      </c>
      <c r="C168" s="47" t="s">
        <v>1036</v>
      </c>
      <c r="D168" s="47" t="s">
        <v>1129</v>
      </c>
      <c r="E168" s="47" t="s">
        <v>1097</v>
      </c>
      <c r="F168" s="48" t="s">
        <v>3261</v>
      </c>
      <c r="G168" s="47" t="s">
        <v>3262</v>
      </c>
      <c r="H168" s="49" t="s">
        <v>3324</v>
      </c>
      <c r="I168" s="49" t="s">
        <v>1093</v>
      </c>
      <c r="J168" s="47" t="s">
        <v>1147</v>
      </c>
      <c r="K168" s="47"/>
      <c r="L168" s="47" t="s">
        <v>1474</v>
      </c>
      <c r="M168" s="47">
        <v>8.35</v>
      </c>
      <c r="N168" s="9"/>
      <c r="O168" s="9"/>
      <c r="P168" s="9"/>
      <c r="Q168" s="9"/>
      <c r="R168" s="9"/>
      <c r="S168" s="9"/>
    </row>
    <row r="169" spans="1:19" ht="14">
      <c r="A169" s="21" t="s">
        <v>3259</v>
      </c>
      <c r="B169" s="21" t="s">
        <v>3325</v>
      </c>
      <c r="C169" s="21" t="s">
        <v>1036</v>
      </c>
      <c r="D169" s="21" t="s">
        <v>1129</v>
      </c>
      <c r="E169" s="21" t="s">
        <v>1097</v>
      </c>
      <c r="F169" s="30" t="s">
        <v>3261</v>
      </c>
      <c r="G169" s="21" t="s">
        <v>3262</v>
      </c>
      <c r="H169" s="31" t="s">
        <v>3326</v>
      </c>
      <c r="I169" s="31" t="s">
        <v>1093</v>
      </c>
      <c r="J169" s="21" t="s">
        <v>1147</v>
      </c>
      <c r="K169" s="21"/>
      <c r="L169" s="21" t="s">
        <v>1474</v>
      </c>
      <c r="M169" s="21">
        <v>8.09</v>
      </c>
      <c r="N169" s="21"/>
      <c r="O169" s="21"/>
      <c r="P169" s="21"/>
      <c r="Q169" s="21"/>
      <c r="R169" s="21"/>
      <c r="S169" s="21"/>
    </row>
    <row r="170" spans="1:19" ht="14">
      <c r="A170" s="47" t="s">
        <v>3259</v>
      </c>
      <c r="B170" s="47" t="s">
        <v>3327</v>
      </c>
      <c r="C170" s="47" t="s">
        <v>1036</v>
      </c>
      <c r="D170" s="47" t="s">
        <v>1129</v>
      </c>
      <c r="E170" s="47" t="s">
        <v>1097</v>
      </c>
      <c r="F170" s="48" t="s">
        <v>3261</v>
      </c>
      <c r="G170" s="47" t="s">
        <v>3262</v>
      </c>
      <c r="H170" s="49" t="s">
        <v>3328</v>
      </c>
      <c r="I170" s="49" t="s">
        <v>1093</v>
      </c>
      <c r="J170" s="47" t="s">
        <v>1147</v>
      </c>
      <c r="K170" s="47"/>
      <c r="L170" s="47" t="s">
        <v>1474</v>
      </c>
      <c r="M170" s="47">
        <v>24.02</v>
      </c>
      <c r="N170" s="9"/>
      <c r="O170" s="9"/>
      <c r="P170" s="9"/>
      <c r="Q170" s="9"/>
      <c r="R170" s="9"/>
      <c r="S170" s="9"/>
    </row>
    <row r="171" spans="1:19" ht="14">
      <c r="A171" s="47" t="s">
        <v>3259</v>
      </c>
      <c r="B171" s="47" t="s">
        <v>3329</v>
      </c>
      <c r="C171" s="47" t="s">
        <v>1036</v>
      </c>
      <c r="D171" s="47" t="s">
        <v>1129</v>
      </c>
      <c r="E171" s="47" t="s">
        <v>1097</v>
      </c>
      <c r="F171" s="48" t="s">
        <v>3261</v>
      </c>
      <c r="G171" s="47" t="s">
        <v>3262</v>
      </c>
      <c r="H171" s="49" t="s">
        <v>3330</v>
      </c>
      <c r="I171" s="49" t="s">
        <v>1093</v>
      </c>
      <c r="J171" s="47" t="s">
        <v>1147</v>
      </c>
      <c r="K171" s="47"/>
      <c r="L171" s="47" t="s">
        <v>1474</v>
      </c>
      <c r="M171" s="47">
        <v>17.66</v>
      </c>
      <c r="N171" s="9"/>
      <c r="O171" s="9"/>
      <c r="P171" s="9"/>
      <c r="Q171" s="9"/>
      <c r="R171" s="9"/>
      <c r="S171" s="9"/>
    </row>
    <row r="172" spans="1:19" ht="14">
      <c r="A172" s="21" t="s">
        <v>3259</v>
      </c>
      <c r="B172" s="21" t="s">
        <v>3331</v>
      </c>
      <c r="C172" s="21" t="s">
        <v>1036</v>
      </c>
      <c r="D172" s="21" t="s">
        <v>1129</v>
      </c>
      <c r="E172" s="21" t="s">
        <v>1097</v>
      </c>
      <c r="F172" s="30" t="s">
        <v>3261</v>
      </c>
      <c r="G172" s="21" t="s">
        <v>3262</v>
      </c>
      <c r="H172" s="31" t="s">
        <v>3332</v>
      </c>
      <c r="I172" s="31" t="s">
        <v>1093</v>
      </c>
      <c r="J172" s="21" t="s">
        <v>1147</v>
      </c>
      <c r="K172" s="21"/>
      <c r="L172" s="21" t="s">
        <v>1474</v>
      </c>
      <c r="M172" s="21">
        <v>15.25</v>
      </c>
      <c r="N172" s="21"/>
      <c r="O172" s="21"/>
      <c r="P172" s="21"/>
      <c r="Q172" s="21"/>
      <c r="R172" s="21"/>
      <c r="S172" s="21"/>
    </row>
    <row r="173" spans="1:19" ht="14">
      <c r="A173" s="47" t="s">
        <v>3259</v>
      </c>
      <c r="B173" s="47" t="s">
        <v>3333</v>
      </c>
      <c r="C173" s="47" t="s">
        <v>1036</v>
      </c>
      <c r="D173" s="47" t="s">
        <v>1129</v>
      </c>
      <c r="E173" s="47" t="s">
        <v>1097</v>
      </c>
      <c r="F173" s="48" t="s">
        <v>3261</v>
      </c>
      <c r="G173" s="47" t="s">
        <v>3262</v>
      </c>
      <c r="H173" s="49" t="s">
        <v>3334</v>
      </c>
      <c r="I173" s="49" t="s">
        <v>1093</v>
      </c>
      <c r="J173" s="47" t="s">
        <v>1147</v>
      </c>
      <c r="K173" s="47"/>
      <c r="L173" s="47" t="s">
        <v>1474</v>
      </c>
      <c r="M173" s="47">
        <v>14.23</v>
      </c>
      <c r="N173" s="9"/>
      <c r="O173" s="9"/>
      <c r="P173" s="9"/>
      <c r="Q173" s="9"/>
      <c r="R173" s="9"/>
      <c r="S173" s="9"/>
    </row>
    <row r="174" spans="1:19" ht="14">
      <c r="A174" s="47" t="s">
        <v>3259</v>
      </c>
      <c r="B174" s="47" t="s">
        <v>3335</v>
      </c>
      <c r="C174" s="47" t="s">
        <v>1036</v>
      </c>
      <c r="D174" s="47" t="s">
        <v>1129</v>
      </c>
      <c r="E174" s="47" t="s">
        <v>1097</v>
      </c>
      <c r="F174" s="48" t="s">
        <v>3261</v>
      </c>
      <c r="G174" s="47" t="s">
        <v>3262</v>
      </c>
      <c r="H174" s="49" t="s">
        <v>3336</v>
      </c>
      <c r="I174" s="49" t="s">
        <v>1093</v>
      </c>
      <c r="J174" s="47" t="s">
        <v>1147</v>
      </c>
      <c r="K174" s="47"/>
      <c r="L174" s="47" t="s">
        <v>1474</v>
      </c>
      <c r="M174" s="47">
        <v>14.65</v>
      </c>
      <c r="N174" s="9"/>
      <c r="O174" s="9"/>
      <c r="P174" s="9"/>
      <c r="Q174" s="9"/>
      <c r="R174" s="9"/>
      <c r="S174" s="9"/>
    </row>
    <row r="175" spans="1:19" ht="14">
      <c r="A175" s="21" t="s">
        <v>3259</v>
      </c>
      <c r="B175" s="21" t="s">
        <v>3337</v>
      </c>
      <c r="C175" s="21" t="s">
        <v>1036</v>
      </c>
      <c r="D175" s="21" t="s">
        <v>1129</v>
      </c>
      <c r="E175" s="21" t="s">
        <v>1097</v>
      </c>
      <c r="F175" s="30" t="s">
        <v>3261</v>
      </c>
      <c r="G175" s="21" t="s">
        <v>3262</v>
      </c>
      <c r="H175" s="31" t="s">
        <v>3338</v>
      </c>
      <c r="I175" s="31" t="s">
        <v>1093</v>
      </c>
      <c r="J175" s="21" t="s">
        <v>1147</v>
      </c>
      <c r="K175" s="21"/>
      <c r="L175" s="21" t="s">
        <v>1474</v>
      </c>
      <c r="M175" s="21">
        <v>13.94</v>
      </c>
      <c r="N175" s="21"/>
      <c r="O175" s="21"/>
      <c r="P175" s="21"/>
      <c r="Q175" s="21"/>
      <c r="R175" s="21"/>
      <c r="S175" s="21"/>
    </row>
    <row r="176" spans="1:19" ht="14">
      <c r="A176" s="21" t="s">
        <v>3339</v>
      </c>
      <c r="B176" s="71" t="s">
        <v>3340</v>
      </c>
      <c r="C176" s="21" t="s">
        <v>1036</v>
      </c>
      <c r="D176" s="21" t="s">
        <v>1147</v>
      </c>
      <c r="E176" s="21" t="s">
        <v>1097</v>
      </c>
      <c r="F176" s="30" t="s">
        <v>1780</v>
      </c>
      <c r="G176" s="21" t="s">
        <v>3341</v>
      </c>
      <c r="H176" s="31" t="s">
        <v>3342</v>
      </c>
      <c r="I176" s="31" t="s">
        <v>1093</v>
      </c>
      <c r="J176" s="21" t="s">
        <v>1147</v>
      </c>
      <c r="K176" s="21"/>
      <c r="L176" s="21"/>
      <c r="M176" s="51">
        <v>44688</v>
      </c>
      <c r="N176" s="21"/>
      <c r="O176" s="21"/>
      <c r="P176" s="21"/>
      <c r="Q176" s="21"/>
      <c r="R176" s="46" t="s">
        <v>3343</v>
      </c>
      <c r="S176" s="46"/>
    </row>
    <row r="177" spans="1:19" ht="14">
      <c r="A177" s="21" t="s">
        <v>3339</v>
      </c>
      <c r="B177" s="71" t="s">
        <v>3344</v>
      </c>
      <c r="C177" s="21" t="s">
        <v>1036</v>
      </c>
      <c r="D177" s="21" t="s">
        <v>1147</v>
      </c>
      <c r="E177" s="21" t="s">
        <v>1097</v>
      </c>
      <c r="F177" s="30" t="s">
        <v>1780</v>
      </c>
      <c r="G177" s="21" t="s">
        <v>3341</v>
      </c>
      <c r="H177" s="31" t="s">
        <v>3345</v>
      </c>
      <c r="I177" s="31" t="s">
        <v>1093</v>
      </c>
      <c r="J177" s="21" t="s">
        <v>1147</v>
      </c>
      <c r="K177" s="21"/>
      <c r="L177" s="21" t="s">
        <v>1474</v>
      </c>
      <c r="M177" s="21">
        <v>2000</v>
      </c>
      <c r="N177" s="21"/>
      <c r="O177" s="21"/>
      <c r="P177" s="21"/>
      <c r="Q177" s="21"/>
      <c r="R177" s="46" t="s">
        <v>3346</v>
      </c>
      <c r="S177" s="46"/>
    </row>
    <row r="178" spans="1:19" ht="14">
      <c r="A178" s="21" t="s">
        <v>3339</v>
      </c>
      <c r="B178" s="71" t="s">
        <v>3347</v>
      </c>
      <c r="C178" s="21" t="s">
        <v>1036</v>
      </c>
      <c r="D178" s="21" t="s">
        <v>1147</v>
      </c>
      <c r="E178" s="21" t="s">
        <v>1097</v>
      </c>
      <c r="F178" s="30" t="s">
        <v>1780</v>
      </c>
      <c r="G178" s="21" t="s">
        <v>3341</v>
      </c>
      <c r="H178" s="31" t="s">
        <v>3348</v>
      </c>
      <c r="I178" s="31" t="s">
        <v>1093</v>
      </c>
      <c r="J178" s="21" t="s">
        <v>1129</v>
      </c>
      <c r="K178" s="21"/>
      <c r="L178" s="21"/>
      <c r="M178" s="21" t="s">
        <v>3349</v>
      </c>
      <c r="N178" s="21"/>
      <c r="O178" s="21"/>
      <c r="P178" s="21"/>
      <c r="Q178" s="21"/>
      <c r="R178" s="46" t="s">
        <v>3350</v>
      </c>
      <c r="S178" s="46"/>
    </row>
    <row r="179" spans="1:19" ht="14">
      <c r="A179" s="21" t="s">
        <v>3339</v>
      </c>
      <c r="B179" s="71" t="s">
        <v>3351</v>
      </c>
      <c r="C179" s="21" t="s">
        <v>1036</v>
      </c>
      <c r="D179" s="21" t="s">
        <v>1147</v>
      </c>
      <c r="E179" s="21" t="s">
        <v>1097</v>
      </c>
      <c r="F179" s="30" t="s">
        <v>1780</v>
      </c>
      <c r="G179" s="21" t="s">
        <v>3341</v>
      </c>
      <c r="H179" s="31" t="s">
        <v>3352</v>
      </c>
      <c r="I179" s="31" t="s">
        <v>3353</v>
      </c>
      <c r="J179" s="21" t="s">
        <v>2373</v>
      </c>
      <c r="K179" s="21"/>
      <c r="L179" s="21" t="s">
        <v>1089</v>
      </c>
      <c r="M179" s="21">
        <v>20000</v>
      </c>
      <c r="N179" s="21"/>
      <c r="O179" s="21"/>
      <c r="P179" s="21"/>
      <c r="Q179" s="21"/>
      <c r="R179" s="46" t="s">
        <v>3354</v>
      </c>
      <c r="S179" s="46"/>
    </row>
    <row r="180" spans="1:19" ht="14">
      <c r="A180" s="21" t="s">
        <v>3339</v>
      </c>
      <c r="B180" s="71" t="s">
        <v>3355</v>
      </c>
      <c r="C180" s="21" t="s">
        <v>1036</v>
      </c>
      <c r="D180" s="21" t="s">
        <v>1147</v>
      </c>
      <c r="E180" s="21" t="s">
        <v>1097</v>
      </c>
      <c r="F180" s="30" t="s">
        <v>1780</v>
      </c>
      <c r="G180" s="21" t="s">
        <v>3341</v>
      </c>
      <c r="H180" s="31" t="s">
        <v>3356</v>
      </c>
      <c r="I180" s="31" t="s">
        <v>1093</v>
      </c>
      <c r="J180" s="21" t="s">
        <v>1797</v>
      </c>
      <c r="K180" s="21"/>
      <c r="L180" s="21" t="s">
        <v>1474</v>
      </c>
      <c r="M180" s="21">
        <v>195</v>
      </c>
      <c r="N180" s="21"/>
      <c r="O180" s="21"/>
      <c r="P180" s="21"/>
      <c r="Q180" s="21"/>
      <c r="R180" s="46"/>
      <c r="S180" s="46"/>
    </row>
    <row r="181" spans="1:19" ht="28">
      <c r="A181" s="21" t="s">
        <v>3339</v>
      </c>
      <c r="B181" s="71" t="s">
        <v>3357</v>
      </c>
      <c r="C181" s="21" t="s">
        <v>1036</v>
      </c>
      <c r="D181" s="21" t="s">
        <v>1147</v>
      </c>
      <c r="E181" s="21" t="s">
        <v>1097</v>
      </c>
      <c r="F181" s="30" t="s">
        <v>1780</v>
      </c>
      <c r="G181" s="21" t="s">
        <v>3341</v>
      </c>
      <c r="H181" s="31" t="s">
        <v>3358</v>
      </c>
      <c r="I181" s="31" t="s">
        <v>1093</v>
      </c>
      <c r="J181" s="21" t="s">
        <v>1797</v>
      </c>
      <c r="K181" s="21"/>
      <c r="L181" s="21" t="s">
        <v>1474</v>
      </c>
      <c r="M181" s="21">
        <v>95</v>
      </c>
      <c r="N181" s="21"/>
      <c r="O181" s="21"/>
      <c r="P181" s="21"/>
      <c r="Q181" s="21"/>
      <c r="R181" s="46"/>
      <c r="S181" s="46"/>
    </row>
    <row r="182" spans="1:19" ht="14">
      <c r="A182" s="21" t="s">
        <v>3339</v>
      </c>
      <c r="B182" s="71" t="s">
        <v>3359</v>
      </c>
      <c r="C182" s="21" t="s">
        <v>1036</v>
      </c>
      <c r="D182" s="21" t="s">
        <v>1147</v>
      </c>
      <c r="E182" s="21" t="s">
        <v>1097</v>
      </c>
      <c r="F182" s="30" t="s">
        <v>1780</v>
      </c>
      <c r="G182" s="21" t="s">
        <v>3341</v>
      </c>
      <c r="H182" s="31" t="s">
        <v>3360</v>
      </c>
      <c r="I182" s="31" t="s">
        <v>1093</v>
      </c>
      <c r="J182" s="21" t="s">
        <v>1147</v>
      </c>
      <c r="K182" s="21"/>
      <c r="L182" s="21" t="s">
        <v>1474</v>
      </c>
      <c r="M182" s="51">
        <v>44687</v>
      </c>
      <c r="N182" s="21"/>
      <c r="O182" s="21"/>
      <c r="P182" s="21"/>
      <c r="Q182" s="21"/>
      <c r="R182" s="46"/>
      <c r="S182" s="46"/>
    </row>
    <row r="183" spans="1:19" ht="14">
      <c r="A183" s="21" t="s">
        <v>3339</v>
      </c>
      <c r="B183" s="71" t="s">
        <v>3361</v>
      </c>
      <c r="C183" s="21" t="s">
        <v>1036</v>
      </c>
      <c r="D183" s="21" t="s">
        <v>1147</v>
      </c>
      <c r="E183" s="21" t="s">
        <v>1097</v>
      </c>
      <c r="F183" s="30" t="s">
        <v>1780</v>
      </c>
      <c r="G183" s="21" t="s">
        <v>3341</v>
      </c>
      <c r="H183" s="31" t="s">
        <v>3362</v>
      </c>
      <c r="I183" s="31" t="s">
        <v>1093</v>
      </c>
      <c r="J183" s="21" t="s">
        <v>1147</v>
      </c>
      <c r="K183" s="21"/>
      <c r="L183" s="21" t="s">
        <v>1474</v>
      </c>
      <c r="M183" s="51">
        <v>44783</v>
      </c>
      <c r="N183" s="21"/>
      <c r="O183" s="21"/>
      <c r="P183" s="21"/>
      <c r="Q183" s="21"/>
      <c r="R183" s="46"/>
      <c r="S183" s="46"/>
    </row>
    <row r="184" spans="1:19" ht="14">
      <c r="A184" s="47" t="s">
        <v>3339</v>
      </c>
      <c r="B184" s="72" t="s">
        <v>3363</v>
      </c>
      <c r="C184" s="47" t="s">
        <v>1036</v>
      </c>
      <c r="D184" s="47" t="s">
        <v>1147</v>
      </c>
      <c r="E184" s="47" t="s">
        <v>1097</v>
      </c>
      <c r="F184" s="48" t="s">
        <v>1780</v>
      </c>
      <c r="G184" s="47" t="s">
        <v>3341</v>
      </c>
      <c r="H184" s="49" t="s">
        <v>3364</v>
      </c>
      <c r="I184" s="49" t="s">
        <v>1093</v>
      </c>
      <c r="J184" s="47" t="s">
        <v>1147</v>
      </c>
      <c r="K184" s="47"/>
      <c r="L184" s="47" t="s">
        <v>1474</v>
      </c>
      <c r="M184" s="47" t="s">
        <v>3365</v>
      </c>
      <c r="N184" s="9"/>
      <c r="O184" s="9"/>
      <c r="P184" s="9"/>
      <c r="Q184" s="9"/>
      <c r="R184" s="9"/>
      <c r="S184" s="9"/>
    </row>
    <row r="185" spans="1:19" ht="14">
      <c r="A185" s="47" t="s">
        <v>3339</v>
      </c>
      <c r="B185" s="72" t="s">
        <v>3366</v>
      </c>
      <c r="C185" s="47" t="s">
        <v>1036</v>
      </c>
      <c r="D185" s="47" t="s">
        <v>1147</v>
      </c>
      <c r="E185" s="47" t="s">
        <v>1097</v>
      </c>
      <c r="F185" s="48" t="s">
        <v>1780</v>
      </c>
      <c r="G185" s="47" t="s">
        <v>3341</v>
      </c>
      <c r="H185" s="49" t="s">
        <v>3367</v>
      </c>
      <c r="I185" s="49" t="s">
        <v>1093</v>
      </c>
      <c r="J185" s="47" t="s">
        <v>1147</v>
      </c>
      <c r="K185" s="47"/>
      <c r="L185" s="47" t="s">
        <v>1474</v>
      </c>
      <c r="M185" s="47" t="s">
        <v>3368</v>
      </c>
      <c r="N185" s="9"/>
      <c r="O185" s="9"/>
      <c r="P185" s="9"/>
      <c r="Q185" s="9"/>
      <c r="R185" s="9"/>
      <c r="S185" s="9"/>
    </row>
    <row r="186" spans="1:19" ht="14">
      <c r="A186" s="47" t="s">
        <v>3339</v>
      </c>
      <c r="B186" s="72" t="s">
        <v>3369</v>
      </c>
      <c r="C186" s="47" t="s">
        <v>1036</v>
      </c>
      <c r="D186" s="47" t="s">
        <v>1147</v>
      </c>
      <c r="E186" s="47" t="s">
        <v>1097</v>
      </c>
      <c r="F186" s="48" t="s">
        <v>1780</v>
      </c>
      <c r="G186" s="47" t="s">
        <v>3341</v>
      </c>
      <c r="H186" s="49" t="s">
        <v>3370</v>
      </c>
      <c r="I186" s="49" t="s">
        <v>1093</v>
      </c>
      <c r="J186" s="47" t="s">
        <v>1147</v>
      </c>
      <c r="K186" s="47"/>
      <c r="L186" s="47" t="s">
        <v>1474</v>
      </c>
      <c r="M186" s="47" t="s">
        <v>3371</v>
      </c>
      <c r="N186" s="9"/>
      <c r="O186" s="9"/>
      <c r="P186" s="9"/>
      <c r="Q186" s="9"/>
      <c r="R186" s="9"/>
      <c r="S186" s="9"/>
    </row>
    <row r="187" spans="1:19" ht="15">
      <c r="A187" s="21" t="s">
        <v>3372</v>
      </c>
      <c r="B187" s="6" t="s">
        <v>3373</v>
      </c>
      <c r="C187" s="21" t="s">
        <v>1733</v>
      </c>
      <c r="D187" s="21" t="s">
        <v>1147</v>
      </c>
      <c r="E187" s="21"/>
      <c r="F187" s="30"/>
      <c r="G187" s="21"/>
      <c r="H187" s="31" t="s">
        <v>3374</v>
      </c>
      <c r="I187" s="31" t="s">
        <v>3375</v>
      </c>
      <c r="J187" s="21" t="s">
        <v>3376</v>
      </c>
      <c r="K187" s="21"/>
      <c r="L187" s="21" t="s">
        <v>1089</v>
      </c>
      <c r="M187" s="21">
        <v>0.22</v>
      </c>
      <c r="N187" s="21" t="s">
        <v>1088</v>
      </c>
      <c r="O187" s="21" t="s">
        <v>1088</v>
      </c>
      <c r="P187" s="21" t="s">
        <v>1088</v>
      </c>
      <c r="Q187" s="21" t="s">
        <v>1698</v>
      </c>
      <c r="R187" s="10" t="s">
        <v>3377</v>
      </c>
      <c r="S187" s="10"/>
    </row>
    <row r="188" spans="1:19" ht="15">
      <c r="A188" s="21" t="s">
        <v>3378</v>
      </c>
      <c r="B188" s="6" t="s">
        <v>3379</v>
      </c>
      <c r="C188" s="21" t="s">
        <v>1036</v>
      </c>
      <c r="D188" s="21" t="s">
        <v>1129</v>
      </c>
      <c r="E188" s="21"/>
      <c r="F188" s="30" t="s">
        <v>1178</v>
      </c>
      <c r="G188" s="21" t="s">
        <v>2906</v>
      </c>
      <c r="H188" s="31" t="s">
        <v>3380</v>
      </c>
      <c r="I188" s="31" t="s">
        <v>1093</v>
      </c>
      <c r="J188" s="21" t="s">
        <v>1094</v>
      </c>
      <c r="K188" s="21"/>
      <c r="L188" s="21" t="s">
        <v>1089</v>
      </c>
      <c r="M188" s="21" t="s">
        <v>3381</v>
      </c>
      <c r="N188" s="21"/>
      <c r="O188" s="21"/>
      <c r="P188" s="21"/>
      <c r="Q188" s="21"/>
      <c r="R188" s="21" t="s">
        <v>3382</v>
      </c>
      <c r="S188" s="21"/>
    </row>
    <row r="189" spans="1:19" ht="15">
      <c r="A189" s="21" t="s">
        <v>3383</v>
      </c>
      <c r="B189" s="6" t="s">
        <v>831</v>
      </c>
      <c r="C189" s="21" t="s">
        <v>1036</v>
      </c>
      <c r="D189" s="21" t="s">
        <v>1147</v>
      </c>
      <c r="E189" s="21" t="s">
        <v>1097</v>
      </c>
      <c r="F189" s="30" t="s">
        <v>1280</v>
      </c>
      <c r="G189" s="21" t="s">
        <v>1169</v>
      </c>
      <c r="H189" s="31" t="s">
        <v>3384</v>
      </c>
      <c r="I189" s="31" t="s">
        <v>3385</v>
      </c>
      <c r="J189" s="21" t="s">
        <v>2543</v>
      </c>
      <c r="K189" s="21">
        <v>177</v>
      </c>
      <c r="L189" s="21" t="s">
        <v>1089</v>
      </c>
      <c r="M189" s="21">
        <v>3.4</v>
      </c>
      <c r="N189" s="21" t="s">
        <v>1088</v>
      </c>
      <c r="O189" s="21" t="s">
        <v>1088</v>
      </c>
      <c r="P189" s="21">
        <v>14.6</v>
      </c>
      <c r="Q189" s="21"/>
      <c r="R189" s="21" t="s">
        <v>3386</v>
      </c>
      <c r="S189" s="21"/>
    </row>
    <row r="190" spans="1:19" ht="15">
      <c r="A190" s="21" t="s">
        <v>3383</v>
      </c>
      <c r="B190" s="6" t="s">
        <v>831</v>
      </c>
      <c r="C190" s="21" t="s">
        <v>1036</v>
      </c>
      <c r="D190" s="21" t="s">
        <v>1147</v>
      </c>
      <c r="E190" s="21" t="s">
        <v>1097</v>
      </c>
      <c r="F190" s="30" t="s">
        <v>1280</v>
      </c>
      <c r="G190" s="21" t="s">
        <v>1169</v>
      </c>
      <c r="H190" s="31" t="s">
        <v>3387</v>
      </c>
      <c r="I190" s="31" t="s">
        <v>3385</v>
      </c>
      <c r="J190" s="21" t="s">
        <v>2552</v>
      </c>
      <c r="K190" s="21">
        <v>177</v>
      </c>
      <c r="L190" s="21" t="s">
        <v>1089</v>
      </c>
      <c r="M190" s="21">
        <v>2.1</v>
      </c>
      <c r="N190" s="21" t="s">
        <v>1088</v>
      </c>
      <c r="O190" s="21" t="s">
        <v>1088</v>
      </c>
      <c r="P190" s="21">
        <v>8</v>
      </c>
      <c r="Q190" s="21"/>
      <c r="R190" s="21" t="s">
        <v>3386</v>
      </c>
      <c r="S190" s="21"/>
    </row>
    <row r="191" spans="1:19" ht="15">
      <c r="A191" s="21" t="s">
        <v>3383</v>
      </c>
      <c r="B191" s="6" t="s">
        <v>831</v>
      </c>
      <c r="C191" s="21" t="s">
        <v>1036</v>
      </c>
      <c r="D191" s="21" t="s">
        <v>1147</v>
      </c>
      <c r="E191" s="21" t="s">
        <v>1097</v>
      </c>
      <c r="F191" s="30" t="s">
        <v>1280</v>
      </c>
      <c r="G191" s="21" t="s">
        <v>1169</v>
      </c>
      <c r="H191" s="31" t="s">
        <v>3388</v>
      </c>
      <c r="I191" s="31" t="s">
        <v>3385</v>
      </c>
      <c r="J191" s="21" t="s">
        <v>2543</v>
      </c>
      <c r="K191" s="21">
        <v>96</v>
      </c>
      <c r="L191" s="21" t="s">
        <v>1089</v>
      </c>
      <c r="M191" s="21">
        <v>1.7</v>
      </c>
      <c r="N191" s="21" t="s">
        <v>1088</v>
      </c>
      <c r="O191" s="21" t="s">
        <v>1088</v>
      </c>
      <c r="P191" s="21">
        <v>5.9</v>
      </c>
      <c r="Q191" s="21"/>
      <c r="R191" s="21" t="s">
        <v>3386</v>
      </c>
      <c r="S191" s="21"/>
    </row>
    <row r="192" spans="1:19" ht="15">
      <c r="A192" s="21" t="s">
        <v>3383</v>
      </c>
      <c r="B192" s="6" t="s">
        <v>831</v>
      </c>
      <c r="C192" s="21" t="s">
        <v>1036</v>
      </c>
      <c r="D192" s="21" t="s">
        <v>1147</v>
      </c>
      <c r="E192" s="21" t="s">
        <v>1097</v>
      </c>
      <c r="F192" s="30" t="s">
        <v>1280</v>
      </c>
      <c r="G192" s="21" t="s">
        <v>1169</v>
      </c>
      <c r="H192" s="31" t="s">
        <v>3389</v>
      </c>
      <c r="I192" s="31" t="s">
        <v>3385</v>
      </c>
      <c r="J192" s="21" t="s">
        <v>2552</v>
      </c>
      <c r="K192" s="21">
        <v>96</v>
      </c>
      <c r="L192" s="21" t="s">
        <v>1089</v>
      </c>
      <c r="M192" s="21">
        <v>1.3</v>
      </c>
      <c r="N192" s="21" t="s">
        <v>1088</v>
      </c>
      <c r="O192" s="21" t="s">
        <v>1088</v>
      </c>
      <c r="P192" s="21">
        <v>4.9000000000000004</v>
      </c>
      <c r="Q192" s="21"/>
      <c r="R192" s="21" t="s">
        <v>3386</v>
      </c>
      <c r="S192" s="21"/>
    </row>
    <row r="193" spans="1:19" ht="15">
      <c r="A193" s="21" t="s">
        <v>3383</v>
      </c>
      <c r="B193" s="6" t="s">
        <v>831</v>
      </c>
      <c r="C193" s="21" t="s">
        <v>1036</v>
      </c>
      <c r="D193" s="21" t="s">
        <v>1147</v>
      </c>
      <c r="E193" s="21" t="s">
        <v>1097</v>
      </c>
      <c r="F193" s="30" t="s">
        <v>1280</v>
      </c>
      <c r="G193" s="21" t="s">
        <v>1169</v>
      </c>
      <c r="H193" s="31" t="s">
        <v>3390</v>
      </c>
      <c r="I193" s="31" t="s">
        <v>3385</v>
      </c>
      <c r="J193" s="21" t="s">
        <v>2543</v>
      </c>
      <c r="K193" s="21">
        <v>81</v>
      </c>
      <c r="L193" s="21" t="s">
        <v>1089</v>
      </c>
      <c r="M193" s="21">
        <v>6.1</v>
      </c>
      <c r="N193" s="21" t="s">
        <v>1088</v>
      </c>
      <c r="O193" s="21" t="s">
        <v>1088</v>
      </c>
      <c r="P193" s="21">
        <v>25.2</v>
      </c>
      <c r="Q193" s="21"/>
      <c r="R193" s="21" t="s">
        <v>3386</v>
      </c>
      <c r="S193" s="21"/>
    </row>
    <row r="194" spans="1:19" ht="15">
      <c r="A194" s="21" t="s">
        <v>3383</v>
      </c>
      <c r="B194" s="6" t="s">
        <v>831</v>
      </c>
      <c r="C194" s="21" t="s">
        <v>1036</v>
      </c>
      <c r="D194" s="21" t="s">
        <v>1147</v>
      </c>
      <c r="E194" s="21" t="s">
        <v>1097</v>
      </c>
      <c r="F194" s="30" t="s">
        <v>1280</v>
      </c>
      <c r="G194" s="21" t="s">
        <v>1169</v>
      </c>
      <c r="H194" s="31" t="s">
        <v>3391</v>
      </c>
      <c r="I194" s="31" t="s">
        <v>3385</v>
      </c>
      <c r="J194" s="21" t="s">
        <v>2552</v>
      </c>
      <c r="K194" s="21">
        <v>81</v>
      </c>
      <c r="L194" s="21" t="s">
        <v>1089</v>
      </c>
      <c r="M194" s="21">
        <v>2.9</v>
      </c>
      <c r="N194" s="21" t="s">
        <v>1088</v>
      </c>
      <c r="O194" s="21" t="s">
        <v>1088</v>
      </c>
      <c r="P194" s="21">
        <v>10.8</v>
      </c>
      <c r="Q194" s="21"/>
      <c r="R194" s="21" t="s">
        <v>3386</v>
      </c>
      <c r="S194" s="21"/>
    </row>
    <row r="195" spans="1:19" ht="15">
      <c r="A195" s="21" t="s">
        <v>3383</v>
      </c>
      <c r="B195" s="6" t="s">
        <v>831</v>
      </c>
      <c r="C195" s="21" t="s">
        <v>1036</v>
      </c>
      <c r="D195" s="21" t="s">
        <v>1147</v>
      </c>
      <c r="E195" s="21" t="s">
        <v>1097</v>
      </c>
      <c r="F195" s="30" t="s">
        <v>1280</v>
      </c>
      <c r="G195" s="21" t="s">
        <v>1169</v>
      </c>
      <c r="H195" s="31" t="s">
        <v>3392</v>
      </c>
      <c r="I195" s="31" t="s">
        <v>3385</v>
      </c>
      <c r="J195" s="21" t="s">
        <v>1088</v>
      </c>
      <c r="K195" s="21">
        <v>177</v>
      </c>
      <c r="L195" s="21" t="s">
        <v>1138</v>
      </c>
      <c r="M195" s="21">
        <v>0.43</v>
      </c>
      <c r="N195" s="21" t="s">
        <v>1088</v>
      </c>
      <c r="O195" s="21" t="s">
        <v>1088</v>
      </c>
      <c r="P195" s="21" t="s">
        <v>1088</v>
      </c>
      <c r="Q195" s="21"/>
      <c r="R195" s="21" t="s">
        <v>3393</v>
      </c>
      <c r="S195" s="21"/>
    </row>
    <row r="196" spans="1:19" ht="15">
      <c r="A196" s="21" t="s">
        <v>3383</v>
      </c>
      <c r="B196" s="6" t="s">
        <v>831</v>
      </c>
      <c r="C196" s="21" t="s">
        <v>1036</v>
      </c>
      <c r="D196" s="21" t="s">
        <v>1147</v>
      </c>
      <c r="E196" s="21" t="s">
        <v>1097</v>
      </c>
      <c r="F196" s="30" t="s">
        <v>1280</v>
      </c>
      <c r="G196" s="21" t="s">
        <v>1169</v>
      </c>
      <c r="H196" s="31" t="s">
        <v>3394</v>
      </c>
      <c r="I196" s="31" t="s">
        <v>3385</v>
      </c>
      <c r="J196" s="21" t="s">
        <v>1088</v>
      </c>
      <c r="K196" s="21">
        <v>96</v>
      </c>
      <c r="L196" s="21" t="s">
        <v>1138</v>
      </c>
      <c r="M196" s="21">
        <v>0.35</v>
      </c>
      <c r="N196" s="21" t="s">
        <v>1088</v>
      </c>
      <c r="O196" s="21" t="s">
        <v>1088</v>
      </c>
      <c r="P196" s="21" t="s">
        <v>1088</v>
      </c>
      <c r="Q196" s="21"/>
      <c r="R196" s="21" t="s">
        <v>3393</v>
      </c>
      <c r="S196" s="21"/>
    </row>
    <row r="197" spans="1:19" ht="15">
      <c r="A197" s="21" t="s">
        <v>3383</v>
      </c>
      <c r="B197" s="6" t="s">
        <v>831</v>
      </c>
      <c r="C197" s="21" t="s">
        <v>1036</v>
      </c>
      <c r="D197" s="21" t="s">
        <v>1147</v>
      </c>
      <c r="E197" s="21" t="s">
        <v>1097</v>
      </c>
      <c r="F197" s="30" t="s">
        <v>1280</v>
      </c>
      <c r="G197" s="21" t="s">
        <v>1169</v>
      </c>
      <c r="H197" s="31" t="s">
        <v>3395</v>
      </c>
      <c r="I197" s="31" t="s">
        <v>3385</v>
      </c>
      <c r="J197" s="21" t="s">
        <v>1088</v>
      </c>
      <c r="K197" s="21">
        <v>81</v>
      </c>
      <c r="L197" s="21" t="s">
        <v>1138</v>
      </c>
      <c r="M197" s="21">
        <v>0.54</v>
      </c>
      <c r="N197" s="21" t="s">
        <v>1088</v>
      </c>
      <c r="O197" s="21" t="s">
        <v>1088</v>
      </c>
      <c r="P197" s="21" t="s">
        <v>1088</v>
      </c>
      <c r="Q197" s="21"/>
      <c r="R197" s="21" t="s">
        <v>3393</v>
      </c>
      <c r="S197" s="21"/>
    </row>
    <row r="198" spans="1:19" ht="15">
      <c r="A198" s="21" t="s">
        <v>3383</v>
      </c>
      <c r="B198" s="6" t="s">
        <v>831</v>
      </c>
      <c r="C198" s="21" t="s">
        <v>1036</v>
      </c>
      <c r="D198" s="21" t="s">
        <v>1147</v>
      </c>
      <c r="E198" s="21" t="s">
        <v>1097</v>
      </c>
      <c r="F198" s="30" t="s">
        <v>1280</v>
      </c>
      <c r="G198" s="21" t="s">
        <v>1169</v>
      </c>
      <c r="H198" s="31" t="s">
        <v>3396</v>
      </c>
      <c r="I198" s="31" t="s">
        <v>3385</v>
      </c>
      <c r="J198" s="21" t="s">
        <v>3397</v>
      </c>
      <c r="K198" s="21">
        <v>177</v>
      </c>
      <c r="L198" s="21" t="s">
        <v>1138</v>
      </c>
      <c r="M198" s="21">
        <v>9.6</v>
      </c>
      <c r="N198" s="21" t="s">
        <v>1088</v>
      </c>
      <c r="O198" s="21" t="s">
        <v>1088</v>
      </c>
      <c r="P198" s="21" t="s">
        <v>1088</v>
      </c>
      <c r="Q198" s="21"/>
      <c r="R198" s="21" t="s">
        <v>3393</v>
      </c>
      <c r="S198" s="21"/>
    </row>
    <row r="199" spans="1:19" ht="15">
      <c r="A199" s="21" t="s">
        <v>3383</v>
      </c>
      <c r="B199" s="6" t="s">
        <v>831</v>
      </c>
      <c r="C199" s="21" t="s">
        <v>1036</v>
      </c>
      <c r="D199" s="21" t="s">
        <v>1147</v>
      </c>
      <c r="E199" s="21" t="s">
        <v>1097</v>
      </c>
      <c r="F199" s="30" t="s">
        <v>1280</v>
      </c>
      <c r="G199" s="21" t="s">
        <v>1169</v>
      </c>
      <c r="H199" s="31" t="s">
        <v>3398</v>
      </c>
      <c r="I199" s="31" t="s">
        <v>3385</v>
      </c>
      <c r="J199" s="21" t="s">
        <v>3397</v>
      </c>
      <c r="K199" s="21">
        <v>96</v>
      </c>
      <c r="L199" s="21" t="s">
        <v>1138</v>
      </c>
      <c r="M199" s="21">
        <v>3.9</v>
      </c>
      <c r="N199" s="21" t="s">
        <v>1088</v>
      </c>
      <c r="O199" s="21" t="s">
        <v>1088</v>
      </c>
      <c r="P199" s="21" t="s">
        <v>1088</v>
      </c>
      <c r="Q199" s="21"/>
      <c r="R199" s="21" t="s">
        <v>3393</v>
      </c>
      <c r="S199" s="21"/>
    </row>
    <row r="200" spans="1:19" ht="15">
      <c r="A200" s="21" t="s">
        <v>3383</v>
      </c>
      <c r="B200" s="6" t="s">
        <v>831</v>
      </c>
      <c r="C200" s="21" t="s">
        <v>1036</v>
      </c>
      <c r="D200" s="21" t="s">
        <v>1147</v>
      </c>
      <c r="E200" s="21" t="s">
        <v>1097</v>
      </c>
      <c r="F200" s="30" t="s">
        <v>1280</v>
      </c>
      <c r="G200" s="21" t="s">
        <v>1169</v>
      </c>
      <c r="H200" s="31" t="s">
        <v>3399</v>
      </c>
      <c r="I200" s="31" t="s">
        <v>3385</v>
      </c>
      <c r="J200" s="21" t="s">
        <v>3397</v>
      </c>
      <c r="K200" s="21">
        <v>81</v>
      </c>
      <c r="L200" s="21" t="s">
        <v>1138</v>
      </c>
      <c r="M200" s="21">
        <v>19.399999999999999</v>
      </c>
      <c r="N200" s="21" t="s">
        <v>1088</v>
      </c>
      <c r="O200" s="21" t="s">
        <v>1088</v>
      </c>
      <c r="P200" s="21" t="s">
        <v>1088</v>
      </c>
      <c r="Q200" s="21"/>
      <c r="R200" s="21" t="s">
        <v>3393</v>
      </c>
      <c r="S200" s="21"/>
    </row>
    <row r="201" spans="1:19" ht="15">
      <c r="A201" s="21" t="s">
        <v>3383</v>
      </c>
      <c r="B201" s="6" t="s">
        <v>831</v>
      </c>
      <c r="C201" s="21" t="s">
        <v>1036</v>
      </c>
      <c r="D201" s="21" t="s">
        <v>1147</v>
      </c>
      <c r="E201" s="21" t="s">
        <v>1097</v>
      </c>
      <c r="F201" s="30" t="s">
        <v>1280</v>
      </c>
      <c r="G201" s="21" t="s">
        <v>1169</v>
      </c>
      <c r="H201" s="31" t="s">
        <v>3400</v>
      </c>
      <c r="I201" s="31" t="s">
        <v>3385</v>
      </c>
      <c r="J201" s="21" t="s">
        <v>1094</v>
      </c>
      <c r="K201" s="21">
        <v>177</v>
      </c>
      <c r="L201" s="21" t="s">
        <v>1138</v>
      </c>
      <c r="M201" s="21">
        <v>26.8</v>
      </c>
      <c r="N201" s="21" t="s">
        <v>1088</v>
      </c>
      <c r="O201" s="21" t="s">
        <v>1088</v>
      </c>
      <c r="P201" s="21" t="s">
        <v>1088</v>
      </c>
      <c r="Q201" s="21"/>
      <c r="R201" s="21" t="s">
        <v>3393</v>
      </c>
      <c r="S201" s="21"/>
    </row>
    <row r="202" spans="1:19" ht="15">
      <c r="A202" s="21" t="s">
        <v>3383</v>
      </c>
      <c r="B202" s="6" t="s">
        <v>831</v>
      </c>
      <c r="C202" s="21" t="s">
        <v>1036</v>
      </c>
      <c r="D202" s="21" t="s">
        <v>1147</v>
      </c>
      <c r="E202" s="21" t="s">
        <v>1097</v>
      </c>
      <c r="F202" s="30" t="s">
        <v>1280</v>
      </c>
      <c r="G202" s="21" t="s">
        <v>1169</v>
      </c>
      <c r="H202" s="31" t="s">
        <v>3401</v>
      </c>
      <c r="I202" s="31" t="s">
        <v>3385</v>
      </c>
      <c r="J202" s="21" t="s">
        <v>1094</v>
      </c>
      <c r="K202" s="21">
        <v>96</v>
      </c>
      <c r="L202" s="21" t="s">
        <v>1138</v>
      </c>
      <c r="M202" s="21">
        <v>27.3</v>
      </c>
      <c r="N202" s="21" t="s">
        <v>1088</v>
      </c>
      <c r="O202" s="21" t="s">
        <v>1088</v>
      </c>
      <c r="P202" s="21" t="s">
        <v>1088</v>
      </c>
      <c r="Q202" s="21"/>
      <c r="R202" s="21" t="s">
        <v>3393</v>
      </c>
      <c r="S202" s="21"/>
    </row>
    <row r="203" spans="1:19" ht="15">
      <c r="A203" s="21" t="s">
        <v>3383</v>
      </c>
      <c r="B203" s="6" t="s">
        <v>831</v>
      </c>
      <c r="C203" s="21" t="s">
        <v>1036</v>
      </c>
      <c r="D203" s="21" t="s">
        <v>1147</v>
      </c>
      <c r="E203" s="21" t="s">
        <v>1097</v>
      </c>
      <c r="F203" s="30" t="s">
        <v>1280</v>
      </c>
      <c r="G203" s="21" t="s">
        <v>1169</v>
      </c>
      <c r="H203" s="31" t="s">
        <v>3402</v>
      </c>
      <c r="I203" s="31" t="s">
        <v>3385</v>
      </c>
      <c r="J203" s="21" t="s">
        <v>1094</v>
      </c>
      <c r="K203" s="21">
        <v>81</v>
      </c>
      <c r="L203" s="21" t="s">
        <v>1138</v>
      </c>
      <c r="M203" s="21">
        <v>27.4</v>
      </c>
      <c r="N203" s="21" t="s">
        <v>1088</v>
      </c>
      <c r="O203" s="21" t="s">
        <v>1088</v>
      </c>
      <c r="P203" s="21" t="s">
        <v>1088</v>
      </c>
      <c r="Q203" s="21"/>
      <c r="R203" s="21" t="s">
        <v>3393</v>
      </c>
      <c r="S203" s="21"/>
    </row>
    <row r="204" spans="1:19" ht="15">
      <c r="A204" s="21" t="s">
        <v>3383</v>
      </c>
      <c r="B204" s="6" t="s">
        <v>831</v>
      </c>
      <c r="C204" s="21" t="s">
        <v>1036</v>
      </c>
      <c r="D204" s="21" t="s">
        <v>1147</v>
      </c>
      <c r="E204" s="21" t="s">
        <v>1097</v>
      </c>
      <c r="F204" s="30" t="s">
        <v>1280</v>
      </c>
      <c r="G204" s="21" t="s">
        <v>1169</v>
      </c>
      <c r="H204" s="31" t="s">
        <v>3403</v>
      </c>
      <c r="I204" s="31" t="s">
        <v>3385</v>
      </c>
      <c r="J204" s="21" t="s">
        <v>2543</v>
      </c>
      <c r="K204" s="21">
        <v>177</v>
      </c>
      <c r="L204" s="21" t="s">
        <v>1172</v>
      </c>
      <c r="M204" s="21">
        <v>910</v>
      </c>
      <c r="N204" s="21" t="s">
        <v>1088</v>
      </c>
      <c r="O204" s="21" t="s">
        <v>1088</v>
      </c>
      <c r="P204" s="21">
        <v>6663</v>
      </c>
      <c r="Q204" s="21"/>
      <c r="R204" s="21" t="s">
        <v>3404</v>
      </c>
      <c r="S204" s="21"/>
    </row>
    <row r="205" spans="1:19" ht="15">
      <c r="A205" s="21" t="s">
        <v>3383</v>
      </c>
      <c r="B205" s="6" t="s">
        <v>831</v>
      </c>
      <c r="C205" s="21" t="s">
        <v>1036</v>
      </c>
      <c r="D205" s="21" t="s">
        <v>1147</v>
      </c>
      <c r="E205" s="21" t="s">
        <v>1097</v>
      </c>
      <c r="F205" s="30" t="s">
        <v>1280</v>
      </c>
      <c r="G205" s="21" t="s">
        <v>1169</v>
      </c>
      <c r="H205" s="31" t="s">
        <v>3405</v>
      </c>
      <c r="I205" s="31" t="s">
        <v>3385</v>
      </c>
      <c r="J205" s="21" t="s">
        <v>2543</v>
      </c>
      <c r="K205" s="21">
        <v>96</v>
      </c>
      <c r="L205" s="21" t="s">
        <v>1172</v>
      </c>
      <c r="M205" s="21">
        <v>15.2</v>
      </c>
      <c r="N205" s="21" t="s">
        <v>1088</v>
      </c>
      <c r="O205" s="21" t="s">
        <v>1088</v>
      </c>
      <c r="P205" s="21">
        <v>66.599999999999994</v>
      </c>
      <c r="Q205" s="21"/>
      <c r="R205" s="21" t="s">
        <v>3404</v>
      </c>
      <c r="S205" s="21"/>
    </row>
    <row r="206" spans="1:19" ht="15">
      <c r="A206" s="21" t="s">
        <v>3383</v>
      </c>
      <c r="B206" s="6" t="s">
        <v>831</v>
      </c>
      <c r="C206" s="21" t="s">
        <v>1036</v>
      </c>
      <c r="D206" s="21" t="s">
        <v>1147</v>
      </c>
      <c r="E206" s="21" t="s">
        <v>1097</v>
      </c>
      <c r="F206" s="30" t="s">
        <v>1280</v>
      </c>
      <c r="G206" s="21" t="s">
        <v>1169</v>
      </c>
      <c r="H206" s="31" t="s">
        <v>3406</v>
      </c>
      <c r="I206" s="31" t="s">
        <v>3385</v>
      </c>
      <c r="J206" s="21" t="s">
        <v>2543</v>
      </c>
      <c r="K206" s="21">
        <v>81</v>
      </c>
      <c r="L206" s="21" t="s">
        <v>1172</v>
      </c>
      <c r="M206" s="21">
        <v>3885.4</v>
      </c>
      <c r="N206" s="21" t="s">
        <v>1088</v>
      </c>
      <c r="O206" s="21" t="s">
        <v>1088</v>
      </c>
      <c r="P206" s="21">
        <v>23168</v>
      </c>
      <c r="Q206" s="21"/>
      <c r="R206" s="21" t="s">
        <v>3404</v>
      </c>
      <c r="S206" s="21"/>
    </row>
    <row r="207" spans="1:19" ht="29">
      <c r="A207" s="21" t="s">
        <v>3383</v>
      </c>
      <c r="B207" s="6" t="s">
        <v>831</v>
      </c>
      <c r="C207" s="21" t="s">
        <v>1036</v>
      </c>
      <c r="D207" s="21" t="s">
        <v>1147</v>
      </c>
      <c r="E207" s="21" t="s">
        <v>1097</v>
      </c>
      <c r="F207" s="30" t="s">
        <v>1280</v>
      </c>
      <c r="G207" s="21" t="s">
        <v>1169</v>
      </c>
      <c r="H207" s="31" t="s">
        <v>3407</v>
      </c>
      <c r="I207" s="31" t="s">
        <v>3385</v>
      </c>
      <c r="J207" s="21" t="s">
        <v>1088</v>
      </c>
      <c r="K207" s="21">
        <v>169</v>
      </c>
      <c r="L207" s="21" t="s">
        <v>1089</v>
      </c>
      <c r="M207" s="21">
        <v>0.39</v>
      </c>
      <c r="N207" s="21" t="b">
        <v>1</v>
      </c>
      <c r="O207" s="21">
        <v>0.15</v>
      </c>
      <c r="P207" s="21" t="s">
        <v>1088</v>
      </c>
      <c r="Q207" s="21"/>
      <c r="R207" s="21" t="s">
        <v>3408</v>
      </c>
      <c r="S207" s="21"/>
    </row>
    <row r="208" spans="1:19" ht="15">
      <c r="A208" s="21" t="s">
        <v>3409</v>
      </c>
      <c r="B208" s="6" t="s">
        <v>877</v>
      </c>
      <c r="C208" s="21" t="s">
        <v>1733</v>
      </c>
      <c r="D208" s="21" t="s">
        <v>1082</v>
      </c>
      <c r="E208" s="21" t="s">
        <v>1097</v>
      </c>
      <c r="F208" s="30" t="s">
        <v>3410</v>
      </c>
      <c r="G208" s="21" t="s">
        <v>1169</v>
      </c>
      <c r="H208" s="31" t="s">
        <v>3411</v>
      </c>
      <c r="I208" s="31" t="s">
        <v>3412</v>
      </c>
      <c r="J208" s="21" t="s">
        <v>3413</v>
      </c>
      <c r="K208" s="21" t="s">
        <v>1088</v>
      </c>
      <c r="L208" s="21" t="s">
        <v>1089</v>
      </c>
      <c r="M208" s="21">
        <v>15000000</v>
      </c>
      <c r="N208" s="21" t="s">
        <v>1088</v>
      </c>
      <c r="O208" s="21" t="s">
        <v>1088</v>
      </c>
      <c r="P208" s="21" t="s">
        <v>1088</v>
      </c>
      <c r="Q208" s="21"/>
      <c r="R208" s="21" t="s">
        <v>3414</v>
      </c>
      <c r="S208" s="21"/>
    </row>
    <row r="209" spans="1:19" ht="15">
      <c r="A209" s="21" t="s">
        <v>3409</v>
      </c>
      <c r="B209" s="6" t="s">
        <v>877</v>
      </c>
      <c r="C209" s="21" t="s">
        <v>1733</v>
      </c>
      <c r="D209" s="21" t="s">
        <v>1082</v>
      </c>
      <c r="E209" s="21" t="s">
        <v>1097</v>
      </c>
      <c r="F209" s="30" t="s">
        <v>3410</v>
      </c>
      <c r="G209" s="21" t="s">
        <v>1169</v>
      </c>
      <c r="H209" s="31" t="s">
        <v>3415</v>
      </c>
      <c r="I209" s="31" t="s">
        <v>3412</v>
      </c>
      <c r="J209" s="21" t="s">
        <v>3416</v>
      </c>
      <c r="K209" s="21" t="s">
        <v>1088</v>
      </c>
      <c r="L209" s="21" t="s">
        <v>1138</v>
      </c>
      <c r="M209" s="21">
        <v>2000000000000</v>
      </c>
      <c r="N209" s="21" t="s">
        <v>1088</v>
      </c>
      <c r="O209" s="21" t="s">
        <v>1088</v>
      </c>
      <c r="P209" s="21" t="s">
        <v>1088</v>
      </c>
      <c r="Q209" s="21"/>
      <c r="R209" s="21" t="s">
        <v>3414</v>
      </c>
      <c r="S209" s="21"/>
    </row>
    <row r="210" spans="1:19" ht="29">
      <c r="A210" s="21" t="s">
        <v>3409</v>
      </c>
      <c r="B210" s="6" t="s">
        <v>877</v>
      </c>
      <c r="C210" s="21" t="s">
        <v>1733</v>
      </c>
      <c r="D210" s="21" t="s">
        <v>1082</v>
      </c>
      <c r="E210" s="21" t="s">
        <v>1097</v>
      </c>
      <c r="F210" s="30" t="s">
        <v>3410</v>
      </c>
      <c r="G210" s="21" t="s">
        <v>1169</v>
      </c>
      <c r="H210" s="31" t="s">
        <v>3417</v>
      </c>
      <c r="I210" s="31" t="s">
        <v>3412</v>
      </c>
      <c r="J210" s="21" t="s">
        <v>1088</v>
      </c>
      <c r="K210" s="21" t="s">
        <v>1088</v>
      </c>
      <c r="L210" s="21" t="s">
        <v>1138</v>
      </c>
      <c r="M210" s="21">
        <v>0.9</v>
      </c>
      <c r="N210" s="21" t="s">
        <v>1088</v>
      </c>
      <c r="O210" s="21" t="s">
        <v>1088</v>
      </c>
      <c r="P210" s="21" t="s">
        <v>1088</v>
      </c>
      <c r="Q210" s="21"/>
      <c r="R210" s="21" t="s">
        <v>3414</v>
      </c>
      <c r="S210" s="21"/>
    </row>
    <row r="211" spans="1:19" ht="29">
      <c r="A211" s="21" t="s">
        <v>3409</v>
      </c>
      <c r="B211" s="6" t="s">
        <v>877</v>
      </c>
      <c r="C211" s="21" t="s">
        <v>1733</v>
      </c>
      <c r="D211" s="21" t="s">
        <v>1082</v>
      </c>
      <c r="E211" s="21" t="s">
        <v>1097</v>
      </c>
      <c r="F211" s="30" t="s">
        <v>3410</v>
      </c>
      <c r="G211" s="21" t="s">
        <v>1169</v>
      </c>
      <c r="H211" s="31" t="s">
        <v>3418</v>
      </c>
      <c r="I211" s="31" t="s">
        <v>3412</v>
      </c>
      <c r="J211" s="21" t="s">
        <v>1088</v>
      </c>
      <c r="K211" s="21" t="s">
        <v>1088</v>
      </c>
      <c r="L211" s="21" t="s">
        <v>1138</v>
      </c>
      <c r="M211" s="21">
        <v>0.7</v>
      </c>
      <c r="N211" s="21" t="s">
        <v>1088</v>
      </c>
      <c r="O211" s="21" t="s">
        <v>1088</v>
      </c>
      <c r="P211" s="21" t="s">
        <v>1088</v>
      </c>
      <c r="Q211" s="21"/>
      <c r="R211" s="21" t="s">
        <v>3414</v>
      </c>
      <c r="S211" s="21"/>
    </row>
    <row r="212" spans="1:19" ht="29">
      <c r="A212" s="21" t="s">
        <v>3409</v>
      </c>
      <c r="B212" s="6" t="s">
        <v>877</v>
      </c>
      <c r="C212" s="21" t="s">
        <v>1733</v>
      </c>
      <c r="D212" s="21" t="s">
        <v>1082</v>
      </c>
      <c r="E212" s="21" t="s">
        <v>1097</v>
      </c>
      <c r="F212" s="30" t="s">
        <v>3410</v>
      </c>
      <c r="G212" s="21" t="s">
        <v>1169</v>
      </c>
      <c r="H212" s="31" t="s">
        <v>3419</v>
      </c>
      <c r="I212" s="31" t="s">
        <v>3412</v>
      </c>
      <c r="J212" s="21" t="s">
        <v>1088</v>
      </c>
      <c r="K212" s="21" t="s">
        <v>1088</v>
      </c>
      <c r="L212" s="21" t="s">
        <v>1138</v>
      </c>
      <c r="M212" s="21">
        <v>0.48</v>
      </c>
      <c r="N212" s="21" t="b">
        <v>1</v>
      </c>
      <c r="O212" s="21" t="s">
        <v>1088</v>
      </c>
      <c r="P212" s="21" t="s">
        <v>1088</v>
      </c>
      <c r="Q212" s="21"/>
      <c r="R212" s="21" t="s">
        <v>3420</v>
      </c>
      <c r="S212" s="21"/>
    </row>
    <row r="213" spans="1:19" ht="29">
      <c r="A213" s="21" t="s">
        <v>3409</v>
      </c>
      <c r="B213" s="6" t="s">
        <v>877</v>
      </c>
      <c r="C213" s="21" t="s">
        <v>1733</v>
      </c>
      <c r="D213" s="21" t="s">
        <v>1082</v>
      </c>
      <c r="E213" s="21" t="s">
        <v>1097</v>
      </c>
      <c r="F213" s="30" t="s">
        <v>3410</v>
      </c>
      <c r="G213" s="21" t="s">
        <v>1169</v>
      </c>
      <c r="H213" s="31" t="s">
        <v>3421</v>
      </c>
      <c r="I213" s="31" t="s">
        <v>3412</v>
      </c>
      <c r="J213" s="21" t="s">
        <v>1088</v>
      </c>
      <c r="K213" s="21" t="s">
        <v>1088</v>
      </c>
      <c r="L213" s="21" t="s">
        <v>1138</v>
      </c>
      <c r="M213" s="21">
        <v>0.57999999999999996</v>
      </c>
      <c r="N213" s="21" t="b">
        <v>1</v>
      </c>
      <c r="O213" s="21" t="s">
        <v>1088</v>
      </c>
      <c r="P213" s="21" t="s">
        <v>1088</v>
      </c>
      <c r="Q213" s="21"/>
      <c r="R213" s="21" t="s">
        <v>3420</v>
      </c>
      <c r="S213" s="21"/>
    </row>
    <row r="214" spans="1:19" ht="29">
      <c r="A214" s="21" t="s">
        <v>3409</v>
      </c>
      <c r="B214" s="6" t="s">
        <v>877</v>
      </c>
      <c r="C214" s="21" t="s">
        <v>1733</v>
      </c>
      <c r="D214" s="21" t="s">
        <v>1082</v>
      </c>
      <c r="E214" s="21" t="s">
        <v>1097</v>
      </c>
      <c r="F214" s="30" t="s">
        <v>3410</v>
      </c>
      <c r="G214" s="21" t="s">
        <v>1169</v>
      </c>
      <c r="H214" s="31" t="s">
        <v>3422</v>
      </c>
      <c r="I214" s="31" t="s">
        <v>3412</v>
      </c>
      <c r="J214" s="21" t="s">
        <v>1088</v>
      </c>
      <c r="K214" s="21" t="s">
        <v>1088</v>
      </c>
      <c r="L214" s="21" t="s">
        <v>1138</v>
      </c>
      <c r="M214" s="21">
        <v>0.39</v>
      </c>
      <c r="N214" s="21" t="b">
        <v>1</v>
      </c>
      <c r="O214" s="21" t="s">
        <v>1088</v>
      </c>
      <c r="P214" s="21" t="s">
        <v>1088</v>
      </c>
      <c r="Q214" s="21"/>
      <c r="R214" s="21" t="s">
        <v>3420</v>
      </c>
      <c r="S214" s="21"/>
    </row>
    <row r="215" spans="1:19" ht="15">
      <c r="A215" s="21" t="s">
        <v>3409</v>
      </c>
      <c r="B215" s="6" t="s">
        <v>877</v>
      </c>
      <c r="C215" s="21" t="s">
        <v>1733</v>
      </c>
      <c r="D215" s="21" t="s">
        <v>1082</v>
      </c>
      <c r="E215" s="21" t="s">
        <v>1097</v>
      </c>
      <c r="F215" s="30" t="s">
        <v>3410</v>
      </c>
      <c r="G215" s="21" t="s">
        <v>1169</v>
      </c>
      <c r="H215" s="31" t="s">
        <v>3423</v>
      </c>
      <c r="I215" s="31" t="s">
        <v>3412</v>
      </c>
      <c r="J215" s="21" t="s">
        <v>1088</v>
      </c>
      <c r="K215" s="21" t="s">
        <v>1088</v>
      </c>
      <c r="L215" s="21" t="s">
        <v>1089</v>
      </c>
      <c r="M215" s="21">
        <v>20.100000000000001</v>
      </c>
      <c r="N215" s="21" t="s">
        <v>1088</v>
      </c>
      <c r="O215" s="21" t="s">
        <v>1088</v>
      </c>
      <c r="P215" s="21" t="s">
        <v>1088</v>
      </c>
      <c r="Q215" s="21"/>
      <c r="R215" s="21" t="s">
        <v>3424</v>
      </c>
      <c r="S215" s="21"/>
    </row>
    <row r="216" spans="1:19" ht="15">
      <c r="A216" s="21" t="s">
        <v>3409</v>
      </c>
      <c r="B216" s="6" t="s">
        <v>877</v>
      </c>
      <c r="C216" s="21" t="s">
        <v>1733</v>
      </c>
      <c r="D216" s="21" t="s">
        <v>1082</v>
      </c>
      <c r="E216" s="21" t="s">
        <v>1097</v>
      </c>
      <c r="F216" s="30" t="s">
        <v>3410</v>
      </c>
      <c r="G216" s="21" t="s">
        <v>1169</v>
      </c>
      <c r="H216" s="31" t="s">
        <v>3425</v>
      </c>
      <c r="I216" s="31" t="s">
        <v>3412</v>
      </c>
      <c r="J216" s="21" t="s">
        <v>1088</v>
      </c>
      <c r="K216" s="21" t="s">
        <v>1088</v>
      </c>
      <c r="L216" s="21" t="s">
        <v>1138</v>
      </c>
      <c r="M216" s="21">
        <v>54.6</v>
      </c>
      <c r="N216" s="21" t="s">
        <v>1088</v>
      </c>
      <c r="O216" s="21" t="s">
        <v>1088</v>
      </c>
      <c r="P216" s="21" t="s">
        <v>1088</v>
      </c>
      <c r="Q216" s="21"/>
      <c r="R216" s="21" t="s">
        <v>3424</v>
      </c>
      <c r="S216" s="21"/>
    </row>
    <row r="217" spans="1:19" ht="29">
      <c r="A217" s="21" t="s">
        <v>3409</v>
      </c>
      <c r="B217" s="6" t="s">
        <v>877</v>
      </c>
      <c r="C217" s="21" t="s">
        <v>1036</v>
      </c>
      <c r="D217" s="21" t="s">
        <v>1082</v>
      </c>
      <c r="E217" s="21" t="s">
        <v>1097</v>
      </c>
      <c r="F217" s="30" t="s">
        <v>3426</v>
      </c>
      <c r="G217" s="21" t="s">
        <v>1169</v>
      </c>
      <c r="H217" s="31" t="s">
        <v>3427</v>
      </c>
      <c r="I217" s="31" t="s">
        <v>3428</v>
      </c>
      <c r="J217" s="21" t="s">
        <v>1088</v>
      </c>
      <c r="K217" s="21" t="s">
        <v>1088</v>
      </c>
      <c r="L217" s="21" t="s">
        <v>1089</v>
      </c>
      <c r="M217" s="21">
        <v>16</v>
      </c>
      <c r="N217" s="21" t="s">
        <v>1088</v>
      </c>
      <c r="O217" s="21" t="s">
        <v>1088</v>
      </c>
      <c r="P217" s="21" t="s">
        <v>1088</v>
      </c>
      <c r="Q217" s="21"/>
      <c r="R217" s="21" t="s">
        <v>3424</v>
      </c>
      <c r="S217" s="21"/>
    </row>
    <row r="218" spans="1:19" ht="15">
      <c r="A218" s="21" t="s">
        <v>3409</v>
      </c>
      <c r="B218" s="6" t="s">
        <v>877</v>
      </c>
      <c r="C218" s="21" t="s">
        <v>1036</v>
      </c>
      <c r="D218" s="21" t="s">
        <v>1082</v>
      </c>
      <c r="E218" s="21" t="s">
        <v>1097</v>
      </c>
      <c r="F218" s="30" t="s">
        <v>3426</v>
      </c>
      <c r="G218" s="21" t="s">
        <v>1169</v>
      </c>
      <c r="H218" s="31" t="s">
        <v>3429</v>
      </c>
      <c r="I218" s="31" t="s">
        <v>3430</v>
      </c>
      <c r="J218" s="21" t="s">
        <v>1088</v>
      </c>
      <c r="K218" s="21" t="s">
        <v>1088</v>
      </c>
      <c r="L218" s="21" t="s">
        <v>1089</v>
      </c>
      <c r="M218" s="21">
        <v>6</v>
      </c>
      <c r="N218" s="21" t="s">
        <v>1088</v>
      </c>
      <c r="O218" s="21" t="s">
        <v>1088</v>
      </c>
      <c r="P218" s="21" t="s">
        <v>1088</v>
      </c>
      <c r="Q218" s="21"/>
      <c r="R218" s="21" t="s">
        <v>3424</v>
      </c>
      <c r="S218" s="21"/>
    </row>
    <row r="219" spans="1:19" ht="15">
      <c r="A219" s="21" t="s">
        <v>3431</v>
      </c>
      <c r="B219" s="6" t="s">
        <v>897</v>
      </c>
      <c r="C219" s="21" t="s">
        <v>1036</v>
      </c>
      <c r="D219" s="21" t="s">
        <v>1082</v>
      </c>
      <c r="E219" s="21" t="s">
        <v>3432</v>
      </c>
      <c r="F219" s="30" t="s">
        <v>3433</v>
      </c>
      <c r="G219" s="21" t="s">
        <v>3434</v>
      </c>
      <c r="H219" s="31" t="s">
        <v>1088</v>
      </c>
      <c r="I219" s="31" t="s">
        <v>1088</v>
      </c>
      <c r="J219" s="21" t="s">
        <v>1088</v>
      </c>
      <c r="K219" s="21" t="s">
        <v>1088</v>
      </c>
      <c r="L219" s="21"/>
      <c r="M219" s="21" t="s">
        <v>1088</v>
      </c>
      <c r="N219" s="21" t="s">
        <v>1088</v>
      </c>
      <c r="O219" s="21" t="s">
        <v>1088</v>
      </c>
      <c r="P219" s="21" t="s">
        <v>1088</v>
      </c>
      <c r="Q219" s="21" t="s">
        <v>1533</v>
      </c>
      <c r="R219" s="21" t="s">
        <v>3435</v>
      </c>
      <c r="S219" s="21"/>
    </row>
    <row r="220" spans="1:19" ht="15">
      <c r="A220" s="21" t="s">
        <v>3436</v>
      </c>
      <c r="B220" s="6" t="s">
        <v>992</v>
      </c>
      <c r="C220" s="21" t="s">
        <v>1036</v>
      </c>
      <c r="D220" s="21" t="s">
        <v>1082</v>
      </c>
      <c r="E220" s="21" t="s">
        <v>3437</v>
      </c>
      <c r="F220" s="30" t="s">
        <v>3438</v>
      </c>
      <c r="G220" s="21" t="s">
        <v>3439</v>
      </c>
      <c r="H220" s="31" t="s">
        <v>3440</v>
      </c>
      <c r="I220" s="31" t="s">
        <v>3441</v>
      </c>
      <c r="J220" s="21" t="s">
        <v>1147</v>
      </c>
      <c r="K220" s="21" t="s">
        <v>1088</v>
      </c>
      <c r="L220" s="21" t="s">
        <v>1172</v>
      </c>
      <c r="M220" s="21">
        <v>25</v>
      </c>
      <c r="N220" s="21" t="s">
        <v>1088</v>
      </c>
      <c r="O220" s="21" t="s">
        <v>1088</v>
      </c>
      <c r="P220" s="21" t="s">
        <v>1088</v>
      </c>
      <c r="Q220" s="21" t="s">
        <v>1533</v>
      </c>
      <c r="R220" s="21" t="s">
        <v>3442</v>
      </c>
      <c r="S220" s="21"/>
    </row>
    <row r="221" spans="1:19" ht="29">
      <c r="A221" s="21" t="s">
        <v>3436</v>
      </c>
      <c r="B221" s="6" t="s">
        <v>992</v>
      </c>
      <c r="C221" s="21" t="s">
        <v>1036</v>
      </c>
      <c r="D221" s="21" t="s">
        <v>1082</v>
      </c>
      <c r="E221" s="21" t="s">
        <v>3437</v>
      </c>
      <c r="F221" s="30" t="s">
        <v>3438</v>
      </c>
      <c r="G221" s="21" t="s">
        <v>3439</v>
      </c>
      <c r="H221" s="31" t="s">
        <v>3443</v>
      </c>
      <c r="I221" s="31" t="s">
        <v>3441</v>
      </c>
      <c r="J221" s="21" t="s">
        <v>1147</v>
      </c>
      <c r="K221" s="21" t="s">
        <v>1088</v>
      </c>
      <c r="L221" s="21" t="s">
        <v>1172</v>
      </c>
      <c r="M221" s="21">
        <v>13</v>
      </c>
      <c r="N221" s="21" t="s">
        <v>1088</v>
      </c>
      <c r="O221" s="21" t="s">
        <v>1088</v>
      </c>
      <c r="P221" s="21" t="s">
        <v>1088</v>
      </c>
      <c r="Q221" s="21" t="s">
        <v>1533</v>
      </c>
      <c r="R221" s="21" t="s">
        <v>3442</v>
      </c>
      <c r="S221" s="21"/>
    </row>
    <row r="222" spans="1:19" ht="15">
      <c r="A222" s="21" t="s">
        <v>3436</v>
      </c>
      <c r="B222" s="6" t="s">
        <v>992</v>
      </c>
      <c r="C222" s="21" t="s">
        <v>1036</v>
      </c>
      <c r="D222" s="21" t="s">
        <v>1082</v>
      </c>
      <c r="E222" s="21" t="s">
        <v>3437</v>
      </c>
      <c r="F222" s="30" t="s">
        <v>3438</v>
      </c>
      <c r="G222" s="21" t="s">
        <v>3439</v>
      </c>
      <c r="H222" s="31" t="s">
        <v>3444</v>
      </c>
      <c r="I222" s="31" t="s">
        <v>3445</v>
      </c>
      <c r="J222" s="21" t="s">
        <v>3446</v>
      </c>
      <c r="K222" s="21" t="s">
        <v>1088</v>
      </c>
      <c r="L222" s="21" t="s">
        <v>1474</v>
      </c>
      <c r="M222" s="21">
        <v>11</v>
      </c>
      <c r="N222" s="21" t="s">
        <v>1088</v>
      </c>
      <c r="O222" s="21" t="s">
        <v>1088</v>
      </c>
      <c r="P222" s="21" t="s">
        <v>1088</v>
      </c>
      <c r="Q222" s="21" t="s">
        <v>1533</v>
      </c>
      <c r="R222" s="21" t="s">
        <v>3447</v>
      </c>
      <c r="S222" s="21"/>
    </row>
    <row r="223" spans="1:19" ht="15">
      <c r="A223" s="21" t="s">
        <v>3436</v>
      </c>
      <c r="B223" s="6" t="s">
        <v>992</v>
      </c>
      <c r="C223" s="21" t="s">
        <v>1036</v>
      </c>
      <c r="D223" s="21" t="s">
        <v>1082</v>
      </c>
      <c r="E223" s="21" t="s">
        <v>3437</v>
      </c>
      <c r="F223" s="30" t="s">
        <v>3438</v>
      </c>
      <c r="G223" s="21" t="s">
        <v>3439</v>
      </c>
      <c r="H223" s="31" t="s">
        <v>3448</v>
      </c>
      <c r="I223" s="31" t="s">
        <v>3445</v>
      </c>
      <c r="J223" s="21" t="s">
        <v>3446</v>
      </c>
      <c r="K223" s="21" t="s">
        <v>1088</v>
      </c>
      <c r="L223" s="21" t="s">
        <v>1474</v>
      </c>
      <c r="M223" s="21">
        <v>1</v>
      </c>
      <c r="N223" s="21" t="s">
        <v>1088</v>
      </c>
      <c r="O223" s="21" t="s">
        <v>1088</v>
      </c>
      <c r="P223" s="21" t="s">
        <v>1088</v>
      </c>
      <c r="Q223" s="21" t="s">
        <v>1533</v>
      </c>
      <c r="R223" s="21" t="s">
        <v>3447</v>
      </c>
      <c r="S223" s="21"/>
    </row>
    <row r="224" spans="1:19" ht="15">
      <c r="A224" s="21" t="s">
        <v>3436</v>
      </c>
      <c r="B224" s="6" t="s">
        <v>992</v>
      </c>
      <c r="C224" s="21" t="s">
        <v>1036</v>
      </c>
      <c r="D224" s="21" t="s">
        <v>1082</v>
      </c>
      <c r="E224" s="21" t="s">
        <v>3437</v>
      </c>
      <c r="F224" s="30" t="s">
        <v>3438</v>
      </c>
      <c r="G224" s="21" t="s">
        <v>3439</v>
      </c>
      <c r="H224" s="31" t="s">
        <v>3449</v>
      </c>
      <c r="I224" s="31" t="s">
        <v>3445</v>
      </c>
      <c r="J224" s="21" t="s">
        <v>1129</v>
      </c>
      <c r="K224" s="21" t="s">
        <v>1088</v>
      </c>
      <c r="L224" s="21" t="s">
        <v>1474</v>
      </c>
      <c r="M224" s="21">
        <v>1.5</v>
      </c>
      <c r="N224" s="21" t="s">
        <v>1088</v>
      </c>
      <c r="O224" s="21" t="s">
        <v>1088</v>
      </c>
      <c r="P224" s="21" t="s">
        <v>1088</v>
      </c>
      <c r="Q224" s="21" t="s">
        <v>1533</v>
      </c>
      <c r="R224" s="21" t="s">
        <v>3447</v>
      </c>
      <c r="S224" s="21"/>
    </row>
    <row r="225" spans="1:19" ht="15">
      <c r="A225" s="21" t="s">
        <v>3436</v>
      </c>
      <c r="B225" s="6" t="s">
        <v>992</v>
      </c>
      <c r="C225" s="21" t="s">
        <v>1036</v>
      </c>
      <c r="D225" s="21" t="s">
        <v>1082</v>
      </c>
      <c r="E225" s="21" t="s">
        <v>3437</v>
      </c>
      <c r="F225" s="30" t="s">
        <v>3438</v>
      </c>
      <c r="G225" s="21" t="s">
        <v>3439</v>
      </c>
      <c r="H225" s="31" t="s">
        <v>3450</v>
      </c>
      <c r="I225" s="31" t="s">
        <v>3445</v>
      </c>
      <c r="J225" s="21" t="s">
        <v>1129</v>
      </c>
      <c r="K225" s="21" t="s">
        <v>1088</v>
      </c>
      <c r="L225" s="21" t="s">
        <v>1474</v>
      </c>
      <c r="M225" s="21">
        <v>3.5</v>
      </c>
      <c r="N225" s="21" t="s">
        <v>1088</v>
      </c>
      <c r="O225" s="21" t="s">
        <v>1088</v>
      </c>
      <c r="P225" s="21" t="s">
        <v>1088</v>
      </c>
      <c r="Q225" s="21" t="s">
        <v>1533</v>
      </c>
      <c r="R225" s="21" t="s">
        <v>3447</v>
      </c>
      <c r="S225" s="21"/>
    </row>
    <row r="226" spans="1:19" ht="15">
      <c r="A226" s="21" t="s">
        <v>3372</v>
      </c>
      <c r="B226" s="6" t="s">
        <v>3373</v>
      </c>
      <c r="C226" s="21" t="s">
        <v>1733</v>
      </c>
      <c r="D226" s="21" t="s">
        <v>1147</v>
      </c>
      <c r="E226" s="21"/>
      <c r="F226" s="30"/>
      <c r="G226" s="21"/>
      <c r="H226" s="31" t="s">
        <v>3451</v>
      </c>
      <c r="I226" s="31" t="s">
        <v>3375</v>
      </c>
      <c r="J226" s="21" t="s">
        <v>3376</v>
      </c>
      <c r="K226" s="21" t="s">
        <v>1088</v>
      </c>
      <c r="L226" s="21" t="s">
        <v>1089</v>
      </c>
      <c r="M226" s="21">
        <v>1</v>
      </c>
      <c r="N226" s="21" t="s">
        <v>1088</v>
      </c>
      <c r="O226" s="21" t="s">
        <v>1088</v>
      </c>
      <c r="P226" s="21" t="s">
        <v>1088</v>
      </c>
      <c r="Q226" s="21" t="s">
        <v>1698</v>
      </c>
      <c r="R226" s="10" t="s">
        <v>3377</v>
      </c>
      <c r="S226" s="10"/>
    </row>
    <row r="227" spans="1:19" ht="15">
      <c r="A227" s="21" t="s">
        <v>3372</v>
      </c>
      <c r="B227" s="6" t="s">
        <v>3373</v>
      </c>
      <c r="C227" s="21" t="s">
        <v>1733</v>
      </c>
      <c r="D227" s="21" t="s">
        <v>1147</v>
      </c>
      <c r="E227" s="21"/>
      <c r="F227" s="30"/>
      <c r="G227" s="21"/>
      <c r="H227" s="31" t="s">
        <v>3452</v>
      </c>
      <c r="I227" s="31" t="s">
        <v>3375</v>
      </c>
      <c r="J227" s="21" t="s">
        <v>3453</v>
      </c>
      <c r="K227" s="21" t="s">
        <v>1088</v>
      </c>
      <c r="L227" s="21" t="s">
        <v>1089</v>
      </c>
      <c r="M227" s="21">
        <v>0.45</v>
      </c>
      <c r="N227" s="21" t="s">
        <v>1088</v>
      </c>
      <c r="O227" s="21" t="s">
        <v>1088</v>
      </c>
      <c r="P227" s="21" t="s">
        <v>1088</v>
      </c>
      <c r="Q227" s="21" t="s">
        <v>1698</v>
      </c>
      <c r="R227" s="10" t="s">
        <v>3454</v>
      </c>
      <c r="S227" s="10"/>
    </row>
    <row r="228" spans="1:19" ht="15">
      <c r="A228" s="21" t="s">
        <v>3372</v>
      </c>
      <c r="B228" s="6" t="s">
        <v>3373</v>
      </c>
      <c r="C228" s="21" t="s">
        <v>1733</v>
      </c>
      <c r="D228" s="21" t="s">
        <v>1147</v>
      </c>
      <c r="E228" s="21"/>
      <c r="F228" s="30"/>
      <c r="G228" s="21"/>
      <c r="H228" s="31" t="s">
        <v>3455</v>
      </c>
      <c r="I228" s="31" t="s">
        <v>3375</v>
      </c>
      <c r="J228" s="21" t="s">
        <v>3456</v>
      </c>
      <c r="K228" s="21" t="s">
        <v>1088</v>
      </c>
      <c r="L228" s="21" t="s">
        <v>1089</v>
      </c>
      <c r="M228" s="21">
        <v>0.48</v>
      </c>
      <c r="N228" s="21" t="s">
        <v>1088</v>
      </c>
      <c r="O228" s="21" t="s">
        <v>1088</v>
      </c>
      <c r="P228" s="21" t="s">
        <v>1088</v>
      </c>
      <c r="Q228" s="21" t="s">
        <v>2033</v>
      </c>
      <c r="R228" s="21" t="s">
        <v>3457</v>
      </c>
      <c r="S228" s="21"/>
    </row>
    <row r="229" spans="1:19" ht="15">
      <c r="A229" s="21" t="s">
        <v>3372</v>
      </c>
      <c r="B229" s="6" t="s">
        <v>3373</v>
      </c>
      <c r="C229" s="21" t="s">
        <v>1733</v>
      </c>
      <c r="D229" s="21" t="s">
        <v>1147</v>
      </c>
      <c r="E229" s="21"/>
      <c r="F229" s="30"/>
      <c r="G229" s="21"/>
      <c r="H229" s="31" t="s">
        <v>3458</v>
      </c>
      <c r="I229" s="31" t="s">
        <v>3375</v>
      </c>
      <c r="J229" s="21" t="s">
        <v>3459</v>
      </c>
      <c r="K229" s="21" t="s">
        <v>1088</v>
      </c>
      <c r="L229" s="21" t="s">
        <v>1089</v>
      </c>
      <c r="M229" s="21">
        <v>0.8</v>
      </c>
      <c r="N229" s="21" t="s">
        <v>1088</v>
      </c>
      <c r="O229" s="21" t="s">
        <v>1088</v>
      </c>
      <c r="P229" s="21" t="s">
        <v>1088</v>
      </c>
      <c r="Q229" s="21" t="s">
        <v>2033</v>
      </c>
      <c r="R229" s="21" t="s">
        <v>3460</v>
      </c>
      <c r="S229" s="21"/>
    </row>
    <row r="230" spans="1:19" ht="15">
      <c r="A230" s="21" t="s">
        <v>3372</v>
      </c>
      <c r="B230" s="6" t="s">
        <v>3373</v>
      </c>
      <c r="C230" s="21" t="s">
        <v>1733</v>
      </c>
      <c r="D230" s="21" t="s">
        <v>1147</v>
      </c>
      <c r="E230" s="21"/>
      <c r="F230" s="30"/>
      <c r="G230" s="21"/>
      <c r="H230" s="21" t="s">
        <v>3461</v>
      </c>
      <c r="I230" s="31" t="s">
        <v>3375</v>
      </c>
      <c r="J230" s="31" t="s">
        <v>3462</v>
      </c>
      <c r="K230" s="21" t="s">
        <v>1088</v>
      </c>
      <c r="L230" s="21" t="s">
        <v>1089</v>
      </c>
      <c r="M230" s="21">
        <v>0.8</v>
      </c>
      <c r="N230" s="21" t="s">
        <v>1088</v>
      </c>
      <c r="O230" s="21" t="s">
        <v>1088</v>
      </c>
      <c r="P230" s="21" t="s">
        <v>1088</v>
      </c>
      <c r="Q230" s="21" t="s">
        <v>2033</v>
      </c>
      <c r="R230" s="21" t="s">
        <v>3460</v>
      </c>
      <c r="S230" s="21"/>
    </row>
    <row r="231" spans="1:19" ht="15">
      <c r="A231" s="21" t="s">
        <v>3372</v>
      </c>
      <c r="B231" s="6" t="s">
        <v>3373</v>
      </c>
      <c r="C231" s="21" t="s">
        <v>1733</v>
      </c>
      <c r="D231" s="21" t="s">
        <v>1147</v>
      </c>
      <c r="E231" s="21"/>
      <c r="F231" s="30"/>
      <c r="G231" s="21"/>
      <c r="H231" s="31" t="s">
        <v>3463</v>
      </c>
      <c r="I231" s="31" t="s">
        <v>3375</v>
      </c>
      <c r="J231" s="31" t="s">
        <v>3462</v>
      </c>
      <c r="K231" s="21" t="s">
        <v>1088</v>
      </c>
      <c r="L231" s="21" t="s">
        <v>1089</v>
      </c>
      <c r="M231" s="21">
        <v>0.8</v>
      </c>
      <c r="N231" s="21" t="s">
        <v>1088</v>
      </c>
      <c r="O231" s="21" t="s">
        <v>1088</v>
      </c>
      <c r="P231" s="21" t="s">
        <v>1088</v>
      </c>
      <c r="Q231" s="21" t="s">
        <v>2033</v>
      </c>
      <c r="R231" s="21" t="s">
        <v>3460</v>
      </c>
      <c r="S231" s="21"/>
    </row>
    <row r="232" spans="1:19" ht="15">
      <c r="A232" s="21" t="s">
        <v>3372</v>
      </c>
      <c r="B232" s="6" t="s">
        <v>3373</v>
      </c>
      <c r="C232" s="21" t="s">
        <v>1733</v>
      </c>
      <c r="D232" s="21" t="s">
        <v>1147</v>
      </c>
      <c r="E232" s="21"/>
      <c r="F232" s="30"/>
      <c r="G232" s="21"/>
      <c r="H232" s="31" t="s">
        <v>3464</v>
      </c>
      <c r="I232" s="31" t="s">
        <v>3375</v>
      </c>
      <c r="J232" s="31" t="s">
        <v>3462</v>
      </c>
      <c r="K232" s="21" t="s">
        <v>1088</v>
      </c>
      <c r="L232" s="21" t="s">
        <v>1089</v>
      </c>
      <c r="M232" s="21">
        <v>0.95</v>
      </c>
      <c r="N232" s="21" t="s">
        <v>1088</v>
      </c>
      <c r="O232" s="21" t="s">
        <v>1088</v>
      </c>
      <c r="P232" s="21" t="s">
        <v>1088</v>
      </c>
      <c r="Q232" s="21" t="s">
        <v>2033</v>
      </c>
      <c r="R232" s="21" t="s">
        <v>3460</v>
      </c>
      <c r="S232" s="21"/>
    </row>
    <row r="233" spans="1:19" ht="15">
      <c r="A233" s="21" t="s">
        <v>3372</v>
      </c>
      <c r="B233" s="6" t="s">
        <v>3373</v>
      </c>
      <c r="C233" s="21" t="s">
        <v>1733</v>
      </c>
      <c r="D233" s="21" t="s">
        <v>1147</v>
      </c>
      <c r="E233" s="21"/>
      <c r="F233" s="30"/>
      <c r="G233" s="21"/>
      <c r="H233" s="31" t="s">
        <v>3465</v>
      </c>
      <c r="I233" s="31" t="s">
        <v>3375</v>
      </c>
      <c r="J233" s="21" t="s">
        <v>1094</v>
      </c>
      <c r="K233" s="21" t="s">
        <v>1088</v>
      </c>
      <c r="L233" s="21" t="s">
        <v>1089</v>
      </c>
      <c r="M233" s="21">
        <v>35</v>
      </c>
      <c r="N233" s="21" t="s">
        <v>1088</v>
      </c>
      <c r="O233" s="21" t="s">
        <v>1088</v>
      </c>
      <c r="P233" s="21" t="s">
        <v>1088</v>
      </c>
      <c r="Q233" s="10" t="s">
        <v>1698</v>
      </c>
      <c r="R233" s="10" t="s">
        <v>3466</v>
      </c>
      <c r="S233" s="10"/>
    </row>
    <row r="234" spans="1:19" ht="15">
      <c r="A234" s="21" t="s">
        <v>3372</v>
      </c>
      <c r="B234" s="6" t="s">
        <v>3373</v>
      </c>
      <c r="C234" s="21" t="s">
        <v>1733</v>
      </c>
      <c r="D234" s="21" t="s">
        <v>1147</v>
      </c>
      <c r="E234" s="21"/>
      <c r="F234" s="30"/>
      <c r="G234" s="21"/>
      <c r="H234" s="31" t="s">
        <v>3467</v>
      </c>
      <c r="I234" s="31" t="s">
        <v>3375</v>
      </c>
      <c r="J234" s="21" t="s">
        <v>1171</v>
      </c>
      <c r="K234" s="21" t="s">
        <v>1088</v>
      </c>
      <c r="L234" s="21" t="s">
        <v>1474</v>
      </c>
      <c r="M234" s="21">
        <v>2.8000000000000001E-2</v>
      </c>
      <c r="N234" s="21" t="s">
        <v>1088</v>
      </c>
      <c r="O234" s="21" t="s">
        <v>1088</v>
      </c>
      <c r="P234" s="21" t="s">
        <v>1088</v>
      </c>
      <c r="Q234" s="21" t="s">
        <v>3468</v>
      </c>
      <c r="R234" s="10" t="s">
        <v>3469</v>
      </c>
      <c r="S234" s="10"/>
    </row>
    <row r="235" spans="1:19" ht="15">
      <c r="A235" s="21" t="s">
        <v>3372</v>
      </c>
      <c r="B235" s="6" t="s">
        <v>3373</v>
      </c>
      <c r="C235" s="21" t="s">
        <v>1733</v>
      </c>
      <c r="D235" s="21" t="s">
        <v>1147</v>
      </c>
      <c r="E235" s="21"/>
      <c r="F235" s="30"/>
      <c r="G235" s="21"/>
      <c r="H235" s="31" t="s">
        <v>3470</v>
      </c>
      <c r="I235" s="31" t="s">
        <v>3375</v>
      </c>
      <c r="J235" s="21" t="s">
        <v>1094</v>
      </c>
      <c r="K235" s="21" t="s">
        <v>1088</v>
      </c>
      <c r="L235" s="21" t="s">
        <v>1138</v>
      </c>
      <c r="M235" s="21">
        <v>11</v>
      </c>
      <c r="N235" s="21" t="s">
        <v>1088</v>
      </c>
      <c r="O235" s="21" t="s">
        <v>1088</v>
      </c>
      <c r="P235" s="21" t="s">
        <v>1088</v>
      </c>
      <c r="Q235" s="21" t="s">
        <v>1698</v>
      </c>
      <c r="R235" s="10" t="s">
        <v>3466</v>
      </c>
      <c r="S235" s="10"/>
    </row>
    <row r="236" spans="1:19" ht="15">
      <c r="A236" s="21" t="s">
        <v>3372</v>
      </c>
      <c r="B236" s="6" t="s">
        <v>3373</v>
      </c>
      <c r="C236" s="21" t="s">
        <v>1733</v>
      </c>
      <c r="D236" s="21" t="s">
        <v>1147</v>
      </c>
      <c r="E236" s="21"/>
      <c r="F236" s="30"/>
      <c r="G236" s="21"/>
      <c r="H236" s="21" t="s">
        <v>3471</v>
      </c>
      <c r="I236" s="31" t="s">
        <v>3472</v>
      </c>
      <c r="J236" s="33" t="s">
        <v>3473</v>
      </c>
      <c r="K236" s="21" t="s">
        <v>1088</v>
      </c>
      <c r="L236" s="21" t="s">
        <v>1089</v>
      </c>
      <c r="M236" s="21">
        <v>4.3999999999999997E-2</v>
      </c>
      <c r="N236" s="21" t="s">
        <v>1088</v>
      </c>
      <c r="O236" s="21" t="s">
        <v>1088</v>
      </c>
      <c r="P236" s="21" t="s">
        <v>1088</v>
      </c>
      <c r="Q236" s="21" t="s">
        <v>2033</v>
      </c>
      <c r="R236" s="21" t="s">
        <v>3474</v>
      </c>
      <c r="S236" s="21"/>
    </row>
    <row r="237" spans="1:19" ht="15">
      <c r="A237" s="21" t="s">
        <v>3372</v>
      </c>
      <c r="B237" s="6" t="s">
        <v>3373</v>
      </c>
      <c r="C237" s="21" t="s">
        <v>1733</v>
      </c>
      <c r="D237" s="21" t="s">
        <v>1147</v>
      </c>
      <c r="E237" s="21"/>
      <c r="F237" s="30"/>
      <c r="G237" s="21"/>
      <c r="H237" s="31" t="s">
        <v>3475</v>
      </c>
      <c r="I237" s="31" t="s">
        <v>3472</v>
      </c>
      <c r="J237" s="33" t="s">
        <v>3476</v>
      </c>
      <c r="K237" s="21" t="s">
        <v>1088</v>
      </c>
      <c r="L237" s="21" t="s">
        <v>1089</v>
      </c>
      <c r="M237" s="21">
        <v>3.2000000000000002E-3</v>
      </c>
      <c r="N237" s="21" t="s">
        <v>1088</v>
      </c>
      <c r="O237" s="21" t="s">
        <v>1088</v>
      </c>
      <c r="P237" s="21" t="s">
        <v>1088</v>
      </c>
      <c r="Q237" s="21" t="s">
        <v>2033</v>
      </c>
      <c r="R237" s="21" t="s">
        <v>3474</v>
      </c>
      <c r="S237" s="21"/>
    </row>
    <row r="238" spans="1:19" ht="14">
      <c r="A238" s="10" t="s">
        <v>3477</v>
      </c>
      <c r="B238" s="10" t="s">
        <v>3478</v>
      </c>
      <c r="C238" s="21" t="s">
        <v>1733</v>
      </c>
      <c r="D238" s="21" t="s">
        <v>1129</v>
      </c>
      <c r="E238" s="21"/>
      <c r="F238" s="30" t="s">
        <v>3479</v>
      </c>
      <c r="G238" s="21" t="s">
        <v>3439</v>
      </c>
      <c r="H238" s="31" t="s">
        <v>3480</v>
      </c>
      <c r="I238" s="31" t="s">
        <v>3481</v>
      </c>
      <c r="J238" s="21" t="s">
        <v>3482</v>
      </c>
      <c r="K238" s="21" t="s">
        <v>1088</v>
      </c>
      <c r="L238" s="21" t="s">
        <v>1474</v>
      </c>
      <c r="M238" s="21" t="s">
        <v>1088</v>
      </c>
      <c r="N238" s="21" t="s">
        <v>1088</v>
      </c>
      <c r="O238" s="21" t="s">
        <v>1088</v>
      </c>
      <c r="P238" s="21" t="s">
        <v>1088</v>
      </c>
      <c r="Q238" s="21" t="s">
        <v>3468</v>
      </c>
      <c r="R238" s="21" t="s">
        <v>3483</v>
      </c>
      <c r="S238" s="21"/>
    </row>
    <row r="239" spans="1:19" ht="14">
      <c r="A239" s="10" t="s">
        <v>3477</v>
      </c>
      <c r="B239" s="10" t="s">
        <v>3478</v>
      </c>
      <c r="C239" s="21" t="s">
        <v>1733</v>
      </c>
      <c r="D239" s="21" t="s">
        <v>1129</v>
      </c>
      <c r="E239" s="21"/>
      <c r="F239" s="30" t="s">
        <v>3479</v>
      </c>
      <c r="G239" s="21" t="s">
        <v>3439</v>
      </c>
      <c r="H239" s="31" t="s">
        <v>3484</v>
      </c>
      <c r="I239" s="31" t="s">
        <v>3485</v>
      </c>
      <c r="J239" s="21"/>
      <c r="K239" s="21" t="s">
        <v>1088</v>
      </c>
      <c r="L239" s="21" t="s">
        <v>1474</v>
      </c>
      <c r="M239" s="21" t="s">
        <v>1088</v>
      </c>
      <c r="N239" s="21" t="s">
        <v>1088</v>
      </c>
      <c r="O239" s="21" t="s">
        <v>1088</v>
      </c>
      <c r="P239" s="21" t="s">
        <v>1088</v>
      </c>
      <c r="Q239" s="21" t="s">
        <v>3468</v>
      </c>
      <c r="R239" s="21" t="s">
        <v>3486</v>
      </c>
      <c r="S239" s="21"/>
    </row>
    <row r="240" spans="1:19" ht="28">
      <c r="A240" s="10" t="s">
        <v>3477</v>
      </c>
      <c r="B240" s="10" t="s">
        <v>3478</v>
      </c>
      <c r="C240" s="21" t="s">
        <v>1733</v>
      </c>
      <c r="D240" s="21" t="s">
        <v>1129</v>
      </c>
      <c r="E240" s="21"/>
      <c r="F240" s="30" t="s">
        <v>3479</v>
      </c>
      <c r="G240" s="21" t="s">
        <v>3439</v>
      </c>
      <c r="H240" s="31" t="s">
        <v>3487</v>
      </c>
      <c r="I240" s="31" t="s">
        <v>3488</v>
      </c>
      <c r="J240" s="21" t="s">
        <v>1165</v>
      </c>
      <c r="K240" s="21" t="s">
        <v>1088</v>
      </c>
      <c r="L240" s="21" t="s">
        <v>1474</v>
      </c>
      <c r="M240" s="21" t="s">
        <v>1088</v>
      </c>
      <c r="N240" s="21" t="s">
        <v>1088</v>
      </c>
      <c r="O240" s="21" t="s">
        <v>1088</v>
      </c>
      <c r="P240" s="21" t="s">
        <v>1088</v>
      </c>
      <c r="Q240" s="21" t="s">
        <v>3468</v>
      </c>
      <c r="R240" s="21" t="s">
        <v>3486</v>
      </c>
      <c r="S240" s="21"/>
    </row>
    <row r="241" spans="1:19" ht="28">
      <c r="A241" s="10" t="s">
        <v>3477</v>
      </c>
      <c r="B241" s="10" t="s">
        <v>3478</v>
      </c>
      <c r="C241" s="21" t="s">
        <v>1733</v>
      </c>
      <c r="D241" s="21" t="s">
        <v>1129</v>
      </c>
      <c r="E241" s="21"/>
      <c r="F241" s="30" t="s">
        <v>3479</v>
      </c>
      <c r="G241" s="21" t="s">
        <v>3439</v>
      </c>
      <c r="H241" s="31" t="s">
        <v>3489</v>
      </c>
      <c r="I241" s="31" t="s">
        <v>3488</v>
      </c>
      <c r="J241" s="21" t="s">
        <v>1165</v>
      </c>
      <c r="K241" s="21" t="s">
        <v>1088</v>
      </c>
      <c r="L241" s="21" t="s">
        <v>1474</v>
      </c>
      <c r="M241" s="21" t="s">
        <v>1088</v>
      </c>
      <c r="N241" s="21" t="s">
        <v>1088</v>
      </c>
      <c r="O241" s="21" t="s">
        <v>1088</v>
      </c>
      <c r="P241" s="21" t="s">
        <v>1088</v>
      </c>
      <c r="Q241" s="21" t="s">
        <v>3468</v>
      </c>
      <c r="R241" s="21" t="s">
        <v>3486</v>
      </c>
      <c r="S241" s="21"/>
    </row>
    <row r="242" spans="1:19" ht="28">
      <c r="A242" s="10" t="s">
        <v>3477</v>
      </c>
      <c r="B242" s="10" t="s">
        <v>3478</v>
      </c>
      <c r="C242" s="21" t="s">
        <v>1733</v>
      </c>
      <c r="D242" s="21" t="s">
        <v>1129</v>
      </c>
      <c r="E242" s="21"/>
      <c r="F242" s="30" t="s">
        <v>3479</v>
      </c>
      <c r="G242" s="21" t="s">
        <v>3439</v>
      </c>
      <c r="H242" s="31" t="s">
        <v>3490</v>
      </c>
      <c r="I242" s="31" t="s">
        <v>3488</v>
      </c>
      <c r="J242" s="21" t="s">
        <v>1165</v>
      </c>
      <c r="K242" s="21" t="s">
        <v>1088</v>
      </c>
      <c r="L242" s="21" t="s">
        <v>1474</v>
      </c>
      <c r="M242" s="21" t="s">
        <v>1088</v>
      </c>
      <c r="N242" s="21" t="s">
        <v>1088</v>
      </c>
      <c r="O242" s="21" t="s">
        <v>1088</v>
      </c>
      <c r="P242" s="21" t="s">
        <v>1088</v>
      </c>
      <c r="Q242" s="21" t="s">
        <v>3468</v>
      </c>
      <c r="R242" s="21" t="s">
        <v>3486</v>
      </c>
      <c r="S242" s="21"/>
    </row>
    <row r="243" spans="1:19" ht="28">
      <c r="A243" s="10" t="s">
        <v>3477</v>
      </c>
      <c r="B243" s="10" t="s">
        <v>3478</v>
      </c>
      <c r="C243" s="21" t="s">
        <v>1733</v>
      </c>
      <c r="D243" s="21" t="s">
        <v>1129</v>
      </c>
      <c r="E243" s="21"/>
      <c r="F243" s="30" t="s">
        <v>3479</v>
      </c>
      <c r="G243" s="21" t="s">
        <v>3439</v>
      </c>
      <c r="H243" s="31" t="s">
        <v>3491</v>
      </c>
      <c r="I243" s="31" t="s">
        <v>3488</v>
      </c>
      <c r="J243" s="21" t="s">
        <v>1165</v>
      </c>
      <c r="K243" s="21" t="s">
        <v>1088</v>
      </c>
      <c r="L243" s="21" t="s">
        <v>1474</v>
      </c>
      <c r="M243" s="21" t="s">
        <v>1088</v>
      </c>
      <c r="N243" s="21" t="s">
        <v>1088</v>
      </c>
      <c r="O243" s="21" t="s">
        <v>1088</v>
      </c>
      <c r="P243" s="21" t="s">
        <v>1088</v>
      </c>
      <c r="Q243" s="21" t="s">
        <v>3468</v>
      </c>
      <c r="R243" s="21" t="s">
        <v>3486</v>
      </c>
      <c r="S243" s="21"/>
    </row>
    <row r="244" spans="1:19" ht="28">
      <c r="A244" s="10" t="s">
        <v>3477</v>
      </c>
      <c r="B244" s="10" t="s">
        <v>3478</v>
      </c>
      <c r="C244" s="21" t="s">
        <v>1733</v>
      </c>
      <c r="D244" s="21" t="s">
        <v>1129</v>
      </c>
      <c r="E244" s="21"/>
      <c r="F244" s="30" t="s">
        <v>3479</v>
      </c>
      <c r="G244" s="21" t="s">
        <v>3439</v>
      </c>
      <c r="H244" s="31" t="s">
        <v>3492</v>
      </c>
      <c r="I244" s="31" t="s">
        <v>3488</v>
      </c>
      <c r="J244" s="21" t="s">
        <v>1165</v>
      </c>
      <c r="K244" s="21" t="s">
        <v>1088</v>
      </c>
      <c r="L244" s="21" t="s">
        <v>1474</v>
      </c>
      <c r="M244" s="21" t="s">
        <v>1088</v>
      </c>
      <c r="N244" s="21" t="s">
        <v>1088</v>
      </c>
      <c r="O244" s="21" t="s">
        <v>1088</v>
      </c>
      <c r="P244" s="21" t="s">
        <v>1088</v>
      </c>
      <c r="Q244" s="21" t="s">
        <v>3468</v>
      </c>
      <c r="R244" s="21" t="s">
        <v>3486</v>
      </c>
      <c r="S244" s="21"/>
    </row>
    <row r="245" spans="1:19" ht="14">
      <c r="A245" s="10" t="s">
        <v>3477</v>
      </c>
      <c r="B245" s="10" t="s">
        <v>3478</v>
      </c>
      <c r="C245" s="21" t="s">
        <v>1733</v>
      </c>
      <c r="D245" s="21" t="s">
        <v>1129</v>
      </c>
      <c r="E245" s="21"/>
      <c r="F245" s="30" t="s">
        <v>3479</v>
      </c>
      <c r="G245" s="21" t="s">
        <v>3439</v>
      </c>
      <c r="H245" s="31" t="s">
        <v>3493</v>
      </c>
      <c r="I245" s="31" t="s">
        <v>3488</v>
      </c>
      <c r="J245" s="53" t="s">
        <v>1809</v>
      </c>
      <c r="K245" s="21" t="s">
        <v>1088</v>
      </c>
      <c r="L245" s="21" t="s">
        <v>1474</v>
      </c>
      <c r="M245" s="21" t="s">
        <v>1088</v>
      </c>
      <c r="N245" s="21" t="s">
        <v>1088</v>
      </c>
      <c r="O245" s="21" t="s">
        <v>1088</v>
      </c>
      <c r="P245" s="21" t="s">
        <v>1088</v>
      </c>
      <c r="Q245" s="21" t="s">
        <v>3468</v>
      </c>
      <c r="R245" s="21" t="s">
        <v>3494</v>
      </c>
      <c r="S245" s="21"/>
    </row>
    <row r="246" spans="1:19" ht="14">
      <c r="A246" s="10" t="s">
        <v>3477</v>
      </c>
      <c r="B246" s="10" t="s">
        <v>3478</v>
      </c>
      <c r="C246" s="21" t="s">
        <v>1733</v>
      </c>
      <c r="D246" s="21" t="s">
        <v>1129</v>
      </c>
      <c r="E246" s="21"/>
      <c r="F246" s="30" t="s">
        <v>3479</v>
      </c>
      <c r="G246" s="21" t="s">
        <v>3439</v>
      </c>
      <c r="H246" s="31" t="s">
        <v>3495</v>
      </c>
      <c r="I246" s="31" t="s">
        <v>3488</v>
      </c>
      <c r="J246" s="53" t="s">
        <v>1809</v>
      </c>
      <c r="K246" s="21" t="s">
        <v>1088</v>
      </c>
      <c r="L246" s="21" t="s">
        <v>1474</v>
      </c>
      <c r="M246" s="21" t="s">
        <v>1088</v>
      </c>
      <c r="N246" s="21" t="s">
        <v>1088</v>
      </c>
      <c r="O246" s="21" t="s">
        <v>1088</v>
      </c>
      <c r="P246" s="21" t="s">
        <v>1088</v>
      </c>
      <c r="Q246" s="21" t="s">
        <v>3468</v>
      </c>
      <c r="R246" s="21" t="s">
        <v>3486</v>
      </c>
      <c r="S246" s="21"/>
    </row>
    <row r="247" spans="1:19" ht="14">
      <c r="A247" s="10" t="s">
        <v>3477</v>
      </c>
      <c r="B247" s="10" t="s">
        <v>3478</v>
      </c>
      <c r="C247" s="21" t="s">
        <v>1733</v>
      </c>
      <c r="D247" s="21" t="s">
        <v>1129</v>
      </c>
      <c r="E247" s="21"/>
      <c r="F247" s="30" t="s">
        <v>3479</v>
      </c>
      <c r="G247" s="21" t="s">
        <v>3439</v>
      </c>
      <c r="H247" s="31" t="s">
        <v>3496</v>
      </c>
      <c r="I247" s="31" t="s">
        <v>3488</v>
      </c>
      <c r="J247" s="53" t="s">
        <v>1809</v>
      </c>
      <c r="K247" s="21" t="s">
        <v>1088</v>
      </c>
      <c r="L247" s="21" t="s">
        <v>1474</v>
      </c>
      <c r="M247" s="21" t="s">
        <v>1088</v>
      </c>
      <c r="N247" s="21" t="s">
        <v>1088</v>
      </c>
      <c r="O247" s="21" t="s">
        <v>1088</v>
      </c>
      <c r="P247" s="21" t="s">
        <v>1088</v>
      </c>
      <c r="Q247" s="21" t="s">
        <v>3468</v>
      </c>
      <c r="R247" s="21" t="s">
        <v>3486</v>
      </c>
      <c r="S247" s="21"/>
    </row>
    <row r="248" spans="1:19" ht="14">
      <c r="A248" s="10" t="s">
        <v>3477</v>
      </c>
      <c r="B248" s="10" t="s">
        <v>3478</v>
      </c>
      <c r="C248" s="21" t="s">
        <v>1733</v>
      </c>
      <c r="D248" s="21" t="s">
        <v>1129</v>
      </c>
      <c r="E248" s="21"/>
      <c r="F248" s="30" t="s">
        <v>3479</v>
      </c>
      <c r="G248" s="21" t="s">
        <v>3439</v>
      </c>
      <c r="H248" s="31" t="s">
        <v>3497</v>
      </c>
      <c r="I248" s="31" t="s">
        <v>3488</v>
      </c>
      <c r="J248" s="53" t="s">
        <v>1809</v>
      </c>
      <c r="K248" s="21" t="s">
        <v>1088</v>
      </c>
      <c r="L248" s="21" t="s">
        <v>1474</v>
      </c>
      <c r="M248" s="21" t="s">
        <v>1088</v>
      </c>
      <c r="N248" s="21" t="s">
        <v>1088</v>
      </c>
      <c r="O248" s="21" t="s">
        <v>1088</v>
      </c>
      <c r="P248" s="21" t="s">
        <v>1088</v>
      </c>
      <c r="Q248" s="21" t="s">
        <v>3468</v>
      </c>
      <c r="R248" s="21" t="s">
        <v>3486</v>
      </c>
      <c r="S248" s="21"/>
    </row>
    <row r="249" spans="1:19" ht="14">
      <c r="A249" s="10" t="s">
        <v>3477</v>
      </c>
      <c r="B249" s="10" t="s">
        <v>3478</v>
      </c>
      <c r="C249" s="21" t="s">
        <v>1733</v>
      </c>
      <c r="D249" s="21" t="s">
        <v>1129</v>
      </c>
      <c r="E249" s="21"/>
      <c r="F249" s="30" t="s">
        <v>3479</v>
      </c>
      <c r="G249" s="21" t="s">
        <v>3439</v>
      </c>
      <c r="H249" s="31" t="s">
        <v>3498</v>
      </c>
      <c r="I249" s="31" t="s">
        <v>3488</v>
      </c>
      <c r="J249" s="21" t="s">
        <v>1842</v>
      </c>
      <c r="K249" s="21" t="s">
        <v>1088</v>
      </c>
      <c r="L249" s="21" t="s">
        <v>1474</v>
      </c>
      <c r="M249" s="21" t="s">
        <v>1088</v>
      </c>
      <c r="N249" s="21" t="s">
        <v>1088</v>
      </c>
      <c r="O249" s="21" t="s">
        <v>1088</v>
      </c>
      <c r="P249" s="21" t="s">
        <v>1088</v>
      </c>
      <c r="Q249" s="21" t="s">
        <v>3468</v>
      </c>
      <c r="R249" s="21" t="s">
        <v>3486</v>
      </c>
      <c r="S249" s="21"/>
    </row>
    <row r="250" spans="1:19" ht="14">
      <c r="A250" s="10" t="s">
        <v>3477</v>
      </c>
      <c r="B250" s="10" t="s">
        <v>3478</v>
      </c>
      <c r="C250" s="21" t="s">
        <v>1733</v>
      </c>
      <c r="D250" s="21" t="s">
        <v>1129</v>
      </c>
      <c r="E250" s="21"/>
      <c r="F250" s="30" t="s">
        <v>3479</v>
      </c>
      <c r="G250" s="21" t="s">
        <v>3439</v>
      </c>
      <c r="H250" s="31" t="s">
        <v>3499</v>
      </c>
      <c r="I250" s="31" t="s">
        <v>3488</v>
      </c>
      <c r="J250" s="21" t="s">
        <v>1842</v>
      </c>
      <c r="K250" s="21" t="s">
        <v>1088</v>
      </c>
      <c r="L250" s="21" t="s">
        <v>1474</v>
      </c>
      <c r="M250" s="21" t="s">
        <v>1088</v>
      </c>
      <c r="N250" s="21" t="s">
        <v>1088</v>
      </c>
      <c r="O250" s="21" t="s">
        <v>1088</v>
      </c>
      <c r="P250" s="21" t="s">
        <v>1088</v>
      </c>
      <c r="Q250" s="21" t="s">
        <v>3468</v>
      </c>
      <c r="R250" s="21" t="s">
        <v>3486</v>
      </c>
      <c r="S250" s="21"/>
    </row>
    <row r="251" spans="1:19" ht="14">
      <c r="A251" s="10" t="s">
        <v>3477</v>
      </c>
      <c r="B251" s="10" t="s">
        <v>3478</v>
      </c>
      <c r="C251" s="21" t="s">
        <v>1733</v>
      </c>
      <c r="D251" s="21" t="s">
        <v>1129</v>
      </c>
      <c r="E251" s="21"/>
      <c r="F251" s="30" t="s">
        <v>3479</v>
      </c>
      <c r="G251" s="21" t="s">
        <v>3439</v>
      </c>
      <c r="H251" s="31" t="s">
        <v>3500</v>
      </c>
      <c r="I251" s="31" t="s">
        <v>3488</v>
      </c>
      <c r="J251" s="21" t="s">
        <v>1842</v>
      </c>
      <c r="K251" s="21" t="s">
        <v>1088</v>
      </c>
      <c r="L251" s="21" t="s">
        <v>1474</v>
      </c>
      <c r="M251" s="21" t="s">
        <v>1088</v>
      </c>
      <c r="N251" s="21" t="s">
        <v>1088</v>
      </c>
      <c r="O251" s="21" t="s">
        <v>1088</v>
      </c>
      <c r="P251" s="21" t="s">
        <v>1088</v>
      </c>
      <c r="Q251" s="21" t="s">
        <v>3468</v>
      </c>
      <c r="R251" s="21" t="s">
        <v>3486</v>
      </c>
      <c r="S251" s="21"/>
    </row>
    <row r="252" spans="1:19" ht="14">
      <c r="A252" s="10" t="s">
        <v>3477</v>
      </c>
      <c r="B252" s="10" t="s">
        <v>3478</v>
      </c>
      <c r="C252" s="21" t="s">
        <v>1733</v>
      </c>
      <c r="D252" s="21" t="s">
        <v>1129</v>
      </c>
      <c r="E252" s="21"/>
      <c r="F252" s="30" t="s">
        <v>3479</v>
      </c>
      <c r="G252" s="21" t="s">
        <v>3439</v>
      </c>
      <c r="H252" s="31" t="s">
        <v>3501</v>
      </c>
      <c r="I252" s="31" t="s">
        <v>3488</v>
      </c>
      <c r="J252" s="21" t="s">
        <v>1842</v>
      </c>
      <c r="K252" s="21" t="s">
        <v>1088</v>
      </c>
      <c r="L252" s="21" t="s">
        <v>1474</v>
      </c>
      <c r="M252" s="21" t="s">
        <v>1088</v>
      </c>
      <c r="N252" s="21" t="s">
        <v>1088</v>
      </c>
      <c r="O252" s="21" t="s">
        <v>1088</v>
      </c>
      <c r="P252" s="21" t="s">
        <v>1088</v>
      </c>
      <c r="Q252" s="21" t="s">
        <v>3468</v>
      </c>
      <c r="R252" s="21" t="s">
        <v>3486</v>
      </c>
      <c r="S252" s="21"/>
    </row>
    <row r="253" spans="1:19" ht="14">
      <c r="A253" s="10" t="s">
        <v>3477</v>
      </c>
      <c r="B253" s="10" t="s">
        <v>3478</v>
      </c>
      <c r="C253" s="21" t="s">
        <v>1733</v>
      </c>
      <c r="D253" s="21" t="s">
        <v>1129</v>
      </c>
      <c r="E253" s="21"/>
      <c r="F253" s="30" t="s">
        <v>3479</v>
      </c>
      <c r="G253" s="21" t="s">
        <v>3439</v>
      </c>
      <c r="H253" s="31" t="s">
        <v>2642</v>
      </c>
      <c r="I253" s="31" t="s">
        <v>3488</v>
      </c>
      <c r="J253" s="21" t="s">
        <v>3502</v>
      </c>
      <c r="K253" s="21" t="s">
        <v>1088</v>
      </c>
      <c r="L253" s="21"/>
      <c r="M253" s="21" t="s">
        <v>1088</v>
      </c>
      <c r="N253" s="21" t="s">
        <v>1088</v>
      </c>
      <c r="O253" s="21" t="s">
        <v>1088</v>
      </c>
      <c r="P253" s="21" t="s">
        <v>1088</v>
      </c>
      <c r="Q253" s="21" t="s">
        <v>3468</v>
      </c>
      <c r="R253" s="21" t="s">
        <v>3486</v>
      </c>
      <c r="S253" s="21"/>
    </row>
    <row r="254" spans="1:19" ht="14">
      <c r="A254" s="10" t="s">
        <v>3477</v>
      </c>
      <c r="B254" s="10" t="s">
        <v>3478</v>
      </c>
      <c r="C254" s="21" t="s">
        <v>1733</v>
      </c>
      <c r="D254" s="21" t="s">
        <v>1129</v>
      </c>
      <c r="E254" s="21"/>
      <c r="F254" s="30" t="s">
        <v>3479</v>
      </c>
      <c r="G254" s="21" t="s">
        <v>3439</v>
      </c>
      <c r="H254" s="31" t="s">
        <v>3503</v>
      </c>
      <c r="I254" s="31" t="s">
        <v>3488</v>
      </c>
      <c r="J254" s="21" t="s">
        <v>3504</v>
      </c>
      <c r="K254" s="21" t="s">
        <v>1088</v>
      </c>
      <c r="L254" s="21" t="s">
        <v>1172</v>
      </c>
      <c r="M254" s="21" t="s">
        <v>1088</v>
      </c>
      <c r="N254" s="21" t="s">
        <v>1088</v>
      </c>
      <c r="O254" s="21" t="s">
        <v>1088</v>
      </c>
      <c r="P254" s="21" t="s">
        <v>1088</v>
      </c>
      <c r="Q254" s="21" t="s">
        <v>3468</v>
      </c>
      <c r="R254" s="21" t="s">
        <v>3486</v>
      </c>
      <c r="S254" s="21"/>
    </row>
    <row r="255" spans="1:19" ht="14">
      <c r="A255" s="10" t="s">
        <v>3477</v>
      </c>
      <c r="B255" s="10" t="s">
        <v>3478</v>
      </c>
      <c r="C255" s="21" t="s">
        <v>1733</v>
      </c>
      <c r="D255" s="21" t="s">
        <v>1129</v>
      </c>
      <c r="E255" s="21"/>
      <c r="F255" s="30" t="s">
        <v>3479</v>
      </c>
      <c r="G255" s="21" t="s">
        <v>3439</v>
      </c>
      <c r="H255" s="31" t="s">
        <v>3505</v>
      </c>
      <c r="I255" s="31" t="s">
        <v>3488</v>
      </c>
      <c r="J255" s="21" t="s">
        <v>3506</v>
      </c>
      <c r="K255" s="21" t="s">
        <v>1088</v>
      </c>
      <c r="L255" s="21" t="s">
        <v>1172</v>
      </c>
      <c r="M255" s="21" t="s">
        <v>1088</v>
      </c>
      <c r="N255" s="21" t="s">
        <v>1088</v>
      </c>
      <c r="O255" s="21" t="s">
        <v>1088</v>
      </c>
      <c r="P255" s="21" t="s">
        <v>1088</v>
      </c>
      <c r="Q255" s="21" t="s">
        <v>3468</v>
      </c>
      <c r="R255" s="21" t="s">
        <v>3486</v>
      </c>
      <c r="S255" s="21"/>
    </row>
    <row r="256" spans="1:19" ht="28">
      <c r="A256" s="10" t="s">
        <v>3477</v>
      </c>
      <c r="B256" s="10" t="s">
        <v>3478</v>
      </c>
      <c r="C256" s="21" t="s">
        <v>1733</v>
      </c>
      <c r="D256" s="21" t="s">
        <v>1129</v>
      </c>
      <c r="E256" s="21"/>
      <c r="F256" s="30" t="s">
        <v>3479</v>
      </c>
      <c r="G256" s="21" t="s">
        <v>3439</v>
      </c>
      <c r="H256" s="31" t="s">
        <v>3507</v>
      </c>
      <c r="I256" s="31" t="s">
        <v>3488</v>
      </c>
      <c r="J256" s="21" t="s">
        <v>1165</v>
      </c>
      <c r="K256" s="21" t="s">
        <v>1088</v>
      </c>
      <c r="L256" s="21" t="s">
        <v>1172</v>
      </c>
      <c r="M256" s="21" t="s">
        <v>1088</v>
      </c>
      <c r="N256" s="21" t="s">
        <v>1088</v>
      </c>
      <c r="O256" s="21" t="s">
        <v>1088</v>
      </c>
      <c r="P256" s="21" t="s">
        <v>1088</v>
      </c>
      <c r="Q256" s="21" t="s">
        <v>3468</v>
      </c>
      <c r="R256" s="21" t="s">
        <v>3486</v>
      </c>
      <c r="S256" s="21"/>
    </row>
    <row r="257" spans="1:19" ht="28">
      <c r="A257" s="10" t="s">
        <v>3477</v>
      </c>
      <c r="B257" s="10" t="s">
        <v>3478</v>
      </c>
      <c r="C257" s="21" t="s">
        <v>1733</v>
      </c>
      <c r="D257" s="21" t="s">
        <v>1129</v>
      </c>
      <c r="E257" s="21"/>
      <c r="F257" s="30" t="s">
        <v>3479</v>
      </c>
      <c r="G257" s="21" t="s">
        <v>3439</v>
      </c>
      <c r="H257" s="31" t="s">
        <v>3508</v>
      </c>
      <c r="I257" s="31" t="s">
        <v>3488</v>
      </c>
      <c r="J257" s="21" t="s">
        <v>1165</v>
      </c>
      <c r="K257" s="21" t="s">
        <v>1088</v>
      </c>
      <c r="L257" s="21" t="s">
        <v>1172</v>
      </c>
      <c r="M257" s="21" t="s">
        <v>1088</v>
      </c>
      <c r="N257" s="21" t="s">
        <v>1088</v>
      </c>
      <c r="O257" s="21" t="s">
        <v>1088</v>
      </c>
      <c r="P257" s="21" t="s">
        <v>1088</v>
      </c>
      <c r="Q257" s="21" t="s">
        <v>3468</v>
      </c>
      <c r="R257" s="21" t="s">
        <v>3486</v>
      </c>
      <c r="S257" s="21"/>
    </row>
    <row r="258" spans="1:19" ht="28">
      <c r="A258" s="10" t="s">
        <v>3477</v>
      </c>
      <c r="B258" s="10" t="s">
        <v>3478</v>
      </c>
      <c r="C258" s="21" t="s">
        <v>1733</v>
      </c>
      <c r="D258" s="21" t="s">
        <v>1129</v>
      </c>
      <c r="E258" s="21"/>
      <c r="F258" s="30" t="s">
        <v>3479</v>
      </c>
      <c r="G258" s="21" t="s">
        <v>3439</v>
      </c>
      <c r="H258" s="31" t="s">
        <v>3509</v>
      </c>
      <c r="I258" s="31" t="s">
        <v>3488</v>
      </c>
      <c r="J258" s="21" t="s">
        <v>1165</v>
      </c>
      <c r="K258" s="21" t="s">
        <v>1088</v>
      </c>
      <c r="L258" s="21" t="s">
        <v>1172</v>
      </c>
      <c r="M258" s="21" t="s">
        <v>1088</v>
      </c>
      <c r="N258" s="21" t="s">
        <v>1088</v>
      </c>
      <c r="O258" s="21" t="s">
        <v>1088</v>
      </c>
      <c r="P258" s="21" t="s">
        <v>1088</v>
      </c>
      <c r="Q258" s="21" t="s">
        <v>3468</v>
      </c>
      <c r="R258" s="21" t="s">
        <v>3486</v>
      </c>
      <c r="S258" s="21"/>
    </row>
    <row r="259" spans="1:19" ht="14">
      <c r="A259" s="10" t="s">
        <v>3477</v>
      </c>
      <c r="B259" s="10" t="s">
        <v>3478</v>
      </c>
      <c r="C259" s="21" t="s">
        <v>1733</v>
      </c>
      <c r="D259" s="21" t="s">
        <v>1129</v>
      </c>
      <c r="E259" s="21"/>
      <c r="F259" s="30" t="s">
        <v>3479</v>
      </c>
      <c r="G259" s="21" t="s">
        <v>3439</v>
      </c>
      <c r="H259" s="31" t="s">
        <v>3510</v>
      </c>
      <c r="I259" s="31" t="s">
        <v>3511</v>
      </c>
      <c r="J259" s="21" t="s">
        <v>3512</v>
      </c>
      <c r="K259" s="21" t="s">
        <v>1088</v>
      </c>
      <c r="L259" s="21" t="s">
        <v>1474</v>
      </c>
      <c r="M259" s="21">
        <v>15</v>
      </c>
      <c r="N259" s="21" t="s">
        <v>1088</v>
      </c>
      <c r="O259" s="21" t="s">
        <v>1088</v>
      </c>
      <c r="P259" s="21" t="s">
        <v>1088</v>
      </c>
      <c r="Q259" s="21" t="s">
        <v>3468</v>
      </c>
      <c r="R259" s="21" t="s">
        <v>3513</v>
      </c>
      <c r="S259" s="21"/>
    </row>
    <row r="260" spans="1:19" ht="14">
      <c r="A260" s="10" t="s">
        <v>3477</v>
      </c>
      <c r="B260" s="10" t="s">
        <v>3478</v>
      </c>
      <c r="C260" s="21" t="s">
        <v>1733</v>
      </c>
      <c r="D260" s="21" t="s">
        <v>1129</v>
      </c>
      <c r="E260" s="21"/>
      <c r="F260" s="30" t="s">
        <v>3479</v>
      </c>
      <c r="G260" s="21" t="s">
        <v>3439</v>
      </c>
      <c r="H260" s="31" t="s">
        <v>3514</v>
      </c>
      <c r="I260" s="31" t="s">
        <v>3515</v>
      </c>
      <c r="J260" s="21" t="s">
        <v>1161</v>
      </c>
      <c r="K260" s="21" t="s">
        <v>1088</v>
      </c>
      <c r="L260" s="21" t="s">
        <v>1172</v>
      </c>
      <c r="M260" s="21">
        <v>30</v>
      </c>
      <c r="N260" s="21" t="s">
        <v>1088</v>
      </c>
      <c r="O260" s="21" t="s">
        <v>1088</v>
      </c>
      <c r="P260" s="21" t="s">
        <v>1088</v>
      </c>
      <c r="Q260" s="21" t="s">
        <v>3468</v>
      </c>
      <c r="R260" s="21" t="s">
        <v>3516</v>
      </c>
      <c r="S260" s="21"/>
    </row>
    <row r="261" spans="1:19" ht="15">
      <c r="A261" s="21" t="s">
        <v>3517</v>
      </c>
      <c r="B261" s="35" t="s">
        <v>3518</v>
      </c>
      <c r="C261" s="21" t="s">
        <v>1733</v>
      </c>
      <c r="D261" s="21" t="s">
        <v>1129</v>
      </c>
      <c r="E261" s="21"/>
      <c r="F261" s="30" t="s">
        <v>3479</v>
      </c>
      <c r="G261" s="21" t="s">
        <v>3519</v>
      </c>
      <c r="H261" s="31"/>
      <c r="I261" s="31"/>
      <c r="J261" s="21"/>
      <c r="K261" s="21"/>
      <c r="L261" s="21" t="s">
        <v>1172</v>
      </c>
      <c r="M261" s="21"/>
      <c r="N261" s="21"/>
      <c r="O261" s="21"/>
      <c r="P261" s="21"/>
      <c r="Q261" s="21" t="s">
        <v>3520</v>
      </c>
      <c r="R261" s="21" t="s">
        <v>3521</v>
      </c>
      <c r="S261" s="21"/>
    </row>
    <row r="262" spans="1:19" ht="15">
      <c r="A262" s="21" t="s">
        <v>1732</v>
      </c>
      <c r="B262" s="35" t="s">
        <v>3522</v>
      </c>
      <c r="C262" s="21" t="s">
        <v>1733</v>
      </c>
      <c r="D262" s="21" t="s">
        <v>1129</v>
      </c>
      <c r="E262" s="21" t="s">
        <v>1097</v>
      </c>
      <c r="F262" s="30" t="s">
        <v>3523</v>
      </c>
      <c r="G262" s="21" t="s">
        <v>3524</v>
      </c>
      <c r="H262" s="31"/>
      <c r="I262" s="31"/>
      <c r="J262" s="21"/>
      <c r="K262" s="21"/>
      <c r="L262" s="21" t="s">
        <v>1172</v>
      </c>
      <c r="M262" s="21"/>
      <c r="N262" s="21"/>
      <c r="O262" s="21"/>
      <c r="P262" s="21"/>
      <c r="Q262" s="21" t="s">
        <v>3520</v>
      </c>
      <c r="R262" s="21" t="s">
        <v>3525</v>
      </c>
      <c r="S262" s="21"/>
    </row>
    <row r="263" spans="1:19" ht="15">
      <c r="A263" s="29" t="s">
        <v>3526</v>
      </c>
      <c r="B263" s="29" t="s">
        <v>3527</v>
      </c>
      <c r="C263" s="21" t="s">
        <v>1036</v>
      </c>
      <c r="D263" s="21" t="s">
        <v>1129</v>
      </c>
      <c r="E263" s="21" t="s">
        <v>1097</v>
      </c>
      <c r="F263" s="30" t="s">
        <v>1178</v>
      </c>
      <c r="G263" s="21" t="s">
        <v>2906</v>
      </c>
      <c r="H263" s="31" t="s">
        <v>3528</v>
      </c>
      <c r="I263" s="31" t="s">
        <v>3529</v>
      </c>
      <c r="J263" s="21" t="s">
        <v>3530</v>
      </c>
      <c r="K263" s="21" t="s">
        <v>1088</v>
      </c>
      <c r="L263" s="21" t="s">
        <v>1089</v>
      </c>
      <c r="M263" s="21">
        <v>3.3</v>
      </c>
      <c r="N263" s="21" t="s">
        <v>1088</v>
      </c>
      <c r="O263" s="21" t="s">
        <v>1088</v>
      </c>
      <c r="P263" s="73">
        <v>0.36</v>
      </c>
      <c r="Q263" s="21"/>
      <c r="R263" s="21" t="s">
        <v>3531</v>
      </c>
      <c r="S263" s="21"/>
    </row>
    <row r="264" spans="1:19" ht="15">
      <c r="A264" s="29" t="s">
        <v>3526</v>
      </c>
      <c r="B264" s="29" t="s">
        <v>3527</v>
      </c>
      <c r="C264" s="21" t="s">
        <v>1036</v>
      </c>
      <c r="D264" s="21" t="s">
        <v>1129</v>
      </c>
      <c r="E264" s="21" t="s">
        <v>1097</v>
      </c>
      <c r="F264" s="30" t="s">
        <v>1178</v>
      </c>
      <c r="G264" s="21" t="s">
        <v>2906</v>
      </c>
      <c r="H264" s="31" t="s">
        <v>3532</v>
      </c>
      <c r="I264" s="31" t="s">
        <v>3533</v>
      </c>
      <c r="J264" s="21" t="s">
        <v>3416</v>
      </c>
      <c r="K264" s="21" t="s">
        <v>1088</v>
      </c>
      <c r="L264" s="21"/>
      <c r="M264" s="21" t="s">
        <v>3534</v>
      </c>
      <c r="N264" s="21" t="s">
        <v>1088</v>
      </c>
      <c r="O264" s="21" t="s">
        <v>1088</v>
      </c>
      <c r="P264" s="73">
        <v>0.36</v>
      </c>
      <c r="Q264" s="21"/>
      <c r="R264" s="21" t="s">
        <v>3535</v>
      </c>
      <c r="S264" s="21"/>
    </row>
    <row r="265" spans="1:19" ht="15">
      <c r="A265" s="29" t="s">
        <v>3526</v>
      </c>
      <c r="B265" s="29" t="s">
        <v>3527</v>
      </c>
      <c r="C265" s="21" t="s">
        <v>1036</v>
      </c>
      <c r="D265" s="21" t="s">
        <v>1129</v>
      </c>
      <c r="E265" s="21" t="s">
        <v>1097</v>
      </c>
      <c r="F265" s="30" t="s">
        <v>1178</v>
      </c>
      <c r="G265" s="21" t="s">
        <v>2906</v>
      </c>
      <c r="H265" s="31" t="s">
        <v>3536</v>
      </c>
      <c r="I265" s="31" t="s">
        <v>3529</v>
      </c>
      <c r="J265" s="21" t="s">
        <v>3537</v>
      </c>
      <c r="K265" s="21" t="s">
        <v>1088</v>
      </c>
      <c r="L265" s="21" t="s">
        <v>1089</v>
      </c>
      <c r="M265" s="21">
        <v>3.1</v>
      </c>
      <c r="N265" s="21" t="s">
        <v>1088</v>
      </c>
      <c r="O265" s="21" t="s">
        <v>1088</v>
      </c>
      <c r="P265" s="73">
        <v>0.33</v>
      </c>
      <c r="Q265" s="21"/>
      <c r="R265" s="21"/>
      <c r="S265" s="21"/>
    </row>
    <row r="266" spans="1:19" ht="15">
      <c r="A266" s="29" t="s">
        <v>3526</v>
      </c>
      <c r="B266" s="29" t="s">
        <v>3527</v>
      </c>
      <c r="C266" s="21" t="s">
        <v>1036</v>
      </c>
      <c r="D266" s="21" t="s">
        <v>1129</v>
      </c>
      <c r="E266" s="21" t="s">
        <v>1097</v>
      </c>
      <c r="F266" s="30" t="s">
        <v>1178</v>
      </c>
      <c r="G266" s="21" t="s">
        <v>2906</v>
      </c>
      <c r="H266" s="31" t="s">
        <v>3538</v>
      </c>
      <c r="I266" s="31" t="s">
        <v>3533</v>
      </c>
      <c r="J266" s="21" t="s">
        <v>3539</v>
      </c>
      <c r="K266" s="21" t="s">
        <v>1088</v>
      </c>
      <c r="L266" s="21"/>
      <c r="M266" s="21" t="s">
        <v>3540</v>
      </c>
      <c r="N266" s="21" t="s">
        <v>1088</v>
      </c>
      <c r="O266" s="21" t="s">
        <v>1088</v>
      </c>
      <c r="P266" s="73">
        <v>0.33</v>
      </c>
      <c r="Q266" s="21"/>
      <c r="R266" s="10" t="s">
        <v>3541</v>
      </c>
      <c r="S266" s="10"/>
    </row>
    <row r="267" spans="1:19" ht="15">
      <c r="A267" s="29" t="s">
        <v>3526</v>
      </c>
      <c r="B267" s="29" t="s">
        <v>3527</v>
      </c>
      <c r="C267" s="21" t="s">
        <v>1036</v>
      </c>
      <c r="D267" s="21" t="s">
        <v>1129</v>
      </c>
      <c r="E267" s="21" t="s">
        <v>1097</v>
      </c>
      <c r="F267" s="30" t="s">
        <v>1178</v>
      </c>
      <c r="G267" s="21" t="s">
        <v>2906</v>
      </c>
      <c r="H267" s="31" t="s">
        <v>3542</v>
      </c>
      <c r="I267" s="31" t="s">
        <v>1093</v>
      </c>
      <c r="J267" s="21" t="s">
        <v>1094</v>
      </c>
      <c r="K267" s="21" t="s">
        <v>1088</v>
      </c>
      <c r="L267" s="21" t="s">
        <v>1138</v>
      </c>
      <c r="M267" s="21">
        <v>20</v>
      </c>
      <c r="N267" s="21" t="s">
        <v>1088</v>
      </c>
      <c r="O267" s="21" t="s">
        <v>1088</v>
      </c>
      <c r="P267" s="21" t="s">
        <v>1088</v>
      </c>
      <c r="Q267" s="21"/>
      <c r="R267" s="21"/>
      <c r="S267" s="21"/>
    </row>
    <row r="268" spans="1:19" ht="15">
      <c r="A268" s="29" t="s">
        <v>3526</v>
      </c>
      <c r="B268" s="29" t="s">
        <v>3527</v>
      </c>
      <c r="C268" s="21" t="s">
        <v>1036</v>
      </c>
      <c r="D268" s="21" t="s">
        <v>1129</v>
      </c>
      <c r="E268" s="21" t="s">
        <v>1097</v>
      </c>
      <c r="F268" s="30" t="s">
        <v>1178</v>
      </c>
      <c r="G268" s="21" t="s">
        <v>2906</v>
      </c>
      <c r="H268" s="31" t="s">
        <v>3542</v>
      </c>
      <c r="I268" s="31" t="s">
        <v>1093</v>
      </c>
      <c r="J268" s="21" t="s">
        <v>1094</v>
      </c>
      <c r="K268" s="21" t="s">
        <v>1088</v>
      </c>
      <c r="L268" s="21" t="s">
        <v>1089</v>
      </c>
      <c r="M268" s="21">
        <v>48</v>
      </c>
      <c r="N268" s="21" t="s">
        <v>1088</v>
      </c>
      <c r="O268" s="21" t="s">
        <v>1088</v>
      </c>
      <c r="P268" s="21" t="s">
        <v>1088</v>
      </c>
      <c r="Q268" s="21"/>
      <c r="R268" s="21" t="s">
        <v>3543</v>
      </c>
      <c r="S268" s="21"/>
    </row>
    <row r="269" spans="1:19" ht="15">
      <c r="A269" s="29" t="s">
        <v>3526</v>
      </c>
      <c r="B269" s="29" t="s">
        <v>3527</v>
      </c>
      <c r="C269" s="21" t="s">
        <v>1036</v>
      </c>
      <c r="D269" s="21" t="s">
        <v>1129</v>
      </c>
      <c r="E269" s="21" t="s">
        <v>1097</v>
      </c>
      <c r="F269" s="30" t="s">
        <v>1178</v>
      </c>
      <c r="G269" s="21" t="s">
        <v>2906</v>
      </c>
      <c r="H269" s="31" t="s">
        <v>3544</v>
      </c>
      <c r="I269" s="31" t="s">
        <v>1093</v>
      </c>
      <c r="J269" s="21" t="s">
        <v>1094</v>
      </c>
      <c r="K269" s="21" t="s">
        <v>1088</v>
      </c>
      <c r="L269" s="21" t="s">
        <v>1089</v>
      </c>
      <c r="M269" s="21">
        <v>42</v>
      </c>
      <c r="N269" s="21" t="s">
        <v>1088</v>
      </c>
      <c r="O269" s="21" t="s">
        <v>1088</v>
      </c>
      <c r="P269" s="21" t="s">
        <v>1088</v>
      </c>
      <c r="Q269" s="21"/>
      <c r="R269" s="21" t="s">
        <v>3545</v>
      </c>
      <c r="S269" s="21"/>
    </row>
    <row r="270" spans="1:19" ht="15">
      <c r="A270" s="29" t="s">
        <v>3526</v>
      </c>
      <c r="B270" s="29" t="s">
        <v>3527</v>
      </c>
      <c r="C270" s="21" t="s">
        <v>1036</v>
      </c>
      <c r="D270" s="21" t="s">
        <v>1129</v>
      </c>
      <c r="E270" s="21" t="s">
        <v>1097</v>
      </c>
      <c r="F270" s="30" t="s">
        <v>1178</v>
      </c>
      <c r="G270" s="21" t="s">
        <v>2906</v>
      </c>
      <c r="H270" s="31" t="s">
        <v>3544</v>
      </c>
      <c r="I270" s="31" t="s">
        <v>1093</v>
      </c>
      <c r="J270" s="21" t="s">
        <v>1094</v>
      </c>
      <c r="K270" s="21" t="s">
        <v>1088</v>
      </c>
      <c r="L270" s="21" t="s">
        <v>1089</v>
      </c>
      <c r="M270" s="21">
        <v>54</v>
      </c>
      <c r="N270" s="21" t="s">
        <v>1088</v>
      </c>
      <c r="O270" s="21" t="s">
        <v>1088</v>
      </c>
      <c r="P270" s="21" t="s">
        <v>1088</v>
      </c>
      <c r="Q270" s="21"/>
      <c r="R270" s="21" t="s">
        <v>3546</v>
      </c>
      <c r="S270" s="21"/>
    </row>
    <row r="271" spans="1:19" ht="15">
      <c r="A271" s="29" t="s">
        <v>3526</v>
      </c>
      <c r="B271" s="29" t="s">
        <v>3527</v>
      </c>
      <c r="C271" s="21" t="s">
        <v>1036</v>
      </c>
      <c r="D271" s="21" t="s">
        <v>1129</v>
      </c>
      <c r="E271" s="21" t="s">
        <v>1097</v>
      </c>
      <c r="F271" s="30" t="s">
        <v>1178</v>
      </c>
      <c r="G271" s="21" t="s">
        <v>2906</v>
      </c>
      <c r="H271" s="31" t="s">
        <v>3547</v>
      </c>
      <c r="I271" s="31" t="s">
        <v>1036</v>
      </c>
      <c r="J271" s="21" t="s">
        <v>1161</v>
      </c>
      <c r="K271" s="21" t="s">
        <v>1088</v>
      </c>
      <c r="L271" s="21" t="s">
        <v>1089</v>
      </c>
      <c r="M271" s="21">
        <v>98</v>
      </c>
      <c r="N271" s="21" t="s">
        <v>1088</v>
      </c>
      <c r="O271" s="21" t="s">
        <v>1088</v>
      </c>
      <c r="P271" s="21" t="s">
        <v>1088</v>
      </c>
      <c r="Q271" s="21"/>
      <c r="R271" s="10" t="s">
        <v>3548</v>
      </c>
      <c r="S271" s="10"/>
    </row>
    <row r="272" spans="1:19" ht="15">
      <c r="A272" s="29" t="s">
        <v>3526</v>
      </c>
      <c r="B272" s="29" t="s">
        <v>3527</v>
      </c>
      <c r="C272" s="21" t="s">
        <v>1036</v>
      </c>
      <c r="D272" s="21" t="s">
        <v>1129</v>
      </c>
      <c r="E272" s="21" t="s">
        <v>1097</v>
      </c>
      <c r="F272" s="30" t="s">
        <v>1178</v>
      </c>
      <c r="G272" s="21" t="s">
        <v>2906</v>
      </c>
      <c r="H272" s="31" t="s">
        <v>3549</v>
      </c>
      <c r="I272" s="31" t="s">
        <v>1036</v>
      </c>
      <c r="J272" s="21" t="s">
        <v>1161</v>
      </c>
      <c r="K272" s="21" t="s">
        <v>1088</v>
      </c>
      <c r="L272" s="21" t="s">
        <v>1089</v>
      </c>
      <c r="M272" s="21">
        <v>86</v>
      </c>
      <c r="N272" s="21" t="s">
        <v>1088</v>
      </c>
      <c r="O272" s="21" t="s">
        <v>1088</v>
      </c>
      <c r="P272" s="21" t="s">
        <v>1088</v>
      </c>
      <c r="Q272" s="21"/>
      <c r="R272" s="10" t="s">
        <v>3550</v>
      </c>
      <c r="S272" s="10"/>
    </row>
    <row r="273" spans="1:19" ht="15">
      <c r="A273" s="29" t="s">
        <v>2870</v>
      </c>
      <c r="B273" s="6" t="s">
        <v>3551</v>
      </c>
      <c r="C273" s="21" t="s">
        <v>1036</v>
      </c>
      <c r="D273" s="21" t="s">
        <v>1082</v>
      </c>
      <c r="E273" s="21" t="s">
        <v>1097</v>
      </c>
      <c r="F273" s="30" t="s">
        <v>1680</v>
      </c>
      <c r="G273" s="21" t="s">
        <v>1687</v>
      </c>
      <c r="H273" s="31" t="s">
        <v>1491</v>
      </c>
      <c r="I273" s="31" t="s">
        <v>1093</v>
      </c>
      <c r="J273" s="21" t="s">
        <v>3530</v>
      </c>
      <c r="K273" s="21" t="s">
        <v>1088</v>
      </c>
      <c r="L273" s="21" t="s">
        <v>1172</v>
      </c>
      <c r="M273" s="21" t="s">
        <v>3552</v>
      </c>
      <c r="N273" s="21" t="s">
        <v>1088</v>
      </c>
      <c r="O273" s="21" t="s">
        <v>1088</v>
      </c>
      <c r="P273" s="21" t="s">
        <v>1088</v>
      </c>
      <c r="Q273" s="21" t="s">
        <v>3249</v>
      </c>
      <c r="R273" s="10" t="s">
        <v>3553</v>
      </c>
      <c r="S273" s="10"/>
    </row>
    <row r="274" spans="1:19" ht="15">
      <c r="A274" s="29" t="s">
        <v>2870</v>
      </c>
      <c r="B274" s="6" t="s">
        <v>3551</v>
      </c>
      <c r="C274" s="21" t="s">
        <v>1036</v>
      </c>
      <c r="D274" s="21" t="s">
        <v>1082</v>
      </c>
      <c r="E274" s="21" t="s">
        <v>1097</v>
      </c>
      <c r="F274" s="30" t="s">
        <v>3554</v>
      </c>
      <c r="G274" s="21" t="s">
        <v>1687</v>
      </c>
      <c r="H274" s="31" t="s">
        <v>1491</v>
      </c>
      <c r="I274" s="31" t="s">
        <v>1093</v>
      </c>
      <c r="J274" s="21" t="s">
        <v>1088</v>
      </c>
      <c r="K274" s="21" t="s">
        <v>1088</v>
      </c>
      <c r="L274" s="21" t="s">
        <v>1172</v>
      </c>
      <c r="M274" s="21" t="s">
        <v>1088</v>
      </c>
      <c r="N274" s="21" t="s">
        <v>1088</v>
      </c>
      <c r="O274" s="21" t="s">
        <v>1088</v>
      </c>
      <c r="P274" s="21" t="s">
        <v>1088</v>
      </c>
      <c r="Q274" s="21" t="s">
        <v>3249</v>
      </c>
      <c r="R274" s="21" t="s">
        <v>3555</v>
      </c>
      <c r="S274" s="21"/>
    </row>
    <row r="275" spans="1:19" ht="15">
      <c r="A275" s="29" t="s">
        <v>2870</v>
      </c>
      <c r="B275" s="6" t="s">
        <v>3551</v>
      </c>
      <c r="C275" s="21" t="s">
        <v>1036</v>
      </c>
      <c r="D275" s="21" t="s">
        <v>1082</v>
      </c>
      <c r="E275" s="21" t="s">
        <v>1097</v>
      </c>
      <c r="F275" s="30" t="s">
        <v>1289</v>
      </c>
      <c r="G275" s="21" t="s">
        <v>1687</v>
      </c>
      <c r="H275" s="31" t="s">
        <v>1491</v>
      </c>
      <c r="I275" s="31" t="s">
        <v>1093</v>
      </c>
      <c r="J275" s="21" t="s">
        <v>3530</v>
      </c>
      <c r="K275" s="21" t="s">
        <v>1088</v>
      </c>
      <c r="L275" s="21" t="s">
        <v>1172</v>
      </c>
      <c r="M275" s="21" t="s">
        <v>3556</v>
      </c>
      <c r="N275" s="21" t="s">
        <v>1088</v>
      </c>
      <c r="O275" s="21" t="s">
        <v>1088</v>
      </c>
      <c r="P275" s="21" t="s">
        <v>1088</v>
      </c>
      <c r="Q275" s="21" t="s">
        <v>3249</v>
      </c>
      <c r="R275" s="21"/>
      <c r="S275" s="21"/>
    </row>
    <row r="276" spans="1:19" ht="14">
      <c r="A276" s="21" t="s">
        <v>3557</v>
      </c>
      <c r="B276" s="21" t="s">
        <v>3558</v>
      </c>
      <c r="C276" s="21" t="s">
        <v>1036</v>
      </c>
      <c r="D276" s="21" t="s">
        <v>1147</v>
      </c>
      <c r="E276" s="21" t="s">
        <v>1097</v>
      </c>
      <c r="F276" s="30" t="s">
        <v>1178</v>
      </c>
      <c r="G276" s="21" t="s">
        <v>2906</v>
      </c>
      <c r="H276" s="31" t="s">
        <v>3559</v>
      </c>
      <c r="I276" s="31" t="s">
        <v>1707</v>
      </c>
      <c r="J276" s="21" t="s">
        <v>3530</v>
      </c>
      <c r="K276" s="21" t="s">
        <v>1088</v>
      </c>
      <c r="L276" s="21" t="s">
        <v>1172</v>
      </c>
      <c r="M276" s="21">
        <v>9.8000000000000007</v>
      </c>
      <c r="N276" s="21" t="s">
        <v>1088</v>
      </c>
      <c r="O276" s="21" t="s">
        <v>1088</v>
      </c>
      <c r="P276" s="21">
        <v>12</v>
      </c>
      <c r="Q276" s="21" t="s">
        <v>3249</v>
      </c>
      <c r="R276" s="21" t="s">
        <v>3560</v>
      </c>
      <c r="S276" s="21"/>
    </row>
    <row r="277" spans="1:19" ht="14">
      <c r="A277" s="21" t="s">
        <v>3557</v>
      </c>
      <c r="B277" s="21" t="s">
        <v>3558</v>
      </c>
      <c r="C277" s="21" t="s">
        <v>1036</v>
      </c>
      <c r="D277" s="21" t="s">
        <v>1147</v>
      </c>
      <c r="E277" s="21" t="s">
        <v>1097</v>
      </c>
      <c r="F277" s="30" t="s">
        <v>1178</v>
      </c>
      <c r="G277" s="21" t="s">
        <v>2906</v>
      </c>
      <c r="H277" s="31" t="s">
        <v>3561</v>
      </c>
      <c r="I277" s="31" t="s">
        <v>1707</v>
      </c>
      <c r="J277" s="21" t="s">
        <v>3530</v>
      </c>
      <c r="K277" s="21" t="s">
        <v>1088</v>
      </c>
      <c r="L277" s="21" t="s">
        <v>1172</v>
      </c>
      <c r="M277" s="21">
        <v>97.3</v>
      </c>
      <c r="N277" s="21" t="s">
        <v>1088</v>
      </c>
      <c r="O277" s="21" t="s">
        <v>1088</v>
      </c>
      <c r="P277" s="21">
        <v>235.1</v>
      </c>
      <c r="Q277" s="21" t="s">
        <v>3249</v>
      </c>
      <c r="R277" s="21" t="s">
        <v>3562</v>
      </c>
      <c r="S277" s="21"/>
    </row>
    <row r="278" spans="1:19" ht="29">
      <c r="A278" s="6" t="s">
        <v>3563</v>
      </c>
      <c r="B278" s="6" t="s">
        <v>816</v>
      </c>
      <c r="C278" s="21" t="s">
        <v>1733</v>
      </c>
      <c r="D278" s="21" t="s">
        <v>1129</v>
      </c>
      <c r="E278" s="21" t="s">
        <v>1097</v>
      </c>
      <c r="F278" s="30" t="s">
        <v>3564</v>
      </c>
      <c r="G278" s="21" t="s">
        <v>3439</v>
      </c>
      <c r="H278" s="31" t="s">
        <v>3565</v>
      </c>
      <c r="I278" s="31" t="s">
        <v>3566</v>
      </c>
      <c r="J278" s="21" t="s">
        <v>1147</v>
      </c>
      <c r="K278" s="21" t="s">
        <v>1088</v>
      </c>
      <c r="L278" s="21" t="s">
        <v>1172</v>
      </c>
      <c r="M278" s="21"/>
      <c r="N278" s="21" t="s">
        <v>1088</v>
      </c>
      <c r="O278" s="21" t="s">
        <v>1088</v>
      </c>
      <c r="P278" s="21"/>
      <c r="Q278" s="21" t="s">
        <v>3249</v>
      </c>
      <c r="R278" s="46" t="s">
        <v>3567</v>
      </c>
      <c r="S278" s="21"/>
    </row>
    <row r="279" spans="1:19" ht="29">
      <c r="A279" s="6" t="s">
        <v>3563</v>
      </c>
      <c r="B279" s="6" t="s">
        <v>816</v>
      </c>
      <c r="C279" s="21" t="s">
        <v>1733</v>
      </c>
      <c r="D279" s="21" t="s">
        <v>1129</v>
      </c>
      <c r="E279" s="21" t="s">
        <v>1097</v>
      </c>
      <c r="F279" s="30" t="s">
        <v>3564</v>
      </c>
      <c r="G279" s="21" t="s">
        <v>3439</v>
      </c>
      <c r="H279" s="31" t="s">
        <v>3568</v>
      </c>
      <c r="I279" s="31" t="s">
        <v>3566</v>
      </c>
      <c r="J279" s="21" t="s">
        <v>1147</v>
      </c>
      <c r="K279" s="21" t="s">
        <v>1088</v>
      </c>
      <c r="L279" s="21" t="s">
        <v>1172</v>
      </c>
      <c r="M279" s="21"/>
      <c r="N279" s="21" t="s">
        <v>1088</v>
      </c>
      <c r="O279" s="21" t="s">
        <v>1088</v>
      </c>
      <c r="P279" s="21"/>
      <c r="Q279" s="21" t="s">
        <v>3249</v>
      </c>
      <c r="R279" s="46" t="s">
        <v>3569</v>
      </c>
      <c r="S279" s="21"/>
    </row>
    <row r="280" spans="1:19" ht="29">
      <c r="A280" s="6" t="s">
        <v>3563</v>
      </c>
      <c r="B280" s="6" t="s">
        <v>816</v>
      </c>
      <c r="C280" s="21" t="s">
        <v>1733</v>
      </c>
      <c r="D280" s="21" t="s">
        <v>1129</v>
      </c>
      <c r="E280" s="21" t="s">
        <v>1097</v>
      </c>
      <c r="F280" s="30" t="s">
        <v>3564</v>
      </c>
      <c r="G280" s="21" t="s">
        <v>3439</v>
      </c>
      <c r="H280" s="31" t="s">
        <v>3570</v>
      </c>
      <c r="I280" s="31" t="s">
        <v>3566</v>
      </c>
      <c r="J280" s="21" t="s">
        <v>1147</v>
      </c>
      <c r="K280" s="21" t="s">
        <v>1088</v>
      </c>
      <c r="L280" s="21" t="s">
        <v>1172</v>
      </c>
      <c r="M280" s="21"/>
      <c r="N280" s="21" t="s">
        <v>1088</v>
      </c>
      <c r="O280" s="21" t="s">
        <v>1088</v>
      </c>
      <c r="P280" s="21"/>
      <c r="Q280" s="21" t="s">
        <v>3249</v>
      </c>
      <c r="R280" s="46" t="s">
        <v>3571</v>
      </c>
      <c r="S280" s="21"/>
    </row>
    <row r="281" spans="1:19" ht="29">
      <c r="A281" s="6" t="s">
        <v>3563</v>
      </c>
      <c r="B281" s="6" t="s">
        <v>816</v>
      </c>
      <c r="C281" s="21" t="s">
        <v>1733</v>
      </c>
      <c r="D281" s="21" t="s">
        <v>1129</v>
      </c>
      <c r="E281" s="21" t="s">
        <v>1097</v>
      </c>
      <c r="F281" s="30" t="s">
        <v>3564</v>
      </c>
      <c r="G281" s="21" t="s">
        <v>3439</v>
      </c>
      <c r="H281" s="31" t="s">
        <v>3572</v>
      </c>
      <c r="I281" s="31" t="s">
        <v>3566</v>
      </c>
      <c r="J281" s="21" t="s">
        <v>1147</v>
      </c>
      <c r="K281" s="21" t="s">
        <v>1088</v>
      </c>
      <c r="L281" s="21" t="s">
        <v>1172</v>
      </c>
      <c r="M281" s="21"/>
      <c r="N281" s="21" t="s">
        <v>1088</v>
      </c>
      <c r="O281" s="21" t="s">
        <v>1088</v>
      </c>
      <c r="P281" s="21"/>
      <c r="Q281" s="21" t="s">
        <v>3249</v>
      </c>
      <c r="R281" s="46" t="s">
        <v>3573</v>
      </c>
      <c r="S281" s="21"/>
    </row>
    <row r="282" spans="1:19" ht="29">
      <c r="A282" s="6" t="s">
        <v>3563</v>
      </c>
      <c r="B282" s="6" t="s">
        <v>816</v>
      </c>
      <c r="C282" s="21" t="s">
        <v>1733</v>
      </c>
      <c r="D282" s="21" t="s">
        <v>1129</v>
      </c>
      <c r="E282" s="21" t="s">
        <v>1097</v>
      </c>
      <c r="F282" s="30" t="s">
        <v>3564</v>
      </c>
      <c r="G282" s="21" t="s">
        <v>3439</v>
      </c>
      <c r="H282" s="31" t="s">
        <v>3574</v>
      </c>
      <c r="I282" s="31" t="s">
        <v>3566</v>
      </c>
      <c r="J282" s="21" t="s">
        <v>1147</v>
      </c>
      <c r="K282" s="21" t="s">
        <v>1088</v>
      </c>
      <c r="L282" s="21" t="s">
        <v>1172</v>
      </c>
      <c r="M282" s="21"/>
      <c r="N282" s="21" t="s">
        <v>1088</v>
      </c>
      <c r="O282" s="21" t="s">
        <v>1088</v>
      </c>
      <c r="P282" s="21"/>
      <c r="Q282" s="21" t="s">
        <v>3249</v>
      </c>
      <c r="R282" s="46" t="s">
        <v>3575</v>
      </c>
      <c r="S282" s="21"/>
    </row>
    <row r="283" spans="1:19" ht="29">
      <c r="A283" s="6" t="s">
        <v>3563</v>
      </c>
      <c r="B283" s="6" t="s">
        <v>816</v>
      </c>
      <c r="C283" s="21" t="s">
        <v>1733</v>
      </c>
      <c r="D283" s="21" t="s">
        <v>1129</v>
      </c>
      <c r="E283" s="21" t="s">
        <v>1097</v>
      </c>
      <c r="F283" s="30" t="s">
        <v>3564</v>
      </c>
      <c r="G283" s="21" t="s">
        <v>3439</v>
      </c>
      <c r="H283" s="31" t="s">
        <v>3576</v>
      </c>
      <c r="I283" s="31" t="s">
        <v>3566</v>
      </c>
      <c r="J283" s="21" t="s">
        <v>1147</v>
      </c>
      <c r="K283" s="21" t="s">
        <v>1088</v>
      </c>
      <c r="L283" s="21" t="s">
        <v>1172</v>
      </c>
      <c r="M283" s="21"/>
      <c r="N283" s="21" t="s">
        <v>1088</v>
      </c>
      <c r="O283" s="21" t="s">
        <v>1088</v>
      </c>
      <c r="P283" s="21"/>
      <c r="Q283" s="21" t="s">
        <v>3249</v>
      </c>
      <c r="R283" s="46" t="s">
        <v>3571</v>
      </c>
      <c r="S283" s="21"/>
    </row>
    <row r="284" spans="1:19" ht="29">
      <c r="A284" s="6" t="s">
        <v>3563</v>
      </c>
      <c r="B284" s="6" t="s">
        <v>816</v>
      </c>
      <c r="C284" s="21" t="s">
        <v>1733</v>
      </c>
      <c r="D284" s="21" t="s">
        <v>1129</v>
      </c>
      <c r="E284" s="21" t="s">
        <v>1097</v>
      </c>
      <c r="F284" s="30" t="s">
        <v>3564</v>
      </c>
      <c r="G284" s="21" t="s">
        <v>3439</v>
      </c>
      <c r="H284" s="31" t="s">
        <v>3577</v>
      </c>
      <c r="I284" s="31" t="s">
        <v>3566</v>
      </c>
      <c r="J284" s="21" t="s">
        <v>1147</v>
      </c>
      <c r="K284" s="21" t="s">
        <v>1088</v>
      </c>
      <c r="L284" s="21" t="s">
        <v>1172</v>
      </c>
      <c r="M284" s="21"/>
      <c r="N284" s="21" t="s">
        <v>1088</v>
      </c>
      <c r="O284" s="21" t="s">
        <v>1088</v>
      </c>
      <c r="P284" s="21"/>
      <c r="Q284" s="21" t="s">
        <v>3249</v>
      </c>
      <c r="R284" s="46" t="s">
        <v>3578</v>
      </c>
      <c r="S284" s="21"/>
    </row>
    <row r="285" spans="1:19" ht="29">
      <c r="A285" s="6" t="s">
        <v>3563</v>
      </c>
      <c r="B285" s="6" t="s">
        <v>816</v>
      </c>
      <c r="C285" s="21" t="s">
        <v>1733</v>
      </c>
      <c r="D285" s="21" t="s">
        <v>1129</v>
      </c>
      <c r="E285" s="21" t="s">
        <v>1097</v>
      </c>
      <c r="F285" s="30" t="s">
        <v>3564</v>
      </c>
      <c r="G285" s="21" t="s">
        <v>3439</v>
      </c>
      <c r="H285" s="31" t="s">
        <v>3579</v>
      </c>
      <c r="I285" s="31" t="s">
        <v>3566</v>
      </c>
      <c r="J285" s="21" t="s">
        <v>1147</v>
      </c>
      <c r="K285" s="21" t="s">
        <v>1088</v>
      </c>
      <c r="L285" s="21" t="s">
        <v>1172</v>
      </c>
      <c r="M285" s="21"/>
      <c r="N285" s="21" t="s">
        <v>1088</v>
      </c>
      <c r="O285" s="21" t="s">
        <v>1088</v>
      </c>
      <c r="P285" s="21"/>
      <c r="Q285" s="21" t="s">
        <v>3249</v>
      </c>
      <c r="R285" s="46" t="s">
        <v>3580</v>
      </c>
      <c r="S285" s="21"/>
    </row>
    <row r="286" spans="1:19" ht="29">
      <c r="A286" s="6" t="s">
        <v>3563</v>
      </c>
      <c r="B286" s="6" t="s">
        <v>816</v>
      </c>
      <c r="C286" s="21" t="s">
        <v>1733</v>
      </c>
      <c r="D286" s="21" t="s">
        <v>1129</v>
      </c>
      <c r="E286" s="21" t="s">
        <v>1097</v>
      </c>
      <c r="F286" s="30" t="s">
        <v>3564</v>
      </c>
      <c r="G286" s="21" t="s">
        <v>3439</v>
      </c>
      <c r="H286" s="31" t="s">
        <v>3581</v>
      </c>
      <c r="I286" s="31" t="s">
        <v>3566</v>
      </c>
      <c r="J286" s="21" t="s">
        <v>1147</v>
      </c>
      <c r="K286" s="21" t="s">
        <v>1088</v>
      </c>
      <c r="L286" s="21" t="s">
        <v>1172</v>
      </c>
      <c r="M286" s="21"/>
      <c r="N286" s="21" t="s">
        <v>1088</v>
      </c>
      <c r="O286" s="21" t="s">
        <v>1088</v>
      </c>
      <c r="P286" s="21"/>
      <c r="Q286" s="21" t="s">
        <v>3249</v>
      </c>
      <c r="R286" s="46" t="s">
        <v>3582</v>
      </c>
      <c r="S286" s="21"/>
    </row>
    <row r="287" spans="1:19" ht="29">
      <c r="A287" s="6" t="s">
        <v>3563</v>
      </c>
      <c r="B287" s="6" t="s">
        <v>816</v>
      </c>
      <c r="C287" s="21" t="s">
        <v>1733</v>
      </c>
      <c r="D287" s="21" t="s">
        <v>1129</v>
      </c>
      <c r="E287" s="21" t="s">
        <v>1097</v>
      </c>
      <c r="F287" s="30" t="s">
        <v>3564</v>
      </c>
      <c r="G287" s="21" t="s">
        <v>3439</v>
      </c>
      <c r="H287" s="31" t="s">
        <v>3583</v>
      </c>
      <c r="I287" s="31" t="s">
        <v>3566</v>
      </c>
      <c r="J287" s="21" t="s">
        <v>1147</v>
      </c>
      <c r="K287" s="21" t="s">
        <v>1088</v>
      </c>
      <c r="L287" s="21" t="s">
        <v>1172</v>
      </c>
      <c r="M287" s="21"/>
      <c r="N287" s="21" t="s">
        <v>1088</v>
      </c>
      <c r="O287" s="21" t="s">
        <v>1088</v>
      </c>
      <c r="P287" s="21"/>
      <c r="Q287" s="21" t="s">
        <v>3249</v>
      </c>
      <c r="R287" s="46" t="s">
        <v>3582</v>
      </c>
      <c r="S287" s="21"/>
    </row>
    <row r="288" spans="1:19" ht="29">
      <c r="A288" s="6" t="s">
        <v>3563</v>
      </c>
      <c r="B288" s="6" t="s">
        <v>816</v>
      </c>
      <c r="C288" s="21" t="s">
        <v>1733</v>
      </c>
      <c r="D288" s="21" t="s">
        <v>1129</v>
      </c>
      <c r="E288" s="21" t="s">
        <v>1097</v>
      </c>
      <c r="F288" s="30" t="s">
        <v>3564</v>
      </c>
      <c r="G288" s="21" t="s">
        <v>3439</v>
      </c>
      <c r="H288" s="31" t="s">
        <v>3584</v>
      </c>
      <c r="I288" s="31" t="s">
        <v>3566</v>
      </c>
      <c r="J288" s="21" t="s">
        <v>1147</v>
      </c>
      <c r="K288" s="21" t="s">
        <v>1088</v>
      </c>
      <c r="L288" s="21" t="s">
        <v>1172</v>
      </c>
      <c r="M288" s="21"/>
      <c r="N288" s="21" t="s">
        <v>1088</v>
      </c>
      <c r="O288" s="21" t="s">
        <v>1088</v>
      </c>
      <c r="P288" s="21"/>
      <c r="Q288" s="21" t="s">
        <v>3249</v>
      </c>
      <c r="R288" s="46" t="s">
        <v>3585</v>
      </c>
      <c r="S288" s="21"/>
    </row>
    <row r="289" spans="1:19" ht="29">
      <c r="A289" s="6" t="s">
        <v>3563</v>
      </c>
      <c r="B289" s="6" t="s">
        <v>816</v>
      </c>
      <c r="C289" s="21" t="s">
        <v>1733</v>
      </c>
      <c r="D289" s="21" t="s">
        <v>1129</v>
      </c>
      <c r="E289" s="21" t="s">
        <v>1097</v>
      </c>
      <c r="F289" s="30" t="s">
        <v>3564</v>
      </c>
      <c r="G289" s="21" t="s">
        <v>3439</v>
      </c>
      <c r="H289" s="31" t="s">
        <v>3586</v>
      </c>
      <c r="I289" s="31" t="s">
        <v>3566</v>
      </c>
      <c r="J289" s="21" t="s">
        <v>1147</v>
      </c>
      <c r="K289" s="21" t="s">
        <v>1088</v>
      </c>
      <c r="L289" s="21" t="s">
        <v>1172</v>
      </c>
      <c r="M289" s="21"/>
      <c r="N289" s="21" t="s">
        <v>1088</v>
      </c>
      <c r="O289" s="21" t="s">
        <v>1088</v>
      </c>
      <c r="P289" s="21"/>
      <c r="Q289" s="21" t="s">
        <v>3249</v>
      </c>
      <c r="R289" s="46" t="s">
        <v>3587</v>
      </c>
      <c r="S289" s="21"/>
    </row>
    <row r="290" spans="1:19" ht="15">
      <c r="A290" s="35" t="s">
        <v>691</v>
      </c>
      <c r="B290" s="35" t="s">
        <v>819</v>
      </c>
      <c r="C290" s="36" t="s">
        <v>1036</v>
      </c>
      <c r="D290" s="36" t="s">
        <v>1082</v>
      </c>
      <c r="E290" s="36" t="s">
        <v>1097</v>
      </c>
      <c r="F290" s="37" t="s">
        <v>3588</v>
      </c>
      <c r="G290" s="65" t="s">
        <v>2660</v>
      </c>
      <c r="H290" s="36" t="s">
        <v>3589</v>
      </c>
      <c r="I290" s="36" t="s">
        <v>1093</v>
      </c>
      <c r="J290" s="36" t="s">
        <v>3590</v>
      </c>
      <c r="K290" s="36"/>
      <c r="L290" s="36" t="s">
        <v>1089</v>
      </c>
      <c r="M290" s="36">
        <v>5.12</v>
      </c>
      <c r="N290" s="36"/>
      <c r="O290" s="36"/>
      <c r="P290" s="36"/>
      <c r="Q290" s="36" t="s">
        <v>487</v>
      </c>
      <c r="R290" s="87" t="s">
        <v>3591</v>
      </c>
      <c r="S290" s="84"/>
    </row>
    <row r="291" spans="1:19" ht="15">
      <c r="A291" s="35" t="s">
        <v>691</v>
      </c>
      <c r="B291" s="35" t="s">
        <v>819</v>
      </c>
      <c r="C291" s="36" t="s">
        <v>1036</v>
      </c>
      <c r="D291" s="36" t="s">
        <v>1082</v>
      </c>
      <c r="E291" s="36" t="s">
        <v>1097</v>
      </c>
      <c r="F291" s="37" t="s">
        <v>3588</v>
      </c>
      <c r="G291" s="65" t="s">
        <v>2660</v>
      </c>
      <c r="H291" s="36" t="s">
        <v>2675</v>
      </c>
      <c r="I291" s="36" t="s">
        <v>1093</v>
      </c>
      <c r="J291" s="36" t="s">
        <v>3592</v>
      </c>
      <c r="K291" s="36"/>
      <c r="L291" s="36" t="s">
        <v>1089</v>
      </c>
      <c r="M291" s="36">
        <v>50.73</v>
      </c>
      <c r="N291" s="36"/>
      <c r="O291" s="36"/>
      <c r="P291" s="36"/>
      <c r="Q291" s="36" t="s">
        <v>487</v>
      </c>
      <c r="R291" s="65" t="s">
        <v>3593</v>
      </c>
      <c r="S291" s="36"/>
    </row>
    <row r="292" spans="1:19" ht="15">
      <c r="A292" s="35" t="s">
        <v>691</v>
      </c>
      <c r="B292" s="35" t="s">
        <v>819</v>
      </c>
      <c r="C292" s="36" t="s">
        <v>1036</v>
      </c>
      <c r="D292" s="36" t="s">
        <v>1082</v>
      </c>
      <c r="E292" s="36" t="s">
        <v>1097</v>
      </c>
      <c r="F292" s="37" t="s">
        <v>3588</v>
      </c>
      <c r="G292" s="65" t="s">
        <v>2660</v>
      </c>
      <c r="H292" s="36" t="s">
        <v>1491</v>
      </c>
      <c r="I292" s="36" t="s">
        <v>1093</v>
      </c>
      <c r="J292" s="36" t="s">
        <v>3594</v>
      </c>
      <c r="K292" s="36"/>
      <c r="L292" s="36" t="s">
        <v>1089</v>
      </c>
      <c r="M292" s="36"/>
      <c r="N292" s="36"/>
      <c r="O292" s="36"/>
      <c r="P292" s="36"/>
      <c r="Q292" s="36" t="s">
        <v>487</v>
      </c>
      <c r="R292" s="65" t="s">
        <v>3595</v>
      </c>
      <c r="S292" s="36"/>
    </row>
    <row r="293" spans="1:19" ht="15">
      <c r="A293" s="35" t="s">
        <v>691</v>
      </c>
      <c r="B293" s="35" t="s">
        <v>819</v>
      </c>
      <c r="C293" s="36" t="s">
        <v>1036</v>
      </c>
      <c r="D293" s="36" t="s">
        <v>1082</v>
      </c>
      <c r="E293" s="36" t="s">
        <v>1097</v>
      </c>
      <c r="F293" s="37" t="s">
        <v>3588</v>
      </c>
      <c r="G293" s="65" t="s">
        <v>2660</v>
      </c>
      <c r="H293" s="36" t="s">
        <v>3596</v>
      </c>
      <c r="I293" s="36" t="s">
        <v>1093</v>
      </c>
      <c r="J293" s="36" t="s">
        <v>3597</v>
      </c>
      <c r="K293" s="36"/>
      <c r="L293" s="36" t="s">
        <v>1089</v>
      </c>
      <c r="M293" s="36"/>
      <c r="N293" s="36"/>
      <c r="O293" s="36"/>
      <c r="P293" s="36"/>
      <c r="Q293" s="36" t="s">
        <v>487</v>
      </c>
      <c r="R293" s="65" t="s">
        <v>3598</v>
      </c>
      <c r="S293" s="36"/>
    </row>
    <row r="294" spans="1:19" ht="15">
      <c r="A294" s="35" t="s">
        <v>691</v>
      </c>
      <c r="B294" s="35" t="s">
        <v>819</v>
      </c>
      <c r="C294" s="36" t="s">
        <v>1036</v>
      </c>
      <c r="D294" s="36" t="s">
        <v>1082</v>
      </c>
      <c r="E294" s="36" t="s">
        <v>1097</v>
      </c>
      <c r="F294" s="37" t="s">
        <v>3588</v>
      </c>
      <c r="G294" s="65" t="s">
        <v>2660</v>
      </c>
      <c r="H294" s="36" t="s">
        <v>2661</v>
      </c>
      <c r="I294" s="36" t="s">
        <v>1093</v>
      </c>
      <c r="J294" s="36" t="s">
        <v>2662</v>
      </c>
      <c r="K294" s="36"/>
      <c r="L294" s="36" t="s">
        <v>1089</v>
      </c>
      <c r="M294" s="36">
        <v>0.106</v>
      </c>
      <c r="N294" s="36"/>
      <c r="O294" s="36"/>
      <c r="P294" s="36"/>
      <c r="Q294" s="36" t="s">
        <v>487</v>
      </c>
      <c r="R294" s="65" t="s">
        <v>3599</v>
      </c>
      <c r="S294" s="36"/>
    </row>
    <row r="295" spans="1:19" ht="15">
      <c r="A295" s="35" t="s">
        <v>691</v>
      </c>
      <c r="B295" s="35" t="s">
        <v>819</v>
      </c>
      <c r="C295" s="36" t="s">
        <v>1036</v>
      </c>
      <c r="D295" s="36" t="s">
        <v>1082</v>
      </c>
      <c r="E295" s="36" t="s">
        <v>1097</v>
      </c>
      <c r="F295" s="37" t="s">
        <v>3588</v>
      </c>
      <c r="G295" s="65" t="s">
        <v>2660</v>
      </c>
      <c r="H295" s="36" t="s">
        <v>2664</v>
      </c>
      <c r="I295" s="36" t="s">
        <v>1093</v>
      </c>
      <c r="J295" s="36" t="s">
        <v>2662</v>
      </c>
      <c r="K295" s="36"/>
      <c r="L295" s="36" t="s">
        <v>1089</v>
      </c>
      <c r="M295" s="36">
        <v>0.29599999999999999</v>
      </c>
      <c r="N295" s="36"/>
      <c r="O295" s="36"/>
      <c r="P295" s="36"/>
      <c r="Q295" s="36" t="s">
        <v>487</v>
      </c>
      <c r="R295" s="65" t="s">
        <v>3600</v>
      </c>
      <c r="S295" s="36"/>
    </row>
    <row r="296" spans="1:19" ht="15">
      <c r="A296" s="35" t="s">
        <v>691</v>
      </c>
      <c r="B296" s="35" t="s">
        <v>819</v>
      </c>
      <c r="C296" s="36" t="s">
        <v>1036</v>
      </c>
      <c r="D296" s="36" t="s">
        <v>1082</v>
      </c>
      <c r="E296" s="36" t="s">
        <v>1097</v>
      </c>
      <c r="F296" s="37" t="s">
        <v>3588</v>
      </c>
      <c r="G296" s="65" t="s">
        <v>2660</v>
      </c>
      <c r="H296" s="36" t="s">
        <v>3601</v>
      </c>
      <c r="I296" s="36" t="s">
        <v>1093</v>
      </c>
      <c r="J296" s="36" t="s">
        <v>1082</v>
      </c>
      <c r="K296" s="36"/>
      <c r="L296" s="36" t="s">
        <v>1089</v>
      </c>
      <c r="M296" s="36">
        <v>5.7</v>
      </c>
      <c r="N296" s="36"/>
      <c r="O296" s="36"/>
      <c r="P296" s="36"/>
      <c r="Q296" s="36" t="s">
        <v>487</v>
      </c>
      <c r="R296" s="65"/>
      <c r="S296" s="36"/>
    </row>
    <row r="297" spans="1:19" ht="15">
      <c r="A297" s="35" t="s">
        <v>691</v>
      </c>
      <c r="B297" s="35" t="s">
        <v>819</v>
      </c>
      <c r="C297" s="36" t="s">
        <v>1036</v>
      </c>
      <c r="D297" s="36" t="s">
        <v>1082</v>
      </c>
      <c r="E297" s="36" t="s">
        <v>1097</v>
      </c>
      <c r="F297" s="37" t="s">
        <v>3588</v>
      </c>
      <c r="G297" s="65" t="s">
        <v>2660</v>
      </c>
      <c r="H297" s="36" t="s">
        <v>3602</v>
      </c>
      <c r="I297" s="36" t="s">
        <v>3603</v>
      </c>
      <c r="J297" s="36" t="s">
        <v>1082</v>
      </c>
      <c r="K297" s="36"/>
      <c r="L297" s="36" t="s">
        <v>1089</v>
      </c>
      <c r="M297" s="36"/>
      <c r="N297" s="36" t="b">
        <v>1</v>
      </c>
      <c r="O297" s="36">
        <v>-0.64170000000000005</v>
      </c>
      <c r="P297" s="36"/>
      <c r="Q297" s="36" t="s">
        <v>487</v>
      </c>
      <c r="R297" s="65" t="s">
        <v>3604</v>
      </c>
      <c r="S297" s="36"/>
    </row>
    <row r="298" spans="1:19" ht="15">
      <c r="A298" s="35" t="s">
        <v>691</v>
      </c>
      <c r="B298" s="35" t="s">
        <v>819</v>
      </c>
      <c r="C298" s="36" t="s">
        <v>1036</v>
      </c>
      <c r="D298" s="36" t="s">
        <v>1082</v>
      </c>
      <c r="E298" s="36" t="s">
        <v>1097</v>
      </c>
      <c r="F298" s="37" t="s">
        <v>3588</v>
      </c>
      <c r="G298" s="65" t="s">
        <v>2660</v>
      </c>
      <c r="H298" s="36" t="s">
        <v>3605</v>
      </c>
      <c r="I298" s="36" t="s">
        <v>3603</v>
      </c>
      <c r="J298" s="36" t="s">
        <v>1082</v>
      </c>
      <c r="K298" s="36"/>
      <c r="L298" s="36" t="s">
        <v>1089</v>
      </c>
      <c r="M298" s="36"/>
      <c r="N298" s="36" t="b">
        <v>1</v>
      </c>
      <c r="O298" s="36">
        <v>0.89490000000000003</v>
      </c>
      <c r="P298" s="36"/>
      <c r="Q298" s="36" t="s">
        <v>487</v>
      </c>
      <c r="R298" s="65" t="s">
        <v>3604</v>
      </c>
      <c r="S298" s="36"/>
    </row>
    <row r="299" spans="1:19" ht="15">
      <c r="A299" s="35" t="s">
        <v>691</v>
      </c>
      <c r="B299" s="35" t="s">
        <v>819</v>
      </c>
      <c r="C299" s="36" t="s">
        <v>1036</v>
      </c>
      <c r="D299" s="36" t="s">
        <v>1082</v>
      </c>
      <c r="E299" s="36" t="s">
        <v>1097</v>
      </c>
      <c r="F299" s="37" t="s">
        <v>3588</v>
      </c>
      <c r="G299" s="65" t="s">
        <v>2660</v>
      </c>
      <c r="H299" s="36" t="s">
        <v>3606</v>
      </c>
      <c r="I299" s="36" t="s">
        <v>3603</v>
      </c>
      <c r="J299" s="36" t="s">
        <v>1082</v>
      </c>
      <c r="K299" s="36"/>
      <c r="L299" s="36" t="s">
        <v>1089</v>
      </c>
      <c r="M299" s="36"/>
      <c r="N299" s="36" t="b">
        <v>1</v>
      </c>
      <c r="O299" s="36">
        <v>0.71209999999999996</v>
      </c>
      <c r="P299" s="36"/>
      <c r="Q299" s="36" t="s">
        <v>487</v>
      </c>
      <c r="R299" s="65" t="s">
        <v>3607</v>
      </c>
      <c r="S299" s="36"/>
    </row>
    <row r="300" spans="1:19" ht="15">
      <c r="A300" s="35" t="s">
        <v>691</v>
      </c>
      <c r="B300" s="35" t="s">
        <v>819</v>
      </c>
      <c r="C300" s="36" t="s">
        <v>1036</v>
      </c>
      <c r="D300" s="36" t="s">
        <v>1082</v>
      </c>
      <c r="E300" s="36" t="s">
        <v>1097</v>
      </c>
      <c r="F300" s="37" t="s">
        <v>3588</v>
      </c>
      <c r="G300" s="65" t="s">
        <v>2660</v>
      </c>
      <c r="H300" s="36" t="s">
        <v>3608</v>
      </c>
      <c r="I300" s="36" t="s">
        <v>3603</v>
      </c>
      <c r="J300" s="36" t="s">
        <v>1082</v>
      </c>
      <c r="K300" s="36"/>
      <c r="L300" s="36" t="s">
        <v>1089</v>
      </c>
      <c r="M300" s="36"/>
      <c r="N300" s="36" t="b">
        <v>1</v>
      </c>
      <c r="O300" s="36">
        <v>-0.62429999999999997</v>
      </c>
      <c r="P300" s="36"/>
      <c r="Q300" s="36" t="s">
        <v>487</v>
      </c>
      <c r="R300" s="65" t="s">
        <v>3604</v>
      </c>
      <c r="S300" s="36"/>
    </row>
    <row r="301" spans="1:19" ht="15">
      <c r="A301" s="35" t="s">
        <v>691</v>
      </c>
      <c r="B301" s="35" t="s">
        <v>819</v>
      </c>
      <c r="C301" s="36" t="s">
        <v>1036</v>
      </c>
      <c r="D301" s="36" t="s">
        <v>1082</v>
      </c>
      <c r="E301" s="36" t="s">
        <v>1097</v>
      </c>
      <c r="F301" s="37" t="s">
        <v>3588</v>
      </c>
      <c r="G301" s="65" t="s">
        <v>2660</v>
      </c>
      <c r="H301" s="36" t="s">
        <v>3609</v>
      </c>
      <c r="I301" s="36" t="s">
        <v>3603</v>
      </c>
      <c r="J301" s="36" t="s">
        <v>1082</v>
      </c>
      <c r="K301" s="36"/>
      <c r="L301" s="36" t="s">
        <v>1089</v>
      </c>
      <c r="M301" s="36"/>
      <c r="N301" s="36" t="b">
        <v>1</v>
      </c>
      <c r="O301" s="36">
        <v>0.60619999999999996</v>
      </c>
      <c r="P301" s="36"/>
      <c r="Q301" s="36" t="s">
        <v>487</v>
      </c>
      <c r="R301" s="65" t="s">
        <v>3604</v>
      </c>
      <c r="S301" s="36"/>
    </row>
    <row r="302" spans="1:19" ht="15">
      <c r="A302" s="35" t="s">
        <v>691</v>
      </c>
      <c r="B302" s="35" t="s">
        <v>819</v>
      </c>
      <c r="C302" s="36" t="s">
        <v>1036</v>
      </c>
      <c r="D302" s="36" t="s">
        <v>1082</v>
      </c>
      <c r="E302" s="36" t="s">
        <v>1097</v>
      </c>
      <c r="F302" s="37" t="s">
        <v>3588</v>
      </c>
      <c r="G302" s="65" t="s">
        <v>2660</v>
      </c>
      <c r="H302" s="36" t="s">
        <v>3610</v>
      </c>
      <c r="I302" s="36" t="s">
        <v>3603</v>
      </c>
      <c r="J302" s="36" t="s">
        <v>1082</v>
      </c>
      <c r="K302" s="36"/>
      <c r="L302" s="36" t="s">
        <v>1089</v>
      </c>
      <c r="M302" s="36"/>
      <c r="N302" s="36" t="b">
        <v>1</v>
      </c>
      <c r="O302" s="36">
        <v>-0.67900000000000005</v>
      </c>
      <c r="P302" s="36"/>
      <c r="Q302" s="36" t="s">
        <v>487</v>
      </c>
      <c r="R302" s="65" t="s">
        <v>3604</v>
      </c>
      <c r="S302" s="36"/>
    </row>
    <row r="303" spans="1:19" ht="15">
      <c r="A303" s="35" t="s">
        <v>691</v>
      </c>
      <c r="B303" s="35" t="s">
        <v>819</v>
      </c>
      <c r="C303" s="36" t="s">
        <v>1036</v>
      </c>
      <c r="D303" s="36" t="s">
        <v>1082</v>
      </c>
      <c r="E303" s="36" t="s">
        <v>1097</v>
      </c>
      <c r="F303" s="37" t="s">
        <v>3588</v>
      </c>
      <c r="G303" s="65" t="s">
        <v>2660</v>
      </c>
      <c r="H303" s="36" t="s">
        <v>3611</v>
      </c>
      <c r="I303" s="36" t="s">
        <v>3603</v>
      </c>
      <c r="J303" s="36" t="s">
        <v>1082</v>
      </c>
      <c r="K303" s="36"/>
      <c r="L303" s="36" t="s">
        <v>1089</v>
      </c>
      <c r="M303" s="36"/>
      <c r="N303" s="36" t="b">
        <v>1</v>
      </c>
      <c r="O303" s="36">
        <v>0.82989999999999997</v>
      </c>
      <c r="P303" s="36"/>
      <c r="Q303" s="36" t="s">
        <v>487</v>
      </c>
      <c r="R303" s="65" t="s">
        <v>3604</v>
      </c>
      <c r="S303" s="36"/>
    </row>
    <row r="304" spans="1:19" ht="15">
      <c r="A304" s="35" t="s">
        <v>691</v>
      </c>
      <c r="B304" s="35" t="s">
        <v>819</v>
      </c>
      <c r="C304" s="36" t="s">
        <v>1036</v>
      </c>
      <c r="D304" s="36" t="s">
        <v>1082</v>
      </c>
      <c r="E304" s="36" t="s">
        <v>1097</v>
      </c>
      <c r="F304" s="37" t="s">
        <v>3588</v>
      </c>
      <c r="G304" s="65" t="s">
        <v>2660</v>
      </c>
      <c r="H304" s="36" t="s">
        <v>3612</v>
      </c>
      <c r="I304" s="36" t="s">
        <v>3603</v>
      </c>
      <c r="J304" s="36" t="s">
        <v>1082</v>
      </c>
      <c r="K304" s="36"/>
      <c r="L304" s="36" t="s">
        <v>1089</v>
      </c>
      <c r="M304" s="36"/>
      <c r="N304" s="36" t="b">
        <v>1</v>
      </c>
      <c r="O304" s="36">
        <v>0.81420000000000003</v>
      </c>
      <c r="P304" s="36"/>
      <c r="Q304" s="36" t="s">
        <v>487</v>
      </c>
      <c r="R304" s="65" t="s">
        <v>3604</v>
      </c>
      <c r="S304" s="36"/>
    </row>
    <row r="305" spans="1:19" ht="15">
      <c r="A305" s="35" t="s">
        <v>691</v>
      </c>
      <c r="B305" s="35" t="s">
        <v>819</v>
      </c>
      <c r="C305" s="36" t="s">
        <v>1036</v>
      </c>
      <c r="D305" s="36" t="s">
        <v>1082</v>
      </c>
      <c r="E305" s="36" t="s">
        <v>1097</v>
      </c>
      <c r="F305" s="37" t="s">
        <v>3588</v>
      </c>
      <c r="G305" s="65" t="s">
        <v>2660</v>
      </c>
      <c r="H305" s="36" t="s">
        <v>3613</v>
      </c>
      <c r="I305" s="36" t="s">
        <v>3603</v>
      </c>
      <c r="J305" s="36" t="s">
        <v>1082</v>
      </c>
      <c r="K305" s="36"/>
      <c r="L305" s="36" t="s">
        <v>1089</v>
      </c>
      <c r="M305" s="36"/>
      <c r="N305" s="36" t="b">
        <v>1</v>
      </c>
      <c r="O305" s="36">
        <v>0.69440000000000002</v>
      </c>
      <c r="P305" s="36"/>
      <c r="Q305" s="36" t="s">
        <v>487</v>
      </c>
      <c r="R305" s="65" t="s">
        <v>3607</v>
      </c>
      <c r="S305" s="36"/>
    </row>
    <row r="306" spans="1:19" ht="15">
      <c r="A306" s="35" t="s">
        <v>691</v>
      </c>
      <c r="B306" s="35" t="s">
        <v>819</v>
      </c>
      <c r="C306" s="36" t="s">
        <v>1036</v>
      </c>
      <c r="D306" s="36" t="s">
        <v>1082</v>
      </c>
      <c r="E306" s="36" t="s">
        <v>1097</v>
      </c>
      <c r="F306" s="37" t="s">
        <v>3588</v>
      </c>
      <c r="G306" s="65" t="s">
        <v>2660</v>
      </c>
      <c r="H306" s="36" t="s">
        <v>3614</v>
      </c>
      <c r="I306" s="36" t="s">
        <v>3603</v>
      </c>
      <c r="J306" s="36" t="s">
        <v>1082</v>
      </c>
      <c r="K306" s="36"/>
      <c r="L306" s="36" t="s">
        <v>1089</v>
      </c>
      <c r="M306" s="36"/>
      <c r="N306" s="36" t="b">
        <v>1</v>
      </c>
      <c r="O306" s="36">
        <v>-0.85960000000000003</v>
      </c>
      <c r="P306" s="36"/>
      <c r="Q306" s="36" t="s">
        <v>487</v>
      </c>
      <c r="R306" s="65" t="s">
        <v>3615</v>
      </c>
      <c r="S306" s="36"/>
    </row>
    <row r="307" spans="1:19" ht="15">
      <c r="A307" s="35" t="s">
        <v>822</v>
      </c>
      <c r="B307" s="35" t="s">
        <v>823</v>
      </c>
      <c r="C307" s="36" t="s">
        <v>1036</v>
      </c>
      <c r="D307" s="36" t="s">
        <v>1129</v>
      </c>
      <c r="E307" s="36" t="s">
        <v>1097</v>
      </c>
      <c r="F307" s="37" t="s">
        <v>3616</v>
      </c>
      <c r="G307" s="65" t="s">
        <v>1169</v>
      </c>
      <c r="H307" s="36" t="s">
        <v>3617</v>
      </c>
      <c r="I307" s="36" t="s">
        <v>1093</v>
      </c>
      <c r="J307" s="36" t="s">
        <v>3594</v>
      </c>
      <c r="K307" s="36"/>
      <c r="L307" s="36" t="s">
        <v>3618</v>
      </c>
      <c r="M307" s="36"/>
      <c r="N307" s="36"/>
      <c r="O307" s="36"/>
      <c r="P307" s="36"/>
      <c r="Q307" s="36" t="s">
        <v>3468</v>
      </c>
      <c r="R307" s="87" t="s">
        <v>3619</v>
      </c>
      <c r="S307" s="84"/>
    </row>
    <row r="308" spans="1:19" ht="15">
      <c r="A308" s="35" t="s">
        <v>822</v>
      </c>
      <c r="B308" s="35" t="s">
        <v>823</v>
      </c>
      <c r="C308" s="36" t="s">
        <v>1036</v>
      </c>
      <c r="D308" s="36" t="s">
        <v>1129</v>
      </c>
      <c r="E308" s="36" t="s">
        <v>1097</v>
      </c>
      <c r="F308" s="37" t="s">
        <v>3616</v>
      </c>
      <c r="G308" s="65" t="s">
        <v>1169</v>
      </c>
      <c r="H308" s="36" t="s">
        <v>3620</v>
      </c>
      <c r="I308" s="36" t="s">
        <v>1093</v>
      </c>
      <c r="J308" s="36" t="s">
        <v>3594</v>
      </c>
      <c r="K308" s="36"/>
      <c r="L308" s="36" t="s">
        <v>3618</v>
      </c>
      <c r="M308" s="36"/>
      <c r="N308" s="36"/>
      <c r="O308" s="36"/>
      <c r="P308" s="36"/>
      <c r="Q308" s="36" t="s">
        <v>3468</v>
      </c>
      <c r="R308" s="87" t="s">
        <v>3619</v>
      </c>
      <c r="S308" s="84"/>
    </row>
    <row r="309" spans="1:19" ht="15">
      <c r="A309" s="35" t="s">
        <v>826</v>
      </c>
      <c r="B309" s="35" t="s">
        <v>827</v>
      </c>
      <c r="C309" s="36" t="s">
        <v>1036</v>
      </c>
      <c r="D309" s="36" t="s">
        <v>1147</v>
      </c>
      <c r="E309" s="36" t="s">
        <v>1097</v>
      </c>
      <c r="F309" s="37" t="s">
        <v>1780</v>
      </c>
      <c r="G309" s="65" t="s">
        <v>1687</v>
      </c>
      <c r="H309" s="36" t="s">
        <v>3621</v>
      </c>
      <c r="I309" s="36" t="s">
        <v>1036</v>
      </c>
      <c r="J309" s="36" t="s">
        <v>1147</v>
      </c>
      <c r="K309" s="36"/>
      <c r="L309" s="36" t="s">
        <v>3622</v>
      </c>
      <c r="M309" s="36">
        <v>5</v>
      </c>
      <c r="N309" s="36"/>
      <c r="O309" s="36"/>
      <c r="P309" s="36"/>
      <c r="Q309" s="36" t="s">
        <v>3623</v>
      </c>
      <c r="R309" s="65"/>
      <c r="S309" s="36"/>
    </row>
    <row r="310" spans="1:19" ht="15">
      <c r="A310" s="35" t="s">
        <v>826</v>
      </c>
      <c r="B310" s="35" t="s">
        <v>827</v>
      </c>
      <c r="C310" s="36" t="s">
        <v>1036</v>
      </c>
      <c r="D310" s="36" t="s">
        <v>1147</v>
      </c>
      <c r="E310" s="36" t="s">
        <v>1097</v>
      </c>
      <c r="F310" s="37" t="s">
        <v>1780</v>
      </c>
      <c r="G310" s="65" t="s">
        <v>1687</v>
      </c>
      <c r="H310" s="36" t="s">
        <v>3624</v>
      </c>
      <c r="I310" s="36" t="s">
        <v>1036</v>
      </c>
      <c r="J310" s="36" t="s">
        <v>1147</v>
      </c>
      <c r="K310" s="36"/>
      <c r="L310" s="36" t="s">
        <v>3625</v>
      </c>
      <c r="M310" s="36">
        <v>13</v>
      </c>
      <c r="N310" s="36"/>
      <c r="O310" s="36"/>
      <c r="P310" s="36"/>
      <c r="Q310" s="36" t="s">
        <v>3623</v>
      </c>
      <c r="R310" s="65"/>
      <c r="S310" s="36"/>
    </row>
    <row r="311" spans="1:19" ht="15">
      <c r="A311" s="35" t="s">
        <v>826</v>
      </c>
      <c r="B311" s="35" t="s">
        <v>827</v>
      </c>
      <c r="C311" s="36" t="s">
        <v>1036</v>
      </c>
      <c r="D311" s="36" t="s">
        <v>1147</v>
      </c>
      <c r="E311" s="36" t="s">
        <v>1097</v>
      </c>
      <c r="F311" s="37" t="s">
        <v>1780</v>
      </c>
      <c r="G311" s="65" t="s">
        <v>1687</v>
      </c>
      <c r="H311" s="36" t="s">
        <v>3626</v>
      </c>
      <c r="I311" s="36" t="s">
        <v>1036</v>
      </c>
      <c r="J311" s="36" t="s">
        <v>3627</v>
      </c>
      <c r="K311" s="36"/>
      <c r="L311" s="36" t="s">
        <v>3628</v>
      </c>
      <c r="M311" s="36">
        <v>25</v>
      </c>
      <c r="N311" s="36"/>
      <c r="O311" s="36"/>
      <c r="P311" s="36"/>
      <c r="Q311" s="36" t="s">
        <v>3623</v>
      </c>
      <c r="R311" s="65"/>
      <c r="S311" s="36"/>
    </row>
    <row r="312" spans="1:19" ht="15">
      <c r="A312" s="35" t="s">
        <v>900</v>
      </c>
      <c r="B312" s="35" t="s">
        <v>901</v>
      </c>
      <c r="C312" s="36" t="s">
        <v>1036</v>
      </c>
      <c r="D312" s="36" t="s">
        <v>1129</v>
      </c>
      <c r="E312" s="36" t="s">
        <v>1097</v>
      </c>
      <c r="F312" s="37" t="s">
        <v>3629</v>
      </c>
      <c r="G312" s="65" t="s">
        <v>3630</v>
      </c>
      <c r="H312" s="36" t="s">
        <v>3631</v>
      </c>
      <c r="I312" s="36" t="s">
        <v>1036</v>
      </c>
      <c r="J312" s="36"/>
      <c r="K312" s="36"/>
      <c r="L312" s="36"/>
      <c r="M312" s="36"/>
      <c r="N312" s="36"/>
      <c r="O312" s="36"/>
      <c r="P312" s="36"/>
      <c r="Q312" s="87" t="s">
        <v>3632</v>
      </c>
      <c r="R312" s="84"/>
      <c r="S312" s="84"/>
    </row>
    <row r="313" spans="1:19" ht="15">
      <c r="A313" s="35" t="s">
        <v>205</v>
      </c>
      <c r="B313" s="35" t="s">
        <v>927</v>
      </c>
      <c r="C313" s="36" t="s">
        <v>1036</v>
      </c>
      <c r="D313" s="36" t="s">
        <v>1082</v>
      </c>
      <c r="E313" s="36" t="s">
        <v>3633</v>
      </c>
      <c r="F313" s="37" t="s">
        <v>3634</v>
      </c>
      <c r="G313" s="65" t="s">
        <v>3635</v>
      </c>
      <c r="H313" s="36" t="s">
        <v>3636</v>
      </c>
      <c r="I313" s="36" t="s">
        <v>1036</v>
      </c>
      <c r="J313" s="36"/>
      <c r="K313" s="36"/>
      <c r="L313" s="36"/>
      <c r="M313" s="36"/>
      <c r="N313" s="36"/>
      <c r="O313" s="36"/>
      <c r="P313" s="36"/>
      <c r="Q313" s="87" t="s">
        <v>3637</v>
      </c>
      <c r="R313" s="84"/>
      <c r="S313" s="84"/>
    </row>
    <row r="314" spans="1:19" ht="14">
      <c r="A314" s="21" t="s">
        <v>3638</v>
      </c>
      <c r="B314" s="21" t="s">
        <v>1004</v>
      </c>
      <c r="C314" s="21" t="s">
        <v>1036</v>
      </c>
      <c r="D314" s="21" t="s">
        <v>1129</v>
      </c>
      <c r="E314" s="21" t="s">
        <v>3437</v>
      </c>
      <c r="F314" s="30" t="s">
        <v>3639</v>
      </c>
      <c r="G314" s="21" t="s">
        <v>1740</v>
      </c>
      <c r="H314" s="31" t="s">
        <v>3640</v>
      </c>
      <c r="I314" s="31" t="s">
        <v>2542</v>
      </c>
      <c r="J314" s="21" t="s">
        <v>1096</v>
      </c>
      <c r="K314" s="21">
        <v>14</v>
      </c>
      <c r="L314" s="21" t="s">
        <v>1089</v>
      </c>
      <c r="M314" s="21" t="s">
        <v>3641</v>
      </c>
      <c r="N314" s="21" t="s">
        <v>1088</v>
      </c>
      <c r="O314" s="21" t="s">
        <v>1088</v>
      </c>
      <c r="P314" s="21"/>
      <c r="Q314" s="21"/>
      <c r="R314" s="21"/>
      <c r="S314" s="21"/>
    </row>
    <row r="315" spans="1:19" ht="14">
      <c r="A315" s="21" t="s">
        <v>3638</v>
      </c>
      <c r="B315" s="21" t="s">
        <v>1004</v>
      </c>
      <c r="C315" s="21" t="s">
        <v>1036</v>
      </c>
      <c r="D315" s="21" t="s">
        <v>1129</v>
      </c>
      <c r="E315" s="21" t="s">
        <v>3437</v>
      </c>
      <c r="F315" s="30" t="s">
        <v>3639</v>
      </c>
      <c r="G315" s="21" t="s">
        <v>1740</v>
      </c>
      <c r="H315" s="31" t="s">
        <v>3642</v>
      </c>
      <c r="I315" s="31" t="s">
        <v>2542</v>
      </c>
      <c r="J315" s="21" t="s">
        <v>3643</v>
      </c>
      <c r="K315" s="21">
        <v>14</v>
      </c>
      <c r="L315" s="21" t="s">
        <v>1089</v>
      </c>
      <c r="M315" s="21" t="s">
        <v>3644</v>
      </c>
      <c r="N315" s="21" t="s">
        <v>1088</v>
      </c>
      <c r="O315" s="21" t="s">
        <v>1088</v>
      </c>
      <c r="P315" s="21"/>
      <c r="Q315" s="21"/>
      <c r="R315" s="21"/>
      <c r="S315" s="21"/>
    </row>
    <row r="316" spans="1:19" ht="14">
      <c r="A316" s="21" t="s">
        <v>3638</v>
      </c>
      <c r="B316" s="21" t="s">
        <v>1004</v>
      </c>
      <c r="C316" s="21" t="s">
        <v>1036</v>
      </c>
      <c r="D316" s="21" t="s">
        <v>1129</v>
      </c>
      <c r="E316" s="21" t="s">
        <v>3437</v>
      </c>
      <c r="F316" s="30" t="s">
        <v>3639</v>
      </c>
      <c r="G316" s="21" t="s">
        <v>1740</v>
      </c>
      <c r="H316" s="31" t="s">
        <v>3645</v>
      </c>
      <c r="I316" s="31" t="s">
        <v>3646</v>
      </c>
      <c r="J316" s="21" t="s">
        <v>1161</v>
      </c>
      <c r="K316" s="21">
        <v>14</v>
      </c>
      <c r="L316" s="21" t="s">
        <v>1089</v>
      </c>
      <c r="M316" s="21">
        <v>15</v>
      </c>
      <c r="N316" s="21" t="s">
        <v>1088</v>
      </c>
      <c r="O316" s="21" t="s">
        <v>1088</v>
      </c>
      <c r="P316" s="21">
        <v>17</v>
      </c>
      <c r="Q316" s="21" t="s">
        <v>3647</v>
      </c>
      <c r="R316" s="21" t="s">
        <v>3648</v>
      </c>
      <c r="S316" s="21"/>
    </row>
    <row r="317" spans="1:19" ht="14">
      <c r="A317" s="21" t="s">
        <v>3638</v>
      </c>
      <c r="B317" s="21" t="s">
        <v>1004</v>
      </c>
      <c r="C317" s="21" t="s">
        <v>1036</v>
      </c>
      <c r="D317" s="21" t="s">
        <v>1129</v>
      </c>
      <c r="E317" s="21" t="s">
        <v>3437</v>
      </c>
      <c r="F317" s="30" t="s">
        <v>3639</v>
      </c>
      <c r="G317" s="21" t="s">
        <v>1740</v>
      </c>
      <c r="H317" s="31" t="s">
        <v>3645</v>
      </c>
      <c r="I317" s="31" t="s">
        <v>3649</v>
      </c>
      <c r="J317" s="21" t="s">
        <v>1161</v>
      </c>
      <c r="K317" s="21">
        <v>6</v>
      </c>
      <c r="L317" s="21" t="s">
        <v>1089</v>
      </c>
      <c r="M317" s="21">
        <v>58</v>
      </c>
      <c r="N317" s="21" t="s">
        <v>1088</v>
      </c>
      <c r="O317" s="21" t="s">
        <v>1088</v>
      </c>
      <c r="P317" s="21">
        <v>34</v>
      </c>
      <c r="Q317" s="21" t="s">
        <v>3647</v>
      </c>
      <c r="R317" s="21" t="s">
        <v>3650</v>
      </c>
      <c r="S317" s="21"/>
    </row>
    <row r="318" spans="1:19" ht="14">
      <c r="A318" s="21" t="s">
        <v>3638</v>
      </c>
      <c r="B318" s="21" t="s">
        <v>1004</v>
      </c>
      <c r="C318" s="21" t="s">
        <v>1036</v>
      </c>
      <c r="D318" s="21" t="s">
        <v>1129</v>
      </c>
      <c r="E318" s="21" t="s">
        <v>3437</v>
      </c>
      <c r="F318" s="30" t="s">
        <v>3639</v>
      </c>
      <c r="G318" s="21" t="s">
        <v>1740</v>
      </c>
      <c r="H318" s="31" t="s">
        <v>3651</v>
      </c>
      <c r="I318" s="31" t="s">
        <v>3649</v>
      </c>
      <c r="J318" s="21" t="s">
        <v>1161</v>
      </c>
      <c r="K318" s="21">
        <v>6</v>
      </c>
      <c r="L318" s="21" t="s">
        <v>1089</v>
      </c>
      <c r="M318" s="21">
        <v>73</v>
      </c>
      <c r="N318" s="21" t="s">
        <v>1088</v>
      </c>
      <c r="O318" s="21" t="s">
        <v>1088</v>
      </c>
      <c r="P318" s="21">
        <v>35</v>
      </c>
      <c r="Q318" s="21" t="s">
        <v>3647</v>
      </c>
      <c r="R318" s="21" t="s">
        <v>3652</v>
      </c>
      <c r="S318" s="21"/>
    </row>
    <row r="319" spans="1:19" ht="14">
      <c r="A319" s="21" t="s">
        <v>3638</v>
      </c>
      <c r="B319" s="21" t="s">
        <v>1004</v>
      </c>
      <c r="C319" s="21" t="s">
        <v>1036</v>
      </c>
      <c r="D319" s="21" t="s">
        <v>1129</v>
      </c>
      <c r="E319" s="21" t="s">
        <v>3437</v>
      </c>
      <c r="F319" s="30" t="s">
        <v>3639</v>
      </c>
      <c r="G319" s="21" t="s">
        <v>1740</v>
      </c>
      <c r="H319" s="31" t="s">
        <v>3653</v>
      </c>
      <c r="I319" s="31" t="s">
        <v>3649</v>
      </c>
      <c r="J319" s="21" t="s">
        <v>1161</v>
      </c>
      <c r="K319" s="21">
        <v>6</v>
      </c>
      <c r="L319" s="21" t="s">
        <v>1089</v>
      </c>
      <c r="M319" s="21">
        <v>77</v>
      </c>
      <c r="N319" s="21" t="s">
        <v>1088</v>
      </c>
      <c r="O319" s="21" t="s">
        <v>1088</v>
      </c>
      <c r="P319" s="21">
        <v>28</v>
      </c>
      <c r="Q319" s="21" t="s">
        <v>3647</v>
      </c>
      <c r="R319" s="21" t="s">
        <v>3654</v>
      </c>
      <c r="S319" s="21"/>
    </row>
    <row r="320" spans="1:19" ht="14">
      <c r="A320" s="21" t="s">
        <v>3638</v>
      </c>
      <c r="B320" s="21" t="s">
        <v>1004</v>
      </c>
      <c r="C320" s="21" t="s">
        <v>1036</v>
      </c>
      <c r="D320" s="21" t="s">
        <v>1129</v>
      </c>
      <c r="E320" s="21" t="s">
        <v>3437</v>
      </c>
      <c r="F320" s="30" t="s">
        <v>3639</v>
      </c>
      <c r="G320" s="21" t="s">
        <v>1740</v>
      </c>
      <c r="H320" s="31" t="s">
        <v>3655</v>
      </c>
      <c r="I320" s="31" t="s">
        <v>3649</v>
      </c>
      <c r="J320" s="21" t="s">
        <v>1161</v>
      </c>
      <c r="K320" s="21">
        <v>6</v>
      </c>
      <c r="L320" s="21" t="s">
        <v>1089</v>
      </c>
      <c r="M320" s="21">
        <v>67</v>
      </c>
      <c r="N320" s="21" t="s">
        <v>1088</v>
      </c>
      <c r="O320" s="21" t="s">
        <v>1088</v>
      </c>
      <c r="P320" s="21">
        <v>29</v>
      </c>
      <c r="Q320" s="21" t="s">
        <v>3647</v>
      </c>
      <c r="R320" s="21" t="s">
        <v>3656</v>
      </c>
      <c r="S320" s="21"/>
    </row>
    <row r="321" spans="1:19" ht="14">
      <c r="A321" s="21" t="s">
        <v>3638</v>
      </c>
      <c r="B321" s="21" t="s">
        <v>1004</v>
      </c>
      <c r="C321" s="21" t="s">
        <v>1036</v>
      </c>
      <c r="D321" s="21" t="s">
        <v>1129</v>
      </c>
      <c r="E321" s="21" t="s">
        <v>3437</v>
      </c>
      <c r="F321" s="30" t="s">
        <v>3639</v>
      </c>
      <c r="G321" s="21" t="s">
        <v>1740</v>
      </c>
      <c r="H321" s="31" t="s">
        <v>3657</v>
      </c>
      <c r="I321" s="31" t="s">
        <v>3649</v>
      </c>
      <c r="J321" s="21" t="s">
        <v>1161</v>
      </c>
      <c r="K321" s="21">
        <v>6</v>
      </c>
      <c r="L321" s="21" t="s">
        <v>1089</v>
      </c>
      <c r="M321" s="21">
        <v>31</v>
      </c>
      <c r="N321" s="21" t="s">
        <v>1088</v>
      </c>
      <c r="O321" s="21" t="s">
        <v>1088</v>
      </c>
      <c r="P321" s="21" t="s">
        <v>1088</v>
      </c>
      <c r="Q321" s="21" t="s">
        <v>3647</v>
      </c>
      <c r="R321" s="21"/>
      <c r="S321" s="21"/>
    </row>
    <row r="322" spans="1:19" ht="14">
      <c r="A322" s="21" t="s">
        <v>3638</v>
      </c>
      <c r="B322" s="21" t="s">
        <v>1004</v>
      </c>
      <c r="C322" s="21" t="s">
        <v>1036</v>
      </c>
      <c r="D322" s="21" t="s">
        <v>1129</v>
      </c>
      <c r="E322" s="21" t="s">
        <v>3437</v>
      </c>
      <c r="F322" s="30" t="s">
        <v>3639</v>
      </c>
      <c r="G322" s="21" t="s">
        <v>1740</v>
      </c>
      <c r="H322" s="31" t="s">
        <v>3658</v>
      </c>
      <c r="I322" s="31" t="s">
        <v>3649</v>
      </c>
      <c r="J322" s="21" t="s">
        <v>1161</v>
      </c>
      <c r="K322" s="21">
        <v>6</v>
      </c>
      <c r="L322" s="21" t="s">
        <v>1089</v>
      </c>
      <c r="M322" s="21">
        <v>5</v>
      </c>
      <c r="N322" s="21" t="s">
        <v>1088</v>
      </c>
      <c r="O322" s="21" t="s">
        <v>1088</v>
      </c>
      <c r="P322" s="21">
        <v>6.5</v>
      </c>
      <c r="Q322" s="21" t="s">
        <v>3647</v>
      </c>
      <c r="R322" s="21" t="s">
        <v>3659</v>
      </c>
      <c r="S322" s="21"/>
    </row>
    <row r="323" spans="1:19" ht="14">
      <c r="A323" s="21" t="s">
        <v>3638</v>
      </c>
      <c r="B323" s="21" t="s">
        <v>1004</v>
      </c>
      <c r="C323" s="21" t="s">
        <v>1036</v>
      </c>
      <c r="D323" s="21" t="s">
        <v>1129</v>
      </c>
      <c r="E323" s="21" t="s">
        <v>3437</v>
      </c>
      <c r="F323" s="30" t="s">
        <v>3639</v>
      </c>
      <c r="G323" s="21" t="s">
        <v>3660</v>
      </c>
      <c r="H323" s="31" t="s">
        <v>3661</v>
      </c>
      <c r="I323" s="31" t="s">
        <v>3646</v>
      </c>
      <c r="J323" s="21" t="s">
        <v>1161</v>
      </c>
      <c r="K323" s="21">
        <v>14</v>
      </c>
      <c r="L323" s="21" t="s">
        <v>1089</v>
      </c>
      <c r="M323" s="21">
        <v>5.7</v>
      </c>
      <c r="N323" s="21" t="s">
        <v>1088</v>
      </c>
      <c r="O323" s="21" t="s">
        <v>1088</v>
      </c>
      <c r="P323" s="21">
        <v>2</v>
      </c>
      <c r="Q323" s="21" t="s">
        <v>3647</v>
      </c>
      <c r="R323" s="21" t="s">
        <v>3662</v>
      </c>
      <c r="S323" s="21"/>
    </row>
    <row r="324" spans="1:19" ht="14">
      <c r="A324" s="21" t="s">
        <v>3638</v>
      </c>
      <c r="B324" s="21" t="s">
        <v>1004</v>
      </c>
      <c r="C324" s="21" t="s">
        <v>1036</v>
      </c>
      <c r="D324" s="21" t="s">
        <v>1129</v>
      </c>
      <c r="E324" s="21" t="s">
        <v>3437</v>
      </c>
      <c r="F324" s="30" t="s">
        <v>3639</v>
      </c>
      <c r="G324" s="21" t="s">
        <v>3660</v>
      </c>
      <c r="H324" s="31" t="s">
        <v>3655</v>
      </c>
      <c r="I324" s="31" t="s">
        <v>3646</v>
      </c>
      <c r="J324" s="21" t="s">
        <v>1161</v>
      </c>
      <c r="K324" s="21">
        <v>14</v>
      </c>
      <c r="L324" s="21" t="s">
        <v>1089</v>
      </c>
      <c r="M324" s="21">
        <v>18</v>
      </c>
      <c r="N324" s="21" t="s">
        <v>1088</v>
      </c>
      <c r="O324" s="21" t="s">
        <v>1088</v>
      </c>
      <c r="P324" s="21">
        <v>14</v>
      </c>
      <c r="Q324" s="21" t="s">
        <v>3647</v>
      </c>
      <c r="R324" s="21" t="s">
        <v>3663</v>
      </c>
      <c r="S324" s="21"/>
    </row>
    <row r="325" spans="1:19" ht="14">
      <c r="A325" s="21" t="s">
        <v>3638</v>
      </c>
      <c r="B325" s="21" t="s">
        <v>1004</v>
      </c>
      <c r="C325" s="21" t="s">
        <v>1036</v>
      </c>
      <c r="D325" s="21" t="s">
        <v>1129</v>
      </c>
      <c r="E325" s="21" t="s">
        <v>3437</v>
      </c>
      <c r="F325" s="30" t="s">
        <v>3639</v>
      </c>
      <c r="G325" s="21" t="s">
        <v>3660</v>
      </c>
      <c r="H325" s="31" t="s">
        <v>3657</v>
      </c>
      <c r="I325" s="31" t="s">
        <v>3646</v>
      </c>
      <c r="J325" s="21" t="s">
        <v>1161</v>
      </c>
      <c r="K325" s="21">
        <v>14</v>
      </c>
      <c r="L325" s="21" t="s">
        <v>1089</v>
      </c>
      <c r="M325" s="21">
        <v>6.5</v>
      </c>
      <c r="N325" s="21" t="s">
        <v>1088</v>
      </c>
      <c r="O325" s="21" t="s">
        <v>1088</v>
      </c>
      <c r="P325" s="21">
        <v>4.4000000000000004</v>
      </c>
      <c r="Q325" s="21" t="s">
        <v>3647</v>
      </c>
      <c r="R325" s="21" t="s">
        <v>3664</v>
      </c>
      <c r="S325" s="21"/>
    </row>
    <row r="326" spans="1:19" ht="14">
      <c r="A326" s="21" t="s">
        <v>3638</v>
      </c>
      <c r="B326" s="21" t="s">
        <v>1004</v>
      </c>
      <c r="C326" s="21" t="s">
        <v>1036</v>
      </c>
      <c r="D326" s="21" t="s">
        <v>1129</v>
      </c>
      <c r="E326" s="21" t="s">
        <v>3437</v>
      </c>
      <c r="F326" s="30" t="s">
        <v>3639</v>
      </c>
      <c r="G326" s="21" t="s">
        <v>3665</v>
      </c>
      <c r="H326" s="31" t="s">
        <v>3661</v>
      </c>
      <c r="I326" s="31" t="s">
        <v>3646</v>
      </c>
      <c r="J326" s="21" t="s">
        <v>1161</v>
      </c>
      <c r="K326" s="21">
        <v>14</v>
      </c>
      <c r="L326" s="21" t="s">
        <v>1089</v>
      </c>
      <c r="M326" s="21">
        <v>21</v>
      </c>
      <c r="N326" s="21" t="s">
        <v>1088</v>
      </c>
      <c r="O326" s="21" t="s">
        <v>1088</v>
      </c>
      <c r="P326" s="21">
        <v>22</v>
      </c>
      <c r="Q326" s="21" t="s">
        <v>3647</v>
      </c>
      <c r="R326" s="21" t="s">
        <v>3648</v>
      </c>
      <c r="S326" s="21"/>
    </row>
    <row r="327" spans="1:19" ht="14">
      <c r="A327" s="21" t="s">
        <v>3638</v>
      </c>
      <c r="B327" s="21" t="s">
        <v>1004</v>
      </c>
      <c r="C327" s="21" t="s">
        <v>1036</v>
      </c>
      <c r="D327" s="21" t="s">
        <v>1129</v>
      </c>
      <c r="E327" s="21" t="s">
        <v>3437</v>
      </c>
      <c r="F327" s="30" t="s">
        <v>3639</v>
      </c>
      <c r="G327" s="21" t="s">
        <v>3665</v>
      </c>
      <c r="H327" s="31" t="s">
        <v>3655</v>
      </c>
      <c r="I327" s="31" t="s">
        <v>3646</v>
      </c>
      <c r="J327" s="21" t="s">
        <v>1161</v>
      </c>
      <c r="K327" s="21">
        <v>14</v>
      </c>
      <c r="L327" s="21" t="s">
        <v>1089</v>
      </c>
      <c r="M327" s="21">
        <v>23</v>
      </c>
      <c r="N327" s="21" t="s">
        <v>1088</v>
      </c>
      <c r="O327" s="21" t="s">
        <v>1088</v>
      </c>
      <c r="P327" s="21">
        <v>21</v>
      </c>
      <c r="Q327" s="21" t="s">
        <v>3647</v>
      </c>
      <c r="R327" s="21" t="s">
        <v>3666</v>
      </c>
      <c r="S327" s="21"/>
    </row>
    <row r="328" spans="1:19" ht="14">
      <c r="A328" s="21" t="s">
        <v>3638</v>
      </c>
      <c r="B328" s="21" t="s">
        <v>1004</v>
      </c>
      <c r="C328" s="21" t="s">
        <v>1036</v>
      </c>
      <c r="D328" s="21" t="s">
        <v>1129</v>
      </c>
      <c r="E328" s="21" t="s">
        <v>3437</v>
      </c>
      <c r="F328" s="30" t="s">
        <v>3639</v>
      </c>
      <c r="G328" s="21" t="s">
        <v>3665</v>
      </c>
      <c r="H328" s="31" t="s">
        <v>3657</v>
      </c>
      <c r="I328" s="31" t="s">
        <v>3646</v>
      </c>
      <c r="J328" s="21" t="s">
        <v>1161</v>
      </c>
      <c r="K328" s="21">
        <v>14</v>
      </c>
      <c r="L328" s="21" t="s">
        <v>1089</v>
      </c>
      <c r="M328" s="21">
        <v>5.8</v>
      </c>
      <c r="N328" s="21" t="s">
        <v>1088</v>
      </c>
      <c r="O328" s="21" t="s">
        <v>1088</v>
      </c>
      <c r="P328" s="21">
        <v>6.3</v>
      </c>
      <c r="Q328" s="21" t="s">
        <v>3647</v>
      </c>
      <c r="R328" s="21" t="s">
        <v>3659</v>
      </c>
      <c r="S328" s="21"/>
    </row>
    <row r="329" spans="1:19" ht="14">
      <c r="A329" s="21" t="s">
        <v>3638</v>
      </c>
      <c r="B329" s="21" t="s">
        <v>1004</v>
      </c>
      <c r="C329" s="21" t="s">
        <v>1036</v>
      </c>
      <c r="D329" s="21" t="s">
        <v>1129</v>
      </c>
      <c r="E329" s="21" t="s">
        <v>3437</v>
      </c>
      <c r="F329" s="30" t="s">
        <v>3639</v>
      </c>
      <c r="G329" s="21" t="s">
        <v>1740</v>
      </c>
      <c r="H329" s="31" t="s">
        <v>3667</v>
      </c>
      <c r="I329" s="31" t="s">
        <v>3649</v>
      </c>
      <c r="J329" s="21" t="s">
        <v>1161</v>
      </c>
      <c r="K329" s="21">
        <v>6</v>
      </c>
      <c r="L329" s="21" t="s">
        <v>1474</v>
      </c>
      <c r="M329" s="21">
        <v>16.29</v>
      </c>
      <c r="N329" s="21" t="s">
        <v>1088</v>
      </c>
      <c r="O329" s="21" t="s">
        <v>1088</v>
      </c>
      <c r="P329" s="21"/>
      <c r="Q329" s="21" t="s">
        <v>3647</v>
      </c>
      <c r="R329" s="21"/>
      <c r="S329" s="21"/>
    </row>
    <row r="330" spans="1:19" ht="14">
      <c r="A330" s="21" t="s">
        <v>3638</v>
      </c>
      <c r="B330" s="21" t="s">
        <v>1004</v>
      </c>
      <c r="C330" s="21" t="s">
        <v>1036</v>
      </c>
      <c r="D330" s="21" t="s">
        <v>1129</v>
      </c>
      <c r="E330" s="21" t="s">
        <v>3437</v>
      </c>
      <c r="F330" s="30" t="s">
        <v>3639</v>
      </c>
      <c r="G330" s="21" t="s">
        <v>1740</v>
      </c>
      <c r="H330" s="31" t="s">
        <v>3668</v>
      </c>
      <c r="I330" s="31" t="s">
        <v>3649</v>
      </c>
      <c r="J330" s="21" t="s">
        <v>1161</v>
      </c>
      <c r="K330" s="21">
        <v>6</v>
      </c>
      <c r="L330" s="21" t="s">
        <v>1474</v>
      </c>
      <c r="M330" s="21">
        <v>21.61</v>
      </c>
      <c r="N330" s="21" t="s">
        <v>1088</v>
      </c>
      <c r="O330" s="21" t="s">
        <v>1088</v>
      </c>
      <c r="P330" s="21"/>
      <c r="Q330" s="21" t="s">
        <v>3647</v>
      </c>
      <c r="R330" s="21"/>
      <c r="S330" s="21"/>
    </row>
    <row r="331" spans="1:19" ht="14">
      <c r="A331" s="21" t="s">
        <v>3638</v>
      </c>
      <c r="B331" s="21" t="s">
        <v>1004</v>
      </c>
      <c r="C331" s="21" t="s">
        <v>1036</v>
      </c>
      <c r="D331" s="21" t="s">
        <v>1129</v>
      </c>
      <c r="E331" s="21" t="s">
        <v>3437</v>
      </c>
      <c r="F331" s="30" t="s">
        <v>3639</v>
      </c>
      <c r="G331" s="21" t="s">
        <v>1740</v>
      </c>
      <c r="H331" s="31" t="s">
        <v>3669</v>
      </c>
      <c r="I331" s="31" t="s">
        <v>3649</v>
      </c>
      <c r="J331" s="21" t="s">
        <v>1161</v>
      </c>
      <c r="K331" s="21">
        <v>6</v>
      </c>
      <c r="L331" s="21" t="s">
        <v>1474</v>
      </c>
      <c r="M331" s="21">
        <v>6</v>
      </c>
      <c r="N331" s="21" t="s">
        <v>1088</v>
      </c>
      <c r="O331" s="21" t="s">
        <v>1088</v>
      </c>
      <c r="P331" s="21"/>
      <c r="Q331" s="21" t="s">
        <v>3647</v>
      </c>
      <c r="R331" s="21"/>
      <c r="S331" s="21"/>
    </row>
    <row r="332" spans="1:19" ht="14">
      <c r="A332" s="21" t="s">
        <v>3638</v>
      </c>
      <c r="B332" s="21" t="s">
        <v>1004</v>
      </c>
      <c r="C332" s="21" t="s">
        <v>1036</v>
      </c>
      <c r="D332" s="21" t="s">
        <v>1129</v>
      </c>
      <c r="E332" s="21" t="s">
        <v>3437</v>
      </c>
      <c r="F332" s="30" t="s">
        <v>3639</v>
      </c>
      <c r="G332" s="21" t="s">
        <v>1740</v>
      </c>
      <c r="H332" s="31" t="s">
        <v>3670</v>
      </c>
      <c r="I332" s="31" t="s">
        <v>3646</v>
      </c>
      <c r="J332" s="21" t="s">
        <v>1161</v>
      </c>
      <c r="K332" s="21">
        <v>1000</v>
      </c>
      <c r="L332" s="21" t="s">
        <v>1474</v>
      </c>
      <c r="M332" s="21">
        <v>2</v>
      </c>
      <c r="N332" s="21" t="s">
        <v>1088</v>
      </c>
      <c r="O332" s="21" t="s">
        <v>1088</v>
      </c>
      <c r="P332" s="21"/>
      <c r="Q332" s="21" t="s">
        <v>3647</v>
      </c>
      <c r="R332" s="21"/>
      <c r="S332" s="21"/>
    </row>
    <row r="333" spans="1:19" ht="14">
      <c r="A333" s="21" t="s">
        <v>3638</v>
      </c>
      <c r="B333" s="21" t="s">
        <v>1004</v>
      </c>
      <c r="C333" s="21" t="s">
        <v>1036</v>
      </c>
      <c r="D333" s="21" t="s">
        <v>1129</v>
      </c>
      <c r="E333" s="21" t="s">
        <v>3437</v>
      </c>
      <c r="F333" s="30" t="s">
        <v>3639</v>
      </c>
      <c r="G333" s="21" t="s">
        <v>1740</v>
      </c>
      <c r="H333" s="31" t="s">
        <v>3671</v>
      </c>
      <c r="I333" s="31" t="s">
        <v>3646</v>
      </c>
      <c r="J333" s="21" t="s">
        <v>1161</v>
      </c>
      <c r="K333" s="21">
        <v>1000</v>
      </c>
      <c r="L333" s="21" t="s">
        <v>1474</v>
      </c>
      <c r="M333" s="21">
        <v>2</v>
      </c>
      <c r="N333" s="21" t="s">
        <v>1088</v>
      </c>
      <c r="O333" s="21" t="s">
        <v>1088</v>
      </c>
      <c r="P333" s="21"/>
      <c r="Q333" s="21" t="s">
        <v>3647</v>
      </c>
      <c r="R333" s="21"/>
      <c r="S333" s="21"/>
    </row>
    <row r="334" spans="1:19" ht="14">
      <c r="A334" s="21" t="s">
        <v>3638</v>
      </c>
      <c r="B334" s="21" t="s">
        <v>1004</v>
      </c>
      <c r="C334" s="21" t="s">
        <v>1036</v>
      </c>
      <c r="D334" s="21" t="s">
        <v>1129</v>
      </c>
      <c r="E334" s="21" t="s">
        <v>3437</v>
      </c>
      <c r="F334" s="30" t="s">
        <v>3639</v>
      </c>
      <c r="G334" s="21" t="s">
        <v>1740</v>
      </c>
      <c r="H334" s="31" t="s">
        <v>3672</v>
      </c>
      <c r="I334" s="31" t="s">
        <v>3646</v>
      </c>
      <c r="J334" s="21" t="s">
        <v>1161</v>
      </c>
      <c r="K334" s="21">
        <v>1000</v>
      </c>
      <c r="L334" s="21" t="s">
        <v>1474</v>
      </c>
      <c r="M334" s="21">
        <v>5</v>
      </c>
      <c r="N334" s="21" t="s">
        <v>1088</v>
      </c>
      <c r="O334" s="21" t="s">
        <v>1088</v>
      </c>
      <c r="P334" s="21"/>
      <c r="Q334" s="21" t="s">
        <v>3647</v>
      </c>
      <c r="R334" s="21"/>
      <c r="S334" s="21"/>
    </row>
    <row r="335" spans="1:19" ht="15">
      <c r="A335" s="35" t="s">
        <v>970</v>
      </c>
      <c r="B335" s="35" t="s">
        <v>971</v>
      </c>
      <c r="C335" s="36" t="s">
        <v>1081</v>
      </c>
      <c r="D335" s="36" t="s">
        <v>1129</v>
      </c>
      <c r="E335" s="36" t="s">
        <v>1097</v>
      </c>
      <c r="F335" s="37" t="s">
        <v>1273</v>
      </c>
      <c r="G335" s="36" t="s">
        <v>3673</v>
      </c>
      <c r="H335" s="66" t="s">
        <v>3674</v>
      </c>
      <c r="I335" s="36" t="s">
        <v>2454</v>
      </c>
      <c r="J335" s="66" t="s">
        <v>2203</v>
      </c>
      <c r="K335" s="36" t="s">
        <v>1088</v>
      </c>
      <c r="L335" s="36" t="s">
        <v>1474</v>
      </c>
      <c r="M335" s="66">
        <v>0.19</v>
      </c>
      <c r="N335" s="36" t="s">
        <v>1088</v>
      </c>
      <c r="O335" s="36" t="s">
        <v>1088</v>
      </c>
      <c r="P335" s="36" t="s">
        <v>1088</v>
      </c>
      <c r="Q335" s="36" t="s">
        <v>3249</v>
      </c>
      <c r="R335" s="36"/>
      <c r="S335" s="36"/>
    </row>
    <row r="336" spans="1:19" ht="15">
      <c r="A336" s="35" t="s">
        <v>970</v>
      </c>
      <c r="B336" s="35" t="s">
        <v>971</v>
      </c>
      <c r="C336" s="36" t="s">
        <v>1081</v>
      </c>
      <c r="D336" s="36" t="s">
        <v>1129</v>
      </c>
      <c r="E336" s="36" t="s">
        <v>1097</v>
      </c>
      <c r="F336" s="37" t="s">
        <v>1273</v>
      </c>
      <c r="G336" s="36" t="s">
        <v>3673</v>
      </c>
      <c r="H336" s="66" t="s">
        <v>3675</v>
      </c>
      <c r="I336" s="36" t="s">
        <v>2454</v>
      </c>
      <c r="J336" s="66" t="s">
        <v>2203</v>
      </c>
      <c r="K336" s="36" t="s">
        <v>1088</v>
      </c>
      <c r="L336" s="36" t="s">
        <v>1172</v>
      </c>
      <c r="M336" s="66">
        <v>0.04</v>
      </c>
      <c r="N336" s="36" t="s">
        <v>1088</v>
      </c>
      <c r="O336" s="36" t="s">
        <v>1088</v>
      </c>
      <c r="P336" s="36" t="s">
        <v>1088</v>
      </c>
      <c r="Q336" s="36" t="s">
        <v>3249</v>
      </c>
      <c r="R336" s="36"/>
      <c r="S336" s="36"/>
    </row>
    <row r="337" spans="1:19" ht="15">
      <c r="A337" s="35" t="s">
        <v>970</v>
      </c>
      <c r="B337" s="35" t="s">
        <v>971</v>
      </c>
      <c r="C337" s="36" t="s">
        <v>1081</v>
      </c>
      <c r="D337" s="36" t="s">
        <v>1129</v>
      </c>
      <c r="E337" s="36" t="s">
        <v>1097</v>
      </c>
      <c r="F337" s="37" t="s">
        <v>1273</v>
      </c>
      <c r="G337" s="36" t="s">
        <v>3673</v>
      </c>
      <c r="H337" s="66" t="s">
        <v>3676</v>
      </c>
      <c r="I337" s="36" t="s">
        <v>2454</v>
      </c>
      <c r="J337" s="66" t="s">
        <v>2203</v>
      </c>
      <c r="K337" s="36" t="s">
        <v>1088</v>
      </c>
      <c r="L337" s="36" t="s">
        <v>1172</v>
      </c>
      <c r="M337" s="66">
        <v>3.4000000000000002E-2</v>
      </c>
      <c r="N337" s="36" t="s">
        <v>1088</v>
      </c>
      <c r="O337" s="36" t="s">
        <v>1088</v>
      </c>
      <c r="P337" s="36" t="s">
        <v>1088</v>
      </c>
      <c r="Q337" s="36" t="s">
        <v>3249</v>
      </c>
      <c r="R337" s="36"/>
      <c r="S337" s="36"/>
    </row>
    <row r="338" spans="1:19" ht="15">
      <c r="A338" s="35" t="s">
        <v>970</v>
      </c>
      <c r="B338" s="35" t="s">
        <v>971</v>
      </c>
      <c r="C338" s="36" t="s">
        <v>1081</v>
      </c>
      <c r="D338" s="36" t="s">
        <v>1082</v>
      </c>
      <c r="E338" s="36" t="s">
        <v>1097</v>
      </c>
      <c r="F338" s="37" t="s">
        <v>3677</v>
      </c>
      <c r="G338" s="36" t="s">
        <v>3673</v>
      </c>
      <c r="H338" s="66" t="s">
        <v>3678</v>
      </c>
      <c r="I338" s="36" t="s">
        <v>3679</v>
      </c>
      <c r="J338" s="66"/>
      <c r="K338" s="36">
        <v>30</v>
      </c>
      <c r="L338" s="36" t="s">
        <v>1089</v>
      </c>
      <c r="M338" s="66">
        <v>4.55</v>
      </c>
      <c r="N338" s="36" t="b">
        <v>1</v>
      </c>
      <c r="O338" s="36">
        <v>0.42899999999999999</v>
      </c>
      <c r="P338" s="36" t="s">
        <v>1088</v>
      </c>
      <c r="Q338" s="36" t="s">
        <v>3249</v>
      </c>
      <c r="R338" s="36" t="s">
        <v>3680</v>
      </c>
      <c r="S338" s="36"/>
    </row>
    <row r="339" spans="1:19" ht="15">
      <c r="A339" s="35" t="s">
        <v>970</v>
      </c>
      <c r="B339" s="35" t="s">
        <v>971</v>
      </c>
      <c r="C339" s="36" t="s">
        <v>1081</v>
      </c>
      <c r="D339" s="36" t="s">
        <v>1082</v>
      </c>
      <c r="E339" s="36" t="s">
        <v>1097</v>
      </c>
      <c r="F339" s="37" t="s">
        <v>3677</v>
      </c>
      <c r="G339" s="36" t="s">
        <v>3673</v>
      </c>
      <c r="H339" s="66" t="s">
        <v>3681</v>
      </c>
      <c r="I339" s="36" t="s">
        <v>3679</v>
      </c>
      <c r="J339" s="66"/>
      <c r="K339" s="36">
        <v>30</v>
      </c>
      <c r="L339" s="36" t="s">
        <v>1089</v>
      </c>
      <c r="M339" s="66">
        <v>-3.88</v>
      </c>
      <c r="N339" s="36" t="b">
        <v>1</v>
      </c>
      <c r="O339" s="36">
        <v>0.42899999999999999</v>
      </c>
      <c r="P339" s="36" t="s">
        <v>1088</v>
      </c>
      <c r="Q339" s="36" t="s">
        <v>3249</v>
      </c>
      <c r="R339" s="36" t="s">
        <v>3680</v>
      </c>
      <c r="S339" s="36"/>
    </row>
    <row r="340" spans="1:19" ht="15">
      <c r="A340" s="35" t="s">
        <v>970</v>
      </c>
      <c r="B340" s="35" t="s">
        <v>971</v>
      </c>
      <c r="C340" s="36" t="s">
        <v>1081</v>
      </c>
      <c r="D340" s="36" t="s">
        <v>1129</v>
      </c>
      <c r="E340" s="36" t="s">
        <v>1097</v>
      </c>
      <c r="F340" s="37" t="s">
        <v>1273</v>
      </c>
      <c r="G340" s="36" t="s">
        <v>3673</v>
      </c>
      <c r="H340" s="66" t="s">
        <v>3682</v>
      </c>
      <c r="I340" s="36" t="s">
        <v>2454</v>
      </c>
      <c r="J340" s="66" t="s">
        <v>3683</v>
      </c>
      <c r="K340" s="36" t="s">
        <v>1088</v>
      </c>
      <c r="L340" s="36" t="s">
        <v>1089</v>
      </c>
      <c r="M340" s="66">
        <v>12343</v>
      </c>
      <c r="N340" s="36" t="s">
        <v>1088</v>
      </c>
      <c r="O340" s="36" t="s">
        <v>1088</v>
      </c>
      <c r="P340" s="36">
        <v>232</v>
      </c>
      <c r="Q340" s="36" t="s">
        <v>3249</v>
      </c>
      <c r="R340" s="36"/>
      <c r="S340" s="36"/>
    </row>
    <row r="341" spans="1:19" ht="15">
      <c r="A341" s="35" t="s">
        <v>970</v>
      </c>
      <c r="B341" s="35" t="s">
        <v>971</v>
      </c>
      <c r="C341" s="36" t="s">
        <v>1081</v>
      </c>
      <c r="D341" s="36" t="s">
        <v>1129</v>
      </c>
      <c r="E341" s="36" t="s">
        <v>1097</v>
      </c>
      <c r="F341" s="37" t="s">
        <v>1273</v>
      </c>
      <c r="G341" s="36" t="s">
        <v>3673</v>
      </c>
      <c r="H341" s="66" t="s">
        <v>3684</v>
      </c>
      <c r="I341" s="36" t="s">
        <v>2454</v>
      </c>
      <c r="J341" s="36"/>
      <c r="K341" s="36" t="s">
        <v>1088</v>
      </c>
      <c r="L341" s="36" t="s">
        <v>1089</v>
      </c>
      <c r="M341" s="66">
        <v>2.1800000000000002</v>
      </c>
      <c r="N341" s="36" t="s">
        <v>1088</v>
      </c>
      <c r="O341" s="36" t="s">
        <v>1088</v>
      </c>
      <c r="P341" s="36" t="s">
        <v>1088</v>
      </c>
      <c r="Q341" s="36" t="s">
        <v>3249</v>
      </c>
      <c r="R341" s="36"/>
      <c r="S341" s="36"/>
    </row>
    <row r="342" spans="1:19" ht="15">
      <c r="A342" s="35" t="s">
        <v>970</v>
      </c>
      <c r="B342" s="35" t="s">
        <v>971</v>
      </c>
      <c r="C342" s="36" t="s">
        <v>1081</v>
      </c>
      <c r="D342" s="36" t="s">
        <v>1129</v>
      </c>
      <c r="E342" s="36" t="s">
        <v>1097</v>
      </c>
      <c r="F342" s="37" t="s">
        <v>1273</v>
      </c>
      <c r="G342" s="36" t="s">
        <v>3673</v>
      </c>
      <c r="H342" s="66" t="s">
        <v>3685</v>
      </c>
      <c r="I342" s="36" t="s">
        <v>2454</v>
      </c>
      <c r="J342" s="36"/>
      <c r="K342" s="36" t="s">
        <v>1088</v>
      </c>
      <c r="L342" s="36" t="s">
        <v>1089</v>
      </c>
      <c r="M342" s="66">
        <v>3</v>
      </c>
      <c r="N342" s="36" t="s">
        <v>1088</v>
      </c>
      <c r="O342" s="36" t="s">
        <v>1088</v>
      </c>
      <c r="P342" s="36" t="s">
        <v>1088</v>
      </c>
      <c r="Q342" s="36" t="s">
        <v>3249</v>
      </c>
      <c r="R342" s="36"/>
      <c r="S342" s="36"/>
    </row>
    <row r="343" spans="1:19" ht="15">
      <c r="A343" s="35" t="s">
        <v>970</v>
      </c>
      <c r="B343" s="35" t="s">
        <v>971</v>
      </c>
      <c r="C343" s="36" t="s">
        <v>1081</v>
      </c>
      <c r="D343" s="36" t="s">
        <v>1129</v>
      </c>
      <c r="E343" s="36" t="s">
        <v>1097</v>
      </c>
      <c r="F343" s="37" t="s">
        <v>1273</v>
      </c>
      <c r="G343" s="36" t="s">
        <v>3673</v>
      </c>
      <c r="H343" s="66" t="s">
        <v>3686</v>
      </c>
      <c r="I343" s="36" t="s">
        <v>2454</v>
      </c>
      <c r="J343" s="66" t="s">
        <v>1365</v>
      </c>
      <c r="K343" s="36" t="s">
        <v>1088</v>
      </c>
      <c r="L343" s="36" t="s">
        <v>2455</v>
      </c>
      <c r="M343" s="66">
        <v>0.03</v>
      </c>
      <c r="N343" s="36" t="s">
        <v>1088</v>
      </c>
      <c r="O343" s="36" t="s">
        <v>1088</v>
      </c>
      <c r="P343" s="36" t="s">
        <v>1088</v>
      </c>
      <c r="Q343" s="36" t="s">
        <v>3249</v>
      </c>
      <c r="R343" s="36"/>
      <c r="S343" s="36"/>
    </row>
    <row r="344" spans="1:19" ht="15">
      <c r="A344" s="35" t="s">
        <v>970</v>
      </c>
      <c r="B344" s="35" t="s">
        <v>971</v>
      </c>
      <c r="C344" s="36" t="s">
        <v>1081</v>
      </c>
      <c r="D344" s="36" t="s">
        <v>1129</v>
      </c>
      <c r="E344" s="36" t="s">
        <v>1097</v>
      </c>
      <c r="F344" s="37" t="s">
        <v>1273</v>
      </c>
      <c r="G344" s="36" t="s">
        <v>3673</v>
      </c>
      <c r="H344" s="66" t="s">
        <v>3687</v>
      </c>
      <c r="I344" s="36" t="s">
        <v>2454</v>
      </c>
      <c r="J344" s="66" t="s">
        <v>3688</v>
      </c>
      <c r="K344" s="36" t="s">
        <v>1088</v>
      </c>
      <c r="L344" s="36" t="s">
        <v>1089</v>
      </c>
      <c r="M344" s="66">
        <v>258</v>
      </c>
      <c r="N344" s="36" t="s">
        <v>1088</v>
      </c>
      <c r="O344" s="36" t="s">
        <v>1088</v>
      </c>
      <c r="P344" s="36" t="s">
        <v>1088</v>
      </c>
      <c r="Q344" s="36" t="s">
        <v>3249</v>
      </c>
      <c r="R344" s="36"/>
      <c r="S344" s="36"/>
    </row>
    <row r="345" spans="1:19" ht="15">
      <c r="A345" s="35" t="s">
        <v>970</v>
      </c>
      <c r="B345" s="35" t="s">
        <v>971</v>
      </c>
      <c r="C345" s="36" t="s">
        <v>1081</v>
      </c>
      <c r="D345" s="36" t="s">
        <v>1129</v>
      </c>
      <c r="E345" s="36" t="s">
        <v>1097</v>
      </c>
      <c r="F345" s="37" t="s">
        <v>1273</v>
      </c>
      <c r="G345" s="36" t="s">
        <v>3673</v>
      </c>
      <c r="H345" s="66" t="s">
        <v>3689</v>
      </c>
      <c r="I345" s="36" t="s">
        <v>2454</v>
      </c>
      <c r="J345" s="66" t="s">
        <v>1147</v>
      </c>
      <c r="K345" s="36" t="s">
        <v>1088</v>
      </c>
      <c r="L345" s="36" t="s">
        <v>1089</v>
      </c>
      <c r="M345" s="66">
        <v>5</v>
      </c>
      <c r="N345" s="36" t="s">
        <v>1088</v>
      </c>
      <c r="O345" s="36" t="s">
        <v>1088</v>
      </c>
      <c r="P345" s="36" t="s">
        <v>1088</v>
      </c>
      <c r="Q345" s="36" t="s">
        <v>3249</v>
      </c>
      <c r="R345" s="36"/>
      <c r="S345" s="36"/>
    </row>
    <row r="346" spans="1:19" ht="15">
      <c r="A346" s="35" t="s">
        <v>970</v>
      </c>
      <c r="B346" s="35" t="s">
        <v>971</v>
      </c>
      <c r="C346" s="36" t="s">
        <v>1081</v>
      </c>
      <c r="D346" s="36" t="s">
        <v>1129</v>
      </c>
      <c r="E346" s="36" t="s">
        <v>1097</v>
      </c>
      <c r="F346" s="37" t="s">
        <v>1273</v>
      </c>
      <c r="G346" s="36" t="s">
        <v>3673</v>
      </c>
      <c r="H346" s="66" t="s">
        <v>3690</v>
      </c>
      <c r="I346" s="36" t="s">
        <v>2454</v>
      </c>
      <c r="J346" s="66" t="s">
        <v>1147</v>
      </c>
      <c r="K346" s="36" t="s">
        <v>1088</v>
      </c>
      <c r="L346" s="36" t="s">
        <v>1172</v>
      </c>
      <c r="M346" s="66">
        <v>35</v>
      </c>
      <c r="N346" s="36" t="s">
        <v>1088</v>
      </c>
      <c r="O346" s="36" t="s">
        <v>1088</v>
      </c>
      <c r="P346" s="36" t="s">
        <v>1088</v>
      </c>
      <c r="Q346" s="36" t="s">
        <v>3249</v>
      </c>
      <c r="R346" s="36"/>
      <c r="S346" s="36"/>
    </row>
    <row r="347" spans="1:19" ht="15">
      <c r="A347" s="35" t="s">
        <v>970</v>
      </c>
      <c r="B347" s="35" t="s">
        <v>971</v>
      </c>
      <c r="C347" s="36" t="s">
        <v>1081</v>
      </c>
      <c r="D347" s="36" t="s">
        <v>1129</v>
      </c>
      <c r="E347" s="36" t="s">
        <v>1097</v>
      </c>
      <c r="F347" s="37" t="s">
        <v>1273</v>
      </c>
      <c r="G347" s="36" t="s">
        <v>3673</v>
      </c>
      <c r="H347" s="66" t="s">
        <v>3691</v>
      </c>
      <c r="I347" s="36" t="s">
        <v>2454</v>
      </c>
      <c r="J347" s="66" t="s">
        <v>1147</v>
      </c>
      <c r="K347" s="36" t="s">
        <v>1088</v>
      </c>
      <c r="L347" s="36" t="s">
        <v>1172</v>
      </c>
      <c r="M347" s="66">
        <v>60</v>
      </c>
      <c r="N347" s="36" t="s">
        <v>1088</v>
      </c>
      <c r="O347" s="36" t="s">
        <v>1088</v>
      </c>
      <c r="P347" s="36" t="s">
        <v>1088</v>
      </c>
      <c r="Q347" s="36" t="s">
        <v>3249</v>
      </c>
      <c r="R347" s="36"/>
      <c r="S347" s="36"/>
    </row>
    <row r="348" spans="1:19" ht="15">
      <c r="A348" s="35" t="s">
        <v>970</v>
      </c>
      <c r="B348" s="35" t="s">
        <v>971</v>
      </c>
      <c r="C348" s="36" t="s">
        <v>1081</v>
      </c>
      <c r="D348" s="36" t="s">
        <v>1129</v>
      </c>
      <c r="E348" s="36" t="s">
        <v>1097</v>
      </c>
      <c r="F348" s="37" t="s">
        <v>1273</v>
      </c>
      <c r="G348" s="36" t="s">
        <v>3673</v>
      </c>
      <c r="H348" s="66" t="s">
        <v>3692</v>
      </c>
      <c r="I348" s="36" t="s">
        <v>2454</v>
      </c>
      <c r="J348" s="66" t="s">
        <v>1147</v>
      </c>
      <c r="K348" s="36" t="s">
        <v>1088</v>
      </c>
      <c r="L348" s="36" t="s">
        <v>1089</v>
      </c>
      <c r="M348" s="66">
        <v>36</v>
      </c>
      <c r="N348" s="36" t="s">
        <v>1088</v>
      </c>
      <c r="O348" s="36" t="s">
        <v>1088</v>
      </c>
      <c r="P348" s="36">
        <v>7</v>
      </c>
      <c r="Q348" s="36" t="s">
        <v>3249</v>
      </c>
      <c r="R348" s="36"/>
      <c r="S348" s="36"/>
    </row>
    <row r="349" spans="1:19" ht="15">
      <c r="A349" s="35" t="s">
        <v>970</v>
      </c>
      <c r="B349" s="35" t="s">
        <v>971</v>
      </c>
      <c r="C349" s="36" t="s">
        <v>1081</v>
      </c>
      <c r="D349" s="36" t="s">
        <v>1129</v>
      </c>
      <c r="E349" s="36" t="s">
        <v>1097</v>
      </c>
      <c r="F349" s="37" t="s">
        <v>1273</v>
      </c>
      <c r="G349" s="36" t="s">
        <v>3673</v>
      </c>
      <c r="H349" s="66" t="s">
        <v>3693</v>
      </c>
      <c r="I349" s="36" t="s">
        <v>3694</v>
      </c>
      <c r="J349" s="66" t="s">
        <v>3695</v>
      </c>
      <c r="K349" s="36" t="s">
        <v>1088</v>
      </c>
      <c r="L349" s="36" t="s">
        <v>1172</v>
      </c>
      <c r="M349" s="66">
        <v>0.5</v>
      </c>
      <c r="N349" s="36" t="s">
        <v>1088</v>
      </c>
      <c r="O349" s="36" t="s">
        <v>1088</v>
      </c>
      <c r="P349" s="36" t="s">
        <v>1088</v>
      </c>
      <c r="Q349" s="36" t="s">
        <v>3249</v>
      </c>
      <c r="R349" s="36"/>
      <c r="S349" s="36"/>
    </row>
    <row r="350" spans="1:19" ht="15">
      <c r="A350" s="35" t="s">
        <v>970</v>
      </c>
      <c r="B350" s="35" t="s">
        <v>971</v>
      </c>
      <c r="C350" s="36" t="s">
        <v>1081</v>
      </c>
      <c r="D350" s="36" t="s">
        <v>1129</v>
      </c>
      <c r="E350" s="36" t="s">
        <v>1097</v>
      </c>
      <c r="F350" s="37" t="s">
        <v>1273</v>
      </c>
      <c r="G350" s="36" t="s">
        <v>3673</v>
      </c>
      <c r="H350" s="66" t="s">
        <v>3696</v>
      </c>
      <c r="I350" s="36" t="s">
        <v>3694</v>
      </c>
      <c r="J350" s="66" t="s">
        <v>3695</v>
      </c>
      <c r="K350" s="36" t="s">
        <v>1088</v>
      </c>
      <c r="L350" s="36" t="s">
        <v>1172</v>
      </c>
      <c r="M350" s="66">
        <v>30.6</v>
      </c>
      <c r="N350" s="36" t="s">
        <v>1088</v>
      </c>
      <c r="O350" s="36" t="s">
        <v>1088</v>
      </c>
      <c r="P350" s="36" t="s">
        <v>1088</v>
      </c>
      <c r="Q350" s="36" t="s">
        <v>3249</v>
      </c>
      <c r="R350" s="36"/>
      <c r="S350" s="36"/>
    </row>
    <row r="351" spans="1:19" ht="15">
      <c r="A351" s="35" t="s">
        <v>970</v>
      </c>
      <c r="B351" s="35" t="s">
        <v>971</v>
      </c>
      <c r="C351" s="36" t="s">
        <v>1081</v>
      </c>
      <c r="D351" s="36" t="s">
        <v>1129</v>
      </c>
      <c r="E351" s="36" t="s">
        <v>1097</v>
      </c>
      <c r="F351" s="37" t="s">
        <v>1273</v>
      </c>
      <c r="G351" s="36" t="s">
        <v>3673</v>
      </c>
      <c r="H351" s="66" t="s">
        <v>3697</v>
      </c>
      <c r="I351" s="36" t="s">
        <v>3694</v>
      </c>
      <c r="J351" s="66" t="s">
        <v>3695</v>
      </c>
      <c r="K351" s="36" t="s">
        <v>1088</v>
      </c>
      <c r="L351" s="36" t="s">
        <v>1172</v>
      </c>
      <c r="M351" s="66">
        <v>3.42</v>
      </c>
      <c r="N351" s="36" t="s">
        <v>1088</v>
      </c>
      <c r="O351" s="36" t="s">
        <v>1088</v>
      </c>
      <c r="P351" s="36" t="s">
        <v>1088</v>
      </c>
      <c r="Q351" s="36" t="s">
        <v>3249</v>
      </c>
      <c r="R351" s="36"/>
      <c r="S351" s="36"/>
    </row>
    <row r="352" spans="1:19" ht="15">
      <c r="A352" s="35" t="s">
        <v>970</v>
      </c>
      <c r="B352" s="35" t="s">
        <v>971</v>
      </c>
      <c r="C352" s="36" t="s">
        <v>1081</v>
      </c>
      <c r="D352" s="36" t="s">
        <v>1082</v>
      </c>
      <c r="E352" s="36" t="s">
        <v>1097</v>
      </c>
      <c r="F352" s="37" t="s">
        <v>3677</v>
      </c>
      <c r="G352" s="36" t="s">
        <v>3673</v>
      </c>
      <c r="H352" s="36" t="s">
        <v>3698</v>
      </c>
      <c r="I352" s="36" t="s">
        <v>1036</v>
      </c>
      <c r="J352" s="36" t="s">
        <v>1161</v>
      </c>
      <c r="K352" s="36">
        <v>27</v>
      </c>
      <c r="L352" s="36" t="s">
        <v>1089</v>
      </c>
      <c r="M352" s="36">
        <v>0.43</v>
      </c>
      <c r="N352" s="36" t="s">
        <v>1088</v>
      </c>
      <c r="O352" s="36" t="s">
        <v>1088</v>
      </c>
      <c r="P352" s="36" t="s">
        <v>1088</v>
      </c>
      <c r="Q352" s="36" t="s">
        <v>3249</v>
      </c>
      <c r="R352" s="36" t="s">
        <v>3699</v>
      </c>
      <c r="S352" s="36"/>
    </row>
    <row r="353" spans="1:19" ht="15">
      <c r="A353" s="35" t="s">
        <v>970</v>
      </c>
      <c r="B353" s="35" t="s">
        <v>971</v>
      </c>
      <c r="C353" s="36" t="s">
        <v>1081</v>
      </c>
      <c r="D353" s="36" t="s">
        <v>1082</v>
      </c>
      <c r="E353" s="36" t="s">
        <v>1097</v>
      </c>
      <c r="F353" s="37" t="s">
        <v>3677</v>
      </c>
      <c r="G353" s="36" t="s">
        <v>3673</v>
      </c>
      <c r="H353" s="36" t="s">
        <v>3700</v>
      </c>
      <c r="I353" s="36" t="s">
        <v>1036</v>
      </c>
      <c r="J353" s="36" t="s">
        <v>3701</v>
      </c>
      <c r="K353" s="36">
        <v>27</v>
      </c>
      <c r="L353" s="36" t="s">
        <v>1089</v>
      </c>
      <c r="M353" s="36">
        <v>10320</v>
      </c>
      <c r="N353" s="36" t="s">
        <v>1088</v>
      </c>
      <c r="O353" s="36" t="s">
        <v>1088</v>
      </c>
      <c r="P353" s="36" t="s">
        <v>1088</v>
      </c>
      <c r="Q353" s="36" t="s">
        <v>3249</v>
      </c>
      <c r="R353" s="36" t="s">
        <v>3699</v>
      </c>
      <c r="S353" s="36"/>
    </row>
    <row r="354" spans="1:19" ht="15">
      <c r="A354" s="35" t="s">
        <v>983</v>
      </c>
      <c r="B354" s="35" t="s">
        <v>984</v>
      </c>
      <c r="C354" s="36" t="s">
        <v>1036</v>
      </c>
      <c r="D354" s="36" t="s">
        <v>1082</v>
      </c>
      <c r="E354" s="36" t="s">
        <v>1097</v>
      </c>
      <c r="F354" s="37" t="s">
        <v>1192</v>
      </c>
      <c r="G354" s="36" t="s">
        <v>3702</v>
      </c>
      <c r="H354" s="36" t="s">
        <v>3703</v>
      </c>
      <c r="I354" s="36" t="s">
        <v>3679</v>
      </c>
      <c r="J354" s="36"/>
      <c r="K354" s="36">
        <v>42</v>
      </c>
      <c r="L354" s="36" t="s">
        <v>1089</v>
      </c>
      <c r="M354" s="36">
        <v>1.5</v>
      </c>
      <c r="N354" s="36" t="b">
        <v>1</v>
      </c>
      <c r="O354" s="36">
        <v>0.83599999999999997</v>
      </c>
      <c r="P354" s="36">
        <v>0.1</v>
      </c>
      <c r="Q354" s="36"/>
      <c r="R354" s="36" t="s">
        <v>3704</v>
      </c>
      <c r="S354" s="66"/>
    </row>
    <row r="355" spans="1:19" ht="15">
      <c r="A355" s="35" t="s">
        <v>983</v>
      </c>
      <c r="B355" s="35" t="s">
        <v>984</v>
      </c>
      <c r="C355" s="36" t="s">
        <v>1036</v>
      </c>
      <c r="D355" s="36" t="s">
        <v>1082</v>
      </c>
      <c r="E355" s="36" t="s">
        <v>1097</v>
      </c>
      <c r="F355" s="37" t="s">
        <v>1192</v>
      </c>
      <c r="G355" s="36" t="s">
        <v>3702</v>
      </c>
      <c r="H355" s="36" t="s">
        <v>3703</v>
      </c>
      <c r="I355" s="36" t="s">
        <v>3679</v>
      </c>
      <c r="J355" s="36"/>
      <c r="K355" s="36">
        <v>42</v>
      </c>
      <c r="L355" s="36" t="s">
        <v>1089</v>
      </c>
      <c r="M355" s="36">
        <v>1.6</v>
      </c>
      <c r="N355" s="36" t="s">
        <v>1088</v>
      </c>
      <c r="O355" s="36" t="s">
        <v>1088</v>
      </c>
      <c r="P355" s="36" t="s">
        <v>1088</v>
      </c>
      <c r="Q355" s="36"/>
      <c r="R355" s="36" t="s">
        <v>3705</v>
      </c>
      <c r="S355" s="66"/>
    </row>
    <row r="356" spans="1:19" ht="15">
      <c r="A356" s="35" t="s">
        <v>983</v>
      </c>
      <c r="B356" s="35" t="s">
        <v>984</v>
      </c>
      <c r="C356" s="36" t="s">
        <v>1036</v>
      </c>
      <c r="D356" s="36" t="s">
        <v>1082</v>
      </c>
      <c r="E356" s="36" t="s">
        <v>1097</v>
      </c>
      <c r="F356" s="37" t="s">
        <v>1192</v>
      </c>
      <c r="G356" s="36" t="s">
        <v>3702</v>
      </c>
      <c r="H356" s="36" t="s">
        <v>3706</v>
      </c>
      <c r="I356" s="36" t="s">
        <v>3679</v>
      </c>
      <c r="J356" s="36"/>
      <c r="K356" s="36">
        <v>82</v>
      </c>
      <c r="L356" s="36" t="s">
        <v>1089</v>
      </c>
      <c r="M356" s="36">
        <v>9.1</v>
      </c>
      <c r="N356" s="36" t="b">
        <v>1</v>
      </c>
      <c r="O356" s="36">
        <v>0.625</v>
      </c>
      <c r="P356" s="36">
        <v>0.79</v>
      </c>
      <c r="Q356" s="36"/>
      <c r="R356" s="36" t="s">
        <v>3704</v>
      </c>
      <c r="S356" s="66"/>
    </row>
    <row r="357" spans="1:19" ht="15">
      <c r="A357" s="35" t="s">
        <v>983</v>
      </c>
      <c r="B357" s="35" t="s">
        <v>984</v>
      </c>
      <c r="C357" s="36" t="s">
        <v>1036</v>
      </c>
      <c r="D357" s="36" t="s">
        <v>1082</v>
      </c>
      <c r="E357" s="36" t="s">
        <v>1097</v>
      </c>
      <c r="F357" s="37" t="s">
        <v>1192</v>
      </c>
      <c r="G357" s="36" t="s">
        <v>3702</v>
      </c>
      <c r="H357" s="36" t="s">
        <v>3706</v>
      </c>
      <c r="I357" s="36" t="s">
        <v>3679</v>
      </c>
      <c r="J357" s="36"/>
      <c r="K357" s="36">
        <v>82</v>
      </c>
      <c r="L357" s="36" t="s">
        <v>1089</v>
      </c>
      <c r="M357" s="36">
        <v>11.5</v>
      </c>
      <c r="N357" s="36" t="s">
        <v>1088</v>
      </c>
      <c r="O357" s="36" t="s">
        <v>1088</v>
      </c>
      <c r="P357" s="36" t="s">
        <v>1088</v>
      </c>
      <c r="Q357" s="36"/>
      <c r="R357" s="36" t="s">
        <v>3705</v>
      </c>
      <c r="S357" s="66"/>
    </row>
    <row r="358" spans="1:19" ht="15">
      <c r="A358" s="35" t="s">
        <v>983</v>
      </c>
      <c r="B358" s="35" t="s">
        <v>984</v>
      </c>
      <c r="C358" s="36" t="s">
        <v>1036</v>
      </c>
      <c r="D358" s="36" t="s">
        <v>1082</v>
      </c>
      <c r="E358" s="36" t="s">
        <v>1097</v>
      </c>
      <c r="F358" s="37" t="s">
        <v>1192</v>
      </c>
      <c r="G358" s="36" t="s">
        <v>3702</v>
      </c>
      <c r="H358" s="36" t="s">
        <v>3707</v>
      </c>
      <c r="I358" s="36" t="s">
        <v>3679</v>
      </c>
      <c r="J358" s="36"/>
      <c r="K358" s="36">
        <v>82</v>
      </c>
      <c r="L358" s="36" t="s">
        <v>1089</v>
      </c>
      <c r="M358" s="36">
        <v>2.7</v>
      </c>
      <c r="N358" s="36" t="b">
        <v>1</v>
      </c>
      <c r="O358" s="36">
        <v>0.749</v>
      </c>
      <c r="P358" s="36">
        <v>0.17</v>
      </c>
      <c r="Q358" s="36"/>
      <c r="R358" s="36" t="s">
        <v>3704</v>
      </c>
      <c r="S358" s="66"/>
    </row>
    <row r="359" spans="1:19" ht="15">
      <c r="A359" s="35" t="s">
        <v>983</v>
      </c>
      <c r="B359" s="35" t="s">
        <v>984</v>
      </c>
      <c r="C359" s="36" t="s">
        <v>1036</v>
      </c>
      <c r="D359" s="36" t="s">
        <v>1082</v>
      </c>
      <c r="E359" s="36" t="s">
        <v>1097</v>
      </c>
      <c r="F359" s="37" t="s">
        <v>1192</v>
      </c>
      <c r="G359" s="36" t="s">
        <v>3702</v>
      </c>
      <c r="H359" s="36" t="s">
        <v>3707</v>
      </c>
      <c r="I359" s="36" t="s">
        <v>3679</v>
      </c>
      <c r="J359" s="36"/>
      <c r="K359" s="36">
        <v>82</v>
      </c>
      <c r="L359" s="36" t="s">
        <v>1089</v>
      </c>
      <c r="M359" s="36">
        <v>3.1</v>
      </c>
      <c r="N359" s="36" t="s">
        <v>1088</v>
      </c>
      <c r="O359" s="36" t="s">
        <v>1088</v>
      </c>
      <c r="P359" s="36" t="s">
        <v>1088</v>
      </c>
      <c r="Q359" s="36"/>
      <c r="R359" s="36" t="s">
        <v>3705</v>
      </c>
      <c r="S359" s="66"/>
    </row>
    <row r="360" spans="1:19" ht="15">
      <c r="A360" s="35" t="s">
        <v>983</v>
      </c>
      <c r="B360" s="35" t="s">
        <v>984</v>
      </c>
      <c r="C360" s="36" t="s">
        <v>1036</v>
      </c>
      <c r="D360" s="36" t="s">
        <v>1082</v>
      </c>
      <c r="E360" s="36" t="s">
        <v>1097</v>
      </c>
      <c r="F360" s="37" t="s">
        <v>1192</v>
      </c>
      <c r="G360" s="36" t="s">
        <v>3702</v>
      </c>
      <c r="H360" s="36" t="s">
        <v>3708</v>
      </c>
      <c r="I360" s="36" t="s">
        <v>3679</v>
      </c>
      <c r="J360" s="36"/>
      <c r="K360" s="36">
        <v>76</v>
      </c>
      <c r="L360" s="36" t="s">
        <v>1089</v>
      </c>
      <c r="M360" s="36">
        <v>0.4</v>
      </c>
      <c r="N360" s="36" t="b">
        <v>1</v>
      </c>
      <c r="O360" s="36">
        <v>0.16800000000000001</v>
      </c>
      <c r="P360" s="36">
        <v>0.1</v>
      </c>
      <c r="Q360" s="36"/>
      <c r="R360" s="36" t="s">
        <v>3704</v>
      </c>
      <c r="S360" s="66"/>
    </row>
    <row r="361" spans="1:19" ht="15">
      <c r="A361" s="35" t="s">
        <v>983</v>
      </c>
      <c r="B361" s="35" t="s">
        <v>984</v>
      </c>
      <c r="C361" s="36" t="s">
        <v>1036</v>
      </c>
      <c r="D361" s="36" t="s">
        <v>1082</v>
      </c>
      <c r="E361" s="36" t="s">
        <v>1097</v>
      </c>
      <c r="F361" s="37" t="s">
        <v>1192</v>
      </c>
      <c r="G361" s="36" t="s">
        <v>3702</v>
      </c>
      <c r="H361" s="36" t="s">
        <v>3708</v>
      </c>
      <c r="I361" s="36" t="s">
        <v>3679</v>
      </c>
      <c r="J361" s="66"/>
      <c r="K361" s="36">
        <v>76</v>
      </c>
      <c r="L361" s="36" t="s">
        <v>1089</v>
      </c>
      <c r="M361" s="66">
        <v>0.9</v>
      </c>
      <c r="N361" s="36" t="s">
        <v>1088</v>
      </c>
      <c r="O361" s="36" t="s">
        <v>1088</v>
      </c>
      <c r="P361" s="36" t="s">
        <v>1088</v>
      </c>
      <c r="Q361" s="66"/>
      <c r="R361" s="36" t="s">
        <v>3705</v>
      </c>
      <c r="S361" s="66"/>
    </row>
    <row r="362" spans="1:19" ht="15">
      <c r="A362" s="35" t="s">
        <v>983</v>
      </c>
      <c r="B362" s="35" t="s">
        <v>984</v>
      </c>
      <c r="C362" s="36" t="s">
        <v>1036</v>
      </c>
      <c r="D362" s="36" t="s">
        <v>1082</v>
      </c>
      <c r="E362" s="36" t="s">
        <v>1097</v>
      </c>
      <c r="F362" s="37" t="s">
        <v>1192</v>
      </c>
      <c r="G362" s="36" t="s">
        <v>3702</v>
      </c>
      <c r="H362" s="36" t="s">
        <v>3709</v>
      </c>
      <c r="I362" s="36" t="s">
        <v>3679</v>
      </c>
      <c r="J362" s="66"/>
      <c r="K362" s="36">
        <v>57</v>
      </c>
      <c r="L362" s="36" t="s">
        <v>1089</v>
      </c>
      <c r="M362" s="66">
        <v>-0.4</v>
      </c>
      <c r="N362" s="36" t="b">
        <v>1</v>
      </c>
      <c r="O362" s="36">
        <v>9.8000000000000004E-2</v>
      </c>
      <c r="P362" s="36">
        <v>0.15</v>
      </c>
      <c r="Q362" s="66"/>
      <c r="R362" s="36" t="s">
        <v>3704</v>
      </c>
      <c r="S362" s="66"/>
    </row>
    <row r="363" spans="1:19" ht="15">
      <c r="A363" s="35" t="s">
        <v>983</v>
      </c>
      <c r="B363" s="35" t="s">
        <v>984</v>
      </c>
      <c r="C363" s="36" t="s">
        <v>1036</v>
      </c>
      <c r="D363" s="36" t="s">
        <v>1082</v>
      </c>
      <c r="E363" s="36" t="s">
        <v>1097</v>
      </c>
      <c r="F363" s="37" t="s">
        <v>1192</v>
      </c>
      <c r="G363" s="36" t="s">
        <v>3702</v>
      </c>
      <c r="H363" s="36" t="s">
        <v>3709</v>
      </c>
      <c r="I363" s="36" t="s">
        <v>3679</v>
      </c>
      <c r="J363" s="66"/>
      <c r="K363" s="36">
        <v>57</v>
      </c>
      <c r="L363" s="36" t="s">
        <v>1089</v>
      </c>
      <c r="M363" s="66">
        <v>-1.2</v>
      </c>
      <c r="N363" s="36" t="s">
        <v>1088</v>
      </c>
      <c r="O363" s="36" t="s">
        <v>1088</v>
      </c>
      <c r="P363" s="36" t="s">
        <v>1088</v>
      </c>
      <c r="Q363" s="66"/>
      <c r="R363" s="36" t="s">
        <v>3705</v>
      </c>
      <c r="S363" s="66"/>
    </row>
    <row r="364" spans="1:19" ht="15">
      <c r="A364" s="35" t="s">
        <v>983</v>
      </c>
      <c r="B364" s="35" t="s">
        <v>984</v>
      </c>
      <c r="C364" s="36" t="s">
        <v>1036</v>
      </c>
      <c r="D364" s="36" t="s">
        <v>1082</v>
      </c>
      <c r="E364" s="36" t="s">
        <v>1097</v>
      </c>
      <c r="F364" s="37" t="s">
        <v>1192</v>
      </c>
      <c r="G364" s="36" t="s">
        <v>3702</v>
      </c>
      <c r="H364" s="36" t="s">
        <v>3710</v>
      </c>
      <c r="I364" s="36" t="s">
        <v>3679</v>
      </c>
      <c r="J364" s="66"/>
      <c r="K364" s="36">
        <v>10</v>
      </c>
      <c r="L364" s="36" t="s">
        <v>1089</v>
      </c>
      <c r="M364" s="66">
        <v>1.7</v>
      </c>
      <c r="N364" s="36" t="b">
        <v>1</v>
      </c>
      <c r="O364" s="36">
        <v>0.5</v>
      </c>
      <c r="P364" s="36">
        <v>0.59</v>
      </c>
      <c r="Q364" s="66"/>
      <c r="R364" s="36" t="s">
        <v>3711</v>
      </c>
      <c r="S364" s="66"/>
    </row>
    <row r="365" spans="1:19" ht="15">
      <c r="A365" s="35" t="s">
        <v>983</v>
      </c>
      <c r="B365" s="35" t="s">
        <v>984</v>
      </c>
      <c r="C365" s="36" t="s">
        <v>1036</v>
      </c>
      <c r="D365" s="36" t="s">
        <v>1082</v>
      </c>
      <c r="E365" s="36" t="s">
        <v>1097</v>
      </c>
      <c r="F365" s="37" t="s">
        <v>1192</v>
      </c>
      <c r="G365" s="36" t="s">
        <v>3702</v>
      </c>
      <c r="H365" s="36" t="s">
        <v>3710</v>
      </c>
      <c r="I365" s="36" t="s">
        <v>3679</v>
      </c>
      <c r="J365" s="66"/>
      <c r="K365" s="36">
        <v>10</v>
      </c>
      <c r="L365" s="36" t="s">
        <v>1089</v>
      </c>
      <c r="M365" s="66">
        <v>2.2999999999999998</v>
      </c>
      <c r="N365" s="36" t="s">
        <v>1088</v>
      </c>
      <c r="O365" s="36" t="s">
        <v>1088</v>
      </c>
      <c r="P365" s="36" t="s">
        <v>1088</v>
      </c>
      <c r="Q365" s="66"/>
      <c r="R365" s="36" t="s">
        <v>3712</v>
      </c>
      <c r="S365" s="66"/>
    </row>
    <row r="366" spans="1:19" ht="15">
      <c r="A366" s="35" t="s">
        <v>983</v>
      </c>
      <c r="B366" s="35" t="s">
        <v>984</v>
      </c>
      <c r="C366" s="36" t="s">
        <v>1036</v>
      </c>
      <c r="D366" s="36" t="s">
        <v>1082</v>
      </c>
      <c r="E366" s="36" t="s">
        <v>1097</v>
      </c>
      <c r="F366" s="37" t="s">
        <v>1192</v>
      </c>
      <c r="G366" s="36" t="s">
        <v>3702</v>
      </c>
      <c r="H366" s="36" t="s">
        <v>3710</v>
      </c>
      <c r="I366" s="36" t="s">
        <v>3679</v>
      </c>
      <c r="J366" s="66"/>
      <c r="K366" s="36">
        <v>32</v>
      </c>
      <c r="L366" s="36" t="s">
        <v>1089</v>
      </c>
      <c r="M366" s="66">
        <v>0.8</v>
      </c>
      <c r="N366" s="36" t="b">
        <v>1</v>
      </c>
      <c r="O366" s="36">
        <v>0.69699999999999995</v>
      </c>
      <c r="P366" s="36">
        <v>0.09</v>
      </c>
      <c r="Q366" s="66"/>
      <c r="R366" s="36" t="s">
        <v>3713</v>
      </c>
      <c r="S366" s="66"/>
    </row>
    <row r="367" spans="1:19" ht="15">
      <c r="A367" s="35" t="s">
        <v>983</v>
      </c>
      <c r="B367" s="35" t="s">
        <v>984</v>
      </c>
      <c r="C367" s="36" t="s">
        <v>1036</v>
      </c>
      <c r="D367" s="36" t="s">
        <v>1082</v>
      </c>
      <c r="E367" s="36" t="s">
        <v>1097</v>
      </c>
      <c r="F367" s="37" t="s">
        <v>1192</v>
      </c>
      <c r="G367" s="36" t="s">
        <v>3702</v>
      </c>
      <c r="H367" s="36" t="s">
        <v>3710</v>
      </c>
      <c r="I367" s="36" t="s">
        <v>3679</v>
      </c>
      <c r="J367" s="66"/>
      <c r="K367" s="36">
        <v>32</v>
      </c>
      <c r="L367" s="36" t="s">
        <v>1089</v>
      </c>
      <c r="M367" s="66">
        <v>0.9</v>
      </c>
      <c r="N367" s="36" t="s">
        <v>1088</v>
      </c>
      <c r="O367" s="36" t="s">
        <v>1088</v>
      </c>
      <c r="P367" s="36" t="s">
        <v>1088</v>
      </c>
      <c r="Q367" s="66"/>
      <c r="R367" s="36" t="s">
        <v>3714</v>
      </c>
      <c r="S367" s="66"/>
    </row>
    <row r="368" spans="1:19" ht="15">
      <c r="A368" s="35" t="s">
        <v>978</v>
      </c>
      <c r="B368" s="35" t="s">
        <v>979</v>
      </c>
      <c r="C368" s="36" t="s">
        <v>1088</v>
      </c>
      <c r="D368" s="36" t="s">
        <v>1088</v>
      </c>
      <c r="E368" s="36" t="s">
        <v>1088</v>
      </c>
      <c r="F368" s="37" t="s">
        <v>1088</v>
      </c>
      <c r="G368" s="36" t="s">
        <v>1088</v>
      </c>
      <c r="H368" s="36" t="s">
        <v>1088</v>
      </c>
      <c r="I368" s="36" t="s">
        <v>1088</v>
      </c>
      <c r="J368" s="36" t="s">
        <v>1088</v>
      </c>
      <c r="K368" s="36" t="s">
        <v>1088</v>
      </c>
      <c r="L368" s="36" t="s">
        <v>1088</v>
      </c>
      <c r="M368" s="36" t="s">
        <v>1088</v>
      </c>
      <c r="N368" s="36" t="s">
        <v>1088</v>
      </c>
      <c r="O368" s="36" t="s">
        <v>1088</v>
      </c>
      <c r="P368" s="36" t="s">
        <v>1088</v>
      </c>
      <c r="Q368" s="36" t="s">
        <v>1088</v>
      </c>
      <c r="R368" s="36" t="s">
        <v>3715</v>
      </c>
      <c r="S368" s="66"/>
    </row>
    <row r="369" spans="1:19" ht="15">
      <c r="A369" s="35" t="s">
        <v>3716</v>
      </c>
      <c r="B369" s="35" t="s">
        <v>3717</v>
      </c>
      <c r="C369" s="36" t="s">
        <v>1036</v>
      </c>
      <c r="D369" s="35" t="s">
        <v>1129</v>
      </c>
      <c r="E369" s="66" t="s">
        <v>1097</v>
      </c>
      <c r="F369" s="37" t="s">
        <v>3718</v>
      </c>
      <c r="G369" s="36" t="s">
        <v>1735</v>
      </c>
      <c r="H369" s="36" t="s">
        <v>3719</v>
      </c>
      <c r="I369" s="36" t="s">
        <v>3720</v>
      </c>
      <c r="J369" s="36" t="s">
        <v>3721</v>
      </c>
      <c r="K369" s="36"/>
      <c r="L369" s="36" t="s">
        <v>1138</v>
      </c>
      <c r="M369" s="36">
        <v>3.3</v>
      </c>
      <c r="N369" s="36"/>
      <c r="O369" s="36"/>
      <c r="P369" s="36"/>
      <c r="Q369" s="36"/>
      <c r="R369" s="65" t="s">
        <v>3722</v>
      </c>
      <c r="S369" s="21"/>
    </row>
    <row r="370" spans="1:19" ht="15">
      <c r="A370" s="35" t="s">
        <v>3716</v>
      </c>
      <c r="B370" s="35" t="s">
        <v>3717</v>
      </c>
      <c r="C370" s="36" t="s">
        <v>1036</v>
      </c>
      <c r="D370" s="35" t="s">
        <v>1129</v>
      </c>
      <c r="E370" s="66" t="s">
        <v>1097</v>
      </c>
      <c r="F370" s="37" t="s">
        <v>3718</v>
      </c>
      <c r="G370" s="36" t="s">
        <v>1735</v>
      </c>
      <c r="H370" s="36" t="s">
        <v>3719</v>
      </c>
      <c r="I370" s="36" t="s">
        <v>3723</v>
      </c>
      <c r="J370" s="36" t="s">
        <v>3721</v>
      </c>
      <c r="K370" s="36"/>
      <c r="L370" s="36" t="s">
        <v>1138</v>
      </c>
      <c r="M370" s="36">
        <v>7</v>
      </c>
      <c r="N370" s="36"/>
      <c r="O370" s="36"/>
      <c r="P370" s="36"/>
      <c r="Q370" s="36"/>
      <c r="R370" s="65" t="s">
        <v>3722</v>
      </c>
      <c r="S370" s="21"/>
    </row>
    <row r="371" spans="1:19" ht="15">
      <c r="A371" s="35" t="s">
        <v>3716</v>
      </c>
      <c r="B371" s="35" t="s">
        <v>3717</v>
      </c>
      <c r="C371" s="36" t="s">
        <v>1036</v>
      </c>
      <c r="D371" s="35" t="s">
        <v>1129</v>
      </c>
      <c r="E371" s="66" t="s">
        <v>1097</v>
      </c>
      <c r="F371" s="37" t="s">
        <v>3718</v>
      </c>
      <c r="G371" s="36" t="s">
        <v>1735</v>
      </c>
      <c r="H371" s="36" t="s">
        <v>3719</v>
      </c>
      <c r="I371" s="36" t="s">
        <v>3724</v>
      </c>
      <c r="J371" s="36" t="s">
        <v>3721</v>
      </c>
      <c r="K371" s="36"/>
      <c r="L371" s="36" t="s">
        <v>1138</v>
      </c>
      <c r="M371" s="36">
        <v>31</v>
      </c>
      <c r="N371" s="36"/>
      <c r="O371" s="36"/>
      <c r="P371" s="36"/>
      <c r="Q371" s="36"/>
      <c r="R371" s="65" t="s">
        <v>3722</v>
      </c>
      <c r="S371" s="21"/>
    </row>
    <row r="372" spans="1:19" ht="15">
      <c r="A372" s="35" t="s">
        <v>3716</v>
      </c>
      <c r="B372" s="35" t="s">
        <v>3717</v>
      </c>
      <c r="C372" s="36" t="s">
        <v>1036</v>
      </c>
      <c r="D372" s="35" t="s">
        <v>1129</v>
      </c>
      <c r="E372" s="66" t="s">
        <v>1097</v>
      </c>
      <c r="F372" s="37" t="s">
        <v>3718</v>
      </c>
      <c r="G372" s="36" t="s">
        <v>1735</v>
      </c>
      <c r="H372" s="36" t="s">
        <v>3719</v>
      </c>
      <c r="I372" s="36" t="s">
        <v>3725</v>
      </c>
      <c r="J372" s="36" t="s">
        <v>3721</v>
      </c>
      <c r="K372" s="36"/>
      <c r="L372" s="36" t="s">
        <v>1138</v>
      </c>
      <c r="M372" s="36">
        <v>52</v>
      </c>
      <c r="N372" s="36"/>
      <c r="O372" s="36"/>
      <c r="P372" s="36"/>
      <c r="Q372" s="36"/>
      <c r="R372" s="65" t="s">
        <v>3722</v>
      </c>
      <c r="S372" s="21"/>
    </row>
    <row r="373" spans="1:19" ht="15">
      <c r="A373" s="35" t="s">
        <v>3716</v>
      </c>
      <c r="B373" s="35" t="s">
        <v>3717</v>
      </c>
      <c r="C373" s="36" t="s">
        <v>1036</v>
      </c>
      <c r="D373" s="35" t="s">
        <v>1129</v>
      </c>
      <c r="E373" s="66" t="s">
        <v>1097</v>
      </c>
      <c r="F373" s="37" t="s">
        <v>3718</v>
      </c>
      <c r="G373" s="36" t="s">
        <v>1735</v>
      </c>
      <c r="H373" s="36" t="s">
        <v>3719</v>
      </c>
      <c r="I373" s="36" t="s">
        <v>3720</v>
      </c>
      <c r="J373" s="36" t="s">
        <v>3721</v>
      </c>
      <c r="K373" s="36"/>
      <c r="L373" s="36" t="s">
        <v>2461</v>
      </c>
      <c r="M373" s="36">
        <v>4.4000000000000004</v>
      </c>
      <c r="N373" s="36"/>
      <c r="O373" s="36"/>
      <c r="P373" s="36"/>
      <c r="Q373" s="36"/>
      <c r="R373" s="65" t="s">
        <v>3722</v>
      </c>
      <c r="S373" s="21"/>
    </row>
    <row r="374" spans="1:19" ht="15">
      <c r="A374" s="35" t="s">
        <v>3716</v>
      </c>
      <c r="B374" s="35" t="s">
        <v>3717</v>
      </c>
      <c r="C374" s="36" t="s">
        <v>1036</v>
      </c>
      <c r="D374" s="35" t="s">
        <v>1129</v>
      </c>
      <c r="E374" s="66" t="s">
        <v>1097</v>
      </c>
      <c r="F374" s="37" t="s">
        <v>3718</v>
      </c>
      <c r="G374" s="36" t="s">
        <v>1735</v>
      </c>
      <c r="H374" s="36" t="s">
        <v>3719</v>
      </c>
      <c r="I374" s="36" t="s">
        <v>3723</v>
      </c>
      <c r="J374" s="36" t="s">
        <v>3721</v>
      </c>
      <c r="K374" s="36"/>
      <c r="L374" s="36" t="s">
        <v>2461</v>
      </c>
      <c r="M374" s="36">
        <v>74</v>
      </c>
      <c r="N374" s="36"/>
      <c r="O374" s="36"/>
      <c r="P374" s="36"/>
      <c r="Q374" s="36"/>
      <c r="R374" s="65" t="s">
        <v>3722</v>
      </c>
      <c r="S374" s="21"/>
    </row>
    <row r="375" spans="1:19" ht="15">
      <c r="A375" s="35" t="s">
        <v>3716</v>
      </c>
      <c r="B375" s="35" t="s">
        <v>3717</v>
      </c>
      <c r="C375" s="36" t="s">
        <v>1036</v>
      </c>
      <c r="D375" s="35" t="s">
        <v>1129</v>
      </c>
      <c r="E375" s="66" t="s">
        <v>1097</v>
      </c>
      <c r="F375" s="37" t="s">
        <v>3718</v>
      </c>
      <c r="G375" s="36" t="s">
        <v>1735</v>
      </c>
      <c r="H375" s="36" t="s">
        <v>3719</v>
      </c>
      <c r="I375" s="36" t="s">
        <v>3724</v>
      </c>
      <c r="J375" s="36" t="s">
        <v>3721</v>
      </c>
      <c r="K375" s="36"/>
      <c r="L375" s="36" t="s">
        <v>2461</v>
      </c>
      <c r="M375" s="36">
        <v>28</v>
      </c>
      <c r="N375" s="36"/>
      <c r="O375" s="36"/>
      <c r="P375" s="36"/>
      <c r="Q375" s="36"/>
      <c r="R375" s="65" t="s">
        <v>3722</v>
      </c>
      <c r="S375" s="21"/>
    </row>
    <row r="376" spans="1:19" ht="15">
      <c r="A376" s="35" t="s">
        <v>3716</v>
      </c>
      <c r="B376" s="35" t="s">
        <v>3717</v>
      </c>
      <c r="C376" s="36" t="s">
        <v>1036</v>
      </c>
      <c r="D376" s="35" t="s">
        <v>1129</v>
      </c>
      <c r="E376" s="66" t="s">
        <v>1097</v>
      </c>
      <c r="F376" s="37" t="s">
        <v>3718</v>
      </c>
      <c r="G376" s="36" t="s">
        <v>1735</v>
      </c>
      <c r="H376" s="36" t="s">
        <v>3719</v>
      </c>
      <c r="I376" s="36" t="s">
        <v>3725</v>
      </c>
      <c r="J376" s="36" t="s">
        <v>3721</v>
      </c>
      <c r="K376" s="36"/>
      <c r="L376" s="36" t="s">
        <v>2461</v>
      </c>
      <c r="M376" s="36">
        <v>70</v>
      </c>
      <c r="N376" s="66"/>
      <c r="O376" s="36"/>
      <c r="P376" s="36"/>
      <c r="Q376" s="36"/>
      <c r="R376" s="65" t="s">
        <v>3722</v>
      </c>
      <c r="S376" s="21"/>
    </row>
    <row r="377" spans="1:19" ht="15">
      <c r="A377" s="35" t="s">
        <v>3716</v>
      </c>
      <c r="B377" s="35" t="s">
        <v>3717</v>
      </c>
      <c r="C377" s="36" t="s">
        <v>1036</v>
      </c>
      <c r="D377" s="35" t="s">
        <v>1129</v>
      </c>
      <c r="E377" s="66" t="s">
        <v>1097</v>
      </c>
      <c r="F377" s="37" t="s">
        <v>3718</v>
      </c>
      <c r="G377" s="36" t="s">
        <v>1735</v>
      </c>
      <c r="H377" s="36" t="s">
        <v>3726</v>
      </c>
      <c r="I377" s="36" t="s">
        <v>3727</v>
      </c>
      <c r="J377" s="36" t="s">
        <v>1161</v>
      </c>
      <c r="K377" s="66"/>
      <c r="L377" s="36" t="s">
        <v>2461</v>
      </c>
      <c r="M377" s="36">
        <v>70</v>
      </c>
      <c r="N377" s="66"/>
      <c r="O377" s="36"/>
      <c r="P377" s="36"/>
      <c r="R377" s="36" t="s">
        <v>3728</v>
      </c>
      <c r="S377" s="21"/>
    </row>
    <row r="378" spans="1:19" ht="15">
      <c r="A378" s="35" t="s">
        <v>3716</v>
      </c>
      <c r="B378" s="35" t="s">
        <v>3717</v>
      </c>
      <c r="C378" s="36" t="s">
        <v>1036</v>
      </c>
      <c r="D378" s="35" t="s">
        <v>1129</v>
      </c>
      <c r="E378" s="66" t="s">
        <v>1097</v>
      </c>
      <c r="F378" s="37" t="s">
        <v>3718</v>
      </c>
      <c r="G378" s="36" t="s">
        <v>1735</v>
      </c>
      <c r="H378" s="36" t="s">
        <v>3729</v>
      </c>
      <c r="I378" s="36" t="s">
        <v>3727</v>
      </c>
      <c r="J378" s="36" t="s">
        <v>1161</v>
      </c>
      <c r="K378" s="66"/>
      <c r="L378" s="36" t="s">
        <v>2461</v>
      </c>
      <c r="M378" s="36">
        <v>20</v>
      </c>
      <c r="N378" s="66"/>
      <c r="O378" s="36"/>
      <c r="P378" s="36"/>
      <c r="R378" s="36" t="s">
        <v>3728</v>
      </c>
      <c r="S378" s="21"/>
    </row>
    <row r="379" spans="1:19" ht="15">
      <c r="A379" s="35" t="s">
        <v>3716</v>
      </c>
      <c r="B379" s="35" t="s">
        <v>3717</v>
      </c>
      <c r="C379" s="36" t="s">
        <v>1036</v>
      </c>
      <c r="D379" s="35" t="s">
        <v>1129</v>
      </c>
      <c r="E379" s="66" t="s">
        <v>1097</v>
      </c>
      <c r="F379" s="37" t="s">
        <v>3718</v>
      </c>
      <c r="G379" s="36" t="s">
        <v>1735</v>
      </c>
      <c r="H379" s="36" t="s">
        <v>3730</v>
      </c>
      <c r="I379" s="36" t="s">
        <v>3727</v>
      </c>
      <c r="J379" s="36" t="s">
        <v>1161</v>
      </c>
      <c r="K379" s="66"/>
      <c r="L379" s="36" t="s">
        <v>2461</v>
      </c>
      <c r="M379" s="36">
        <v>10</v>
      </c>
      <c r="N379" s="66"/>
      <c r="O379" s="36"/>
      <c r="P379" s="36"/>
      <c r="R379" s="36" t="s">
        <v>3728</v>
      </c>
      <c r="S379" s="21"/>
    </row>
    <row r="380" spans="1:19" ht="15">
      <c r="A380" s="35" t="s">
        <v>3716</v>
      </c>
      <c r="B380" s="35" t="s">
        <v>3717</v>
      </c>
      <c r="C380" s="36" t="s">
        <v>1036</v>
      </c>
      <c r="D380" s="35" t="s">
        <v>1129</v>
      </c>
      <c r="E380" s="66" t="s">
        <v>1097</v>
      </c>
      <c r="F380" s="37" t="s">
        <v>3718</v>
      </c>
      <c r="G380" s="36" t="s">
        <v>1735</v>
      </c>
      <c r="H380" s="36" t="s">
        <v>3731</v>
      </c>
      <c r="I380" s="36" t="s">
        <v>3727</v>
      </c>
      <c r="J380" s="36" t="s">
        <v>1161</v>
      </c>
      <c r="K380" s="66"/>
      <c r="L380" s="36" t="s">
        <v>2461</v>
      </c>
      <c r="M380" s="36">
        <v>0</v>
      </c>
      <c r="N380" s="66"/>
      <c r="O380" s="36"/>
      <c r="P380" s="36"/>
      <c r="R380" s="36" t="s">
        <v>3728</v>
      </c>
      <c r="S380" s="21"/>
    </row>
    <row r="381" spans="1:19" ht="15">
      <c r="A381" s="35" t="s">
        <v>3716</v>
      </c>
      <c r="B381" s="35" t="s">
        <v>3717</v>
      </c>
      <c r="C381" s="36" t="s">
        <v>1036</v>
      </c>
      <c r="D381" s="35" t="s">
        <v>1129</v>
      </c>
      <c r="E381" s="66" t="s">
        <v>1097</v>
      </c>
      <c r="F381" s="37" t="s">
        <v>3718</v>
      </c>
      <c r="G381" s="36" t="s">
        <v>1735</v>
      </c>
      <c r="H381" s="36" t="s">
        <v>3726</v>
      </c>
      <c r="I381" s="36" t="s">
        <v>3732</v>
      </c>
      <c r="J381" s="36" t="s">
        <v>1161</v>
      </c>
      <c r="K381" s="66"/>
      <c r="L381" s="36" t="s">
        <v>2461</v>
      </c>
      <c r="M381" s="36">
        <v>0</v>
      </c>
      <c r="N381" s="66"/>
      <c r="O381" s="36"/>
      <c r="P381" s="36"/>
      <c r="R381" s="36" t="s">
        <v>3728</v>
      </c>
      <c r="S381" s="21"/>
    </row>
    <row r="382" spans="1:19" ht="15">
      <c r="A382" s="35" t="s">
        <v>3716</v>
      </c>
      <c r="B382" s="35" t="s">
        <v>3717</v>
      </c>
      <c r="C382" s="36" t="s">
        <v>1036</v>
      </c>
      <c r="D382" s="35" t="s">
        <v>1129</v>
      </c>
      <c r="E382" s="66" t="s">
        <v>1097</v>
      </c>
      <c r="F382" s="37" t="s">
        <v>3718</v>
      </c>
      <c r="G382" s="36" t="s">
        <v>1735</v>
      </c>
      <c r="H382" s="36" t="s">
        <v>3729</v>
      </c>
      <c r="I382" s="36" t="s">
        <v>3732</v>
      </c>
      <c r="J382" s="36" t="s">
        <v>1161</v>
      </c>
      <c r="K382" s="66"/>
      <c r="L382" s="36" t="s">
        <v>2461</v>
      </c>
      <c r="M382" s="36">
        <v>90</v>
      </c>
      <c r="N382" s="66"/>
      <c r="O382" s="36"/>
      <c r="P382" s="36"/>
      <c r="R382" s="36" t="s">
        <v>3728</v>
      </c>
      <c r="S382" s="21"/>
    </row>
    <row r="383" spans="1:19" ht="15">
      <c r="A383" s="35" t="s">
        <v>3716</v>
      </c>
      <c r="B383" s="35" t="s">
        <v>3717</v>
      </c>
      <c r="C383" s="36" t="s">
        <v>1036</v>
      </c>
      <c r="D383" s="35" t="s">
        <v>1129</v>
      </c>
      <c r="E383" s="66" t="s">
        <v>1097</v>
      </c>
      <c r="F383" s="37" t="s">
        <v>3718</v>
      </c>
      <c r="G383" s="36" t="s">
        <v>1735</v>
      </c>
      <c r="H383" s="36" t="s">
        <v>3730</v>
      </c>
      <c r="I383" s="36" t="s">
        <v>3732</v>
      </c>
      <c r="J383" s="36" t="s">
        <v>1161</v>
      </c>
      <c r="K383" s="66"/>
      <c r="L383" s="36" t="s">
        <v>2461</v>
      </c>
      <c r="M383" s="36">
        <v>10</v>
      </c>
      <c r="N383" s="66"/>
      <c r="O383" s="36"/>
      <c r="P383" s="36"/>
      <c r="R383" s="36" t="s">
        <v>3728</v>
      </c>
      <c r="S383" s="21"/>
    </row>
    <row r="384" spans="1:19" ht="15">
      <c r="A384" s="35" t="s">
        <v>3716</v>
      </c>
      <c r="B384" s="35" t="s">
        <v>3717</v>
      </c>
      <c r="C384" s="36" t="s">
        <v>1036</v>
      </c>
      <c r="D384" s="35" t="s">
        <v>1129</v>
      </c>
      <c r="E384" s="66" t="s">
        <v>1097</v>
      </c>
      <c r="F384" s="37" t="s">
        <v>3718</v>
      </c>
      <c r="G384" s="36" t="s">
        <v>1735</v>
      </c>
      <c r="H384" s="36" t="s">
        <v>3731</v>
      </c>
      <c r="I384" s="36" t="s">
        <v>3732</v>
      </c>
      <c r="J384" s="36" t="s">
        <v>1161</v>
      </c>
      <c r="K384" s="66"/>
      <c r="L384" s="36" t="s">
        <v>2461</v>
      </c>
      <c r="M384" s="36">
        <v>0</v>
      </c>
      <c r="N384" s="66"/>
      <c r="O384" s="36"/>
      <c r="P384" s="36"/>
      <c r="R384" s="36" t="s">
        <v>3728</v>
      </c>
      <c r="S384" s="21"/>
    </row>
    <row r="385" spans="1:19" ht="15">
      <c r="A385" s="35" t="s">
        <v>3716</v>
      </c>
      <c r="B385" s="35" t="s">
        <v>3717</v>
      </c>
      <c r="C385" s="36" t="s">
        <v>1036</v>
      </c>
      <c r="D385" s="35" t="s">
        <v>1129</v>
      </c>
      <c r="E385" s="66" t="s">
        <v>1097</v>
      </c>
      <c r="F385" s="37" t="s">
        <v>3718</v>
      </c>
      <c r="G385" s="36" t="s">
        <v>1735</v>
      </c>
      <c r="H385" s="36" t="s">
        <v>3726</v>
      </c>
      <c r="I385" s="36" t="s">
        <v>3733</v>
      </c>
      <c r="J385" s="36" t="s">
        <v>1161</v>
      </c>
      <c r="K385" s="66"/>
      <c r="L385" s="36" t="s">
        <v>2461</v>
      </c>
      <c r="M385" s="36">
        <v>0</v>
      </c>
      <c r="N385" s="66"/>
      <c r="O385" s="36"/>
      <c r="P385" s="36"/>
      <c r="R385" s="36" t="s">
        <v>3728</v>
      </c>
      <c r="S385" s="21"/>
    </row>
    <row r="386" spans="1:19" ht="15">
      <c r="A386" s="35" t="s">
        <v>3716</v>
      </c>
      <c r="B386" s="35" t="s">
        <v>3717</v>
      </c>
      <c r="C386" s="36" t="s">
        <v>1036</v>
      </c>
      <c r="D386" s="35" t="s">
        <v>1129</v>
      </c>
      <c r="E386" s="66" t="s">
        <v>1097</v>
      </c>
      <c r="F386" s="37" t="s">
        <v>3718</v>
      </c>
      <c r="G386" s="36" t="s">
        <v>1735</v>
      </c>
      <c r="H386" s="36" t="s">
        <v>3729</v>
      </c>
      <c r="I386" s="36" t="s">
        <v>3733</v>
      </c>
      <c r="J386" s="36" t="s">
        <v>1161</v>
      </c>
      <c r="K386" s="66"/>
      <c r="L386" s="36" t="s">
        <v>2461</v>
      </c>
      <c r="M386" s="36">
        <v>0</v>
      </c>
      <c r="N386" s="66"/>
      <c r="O386" s="36"/>
      <c r="P386" s="36"/>
      <c r="R386" s="36" t="s">
        <v>3728</v>
      </c>
      <c r="S386" s="21"/>
    </row>
    <row r="387" spans="1:19" ht="15">
      <c r="A387" s="35" t="s">
        <v>3716</v>
      </c>
      <c r="B387" s="35" t="s">
        <v>3717</v>
      </c>
      <c r="C387" s="36" t="s">
        <v>1036</v>
      </c>
      <c r="D387" s="35" t="s">
        <v>1129</v>
      </c>
      <c r="E387" s="66" t="s">
        <v>1097</v>
      </c>
      <c r="F387" s="37" t="s">
        <v>3718</v>
      </c>
      <c r="G387" s="36" t="s">
        <v>1735</v>
      </c>
      <c r="H387" s="36" t="s">
        <v>3730</v>
      </c>
      <c r="I387" s="36" t="s">
        <v>3733</v>
      </c>
      <c r="J387" s="36" t="s">
        <v>1161</v>
      </c>
      <c r="K387" s="66"/>
      <c r="L387" s="36" t="s">
        <v>2461</v>
      </c>
      <c r="M387" s="36">
        <v>55</v>
      </c>
      <c r="N387" s="66"/>
      <c r="O387" s="36"/>
      <c r="P387" s="36"/>
      <c r="R387" s="36" t="s">
        <v>3728</v>
      </c>
      <c r="S387" s="21"/>
    </row>
    <row r="388" spans="1:19" ht="15">
      <c r="A388" s="35" t="s">
        <v>3716</v>
      </c>
      <c r="B388" s="35" t="s">
        <v>3717</v>
      </c>
      <c r="C388" s="36" t="s">
        <v>1036</v>
      </c>
      <c r="D388" s="35" t="s">
        <v>1129</v>
      </c>
      <c r="E388" s="66" t="s">
        <v>1097</v>
      </c>
      <c r="F388" s="37" t="s">
        <v>3718</v>
      </c>
      <c r="G388" s="36" t="s">
        <v>1735</v>
      </c>
      <c r="H388" s="36" t="s">
        <v>3731</v>
      </c>
      <c r="I388" s="36" t="s">
        <v>3733</v>
      </c>
      <c r="J388" s="36" t="s">
        <v>1161</v>
      </c>
      <c r="K388" s="66"/>
      <c r="L388" s="36" t="s">
        <v>2461</v>
      </c>
      <c r="M388" s="36">
        <v>45</v>
      </c>
      <c r="N388" s="66"/>
      <c r="O388" s="36"/>
      <c r="P388" s="36"/>
      <c r="R388" s="36" t="s">
        <v>3728</v>
      </c>
      <c r="S388" s="21"/>
    </row>
    <row r="389" spans="1:19" ht="15">
      <c r="A389" s="35" t="s">
        <v>3716</v>
      </c>
      <c r="B389" s="35" t="s">
        <v>3717</v>
      </c>
      <c r="C389" s="36" t="s">
        <v>1036</v>
      </c>
      <c r="D389" s="35" t="s">
        <v>1129</v>
      </c>
      <c r="E389" s="66" t="s">
        <v>1097</v>
      </c>
      <c r="F389" s="37" t="s">
        <v>3718</v>
      </c>
      <c r="G389" s="36" t="s">
        <v>1735</v>
      </c>
      <c r="H389" s="36" t="s">
        <v>3726</v>
      </c>
      <c r="I389" s="36" t="s">
        <v>3733</v>
      </c>
      <c r="J389" s="36" t="s">
        <v>1161</v>
      </c>
      <c r="K389" s="66"/>
      <c r="L389" s="36" t="s">
        <v>2461</v>
      </c>
      <c r="M389" s="36">
        <v>0</v>
      </c>
      <c r="N389" s="66"/>
      <c r="O389" s="36"/>
      <c r="P389" s="36"/>
      <c r="R389" s="36" t="s">
        <v>3728</v>
      </c>
      <c r="S389" s="21"/>
    </row>
    <row r="390" spans="1:19" ht="15">
      <c r="A390" s="35" t="s">
        <v>3716</v>
      </c>
      <c r="B390" s="35" t="s">
        <v>3717</v>
      </c>
      <c r="C390" s="36" t="s">
        <v>1036</v>
      </c>
      <c r="D390" s="35" t="s">
        <v>1129</v>
      </c>
      <c r="E390" s="66" t="s">
        <v>1097</v>
      </c>
      <c r="F390" s="37" t="s">
        <v>3718</v>
      </c>
      <c r="G390" s="36" t="s">
        <v>1735</v>
      </c>
      <c r="H390" s="36" t="s">
        <v>3729</v>
      </c>
      <c r="I390" s="36" t="s">
        <v>3733</v>
      </c>
      <c r="J390" s="36" t="s">
        <v>1161</v>
      </c>
      <c r="K390" s="66"/>
      <c r="L390" s="36" t="s">
        <v>2461</v>
      </c>
      <c r="M390" s="36">
        <v>0</v>
      </c>
      <c r="N390" s="66"/>
      <c r="O390" s="36"/>
      <c r="P390" s="36"/>
      <c r="R390" s="36" t="s">
        <v>3728</v>
      </c>
      <c r="S390" s="21"/>
    </row>
    <row r="391" spans="1:19" ht="15">
      <c r="A391" s="35" t="s">
        <v>3716</v>
      </c>
      <c r="B391" s="35" t="s">
        <v>3717</v>
      </c>
      <c r="C391" s="36" t="s">
        <v>1036</v>
      </c>
      <c r="D391" s="35" t="s">
        <v>1129</v>
      </c>
      <c r="E391" s="66" t="s">
        <v>1097</v>
      </c>
      <c r="F391" s="37" t="s">
        <v>3718</v>
      </c>
      <c r="G391" s="36" t="s">
        <v>1735</v>
      </c>
      <c r="H391" s="36" t="s">
        <v>3730</v>
      </c>
      <c r="I391" s="36" t="s">
        <v>3733</v>
      </c>
      <c r="J391" s="36" t="s">
        <v>1161</v>
      </c>
      <c r="K391" s="66"/>
      <c r="L391" s="36" t="s">
        <v>2461</v>
      </c>
      <c r="M391" s="36">
        <v>50</v>
      </c>
      <c r="N391" s="66"/>
      <c r="O391" s="36"/>
      <c r="P391" s="36"/>
      <c r="R391" s="36" t="s">
        <v>3728</v>
      </c>
      <c r="S391" s="21"/>
    </row>
    <row r="392" spans="1:19" ht="15">
      <c r="A392" s="35" t="s">
        <v>3716</v>
      </c>
      <c r="B392" s="35" t="s">
        <v>3717</v>
      </c>
      <c r="C392" s="36" t="s">
        <v>1036</v>
      </c>
      <c r="D392" s="35" t="s">
        <v>1129</v>
      </c>
      <c r="E392" s="66" t="s">
        <v>1097</v>
      </c>
      <c r="F392" s="37" t="s">
        <v>3718</v>
      </c>
      <c r="G392" s="36" t="s">
        <v>1735</v>
      </c>
      <c r="H392" s="36" t="s">
        <v>3731</v>
      </c>
      <c r="I392" s="36" t="s">
        <v>3733</v>
      </c>
      <c r="J392" s="36" t="s">
        <v>1161</v>
      </c>
      <c r="K392" s="66"/>
      <c r="L392" s="36" t="s">
        <v>2461</v>
      </c>
      <c r="M392" s="36">
        <v>50</v>
      </c>
      <c r="N392" s="36"/>
      <c r="O392" s="36"/>
      <c r="P392" s="36"/>
      <c r="R392" s="36" t="s">
        <v>3728</v>
      </c>
      <c r="S392" s="21"/>
    </row>
    <row r="393" spans="1:19" ht="14">
      <c r="A393" s="21" t="s">
        <v>3734</v>
      </c>
      <c r="B393" s="21" t="s">
        <v>3735</v>
      </c>
      <c r="C393" s="21" t="s">
        <v>1036</v>
      </c>
      <c r="D393" s="21" t="s">
        <v>1129</v>
      </c>
      <c r="E393" s="21" t="s">
        <v>1097</v>
      </c>
      <c r="F393" s="30" t="s">
        <v>1289</v>
      </c>
      <c r="G393" s="21" t="s">
        <v>2906</v>
      </c>
      <c r="H393" s="31" t="s">
        <v>1088</v>
      </c>
      <c r="I393" s="31" t="s">
        <v>1088</v>
      </c>
      <c r="J393" s="21" t="s">
        <v>1088</v>
      </c>
      <c r="K393" s="21" t="s">
        <v>1088</v>
      </c>
      <c r="L393" s="21"/>
      <c r="M393" s="21" t="s">
        <v>1088</v>
      </c>
      <c r="N393" s="21" t="s">
        <v>1088</v>
      </c>
      <c r="O393" s="21" t="s">
        <v>1088</v>
      </c>
      <c r="P393" s="21" t="s">
        <v>1088</v>
      </c>
      <c r="Q393" s="21" t="s">
        <v>2649</v>
      </c>
      <c r="R393" s="21" t="s">
        <v>3736</v>
      </c>
      <c r="S393" s="21"/>
    </row>
    <row r="394" spans="1:19" ht="15">
      <c r="A394" s="21" t="s">
        <v>3737</v>
      </c>
      <c r="B394" s="6" t="s">
        <v>797</v>
      </c>
      <c r="C394" s="21" t="s">
        <v>1036</v>
      </c>
      <c r="D394" s="21" t="s">
        <v>1147</v>
      </c>
      <c r="E394" s="21" t="s">
        <v>1097</v>
      </c>
      <c r="F394" s="30" t="s">
        <v>3738</v>
      </c>
      <c r="G394" s="21" t="s">
        <v>2906</v>
      </c>
      <c r="H394" s="31" t="s">
        <v>3739</v>
      </c>
      <c r="I394" s="31" t="s">
        <v>3740</v>
      </c>
      <c r="J394" s="21" t="s">
        <v>1088</v>
      </c>
      <c r="K394" s="21">
        <v>60</v>
      </c>
      <c r="L394" s="21" t="s">
        <v>1089</v>
      </c>
      <c r="M394" s="21">
        <v>1495.9</v>
      </c>
      <c r="N394" s="21" t="s">
        <v>1088</v>
      </c>
      <c r="O394" s="21" t="s">
        <v>1088</v>
      </c>
      <c r="P394" s="21" t="s">
        <v>1088</v>
      </c>
      <c r="Q394" s="21"/>
      <c r="R394" s="21" t="s">
        <v>3741</v>
      </c>
      <c r="S394" s="21"/>
    </row>
    <row r="395" spans="1:19" ht="29">
      <c r="A395" s="21" t="s">
        <v>3737</v>
      </c>
      <c r="B395" s="6" t="s">
        <v>797</v>
      </c>
      <c r="C395" s="21" t="s">
        <v>1036</v>
      </c>
      <c r="D395" s="21" t="s">
        <v>1147</v>
      </c>
      <c r="E395" s="21" t="s">
        <v>1097</v>
      </c>
      <c r="F395" s="30" t="s">
        <v>3738</v>
      </c>
      <c r="G395" s="21" t="s">
        <v>2906</v>
      </c>
      <c r="H395" s="31" t="s">
        <v>3742</v>
      </c>
      <c r="I395" s="31" t="s">
        <v>3743</v>
      </c>
      <c r="J395" s="21" t="s">
        <v>1088</v>
      </c>
      <c r="K395" s="21">
        <v>59</v>
      </c>
      <c r="L395" s="21" t="s">
        <v>1089</v>
      </c>
      <c r="M395" s="21">
        <v>652.00890000000004</v>
      </c>
      <c r="N395" s="21" t="s">
        <v>1088</v>
      </c>
      <c r="O395" s="21">
        <v>0.34</v>
      </c>
      <c r="P395" s="21" t="s">
        <v>1088</v>
      </c>
      <c r="Q395" s="21"/>
      <c r="R395" s="21"/>
      <c r="S395" s="21"/>
    </row>
    <row r="396" spans="1:19" ht="29">
      <c r="A396" s="21" t="s">
        <v>3737</v>
      </c>
      <c r="B396" s="6" t="s">
        <v>797</v>
      </c>
      <c r="C396" s="21" t="s">
        <v>1036</v>
      </c>
      <c r="D396" s="21" t="s">
        <v>1147</v>
      </c>
      <c r="E396" s="21" t="s">
        <v>1097</v>
      </c>
      <c r="F396" s="30" t="s">
        <v>3738</v>
      </c>
      <c r="G396" s="21" t="s">
        <v>2906</v>
      </c>
      <c r="H396" s="31" t="s">
        <v>3744</v>
      </c>
      <c r="I396" s="31" t="s">
        <v>3743</v>
      </c>
      <c r="J396" s="21" t="s">
        <v>1088</v>
      </c>
      <c r="K396" s="21">
        <v>59</v>
      </c>
      <c r="L396" s="21" t="s">
        <v>1089</v>
      </c>
      <c r="M396" s="21">
        <v>-2671.3049999999998</v>
      </c>
      <c r="N396" s="21" t="s">
        <v>1088</v>
      </c>
      <c r="O396" s="21">
        <v>0.34</v>
      </c>
      <c r="P396" s="21" t="s">
        <v>1088</v>
      </c>
      <c r="Q396" s="21"/>
      <c r="R396" s="21"/>
      <c r="S396" s="21"/>
    </row>
    <row r="397" spans="1:19" ht="15">
      <c r="A397" s="21" t="s">
        <v>3745</v>
      </c>
      <c r="B397" s="6" t="s">
        <v>1008</v>
      </c>
      <c r="C397" s="21" t="s">
        <v>1733</v>
      </c>
      <c r="D397" s="21" t="s">
        <v>1129</v>
      </c>
      <c r="E397" s="21" t="s">
        <v>1097</v>
      </c>
      <c r="F397" s="30" t="s">
        <v>1088</v>
      </c>
      <c r="G397" s="21" t="s">
        <v>3746</v>
      </c>
      <c r="H397" s="31" t="s">
        <v>1088</v>
      </c>
      <c r="I397" s="31" t="s">
        <v>1088</v>
      </c>
      <c r="J397" s="31" t="s">
        <v>1088</v>
      </c>
      <c r="K397" s="31" t="s">
        <v>1088</v>
      </c>
      <c r="L397" s="31" t="s">
        <v>1088</v>
      </c>
      <c r="M397" s="31" t="s">
        <v>1088</v>
      </c>
      <c r="N397" s="31" t="s">
        <v>1088</v>
      </c>
      <c r="O397" s="31" t="s">
        <v>1088</v>
      </c>
      <c r="P397" s="31" t="s">
        <v>1088</v>
      </c>
      <c r="Q397" s="31" t="s">
        <v>1088</v>
      </c>
      <c r="R397" s="21" t="s">
        <v>3747</v>
      </c>
      <c r="S397" s="21"/>
    </row>
    <row r="398" spans="1:19" ht="15">
      <c r="A398" s="21" t="s">
        <v>3748</v>
      </c>
      <c r="B398" s="6" t="s">
        <v>801</v>
      </c>
      <c r="C398" s="21" t="s">
        <v>1036</v>
      </c>
      <c r="D398" s="21" t="s">
        <v>1129</v>
      </c>
      <c r="E398" s="21" t="s">
        <v>1097</v>
      </c>
      <c r="F398" s="30" t="s">
        <v>3202</v>
      </c>
      <c r="G398" s="21" t="s">
        <v>3749</v>
      </c>
      <c r="H398" s="31" t="s">
        <v>3750</v>
      </c>
      <c r="I398" s="31" t="s">
        <v>3751</v>
      </c>
      <c r="J398" s="21" t="s">
        <v>1161</v>
      </c>
      <c r="K398" s="21" t="s">
        <v>1088</v>
      </c>
      <c r="L398" s="21" t="s">
        <v>1089</v>
      </c>
      <c r="M398" s="21">
        <v>2.2000000000000002</v>
      </c>
      <c r="N398" s="31" t="s">
        <v>1088</v>
      </c>
      <c r="O398" s="31" t="s">
        <v>1088</v>
      </c>
      <c r="P398" s="31" t="s">
        <v>1088</v>
      </c>
      <c r="Q398" s="21" t="s">
        <v>3752</v>
      </c>
      <c r="R398" s="21" t="s">
        <v>3753</v>
      </c>
      <c r="S398" s="21"/>
    </row>
    <row r="399" spans="1:19" ht="29">
      <c r="A399" s="21" t="s">
        <v>3748</v>
      </c>
      <c r="B399" s="6" t="s">
        <v>801</v>
      </c>
      <c r="C399" s="21" t="s">
        <v>1036</v>
      </c>
      <c r="D399" s="21" t="s">
        <v>1129</v>
      </c>
      <c r="E399" s="21" t="s">
        <v>1097</v>
      </c>
      <c r="F399" s="30" t="s">
        <v>3202</v>
      </c>
      <c r="G399" s="21" t="s">
        <v>3749</v>
      </c>
      <c r="H399" s="31" t="s">
        <v>3754</v>
      </c>
      <c r="I399" s="31" t="s">
        <v>3751</v>
      </c>
      <c r="J399" s="21" t="s">
        <v>1161</v>
      </c>
      <c r="K399" s="21" t="s">
        <v>1088</v>
      </c>
      <c r="L399" s="21" t="s">
        <v>1089</v>
      </c>
      <c r="M399" s="21">
        <v>22.4</v>
      </c>
      <c r="N399" s="31" t="s">
        <v>1088</v>
      </c>
      <c r="O399" s="31" t="s">
        <v>1088</v>
      </c>
      <c r="P399" s="31" t="s">
        <v>1088</v>
      </c>
      <c r="Q399" s="21" t="s">
        <v>3752</v>
      </c>
      <c r="R399" s="21" t="s">
        <v>3753</v>
      </c>
      <c r="S399" s="21"/>
    </row>
    <row r="400" spans="1:19" ht="29">
      <c r="A400" s="21" t="s">
        <v>3748</v>
      </c>
      <c r="B400" s="6" t="s">
        <v>801</v>
      </c>
      <c r="C400" s="21" t="s">
        <v>1036</v>
      </c>
      <c r="D400" s="21" t="s">
        <v>1129</v>
      </c>
      <c r="E400" s="21" t="s">
        <v>1097</v>
      </c>
      <c r="F400" s="30" t="s">
        <v>3202</v>
      </c>
      <c r="G400" s="21" t="s">
        <v>3749</v>
      </c>
      <c r="H400" s="31" t="s">
        <v>3755</v>
      </c>
      <c r="I400" s="31" t="s">
        <v>3751</v>
      </c>
      <c r="J400" s="21" t="s">
        <v>1161</v>
      </c>
      <c r="K400" s="21" t="s">
        <v>1088</v>
      </c>
      <c r="L400" s="21" t="s">
        <v>1089</v>
      </c>
      <c r="M400" s="21">
        <v>71.400000000000006</v>
      </c>
      <c r="N400" s="31" t="s">
        <v>1088</v>
      </c>
      <c r="O400" s="31" t="s">
        <v>1088</v>
      </c>
      <c r="P400" s="31" t="s">
        <v>1088</v>
      </c>
      <c r="Q400" s="21" t="s">
        <v>3752</v>
      </c>
      <c r="R400" s="21" t="s">
        <v>3753</v>
      </c>
      <c r="S400" s="21"/>
    </row>
    <row r="401" spans="1:19" ht="15">
      <c r="A401" s="21" t="s">
        <v>3748</v>
      </c>
      <c r="B401" s="6" t="s">
        <v>801</v>
      </c>
      <c r="C401" s="21" t="s">
        <v>1036</v>
      </c>
      <c r="D401" s="21" t="s">
        <v>1129</v>
      </c>
      <c r="E401" s="21" t="s">
        <v>1097</v>
      </c>
      <c r="F401" s="30" t="s">
        <v>3202</v>
      </c>
      <c r="G401" s="21" t="s">
        <v>3749</v>
      </c>
      <c r="H401" s="31" t="s">
        <v>3756</v>
      </c>
      <c r="I401" s="31" t="s">
        <v>3751</v>
      </c>
      <c r="J401" s="21" t="s">
        <v>1161</v>
      </c>
      <c r="K401" s="21" t="s">
        <v>1088</v>
      </c>
      <c r="L401" s="21" t="s">
        <v>1089</v>
      </c>
      <c r="M401" s="21">
        <v>0</v>
      </c>
      <c r="N401" s="31" t="s">
        <v>1088</v>
      </c>
      <c r="O401" s="31" t="s">
        <v>1088</v>
      </c>
      <c r="P401" s="31" t="s">
        <v>1088</v>
      </c>
      <c r="Q401" s="21" t="s">
        <v>3752</v>
      </c>
      <c r="R401" s="21" t="s">
        <v>3753</v>
      </c>
      <c r="S401" s="21"/>
    </row>
    <row r="402" spans="1:19" ht="15">
      <c r="A402" s="21" t="s">
        <v>3748</v>
      </c>
      <c r="B402" s="6" t="s">
        <v>801</v>
      </c>
      <c r="C402" s="21" t="s">
        <v>1036</v>
      </c>
      <c r="D402" s="21" t="s">
        <v>1129</v>
      </c>
      <c r="E402" s="21" t="s">
        <v>1097</v>
      </c>
      <c r="F402" s="30" t="s">
        <v>3202</v>
      </c>
      <c r="G402" s="21" t="s">
        <v>3749</v>
      </c>
      <c r="H402" s="31" t="s">
        <v>3757</v>
      </c>
      <c r="I402" s="31" t="s">
        <v>3751</v>
      </c>
      <c r="J402" s="21" t="s">
        <v>1161</v>
      </c>
      <c r="K402" s="21" t="s">
        <v>1088</v>
      </c>
      <c r="L402" s="21" t="s">
        <v>1089</v>
      </c>
      <c r="M402" s="21">
        <v>4</v>
      </c>
      <c r="N402" s="31" t="s">
        <v>1088</v>
      </c>
      <c r="O402" s="31" t="s">
        <v>1088</v>
      </c>
      <c r="P402" s="31" t="s">
        <v>1088</v>
      </c>
      <c r="Q402" s="21" t="s">
        <v>3752</v>
      </c>
      <c r="R402" s="21" t="s">
        <v>3753</v>
      </c>
      <c r="S402" s="21"/>
    </row>
    <row r="403" spans="1:19" ht="29">
      <c r="A403" s="21" t="s">
        <v>3748</v>
      </c>
      <c r="B403" s="6" t="s">
        <v>801</v>
      </c>
      <c r="C403" s="21" t="s">
        <v>1036</v>
      </c>
      <c r="D403" s="21" t="s">
        <v>1129</v>
      </c>
      <c r="E403" s="21" t="s">
        <v>1097</v>
      </c>
      <c r="F403" s="30" t="s">
        <v>1264</v>
      </c>
      <c r="G403" s="21" t="s">
        <v>3749</v>
      </c>
      <c r="H403" s="31" t="s">
        <v>3750</v>
      </c>
      <c r="I403" s="31" t="s">
        <v>3758</v>
      </c>
      <c r="J403" s="21" t="s">
        <v>1161</v>
      </c>
      <c r="K403" s="21" t="s">
        <v>1088</v>
      </c>
      <c r="L403" s="21" t="s">
        <v>1089</v>
      </c>
      <c r="M403" s="21">
        <v>11.2</v>
      </c>
      <c r="N403" s="31" t="s">
        <v>1088</v>
      </c>
      <c r="O403" s="31" t="s">
        <v>1088</v>
      </c>
      <c r="P403" s="31" t="s">
        <v>1088</v>
      </c>
      <c r="Q403" s="21" t="s">
        <v>3752</v>
      </c>
      <c r="R403" s="21" t="s">
        <v>3753</v>
      </c>
      <c r="S403" s="21"/>
    </row>
    <row r="404" spans="1:19" ht="29">
      <c r="A404" s="21" t="s">
        <v>3748</v>
      </c>
      <c r="B404" s="6" t="s">
        <v>801</v>
      </c>
      <c r="C404" s="21" t="s">
        <v>1036</v>
      </c>
      <c r="D404" s="21" t="s">
        <v>1129</v>
      </c>
      <c r="E404" s="21" t="s">
        <v>1097</v>
      </c>
      <c r="F404" s="30" t="s">
        <v>1264</v>
      </c>
      <c r="G404" s="21" t="s">
        <v>3749</v>
      </c>
      <c r="H404" s="31" t="s">
        <v>3754</v>
      </c>
      <c r="I404" s="31" t="s">
        <v>3758</v>
      </c>
      <c r="J404" s="21" t="s">
        <v>1161</v>
      </c>
      <c r="K404" s="21" t="s">
        <v>1088</v>
      </c>
      <c r="L404" s="21" t="s">
        <v>1089</v>
      </c>
      <c r="M404" s="21">
        <v>20</v>
      </c>
      <c r="N404" s="31" t="s">
        <v>1088</v>
      </c>
      <c r="O404" s="31" t="s">
        <v>1088</v>
      </c>
      <c r="P404" s="31" t="s">
        <v>1088</v>
      </c>
      <c r="Q404" s="21" t="s">
        <v>3752</v>
      </c>
      <c r="R404" s="21" t="s">
        <v>3753</v>
      </c>
      <c r="S404" s="21"/>
    </row>
    <row r="405" spans="1:19" ht="29">
      <c r="A405" s="21" t="s">
        <v>3748</v>
      </c>
      <c r="B405" s="6" t="s">
        <v>801</v>
      </c>
      <c r="C405" s="21" t="s">
        <v>1036</v>
      </c>
      <c r="D405" s="21" t="s">
        <v>1129</v>
      </c>
      <c r="E405" s="21" t="s">
        <v>1097</v>
      </c>
      <c r="F405" s="30" t="s">
        <v>1264</v>
      </c>
      <c r="G405" s="21" t="s">
        <v>3749</v>
      </c>
      <c r="H405" s="31" t="s">
        <v>3755</v>
      </c>
      <c r="I405" s="31" t="s">
        <v>3758</v>
      </c>
      <c r="J405" s="21" t="s">
        <v>1161</v>
      </c>
      <c r="K405" s="21" t="s">
        <v>1088</v>
      </c>
      <c r="L405" s="21" t="s">
        <v>1089</v>
      </c>
      <c r="M405" s="21">
        <v>66</v>
      </c>
      <c r="N405" s="31" t="s">
        <v>1088</v>
      </c>
      <c r="O405" s="31" t="s">
        <v>1088</v>
      </c>
      <c r="P405" s="31" t="s">
        <v>1088</v>
      </c>
      <c r="Q405" s="21" t="s">
        <v>3752</v>
      </c>
      <c r="R405" s="21" t="s">
        <v>3753</v>
      </c>
      <c r="S405" s="21"/>
    </row>
    <row r="406" spans="1:19" ht="29">
      <c r="A406" s="21" t="s">
        <v>3748</v>
      </c>
      <c r="B406" s="6" t="s">
        <v>801</v>
      </c>
      <c r="C406" s="21" t="s">
        <v>1036</v>
      </c>
      <c r="D406" s="21" t="s">
        <v>1129</v>
      </c>
      <c r="E406" s="21" t="s">
        <v>1097</v>
      </c>
      <c r="F406" s="30" t="s">
        <v>1264</v>
      </c>
      <c r="G406" s="21" t="s">
        <v>3749</v>
      </c>
      <c r="H406" s="31" t="s">
        <v>3756</v>
      </c>
      <c r="I406" s="31" t="s">
        <v>3758</v>
      </c>
      <c r="J406" s="21" t="s">
        <v>1161</v>
      </c>
      <c r="K406" s="21" t="s">
        <v>1088</v>
      </c>
      <c r="L406" s="21" t="s">
        <v>1089</v>
      </c>
      <c r="M406" s="21">
        <v>0.9</v>
      </c>
      <c r="N406" s="31" t="s">
        <v>1088</v>
      </c>
      <c r="O406" s="31" t="s">
        <v>1088</v>
      </c>
      <c r="P406" s="31" t="s">
        <v>1088</v>
      </c>
      <c r="Q406" s="21" t="s">
        <v>3752</v>
      </c>
      <c r="R406" s="21" t="s">
        <v>3753</v>
      </c>
      <c r="S406" s="21"/>
    </row>
    <row r="407" spans="1:19" ht="29">
      <c r="A407" s="21" t="s">
        <v>3748</v>
      </c>
      <c r="B407" s="6" t="s">
        <v>801</v>
      </c>
      <c r="C407" s="21" t="s">
        <v>1036</v>
      </c>
      <c r="D407" s="21" t="s">
        <v>1129</v>
      </c>
      <c r="E407" s="21" t="s">
        <v>1097</v>
      </c>
      <c r="F407" s="30" t="s">
        <v>1264</v>
      </c>
      <c r="G407" s="21" t="s">
        <v>3749</v>
      </c>
      <c r="H407" s="31" t="s">
        <v>3757</v>
      </c>
      <c r="I407" s="31" t="s">
        <v>3758</v>
      </c>
      <c r="J407" s="21" t="s">
        <v>1161</v>
      </c>
      <c r="K407" s="21" t="s">
        <v>1088</v>
      </c>
      <c r="L407" s="21" t="s">
        <v>1089</v>
      </c>
      <c r="M407" s="21">
        <v>1.9</v>
      </c>
      <c r="N407" s="31" t="s">
        <v>1088</v>
      </c>
      <c r="O407" s="31" t="s">
        <v>1088</v>
      </c>
      <c r="P407" s="31" t="s">
        <v>1088</v>
      </c>
      <c r="Q407" s="21" t="s">
        <v>3752</v>
      </c>
      <c r="R407" s="21" t="s">
        <v>3753</v>
      </c>
      <c r="S407" s="21"/>
    </row>
    <row r="408" spans="1:19" ht="29">
      <c r="A408" s="21" t="s">
        <v>3748</v>
      </c>
      <c r="B408" s="6" t="s">
        <v>801</v>
      </c>
      <c r="C408" s="21" t="s">
        <v>1036</v>
      </c>
      <c r="D408" s="21" t="s">
        <v>1129</v>
      </c>
      <c r="E408" s="21" t="s">
        <v>1097</v>
      </c>
      <c r="F408" s="30" t="s">
        <v>1268</v>
      </c>
      <c r="G408" s="21" t="s">
        <v>3749</v>
      </c>
      <c r="H408" s="31" t="s">
        <v>3750</v>
      </c>
      <c r="I408" s="31" t="s">
        <v>3758</v>
      </c>
      <c r="J408" s="21" t="s">
        <v>1161</v>
      </c>
      <c r="K408" s="21" t="s">
        <v>1088</v>
      </c>
      <c r="L408" s="21" t="s">
        <v>1089</v>
      </c>
      <c r="M408" s="21">
        <v>5.6</v>
      </c>
      <c r="N408" s="31" t="s">
        <v>1088</v>
      </c>
      <c r="O408" s="31" t="s">
        <v>1088</v>
      </c>
      <c r="P408" s="31" t="s">
        <v>1088</v>
      </c>
      <c r="Q408" s="21" t="s">
        <v>3752</v>
      </c>
      <c r="R408" s="21" t="s">
        <v>3753</v>
      </c>
      <c r="S408" s="21"/>
    </row>
    <row r="409" spans="1:19" ht="29">
      <c r="A409" s="21" t="s">
        <v>3748</v>
      </c>
      <c r="B409" s="6" t="s">
        <v>801</v>
      </c>
      <c r="C409" s="21" t="s">
        <v>1036</v>
      </c>
      <c r="D409" s="21" t="s">
        <v>1129</v>
      </c>
      <c r="E409" s="21" t="s">
        <v>1097</v>
      </c>
      <c r="F409" s="30" t="s">
        <v>1268</v>
      </c>
      <c r="G409" s="21" t="s">
        <v>3749</v>
      </c>
      <c r="H409" s="31" t="s">
        <v>3754</v>
      </c>
      <c r="I409" s="31" t="s">
        <v>3758</v>
      </c>
      <c r="J409" s="21" t="s">
        <v>1161</v>
      </c>
      <c r="K409" s="21" t="s">
        <v>1088</v>
      </c>
      <c r="L409" s="21" t="s">
        <v>1089</v>
      </c>
      <c r="M409" s="21">
        <v>28</v>
      </c>
      <c r="N409" s="31" t="s">
        <v>1088</v>
      </c>
      <c r="O409" s="31" t="s">
        <v>1088</v>
      </c>
      <c r="P409" s="31" t="s">
        <v>1088</v>
      </c>
      <c r="Q409" s="21" t="s">
        <v>3752</v>
      </c>
      <c r="R409" s="21" t="s">
        <v>3753</v>
      </c>
      <c r="S409" s="21"/>
    </row>
    <row r="410" spans="1:19" ht="29">
      <c r="A410" s="21" t="s">
        <v>3748</v>
      </c>
      <c r="B410" s="6" t="s">
        <v>801</v>
      </c>
      <c r="C410" s="21" t="s">
        <v>1036</v>
      </c>
      <c r="D410" s="21" t="s">
        <v>1129</v>
      </c>
      <c r="E410" s="21" t="s">
        <v>1097</v>
      </c>
      <c r="F410" s="30" t="s">
        <v>1268</v>
      </c>
      <c r="G410" s="21" t="s">
        <v>3749</v>
      </c>
      <c r="H410" s="31" t="s">
        <v>3755</v>
      </c>
      <c r="I410" s="31" t="s">
        <v>3758</v>
      </c>
      <c r="J410" s="21" t="s">
        <v>1161</v>
      </c>
      <c r="K410" s="21" t="s">
        <v>1088</v>
      </c>
      <c r="L410" s="21" t="s">
        <v>1089</v>
      </c>
      <c r="M410" s="21">
        <v>54.6</v>
      </c>
      <c r="N410" s="31" t="s">
        <v>1088</v>
      </c>
      <c r="O410" s="31" t="s">
        <v>1088</v>
      </c>
      <c r="P410" s="31" t="s">
        <v>1088</v>
      </c>
      <c r="Q410" s="21" t="s">
        <v>3752</v>
      </c>
      <c r="R410" s="21" t="s">
        <v>3753</v>
      </c>
      <c r="S410" s="21"/>
    </row>
    <row r="411" spans="1:19" ht="29">
      <c r="A411" s="21" t="s">
        <v>3748</v>
      </c>
      <c r="B411" s="6" t="s">
        <v>801</v>
      </c>
      <c r="C411" s="21" t="s">
        <v>1036</v>
      </c>
      <c r="D411" s="21" t="s">
        <v>1129</v>
      </c>
      <c r="E411" s="21" t="s">
        <v>1097</v>
      </c>
      <c r="F411" s="30" t="s">
        <v>1268</v>
      </c>
      <c r="G411" s="21" t="s">
        <v>3749</v>
      </c>
      <c r="H411" s="31" t="s">
        <v>3756</v>
      </c>
      <c r="I411" s="31" t="s">
        <v>3758</v>
      </c>
      <c r="J411" s="21" t="s">
        <v>1161</v>
      </c>
      <c r="K411" s="21" t="s">
        <v>1088</v>
      </c>
      <c r="L411" s="21" t="s">
        <v>1089</v>
      </c>
      <c r="M411" s="21">
        <v>0.2</v>
      </c>
      <c r="N411" s="31" t="s">
        <v>1088</v>
      </c>
      <c r="O411" s="31" t="s">
        <v>1088</v>
      </c>
      <c r="P411" s="31" t="s">
        <v>1088</v>
      </c>
      <c r="Q411" s="21" t="s">
        <v>3752</v>
      </c>
      <c r="R411" s="21" t="s">
        <v>3753</v>
      </c>
      <c r="S411" s="21"/>
    </row>
    <row r="412" spans="1:19" ht="29">
      <c r="A412" s="21" t="s">
        <v>3748</v>
      </c>
      <c r="B412" s="6" t="s">
        <v>801</v>
      </c>
      <c r="C412" s="21" t="s">
        <v>1036</v>
      </c>
      <c r="D412" s="21" t="s">
        <v>1129</v>
      </c>
      <c r="E412" s="21" t="s">
        <v>1097</v>
      </c>
      <c r="F412" s="30" t="s">
        <v>1268</v>
      </c>
      <c r="G412" s="21" t="s">
        <v>3749</v>
      </c>
      <c r="H412" s="31" t="s">
        <v>3757</v>
      </c>
      <c r="I412" s="31" t="s">
        <v>3758</v>
      </c>
      <c r="J412" s="21" t="s">
        <v>1161</v>
      </c>
      <c r="K412" s="21" t="s">
        <v>1088</v>
      </c>
      <c r="L412" s="21" t="s">
        <v>1089</v>
      </c>
      <c r="M412" s="21">
        <v>11.6</v>
      </c>
      <c r="N412" s="31" t="s">
        <v>1088</v>
      </c>
      <c r="O412" s="31" t="s">
        <v>1088</v>
      </c>
      <c r="P412" s="31" t="s">
        <v>1088</v>
      </c>
      <c r="Q412" s="21" t="s">
        <v>3752</v>
      </c>
      <c r="R412" s="21" t="s">
        <v>3753</v>
      </c>
      <c r="S412" s="21"/>
    </row>
    <row r="413" spans="1:19" ht="14">
      <c r="A413" s="21" t="s">
        <v>3759</v>
      </c>
      <c r="B413" s="21" t="s">
        <v>932</v>
      </c>
      <c r="C413" s="21" t="s">
        <v>1081</v>
      </c>
      <c r="D413" s="21" t="s">
        <v>1082</v>
      </c>
      <c r="E413" s="21" t="s">
        <v>1097</v>
      </c>
      <c r="F413" s="30" t="s">
        <v>3433</v>
      </c>
      <c r="G413" s="21" t="s">
        <v>3760</v>
      </c>
      <c r="H413" s="31" t="s">
        <v>3761</v>
      </c>
      <c r="I413" s="31" t="s">
        <v>3762</v>
      </c>
      <c r="J413" s="21" t="s">
        <v>1088</v>
      </c>
      <c r="K413" s="21" t="s">
        <v>1088</v>
      </c>
      <c r="L413" s="21" t="s">
        <v>1172</v>
      </c>
      <c r="M413" s="21">
        <v>3.03</v>
      </c>
      <c r="N413" s="21" t="s">
        <v>1088</v>
      </c>
      <c r="O413" s="21" t="s">
        <v>1088</v>
      </c>
      <c r="P413" s="21">
        <v>1.19</v>
      </c>
      <c r="Q413" s="21"/>
      <c r="R413" s="21" t="s">
        <v>3763</v>
      </c>
      <c r="S413" s="21"/>
    </row>
    <row r="414" spans="1:19" ht="14">
      <c r="A414" s="21" t="s">
        <v>3759</v>
      </c>
      <c r="B414" s="21" t="s">
        <v>932</v>
      </c>
      <c r="C414" s="21" t="s">
        <v>1081</v>
      </c>
      <c r="D414" s="21" t="s">
        <v>1082</v>
      </c>
      <c r="E414" s="21" t="s">
        <v>1097</v>
      </c>
      <c r="F414" s="30" t="s">
        <v>3433</v>
      </c>
      <c r="G414" s="21" t="s">
        <v>3760</v>
      </c>
      <c r="H414" s="31" t="s">
        <v>3764</v>
      </c>
      <c r="I414" s="31" t="s">
        <v>3762</v>
      </c>
      <c r="J414" s="21" t="s">
        <v>1088</v>
      </c>
      <c r="K414" s="21" t="s">
        <v>1088</v>
      </c>
      <c r="L414" s="21" t="s">
        <v>1172</v>
      </c>
      <c r="M414" s="21">
        <v>2.2000000000000002</v>
      </c>
      <c r="N414" s="21" t="s">
        <v>1088</v>
      </c>
      <c r="O414" s="21" t="s">
        <v>1088</v>
      </c>
      <c r="P414" s="21">
        <v>3.9</v>
      </c>
      <c r="Q414" s="21"/>
      <c r="R414" s="21" t="s">
        <v>3763</v>
      </c>
      <c r="S414" s="21"/>
    </row>
    <row r="415" spans="1:19" ht="28">
      <c r="A415" s="21" t="s">
        <v>3759</v>
      </c>
      <c r="B415" s="21" t="s">
        <v>932</v>
      </c>
      <c r="C415" s="21" t="s">
        <v>1081</v>
      </c>
      <c r="D415" s="21" t="s">
        <v>1082</v>
      </c>
      <c r="E415" s="21" t="s">
        <v>1097</v>
      </c>
      <c r="F415" s="30" t="s">
        <v>3433</v>
      </c>
      <c r="G415" s="21" t="s">
        <v>3760</v>
      </c>
      <c r="H415" s="31" t="s">
        <v>3765</v>
      </c>
      <c r="I415" s="31" t="s">
        <v>3766</v>
      </c>
      <c r="J415" s="21" t="s">
        <v>1088</v>
      </c>
      <c r="K415" s="21" t="s">
        <v>1088</v>
      </c>
      <c r="L415" s="21" t="s">
        <v>1172</v>
      </c>
      <c r="M415" s="21">
        <v>196.3</v>
      </c>
      <c r="N415" s="21" t="s">
        <v>1088</v>
      </c>
      <c r="O415" s="21" t="s">
        <v>1088</v>
      </c>
      <c r="P415" s="21">
        <v>380.96</v>
      </c>
      <c r="Q415" s="21"/>
      <c r="R415" s="21" t="s">
        <v>3763</v>
      </c>
      <c r="S415" s="21"/>
    </row>
    <row r="416" spans="1:19" ht="28">
      <c r="A416" s="21" t="s">
        <v>3759</v>
      </c>
      <c r="B416" s="21" t="s">
        <v>932</v>
      </c>
      <c r="C416" s="21" t="s">
        <v>1081</v>
      </c>
      <c r="D416" s="21" t="s">
        <v>1082</v>
      </c>
      <c r="E416" s="21" t="s">
        <v>1097</v>
      </c>
      <c r="F416" s="30" t="s">
        <v>3433</v>
      </c>
      <c r="G416" s="21" t="s">
        <v>3760</v>
      </c>
      <c r="H416" s="31" t="s">
        <v>3767</v>
      </c>
      <c r="I416" s="31" t="s">
        <v>3768</v>
      </c>
      <c r="J416" s="21" t="s">
        <v>1088</v>
      </c>
      <c r="K416" s="21" t="s">
        <v>1088</v>
      </c>
      <c r="L416" s="21" t="s">
        <v>1172</v>
      </c>
      <c r="M416" s="21">
        <v>4.59</v>
      </c>
      <c r="N416" s="21" t="s">
        <v>1088</v>
      </c>
      <c r="O416" s="21" t="s">
        <v>1088</v>
      </c>
      <c r="P416" s="21">
        <v>18.27</v>
      </c>
      <c r="Q416" s="21"/>
      <c r="R416" s="21" t="s">
        <v>3763</v>
      </c>
      <c r="S416" s="21"/>
    </row>
    <row r="417" spans="1:19" ht="28">
      <c r="A417" s="21" t="s">
        <v>3759</v>
      </c>
      <c r="B417" s="21" t="s">
        <v>932</v>
      </c>
      <c r="C417" s="21" t="s">
        <v>1081</v>
      </c>
      <c r="D417" s="21" t="s">
        <v>1082</v>
      </c>
      <c r="E417" s="21" t="s">
        <v>1097</v>
      </c>
      <c r="F417" s="30" t="s">
        <v>3433</v>
      </c>
      <c r="G417" s="21" t="s">
        <v>3760</v>
      </c>
      <c r="H417" s="31" t="s">
        <v>3769</v>
      </c>
      <c r="I417" s="31" t="s">
        <v>3768</v>
      </c>
      <c r="J417" s="21" t="s">
        <v>1088</v>
      </c>
      <c r="K417" s="21" t="s">
        <v>1088</v>
      </c>
      <c r="L417" s="21" t="s">
        <v>1172</v>
      </c>
      <c r="M417" s="21">
        <v>2.16</v>
      </c>
      <c r="N417" s="21" t="s">
        <v>1088</v>
      </c>
      <c r="O417" s="21" t="s">
        <v>1088</v>
      </c>
      <c r="P417" s="21">
        <v>5.64</v>
      </c>
      <c r="Q417" s="21"/>
      <c r="R417" s="21" t="s">
        <v>3763</v>
      </c>
      <c r="S417" s="21"/>
    </row>
    <row r="418" spans="1:19" ht="15">
      <c r="A418" s="21" t="s">
        <v>3770</v>
      </c>
      <c r="B418" s="6" t="s">
        <v>813</v>
      </c>
      <c r="C418" s="21" t="s">
        <v>1036</v>
      </c>
      <c r="D418" s="21" t="s">
        <v>1082</v>
      </c>
      <c r="E418" s="21" t="s">
        <v>1097</v>
      </c>
      <c r="F418" s="30" t="s">
        <v>3771</v>
      </c>
      <c r="G418" s="21" t="s">
        <v>3665</v>
      </c>
      <c r="H418" s="31" t="s">
        <v>3772</v>
      </c>
      <c r="I418" s="31" t="s">
        <v>3773</v>
      </c>
      <c r="J418" s="21" t="s">
        <v>2321</v>
      </c>
      <c r="K418" s="21" t="s">
        <v>1088</v>
      </c>
      <c r="L418" s="21" t="s">
        <v>1089</v>
      </c>
      <c r="M418" s="21">
        <v>22.1</v>
      </c>
      <c r="N418" s="21" t="s">
        <v>1088</v>
      </c>
      <c r="O418" s="21" t="s">
        <v>1088</v>
      </c>
      <c r="P418" s="21" t="s">
        <v>1088</v>
      </c>
      <c r="Q418" s="21" t="s">
        <v>487</v>
      </c>
      <c r="R418" s="21" t="s">
        <v>3774</v>
      </c>
      <c r="S418" s="21"/>
    </row>
    <row r="419" spans="1:19" ht="15">
      <c r="A419" s="21" t="s">
        <v>3770</v>
      </c>
      <c r="B419" s="6" t="s">
        <v>813</v>
      </c>
      <c r="C419" s="21" t="s">
        <v>1036</v>
      </c>
      <c r="D419" s="21" t="s">
        <v>1082</v>
      </c>
      <c r="E419" s="21" t="s">
        <v>1097</v>
      </c>
      <c r="F419" s="30" t="s">
        <v>3771</v>
      </c>
      <c r="G419" s="21" t="s">
        <v>3665</v>
      </c>
      <c r="H419" s="31" t="s">
        <v>3775</v>
      </c>
      <c r="I419" s="31" t="s">
        <v>3773</v>
      </c>
      <c r="J419" s="21" t="s">
        <v>2321</v>
      </c>
      <c r="K419" s="21" t="s">
        <v>1088</v>
      </c>
      <c r="L419" s="21" t="s">
        <v>1089</v>
      </c>
      <c r="M419" s="21">
        <v>23.5</v>
      </c>
      <c r="N419" s="21" t="s">
        <v>1088</v>
      </c>
      <c r="O419" s="21" t="s">
        <v>1088</v>
      </c>
      <c r="P419" s="21" t="s">
        <v>1088</v>
      </c>
      <c r="Q419" s="21" t="s">
        <v>487</v>
      </c>
      <c r="R419" s="21" t="s">
        <v>3774</v>
      </c>
      <c r="S419" s="21"/>
    </row>
    <row r="420" spans="1:19" ht="15">
      <c r="A420" s="21" t="s">
        <v>3770</v>
      </c>
      <c r="B420" s="6" t="s">
        <v>813</v>
      </c>
      <c r="C420" s="21" t="s">
        <v>1036</v>
      </c>
      <c r="D420" s="21" t="s">
        <v>1082</v>
      </c>
      <c r="E420" s="21" t="s">
        <v>1097</v>
      </c>
      <c r="F420" s="30" t="s">
        <v>3771</v>
      </c>
      <c r="G420" s="21" t="s">
        <v>3665</v>
      </c>
      <c r="H420" s="31" t="s">
        <v>3776</v>
      </c>
      <c r="I420" s="31" t="s">
        <v>3773</v>
      </c>
      <c r="J420" s="21" t="s">
        <v>2321</v>
      </c>
      <c r="K420" s="21" t="s">
        <v>1088</v>
      </c>
      <c r="L420" s="21" t="s">
        <v>1089</v>
      </c>
      <c r="M420" s="21">
        <v>21.2</v>
      </c>
      <c r="N420" s="21" t="s">
        <v>1088</v>
      </c>
      <c r="O420" s="21" t="s">
        <v>1088</v>
      </c>
      <c r="P420" s="21" t="s">
        <v>1088</v>
      </c>
      <c r="Q420" s="21" t="s">
        <v>487</v>
      </c>
      <c r="R420" s="21" t="s">
        <v>3774</v>
      </c>
      <c r="S420" s="21"/>
    </row>
    <row r="421" spans="1:19" ht="15">
      <c r="A421" s="21" t="s">
        <v>3770</v>
      </c>
      <c r="B421" s="6" t="s">
        <v>813</v>
      </c>
      <c r="C421" s="21" t="s">
        <v>1036</v>
      </c>
      <c r="D421" s="21" t="s">
        <v>1082</v>
      </c>
      <c r="E421" s="21" t="s">
        <v>13</v>
      </c>
      <c r="F421" s="30" t="s">
        <v>3771</v>
      </c>
      <c r="G421" s="21" t="s">
        <v>3665</v>
      </c>
      <c r="H421" s="31" t="s">
        <v>3777</v>
      </c>
      <c r="I421" s="31" t="s">
        <v>3773</v>
      </c>
      <c r="J421" s="21" t="s">
        <v>2321</v>
      </c>
      <c r="K421" s="21" t="s">
        <v>1088</v>
      </c>
      <c r="L421" s="21" t="s">
        <v>1089</v>
      </c>
      <c r="M421" s="21">
        <v>14.8</v>
      </c>
      <c r="N421" s="21" t="s">
        <v>1088</v>
      </c>
      <c r="O421" s="21" t="s">
        <v>1088</v>
      </c>
      <c r="P421" s="21" t="s">
        <v>1088</v>
      </c>
      <c r="Q421" s="21" t="s">
        <v>487</v>
      </c>
      <c r="R421" s="21" t="s">
        <v>3774</v>
      </c>
      <c r="S421" s="21"/>
    </row>
    <row r="422" spans="1:19" ht="15">
      <c r="A422" s="21" t="s">
        <v>3770</v>
      </c>
      <c r="B422" s="6" t="s">
        <v>813</v>
      </c>
      <c r="C422" s="21" t="s">
        <v>1036</v>
      </c>
      <c r="D422" s="21" t="s">
        <v>1082</v>
      </c>
      <c r="E422" s="21" t="s">
        <v>13</v>
      </c>
      <c r="F422" s="30" t="s">
        <v>3771</v>
      </c>
      <c r="G422" s="21" t="s">
        <v>3665</v>
      </c>
      <c r="H422" s="31" t="s">
        <v>3778</v>
      </c>
      <c r="I422" s="31" t="s">
        <v>3773</v>
      </c>
      <c r="J422" s="21" t="s">
        <v>2321</v>
      </c>
      <c r="K422" s="21" t="s">
        <v>1088</v>
      </c>
      <c r="L422" s="21" t="s">
        <v>1089</v>
      </c>
      <c r="M422" s="21">
        <v>20.399999999999999</v>
      </c>
      <c r="N422" s="21" t="s">
        <v>1088</v>
      </c>
      <c r="O422" s="21" t="s">
        <v>1088</v>
      </c>
      <c r="P422" s="21" t="s">
        <v>1088</v>
      </c>
      <c r="Q422" s="21" t="s">
        <v>487</v>
      </c>
      <c r="R422" s="21" t="s">
        <v>3774</v>
      </c>
      <c r="S422" s="21"/>
    </row>
    <row r="423" spans="1:19" ht="15">
      <c r="A423" s="21" t="s">
        <v>3770</v>
      </c>
      <c r="B423" s="6" t="s">
        <v>813</v>
      </c>
      <c r="C423" s="21" t="s">
        <v>1036</v>
      </c>
      <c r="D423" s="21" t="s">
        <v>1082</v>
      </c>
      <c r="E423" s="21" t="s">
        <v>13</v>
      </c>
      <c r="F423" s="30" t="s">
        <v>3771</v>
      </c>
      <c r="G423" s="21" t="s">
        <v>3665</v>
      </c>
      <c r="H423" s="31" t="s">
        <v>3779</v>
      </c>
      <c r="I423" s="31" t="s">
        <v>3773</v>
      </c>
      <c r="J423" s="21" t="s">
        <v>2321</v>
      </c>
      <c r="K423" s="21" t="s">
        <v>1088</v>
      </c>
      <c r="L423" s="21" t="s">
        <v>1089</v>
      </c>
      <c r="M423" s="21">
        <v>6.3</v>
      </c>
      <c r="N423" s="21" t="s">
        <v>1088</v>
      </c>
      <c r="O423" s="21" t="s">
        <v>1088</v>
      </c>
      <c r="P423" s="21" t="s">
        <v>1088</v>
      </c>
      <c r="Q423" s="21" t="s">
        <v>487</v>
      </c>
      <c r="R423" s="21" t="s">
        <v>3774</v>
      </c>
      <c r="S423" s="21"/>
    </row>
    <row r="424" spans="1:19" ht="15">
      <c r="A424" s="21" t="s">
        <v>3770</v>
      </c>
      <c r="B424" s="6" t="s">
        <v>813</v>
      </c>
      <c r="C424" s="21" t="s">
        <v>1036</v>
      </c>
      <c r="D424" s="21" t="s">
        <v>1082</v>
      </c>
      <c r="E424" s="21" t="s">
        <v>1099</v>
      </c>
      <c r="F424" s="30" t="s">
        <v>3771</v>
      </c>
      <c r="G424" s="21" t="s">
        <v>3665</v>
      </c>
      <c r="H424" s="31" t="s">
        <v>3780</v>
      </c>
      <c r="I424" s="31" t="s">
        <v>3773</v>
      </c>
      <c r="J424" s="21" t="s">
        <v>2321</v>
      </c>
      <c r="K424" s="21" t="s">
        <v>1088</v>
      </c>
      <c r="L424" s="21" t="s">
        <v>1089</v>
      </c>
      <c r="M424" s="21">
        <v>16.399999999999999</v>
      </c>
      <c r="N424" s="21" t="s">
        <v>1088</v>
      </c>
      <c r="O424" s="21" t="s">
        <v>1088</v>
      </c>
      <c r="P424" s="21" t="s">
        <v>1088</v>
      </c>
      <c r="Q424" s="21" t="s">
        <v>487</v>
      </c>
      <c r="R424" s="21" t="s">
        <v>3774</v>
      </c>
      <c r="S424" s="21"/>
    </row>
    <row r="425" spans="1:19" ht="15">
      <c r="A425" s="21" t="s">
        <v>3770</v>
      </c>
      <c r="B425" s="6" t="s">
        <v>813</v>
      </c>
      <c r="C425" s="21" t="s">
        <v>1036</v>
      </c>
      <c r="D425" s="21" t="s">
        <v>1082</v>
      </c>
      <c r="E425" s="21" t="s">
        <v>1097</v>
      </c>
      <c r="F425" s="30" t="s">
        <v>3771</v>
      </c>
      <c r="G425" s="21" t="s">
        <v>3781</v>
      </c>
      <c r="H425" s="31" t="s">
        <v>3772</v>
      </c>
      <c r="I425" s="31" t="s">
        <v>3773</v>
      </c>
      <c r="J425" s="21" t="s">
        <v>2321</v>
      </c>
      <c r="K425" s="21" t="s">
        <v>1088</v>
      </c>
      <c r="L425" s="21" t="s">
        <v>1089</v>
      </c>
      <c r="M425" s="21">
        <v>24.5</v>
      </c>
      <c r="N425" s="21" t="s">
        <v>1088</v>
      </c>
      <c r="O425" s="21" t="s">
        <v>1088</v>
      </c>
      <c r="P425" s="21" t="s">
        <v>1088</v>
      </c>
      <c r="Q425" s="21" t="s">
        <v>487</v>
      </c>
      <c r="R425" s="21" t="s">
        <v>3774</v>
      </c>
      <c r="S425" s="21"/>
    </row>
    <row r="426" spans="1:19" ht="15">
      <c r="A426" s="21" t="s">
        <v>3770</v>
      </c>
      <c r="B426" s="6" t="s">
        <v>813</v>
      </c>
      <c r="C426" s="21" t="s">
        <v>1036</v>
      </c>
      <c r="D426" s="21" t="s">
        <v>1082</v>
      </c>
      <c r="E426" s="21" t="s">
        <v>1097</v>
      </c>
      <c r="F426" s="30" t="s">
        <v>3771</v>
      </c>
      <c r="G426" s="21" t="s">
        <v>3781</v>
      </c>
      <c r="H426" s="31" t="s">
        <v>3775</v>
      </c>
      <c r="I426" s="31" t="s">
        <v>3773</v>
      </c>
      <c r="J426" s="21" t="s">
        <v>2321</v>
      </c>
      <c r="K426" s="21" t="s">
        <v>1088</v>
      </c>
      <c r="L426" s="21" t="s">
        <v>1089</v>
      </c>
      <c r="M426" s="21">
        <v>14.9</v>
      </c>
      <c r="N426" s="21" t="s">
        <v>1088</v>
      </c>
      <c r="O426" s="21" t="s">
        <v>1088</v>
      </c>
      <c r="P426" s="21" t="s">
        <v>1088</v>
      </c>
      <c r="Q426" s="21" t="s">
        <v>487</v>
      </c>
      <c r="R426" s="21" t="s">
        <v>3774</v>
      </c>
      <c r="S426" s="21"/>
    </row>
    <row r="427" spans="1:19" ht="15">
      <c r="A427" s="21" t="s">
        <v>3770</v>
      </c>
      <c r="B427" s="6" t="s">
        <v>813</v>
      </c>
      <c r="C427" s="21" t="s">
        <v>1036</v>
      </c>
      <c r="D427" s="21" t="s">
        <v>1082</v>
      </c>
      <c r="E427" s="21" t="s">
        <v>1097</v>
      </c>
      <c r="F427" s="30" t="s">
        <v>3771</v>
      </c>
      <c r="G427" s="21" t="s">
        <v>3781</v>
      </c>
      <c r="H427" s="31" t="s">
        <v>3776</v>
      </c>
      <c r="I427" s="31" t="s">
        <v>3773</v>
      </c>
      <c r="J427" s="21" t="s">
        <v>2321</v>
      </c>
      <c r="K427" s="21" t="s">
        <v>1088</v>
      </c>
      <c r="L427" s="21" t="s">
        <v>1089</v>
      </c>
      <c r="M427" s="21">
        <v>74.900000000000006</v>
      </c>
      <c r="N427" s="21" t="s">
        <v>1088</v>
      </c>
      <c r="O427" s="21" t="s">
        <v>1088</v>
      </c>
      <c r="P427" s="21" t="s">
        <v>1088</v>
      </c>
      <c r="Q427" s="21" t="s">
        <v>487</v>
      </c>
      <c r="R427" s="21" t="s">
        <v>3774</v>
      </c>
      <c r="S427" s="21"/>
    </row>
    <row r="428" spans="1:19" ht="15">
      <c r="A428" s="21" t="s">
        <v>3770</v>
      </c>
      <c r="B428" s="6" t="s">
        <v>813</v>
      </c>
      <c r="C428" s="21" t="s">
        <v>1036</v>
      </c>
      <c r="D428" s="21" t="s">
        <v>1082</v>
      </c>
      <c r="E428" s="21" t="s">
        <v>13</v>
      </c>
      <c r="F428" s="30" t="s">
        <v>3771</v>
      </c>
      <c r="G428" s="21" t="s">
        <v>3781</v>
      </c>
      <c r="H428" s="31" t="s">
        <v>3777</v>
      </c>
      <c r="I428" s="31" t="s">
        <v>3773</v>
      </c>
      <c r="J428" s="21" t="s">
        <v>2321</v>
      </c>
      <c r="K428" s="21" t="s">
        <v>1088</v>
      </c>
      <c r="L428" s="21" t="s">
        <v>1089</v>
      </c>
      <c r="M428" s="21">
        <v>31.7</v>
      </c>
      <c r="N428" s="21" t="s">
        <v>1088</v>
      </c>
      <c r="O428" s="21" t="s">
        <v>1088</v>
      </c>
      <c r="P428" s="21" t="s">
        <v>1088</v>
      </c>
      <c r="Q428" s="21" t="s">
        <v>487</v>
      </c>
      <c r="R428" s="21" t="s">
        <v>3774</v>
      </c>
      <c r="S428" s="21"/>
    </row>
    <row r="429" spans="1:19" ht="15">
      <c r="A429" s="21" t="s">
        <v>3770</v>
      </c>
      <c r="B429" s="6" t="s">
        <v>813</v>
      </c>
      <c r="C429" s="21" t="s">
        <v>1036</v>
      </c>
      <c r="D429" s="21" t="s">
        <v>1082</v>
      </c>
      <c r="E429" s="21" t="s">
        <v>13</v>
      </c>
      <c r="F429" s="30" t="s">
        <v>3771</v>
      </c>
      <c r="G429" s="21" t="s">
        <v>3781</v>
      </c>
      <c r="H429" s="31" t="s">
        <v>3778</v>
      </c>
      <c r="I429" s="31" t="s">
        <v>3773</v>
      </c>
      <c r="J429" s="21" t="s">
        <v>2321</v>
      </c>
      <c r="K429" s="21" t="s">
        <v>1088</v>
      </c>
      <c r="L429" s="21" t="s">
        <v>1089</v>
      </c>
      <c r="M429" s="21">
        <v>37.1</v>
      </c>
      <c r="N429" s="21" t="s">
        <v>1088</v>
      </c>
      <c r="O429" s="21" t="s">
        <v>1088</v>
      </c>
      <c r="P429" s="21" t="s">
        <v>1088</v>
      </c>
      <c r="Q429" s="21" t="s">
        <v>487</v>
      </c>
      <c r="R429" s="21" t="s">
        <v>3774</v>
      </c>
      <c r="S429" s="21"/>
    </row>
    <row r="430" spans="1:19" ht="15">
      <c r="A430" s="21" t="s">
        <v>3770</v>
      </c>
      <c r="B430" s="6" t="s">
        <v>813</v>
      </c>
      <c r="C430" s="21" t="s">
        <v>1036</v>
      </c>
      <c r="D430" s="21" t="s">
        <v>1082</v>
      </c>
      <c r="E430" s="21" t="s">
        <v>13</v>
      </c>
      <c r="F430" s="30" t="s">
        <v>3771</v>
      </c>
      <c r="G430" s="21" t="s">
        <v>3781</v>
      </c>
      <c r="H430" s="31" t="s">
        <v>3779</v>
      </c>
      <c r="I430" s="31" t="s">
        <v>3773</v>
      </c>
      <c r="J430" s="21" t="s">
        <v>2321</v>
      </c>
      <c r="K430" s="21" t="s">
        <v>1088</v>
      </c>
      <c r="L430" s="21" t="s">
        <v>1089</v>
      </c>
      <c r="M430" s="21">
        <v>29.8</v>
      </c>
      <c r="N430" s="21" t="s">
        <v>1088</v>
      </c>
      <c r="O430" s="21" t="s">
        <v>1088</v>
      </c>
      <c r="P430" s="21" t="s">
        <v>1088</v>
      </c>
      <c r="Q430" s="21" t="s">
        <v>487</v>
      </c>
      <c r="R430" s="21" t="s">
        <v>3774</v>
      </c>
      <c r="S430" s="21"/>
    </row>
    <row r="431" spans="1:19" ht="15">
      <c r="A431" s="21" t="s">
        <v>3770</v>
      </c>
      <c r="B431" s="6" t="s">
        <v>813</v>
      </c>
      <c r="C431" s="21" t="s">
        <v>1036</v>
      </c>
      <c r="D431" s="21" t="s">
        <v>1082</v>
      </c>
      <c r="E431" s="21" t="s">
        <v>1099</v>
      </c>
      <c r="F431" s="30" t="s">
        <v>3771</v>
      </c>
      <c r="G431" s="21" t="s">
        <v>3781</v>
      </c>
      <c r="H431" s="31" t="s">
        <v>3780</v>
      </c>
      <c r="I431" s="31" t="s">
        <v>3773</v>
      </c>
      <c r="J431" s="21" t="s">
        <v>2321</v>
      </c>
      <c r="K431" s="21" t="s">
        <v>1088</v>
      </c>
      <c r="L431" s="21" t="s">
        <v>1089</v>
      </c>
      <c r="M431" s="21">
        <v>42.6</v>
      </c>
      <c r="N431" s="21" t="s">
        <v>1088</v>
      </c>
      <c r="O431" s="21" t="s">
        <v>1088</v>
      </c>
      <c r="P431" s="21" t="s">
        <v>1088</v>
      </c>
      <c r="Q431" s="21" t="s">
        <v>487</v>
      </c>
      <c r="R431" s="21" t="s">
        <v>3774</v>
      </c>
      <c r="S431" s="21"/>
    </row>
    <row r="432" spans="1:19" ht="15">
      <c r="A432" s="21" t="s">
        <v>3770</v>
      </c>
      <c r="B432" s="6" t="s">
        <v>813</v>
      </c>
      <c r="C432" s="21" t="s">
        <v>1036</v>
      </c>
      <c r="D432" s="21" t="s">
        <v>1082</v>
      </c>
      <c r="E432" s="21" t="s">
        <v>1099</v>
      </c>
      <c r="F432" s="30" t="s">
        <v>3771</v>
      </c>
      <c r="G432" s="21" t="s">
        <v>3781</v>
      </c>
      <c r="H432" s="31" t="s">
        <v>3782</v>
      </c>
      <c r="I432" s="31" t="s">
        <v>3773</v>
      </c>
      <c r="J432" s="21" t="s">
        <v>2321</v>
      </c>
      <c r="K432" s="21" t="s">
        <v>1088</v>
      </c>
      <c r="L432" s="21" t="s">
        <v>1089</v>
      </c>
      <c r="M432" s="21">
        <v>83.3</v>
      </c>
      <c r="N432" s="21" t="s">
        <v>1088</v>
      </c>
      <c r="O432" s="21" t="s">
        <v>1088</v>
      </c>
      <c r="P432" s="21" t="s">
        <v>1088</v>
      </c>
      <c r="Q432" s="21" t="s">
        <v>487</v>
      </c>
      <c r="R432" s="21" t="s">
        <v>3774</v>
      </c>
      <c r="S432" s="21"/>
    </row>
    <row r="433" spans="1:19" ht="15">
      <c r="A433" s="21" t="s">
        <v>3770</v>
      </c>
      <c r="B433" s="6" t="s">
        <v>813</v>
      </c>
      <c r="C433" s="21" t="s">
        <v>1036</v>
      </c>
      <c r="D433" s="21" t="s">
        <v>1082</v>
      </c>
      <c r="E433" s="21" t="s">
        <v>1099</v>
      </c>
      <c r="F433" s="30" t="s">
        <v>3771</v>
      </c>
      <c r="G433" s="21" t="s">
        <v>3660</v>
      </c>
      <c r="H433" s="31" t="s">
        <v>3780</v>
      </c>
      <c r="I433" s="31" t="s">
        <v>3773</v>
      </c>
      <c r="J433" s="21" t="s">
        <v>2321</v>
      </c>
      <c r="K433" s="21" t="s">
        <v>1088</v>
      </c>
      <c r="L433" s="21" t="s">
        <v>1089</v>
      </c>
      <c r="M433" s="21">
        <v>33.1</v>
      </c>
      <c r="N433" s="21" t="s">
        <v>1088</v>
      </c>
      <c r="O433" s="21" t="s">
        <v>1088</v>
      </c>
      <c r="P433" s="21" t="s">
        <v>1088</v>
      </c>
      <c r="Q433" s="21" t="s">
        <v>487</v>
      </c>
      <c r="R433" s="21" t="s">
        <v>3774</v>
      </c>
      <c r="S433" s="21"/>
    </row>
    <row r="434" spans="1:19" ht="15">
      <c r="A434" s="21" t="s">
        <v>3770</v>
      </c>
      <c r="B434" s="6" t="s">
        <v>813</v>
      </c>
      <c r="C434" s="21" t="s">
        <v>1036</v>
      </c>
      <c r="D434" s="21" t="s">
        <v>1082</v>
      </c>
      <c r="E434" s="21" t="s">
        <v>1099</v>
      </c>
      <c r="F434" s="30" t="s">
        <v>3771</v>
      </c>
      <c r="G434" s="21" t="s">
        <v>3660</v>
      </c>
      <c r="H434" s="31" t="s">
        <v>3782</v>
      </c>
      <c r="I434" s="31" t="s">
        <v>3773</v>
      </c>
      <c r="J434" s="21" t="s">
        <v>2321</v>
      </c>
      <c r="K434" s="21" t="s">
        <v>1088</v>
      </c>
      <c r="L434" s="21" t="s">
        <v>1089</v>
      </c>
      <c r="M434" s="21">
        <v>24.5</v>
      </c>
      <c r="N434" s="21" t="s">
        <v>1088</v>
      </c>
      <c r="O434" s="21" t="s">
        <v>1088</v>
      </c>
      <c r="P434" s="21" t="s">
        <v>1088</v>
      </c>
      <c r="Q434" s="21" t="s">
        <v>487</v>
      </c>
      <c r="R434" s="21" t="s">
        <v>3774</v>
      </c>
      <c r="S434" s="21"/>
    </row>
    <row r="435" spans="1:19" ht="15">
      <c r="A435" s="21" t="s">
        <v>3770</v>
      </c>
      <c r="B435" s="6" t="s">
        <v>813</v>
      </c>
      <c r="C435" s="21" t="s">
        <v>1036</v>
      </c>
      <c r="D435" s="21" t="s">
        <v>1082</v>
      </c>
      <c r="E435" s="21" t="s">
        <v>1099</v>
      </c>
      <c r="F435" s="30" t="s">
        <v>3771</v>
      </c>
      <c r="G435" s="21" t="s">
        <v>3660</v>
      </c>
      <c r="H435" s="31" t="s">
        <v>3783</v>
      </c>
      <c r="I435" s="31" t="s">
        <v>3773</v>
      </c>
      <c r="J435" s="21" t="s">
        <v>2321</v>
      </c>
      <c r="K435" s="21" t="s">
        <v>1088</v>
      </c>
      <c r="L435" s="21" t="s">
        <v>1089</v>
      </c>
      <c r="M435" s="21">
        <v>35.5</v>
      </c>
      <c r="N435" s="21" t="s">
        <v>1088</v>
      </c>
      <c r="O435" s="21" t="s">
        <v>1088</v>
      </c>
      <c r="P435" s="21" t="s">
        <v>1088</v>
      </c>
      <c r="Q435" s="21" t="s">
        <v>487</v>
      </c>
      <c r="R435" s="21" t="s">
        <v>3774</v>
      </c>
      <c r="S435" s="21"/>
    </row>
    <row r="436" spans="1:19" ht="15">
      <c r="A436" s="21" t="s">
        <v>3770</v>
      </c>
      <c r="B436" s="6" t="s">
        <v>813</v>
      </c>
      <c r="C436" s="21" t="s">
        <v>1036</v>
      </c>
      <c r="D436" s="21" t="s">
        <v>1082</v>
      </c>
      <c r="E436" s="21" t="s">
        <v>1099</v>
      </c>
      <c r="F436" s="30" t="s">
        <v>3771</v>
      </c>
      <c r="G436" s="21" t="s">
        <v>3660</v>
      </c>
      <c r="H436" s="31" t="s">
        <v>3784</v>
      </c>
      <c r="I436" s="31" t="s">
        <v>3773</v>
      </c>
      <c r="J436" s="21" t="s">
        <v>2321</v>
      </c>
      <c r="K436" s="21" t="s">
        <v>1088</v>
      </c>
      <c r="L436" s="21" t="s">
        <v>1089</v>
      </c>
      <c r="M436" s="21">
        <v>31.8</v>
      </c>
      <c r="N436" s="21" t="s">
        <v>1088</v>
      </c>
      <c r="O436" s="21" t="s">
        <v>1088</v>
      </c>
      <c r="P436" s="21" t="s">
        <v>1088</v>
      </c>
      <c r="Q436" s="21" t="s">
        <v>487</v>
      </c>
      <c r="R436" s="21" t="s">
        <v>3774</v>
      </c>
      <c r="S436" s="21"/>
    </row>
    <row r="437" spans="1:19" ht="15">
      <c r="A437" s="21" t="s">
        <v>3785</v>
      </c>
      <c r="B437" s="6" t="s">
        <v>847</v>
      </c>
      <c r="C437" s="21" t="s">
        <v>1036</v>
      </c>
      <c r="D437" s="21" t="s">
        <v>1129</v>
      </c>
      <c r="E437" s="21" t="s">
        <v>1097</v>
      </c>
      <c r="F437" s="30" t="s">
        <v>1289</v>
      </c>
      <c r="G437" s="21" t="s">
        <v>2906</v>
      </c>
      <c r="H437" s="31" t="s">
        <v>1682</v>
      </c>
      <c r="I437" s="31" t="s">
        <v>3786</v>
      </c>
      <c r="J437" s="21" t="s">
        <v>3787</v>
      </c>
      <c r="K437" s="21">
        <v>37</v>
      </c>
      <c r="L437" s="21" t="s">
        <v>1089</v>
      </c>
      <c r="M437" s="21">
        <v>37.770000000000003</v>
      </c>
      <c r="N437" s="21" t="s">
        <v>1088</v>
      </c>
      <c r="O437" s="21" t="s">
        <v>1088</v>
      </c>
      <c r="P437" s="21">
        <v>91.77</v>
      </c>
      <c r="Q437" s="21" t="s">
        <v>2649</v>
      </c>
      <c r="R437" s="21"/>
      <c r="S437" s="21"/>
    </row>
    <row r="438" spans="1:19" ht="15">
      <c r="A438" s="21" t="s">
        <v>3785</v>
      </c>
      <c r="B438" s="6" t="s">
        <v>847</v>
      </c>
      <c r="C438" s="21" t="s">
        <v>1036</v>
      </c>
      <c r="D438" s="21" t="s">
        <v>1129</v>
      </c>
      <c r="E438" s="21" t="s">
        <v>1097</v>
      </c>
      <c r="F438" s="30" t="s">
        <v>1289</v>
      </c>
      <c r="G438" s="21" t="s">
        <v>2906</v>
      </c>
      <c r="H438" s="31" t="s">
        <v>1682</v>
      </c>
      <c r="I438" s="31" t="s">
        <v>3788</v>
      </c>
      <c r="J438" s="21" t="s">
        <v>3787</v>
      </c>
      <c r="K438" s="21">
        <v>21</v>
      </c>
      <c r="L438" s="21" t="s">
        <v>1089</v>
      </c>
      <c r="M438" s="21">
        <v>117.06</v>
      </c>
      <c r="N438" s="21" t="s">
        <v>1088</v>
      </c>
      <c r="O438" s="21" t="s">
        <v>1088</v>
      </c>
      <c r="P438" s="21">
        <v>239.89</v>
      </c>
      <c r="Q438" s="21" t="s">
        <v>2649</v>
      </c>
      <c r="R438" s="21"/>
      <c r="S438" s="21"/>
    </row>
    <row r="439" spans="1:19" ht="15">
      <c r="A439" s="21" t="s">
        <v>3785</v>
      </c>
      <c r="B439" s="6" t="s">
        <v>847</v>
      </c>
      <c r="C439" s="21" t="s">
        <v>1036</v>
      </c>
      <c r="D439" s="21" t="s">
        <v>1129</v>
      </c>
      <c r="E439" s="21" t="s">
        <v>1097</v>
      </c>
      <c r="F439" s="30" t="s">
        <v>1780</v>
      </c>
      <c r="G439" s="21" t="s">
        <v>2906</v>
      </c>
      <c r="H439" s="31" t="s">
        <v>1682</v>
      </c>
      <c r="I439" s="31" t="s">
        <v>3789</v>
      </c>
      <c r="J439" s="21" t="s">
        <v>3787</v>
      </c>
      <c r="K439" s="21">
        <v>60</v>
      </c>
      <c r="L439" s="21" t="s">
        <v>1089</v>
      </c>
      <c r="M439" s="21">
        <v>208.58</v>
      </c>
      <c r="N439" s="21" t="s">
        <v>1088</v>
      </c>
      <c r="O439" s="21" t="s">
        <v>1088</v>
      </c>
      <c r="P439" s="21">
        <v>665.06</v>
      </c>
      <c r="Q439" s="21" t="s">
        <v>2649</v>
      </c>
      <c r="R439" s="21"/>
      <c r="S439" s="21"/>
    </row>
    <row r="440" spans="1:19" ht="15">
      <c r="A440" s="21" t="s">
        <v>3785</v>
      </c>
      <c r="B440" s="6" t="s">
        <v>847</v>
      </c>
      <c r="C440" s="21" t="s">
        <v>1036</v>
      </c>
      <c r="D440" s="21" t="s">
        <v>1129</v>
      </c>
      <c r="E440" s="21" t="s">
        <v>1097</v>
      </c>
      <c r="F440" s="30" t="s">
        <v>3790</v>
      </c>
      <c r="G440" s="21" t="s">
        <v>2906</v>
      </c>
      <c r="H440" s="31" t="s">
        <v>1682</v>
      </c>
      <c r="I440" s="31" t="s">
        <v>3791</v>
      </c>
      <c r="J440" s="21" t="s">
        <v>3787</v>
      </c>
      <c r="K440" s="21">
        <v>10</v>
      </c>
      <c r="L440" s="21" t="s">
        <v>1089</v>
      </c>
      <c r="M440" s="21">
        <v>346.06</v>
      </c>
      <c r="N440" s="21" t="s">
        <v>1088</v>
      </c>
      <c r="O440" s="21" t="s">
        <v>1088</v>
      </c>
      <c r="P440" s="21">
        <v>554.82000000000005</v>
      </c>
      <c r="Q440" s="21" t="s">
        <v>2649</v>
      </c>
      <c r="R440" s="21"/>
      <c r="S440" s="21"/>
    </row>
    <row r="441" spans="1:19" ht="15">
      <c r="A441" s="21" t="s">
        <v>3785</v>
      </c>
      <c r="B441" s="6" t="s">
        <v>847</v>
      </c>
      <c r="C441" s="21" t="s">
        <v>1036</v>
      </c>
      <c r="D441" s="21" t="s">
        <v>1129</v>
      </c>
      <c r="E441" s="21" t="s">
        <v>1097</v>
      </c>
      <c r="F441" s="30" t="s">
        <v>1178</v>
      </c>
      <c r="G441" s="21" t="s">
        <v>2906</v>
      </c>
      <c r="H441" s="31" t="s">
        <v>1682</v>
      </c>
      <c r="I441" s="31" t="s">
        <v>3792</v>
      </c>
      <c r="J441" s="21" t="s">
        <v>3787</v>
      </c>
      <c r="K441" s="21">
        <v>51</v>
      </c>
      <c r="L441" s="21" t="s">
        <v>1089</v>
      </c>
      <c r="M441" s="21">
        <v>5.94</v>
      </c>
      <c r="N441" s="21" t="s">
        <v>1088</v>
      </c>
      <c r="O441" s="21" t="s">
        <v>1088</v>
      </c>
      <c r="P441" s="21">
        <v>23.01</v>
      </c>
      <c r="Q441" s="21" t="s">
        <v>2649</v>
      </c>
      <c r="R441" s="21"/>
      <c r="S441" s="21"/>
    </row>
    <row r="442" spans="1:19" ht="15">
      <c r="A442" s="21" t="s">
        <v>3785</v>
      </c>
      <c r="B442" s="6" t="s">
        <v>847</v>
      </c>
      <c r="C442" s="21" t="s">
        <v>1036</v>
      </c>
      <c r="D442" s="21" t="s">
        <v>1129</v>
      </c>
      <c r="E442" s="21" t="s">
        <v>1097</v>
      </c>
      <c r="F442" s="30" t="s">
        <v>1178</v>
      </c>
      <c r="G442" s="21" t="s">
        <v>2906</v>
      </c>
      <c r="H442" s="31" t="s">
        <v>1682</v>
      </c>
      <c r="I442" s="31" t="s">
        <v>3793</v>
      </c>
      <c r="J442" s="21" t="s">
        <v>3787</v>
      </c>
      <c r="K442" s="21">
        <v>19</v>
      </c>
      <c r="L442" s="21" t="s">
        <v>1089</v>
      </c>
      <c r="M442" s="21">
        <v>0.37</v>
      </c>
      <c r="N442" s="21" t="s">
        <v>1088</v>
      </c>
      <c r="O442" s="21" t="s">
        <v>1088</v>
      </c>
      <c r="P442" s="21">
        <v>0.69</v>
      </c>
      <c r="Q442" s="21" t="s">
        <v>2649</v>
      </c>
      <c r="R442" s="21"/>
      <c r="S442" s="21"/>
    </row>
    <row r="443" spans="1:19" ht="15">
      <c r="A443" s="21" t="s">
        <v>3785</v>
      </c>
      <c r="B443" s="6" t="s">
        <v>847</v>
      </c>
      <c r="C443" s="21" t="s">
        <v>1036</v>
      </c>
      <c r="D443" s="21" t="s">
        <v>1129</v>
      </c>
      <c r="E443" s="21" t="s">
        <v>1097</v>
      </c>
      <c r="F443" s="30" t="s">
        <v>1178</v>
      </c>
      <c r="G443" s="21" t="s">
        <v>2906</v>
      </c>
      <c r="H443" s="31" t="s">
        <v>1682</v>
      </c>
      <c r="I443" s="31" t="s">
        <v>3794</v>
      </c>
      <c r="J443" s="21" t="s">
        <v>3787</v>
      </c>
      <c r="K443" s="21">
        <v>4</v>
      </c>
      <c r="L443" s="21" t="s">
        <v>1089</v>
      </c>
      <c r="M443" s="21">
        <v>190.9</v>
      </c>
      <c r="N443" s="21" t="s">
        <v>1088</v>
      </c>
      <c r="O443" s="21" t="s">
        <v>1088</v>
      </c>
      <c r="P443" s="21">
        <v>108.82</v>
      </c>
      <c r="Q443" s="21" t="s">
        <v>2649</v>
      </c>
      <c r="R443" s="21"/>
      <c r="S443" s="21"/>
    </row>
    <row r="444" spans="1:19" ht="15">
      <c r="A444" s="21" t="s">
        <v>3785</v>
      </c>
      <c r="B444" s="6" t="s">
        <v>847</v>
      </c>
      <c r="C444" s="21" t="s">
        <v>1036</v>
      </c>
      <c r="D444" s="21" t="s">
        <v>1129</v>
      </c>
      <c r="E444" s="21" t="s">
        <v>1097</v>
      </c>
      <c r="F444" s="30" t="s">
        <v>1289</v>
      </c>
      <c r="G444" s="21" t="s">
        <v>2906</v>
      </c>
      <c r="H444" s="31" t="s">
        <v>2675</v>
      </c>
      <c r="I444" s="31" t="s">
        <v>3786</v>
      </c>
      <c r="J444" s="21" t="s">
        <v>3795</v>
      </c>
      <c r="K444" s="21">
        <v>37</v>
      </c>
      <c r="L444" s="21" t="s">
        <v>1089</v>
      </c>
      <c r="M444" s="21">
        <v>21.18</v>
      </c>
      <c r="N444" s="21" t="s">
        <v>1088</v>
      </c>
      <c r="O444" s="21" t="s">
        <v>1088</v>
      </c>
      <c r="P444" s="21">
        <v>40.96</v>
      </c>
      <c r="Q444" s="21" t="s">
        <v>2649</v>
      </c>
      <c r="R444" s="21"/>
      <c r="S444" s="21"/>
    </row>
    <row r="445" spans="1:19" ht="15">
      <c r="A445" s="21" t="s">
        <v>3785</v>
      </c>
      <c r="B445" s="6" t="s">
        <v>847</v>
      </c>
      <c r="C445" s="21" t="s">
        <v>1036</v>
      </c>
      <c r="D445" s="21" t="s">
        <v>1129</v>
      </c>
      <c r="E445" s="21" t="s">
        <v>1097</v>
      </c>
      <c r="F445" s="30" t="s">
        <v>1289</v>
      </c>
      <c r="G445" s="21" t="s">
        <v>2906</v>
      </c>
      <c r="H445" s="31" t="s">
        <v>2675</v>
      </c>
      <c r="I445" s="31" t="s">
        <v>3788</v>
      </c>
      <c r="J445" s="21" t="s">
        <v>3795</v>
      </c>
      <c r="K445" s="21">
        <v>21</v>
      </c>
      <c r="L445" s="21" t="s">
        <v>1089</v>
      </c>
      <c r="M445" s="21">
        <v>77.05</v>
      </c>
      <c r="N445" s="21" t="s">
        <v>1088</v>
      </c>
      <c r="O445" s="21" t="s">
        <v>1088</v>
      </c>
      <c r="P445" s="21">
        <v>122.31</v>
      </c>
      <c r="Q445" s="21" t="s">
        <v>2649</v>
      </c>
      <c r="R445" s="21"/>
      <c r="S445" s="21"/>
    </row>
    <row r="446" spans="1:19" ht="15">
      <c r="A446" s="21" t="s">
        <v>3785</v>
      </c>
      <c r="B446" s="6" t="s">
        <v>847</v>
      </c>
      <c r="C446" s="21" t="s">
        <v>1036</v>
      </c>
      <c r="D446" s="21" t="s">
        <v>1129</v>
      </c>
      <c r="E446" s="21" t="s">
        <v>1097</v>
      </c>
      <c r="F446" s="30" t="s">
        <v>1780</v>
      </c>
      <c r="G446" s="21" t="s">
        <v>2906</v>
      </c>
      <c r="H446" s="31" t="s">
        <v>2675</v>
      </c>
      <c r="I446" s="31" t="s">
        <v>3789</v>
      </c>
      <c r="J446" s="21" t="s">
        <v>3795</v>
      </c>
      <c r="K446" s="21">
        <v>60</v>
      </c>
      <c r="L446" s="21" t="s">
        <v>1089</v>
      </c>
      <c r="M446" s="21">
        <v>96</v>
      </c>
      <c r="N446" s="21" t="s">
        <v>1088</v>
      </c>
      <c r="O446" s="21" t="s">
        <v>1088</v>
      </c>
      <c r="P446" s="21">
        <v>301.45</v>
      </c>
      <c r="Q446" s="21" t="s">
        <v>2649</v>
      </c>
      <c r="R446" s="21"/>
      <c r="S446" s="21"/>
    </row>
    <row r="447" spans="1:19" ht="15">
      <c r="A447" s="21" t="s">
        <v>3785</v>
      </c>
      <c r="B447" s="6" t="s">
        <v>847</v>
      </c>
      <c r="C447" s="21" t="s">
        <v>1036</v>
      </c>
      <c r="D447" s="21" t="s">
        <v>1129</v>
      </c>
      <c r="E447" s="21" t="s">
        <v>1097</v>
      </c>
      <c r="F447" s="30" t="s">
        <v>3790</v>
      </c>
      <c r="G447" s="21" t="s">
        <v>2906</v>
      </c>
      <c r="H447" s="31" t="s">
        <v>2675</v>
      </c>
      <c r="I447" s="31" t="s">
        <v>3791</v>
      </c>
      <c r="J447" s="21" t="s">
        <v>3795</v>
      </c>
      <c r="K447" s="21">
        <v>10</v>
      </c>
      <c r="L447" s="21" t="s">
        <v>1089</v>
      </c>
      <c r="M447" s="21">
        <v>70.27</v>
      </c>
      <c r="N447" s="21" t="s">
        <v>1088</v>
      </c>
      <c r="O447" s="21" t="s">
        <v>1088</v>
      </c>
      <c r="P447" s="21">
        <v>243.71</v>
      </c>
      <c r="Q447" s="21" t="s">
        <v>2649</v>
      </c>
      <c r="R447" s="21"/>
      <c r="S447" s="21"/>
    </row>
    <row r="448" spans="1:19" ht="15">
      <c r="A448" s="21" t="s">
        <v>3785</v>
      </c>
      <c r="B448" s="6" t="s">
        <v>847</v>
      </c>
      <c r="C448" s="21" t="s">
        <v>1036</v>
      </c>
      <c r="D448" s="21" t="s">
        <v>1129</v>
      </c>
      <c r="E448" s="21" t="s">
        <v>1097</v>
      </c>
      <c r="F448" s="30" t="s">
        <v>1178</v>
      </c>
      <c r="G448" s="21" t="s">
        <v>2906</v>
      </c>
      <c r="H448" s="31" t="s">
        <v>2675</v>
      </c>
      <c r="I448" s="31" t="s">
        <v>3792</v>
      </c>
      <c r="J448" s="21" t="s">
        <v>3795</v>
      </c>
      <c r="K448" s="21">
        <v>51</v>
      </c>
      <c r="L448" s="21" t="s">
        <v>1089</v>
      </c>
      <c r="M448" s="21">
        <v>2.0299999999999998</v>
      </c>
      <c r="N448" s="21" t="s">
        <v>1088</v>
      </c>
      <c r="O448" s="21" t="s">
        <v>1088</v>
      </c>
      <c r="P448" s="21">
        <v>6.61</v>
      </c>
      <c r="Q448" s="21" t="s">
        <v>2649</v>
      </c>
      <c r="R448" s="21"/>
      <c r="S448" s="21"/>
    </row>
    <row r="449" spans="1:19" ht="15">
      <c r="A449" s="21" t="s">
        <v>3785</v>
      </c>
      <c r="B449" s="6" t="s">
        <v>847</v>
      </c>
      <c r="C449" s="21" t="s">
        <v>1036</v>
      </c>
      <c r="D449" s="21" t="s">
        <v>1129</v>
      </c>
      <c r="E449" s="21" t="s">
        <v>1097</v>
      </c>
      <c r="F449" s="30" t="s">
        <v>1178</v>
      </c>
      <c r="G449" s="21" t="s">
        <v>2906</v>
      </c>
      <c r="H449" s="31" t="s">
        <v>2675</v>
      </c>
      <c r="I449" s="31" t="s">
        <v>3793</v>
      </c>
      <c r="J449" s="21" t="s">
        <v>3795</v>
      </c>
      <c r="K449" s="21">
        <v>19</v>
      </c>
      <c r="L449" s="21" t="s">
        <v>1089</v>
      </c>
      <c r="M449" s="21">
        <v>0.2</v>
      </c>
      <c r="N449" s="21" t="s">
        <v>1088</v>
      </c>
      <c r="O449" s="21" t="s">
        <v>1088</v>
      </c>
      <c r="P449" s="21">
        <v>0.36</v>
      </c>
      <c r="Q449" s="21" t="s">
        <v>2649</v>
      </c>
      <c r="R449" s="21"/>
      <c r="S449" s="21"/>
    </row>
    <row r="450" spans="1:19" ht="15">
      <c r="A450" s="21" t="s">
        <v>3785</v>
      </c>
      <c r="B450" s="6" t="s">
        <v>847</v>
      </c>
      <c r="C450" s="21" t="s">
        <v>1036</v>
      </c>
      <c r="D450" s="21" t="s">
        <v>1129</v>
      </c>
      <c r="E450" s="21" t="s">
        <v>1097</v>
      </c>
      <c r="F450" s="30" t="s">
        <v>1178</v>
      </c>
      <c r="G450" s="21" t="s">
        <v>2906</v>
      </c>
      <c r="H450" s="31" t="s">
        <v>2675</v>
      </c>
      <c r="I450" s="31" t="s">
        <v>3794</v>
      </c>
      <c r="J450" s="21" t="s">
        <v>3795</v>
      </c>
      <c r="K450" s="21">
        <v>4</v>
      </c>
      <c r="L450" s="21" t="s">
        <v>1089</v>
      </c>
      <c r="M450" s="21">
        <v>170.18</v>
      </c>
      <c r="N450" s="21" t="s">
        <v>1088</v>
      </c>
      <c r="O450" s="21" t="s">
        <v>1088</v>
      </c>
      <c r="P450" s="21">
        <v>11.22</v>
      </c>
      <c r="Q450" s="21" t="s">
        <v>2649</v>
      </c>
      <c r="R450" s="21"/>
      <c r="S450" s="21"/>
    </row>
    <row r="451" spans="1:19" ht="15">
      <c r="A451" s="21" t="s">
        <v>3785</v>
      </c>
      <c r="B451" s="6" t="s">
        <v>847</v>
      </c>
      <c r="C451" s="21" t="s">
        <v>1036</v>
      </c>
      <c r="D451" s="21" t="s">
        <v>1129</v>
      </c>
      <c r="E451" s="21" t="s">
        <v>1097</v>
      </c>
      <c r="F451" s="30" t="s">
        <v>1289</v>
      </c>
      <c r="G451" s="21" t="s">
        <v>2906</v>
      </c>
      <c r="H451" s="31" t="s">
        <v>3796</v>
      </c>
      <c r="I451" s="31" t="s">
        <v>3797</v>
      </c>
      <c r="J451" s="21" t="s">
        <v>1094</v>
      </c>
      <c r="K451" s="21" t="s">
        <v>1088</v>
      </c>
      <c r="L451" s="21" t="s">
        <v>1138</v>
      </c>
      <c r="M451" s="21">
        <v>7.35</v>
      </c>
      <c r="N451" s="21" t="s">
        <v>1088</v>
      </c>
      <c r="O451" s="21" t="s">
        <v>1088</v>
      </c>
      <c r="P451" s="21" t="s">
        <v>1088</v>
      </c>
      <c r="Q451" s="21"/>
      <c r="R451" s="21"/>
      <c r="S451" s="21"/>
    </row>
    <row r="452" spans="1:19" ht="15">
      <c r="A452" s="21" t="s">
        <v>3785</v>
      </c>
      <c r="B452" s="6" t="s">
        <v>847</v>
      </c>
      <c r="C452" s="21" t="s">
        <v>1036</v>
      </c>
      <c r="D452" s="21" t="s">
        <v>1129</v>
      </c>
      <c r="E452" s="21" t="s">
        <v>1097</v>
      </c>
      <c r="F452" s="30" t="s">
        <v>1289</v>
      </c>
      <c r="G452" s="21" t="s">
        <v>2906</v>
      </c>
      <c r="H452" s="31" t="s">
        <v>3798</v>
      </c>
      <c r="I452" s="31" t="s">
        <v>3797</v>
      </c>
      <c r="J452" s="21" t="s">
        <v>1094</v>
      </c>
      <c r="K452" s="21" t="s">
        <v>1088</v>
      </c>
      <c r="L452" s="21" t="s">
        <v>1089</v>
      </c>
      <c r="M452" s="21">
        <v>28</v>
      </c>
      <c r="N452" s="21" t="s">
        <v>1088</v>
      </c>
      <c r="O452" s="21" t="s">
        <v>1088</v>
      </c>
      <c r="P452" s="21">
        <v>3.09</v>
      </c>
      <c r="Q452" s="21"/>
      <c r="R452" s="21"/>
      <c r="S452" s="21"/>
    </row>
    <row r="453" spans="1:19" ht="15">
      <c r="A453" s="21" t="s">
        <v>3785</v>
      </c>
      <c r="B453" s="6" t="s">
        <v>847</v>
      </c>
      <c r="C453" s="21" t="s">
        <v>1036</v>
      </c>
      <c r="D453" s="21" t="s">
        <v>1129</v>
      </c>
      <c r="E453" s="21" t="s">
        <v>1097</v>
      </c>
      <c r="F453" s="30" t="s">
        <v>1289</v>
      </c>
      <c r="G453" s="21" t="s">
        <v>2906</v>
      </c>
      <c r="H453" s="31" t="s">
        <v>3799</v>
      </c>
      <c r="I453" s="31" t="s">
        <v>3797</v>
      </c>
      <c r="J453" s="21" t="s">
        <v>1094</v>
      </c>
      <c r="K453" s="21" t="s">
        <v>1088</v>
      </c>
      <c r="L453" s="21" t="s">
        <v>1089</v>
      </c>
      <c r="M453" s="21">
        <v>46.34</v>
      </c>
      <c r="N453" s="21" t="s">
        <v>1088</v>
      </c>
      <c r="O453" s="21" t="s">
        <v>1088</v>
      </c>
      <c r="P453" s="21">
        <v>4</v>
      </c>
      <c r="Q453" s="21"/>
      <c r="R453" s="21"/>
      <c r="S453" s="21"/>
    </row>
    <row r="454" spans="1:19" ht="15">
      <c r="A454" s="21" t="s">
        <v>3785</v>
      </c>
      <c r="B454" s="6" t="s">
        <v>847</v>
      </c>
      <c r="C454" s="21" t="s">
        <v>1036</v>
      </c>
      <c r="D454" s="21" t="s">
        <v>1129</v>
      </c>
      <c r="E454" s="21" t="s">
        <v>1097</v>
      </c>
      <c r="F454" s="30" t="s">
        <v>1289</v>
      </c>
      <c r="G454" s="21" t="s">
        <v>2906</v>
      </c>
      <c r="H454" s="31" t="s">
        <v>3798</v>
      </c>
      <c r="I454" s="31" t="s">
        <v>3788</v>
      </c>
      <c r="J454" s="21" t="s">
        <v>1094</v>
      </c>
      <c r="K454" s="21" t="s">
        <v>1088</v>
      </c>
      <c r="L454" s="21" t="s">
        <v>1089</v>
      </c>
      <c r="M454" s="21">
        <v>30.83</v>
      </c>
      <c r="N454" s="21" t="s">
        <v>1088</v>
      </c>
      <c r="O454" s="21" t="s">
        <v>1088</v>
      </c>
      <c r="P454" s="21">
        <v>4.2300000000000004</v>
      </c>
      <c r="Q454" s="21"/>
      <c r="R454" s="21"/>
      <c r="S454" s="21"/>
    </row>
    <row r="455" spans="1:19" ht="15">
      <c r="A455" s="21" t="s">
        <v>3785</v>
      </c>
      <c r="B455" s="6" t="s">
        <v>847</v>
      </c>
      <c r="C455" s="21" t="s">
        <v>1036</v>
      </c>
      <c r="D455" s="21" t="s">
        <v>1129</v>
      </c>
      <c r="E455" s="21" t="s">
        <v>1097</v>
      </c>
      <c r="F455" s="30" t="s">
        <v>1289</v>
      </c>
      <c r="G455" s="21" t="s">
        <v>2906</v>
      </c>
      <c r="H455" s="31" t="s">
        <v>3800</v>
      </c>
      <c r="I455" s="31" t="s">
        <v>3788</v>
      </c>
      <c r="J455" s="21" t="s">
        <v>1094</v>
      </c>
      <c r="K455" s="21" t="s">
        <v>1088</v>
      </c>
      <c r="L455" s="21" t="s">
        <v>1089</v>
      </c>
      <c r="M455" s="21">
        <v>40.96</v>
      </c>
      <c r="N455" s="21" t="s">
        <v>1088</v>
      </c>
      <c r="O455" s="21" t="s">
        <v>1088</v>
      </c>
      <c r="P455" s="21">
        <v>2.62</v>
      </c>
      <c r="Q455" s="21"/>
      <c r="R455" s="21"/>
      <c r="S455" s="21"/>
    </row>
    <row r="456" spans="1:19" ht="15">
      <c r="A456" s="21" t="s">
        <v>3785</v>
      </c>
      <c r="B456" s="6" t="s">
        <v>847</v>
      </c>
      <c r="C456" s="21" t="s">
        <v>1036</v>
      </c>
      <c r="D456" s="21" t="s">
        <v>1129</v>
      </c>
      <c r="E456" s="21" t="s">
        <v>1097</v>
      </c>
      <c r="F456" s="30" t="s">
        <v>1289</v>
      </c>
      <c r="G456" s="21" t="s">
        <v>2906</v>
      </c>
      <c r="H456" s="31" t="s">
        <v>3799</v>
      </c>
      <c r="I456" s="31" t="s">
        <v>3788</v>
      </c>
      <c r="J456" s="21" t="s">
        <v>1094</v>
      </c>
      <c r="K456" s="21" t="s">
        <v>1088</v>
      </c>
      <c r="L456" s="21" t="s">
        <v>1089</v>
      </c>
      <c r="M456" s="21">
        <v>48.24</v>
      </c>
      <c r="N456" s="21" t="s">
        <v>1088</v>
      </c>
      <c r="O456" s="21" t="s">
        <v>1088</v>
      </c>
      <c r="P456" s="21">
        <v>2.4300000000000002</v>
      </c>
      <c r="Q456" s="21"/>
      <c r="R456" s="21"/>
      <c r="S456" s="21"/>
    </row>
    <row r="457" spans="1:19" ht="15">
      <c r="A457" s="21" t="s">
        <v>3785</v>
      </c>
      <c r="B457" s="6" t="s">
        <v>847</v>
      </c>
      <c r="C457" s="21" t="s">
        <v>1036</v>
      </c>
      <c r="D457" s="21" t="s">
        <v>1129</v>
      </c>
      <c r="E457" s="21" t="s">
        <v>1097</v>
      </c>
      <c r="F457" s="30" t="s">
        <v>1289</v>
      </c>
      <c r="G457" s="21" t="s">
        <v>2906</v>
      </c>
      <c r="H457" s="31" t="s">
        <v>3801</v>
      </c>
      <c r="I457" s="31" t="s">
        <v>3788</v>
      </c>
      <c r="J457" s="21" t="s">
        <v>1094</v>
      </c>
      <c r="K457" s="21" t="s">
        <v>1088</v>
      </c>
      <c r="L457" s="21" t="s">
        <v>1089</v>
      </c>
      <c r="M457" s="21">
        <v>54.92</v>
      </c>
      <c r="N457" s="21" t="s">
        <v>1088</v>
      </c>
      <c r="O457" s="21" t="s">
        <v>1088</v>
      </c>
      <c r="P457" s="21">
        <v>1.27</v>
      </c>
      <c r="Q457" s="21"/>
      <c r="R457" s="21"/>
      <c r="S457" s="21"/>
    </row>
    <row r="458" spans="1:19" ht="15">
      <c r="A458" s="21" t="s">
        <v>3785</v>
      </c>
      <c r="B458" s="6" t="s">
        <v>847</v>
      </c>
      <c r="C458" s="21" t="s">
        <v>1036</v>
      </c>
      <c r="D458" s="21" t="s">
        <v>1129</v>
      </c>
      <c r="E458" s="21" t="s">
        <v>1097</v>
      </c>
      <c r="F458" s="30" t="s">
        <v>1780</v>
      </c>
      <c r="G458" s="21" t="s">
        <v>2906</v>
      </c>
      <c r="H458" s="31" t="s">
        <v>3798</v>
      </c>
      <c r="I458" s="31" t="s">
        <v>3802</v>
      </c>
      <c r="J458" s="21" t="s">
        <v>1094</v>
      </c>
      <c r="K458" s="21" t="s">
        <v>1088</v>
      </c>
      <c r="L458" s="21" t="s">
        <v>1089</v>
      </c>
      <c r="M458" s="21">
        <v>19.09</v>
      </c>
      <c r="N458" s="21" t="s">
        <v>1088</v>
      </c>
      <c r="O458" s="21" t="s">
        <v>1088</v>
      </c>
      <c r="P458" s="21">
        <v>2.59</v>
      </c>
      <c r="Q458" s="21"/>
      <c r="R458" s="21"/>
      <c r="S458" s="21"/>
    </row>
    <row r="459" spans="1:19" ht="15">
      <c r="A459" s="21" t="s">
        <v>3785</v>
      </c>
      <c r="B459" s="6" t="s">
        <v>847</v>
      </c>
      <c r="C459" s="21" t="s">
        <v>1036</v>
      </c>
      <c r="D459" s="21" t="s">
        <v>1129</v>
      </c>
      <c r="E459" s="21" t="s">
        <v>1097</v>
      </c>
      <c r="F459" s="30" t="s">
        <v>1780</v>
      </c>
      <c r="G459" s="21" t="s">
        <v>2906</v>
      </c>
      <c r="H459" s="31" t="s">
        <v>3800</v>
      </c>
      <c r="I459" s="31" t="s">
        <v>3802</v>
      </c>
      <c r="J459" s="21" t="s">
        <v>1094</v>
      </c>
      <c r="K459" s="21" t="s">
        <v>1088</v>
      </c>
      <c r="L459" s="21" t="s">
        <v>1089</v>
      </c>
      <c r="M459" s="21">
        <v>35.49</v>
      </c>
      <c r="N459" s="21" t="s">
        <v>1088</v>
      </c>
      <c r="O459" s="21" t="s">
        <v>1088</v>
      </c>
      <c r="P459" s="21">
        <v>4.29</v>
      </c>
      <c r="Q459" s="21"/>
      <c r="R459" s="21"/>
      <c r="S459" s="21"/>
    </row>
    <row r="460" spans="1:19" ht="15">
      <c r="A460" s="21" t="s">
        <v>3785</v>
      </c>
      <c r="B460" s="6" t="s">
        <v>847</v>
      </c>
      <c r="C460" s="21" t="s">
        <v>1036</v>
      </c>
      <c r="D460" s="21" t="s">
        <v>1129</v>
      </c>
      <c r="E460" s="21" t="s">
        <v>1097</v>
      </c>
      <c r="F460" s="30" t="s">
        <v>1780</v>
      </c>
      <c r="G460" s="21" t="s">
        <v>2906</v>
      </c>
      <c r="H460" s="31" t="s">
        <v>3799</v>
      </c>
      <c r="I460" s="31" t="s">
        <v>3802</v>
      </c>
      <c r="J460" s="21" t="s">
        <v>1094</v>
      </c>
      <c r="K460" s="21" t="s">
        <v>1088</v>
      </c>
      <c r="L460" s="21" t="s">
        <v>1089</v>
      </c>
      <c r="M460" s="21">
        <v>48.83</v>
      </c>
      <c r="N460" s="21" t="s">
        <v>1088</v>
      </c>
      <c r="O460" s="21" t="s">
        <v>1088</v>
      </c>
      <c r="P460" s="21">
        <v>3.21</v>
      </c>
      <c r="Q460" s="21"/>
      <c r="R460" s="21"/>
      <c r="S460" s="21"/>
    </row>
    <row r="461" spans="1:19" ht="15">
      <c r="A461" s="21" t="s">
        <v>3785</v>
      </c>
      <c r="B461" s="6" t="s">
        <v>847</v>
      </c>
      <c r="C461" s="21" t="s">
        <v>1036</v>
      </c>
      <c r="D461" s="21" t="s">
        <v>1129</v>
      </c>
      <c r="E461" s="21" t="s">
        <v>1097</v>
      </c>
      <c r="F461" s="30" t="s">
        <v>3790</v>
      </c>
      <c r="G461" s="21" t="s">
        <v>2906</v>
      </c>
      <c r="H461" s="31" t="s">
        <v>3796</v>
      </c>
      <c r="I461" s="31" t="s">
        <v>3803</v>
      </c>
      <c r="J461" s="21" t="s">
        <v>1094</v>
      </c>
      <c r="K461" s="21" t="s">
        <v>1088</v>
      </c>
      <c r="L461" s="21" t="s">
        <v>1138</v>
      </c>
      <c r="M461" s="21">
        <v>2.61</v>
      </c>
      <c r="N461" s="21" t="s">
        <v>1088</v>
      </c>
      <c r="O461" s="21" t="s">
        <v>1088</v>
      </c>
      <c r="P461" s="21" t="s">
        <v>1088</v>
      </c>
      <c r="Q461" s="21"/>
      <c r="R461" s="21"/>
      <c r="S461" s="21"/>
    </row>
    <row r="462" spans="1:19" ht="15">
      <c r="A462" s="21" t="s">
        <v>3785</v>
      </c>
      <c r="B462" s="6" t="s">
        <v>847</v>
      </c>
      <c r="C462" s="21" t="s">
        <v>1036</v>
      </c>
      <c r="D462" s="21" t="s">
        <v>1129</v>
      </c>
      <c r="E462" s="21" t="s">
        <v>1097</v>
      </c>
      <c r="F462" s="30" t="s">
        <v>3790</v>
      </c>
      <c r="G462" s="21" t="s">
        <v>2906</v>
      </c>
      <c r="H462" s="31" t="s">
        <v>3798</v>
      </c>
      <c r="I462" s="31" t="s">
        <v>3803</v>
      </c>
      <c r="J462" s="21" t="s">
        <v>1094</v>
      </c>
      <c r="K462" s="21" t="s">
        <v>1088</v>
      </c>
      <c r="L462" s="21" t="s">
        <v>1089</v>
      </c>
      <c r="M462" s="21">
        <v>19.04</v>
      </c>
      <c r="N462" s="21" t="s">
        <v>1088</v>
      </c>
      <c r="O462" s="21" t="s">
        <v>1088</v>
      </c>
      <c r="P462" s="21">
        <v>2.84</v>
      </c>
      <c r="Q462" s="21"/>
      <c r="R462" s="21"/>
      <c r="S462" s="21"/>
    </row>
    <row r="463" spans="1:19" ht="15">
      <c r="A463" s="21" t="s">
        <v>3785</v>
      </c>
      <c r="B463" s="6" t="s">
        <v>847</v>
      </c>
      <c r="C463" s="21" t="s">
        <v>1036</v>
      </c>
      <c r="D463" s="21" t="s">
        <v>1129</v>
      </c>
      <c r="E463" s="21" t="s">
        <v>1097</v>
      </c>
      <c r="F463" s="30" t="s">
        <v>3790</v>
      </c>
      <c r="G463" s="21" t="s">
        <v>2906</v>
      </c>
      <c r="H463" s="31" t="s">
        <v>3800</v>
      </c>
      <c r="I463" s="31" t="s">
        <v>3803</v>
      </c>
      <c r="J463" s="21" t="s">
        <v>1094</v>
      </c>
      <c r="K463" s="21" t="s">
        <v>1088</v>
      </c>
      <c r="L463" s="21" t="s">
        <v>1089</v>
      </c>
      <c r="M463" s="21">
        <v>34.28</v>
      </c>
      <c r="N463" s="21" t="s">
        <v>1088</v>
      </c>
      <c r="O463" s="21" t="s">
        <v>1088</v>
      </c>
      <c r="P463" s="21">
        <v>3.14</v>
      </c>
      <c r="Q463" s="21"/>
      <c r="R463" s="21"/>
      <c r="S463" s="21"/>
    </row>
    <row r="464" spans="1:19" ht="15">
      <c r="A464" s="21" t="s">
        <v>3785</v>
      </c>
      <c r="B464" s="6" t="s">
        <v>847</v>
      </c>
      <c r="C464" s="21" t="s">
        <v>1036</v>
      </c>
      <c r="D464" s="21" t="s">
        <v>1129</v>
      </c>
      <c r="E464" s="21" t="s">
        <v>1097</v>
      </c>
      <c r="F464" s="30" t="s">
        <v>3790</v>
      </c>
      <c r="G464" s="21" t="s">
        <v>2906</v>
      </c>
      <c r="H464" s="31" t="s">
        <v>3799</v>
      </c>
      <c r="I464" s="31" t="s">
        <v>3803</v>
      </c>
      <c r="J464" s="21" t="s">
        <v>1094</v>
      </c>
      <c r="K464" s="21" t="s">
        <v>1088</v>
      </c>
      <c r="L464" s="21" t="s">
        <v>1089</v>
      </c>
      <c r="M464" s="21">
        <v>41.29</v>
      </c>
      <c r="N464" s="21" t="s">
        <v>1088</v>
      </c>
      <c r="O464" s="21" t="s">
        <v>1088</v>
      </c>
      <c r="P464" s="21">
        <v>3.94</v>
      </c>
      <c r="Q464" s="21"/>
      <c r="R464" s="21"/>
      <c r="S464" s="21"/>
    </row>
    <row r="465" spans="1:19" ht="15">
      <c r="A465" s="21" t="s">
        <v>3785</v>
      </c>
      <c r="B465" s="6" t="s">
        <v>847</v>
      </c>
      <c r="C465" s="21" t="s">
        <v>1036</v>
      </c>
      <c r="D465" s="21" t="s">
        <v>1129</v>
      </c>
      <c r="E465" s="21" t="s">
        <v>1097</v>
      </c>
      <c r="F465" s="30" t="s">
        <v>1178</v>
      </c>
      <c r="G465" s="21" t="s">
        <v>2906</v>
      </c>
      <c r="H465" s="31" t="s">
        <v>3796</v>
      </c>
      <c r="I465" s="31" t="s">
        <v>3804</v>
      </c>
      <c r="J465" s="21" t="s">
        <v>1094</v>
      </c>
      <c r="K465" s="21" t="s">
        <v>1088</v>
      </c>
      <c r="L465" s="21" t="s">
        <v>1138</v>
      </c>
      <c r="M465" s="21">
        <v>1.24</v>
      </c>
      <c r="N465" s="21" t="s">
        <v>1088</v>
      </c>
      <c r="O465" s="21" t="s">
        <v>1088</v>
      </c>
      <c r="P465" s="21" t="s">
        <v>1088</v>
      </c>
      <c r="Q465" s="21"/>
      <c r="R465" s="21"/>
      <c r="S465" s="21"/>
    </row>
    <row r="466" spans="1:19" ht="15">
      <c r="A466" s="21" t="s">
        <v>3785</v>
      </c>
      <c r="B466" s="6" t="s">
        <v>847</v>
      </c>
      <c r="C466" s="21" t="s">
        <v>1036</v>
      </c>
      <c r="D466" s="21" t="s">
        <v>1129</v>
      </c>
      <c r="E466" s="21" t="s">
        <v>1097</v>
      </c>
      <c r="F466" s="30" t="s">
        <v>1178</v>
      </c>
      <c r="G466" s="21" t="s">
        <v>2906</v>
      </c>
      <c r="H466" s="31" t="s">
        <v>3798</v>
      </c>
      <c r="I466" s="31" t="s">
        <v>3804</v>
      </c>
      <c r="J466" s="21" t="s">
        <v>1094</v>
      </c>
      <c r="K466" s="21" t="s">
        <v>1088</v>
      </c>
      <c r="L466" s="21" t="s">
        <v>1089</v>
      </c>
      <c r="M466" s="21">
        <v>21.16</v>
      </c>
      <c r="N466" s="21" t="s">
        <v>1088</v>
      </c>
      <c r="O466" s="21" t="s">
        <v>1088</v>
      </c>
      <c r="P466" s="21">
        <v>2.4</v>
      </c>
      <c r="Q466" s="21"/>
      <c r="R466" s="21"/>
      <c r="S466" s="21"/>
    </row>
    <row r="467" spans="1:19" ht="15">
      <c r="A467" s="21" t="s">
        <v>3785</v>
      </c>
      <c r="B467" s="6" t="s">
        <v>847</v>
      </c>
      <c r="C467" s="21" t="s">
        <v>1036</v>
      </c>
      <c r="D467" s="21" t="s">
        <v>1129</v>
      </c>
      <c r="E467" s="21" t="s">
        <v>1097</v>
      </c>
      <c r="F467" s="30" t="s">
        <v>1178</v>
      </c>
      <c r="G467" s="21" t="s">
        <v>2906</v>
      </c>
      <c r="H467" s="31" t="s">
        <v>3800</v>
      </c>
      <c r="I467" s="31" t="s">
        <v>3804</v>
      </c>
      <c r="J467" s="21" t="s">
        <v>1094</v>
      </c>
      <c r="K467" s="21" t="s">
        <v>1088</v>
      </c>
      <c r="L467" s="21" t="s">
        <v>1089</v>
      </c>
      <c r="M467" s="21">
        <v>39.409999999999997</v>
      </c>
      <c r="N467" s="21" t="s">
        <v>1088</v>
      </c>
      <c r="O467" s="21" t="s">
        <v>1088</v>
      </c>
      <c r="P467" s="21">
        <v>6.4</v>
      </c>
      <c r="Q467" s="21"/>
      <c r="R467" s="21"/>
      <c r="S467" s="21"/>
    </row>
    <row r="468" spans="1:19" ht="15">
      <c r="A468" s="21" t="s">
        <v>3785</v>
      </c>
      <c r="B468" s="6" t="s">
        <v>847</v>
      </c>
      <c r="C468" s="21" t="s">
        <v>1036</v>
      </c>
      <c r="D468" s="21" t="s">
        <v>1129</v>
      </c>
      <c r="E468" s="21" t="s">
        <v>1097</v>
      </c>
      <c r="F468" s="30" t="s">
        <v>1178</v>
      </c>
      <c r="G468" s="21" t="s">
        <v>2906</v>
      </c>
      <c r="H468" s="31" t="s">
        <v>3801</v>
      </c>
      <c r="I468" s="31" t="s">
        <v>3804</v>
      </c>
      <c r="J468" s="21" t="s">
        <v>1094</v>
      </c>
      <c r="K468" s="21" t="s">
        <v>1088</v>
      </c>
      <c r="L468" s="21" t="s">
        <v>1089</v>
      </c>
      <c r="M468" s="21">
        <v>51.06</v>
      </c>
      <c r="N468" s="21" t="s">
        <v>1088</v>
      </c>
      <c r="O468" s="21" t="s">
        <v>1088</v>
      </c>
      <c r="P468" s="21">
        <v>2.19</v>
      </c>
      <c r="Q468" s="21"/>
      <c r="R468" s="21"/>
      <c r="S468" s="21"/>
    </row>
    <row r="469" spans="1:19" ht="15">
      <c r="A469" s="21" t="s">
        <v>3785</v>
      </c>
      <c r="B469" s="6" t="s">
        <v>847</v>
      </c>
      <c r="C469" s="21" t="s">
        <v>1036</v>
      </c>
      <c r="D469" s="21" t="s">
        <v>1129</v>
      </c>
      <c r="E469" s="21" t="s">
        <v>1097</v>
      </c>
      <c r="F469" s="30" t="s">
        <v>1178</v>
      </c>
      <c r="G469" s="21" t="s">
        <v>2906</v>
      </c>
      <c r="H469" s="31" t="s">
        <v>3800</v>
      </c>
      <c r="I469" s="31" t="s">
        <v>3805</v>
      </c>
      <c r="J469" s="21" t="s">
        <v>1094</v>
      </c>
      <c r="K469" s="21" t="s">
        <v>1088</v>
      </c>
      <c r="L469" s="21" t="s">
        <v>1089</v>
      </c>
      <c r="M469" s="21">
        <v>39.97</v>
      </c>
      <c r="N469" s="21" t="s">
        <v>1088</v>
      </c>
      <c r="O469" s="21" t="s">
        <v>1088</v>
      </c>
      <c r="P469" s="21">
        <v>5.52</v>
      </c>
      <c r="Q469" s="21"/>
      <c r="R469" s="21"/>
      <c r="S469" s="21"/>
    </row>
    <row r="470" spans="1:19" ht="15">
      <c r="A470" s="21" t="s">
        <v>3785</v>
      </c>
      <c r="B470" s="6" t="s">
        <v>847</v>
      </c>
      <c r="C470" s="21" t="s">
        <v>1036</v>
      </c>
      <c r="D470" s="21" t="s">
        <v>1129</v>
      </c>
      <c r="E470" s="21" t="s">
        <v>1097</v>
      </c>
      <c r="F470" s="30" t="s">
        <v>1178</v>
      </c>
      <c r="G470" s="21" t="s">
        <v>2906</v>
      </c>
      <c r="H470" s="31" t="s">
        <v>3799</v>
      </c>
      <c r="I470" s="31" t="s">
        <v>3805</v>
      </c>
      <c r="J470" s="21" t="s">
        <v>1094</v>
      </c>
      <c r="K470" s="21" t="s">
        <v>1088</v>
      </c>
      <c r="L470" s="21" t="s">
        <v>1089</v>
      </c>
      <c r="M470" s="21">
        <v>44.97</v>
      </c>
      <c r="N470" s="21" t="s">
        <v>1088</v>
      </c>
      <c r="O470" s="21" t="s">
        <v>1088</v>
      </c>
      <c r="P470" s="21">
        <v>4.03</v>
      </c>
      <c r="Q470" s="21"/>
      <c r="R470" s="21"/>
      <c r="S470" s="21"/>
    </row>
    <row r="471" spans="1:19" ht="15">
      <c r="A471" s="21" t="s">
        <v>3806</v>
      </c>
      <c r="B471" s="6" t="s">
        <v>789</v>
      </c>
      <c r="C471" s="21" t="s">
        <v>1733</v>
      </c>
      <c r="D471" s="21"/>
      <c r="E471" s="21"/>
      <c r="F471" s="30"/>
      <c r="G471" s="21"/>
      <c r="H471" s="31"/>
      <c r="I471" s="31"/>
      <c r="J471" s="21"/>
      <c r="K471" s="21"/>
      <c r="L471" s="21"/>
      <c r="M471" s="21"/>
      <c r="N471" s="21"/>
      <c r="O471" s="21"/>
      <c r="P471" s="21"/>
      <c r="Q471" s="21"/>
      <c r="R471" s="21" t="s">
        <v>3807</v>
      </c>
      <c r="S471" s="21"/>
    </row>
    <row r="472" spans="1:19" ht="15">
      <c r="A472" s="35" t="s">
        <v>950</v>
      </c>
      <c r="B472" s="35" t="s">
        <v>951</v>
      </c>
      <c r="C472" s="36" t="s">
        <v>1733</v>
      </c>
      <c r="D472" s="36" t="s">
        <v>2451</v>
      </c>
      <c r="E472" s="36" t="s">
        <v>1097</v>
      </c>
      <c r="F472" s="37" t="s">
        <v>1088</v>
      </c>
      <c r="G472" s="36" t="s">
        <v>2433</v>
      </c>
      <c r="H472" s="36" t="s">
        <v>1088</v>
      </c>
      <c r="I472" s="36" t="s">
        <v>1088</v>
      </c>
      <c r="J472" s="36" t="s">
        <v>1088</v>
      </c>
      <c r="K472" s="36" t="s">
        <v>1088</v>
      </c>
      <c r="L472" s="36" t="s">
        <v>1088</v>
      </c>
      <c r="M472" s="66" t="s">
        <v>1088</v>
      </c>
      <c r="N472" s="36" t="s">
        <v>1088</v>
      </c>
      <c r="O472" s="36" t="s">
        <v>1088</v>
      </c>
      <c r="P472" s="36" t="s">
        <v>1088</v>
      </c>
      <c r="Q472" s="36" t="s">
        <v>3249</v>
      </c>
      <c r="R472" s="36" t="s">
        <v>3808</v>
      </c>
      <c r="S472" s="21"/>
    </row>
    <row r="473" spans="1:19" ht="14">
      <c r="A473" s="21" t="s">
        <v>3809</v>
      </c>
      <c r="B473" s="21" t="s">
        <v>915</v>
      </c>
      <c r="C473" s="21" t="s">
        <v>1081</v>
      </c>
      <c r="D473" s="21" t="s">
        <v>1129</v>
      </c>
      <c r="E473" s="21" t="s">
        <v>13</v>
      </c>
      <c r="F473" s="30" t="s">
        <v>2242</v>
      </c>
      <c r="G473" s="21" t="s">
        <v>1183</v>
      </c>
      <c r="H473" s="31" t="s">
        <v>3810</v>
      </c>
      <c r="I473" s="31" t="s">
        <v>3811</v>
      </c>
      <c r="J473" s="21" t="s">
        <v>3812</v>
      </c>
      <c r="K473" s="21">
        <v>94000</v>
      </c>
      <c r="L473" s="21" t="s">
        <v>1088</v>
      </c>
      <c r="M473" s="21">
        <v>998</v>
      </c>
      <c r="N473" s="21" t="b">
        <v>1</v>
      </c>
      <c r="O473" s="21" t="s">
        <v>1088</v>
      </c>
      <c r="P473" s="21" t="s">
        <v>1088</v>
      </c>
      <c r="Q473" s="21"/>
      <c r="R473" s="21" t="s">
        <v>3813</v>
      </c>
      <c r="S473" s="21"/>
    </row>
    <row r="474" spans="1:19" ht="14">
      <c r="A474" s="21" t="s">
        <v>3809</v>
      </c>
      <c r="B474" s="21" t="s">
        <v>915</v>
      </c>
      <c r="C474" s="21" t="s">
        <v>1081</v>
      </c>
      <c r="D474" s="21" t="s">
        <v>1129</v>
      </c>
      <c r="E474" s="21" t="s">
        <v>1099</v>
      </c>
      <c r="F474" s="30" t="s">
        <v>2246</v>
      </c>
      <c r="G474" s="21" t="s">
        <v>1183</v>
      </c>
      <c r="H474" s="31" t="s">
        <v>3810</v>
      </c>
      <c r="I474" s="31" t="s">
        <v>3811</v>
      </c>
      <c r="J474" s="21" t="s">
        <v>3812</v>
      </c>
      <c r="K474" s="21" t="s">
        <v>1088</v>
      </c>
      <c r="L474" s="21" t="s">
        <v>1088</v>
      </c>
      <c r="M474" s="21">
        <v>68</v>
      </c>
      <c r="N474" s="21" t="b">
        <v>1</v>
      </c>
      <c r="O474" s="21" t="s">
        <v>1088</v>
      </c>
      <c r="P474" s="21" t="s">
        <v>1088</v>
      </c>
      <c r="Q474" s="21"/>
      <c r="R474" s="21" t="s">
        <v>3814</v>
      </c>
      <c r="S474" s="21"/>
    </row>
    <row r="475" spans="1:19" ht="14">
      <c r="A475" s="21" t="s">
        <v>3809</v>
      </c>
      <c r="B475" s="21" t="s">
        <v>915</v>
      </c>
      <c r="C475" s="21" t="s">
        <v>1081</v>
      </c>
      <c r="D475" s="21" t="s">
        <v>1129</v>
      </c>
      <c r="E475" s="21" t="s">
        <v>13</v>
      </c>
      <c r="F475" s="30" t="s">
        <v>2242</v>
      </c>
      <c r="G475" s="21" t="s">
        <v>1183</v>
      </c>
      <c r="H475" s="31" t="s">
        <v>3815</v>
      </c>
      <c r="I475" s="31" t="s">
        <v>3816</v>
      </c>
      <c r="J475" s="21" t="s">
        <v>3812</v>
      </c>
      <c r="K475" s="21">
        <v>92</v>
      </c>
      <c r="L475" s="21" t="s">
        <v>1088</v>
      </c>
      <c r="M475" s="21">
        <v>54.795999999999999</v>
      </c>
      <c r="N475" s="21" t="b">
        <v>1</v>
      </c>
      <c r="O475" s="21" t="s">
        <v>1088</v>
      </c>
      <c r="P475" s="21" t="s">
        <v>1088</v>
      </c>
      <c r="Q475" s="21"/>
      <c r="R475" s="21" t="s">
        <v>3817</v>
      </c>
      <c r="S475" s="21"/>
    </row>
    <row r="476" spans="1:19" ht="14">
      <c r="A476" s="21" t="s">
        <v>3809</v>
      </c>
      <c r="B476" s="21" t="s">
        <v>915</v>
      </c>
      <c r="C476" s="21" t="s">
        <v>1081</v>
      </c>
      <c r="D476" s="21" t="s">
        <v>1129</v>
      </c>
      <c r="E476" s="21" t="s">
        <v>1097</v>
      </c>
      <c r="F476" s="30" t="s">
        <v>3818</v>
      </c>
      <c r="G476" s="21" t="s">
        <v>1183</v>
      </c>
      <c r="H476" s="31" t="s">
        <v>3815</v>
      </c>
      <c r="I476" s="31" t="s">
        <v>3816</v>
      </c>
      <c r="J476" s="21" t="s">
        <v>3812</v>
      </c>
      <c r="K476" s="21">
        <v>81</v>
      </c>
      <c r="L476" s="21" t="s">
        <v>1088</v>
      </c>
      <c r="M476" s="21">
        <v>0.156</v>
      </c>
      <c r="N476" s="21" t="b">
        <v>0</v>
      </c>
      <c r="O476" s="21" t="s">
        <v>1088</v>
      </c>
      <c r="P476" s="21" t="s">
        <v>1088</v>
      </c>
      <c r="Q476" s="21"/>
      <c r="R476" s="21" t="s">
        <v>3819</v>
      </c>
      <c r="S476" s="21"/>
    </row>
    <row r="477" spans="1:19" ht="14">
      <c r="A477" s="21" t="s">
        <v>3809</v>
      </c>
      <c r="B477" s="21" t="s">
        <v>915</v>
      </c>
      <c r="C477" s="21" t="s">
        <v>1081</v>
      </c>
      <c r="D477" s="21" t="s">
        <v>1129</v>
      </c>
      <c r="E477" s="21" t="s">
        <v>1099</v>
      </c>
      <c r="F477" s="30" t="s">
        <v>2246</v>
      </c>
      <c r="G477" s="21" t="s">
        <v>1183</v>
      </c>
      <c r="H477" s="31" t="s">
        <v>3815</v>
      </c>
      <c r="I477" s="31" t="s">
        <v>3816</v>
      </c>
      <c r="J477" s="21" t="s">
        <v>3812</v>
      </c>
      <c r="K477" s="21">
        <v>52</v>
      </c>
      <c r="L477" s="21" t="s">
        <v>1088</v>
      </c>
      <c r="M477" s="21">
        <v>9.2477999999999998</v>
      </c>
      <c r="N477" s="21" t="b">
        <v>1</v>
      </c>
      <c r="O477" s="21" t="s">
        <v>1088</v>
      </c>
      <c r="P477" s="21" t="s">
        <v>1088</v>
      </c>
      <c r="Q477" s="21"/>
      <c r="R477" s="21" t="s">
        <v>3820</v>
      </c>
      <c r="S477" s="21"/>
    </row>
    <row r="478" spans="1:19" ht="14">
      <c r="A478" s="21" t="s">
        <v>3809</v>
      </c>
      <c r="B478" s="21" t="s">
        <v>915</v>
      </c>
      <c r="C478" s="21" t="s">
        <v>1081</v>
      </c>
      <c r="D478" s="21" t="s">
        <v>1129</v>
      </c>
      <c r="E478" s="21" t="s">
        <v>1097</v>
      </c>
      <c r="F478" s="30" t="s">
        <v>1500</v>
      </c>
      <c r="G478" s="21" t="s">
        <v>1183</v>
      </c>
      <c r="H478" s="31" t="s">
        <v>3815</v>
      </c>
      <c r="I478" s="31" t="s">
        <v>3816</v>
      </c>
      <c r="J478" s="21" t="s">
        <v>3812</v>
      </c>
      <c r="K478" s="21">
        <v>51</v>
      </c>
      <c r="L478" s="21" t="s">
        <v>1088</v>
      </c>
      <c r="M478" s="21">
        <v>3.78E-2</v>
      </c>
      <c r="N478" s="21" t="b">
        <v>0</v>
      </c>
      <c r="O478" s="21" t="s">
        <v>1088</v>
      </c>
      <c r="P478" s="21" t="s">
        <v>1088</v>
      </c>
      <c r="Q478" s="21"/>
      <c r="R478" s="21" t="s">
        <v>3821</v>
      </c>
      <c r="S478" s="21"/>
    </row>
    <row r="479" spans="1:19" ht="14">
      <c r="A479" s="21" t="s">
        <v>3809</v>
      </c>
      <c r="B479" s="21" t="s">
        <v>915</v>
      </c>
      <c r="C479" s="21" t="s">
        <v>1081</v>
      </c>
      <c r="D479" s="21" t="s">
        <v>1129</v>
      </c>
      <c r="E479" s="21" t="s">
        <v>1099</v>
      </c>
      <c r="F479" s="30" t="s">
        <v>3822</v>
      </c>
      <c r="G479" s="21" t="s">
        <v>1183</v>
      </c>
      <c r="H479" s="31" t="s">
        <v>3815</v>
      </c>
      <c r="I479" s="31" t="s">
        <v>3816</v>
      </c>
      <c r="J479" s="21" t="s">
        <v>3812</v>
      </c>
      <c r="K479" s="21">
        <v>66</v>
      </c>
      <c r="L479" s="21" t="s">
        <v>1088</v>
      </c>
      <c r="M479" s="21">
        <v>10.311</v>
      </c>
      <c r="N479" s="21" t="b">
        <v>1</v>
      </c>
      <c r="O479" s="21" t="s">
        <v>1088</v>
      </c>
      <c r="P479" s="21" t="s">
        <v>1088</v>
      </c>
      <c r="Q479" s="21"/>
      <c r="R479" s="21" t="s">
        <v>3823</v>
      </c>
      <c r="S479" s="21"/>
    </row>
    <row r="480" spans="1:19" ht="14">
      <c r="A480" s="21" t="s">
        <v>3809</v>
      </c>
      <c r="B480" s="21" t="s">
        <v>915</v>
      </c>
      <c r="C480" s="21" t="s">
        <v>1081</v>
      </c>
      <c r="D480" s="21" t="s">
        <v>1129</v>
      </c>
      <c r="E480" s="21" t="s">
        <v>1097</v>
      </c>
      <c r="F480" s="30" t="s">
        <v>2231</v>
      </c>
      <c r="G480" s="21" t="s">
        <v>2886</v>
      </c>
      <c r="H480" s="31" t="s">
        <v>3815</v>
      </c>
      <c r="I480" s="31" t="s">
        <v>3816</v>
      </c>
      <c r="J480" s="21" t="s">
        <v>3812</v>
      </c>
      <c r="K480" s="21">
        <v>104</v>
      </c>
      <c r="L480" s="21" t="s">
        <v>1088</v>
      </c>
      <c r="M480" s="21">
        <v>0.12670000000000001</v>
      </c>
      <c r="N480" s="21" t="b">
        <v>0</v>
      </c>
      <c r="O480" s="21" t="s">
        <v>1088</v>
      </c>
      <c r="P480" s="21" t="s">
        <v>1088</v>
      </c>
      <c r="Q480" s="21"/>
      <c r="R480" s="21" t="s">
        <v>3824</v>
      </c>
      <c r="S480" s="21"/>
    </row>
    <row r="481" spans="1:19" ht="14">
      <c r="A481" s="21" t="s">
        <v>3809</v>
      </c>
      <c r="B481" s="21" t="s">
        <v>915</v>
      </c>
      <c r="C481" s="21" t="s">
        <v>1081</v>
      </c>
      <c r="D481" s="21" t="s">
        <v>1129</v>
      </c>
      <c r="E481" s="21" t="s">
        <v>1097</v>
      </c>
      <c r="F481" s="30" t="s">
        <v>3825</v>
      </c>
      <c r="G481" s="21" t="s">
        <v>3826</v>
      </c>
      <c r="H481" s="31" t="s">
        <v>3810</v>
      </c>
      <c r="I481" s="31" t="s">
        <v>3811</v>
      </c>
      <c r="J481" s="21" t="s">
        <v>3812</v>
      </c>
      <c r="K481" s="21" t="s">
        <v>1088</v>
      </c>
      <c r="L481" s="21" t="s">
        <v>1088</v>
      </c>
      <c r="M481" s="21">
        <v>1.1599999999999999</v>
      </c>
      <c r="N481" s="21" t="s">
        <v>1088</v>
      </c>
      <c r="O481" s="21" t="s">
        <v>1088</v>
      </c>
      <c r="P481" s="21">
        <v>0.59199999999999997</v>
      </c>
      <c r="Q481" s="21"/>
      <c r="R481" s="21" t="s">
        <v>3827</v>
      </c>
      <c r="S481" s="21"/>
    </row>
    <row r="482" spans="1:19" ht="14">
      <c r="A482" s="21" t="s">
        <v>3809</v>
      </c>
      <c r="B482" s="21" t="s">
        <v>915</v>
      </c>
      <c r="C482" s="21" t="s">
        <v>1081</v>
      </c>
      <c r="D482" s="21" t="s">
        <v>1129</v>
      </c>
      <c r="E482" s="21" t="s">
        <v>1099</v>
      </c>
      <c r="F482" s="30" t="s">
        <v>3822</v>
      </c>
      <c r="G482" s="21" t="s">
        <v>1183</v>
      </c>
      <c r="H482" s="31" t="s">
        <v>3810</v>
      </c>
      <c r="I482" s="31" t="s">
        <v>3811</v>
      </c>
      <c r="J482" s="21" t="s">
        <v>3812</v>
      </c>
      <c r="K482" s="21" t="s">
        <v>1088</v>
      </c>
      <c r="L482" s="21" t="s">
        <v>1088</v>
      </c>
      <c r="M482" s="21">
        <v>16.87</v>
      </c>
      <c r="N482" s="21" t="s">
        <v>1088</v>
      </c>
      <c r="O482" s="21" t="s">
        <v>1088</v>
      </c>
      <c r="P482" s="21">
        <v>9.7240000000000002</v>
      </c>
      <c r="Q482" s="21"/>
      <c r="R482" s="21" t="s">
        <v>3827</v>
      </c>
      <c r="S482" s="21"/>
    </row>
    <row r="483" spans="1:19" ht="14">
      <c r="A483" s="21" t="s">
        <v>3809</v>
      </c>
      <c r="B483" s="21" t="s">
        <v>915</v>
      </c>
      <c r="C483" s="21" t="s">
        <v>1081</v>
      </c>
      <c r="D483" s="21" t="s">
        <v>1129</v>
      </c>
      <c r="E483" s="21" t="s">
        <v>1097</v>
      </c>
      <c r="F483" s="30" t="s">
        <v>3828</v>
      </c>
      <c r="G483" s="21" t="s">
        <v>1183</v>
      </c>
      <c r="H483" s="31" t="s">
        <v>3810</v>
      </c>
      <c r="I483" s="31" t="s">
        <v>3811</v>
      </c>
      <c r="J483" s="21" t="s">
        <v>3812</v>
      </c>
      <c r="K483" s="21" t="s">
        <v>1088</v>
      </c>
      <c r="L483" s="21" t="s">
        <v>1088</v>
      </c>
      <c r="M483" s="21">
        <v>7.07</v>
      </c>
      <c r="N483" s="21" t="s">
        <v>1088</v>
      </c>
      <c r="O483" s="21" t="s">
        <v>1088</v>
      </c>
      <c r="P483" s="21">
        <v>2.0710000000000002</v>
      </c>
      <c r="Q483" s="21"/>
      <c r="R483" s="21" t="s">
        <v>3829</v>
      </c>
      <c r="S483" s="21"/>
    </row>
    <row r="484" spans="1:19" ht="14">
      <c r="A484" s="21" t="s">
        <v>3809</v>
      </c>
      <c r="B484" s="21" t="s">
        <v>915</v>
      </c>
      <c r="C484" s="21" t="s">
        <v>1081</v>
      </c>
      <c r="D484" s="21" t="s">
        <v>1129</v>
      </c>
      <c r="E484" s="21" t="s">
        <v>13</v>
      </c>
      <c r="F484" s="30" t="s">
        <v>2242</v>
      </c>
      <c r="G484" s="21" t="s">
        <v>1183</v>
      </c>
      <c r="H484" s="31" t="s">
        <v>3810</v>
      </c>
      <c r="I484" s="31" t="s">
        <v>3811</v>
      </c>
      <c r="J484" s="21" t="s">
        <v>3812</v>
      </c>
      <c r="K484" s="21" t="s">
        <v>1088</v>
      </c>
      <c r="L484" s="21" t="s">
        <v>1088</v>
      </c>
      <c r="M484" s="21">
        <v>6.79</v>
      </c>
      <c r="N484" s="21" t="s">
        <v>1088</v>
      </c>
      <c r="O484" s="21" t="s">
        <v>1088</v>
      </c>
      <c r="P484" s="21">
        <v>1.671</v>
      </c>
      <c r="Q484" s="21"/>
      <c r="R484" s="21" t="s">
        <v>3830</v>
      </c>
      <c r="S484" s="21"/>
    </row>
    <row r="485" spans="1:19" ht="14">
      <c r="A485" s="21" t="s">
        <v>3809</v>
      </c>
      <c r="B485" s="21" t="s">
        <v>915</v>
      </c>
      <c r="C485" s="21" t="s">
        <v>1081</v>
      </c>
      <c r="D485" s="21" t="s">
        <v>1129</v>
      </c>
      <c r="E485" s="21" t="s">
        <v>1097</v>
      </c>
      <c r="F485" s="30" t="s">
        <v>3818</v>
      </c>
      <c r="G485" s="21" t="s">
        <v>1183</v>
      </c>
      <c r="H485" s="31" t="s">
        <v>3810</v>
      </c>
      <c r="I485" s="31" t="s">
        <v>3811</v>
      </c>
      <c r="J485" s="21" t="s">
        <v>3812</v>
      </c>
      <c r="K485" s="21" t="s">
        <v>1088</v>
      </c>
      <c r="L485" s="21" t="s">
        <v>1088</v>
      </c>
      <c r="M485" s="21">
        <v>0.57999999999999996</v>
      </c>
      <c r="N485" s="21" t="s">
        <v>1088</v>
      </c>
      <c r="O485" s="21" t="s">
        <v>1088</v>
      </c>
      <c r="P485" s="21">
        <v>0.187</v>
      </c>
      <c r="Q485" s="21"/>
      <c r="R485" s="21" t="s">
        <v>3830</v>
      </c>
      <c r="S485" s="21"/>
    </row>
    <row r="486" spans="1:19" ht="14">
      <c r="A486" s="21" t="s">
        <v>3809</v>
      </c>
      <c r="B486" s="21" t="s">
        <v>915</v>
      </c>
      <c r="C486" s="21" t="s">
        <v>1081</v>
      </c>
      <c r="D486" s="21" t="s">
        <v>1129</v>
      </c>
      <c r="E486" s="21" t="s">
        <v>1099</v>
      </c>
      <c r="F486" s="30" t="s">
        <v>2246</v>
      </c>
      <c r="G486" s="21" t="s">
        <v>1183</v>
      </c>
      <c r="H486" s="31" t="s">
        <v>3810</v>
      </c>
      <c r="I486" s="31" t="s">
        <v>3811</v>
      </c>
      <c r="J486" s="21" t="s">
        <v>3812</v>
      </c>
      <c r="K486" s="21" t="s">
        <v>1088</v>
      </c>
      <c r="L486" s="21" t="s">
        <v>1088</v>
      </c>
      <c r="M486" s="21">
        <v>2.2599999999999998</v>
      </c>
      <c r="N486" s="21" t="s">
        <v>1088</v>
      </c>
      <c r="O486" s="21" t="s">
        <v>1088</v>
      </c>
      <c r="P486" s="21">
        <v>0.91900000000000004</v>
      </c>
      <c r="Q486" s="21"/>
      <c r="R486" s="21" t="s">
        <v>3830</v>
      </c>
      <c r="S486" s="21"/>
    </row>
    <row r="487" spans="1:19" ht="14">
      <c r="A487" s="21" t="s">
        <v>3809</v>
      </c>
      <c r="B487" s="21" t="s">
        <v>915</v>
      </c>
      <c r="C487" s="21" t="s">
        <v>1081</v>
      </c>
      <c r="D487" s="21" t="s">
        <v>1129</v>
      </c>
      <c r="E487" s="21" t="s">
        <v>1097</v>
      </c>
      <c r="F487" s="30" t="s">
        <v>1500</v>
      </c>
      <c r="G487" s="21" t="s">
        <v>1183</v>
      </c>
      <c r="H487" s="31" t="s">
        <v>3810</v>
      </c>
      <c r="I487" s="31" t="s">
        <v>3811</v>
      </c>
      <c r="J487" s="21" t="s">
        <v>3812</v>
      </c>
      <c r="K487" s="21" t="s">
        <v>1088</v>
      </c>
      <c r="L487" s="21" t="s">
        <v>1088</v>
      </c>
      <c r="M487" s="21">
        <v>4.21</v>
      </c>
      <c r="N487" s="21" t="s">
        <v>1088</v>
      </c>
      <c r="O487" s="21" t="s">
        <v>1088</v>
      </c>
      <c r="P487" s="21">
        <v>1.9139999999999999</v>
      </c>
      <c r="Q487" s="21"/>
      <c r="R487" s="21" t="s">
        <v>3830</v>
      </c>
      <c r="S487" s="21"/>
    </row>
    <row r="488" spans="1:19" ht="14">
      <c r="A488" s="21" t="s">
        <v>3809</v>
      </c>
      <c r="B488" s="21" t="s">
        <v>915</v>
      </c>
      <c r="C488" s="21" t="s">
        <v>1081</v>
      </c>
      <c r="D488" s="21" t="s">
        <v>1129</v>
      </c>
      <c r="E488" s="21" t="s">
        <v>13</v>
      </c>
      <c r="F488" s="30" t="s">
        <v>2242</v>
      </c>
      <c r="G488" s="21" t="s">
        <v>1183</v>
      </c>
      <c r="H488" s="31" t="s">
        <v>3831</v>
      </c>
      <c r="I488" s="31" t="s">
        <v>3816</v>
      </c>
      <c r="J488" s="21" t="s">
        <v>1161</v>
      </c>
      <c r="K488" s="21" t="s">
        <v>1088</v>
      </c>
      <c r="L488" s="21" t="s">
        <v>1172</v>
      </c>
      <c r="M488" s="21">
        <v>21.1</v>
      </c>
      <c r="N488" s="21" t="s">
        <v>1088</v>
      </c>
      <c r="O488" s="21" t="s">
        <v>1088</v>
      </c>
      <c r="P488" s="21" t="s">
        <v>1088</v>
      </c>
      <c r="Q488" s="21" t="s">
        <v>3832</v>
      </c>
      <c r="R488" s="21" t="s">
        <v>3833</v>
      </c>
      <c r="S488" s="21"/>
    </row>
    <row r="489" spans="1:19" ht="14">
      <c r="A489" s="21" t="s">
        <v>3809</v>
      </c>
      <c r="B489" s="21" t="s">
        <v>915</v>
      </c>
      <c r="C489" s="21" t="s">
        <v>1081</v>
      </c>
      <c r="D489" s="21" t="s">
        <v>1129</v>
      </c>
      <c r="E489" s="21" t="s">
        <v>13</v>
      </c>
      <c r="F489" s="30" t="s">
        <v>2242</v>
      </c>
      <c r="G489" s="21" t="s">
        <v>1183</v>
      </c>
      <c r="H489" s="31" t="s">
        <v>3831</v>
      </c>
      <c r="I489" s="31" t="s">
        <v>3816</v>
      </c>
      <c r="J489" s="21" t="s">
        <v>1161</v>
      </c>
      <c r="K489" s="21" t="s">
        <v>1088</v>
      </c>
      <c r="L489" s="21" t="s">
        <v>1172</v>
      </c>
      <c r="M489" s="21">
        <v>46.9</v>
      </c>
      <c r="N489" s="21" t="s">
        <v>1088</v>
      </c>
      <c r="O489" s="21" t="s">
        <v>1088</v>
      </c>
      <c r="P489" s="21" t="s">
        <v>1088</v>
      </c>
      <c r="Q489" s="21" t="s">
        <v>3832</v>
      </c>
      <c r="R489" s="21" t="s">
        <v>3834</v>
      </c>
      <c r="S489" s="21"/>
    </row>
    <row r="490" spans="1:19" ht="14">
      <c r="A490" s="21" t="s">
        <v>3809</v>
      </c>
      <c r="B490" s="21" t="s">
        <v>915</v>
      </c>
      <c r="C490" s="21" t="s">
        <v>1081</v>
      </c>
      <c r="D490" s="21" t="s">
        <v>1129</v>
      </c>
      <c r="E490" s="21" t="s">
        <v>13</v>
      </c>
      <c r="F490" s="30" t="s">
        <v>2242</v>
      </c>
      <c r="G490" s="21" t="s">
        <v>1183</v>
      </c>
      <c r="H490" s="31" t="s">
        <v>3831</v>
      </c>
      <c r="I490" s="31" t="s">
        <v>3816</v>
      </c>
      <c r="J490" s="21" t="s">
        <v>1161</v>
      </c>
      <c r="K490" s="21" t="s">
        <v>1088</v>
      </c>
      <c r="L490" s="21" t="s">
        <v>1172</v>
      </c>
      <c r="M490" s="21">
        <v>20.2</v>
      </c>
      <c r="N490" s="21" t="s">
        <v>1088</v>
      </c>
      <c r="O490" s="21" t="s">
        <v>1088</v>
      </c>
      <c r="P490" s="21" t="s">
        <v>1088</v>
      </c>
      <c r="Q490" s="21" t="s">
        <v>3832</v>
      </c>
      <c r="R490" s="21" t="s">
        <v>3835</v>
      </c>
      <c r="S490" s="21"/>
    </row>
    <row r="491" spans="1:19" ht="14">
      <c r="A491" s="21" t="s">
        <v>3809</v>
      </c>
      <c r="B491" s="21" t="s">
        <v>915</v>
      </c>
      <c r="C491" s="21" t="s">
        <v>1081</v>
      </c>
      <c r="D491" s="21" t="s">
        <v>1129</v>
      </c>
      <c r="E491" s="21" t="s">
        <v>13</v>
      </c>
      <c r="F491" s="30" t="s">
        <v>2242</v>
      </c>
      <c r="G491" s="21" t="s">
        <v>1183</v>
      </c>
      <c r="H491" s="31" t="s">
        <v>3831</v>
      </c>
      <c r="I491" s="31" t="s">
        <v>3816</v>
      </c>
      <c r="J491" s="21" t="s">
        <v>1161</v>
      </c>
      <c r="K491" s="21" t="s">
        <v>1088</v>
      </c>
      <c r="L491" s="21" t="s">
        <v>1172</v>
      </c>
      <c r="M491" s="21">
        <v>10.3</v>
      </c>
      <c r="N491" s="21" t="s">
        <v>1088</v>
      </c>
      <c r="O491" s="21" t="s">
        <v>1088</v>
      </c>
      <c r="P491" s="21" t="s">
        <v>1088</v>
      </c>
      <c r="Q491" s="21" t="s">
        <v>3832</v>
      </c>
      <c r="R491" s="21" t="s">
        <v>3836</v>
      </c>
      <c r="S491" s="21"/>
    </row>
    <row r="492" spans="1:19" ht="14">
      <c r="A492" s="21" t="s">
        <v>3809</v>
      </c>
      <c r="B492" s="21" t="s">
        <v>915</v>
      </c>
      <c r="C492" s="21" t="s">
        <v>1081</v>
      </c>
      <c r="D492" s="21" t="s">
        <v>1129</v>
      </c>
      <c r="E492" s="21" t="s">
        <v>13</v>
      </c>
      <c r="F492" s="30" t="s">
        <v>2242</v>
      </c>
      <c r="G492" s="21" t="s">
        <v>1183</v>
      </c>
      <c r="H492" s="31" t="s">
        <v>3831</v>
      </c>
      <c r="I492" s="31" t="s">
        <v>3816</v>
      </c>
      <c r="J492" s="21" t="s">
        <v>1161</v>
      </c>
      <c r="K492" s="21" t="s">
        <v>1088</v>
      </c>
      <c r="L492" s="21" t="s">
        <v>1172</v>
      </c>
      <c r="M492" s="21">
        <v>0.9</v>
      </c>
      <c r="N492" s="21" t="s">
        <v>1088</v>
      </c>
      <c r="O492" s="21" t="s">
        <v>1088</v>
      </c>
      <c r="P492" s="21" t="s">
        <v>1088</v>
      </c>
      <c r="Q492" s="21" t="s">
        <v>3832</v>
      </c>
      <c r="R492" s="21" t="s">
        <v>3837</v>
      </c>
      <c r="S492" s="21"/>
    </row>
    <row r="493" spans="1:19" ht="14">
      <c r="A493" s="21" t="s">
        <v>3809</v>
      </c>
      <c r="B493" s="21" t="s">
        <v>915</v>
      </c>
      <c r="C493" s="21" t="s">
        <v>1081</v>
      </c>
      <c r="D493" s="21" t="s">
        <v>1129</v>
      </c>
      <c r="E493" s="21" t="s">
        <v>13</v>
      </c>
      <c r="F493" s="30" t="s">
        <v>2242</v>
      </c>
      <c r="G493" s="21" t="s">
        <v>1183</v>
      </c>
      <c r="H493" s="31" t="s">
        <v>3831</v>
      </c>
      <c r="I493" s="31" t="s">
        <v>3816</v>
      </c>
      <c r="J493" s="21" t="s">
        <v>1161</v>
      </c>
      <c r="K493" s="21" t="s">
        <v>1088</v>
      </c>
      <c r="L493" s="21" t="s">
        <v>1172</v>
      </c>
      <c r="M493" s="21">
        <v>0.5</v>
      </c>
      <c r="N493" s="21" t="s">
        <v>1088</v>
      </c>
      <c r="O493" s="21" t="s">
        <v>1088</v>
      </c>
      <c r="P493" s="21" t="s">
        <v>1088</v>
      </c>
      <c r="Q493" s="21" t="s">
        <v>3832</v>
      </c>
      <c r="R493" s="21" t="s">
        <v>3838</v>
      </c>
      <c r="S493" s="21"/>
    </row>
    <row r="494" spans="1:19" ht="14">
      <c r="A494" s="21" t="s">
        <v>3809</v>
      </c>
      <c r="B494" s="21" t="s">
        <v>915</v>
      </c>
      <c r="C494" s="21" t="s">
        <v>1081</v>
      </c>
      <c r="D494" s="21" t="s">
        <v>1129</v>
      </c>
      <c r="E494" s="21" t="s">
        <v>13</v>
      </c>
      <c r="F494" s="30" t="s">
        <v>2242</v>
      </c>
      <c r="G494" s="21" t="s">
        <v>1183</v>
      </c>
      <c r="H494" s="31" t="s">
        <v>1506</v>
      </c>
      <c r="I494" s="31" t="s">
        <v>3816</v>
      </c>
      <c r="J494" s="21" t="s">
        <v>1094</v>
      </c>
      <c r="K494" s="21" t="s">
        <v>1088</v>
      </c>
      <c r="L494" s="21" t="s">
        <v>1172</v>
      </c>
      <c r="M494" s="21" t="s">
        <v>3839</v>
      </c>
      <c r="N494" s="21" t="s">
        <v>1088</v>
      </c>
      <c r="O494" s="21" t="s">
        <v>1088</v>
      </c>
      <c r="P494" s="21" t="s">
        <v>1088</v>
      </c>
      <c r="Q494" s="21" t="s">
        <v>3832</v>
      </c>
      <c r="R494" s="21" t="s">
        <v>3840</v>
      </c>
      <c r="S494" s="21"/>
    </row>
    <row r="495" spans="1:19" ht="14">
      <c r="A495" s="21" t="s">
        <v>3809</v>
      </c>
      <c r="B495" s="21" t="s">
        <v>915</v>
      </c>
      <c r="C495" s="21" t="s">
        <v>1081</v>
      </c>
      <c r="D495" s="21" t="s">
        <v>1129</v>
      </c>
      <c r="E495" s="21" t="s">
        <v>1099</v>
      </c>
      <c r="F495" s="30" t="s">
        <v>2246</v>
      </c>
      <c r="G495" s="21" t="s">
        <v>1183</v>
      </c>
      <c r="H495" s="31" t="s">
        <v>3831</v>
      </c>
      <c r="I495" s="31" t="s">
        <v>3816</v>
      </c>
      <c r="J495" s="21" t="s">
        <v>1161</v>
      </c>
      <c r="K495" s="21" t="s">
        <v>1088</v>
      </c>
      <c r="L495" s="21" t="s">
        <v>1172</v>
      </c>
      <c r="M495" s="21">
        <v>0.8</v>
      </c>
      <c r="N495" s="21" t="s">
        <v>1088</v>
      </c>
      <c r="O495" s="21" t="s">
        <v>1088</v>
      </c>
      <c r="P495" s="21" t="s">
        <v>1088</v>
      </c>
      <c r="Q495" s="21" t="s">
        <v>3832</v>
      </c>
      <c r="R495" s="21" t="s">
        <v>3835</v>
      </c>
      <c r="S495" s="21"/>
    </row>
    <row r="496" spans="1:19" ht="14">
      <c r="A496" s="21" t="s">
        <v>3809</v>
      </c>
      <c r="B496" s="21" t="s">
        <v>915</v>
      </c>
      <c r="C496" s="21" t="s">
        <v>1081</v>
      </c>
      <c r="D496" s="21" t="s">
        <v>1129</v>
      </c>
      <c r="E496" s="21" t="s">
        <v>1099</v>
      </c>
      <c r="F496" s="30" t="s">
        <v>2246</v>
      </c>
      <c r="G496" s="21" t="s">
        <v>1183</v>
      </c>
      <c r="H496" s="31" t="s">
        <v>3831</v>
      </c>
      <c r="I496" s="31" t="s">
        <v>3816</v>
      </c>
      <c r="J496" s="21" t="s">
        <v>1161</v>
      </c>
      <c r="K496" s="21" t="s">
        <v>1088</v>
      </c>
      <c r="L496" s="21" t="s">
        <v>1172</v>
      </c>
      <c r="M496" s="21">
        <v>4.3</v>
      </c>
      <c r="N496" s="21" t="s">
        <v>1088</v>
      </c>
      <c r="O496" s="21" t="s">
        <v>1088</v>
      </c>
      <c r="P496" s="21" t="s">
        <v>1088</v>
      </c>
      <c r="Q496" s="21" t="s">
        <v>3832</v>
      </c>
      <c r="R496" s="21" t="s">
        <v>3836</v>
      </c>
      <c r="S496" s="21"/>
    </row>
    <row r="497" spans="1:19" ht="14">
      <c r="A497" s="21" t="s">
        <v>3809</v>
      </c>
      <c r="B497" s="21" t="s">
        <v>915</v>
      </c>
      <c r="C497" s="21" t="s">
        <v>1081</v>
      </c>
      <c r="D497" s="21" t="s">
        <v>1129</v>
      </c>
      <c r="E497" s="21" t="s">
        <v>1099</v>
      </c>
      <c r="F497" s="30" t="s">
        <v>2246</v>
      </c>
      <c r="G497" s="21" t="s">
        <v>1183</v>
      </c>
      <c r="H497" s="31" t="s">
        <v>3831</v>
      </c>
      <c r="I497" s="31" t="s">
        <v>3816</v>
      </c>
      <c r="J497" s="21" t="s">
        <v>1161</v>
      </c>
      <c r="K497" s="21" t="s">
        <v>1088</v>
      </c>
      <c r="L497" s="21" t="s">
        <v>1172</v>
      </c>
      <c r="M497" s="21">
        <v>12.9</v>
      </c>
      <c r="N497" s="21" t="s">
        <v>1088</v>
      </c>
      <c r="O497" s="21" t="s">
        <v>1088</v>
      </c>
      <c r="P497" s="21" t="s">
        <v>1088</v>
      </c>
      <c r="Q497" s="21" t="s">
        <v>3832</v>
      </c>
      <c r="R497" s="21" t="s">
        <v>3837</v>
      </c>
      <c r="S497" s="21"/>
    </row>
    <row r="498" spans="1:19" ht="14">
      <c r="A498" s="21" t="s">
        <v>3809</v>
      </c>
      <c r="B498" s="21" t="s">
        <v>915</v>
      </c>
      <c r="C498" s="21" t="s">
        <v>1081</v>
      </c>
      <c r="D498" s="21" t="s">
        <v>1129</v>
      </c>
      <c r="E498" s="21" t="s">
        <v>1099</v>
      </c>
      <c r="F498" s="30" t="s">
        <v>2246</v>
      </c>
      <c r="G498" s="21" t="s">
        <v>1183</v>
      </c>
      <c r="H498" s="31" t="s">
        <v>3831</v>
      </c>
      <c r="I498" s="31" t="s">
        <v>3816</v>
      </c>
      <c r="J498" s="21" t="s">
        <v>1161</v>
      </c>
      <c r="K498" s="21" t="s">
        <v>1088</v>
      </c>
      <c r="L498" s="21" t="s">
        <v>1172</v>
      </c>
      <c r="M498" s="21">
        <v>13</v>
      </c>
      <c r="N498" s="21" t="s">
        <v>1088</v>
      </c>
      <c r="O498" s="21" t="s">
        <v>1088</v>
      </c>
      <c r="P498" s="21" t="s">
        <v>1088</v>
      </c>
      <c r="Q498" s="21" t="s">
        <v>3832</v>
      </c>
      <c r="R498" s="21" t="s">
        <v>3838</v>
      </c>
      <c r="S498" s="21"/>
    </row>
    <row r="499" spans="1:19" ht="14">
      <c r="A499" s="21" t="s">
        <v>3809</v>
      </c>
      <c r="B499" s="21" t="s">
        <v>915</v>
      </c>
      <c r="C499" s="21" t="s">
        <v>1081</v>
      </c>
      <c r="D499" s="21" t="s">
        <v>1129</v>
      </c>
      <c r="E499" s="21" t="s">
        <v>1099</v>
      </c>
      <c r="F499" s="30" t="s">
        <v>2246</v>
      </c>
      <c r="G499" s="21" t="s">
        <v>1183</v>
      </c>
      <c r="H499" s="31" t="s">
        <v>3831</v>
      </c>
      <c r="I499" s="31" t="s">
        <v>3816</v>
      </c>
      <c r="J499" s="21" t="s">
        <v>1161</v>
      </c>
      <c r="K499" s="21" t="s">
        <v>1088</v>
      </c>
      <c r="L499" s="21" t="s">
        <v>1172</v>
      </c>
      <c r="M499" s="21">
        <v>9.1</v>
      </c>
      <c r="N499" s="21" t="s">
        <v>1088</v>
      </c>
      <c r="O499" s="21" t="s">
        <v>1088</v>
      </c>
      <c r="P499" s="21" t="s">
        <v>1088</v>
      </c>
      <c r="Q499" s="21" t="s">
        <v>3832</v>
      </c>
      <c r="R499" s="21" t="s">
        <v>3841</v>
      </c>
      <c r="S499" s="21"/>
    </row>
    <row r="500" spans="1:19" ht="14">
      <c r="A500" s="21" t="s">
        <v>3809</v>
      </c>
      <c r="B500" s="21" t="s">
        <v>915</v>
      </c>
      <c r="C500" s="21" t="s">
        <v>1081</v>
      </c>
      <c r="D500" s="21" t="s">
        <v>1129</v>
      </c>
      <c r="E500" s="21" t="s">
        <v>1099</v>
      </c>
      <c r="F500" s="30" t="s">
        <v>2246</v>
      </c>
      <c r="G500" s="21" t="s">
        <v>1183</v>
      </c>
      <c r="H500" s="31" t="s">
        <v>3831</v>
      </c>
      <c r="I500" s="31" t="s">
        <v>3816</v>
      </c>
      <c r="J500" s="21" t="s">
        <v>1161</v>
      </c>
      <c r="K500" s="21" t="s">
        <v>1088</v>
      </c>
      <c r="L500" s="21" t="s">
        <v>1172</v>
      </c>
      <c r="M500" s="21">
        <v>29.2</v>
      </c>
      <c r="N500" s="21" t="s">
        <v>1088</v>
      </c>
      <c r="O500" s="21" t="s">
        <v>1088</v>
      </c>
      <c r="P500" s="21" t="s">
        <v>1088</v>
      </c>
      <c r="Q500" s="21" t="s">
        <v>3832</v>
      </c>
      <c r="R500" s="21" t="s">
        <v>3842</v>
      </c>
      <c r="S500" s="21"/>
    </row>
    <row r="501" spans="1:19" ht="14">
      <c r="A501" s="21" t="s">
        <v>3809</v>
      </c>
      <c r="B501" s="21" t="s">
        <v>915</v>
      </c>
      <c r="C501" s="21" t="s">
        <v>1081</v>
      </c>
      <c r="D501" s="21" t="s">
        <v>1129</v>
      </c>
      <c r="E501" s="21" t="s">
        <v>1099</v>
      </c>
      <c r="F501" s="30" t="s">
        <v>2246</v>
      </c>
      <c r="G501" s="21" t="s">
        <v>1183</v>
      </c>
      <c r="H501" s="31" t="s">
        <v>3831</v>
      </c>
      <c r="I501" s="31" t="s">
        <v>3816</v>
      </c>
      <c r="J501" s="21" t="s">
        <v>1161</v>
      </c>
      <c r="K501" s="21" t="s">
        <v>1088</v>
      </c>
      <c r="L501" s="21" t="s">
        <v>1172</v>
      </c>
      <c r="M501" s="21">
        <v>30.2</v>
      </c>
      <c r="N501" s="21" t="s">
        <v>1088</v>
      </c>
      <c r="O501" s="21" t="s">
        <v>1088</v>
      </c>
      <c r="P501" s="21" t="s">
        <v>1088</v>
      </c>
      <c r="Q501" s="21" t="s">
        <v>3832</v>
      </c>
      <c r="R501" s="21" t="s">
        <v>3843</v>
      </c>
      <c r="S501" s="21"/>
    </row>
    <row r="502" spans="1:19" ht="13">
      <c r="A502" s="21"/>
      <c r="B502" s="21"/>
      <c r="C502" s="21"/>
      <c r="D502" s="21"/>
      <c r="E502" s="21"/>
      <c r="F502" s="30"/>
      <c r="G502" s="21"/>
      <c r="H502" s="31"/>
      <c r="I502" s="31"/>
      <c r="J502" s="21"/>
      <c r="K502" s="21"/>
      <c r="L502" s="21"/>
      <c r="M502" s="21"/>
      <c r="N502" s="21"/>
      <c r="O502" s="21"/>
      <c r="P502" s="21"/>
      <c r="Q502" s="21"/>
      <c r="R502" s="21"/>
      <c r="S502" s="21"/>
    </row>
    <row r="503" spans="1:19" ht="13">
      <c r="A503" s="21"/>
      <c r="B503" s="21"/>
      <c r="C503" s="21"/>
      <c r="D503" s="21"/>
      <c r="E503" s="21"/>
      <c r="F503" s="30"/>
      <c r="G503" s="21"/>
      <c r="H503" s="31"/>
      <c r="I503" s="31"/>
      <c r="J503" s="21"/>
      <c r="K503" s="21"/>
      <c r="L503" s="21"/>
      <c r="M503" s="21"/>
      <c r="N503" s="21"/>
      <c r="O503" s="21"/>
      <c r="P503" s="21"/>
      <c r="Q503" s="21"/>
      <c r="R503" s="21"/>
      <c r="S503" s="21"/>
    </row>
    <row r="504" spans="1:19" ht="13">
      <c r="A504" s="21"/>
      <c r="B504" s="21"/>
      <c r="C504" s="21"/>
      <c r="D504" s="21"/>
      <c r="E504" s="21"/>
      <c r="F504" s="30"/>
      <c r="G504" s="21"/>
      <c r="H504" s="31"/>
      <c r="I504" s="31"/>
      <c r="J504" s="21"/>
      <c r="K504" s="21"/>
      <c r="L504" s="21"/>
      <c r="M504" s="21"/>
      <c r="N504" s="21"/>
      <c r="O504" s="21"/>
      <c r="P504" s="21"/>
      <c r="Q504" s="21"/>
      <c r="R504" s="21"/>
      <c r="S504" s="21"/>
    </row>
    <row r="505" spans="1:19" ht="13">
      <c r="A505" s="21"/>
      <c r="B505" s="21"/>
      <c r="C505" s="21"/>
      <c r="D505" s="21"/>
      <c r="E505" s="21"/>
      <c r="F505" s="30"/>
      <c r="G505" s="21"/>
      <c r="H505" s="31"/>
      <c r="I505" s="31"/>
      <c r="J505" s="21"/>
      <c r="K505" s="21"/>
      <c r="L505" s="21"/>
      <c r="M505" s="21"/>
      <c r="N505" s="21"/>
      <c r="O505" s="21"/>
      <c r="P505" s="21"/>
      <c r="Q505" s="21"/>
      <c r="R505" s="21"/>
      <c r="S505" s="21"/>
    </row>
    <row r="506" spans="1:19" ht="13">
      <c r="A506" s="21"/>
      <c r="B506" s="21"/>
      <c r="C506" s="21"/>
      <c r="D506" s="21"/>
      <c r="E506" s="21"/>
      <c r="F506" s="30"/>
      <c r="G506" s="21"/>
      <c r="H506" s="31"/>
      <c r="I506" s="31"/>
      <c r="J506" s="21"/>
      <c r="K506" s="21"/>
      <c r="L506" s="21"/>
      <c r="M506" s="21"/>
      <c r="N506" s="21"/>
      <c r="O506" s="21"/>
      <c r="P506" s="21"/>
      <c r="Q506" s="21"/>
      <c r="R506" s="21"/>
      <c r="S506" s="21"/>
    </row>
    <row r="507" spans="1:19" ht="13">
      <c r="A507" s="21"/>
      <c r="B507" s="21"/>
      <c r="C507" s="21"/>
      <c r="D507" s="21"/>
      <c r="E507" s="21"/>
      <c r="F507" s="30"/>
      <c r="G507" s="21"/>
      <c r="H507" s="31"/>
      <c r="I507" s="31"/>
      <c r="J507" s="21"/>
      <c r="K507" s="21"/>
      <c r="L507" s="21"/>
      <c r="M507" s="21"/>
      <c r="N507" s="21"/>
      <c r="O507" s="21"/>
      <c r="P507" s="21"/>
      <c r="Q507" s="21"/>
      <c r="R507" s="21"/>
      <c r="S507" s="21"/>
    </row>
    <row r="508" spans="1:19" ht="13">
      <c r="A508" s="21"/>
      <c r="B508" s="21"/>
      <c r="C508" s="21"/>
      <c r="D508" s="21"/>
      <c r="E508" s="21"/>
      <c r="F508" s="30"/>
      <c r="G508" s="21"/>
      <c r="H508" s="31"/>
      <c r="I508" s="31"/>
      <c r="J508" s="21"/>
      <c r="K508" s="21"/>
      <c r="L508" s="21"/>
      <c r="M508" s="21"/>
      <c r="N508" s="21"/>
      <c r="O508" s="21"/>
      <c r="P508" s="21"/>
      <c r="Q508" s="21"/>
      <c r="R508" s="21"/>
      <c r="S508" s="21"/>
    </row>
    <row r="509" spans="1:19" ht="13">
      <c r="A509" s="21"/>
      <c r="B509" s="21"/>
      <c r="C509" s="21"/>
      <c r="D509" s="21"/>
      <c r="E509" s="21"/>
      <c r="F509" s="30"/>
      <c r="G509" s="21"/>
      <c r="H509" s="31"/>
      <c r="I509" s="31"/>
      <c r="J509" s="21"/>
      <c r="K509" s="21"/>
      <c r="L509" s="21"/>
      <c r="M509" s="21"/>
      <c r="N509" s="21"/>
      <c r="O509" s="21"/>
      <c r="P509" s="21"/>
      <c r="Q509" s="21"/>
      <c r="R509" s="21"/>
      <c r="S509" s="21"/>
    </row>
    <row r="510" spans="1:19" ht="13">
      <c r="A510" s="21"/>
      <c r="B510" s="21"/>
      <c r="C510" s="21"/>
      <c r="D510" s="21"/>
      <c r="E510" s="21"/>
      <c r="F510" s="30"/>
      <c r="G510" s="21"/>
      <c r="H510" s="31"/>
      <c r="I510" s="31"/>
      <c r="J510" s="21"/>
      <c r="K510" s="21"/>
      <c r="L510" s="21"/>
      <c r="M510" s="21"/>
      <c r="N510" s="21"/>
      <c r="O510" s="21"/>
      <c r="P510" s="21"/>
      <c r="Q510" s="21"/>
      <c r="R510" s="21"/>
      <c r="S510" s="21"/>
    </row>
    <row r="511" spans="1:19" ht="13">
      <c r="A511" s="21"/>
      <c r="B511" s="21"/>
      <c r="C511" s="21"/>
      <c r="D511" s="21"/>
      <c r="E511" s="21"/>
      <c r="F511" s="30"/>
      <c r="G511" s="21"/>
      <c r="H511" s="31"/>
      <c r="I511" s="31"/>
      <c r="J511" s="21"/>
      <c r="K511" s="21"/>
      <c r="L511" s="21"/>
      <c r="M511" s="21"/>
      <c r="N511" s="21"/>
      <c r="O511" s="21"/>
      <c r="P511" s="21"/>
      <c r="Q511" s="21"/>
      <c r="R511" s="21"/>
      <c r="S511" s="21"/>
    </row>
    <row r="512" spans="1:19" ht="13">
      <c r="A512" s="21"/>
      <c r="B512" s="21"/>
      <c r="C512" s="21"/>
      <c r="D512" s="21"/>
      <c r="E512" s="21"/>
      <c r="F512" s="30"/>
      <c r="G512" s="21"/>
      <c r="H512" s="31"/>
      <c r="I512" s="31"/>
      <c r="J512" s="21"/>
      <c r="K512" s="21"/>
      <c r="L512" s="21"/>
      <c r="M512" s="21"/>
      <c r="N512" s="21"/>
      <c r="O512" s="21"/>
      <c r="P512" s="21"/>
      <c r="Q512" s="21"/>
      <c r="R512" s="21"/>
      <c r="S512" s="21"/>
    </row>
    <row r="513" spans="1:19" ht="13">
      <c r="A513" s="21"/>
      <c r="B513" s="21"/>
      <c r="C513" s="21"/>
      <c r="D513" s="21"/>
      <c r="E513" s="21"/>
      <c r="F513" s="30"/>
      <c r="G513" s="21"/>
      <c r="H513" s="31"/>
      <c r="I513" s="31"/>
      <c r="J513" s="21"/>
      <c r="K513" s="21"/>
      <c r="L513" s="21"/>
      <c r="M513" s="21"/>
      <c r="N513" s="21"/>
      <c r="O513" s="21"/>
      <c r="P513" s="21"/>
      <c r="Q513" s="21"/>
      <c r="R513" s="21"/>
      <c r="S513" s="21"/>
    </row>
    <row r="514" spans="1:19" ht="13">
      <c r="A514" s="21"/>
      <c r="B514" s="21"/>
      <c r="C514" s="21"/>
      <c r="D514" s="21"/>
      <c r="E514" s="21"/>
      <c r="F514" s="30"/>
      <c r="G514" s="21"/>
      <c r="H514" s="31"/>
      <c r="I514" s="31"/>
      <c r="J514" s="21"/>
      <c r="K514" s="21"/>
      <c r="L514" s="21"/>
      <c r="M514" s="21"/>
      <c r="N514" s="21"/>
      <c r="O514" s="21"/>
      <c r="P514" s="21"/>
      <c r="Q514" s="21"/>
      <c r="R514" s="21"/>
      <c r="S514" s="21"/>
    </row>
    <row r="515" spans="1:19" ht="13">
      <c r="A515" s="21"/>
      <c r="B515" s="21"/>
      <c r="C515" s="21"/>
      <c r="D515" s="21"/>
      <c r="E515" s="21"/>
      <c r="F515" s="30"/>
      <c r="G515" s="21"/>
      <c r="H515" s="31"/>
      <c r="I515" s="31"/>
      <c r="J515" s="21"/>
      <c r="K515" s="21"/>
      <c r="L515" s="21"/>
      <c r="M515" s="21"/>
      <c r="N515" s="21"/>
      <c r="O515" s="21"/>
      <c r="P515" s="21"/>
      <c r="Q515" s="21"/>
      <c r="R515" s="21"/>
      <c r="S515" s="21"/>
    </row>
    <row r="516" spans="1:19" ht="13">
      <c r="A516" s="21"/>
      <c r="B516" s="21"/>
      <c r="C516" s="21"/>
      <c r="D516" s="21"/>
      <c r="E516" s="21"/>
      <c r="F516" s="30"/>
      <c r="G516" s="21"/>
      <c r="H516" s="31"/>
      <c r="I516" s="31"/>
      <c r="J516" s="21"/>
      <c r="K516" s="21"/>
      <c r="L516" s="21"/>
      <c r="M516" s="21"/>
      <c r="N516" s="21"/>
      <c r="O516" s="21"/>
      <c r="P516" s="21"/>
      <c r="Q516" s="21"/>
      <c r="R516" s="21"/>
      <c r="S516" s="21"/>
    </row>
    <row r="517" spans="1:19" ht="13">
      <c r="A517" s="21"/>
      <c r="B517" s="21"/>
      <c r="C517" s="21"/>
      <c r="D517" s="21"/>
      <c r="E517" s="21"/>
      <c r="F517" s="30"/>
      <c r="G517" s="21"/>
      <c r="H517" s="31"/>
      <c r="I517" s="31"/>
      <c r="J517" s="21"/>
      <c r="K517" s="21"/>
      <c r="L517" s="21"/>
      <c r="M517" s="21"/>
      <c r="N517" s="21"/>
      <c r="O517" s="21"/>
      <c r="P517" s="21"/>
      <c r="Q517" s="21"/>
      <c r="R517" s="21"/>
      <c r="S517" s="21"/>
    </row>
    <row r="518" spans="1:19" ht="13">
      <c r="A518" s="21"/>
      <c r="B518" s="21"/>
      <c r="C518" s="21"/>
      <c r="D518" s="21"/>
      <c r="E518" s="21"/>
      <c r="F518" s="30"/>
      <c r="G518" s="21"/>
      <c r="H518" s="31"/>
      <c r="I518" s="31"/>
      <c r="J518" s="21"/>
      <c r="K518" s="21"/>
      <c r="L518" s="21"/>
      <c r="M518" s="21"/>
      <c r="N518" s="21"/>
      <c r="O518" s="21"/>
      <c r="P518" s="21"/>
      <c r="Q518" s="21"/>
      <c r="R518" s="21"/>
      <c r="S518" s="21"/>
    </row>
    <row r="519" spans="1:19" ht="13">
      <c r="A519" s="21"/>
      <c r="B519" s="21"/>
      <c r="C519" s="21"/>
      <c r="D519" s="21"/>
      <c r="E519" s="21"/>
      <c r="F519" s="30"/>
      <c r="G519" s="21"/>
      <c r="H519" s="31"/>
      <c r="I519" s="31"/>
      <c r="J519" s="21"/>
      <c r="K519" s="21"/>
      <c r="L519" s="21"/>
      <c r="M519" s="21"/>
      <c r="N519" s="21"/>
      <c r="O519" s="21"/>
      <c r="P519" s="21"/>
      <c r="Q519" s="21"/>
      <c r="R519" s="21"/>
      <c r="S519" s="21"/>
    </row>
    <row r="520" spans="1:19" ht="13">
      <c r="A520" s="21"/>
      <c r="B520" s="21"/>
      <c r="C520" s="21"/>
      <c r="D520" s="21"/>
      <c r="E520" s="21"/>
      <c r="F520" s="30"/>
      <c r="G520" s="21"/>
      <c r="H520" s="31"/>
      <c r="I520" s="31"/>
      <c r="J520" s="21"/>
      <c r="K520" s="21"/>
      <c r="L520" s="21"/>
      <c r="M520" s="21"/>
      <c r="N520" s="21"/>
      <c r="O520" s="21"/>
      <c r="P520" s="21"/>
      <c r="Q520" s="21"/>
      <c r="R520" s="21"/>
      <c r="S520" s="21"/>
    </row>
    <row r="521" spans="1:19" ht="13">
      <c r="A521" s="21"/>
      <c r="B521" s="21"/>
      <c r="C521" s="21"/>
      <c r="D521" s="21"/>
      <c r="E521" s="21"/>
      <c r="F521" s="30"/>
      <c r="G521" s="21"/>
      <c r="H521" s="31"/>
      <c r="I521" s="31"/>
      <c r="J521" s="21"/>
      <c r="K521" s="21"/>
      <c r="L521" s="21"/>
      <c r="M521" s="21"/>
      <c r="N521" s="21"/>
      <c r="O521" s="21"/>
      <c r="P521" s="21"/>
      <c r="Q521" s="21"/>
      <c r="R521" s="21"/>
      <c r="S521" s="21"/>
    </row>
    <row r="522" spans="1:19" ht="13">
      <c r="A522" s="21"/>
      <c r="B522" s="21"/>
      <c r="C522" s="21"/>
      <c r="D522" s="21"/>
      <c r="E522" s="21"/>
      <c r="F522" s="30"/>
      <c r="G522" s="21"/>
      <c r="H522" s="31"/>
      <c r="I522" s="31"/>
      <c r="J522" s="21"/>
      <c r="K522" s="21"/>
      <c r="L522" s="21"/>
      <c r="M522" s="21"/>
      <c r="N522" s="21"/>
      <c r="O522" s="21"/>
      <c r="P522" s="21"/>
      <c r="Q522" s="21"/>
      <c r="R522" s="21"/>
      <c r="S522" s="21"/>
    </row>
    <row r="523" spans="1:19" ht="13">
      <c r="A523" s="21"/>
      <c r="B523" s="21"/>
      <c r="C523" s="21"/>
      <c r="D523" s="21"/>
      <c r="E523" s="21"/>
      <c r="F523" s="30"/>
      <c r="G523" s="21"/>
      <c r="H523" s="31"/>
      <c r="I523" s="31"/>
      <c r="J523" s="21"/>
      <c r="K523" s="21"/>
      <c r="L523" s="21"/>
      <c r="M523" s="21"/>
      <c r="N523" s="21"/>
      <c r="O523" s="21"/>
      <c r="P523" s="21"/>
      <c r="Q523" s="21"/>
      <c r="R523" s="21"/>
      <c r="S523" s="21"/>
    </row>
    <row r="524" spans="1:19" ht="13">
      <c r="A524" s="21"/>
      <c r="B524" s="21"/>
      <c r="C524" s="21"/>
      <c r="D524" s="21"/>
      <c r="E524" s="21"/>
      <c r="F524" s="30"/>
      <c r="G524" s="21"/>
      <c r="H524" s="31"/>
      <c r="I524" s="31"/>
      <c r="J524" s="21"/>
      <c r="K524" s="21"/>
      <c r="L524" s="21"/>
      <c r="M524" s="21"/>
      <c r="N524" s="21"/>
      <c r="O524" s="21"/>
      <c r="P524" s="21"/>
      <c r="Q524" s="21"/>
      <c r="R524" s="21"/>
      <c r="S524" s="21"/>
    </row>
    <row r="525" spans="1:19" ht="13">
      <c r="A525" s="21"/>
      <c r="B525" s="21"/>
      <c r="C525" s="21"/>
      <c r="D525" s="21"/>
      <c r="E525" s="21"/>
      <c r="F525" s="30"/>
      <c r="G525" s="21"/>
      <c r="H525" s="31"/>
      <c r="I525" s="31"/>
      <c r="J525" s="21"/>
      <c r="K525" s="21"/>
      <c r="L525" s="21"/>
      <c r="M525" s="21"/>
      <c r="N525" s="21"/>
      <c r="O525" s="21"/>
      <c r="P525" s="21"/>
      <c r="Q525" s="21"/>
      <c r="R525" s="21"/>
      <c r="S525" s="21"/>
    </row>
    <row r="526" spans="1:19" ht="13">
      <c r="A526" s="21"/>
      <c r="B526" s="21"/>
      <c r="C526" s="21"/>
      <c r="D526" s="21"/>
      <c r="E526" s="21"/>
      <c r="F526" s="30"/>
      <c r="G526" s="21"/>
      <c r="H526" s="31"/>
      <c r="I526" s="31"/>
      <c r="J526" s="21"/>
      <c r="K526" s="21"/>
      <c r="L526" s="21"/>
      <c r="M526" s="21"/>
      <c r="N526" s="21"/>
      <c r="O526" s="21"/>
      <c r="P526" s="21"/>
      <c r="Q526" s="21"/>
      <c r="R526" s="21"/>
      <c r="S526" s="21"/>
    </row>
    <row r="527" spans="1:19" ht="13">
      <c r="A527" s="21"/>
      <c r="B527" s="21"/>
      <c r="C527" s="21"/>
      <c r="D527" s="21"/>
      <c r="E527" s="21"/>
      <c r="F527" s="30"/>
      <c r="G527" s="21"/>
      <c r="H527" s="31"/>
      <c r="I527" s="31"/>
      <c r="J527" s="21"/>
      <c r="K527" s="21"/>
      <c r="L527" s="21"/>
      <c r="M527" s="21"/>
      <c r="N527" s="21"/>
      <c r="O527" s="21"/>
      <c r="P527" s="21"/>
      <c r="Q527" s="21"/>
      <c r="R527" s="21"/>
      <c r="S527" s="21"/>
    </row>
    <row r="528" spans="1:19" ht="13">
      <c r="A528" s="21"/>
      <c r="B528" s="21"/>
      <c r="C528" s="21"/>
      <c r="D528" s="21"/>
      <c r="E528" s="21"/>
      <c r="F528" s="30"/>
      <c r="G528" s="21"/>
      <c r="H528" s="31"/>
      <c r="I528" s="31"/>
      <c r="J528" s="21"/>
      <c r="K528" s="21"/>
      <c r="L528" s="21"/>
      <c r="M528" s="21"/>
      <c r="N528" s="21"/>
      <c r="O528" s="21"/>
      <c r="P528" s="21"/>
      <c r="Q528" s="21"/>
      <c r="R528" s="21"/>
      <c r="S528" s="21"/>
    </row>
    <row r="529" spans="1:19" ht="13">
      <c r="A529" s="21"/>
      <c r="B529" s="21"/>
      <c r="C529" s="21"/>
      <c r="D529" s="21"/>
      <c r="E529" s="21"/>
      <c r="F529" s="30"/>
      <c r="G529" s="21"/>
      <c r="H529" s="31"/>
      <c r="I529" s="31"/>
      <c r="J529" s="21"/>
      <c r="K529" s="21"/>
      <c r="L529" s="21"/>
      <c r="M529" s="21"/>
      <c r="N529" s="21"/>
      <c r="O529" s="21"/>
      <c r="P529" s="21"/>
      <c r="Q529" s="21"/>
      <c r="R529" s="21"/>
      <c r="S529" s="21"/>
    </row>
    <row r="530" spans="1:19" ht="13">
      <c r="A530" s="21"/>
      <c r="B530" s="21"/>
      <c r="C530" s="21"/>
      <c r="D530" s="21"/>
      <c r="E530" s="21"/>
      <c r="F530" s="30"/>
      <c r="G530" s="21"/>
      <c r="H530" s="31"/>
      <c r="I530" s="31"/>
      <c r="J530" s="21"/>
      <c r="K530" s="21"/>
      <c r="L530" s="21"/>
      <c r="M530" s="21"/>
      <c r="N530" s="21"/>
      <c r="O530" s="21"/>
      <c r="P530" s="21"/>
      <c r="Q530" s="21"/>
      <c r="R530" s="21"/>
      <c r="S530" s="21"/>
    </row>
    <row r="531" spans="1:19" ht="13">
      <c r="A531" s="21"/>
      <c r="B531" s="21"/>
      <c r="C531" s="21"/>
      <c r="D531" s="21"/>
      <c r="E531" s="21"/>
      <c r="F531" s="30"/>
      <c r="G531" s="21"/>
      <c r="H531" s="31"/>
      <c r="I531" s="31"/>
      <c r="J531" s="21"/>
      <c r="K531" s="21"/>
      <c r="L531" s="21"/>
      <c r="M531" s="21"/>
      <c r="N531" s="21"/>
      <c r="O531" s="21"/>
      <c r="P531" s="21"/>
      <c r="Q531" s="21"/>
      <c r="R531" s="21"/>
      <c r="S531" s="21"/>
    </row>
    <row r="532" spans="1:19" ht="13">
      <c r="A532" s="21"/>
      <c r="B532" s="21"/>
      <c r="C532" s="21"/>
      <c r="D532" s="21"/>
      <c r="E532" s="21"/>
      <c r="F532" s="30"/>
      <c r="G532" s="21"/>
      <c r="H532" s="31"/>
      <c r="I532" s="31"/>
      <c r="J532" s="21"/>
      <c r="K532" s="21"/>
      <c r="L532" s="21"/>
      <c r="M532" s="21"/>
      <c r="N532" s="21"/>
      <c r="O532" s="21"/>
      <c r="P532" s="21"/>
      <c r="Q532" s="21"/>
      <c r="R532" s="21"/>
      <c r="S532" s="21"/>
    </row>
    <row r="533" spans="1:19" ht="13">
      <c r="A533" s="21"/>
      <c r="B533" s="21"/>
      <c r="C533" s="21"/>
      <c r="D533" s="21"/>
      <c r="E533" s="21"/>
      <c r="F533" s="30"/>
      <c r="G533" s="21"/>
      <c r="H533" s="31"/>
      <c r="I533" s="31"/>
      <c r="J533" s="21"/>
      <c r="K533" s="21"/>
      <c r="L533" s="21"/>
      <c r="M533" s="21"/>
      <c r="N533" s="21"/>
      <c r="O533" s="21"/>
      <c r="P533" s="21"/>
      <c r="Q533" s="21"/>
      <c r="R533" s="21"/>
      <c r="S533" s="21"/>
    </row>
    <row r="534" spans="1:19" ht="13">
      <c r="A534" s="21"/>
      <c r="B534" s="21"/>
      <c r="C534" s="21"/>
      <c r="D534" s="21"/>
      <c r="E534" s="21"/>
      <c r="F534" s="30"/>
      <c r="G534" s="21"/>
      <c r="H534" s="31"/>
      <c r="I534" s="31"/>
      <c r="J534" s="21"/>
      <c r="K534" s="21"/>
      <c r="L534" s="21"/>
      <c r="M534" s="21"/>
      <c r="N534" s="21"/>
      <c r="O534" s="21"/>
      <c r="P534" s="21"/>
      <c r="Q534" s="21"/>
      <c r="R534" s="21"/>
      <c r="S534" s="21"/>
    </row>
    <row r="535" spans="1:19" ht="13">
      <c r="A535" s="21"/>
      <c r="B535" s="21"/>
      <c r="C535" s="21"/>
      <c r="D535" s="21"/>
      <c r="E535" s="21"/>
      <c r="F535" s="30"/>
      <c r="G535" s="21"/>
      <c r="H535" s="31"/>
      <c r="I535" s="31"/>
      <c r="J535" s="21"/>
      <c r="K535" s="21"/>
      <c r="L535" s="21"/>
      <c r="M535" s="21"/>
      <c r="N535" s="21"/>
      <c r="O535" s="21"/>
      <c r="P535" s="21"/>
      <c r="Q535" s="21"/>
      <c r="R535" s="21"/>
      <c r="S535" s="21"/>
    </row>
    <row r="536" spans="1:19" ht="13">
      <c r="A536" s="21"/>
      <c r="B536" s="21"/>
      <c r="C536" s="21"/>
      <c r="D536" s="21"/>
      <c r="E536" s="21"/>
      <c r="F536" s="30"/>
      <c r="G536" s="21"/>
      <c r="H536" s="31"/>
      <c r="I536" s="31"/>
      <c r="J536" s="21"/>
      <c r="K536" s="21"/>
      <c r="L536" s="21"/>
      <c r="M536" s="21"/>
      <c r="N536" s="21"/>
      <c r="O536" s="21"/>
      <c r="P536" s="21"/>
      <c r="Q536" s="21"/>
      <c r="R536" s="21"/>
      <c r="S536" s="21"/>
    </row>
    <row r="537" spans="1:19" ht="13">
      <c r="A537" s="21"/>
      <c r="B537" s="21"/>
      <c r="C537" s="21"/>
      <c r="D537" s="21"/>
      <c r="E537" s="21"/>
      <c r="F537" s="30"/>
      <c r="G537" s="21"/>
      <c r="H537" s="31"/>
      <c r="I537" s="31"/>
      <c r="J537" s="21"/>
      <c r="K537" s="21"/>
      <c r="L537" s="21"/>
      <c r="M537" s="21"/>
      <c r="N537" s="21"/>
      <c r="O537" s="21"/>
      <c r="P537" s="21"/>
      <c r="Q537" s="21"/>
      <c r="R537" s="21"/>
      <c r="S537" s="21"/>
    </row>
    <row r="538" spans="1:19" ht="13">
      <c r="A538" s="21"/>
      <c r="B538" s="21"/>
      <c r="C538" s="21"/>
      <c r="D538" s="21"/>
      <c r="E538" s="21"/>
      <c r="F538" s="30"/>
      <c r="G538" s="21"/>
      <c r="H538" s="31"/>
      <c r="I538" s="31"/>
      <c r="J538" s="21"/>
      <c r="K538" s="21"/>
      <c r="L538" s="21"/>
      <c r="M538" s="21"/>
      <c r="N538" s="21"/>
      <c r="O538" s="21"/>
      <c r="P538" s="21"/>
      <c r="Q538" s="21"/>
      <c r="R538" s="21"/>
      <c r="S538" s="21"/>
    </row>
    <row r="539" spans="1:19" ht="13">
      <c r="A539" s="21"/>
      <c r="B539" s="21"/>
      <c r="C539" s="21"/>
      <c r="D539" s="21"/>
      <c r="E539" s="21"/>
      <c r="F539" s="30"/>
      <c r="G539" s="21"/>
      <c r="H539" s="31"/>
      <c r="I539" s="31"/>
      <c r="J539" s="21"/>
      <c r="K539" s="21"/>
      <c r="L539" s="21"/>
      <c r="M539" s="21"/>
      <c r="N539" s="21"/>
      <c r="O539" s="21"/>
      <c r="P539" s="21"/>
      <c r="Q539" s="21"/>
      <c r="R539" s="21"/>
      <c r="S539" s="21"/>
    </row>
    <row r="540" spans="1:19" ht="13">
      <c r="A540" s="21"/>
      <c r="B540" s="21"/>
      <c r="C540" s="21"/>
      <c r="D540" s="21"/>
      <c r="E540" s="21"/>
      <c r="F540" s="30"/>
      <c r="G540" s="21"/>
      <c r="H540" s="31"/>
      <c r="I540" s="31"/>
      <c r="J540" s="21"/>
      <c r="K540" s="21"/>
      <c r="L540" s="21"/>
      <c r="M540" s="21"/>
      <c r="N540" s="21"/>
      <c r="O540" s="21"/>
      <c r="P540" s="21"/>
      <c r="Q540" s="21"/>
      <c r="R540" s="21"/>
      <c r="S540" s="21"/>
    </row>
    <row r="541" spans="1:19" ht="13">
      <c r="A541" s="21"/>
      <c r="B541" s="21"/>
      <c r="C541" s="21"/>
      <c r="D541" s="21"/>
      <c r="E541" s="21"/>
      <c r="F541" s="30"/>
      <c r="G541" s="21"/>
      <c r="H541" s="31"/>
      <c r="I541" s="31"/>
      <c r="J541" s="21"/>
      <c r="K541" s="21"/>
      <c r="L541" s="21"/>
      <c r="M541" s="21"/>
      <c r="N541" s="21"/>
      <c r="O541" s="21"/>
      <c r="P541" s="21"/>
      <c r="Q541" s="21"/>
      <c r="R541" s="21"/>
      <c r="S541" s="21"/>
    </row>
    <row r="542" spans="1:19" ht="13">
      <c r="A542" s="21"/>
      <c r="B542" s="21"/>
      <c r="C542" s="21"/>
      <c r="D542" s="21"/>
      <c r="E542" s="21"/>
      <c r="F542" s="30"/>
      <c r="G542" s="21"/>
      <c r="H542" s="31"/>
      <c r="I542" s="31"/>
      <c r="J542" s="21"/>
      <c r="K542" s="21"/>
      <c r="L542" s="21"/>
      <c r="M542" s="21"/>
      <c r="N542" s="21"/>
      <c r="O542" s="21"/>
      <c r="P542" s="21"/>
      <c r="Q542" s="21"/>
      <c r="R542" s="21"/>
      <c r="S542" s="21"/>
    </row>
    <row r="543" spans="1:19" ht="13">
      <c r="A543" s="21"/>
      <c r="B543" s="21"/>
      <c r="C543" s="21"/>
      <c r="D543" s="21"/>
      <c r="E543" s="21"/>
      <c r="F543" s="30"/>
      <c r="G543" s="21"/>
      <c r="H543" s="31"/>
      <c r="I543" s="31"/>
      <c r="J543" s="21"/>
      <c r="K543" s="21"/>
      <c r="L543" s="21"/>
      <c r="M543" s="21"/>
      <c r="N543" s="21"/>
      <c r="O543" s="21"/>
      <c r="P543" s="21"/>
      <c r="Q543" s="21"/>
      <c r="R543" s="21"/>
      <c r="S543" s="21"/>
    </row>
    <row r="544" spans="1:19" ht="13">
      <c r="A544" s="21"/>
      <c r="B544" s="21"/>
      <c r="C544" s="21"/>
      <c r="D544" s="21"/>
      <c r="E544" s="21"/>
      <c r="F544" s="30"/>
      <c r="G544" s="21"/>
      <c r="H544" s="31"/>
      <c r="I544" s="31"/>
      <c r="J544" s="21"/>
      <c r="K544" s="21"/>
      <c r="L544" s="21"/>
      <c r="M544" s="21"/>
      <c r="N544" s="21"/>
      <c r="O544" s="21"/>
      <c r="P544" s="21"/>
      <c r="Q544" s="21"/>
      <c r="R544" s="21"/>
      <c r="S544" s="21"/>
    </row>
    <row r="545" spans="1:19" ht="13">
      <c r="A545" s="21"/>
      <c r="B545" s="21"/>
      <c r="C545" s="21"/>
      <c r="D545" s="21"/>
      <c r="E545" s="21"/>
      <c r="F545" s="30"/>
      <c r="G545" s="21"/>
      <c r="H545" s="31"/>
      <c r="I545" s="31"/>
      <c r="J545" s="21"/>
      <c r="K545" s="21"/>
      <c r="L545" s="21"/>
      <c r="M545" s="21"/>
      <c r="N545" s="21"/>
      <c r="O545" s="21"/>
      <c r="P545" s="21"/>
      <c r="Q545" s="21"/>
      <c r="R545" s="21"/>
      <c r="S545" s="21"/>
    </row>
    <row r="546" spans="1:19" ht="13">
      <c r="A546" s="21"/>
      <c r="B546" s="21"/>
      <c r="C546" s="21"/>
      <c r="D546" s="21"/>
      <c r="E546" s="21"/>
      <c r="F546" s="30"/>
      <c r="G546" s="21"/>
      <c r="H546" s="31"/>
      <c r="I546" s="31"/>
      <c r="J546" s="21"/>
      <c r="K546" s="21"/>
      <c r="L546" s="21"/>
      <c r="M546" s="21"/>
      <c r="N546" s="21"/>
      <c r="O546" s="21"/>
      <c r="P546" s="21"/>
      <c r="Q546" s="21"/>
      <c r="R546" s="21"/>
      <c r="S546" s="21"/>
    </row>
    <row r="547" spans="1:19" ht="13">
      <c r="A547" s="21"/>
      <c r="B547" s="21"/>
      <c r="C547" s="21"/>
      <c r="D547" s="21"/>
      <c r="E547" s="21"/>
      <c r="F547" s="30"/>
      <c r="G547" s="21"/>
      <c r="H547" s="31"/>
      <c r="I547" s="31"/>
      <c r="J547" s="21"/>
      <c r="K547" s="21"/>
      <c r="L547" s="21"/>
      <c r="M547" s="21"/>
      <c r="N547" s="21"/>
      <c r="O547" s="21"/>
      <c r="P547" s="21"/>
      <c r="Q547" s="21"/>
      <c r="R547" s="21"/>
      <c r="S547" s="21"/>
    </row>
    <row r="548" spans="1:19" ht="13">
      <c r="A548" s="21"/>
      <c r="B548" s="21"/>
      <c r="C548" s="21"/>
      <c r="D548" s="21"/>
      <c r="E548" s="21"/>
      <c r="F548" s="30"/>
      <c r="G548" s="21"/>
      <c r="H548" s="31"/>
      <c r="I548" s="31"/>
      <c r="J548" s="21"/>
      <c r="K548" s="21"/>
      <c r="L548" s="21"/>
      <c r="M548" s="21"/>
      <c r="N548" s="21"/>
      <c r="O548" s="21"/>
      <c r="P548" s="21"/>
      <c r="Q548" s="21"/>
      <c r="R548" s="21"/>
      <c r="S548" s="21"/>
    </row>
    <row r="549" spans="1:19" ht="13">
      <c r="A549" s="21"/>
      <c r="B549" s="21"/>
      <c r="C549" s="21"/>
      <c r="D549" s="21"/>
      <c r="E549" s="21"/>
      <c r="F549" s="30"/>
      <c r="G549" s="21"/>
      <c r="H549" s="31"/>
      <c r="I549" s="31"/>
      <c r="J549" s="21"/>
      <c r="K549" s="21"/>
      <c r="L549" s="21"/>
      <c r="M549" s="21"/>
      <c r="N549" s="21"/>
      <c r="O549" s="21"/>
      <c r="P549" s="21"/>
      <c r="Q549" s="21"/>
      <c r="R549" s="21"/>
      <c r="S549" s="21"/>
    </row>
    <row r="550" spans="1:19" ht="13">
      <c r="A550" s="21"/>
      <c r="B550" s="21"/>
      <c r="C550" s="21"/>
      <c r="D550" s="21"/>
      <c r="E550" s="21"/>
      <c r="F550" s="30"/>
      <c r="G550" s="21"/>
      <c r="H550" s="31"/>
      <c r="I550" s="31"/>
      <c r="J550" s="21"/>
      <c r="K550" s="21"/>
      <c r="L550" s="21"/>
      <c r="M550" s="21"/>
      <c r="N550" s="21"/>
      <c r="O550" s="21"/>
      <c r="P550" s="21"/>
      <c r="Q550" s="21"/>
      <c r="R550" s="21"/>
      <c r="S550" s="21"/>
    </row>
    <row r="551" spans="1:19" ht="13">
      <c r="A551" s="21"/>
      <c r="B551" s="21"/>
      <c r="C551" s="21"/>
      <c r="D551" s="21"/>
      <c r="E551" s="21"/>
      <c r="F551" s="30"/>
      <c r="G551" s="21"/>
      <c r="H551" s="31"/>
      <c r="I551" s="31"/>
      <c r="J551" s="21"/>
      <c r="K551" s="21"/>
      <c r="L551" s="21"/>
      <c r="M551" s="21"/>
      <c r="N551" s="21"/>
      <c r="O551" s="21"/>
      <c r="P551" s="21"/>
      <c r="Q551" s="21"/>
      <c r="R551" s="21"/>
      <c r="S551" s="21"/>
    </row>
    <row r="552" spans="1:19" ht="13">
      <c r="A552" s="21"/>
      <c r="B552" s="21"/>
      <c r="C552" s="21"/>
      <c r="D552" s="21"/>
      <c r="E552" s="21"/>
      <c r="F552" s="30"/>
      <c r="G552" s="21"/>
      <c r="H552" s="31"/>
      <c r="I552" s="31"/>
      <c r="J552" s="21"/>
      <c r="K552" s="21"/>
      <c r="L552" s="21"/>
      <c r="M552" s="21"/>
      <c r="N552" s="21"/>
      <c r="O552" s="21"/>
      <c r="P552" s="21"/>
      <c r="Q552" s="21"/>
      <c r="R552" s="21"/>
      <c r="S552" s="21"/>
    </row>
    <row r="553" spans="1:19" ht="13">
      <c r="A553" s="21"/>
      <c r="B553" s="21"/>
      <c r="C553" s="21"/>
      <c r="D553" s="21"/>
      <c r="E553" s="21"/>
      <c r="F553" s="30"/>
      <c r="G553" s="21"/>
      <c r="H553" s="31"/>
      <c r="I553" s="31"/>
      <c r="J553" s="21"/>
      <c r="K553" s="21"/>
      <c r="L553" s="21"/>
      <c r="M553" s="21"/>
      <c r="N553" s="21"/>
      <c r="O553" s="21"/>
      <c r="P553" s="21"/>
      <c r="Q553" s="21"/>
      <c r="R553" s="21"/>
      <c r="S553" s="21"/>
    </row>
    <row r="554" spans="1:19" ht="13">
      <c r="A554" s="21"/>
      <c r="B554" s="21"/>
      <c r="C554" s="21"/>
      <c r="D554" s="21"/>
      <c r="E554" s="21"/>
      <c r="F554" s="30"/>
      <c r="G554" s="21"/>
      <c r="H554" s="31"/>
      <c r="I554" s="31"/>
      <c r="J554" s="21"/>
      <c r="K554" s="21"/>
      <c r="L554" s="21"/>
      <c r="M554" s="21"/>
      <c r="N554" s="21"/>
      <c r="O554" s="21"/>
      <c r="P554" s="21"/>
      <c r="Q554" s="21"/>
      <c r="R554" s="21"/>
      <c r="S554" s="21"/>
    </row>
    <row r="555" spans="1:19" ht="13">
      <c r="A555" s="21"/>
      <c r="B555" s="21"/>
      <c r="C555" s="21"/>
      <c r="D555" s="21"/>
      <c r="E555" s="21"/>
      <c r="F555" s="30"/>
      <c r="G555" s="21"/>
      <c r="H555" s="31"/>
      <c r="I555" s="31"/>
      <c r="J555" s="21"/>
      <c r="K555" s="21"/>
      <c r="L555" s="21"/>
      <c r="M555" s="21"/>
      <c r="N555" s="21"/>
      <c r="O555" s="21"/>
      <c r="P555" s="21"/>
      <c r="Q555" s="21"/>
      <c r="R555" s="21"/>
      <c r="S555" s="21"/>
    </row>
    <row r="556" spans="1:19" ht="13">
      <c r="A556" s="21"/>
      <c r="B556" s="21"/>
      <c r="C556" s="21"/>
      <c r="D556" s="21"/>
      <c r="E556" s="21"/>
      <c r="F556" s="30"/>
      <c r="G556" s="21"/>
      <c r="H556" s="31"/>
      <c r="I556" s="31"/>
      <c r="J556" s="21"/>
      <c r="K556" s="21"/>
      <c r="L556" s="21"/>
      <c r="M556" s="21"/>
      <c r="N556" s="21"/>
      <c r="O556" s="21"/>
      <c r="P556" s="21"/>
      <c r="Q556" s="21"/>
      <c r="R556" s="21"/>
      <c r="S556" s="21"/>
    </row>
    <row r="557" spans="1:19" ht="13">
      <c r="A557" s="21"/>
      <c r="B557" s="21"/>
      <c r="C557" s="21"/>
      <c r="D557" s="21"/>
      <c r="E557" s="21"/>
      <c r="F557" s="30"/>
      <c r="G557" s="21"/>
      <c r="H557" s="31"/>
      <c r="I557" s="31"/>
      <c r="J557" s="21"/>
      <c r="K557" s="21"/>
      <c r="L557" s="21"/>
      <c r="M557" s="21"/>
      <c r="N557" s="21"/>
      <c r="O557" s="21"/>
      <c r="P557" s="21"/>
      <c r="Q557" s="21"/>
      <c r="R557" s="21"/>
      <c r="S557" s="21"/>
    </row>
    <row r="558" spans="1:19" ht="13">
      <c r="A558" s="21"/>
      <c r="B558" s="21"/>
      <c r="C558" s="21"/>
      <c r="D558" s="21"/>
      <c r="E558" s="21"/>
      <c r="F558" s="30"/>
      <c r="G558" s="21"/>
      <c r="H558" s="31"/>
      <c r="I558" s="31"/>
      <c r="J558" s="21"/>
      <c r="K558" s="21"/>
      <c r="L558" s="21"/>
      <c r="M558" s="21"/>
      <c r="N558" s="21"/>
      <c r="O558" s="21"/>
      <c r="P558" s="21"/>
      <c r="Q558" s="21"/>
      <c r="R558" s="21"/>
      <c r="S558" s="21"/>
    </row>
    <row r="559" spans="1:19" ht="13">
      <c r="A559" s="21"/>
      <c r="B559" s="21"/>
      <c r="C559" s="21"/>
      <c r="D559" s="21"/>
      <c r="E559" s="21"/>
      <c r="F559" s="30"/>
      <c r="G559" s="21"/>
      <c r="H559" s="31"/>
      <c r="I559" s="31"/>
      <c r="J559" s="21"/>
      <c r="K559" s="21"/>
      <c r="L559" s="21"/>
      <c r="M559" s="21"/>
      <c r="N559" s="21"/>
      <c r="O559" s="21"/>
      <c r="P559" s="21"/>
      <c r="Q559" s="21"/>
      <c r="R559" s="21"/>
      <c r="S559" s="21"/>
    </row>
    <row r="560" spans="1:19" ht="13">
      <c r="A560" s="21"/>
      <c r="B560" s="21"/>
      <c r="C560" s="21"/>
      <c r="D560" s="21"/>
      <c r="E560" s="21"/>
      <c r="F560" s="30"/>
      <c r="G560" s="21"/>
      <c r="H560" s="31"/>
      <c r="I560" s="31"/>
      <c r="J560" s="21"/>
      <c r="K560" s="21"/>
      <c r="L560" s="21"/>
      <c r="M560" s="21"/>
      <c r="N560" s="21"/>
      <c r="O560" s="21"/>
      <c r="P560" s="21"/>
      <c r="Q560" s="21"/>
      <c r="R560" s="21"/>
      <c r="S560" s="21"/>
    </row>
    <row r="561" spans="1:19" ht="13">
      <c r="A561" s="21"/>
      <c r="B561" s="21"/>
      <c r="C561" s="21"/>
      <c r="D561" s="21"/>
      <c r="E561" s="21"/>
      <c r="F561" s="30"/>
      <c r="G561" s="21"/>
      <c r="H561" s="31"/>
      <c r="I561" s="31"/>
      <c r="J561" s="21"/>
      <c r="K561" s="21"/>
      <c r="L561" s="21"/>
      <c r="M561" s="21"/>
      <c r="N561" s="21"/>
      <c r="O561" s="21"/>
      <c r="P561" s="21"/>
      <c r="Q561" s="21"/>
      <c r="R561" s="21"/>
      <c r="S561" s="21"/>
    </row>
    <row r="562" spans="1:19" ht="13">
      <c r="A562" s="21"/>
      <c r="B562" s="21"/>
      <c r="C562" s="21"/>
      <c r="D562" s="21"/>
      <c r="E562" s="21"/>
      <c r="F562" s="30"/>
      <c r="G562" s="21"/>
      <c r="H562" s="31"/>
      <c r="I562" s="31"/>
      <c r="J562" s="21"/>
      <c r="K562" s="21"/>
      <c r="L562" s="21"/>
      <c r="M562" s="21"/>
      <c r="N562" s="21"/>
      <c r="O562" s="21"/>
      <c r="P562" s="21"/>
      <c r="Q562" s="21"/>
      <c r="R562" s="21"/>
      <c r="S562" s="21"/>
    </row>
    <row r="563" spans="1:19" ht="13">
      <c r="A563" s="21"/>
      <c r="B563" s="21"/>
      <c r="C563" s="21"/>
      <c r="D563" s="21"/>
      <c r="E563" s="21"/>
      <c r="F563" s="30"/>
      <c r="G563" s="21"/>
      <c r="H563" s="31"/>
      <c r="I563" s="31"/>
      <c r="J563" s="21"/>
      <c r="K563" s="21"/>
      <c r="L563" s="21"/>
      <c r="M563" s="21"/>
      <c r="N563" s="21"/>
      <c r="O563" s="21"/>
      <c r="P563" s="21"/>
      <c r="Q563" s="21"/>
      <c r="R563" s="21"/>
      <c r="S563" s="21"/>
    </row>
    <row r="564" spans="1:19" ht="13">
      <c r="A564" s="21"/>
      <c r="B564" s="21"/>
      <c r="C564" s="21"/>
      <c r="D564" s="21"/>
      <c r="E564" s="21"/>
      <c r="F564" s="30"/>
      <c r="G564" s="21"/>
      <c r="H564" s="31"/>
      <c r="I564" s="31"/>
      <c r="J564" s="21"/>
      <c r="K564" s="21"/>
      <c r="L564" s="21"/>
      <c r="M564" s="21"/>
      <c r="N564" s="21"/>
      <c r="O564" s="21"/>
      <c r="P564" s="21"/>
      <c r="Q564" s="21"/>
      <c r="R564" s="21"/>
      <c r="S564" s="21"/>
    </row>
    <row r="565" spans="1:19" ht="13">
      <c r="A565" s="21"/>
      <c r="B565" s="21"/>
      <c r="C565" s="21"/>
      <c r="D565" s="21"/>
      <c r="E565" s="21"/>
      <c r="F565" s="30"/>
      <c r="G565" s="21"/>
      <c r="H565" s="31"/>
      <c r="I565" s="31"/>
      <c r="J565" s="21"/>
      <c r="K565" s="21"/>
      <c r="L565" s="21"/>
      <c r="M565" s="21"/>
      <c r="N565" s="21"/>
      <c r="O565" s="21"/>
      <c r="P565" s="21"/>
      <c r="Q565" s="21"/>
      <c r="R565" s="21"/>
      <c r="S565" s="21"/>
    </row>
    <row r="566" spans="1:19" ht="13">
      <c r="A566" s="21"/>
      <c r="B566" s="21"/>
      <c r="C566" s="21"/>
      <c r="D566" s="21"/>
      <c r="E566" s="21"/>
      <c r="F566" s="30"/>
      <c r="G566" s="21"/>
      <c r="H566" s="31"/>
      <c r="I566" s="31"/>
      <c r="J566" s="21"/>
      <c r="K566" s="21"/>
      <c r="L566" s="21"/>
      <c r="M566" s="21"/>
      <c r="N566" s="21"/>
      <c r="O566" s="21"/>
      <c r="P566" s="21"/>
      <c r="Q566" s="21"/>
      <c r="R566" s="21"/>
      <c r="S566" s="21"/>
    </row>
    <row r="567" spans="1:19" ht="13">
      <c r="A567" s="21"/>
      <c r="B567" s="21"/>
      <c r="C567" s="21"/>
      <c r="D567" s="21"/>
      <c r="E567" s="21"/>
      <c r="F567" s="30"/>
      <c r="G567" s="21"/>
      <c r="H567" s="31"/>
      <c r="I567" s="31"/>
      <c r="J567" s="21"/>
      <c r="K567" s="21"/>
      <c r="L567" s="21"/>
      <c r="M567" s="21"/>
      <c r="N567" s="21"/>
      <c r="O567" s="21"/>
      <c r="P567" s="21"/>
      <c r="Q567" s="21"/>
      <c r="R567" s="21"/>
      <c r="S567" s="21"/>
    </row>
    <row r="568" spans="1:19" ht="13">
      <c r="A568" s="21"/>
      <c r="B568" s="21"/>
      <c r="C568" s="21"/>
      <c r="D568" s="21"/>
      <c r="E568" s="21"/>
      <c r="F568" s="30"/>
      <c r="G568" s="21"/>
      <c r="H568" s="31"/>
      <c r="I568" s="31"/>
      <c r="J568" s="21"/>
      <c r="K568" s="21"/>
      <c r="L568" s="21"/>
      <c r="M568" s="21"/>
      <c r="N568" s="21"/>
      <c r="O568" s="21"/>
      <c r="P568" s="21"/>
      <c r="Q568" s="21"/>
      <c r="R568" s="21"/>
      <c r="S568" s="21"/>
    </row>
    <row r="569" spans="1:19" ht="13">
      <c r="A569" s="21"/>
      <c r="B569" s="21"/>
      <c r="C569" s="21"/>
      <c r="D569" s="21"/>
      <c r="E569" s="21"/>
      <c r="F569" s="30"/>
      <c r="G569" s="21"/>
      <c r="H569" s="31"/>
      <c r="I569" s="31"/>
      <c r="J569" s="21"/>
      <c r="K569" s="21"/>
      <c r="L569" s="21"/>
      <c r="M569" s="21"/>
      <c r="N569" s="21"/>
      <c r="O569" s="21"/>
      <c r="P569" s="21"/>
      <c r="Q569" s="21"/>
      <c r="R569" s="21"/>
      <c r="S569" s="21"/>
    </row>
    <row r="570" spans="1:19" ht="13">
      <c r="A570" s="21"/>
      <c r="B570" s="21"/>
      <c r="C570" s="21"/>
      <c r="D570" s="21"/>
      <c r="E570" s="21"/>
      <c r="F570" s="30"/>
      <c r="G570" s="21"/>
      <c r="H570" s="31"/>
      <c r="I570" s="31"/>
      <c r="J570" s="21"/>
      <c r="K570" s="21"/>
      <c r="L570" s="21"/>
      <c r="M570" s="21"/>
      <c r="N570" s="21"/>
      <c r="O570" s="21"/>
      <c r="P570" s="21"/>
      <c r="Q570" s="21"/>
      <c r="R570" s="21"/>
      <c r="S570" s="21"/>
    </row>
    <row r="571" spans="1:19" ht="13">
      <c r="A571" s="21"/>
      <c r="B571" s="21"/>
      <c r="C571" s="21"/>
      <c r="D571" s="21"/>
      <c r="E571" s="21"/>
      <c r="F571" s="30"/>
      <c r="G571" s="21"/>
      <c r="H571" s="31"/>
      <c r="I571" s="31"/>
      <c r="J571" s="21"/>
      <c r="K571" s="21"/>
      <c r="L571" s="21"/>
      <c r="M571" s="21"/>
      <c r="N571" s="21"/>
      <c r="O571" s="21"/>
      <c r="P571" s="21"/>
      <c r="Q571" s="21"/>
      <c r="R571" s="21"/>
      <c r="S571" s="21"/>
    </row>
    <row r="572" spans="1:19" ht="13">
      <c r="A572" s="21"/>
      <c r="B572" s="21"/>
      <c r="C572" s="21"/>
      <c r="D572" s="21"/>
      <c r="E572" s="21"/>
      <c r="F572" s="30"/>
      <c r="G572" s="21"/>
      <c r="H572" s="31"/>
      <c r="I572" s="31"/>
      <c r="J572" s="21"/>
      <c r="K572" s="21"/>
      <c r="L572" s="21"/>
      <c r="M572" s="21"/>
      <c r="N572" s="21"/>
      <c r="O572" s="21"/>
      <c r="P572" s="21"/>
      <c r="Q572" s="21"/>
      <c r="R572" s="21"/>
      <c r="S572" s="21"/>
    </row>
    <row r="573" spans="1:19" ht="13">
      <c r="A573" s="21"/>
      <c r="B573" s="21"/>
      <c r="C573" s="21"/>
      <c r="D573" s="21"/>
      <c r="E573" s="21"/>
      <c r="F573" s="30"/>
      <c r="G573" s="21"/>
      <c r="H573" s="31"/>
      <c r="I573" s="31"/>
      <c r="J573" s="21"/>
      <c r="K573" s="21"/>
      <c r="L573" s="21"/>
      <c r="M573" s="21"/>
      <c r="N573" s="21"/>
      <c r="O573" s="21"/>
      <c r="P573" s="21"/>
      <c r="Q573" s="21"/>
      <c r="R573" s="21"/>
      <c r="S573" s="21"/>
    </row>
    <row r="574" spans="1:19" ht="13">
      <c r="A574" s="21"/>
      <c r="B574" s="21"/>
      <c r="C574" s="21"/>
      <c r="D574" s="21"/>
      <c r="E574" s="21"/>
      <c r="F574" s="30"/>
      <c r="G574" s="21"/>
      <c r="H574" s="31"/>
      <c r="I574" s="31"/>
      <c r="J574" s="21"/>
      <c r="K574" s="21"/>
      <c r="L574" s="21"/>
      <c r="M574" s="21"/>
      <c r="N574" s="21"/>
      <c r="O574" s="21"/>
      <c r="P574" s="21"/>
      <c r="Q574" s="21"/>
      <c r="R574" s="21"/>
      <c r="S574" s="21"/>
    </row>
    <row r="575" spans="1:19" ht="13">
      <c r="A575" s="21"/>
      <c r="B575" s="21"/>
      <c r="C575" s="21"/>
      <c r="D575" s="21"/>
      <c r="E575" s="21"/>
      <c r="F575" s="30"/>
      <c r="G575" s="21"/>
      <c r="H575" s="31"/>
      <c r="I575" s="31"/>
      <c r="J575" s="21"/>
      <c r="K575" s="21"/>
      <c r="L575" s="21"/>
      <c r="M575" s="21"/>
      <c r="N575" s="21"/>
      <c r="O575" s="21"/>
      <c r="P575" s="21"/>
      <c r="Q575" s="21"/>
      <c r="R575" s="21"/>
      <c r="S575" s="21"/>
    </row>
    <row r="576" spans="1:19" ht="13">
      <c r="A576" s="21"/>
      <c r="B576" s="21"/>
      <c r="C576" s="21"/>
      <c r="D576" s="21"/>
      <c r="E576" s="21"/>
      <c r="F576" s="30"/>
      <c r="G576" s="21"/>
      <c r="H576" s="31"/>
      <c r="I576" s="31"/>
      <c r="J576" s="21"/>
      <c r="K576" s="21"/>
      <c r="L576" s="21"/>
      <c r="M576" s="21"/>
      <c r="N576" s="21"/>
      <c r="O576" s="21"/>
      <c r="P576" s="21"/>
      <c r="Q576" s="21"/>
      <c r="R576" s="21"/>
      <c r="S576" s="21"/>
    </row>
    <row r="577" spans="1:19" ht="13">
      <c r="A577" s="21"/>
      <c r="B577" s="21"/>
      <c r="C577" s="21"/>
      <c r="D577" s="21"/>
      <c r="E577" s="21"/>
      <c r="F577" s="30"/>
      <c r="G577" s="21"/>
      <c r="H577" s="31"/>
      <c r="I577" s="31"/>
      <c r="J577" s="21"/>
      <c r="K577" s="21"/>
      <c r="L577" s="21"/>
      <c r="M577" s="21"/>
      <c r="N577" s="21"/>
      <c r="O577" s="21"/>
      <c r="P577" s="21"/>
      <c r="Q577" s="21"/>
      <c r="R577" s="21"/>
      <c r="S577" s="21"/>
    </row>
    <row r="578" spans="1:19" ht="13">
      <c r="A578" s="21"/>
      <c r="B578" s="21"/>
      <c r="C578" s="21"/>
      <c r="D578" s="21"/>
      <c r="E578" s="21"/>
      <c r="F578" s="30"/>
      <c r="G578" s="21"/>
      <c r="H578" s="31"/>
      <c r="I578" s="31"/>
      <c r="J578" s="21"/>
      <c r="K578" s="21"/>
      <c r="L578" s="21"/>
      <c r="M578" s="21"/>
      <c r="N578" s="21"/>
      <c r="O578" s="21"/>
      <c r="P578" s="21"/>
      <c r="Q578" s="21"/>
      <c r="R578" s="21"/>
      <c r="S578" s="21"/>
    </row>
    <row r="579" spans="1:19" ht="13">
      <c r="A579" s="21"/>
      <c r="B579" s="21"/>
      <c r="C579" s="21"/>
      <c r="D579" s="21"/>
      <c r="E579" s="21"/>
      <c r="F579" s="30"/>
      <c r="G579" s="21"/>
      <c r="H579" s="31"/>
      <c r="I579" s="31"/>
      <c r="J579" s="21"/>
      <c r="K579" s="21"/>
      <c r="L579" s="21"/>
      <c r="M579" s="21"/>
      <c r="N579" s="21"/>
      <c r="O579" s="21"/>
      <c r="P579" s="21"/>
      <c r="Q579" s="21"/>
      <c r="R579" s="21"/>
      <c r="S579" s="21"/>
    </row>
    <row r="580" spans="1:19" ht="13">
      <c r="A580" s="21"/>
      <c r="B580" s="21"/>
      <c r="C580" s="21"/>
      <c r="D580" s="21"/>
      <c r="E580" s="21"/>
      <c r="F580" s="30"/>
      <c r="G580" s="21"/>
      <c r="H580" s="31"/>
      <c r="I580" s="31"/>
      <c r="J580" s="21"/>
      <c r="K580" s="21"/>
      <c r="L580" s="21"/>
      <c r="M580" s="21"/>
      <c r="N580" s="21"/>
      <c r="O580" s="21"/>
      <c r="P580" s="21"/>
      <c r="Q580" s="21"/>
      <c r="R580" s="21"/>
      <c r="S580" s="21"/>
    </row>
    <row r="581" spans="1:19" ht="13">
      <c r="A581" s="21"/>
      <c r="B581" s="21"/>
      <c r="C581" s="21"/>
      <c r="D581" s="21"/>
      <c r="E581" s="21"/>
      <c r="F581" s="30"/>
      <c r="G581" s="21"/>
      <c r="H581" s="31"/>
      <c r="I581" s="31"/>
      <c r="J581" s="21"/>
      <c r="K581" s="21"/>
      <c r="L581" s="21"/>
      <c r="M581" s="21"/>
      <c r="N581" s="21"/>
      <c r="O581" s="21"/>
      <c r="P581" s="21"/>
      <c r="Q581" s="21"/>
      <c r="R581" s="21"/>
      <c r="S581" s="21"/>
    </row>
    <row r="582" spans="1:19" ht="13">
      <c r="A582" s="21"/>
      <c r="B582" s="21"/>
      <c r="C582" s="21"/>
      <c r="D582" s="21"/>
      <c r="E582" s="21"/>
      <c r="F582" s="30"/>
      <c r="G582" s="21"/>
      <c r="H582" s="31"/>
      <c r="I582" s="31"/>
      <c r="J582" s="21"/>
      <c r="K582" s="21"/>
      <c r="L582" s="21"/>
      <c r="M582" s="21"/>
      <c r="N582" s="21"/>
      <c r="O582" s="21"/>
      <c r="P582" s="21"/>
      <c r="Q582" s="21"/>
      <c r="R582" s="21"/>
      <c r="S582" s="21"/>
    </row>
    <row r="583" spans="1:19" ht="13">
      <c r="A583" s="21"/>
      <c r="B583" s="21"/>
      <c r="C583" s="21"/>
      <c r="D583" s="21"/>
      <c r="E583" s="21"/>
      <c r="F583" s="30"/>
      <c r="G583" s="21"/>
      <c r="H583" s="31"/>
      <c r="I583" s="31"/>
      <c r="J583" s="21"/>
      <c r="K583" s="21"/>
      <c r="L583" s="21"/>
      <c r="M583" s="21"/>
      <c r="N583" s="21"/>
      <c r="O583" s="21"/>
      <c r="P583" s="21"/>
      <c r="Q583" s="21"/>
      <c r="R583" s="21"/>
      <c r="S583" s="21"/>
    </row>
    <row r="584" spans="1:19" ht="13">
      <c r="A584" s="21"/>
      <c r="B584" s="21"/>
      <c r="C584" s="21"/>
      <c r="D584" s="21"/>
      <c r="E584" s="21"/>
      <c r="F584" s="30"/>
      <c r="G584" s="21"/>
      <c r="H584" s="31"/>
      <c r="I584" s="31"/>
      <c r="J584" s="21"/>
      <c r="K584" s="21"/>
      <c r="L584" s="21"/>
      <c r="M584" s="21"/>
      <c r="N584" s="21"/>
      <c r="O584" s="21"/>
      <c r="P584" s="21"/>
      <c r="Q584" s="21"/>
      <c r="R584" s="21"/>
      <c r="S584" s="21"/>
    </row>
    <row r="585" spans="1:19" ht="13">
      <c r="A585" s="21"/>
      <c r="B585" s="21"/>
      <c r="C585" s="21"/>
      <c r="D585" s="21"/>
      <c r="E585" s="21"/>
      <c r="F585" s="30"/>
      <c r="G585" s="21"/>
      <c r="H585" s="31"/>
      <c r="I585" s="31"/>
      <c r="J585" s="21"/>
      <c r="K585" s="21"/>
      <c r="L585" s="21"/>
      <c r="M585" s="21"/>
      <c r="N585" s="21"/>
      <c r="O585" s="21"/>
      <c r="P585" s="21"/>
      <c r="Q585" s="21"/>
      <c r="R585" s="21"/>
      <c r="S585" s="21"/>
    </row>
    <row r="586" spans="1:19" ht="13">
      <c r="A586" s="21"/>
      <c r="B586" s="21"/>
      <c r="C586" s="21"/>
      <c r="D586" s="21"/>
      <c r="E586" s="21"/>
      <c r="F586" s="30"/>
      <c r="G586" s="21"/>
      <c r="H586" s="31"/>
      <c r="I586" s="31"/>
      <c r="J586" s="21"/>
      <c r="K586" s="21"/>
      <c r="L586" s="21"/>
      <c r="M586" s="21"/>
      <c r="N586" s="21"/>
      <c r="O586" s="21"/>
      <c r="P586" s="21"/>
      <c r="Q586" s="21"/>
      <c r="R586" s="21"/>
      <c r="S586" s="21"/>
    </row>
    <row r="587" spans="1:19" ht="13">
      <c r="A587" s="21"/>
      <c r="B587" s="21"/>
      <c r="C587" s="21"/>
      <c r="D587" s="21"/>
      <c r="E587" s="21"/>
      <c r="F587" s="30"/>
      <c r="G587" s="21"/>
      <c r="H587" s="31"/>
      <c r="I587" s="31"/>
      <c r="J587" s="21"/>
      <c r="K587" s="21"/>
      <c r="L587" s="21"/>
      <c r="M587" s="21"/>
      <c r="N587" s="21"/>
      <c r="O587" s="21"/>
      <c r="P587" s="21"/>
      <c r="Q587" s="21"/>
      <c r="R587" s="21"/>
      <c r="S587" s="21"/>
    </row>
    <row r="588" spans="1:19" ht="13">
      <c r="A588" s="21"/>
      <c r="B588" s="21"/>
      <c r="C588" s="21"/>
      <c r="D588" s="21"/>
      <c r="E588" s="21"/>
      <c r="F588" s="30"/>
      <c r="G588" s="21"/>
      <c r="H588" s="31"/>
      <c r="I588" s="31"/>
      <c r="J588" s="21"/>
      <c r="K588" s="21"/>
      <c r="L588" s="21"/>
      <c r="M588" s="21"/>
      <c r="N588" s="21"/>
      <c r="O588" s="21"/>
      <c r="P588" s="21"/>
      <c r="Q588" s="21"/>
      <c r="R588" s="21"/>
      <c r="S588" s="21"/>
    </row>
    <row r="589" spans="1:19" ht="13">
      <c r="A589" s="21"/>
      <c r="B589" s="21"/>
      <c r="C589" s="21"/>
      <c r="D589" s="21"/>
      <c r="E589" s="21"/>
      <c r="F589" s="30"/>
      <c r="G589" s="21"/>
      <c r="H589" s="31"/>
      <c r="I589" s="31"/>
      <c r="J589" s="21"/>
      <c r="K589" s="21"/>
      <c r="L589" s="21"/>
      <c r="M589" s="21"/>
      <c r="N589" s="21"/>
      <c r="O589" s="21"/>
      <c r="P589" s="21"/>
      <c r="Q589" s="21"/>
      <c r="R589" s="21"/>
      <c r="S589" s="21"/>
    </row>
    <row r="590" spans="1:19" ht="13">
      <c r="A590" s="21"/>
      <c r="B590" s="21"/>
      <c r="C590" s="21"/>
      <c r="D590" s="21"/>
      <c r="E590" s="21"/>
      <c r="F590" s="30"/>
      <c r="G590" s="21"/>
      <c r="H590" s="31"/>
      <c r="I590" s="31"/>
      <c r="J590" s="21"/>
      <c r="K590" s="21"/>
      <c r="L590" s="21"/>
      <c r="M590" s="21"/>
      <c r="N590" s="21"/>
      <c r="O590" s="21"/>
      <c r="P590" s="21"/>
      <c r="Q590" s="21"/>
      <c r="R590" s="21"/>
      <c r="S590" s="21"/>
    </row>
    <row r="591" spans="1:19" ht="13">
      <c r="A591" s="21"/>
      <c r="B591" s="21"/>
      <c r="C591" s="21"/>
      <c r="D591" s="21"/>
      <c r="E591" s="21"/>
      <c r="F591" s="30"/>
      <c r="G591" s="21"/>
      <c r="H591" s="31"/>
      <c r="I591" s="31"/>
      <c r="J591" s="21"/>
      <c r="K591" s="21"/>
      <c r="L591" s="21"/>
      <c r="M591" s="21"/>
      <c r="N591" s="21"/>
      <c r="O591" s="21"/>
      <c r="P591" s="21"/>
      <c r="Q591" s="21"/>
      <c r="R591" s="21"/>
      <c r="S591" s="21"/>
    </row>
    <row r="592" spans="1:19" ht="13">
      <c r="A592" s="21"/>
      <c r="B592" s="21"/>
      <c r="C592" s="21"/>
      <c r="D592" s="21"/>
      <c r="E592" s="21"/>
      <c r="F592" s="30"/>
      <c r="G592" s="21"/>
      <c r="H592" s="31"/>
      <c r="I592" s="31"/>
      <c r="J592" s="21"/>
      <c r="K592" s="21"/>
      <c r="L592" s="21"/>
      <c r="M592" s="21"/>
      <c r="N592" s="21"/>
      <c r="O592" s="21"/>
      <c r="P592" s="21"/>
      <c r="Q592" s="21"/>
      <c r="R592" s="21"/>
      <c r="S592" s="21"/>
    </row>
    <row r="593" spans="1:19" ht="13">
      <c r="A593" s="21"/>
      <c r="B593" s="21"/>
      <c r="C593" s="21"/>
      <c r="D593" s="21"/>
      <c r="E593" s="21"/>
      <c r="F593" s="30"/>
      <c r="G593" s="21"/>
      <c r="H593" s="31"/>
      <c r="I593" s="31"/>
      <c r="J593" s="21"/>
      <c r="K593" s="21"/>
      <c r="L593" s="21"/>
      <c r="M593" s="21"/>
      <c r="N593" s="21"/>
      <c r="O593" s="21"/>
      <c r="P593" s="21"/>
      <c r="Q593" s="21"/>
      <c r="R593" s="21"/>
      <c r="S593" s="21"/>
    </row>
    <row r="594" spans="1:19" ht="13">
      <c r="A594" s="21"/>
      <c r="B594" s="21"/>
      <c r="C594" s="21"/>
      <c r="D594" s="21"/>
      <c r="E594" s="21"/>
      <c r="F594" s="30"/>
      <c r="G594" s="21"/>
      <c r="H594" s="31"/>
      <c r="I594" s="31"/>
      <c r="J594" s="21"/>
      <c r="K594" s="21"/>
      <c r="L594" s="21"/>
      <c r="M594" s="21"/>
      <c r="N594" s="21"/>
      <c r="O594" s="21"/>
      <c r="P594" s="21"/>
      <c r="Q594" s="21"/>
      <c r="R594" s="21"/>
      <c r="S594" s="21"/>
    </row>
    <row r="595" spans="1:19" ht="13">
      <c r="A595" s="21"/>
      <c r="B595" s="21"/>
      <c r="C595" s="21"/>
      <c r="D595" s="21"/>
      <c r="E595" s="21"/>
      <c r="F595" s="30"/>
      <c r="G595" s="21"/>
      <c r="H595" s="31"/>
      <c r="I595" s="31"/>
      <c r="J595" s="21"/>
      <c r="K595" s="21"/>
      <c r="L595" s="21"/>
      <c r="M595" s="21"/>
      <c r="N595" s="21"/>
      <c r="O595" s="21"/>
      <c r="P595" s="21"/>
      <c r="Q595" s="21"/>
      <c r="R595" s="21"/>
      <c r="S595" s="21"/>
    </row>
    <row r="596" spans="1:19" ht="13">
      <c r="A596" s="21"/>
      <c r="B596" s="21"/>
      <c r="C596" s="21"/>
      <c r="D596" s="21"/>
      <c r="E596" s="21"/>
      <c r="F596" s="30"/>
      <c r="G596" s="21"/>
      <c r="H596" s="31"/>
      <c r="I596" s="31"/>
      <c r="J596" s="21"/>
      <c r="K596" s="21"/>
      <c r="L596" s="21"/>
      <c r="M596" s="21"/>
      <c r="N596" s="21"/>
      <c r="O596" s="21"/>
      <c r="P596" s="21"/>
      <c r="Q596" s="21"/>
      <c r="R596" s="21"/>
      <c r="S596" s="21"/>
    </row>
    <row r="597" spans="1:19" ht="13">
      <c r="A597" s="21"/>
      <c r="B597" s="21"/>
      <c r="C597" s="21"/>
      <c r="D597" s="21"/>
      <c r="E597" s="21"/>
      <c r="F597" s="30"/>
      <c r="G597" s="21"/>
      <c r="H597" s="31"/>
      <c r="I597" s="31"/>
      <c r="J597" s="21"/>
      <c r="K597" s="21"/>
      <c r="L597" s="21"/>
      <c r="M597" s="21"/>
      <c r="N597" s="21"/>
      <c r="O597" s="21"/>
      <c r="P597" s="21"/>
      <c r="Q597" s="21"/>
      <c r="R597" s="21"/>
      <c r="S597" s="21"/>
    </row>
    <row r="598" spans="1:19" ht="13">
      <c r="A598" s="21"/>
      <c r="B598" s="21"/>
      <c r="C598" s="21"/>
      <c r="D598" s="21"/>
      <c r="E598" s="21"/>
      <c r="F598" s="30"/>
      <c r="G598" s="21"/>
      <c r="H598" s="31"/>
      <c r="I598" s="31"/>
      <c r="J598" s="21"/>
      <c r="K598" s="21"/>
      <c r="L598" s="21"/>
      <c r="M598" s="21"/>
      <c r="N598" s="21"/>
      <c r="O598" s="21"/>
      <c r="P598" s="21"/>
      <c r="Q598" s="21"/>
      <c r="R598" s="21"/>
      <c r="S598" s="21"/>
    </row>
    <row r="599" spans="1:19" ht="13">
      <c r="A599" s="21"/>
      <c r="B599" s="21"/>
      <c r="C599" s="21"/>
      <c r="D599" s="21"/>
      <c r="E599" s="21"/>
      <c r="F599" s="30"/>
      <c r="G599" s="21"/>
      <c r="H599" s="31"/>
      <c r="I599" s="31"/>
      <c r="J599" s="21"/>
      <c r="K599" s="21"/>
      <c r="L599" s="21"/>
      <c r="M599" s="21"/>
      <c r="N599" s="21"/>
      <c r="O599" s="21"/>
      <c r="P599" s="21"/>
      <c r="Q599" s="21"/>
      <c r="R599" s="21"/>
      <c r="S599" s="21"/>
    </row>
    <row r="600" spans="1:19" ht="13">
      <c r="A600" s="21"/>
      <c r="B600" s="21"/>
      <c r="C600" s="21"/>
      <c r="D600" s="21"/>
      <c r="E600" s="21"/>
      <c r="F600" s="30"/>
      <c r="G600" s="21"/>
      <c r="H600" s="31"/>
      <c r="I600" s="31"/>
      <c r="J600" s="21"/>
      <c r="K600" s="21"/>
      <c r="L600" s="21"/>
      <c r="M600" s="21"/>
      <c r="N600" s="21"/>
      <c r="O600" s="21"/>
      <c r="P600" s="21"/>
      <c r="Q600" s="21"/>
      <c r="R600" s="21"/>
      <c r="S600" s="21"/>
    </row>
    <row r="601" spans="1:19" ht="13">
      <c r="A601" s="21"/>
      <c r="B601" s="21"/>
      <c r="C601" s="21"/>
      <c r="D601" s="21"/>
      <c r="E601" s="21"/>
      <c r="F601" s="30"/>
      <c r="G601" s="21"/>
      <c r="H601" s="31"/>
      <c r="I601" s="31"/>
      <c r="J601" s="21"/>
      <c r="K601" s="21"/>
      <c r="L601" s="21"/>
      <c r="M601" s="21"/>
      <c r="N601" s="21"/>
      <c r="O601" s="21"/>
      <c r="P601" s="21"/>
      <c r="Q601" s="21"/>
      <c r="R601" s="21"/>
      <c r="S601" s="21"/>
    </row>
    <row r="602" spans="1:19" ht="13">
      <c r="A602" s="21"/>
      <c r="B602" s="21"/>
      <c r="C602" s="21"/>
      <c r="D602" s="21"/>
      <c r="E602" s="21"/>
      <c r="F602" s="30"/>
      <c r="G602" s="21"/>
      <c r="H602" s="31"/>
      <c r="I602" s="31"/>
      <c r="J602" s="21"/>
      <c r="K602" s="21"/>
      <c r="L602" s="21"/>
      <c r="M602" s="21"/>
      <c r="N602" s="21"/>
      <c r="O602" s="21"/>
      <c r="P602" s="21"/>
      <c r="Q602" s="21"/>
      <c r="R602" s="21"/>
      <c r="S602" s="21"/>
    </row>
    <row r="603" spans="1:19" ht="13">
      <c r="A603" s="21"/>
      <c r="B603" s="21"/>
      <c r="C603" s="21"/>
      <c r="D603" s="21"/>
      <c r="E603" s="21"/>
      <c r="F603" s="30"/>
      <c r="G603" s="21"/>
      <c r="H603" s="31"/>
      <c r="I603" s="31"/>
      <c r="J603" s="21"/>
      <c r="K603" s="21"/>
      <c r="L603" s="21"/>
      <c r="M603" s="21"/>
      <c r="N603" s="21"/>
      <c r="O603" s="21"/>
      <c r="P603" s="21"/>
      <c r="Q603" s="21"/>
      <c r="R603" s="21"/>
      <c r="S603" s="21"/>
    </row>
    <row r="604" spans="1:19" ht="13">
      <c r="A604" s="21"/>
      <c r="B604" s="21"/>
      <c r="C604" s="21"/>
      <c r="D604" s="21"/>
      <c r="E604" s="21"/>
      <c r="F604" s="30"/>
      <c r="G604" s="21"/>
      <c r="H604" s="31"/>
      <c r="I604" s="31"/>
      <c r="J604" s="21"/>
      <c r="K604" s="21"/>
      <c r="L604" s="21"/>
      <c r="M604" s="21"/>
      <c r="N604" s="21"/>
      <c r="O604" s="21"/>
      <c r="P604" s="21"/>
      <c r="Q604" s="21"/>
      <c r="R604" s="21"/>
      <c r="S604" s="21"/>
    </row>
    <row r="605" spans="1:19" ht="13">
      <c r="A605" s="21"/>
      <c r="B605" s="21"/>
      <c r="C605" s="21"/>
      <c r="D605" s="21"/>
      <c r="E605" s="21"/>
      <c r="F605" s="30"/>
      <c r="G605" s="21"/>
      <c r="H605" s="31"/>
      <c r="I605" s="31"/>
      <c r="J605" s="21"/>
      <c r="K605" s="21"/>
      <c r="L605" s="21"/>
      <c r="M605" s="21"/>
      <c r="N605" s="21"/>
      <c r="O605" s="21"/>
      <c r="P605" s="21"/>
      <c r="Q605" s="21"/>
      <c r="R605" s="21"/>
      <c r="S605" s="21"/>
    </row>
    <row r="606" spans="1:19" ht="13">
      <c r="A606" s="21"/>
      <c r="B606" s="21"/>
      <c r="C606" s="21"/>
      <c r="D606" s="21"/>
      <c r="E606" s="21"/>
      <c r="F606" s="30"/>
      <c r="G606" s="21"/>
      <c r="H606" s="31"/>
      <c r="I606" s="31"/>
      <c r="J606" s="21"/>
      <c r="K606" s="21"/>
      <c r="L606" s="21"/>
      <c r="M606" s="21"/>
      <c r="N606" s="21"/>
      <c r="O606" s="21"/>
      <c r="P606" s="21"/>
      <c r="Q606" s="21"/>
      <c r="R606" s="21"/>
      <c r="S606" s="21"/>
    </row>
    <row r="607" spans="1:19" ht="13">
      <c r="A607" s="21"/>
      <c r="B607" s="21"/>
      <c r="C607" s="21"/>
      <c r="D607" s="21"/>
      <c r="E607" s="21"/>
      <c r="F607" s="30"/>
      <c r="G607" s="21"/>
      <c r="H607" s="31"/>
      <c r="I607" s="31"/>
      <c r="J607" s="21"/>
      <c r="K607" s="21"/>
      <c r="L607" s="21"/>
      <c r="M607" s="21"/>
      <c r="N607" s="21"/>
      <c r="O607" s="21"/>
      <c r="P607" s="21"/>
      <c r="Q607" s="21"/>
      <c r="R607" s="21"/>
      <c r="S607" s="21"/>
    </row>
    <row r="608" spans="1:19" ht="13">
      <c r="A608" s="21"/>
      <c r="B608" s="21"/>
      <c r="C608" s="21"/>
      <c r="D608" s="21"/>
      <c r="E608" s="21"/>
      <c r="F608" s="30"/>
      <c r="G608" s="21"/>
      <c r="H608" s="31"/>
      <c r="I608" s="31"/>
      <c r="J608" s="21"/>
      <c r="K608" s="21"/>
      <c r="L608" s="21"/>
      <c r="M608" s="21"/>
      <c r="N608" s="21"/>
      <c r="O608" s="21"/>
      <c r="P608" s="21"/>
      <c r="Q608" s="21"/>
      <c r="R608" s="21"/>
      <c r="S608" s="21"/>
    </row>
    <row r="609" spans="1:19" ht="13">
      <c r="A609" s="21"/>
      <c r="B609" s="21"/>
      <c r="C609" s="21"/>
      <c r="D609" s="21"/>
      <c r="E609" s="21"/>
      <c r="F609" s="30"/>
      <c r="G609" s="21"/>
      <c r="H609" s="31"/>
      <c r="I609" s="31"/>
      <c r="J609" s="21"/>
      <c r="K609" s="21"/>
      <c r="L609" s="21"/>
      <c r="M609" s="21"/>
      <c r="N609" s="21"/>
      <c r="O609" s="21"/>
      <c r="P609" s="21"/>
      <c r="Q609" s="21"/>
      <c r="R609" s="21"/>
      <c r="S609" s="21"/>
    </row>
    <row r="610" spans="1:19" ht="13">
      <c r="A610" s="21"/>
      <c r="B610" s="21"/>
      <c r="C610" s="21"/>
      <c r="D610" s="21"/>
      <c r="E610" s="21"/>
      <c r="F610" s="30"/>
      <c r="G610" s="21"/>
      <c r="H610" s="31"/>
      <c r="I610" s="31"/>
      <c r="J610" s="21"/>
      <c r="K610" s="21"/>
      <c r="L610" s="21"/>
      <c r="M610" s="21"/>
      <c r="N610" s="21"/>
      <c r="O610" s="21"/>
      <c r="P610" s="21"/>
      <c r="Q610" s="21"/>
      <c r="R610" s="21"/>
      <c r="S610" s="21"/>
    </row>
    <row r="611" spans="1:19" ht="13">
      <c r="A611" s="21"/>
      <c r="B611" s="21"/>
      <c r="C611" s="21"/>
      <c r="D611" s="21"/>
      <c r="E611" s="21"/>
      <c r="F611" s="30"/>
      <c r="G611" s="21"/>
      <c r="H611" s="31"/>
      <c r="I611" s="31"/>
      <c r="J611" s="21"/>
      <c r="K611" s="21"/>
      <c r="L611" s="21"/>
      <c r="M611" s="21"/>
      <c r="N611" s="21"/>
      <c r="O611" s="21"/>
      <c r="P611" s="21"/>
      <c r="Q611" s="21"/>
      <c r="R611" s="21"/>
      <c r="S611" s="21"/>
    </row>
    <row r="612" spans="1:19" ht="13">
      <c r="A612" s="21"/>
      <c r="B612" s="21"/>
      <c r="C612" s="21"/>
      <c r="D612" s="21"/>
      <c r="E612" s="21"/>
      <c r="F612" s="30"/>
      <c r="G612" s="21"/>
      <c r="H612" s="31"/>
      <c r="I612" s="31"/>
      <c r="J612" s="21"/>
      <c r="K612" s="21"/>
      <c r="L612" s="21"/>
      <c r="M612" s="21"/>
      <c r="N612" s="21"/>
      <c r="O612" s="21"/>
      <c r="P612" s="21"/>
      <c r="Q612" s="21"/>
      <c r="R612" s="21"/>
      <c r="S612" s="21"/>
    </row>
    <row r="613" spans="1:19" ht="13">
      <c r="A613" s="21"/>
      <c r="B613" s="21"/>
      <c r="C613" s="21"/>
      <c r="D613" s="21"/>
      <c r="E613" s="21"/>
      <c r="F613" s="30"/>
      <c r="G613" s="21"/>
      <c r="H613" s="31"/>
      <c r="I613" s="31"/>
      <c r="J613" s="21"/>
      <c r="K613" s="21"/>
      <c r="L613" s="21"/>
      <c r="M613" s="21"/>
      <c r="N613" s="21"/>
      <c r="O613" s="21"/>
      <c r="P613" s="21"/>
      <c r="Q613" s="21"/>
      <c r="R613" s="21"/>
      <c r="S613" s="21"/>
    </row>
    <row r="614" spans="1:19" ht="13">
      <c r="A614" s="21"/>
      <c r="B614" s="21"/>
      <c r="C614" s="21"/>
      <c r="D614" s="21"/>
      <c r="E614" s="21"/>
      <c r="F614" s="30"/>
      <c r="G614" s="21"/>
      <c r="H614" s="31"/>
      <c r="I614" s="31"/>
      <c r="J614" s="21"/>
      <c r="K614" s="21"/>
      <c r="L614" s="21"/>
      <c r="M614" s="21"/>
      <c r="N614" s="21"/>
      <c r="O614" s="21"/>
      <c r="P614" s="21"/>
      <c r="Q614" s="21"/>
      <c r="R614" s="21"/>
      <c r="S614" s="21"/>
    </row>
    <row r="615" spans="1:19" ht="13">
      <c r="A615" s="21"/>
      <c r="B615" s="21"/>
      <c r="C615" s="21"/>
      <c r="D615" s="21"/>
      <c r="E615" s="21"/>
      <c r="F615" s="30"/>
      <c r="G615" s="21"/>
      <c r="H615" s="31"/>
      <c r="I615" s="31"/>
      <c r="J615" s="21"/>
      <c r="K615" s="21"/>
      <c r="L615" s="21"/>
      <c r="M615" s="21"/>
      <c r="N615" s="21"/>
      <c r="O615" s="21"/>
      <c r="P615" s="21"/>
      <c r="Q615" s="21"/>
      <c r="R615" s="21"/>
      <c r="S615" s="21"/>
    </row>
    <row r="616" spans="1:19" ht="13">
      <c r="A616" s="21"/>
      <c r="B616" s="21"/>
      <c r="C616" s="21"/>
      <c r="D616" s="21"/>
      <c r="E616" s="21"/>
      <c r="F616" s="30"/>
      <c r="G616" s="21"/>
      <c r="H616" s="31"/>
      <c r="I616" s="31"/>
      <c r="J616" s="21"/>
      <c r="K616" s="21"/>
      <c r="L616" s="21"/>
      <c r="M616" s="21"/>
      <c r="N616" s="21"/>
      <c r="O616" s="21"/>
      <c r="P616" s="21"/>
      <c r="Q616" s="21"/>
      <c r="R616" s="21"/>
      <c r="S616" s="21"/>
    </row>
    <row r="617" spans="1:19" ht="13">
      <c r="A617" s="21"/>
      <c r="B617" s="21"/>
      <c r="C617" s="21"/>
      <c r="D617" s="21"/>
      <c r="E617" s="21"/>
      <c r="F617" s="30"/>
      <c r="G617" s="21"/>
      <c r="H617" s="31"/>
      <c r="I617" s="31"/>
      <c r="J617" s="21"/>
      <c r="K617" s="21"/>
      <c r="L617" s="21"/>
      <c r="M617" s="21"/>
      <c r="N617" s="21"/>
      <c r="O617" s="21"/>
      <c r="P617" s="21"/>
      <c r="Q617" s="21"/>
      <c r="R617" s="21"/>
      <c r="S617" s="21"/>
    </row>
    <row r="618" spans="1:19" ht="13">
      <c r="A618" s="21"/>
      <c r="B618" s="21"/>
      <c r="C618" s="21"/>
      <c r="D618" s="21"/>
      <c r="E618" s="21"/>
      <c r="F618" s="30"/>
      <c r="G618" s="21"/>
      <c r="H618" s="31"/>
      <c r="I618" s="31"/>
      <c r="J618" s="21"/>
      <c r="K618" s="21"/>
      <c r="L618" s="21"/>
      <c r="M618" s="21"/>
      <c r="N618" s="21"/>
      <c r="O618" s="21"/>
      <c r="P618" s="21"/>
      <c r="Q618" s="21"/>
      <c r="R618" s="21"/>
      <c r="S618" s="21"/>
    </row>
    <row r="619" spans="1:19" ht="13">
      <c r="A619" s="21"/>
      <c r="B619" s="21"/>
      <c r="C619" s="21"/>
      <c r="D619" s="21"/>
      <c r="E619" s="21"/>
      <c r="F619" s="30"/>
      <c r="G619" s="21"/>
      <c r="H619" s="31"/>
      <c r="I619" s="31"/>
      <c r="J619" s="21"/>
      <c r="K619" s="21"/>
      <c r="L619" s="21"/>
      <c r="M619" s="21"/>
      <c r="N619" s="21"/>
      <c r="O619" s="21"/>
      <c r="P619" s="21"/>
      <c r="Q619" s="21"/>
      <c r="R619" s="21"/>
      <c r="S619" s="21"/>
    </row>
    <row r="620" spans="1:19" ht="13">
      <c r="A620" s="21"/>
      <c r="B620" s="21"/>
      <c r="C620" s="21"/>
      <c r="D620" s="21"/>
      <c r="E620" s="21"/>
      <c r="F620" s="30"/>
      <c r="G620" s="21"/>
      <c r="H620" s="31"/>
      <c r="I620" s="31"/>
      <c r="J620" s="21"/>
      <c r="K620" s="21"/>
      <c r="L620" s="21"/>
      <c r="M620" s="21"/>
      <c r="N620" s="21"/>
      <c r="O620" s="21"/>
      <c r="P620" s="21"/>
      <c r="Q620" s="21"/>
      <c r="R620" s="21"/>
      <c r="S620" s="21"/>
    </row>
    <row r="621" spans="1:19" ht="13">
      <c r="A621" s="21"/>
      <c r="B621" s="21"/>
      <c r="C621" s="21"/>
      <c r="D621" s="21"/>
      <c r="E621" s="21"/>
      <c r="F621" s="30"/>
      <c r="G621" s="21"/>
      <c r="H621" s="31"/>
      <c r="I621" s="31"/>
      <c r="J621" s="21"/>
      <c r="K621" s="21"/>
      <c r="L621" s="21"/>
      <c r="M621" s="21"/>
      <c r="N621" s="21"/>
      <c r="O621" s="21"/>
      <c r="P621" s="21"/>
      <c r="Q621" s="21"/>
      <c r="R621" s="21"/>
      <c r="S621" s="21"/>
    </row>
    <row r="622" spans="1:19" ht="13">
      <c r="A622" s="21"/>
      <c r="B622" s="21"/>
      <c r="C622" s="21"/>
      <c r="D622" s="21"/>
      <c r="E622" s="21"/>
      <c r="F622" s="30"/>
      <c r="G622" s="21"/>
      <c r="H622" s="31"/>
      <c r="I622" s="31"/>
      <c r="J622" s="21"/>
      <c r="K622" s="21"/>
      <c r="L622" s="21"/>
      <c r="M622" s="21"/>
      <c r="N622" s="21"/>
      <c r="O622" s="21"/>
      <c r="P622" s="21"/>
      <c r="Q622" s="21"/>
      <c r="R622" s="21"/>
      <c r="S622" s="21"/>
    </row>
    <row r="623" spans="1:19" ht="13">
      <c r="A623" s="21"/>
      <c r="B623" s="21"/>
      <c r="C623" s="21"/>
      <c r="D623" s="21"/>
      <c r="E623" s="21"/>
      <c r="F623" s="30"/>
      <c r="G623" s="21"/>
      <c r="H623" s="31"/>
      <c r="I623" s="31"/>
      <c r="J623" s="21"/>
      <c r="K623" s="21"/>
      <c r="L623" s="21"/>
      <c r="M623" s="21"/>
      <c r="N623" s="21"/>
      <c r="O623" s="21"/>
      <c r="P623" s="21"/>
      <c r="Q623" s="21"/>
      <c r="R623" s="21"/>
      <c r="S623" s="21"/>
    </row>
    <row r="624" spans="1:19" ht="13">
      <c r="A624" s="21"/>
      <c r="B624" s="21"/>
      <c r="C624" s="21"/>
      <c r="D624" s="21"/>
      <c r="E624" s="21"/>
      <c r="F624" s="30"/>
      <c r="G624" s="21"/>
      <c r="H624" s="31"/>
      <c r="I624" s="31"/>
      <c r="J624" s="21"/>
      <c r="K624" s="21"/>
      <c r="L624" s="21"/>
      <c r="M624" s="21"/>
      <c r="N624" s="21"/>
      <c r="O624" s="21"/>
      <c r="P624" s="21"/>
      <c r="Q624" s="21"/>
      <c r="R624" s="21"/>
      <c r="S624" s="21"/>
    </row>
    <row r="625" spans="1:19" ht="13">
      <c r="A625" s="21"/>
      <c r="B625" s="21"/>
      <c r="C625" s="21"/>
      <c r="D625" s="21"/>
      <c r="E625" s="21"/>
      <c r="F625" s="30"/>
      <c r="G625" s="21"/>
      <c r="H625" s="31"/>
      <c r="I625" s="31"/>
      <c r="J625" s="21"/>
      <c r="K625" s="21"/>
      <c r="L625" s="21"/>
      <c r="M625" s="21"/>
      <c r="N625" s="21"/>
      <c r="O625" s="21"/>
      <c r="P625" s="21"/>
      <c r="Q625" s="21"/>
      <c r="R625" s="21"/>
      <c r="S625" s="21"/>
    </row>
    <row r="626" spans="1:19" ht="13">
      <c r="A626" s="21"/>
      <c r="B626" s="21"/>
      <c r="C626" s="21"/>
      <c r="D626" s="21"/>
      <c r="E626" s="21"/>
      <c r="F626" s="30"/>
      <c r="G626" s="21"/>
      <c r="H626" s="31"/>
      <c r="I626" s="31"/>
      <c r="J626" s="21"/>
      <c r="K626" s="21"/>
      <c r="L626" s="21"/>
      <c r="M626" s="21"/>
      <c r="N626" s="21"/>
      <c r="O626" s="21"/>
      <c r="P626" s="21"/>
      <c r="Q626" s="21"/>
      <c r="R626" s="21"/>
      <c r="S626" s="21"/>
    </row>
    <row r="627" spans="1:19" ht="13">
      <c r="A627" s="21"/>
      <c r="B627" s="21"/>
      <c r="C627" s="21"/>
      <c r="D627" s="21"/>
      <c r="E627" s="21"/>
      <c r="F627" s="30"/>
      <c r="G627" s="21"/>
      <c r="H627" s="31"/>
      <c r="I627" s="31"/>
      <c r="J627" s="21"/>
      <c r="K627" s="21"/>
      <c r="L627" s="21"/>
      <c r="M627" s="21"/>
      <c r="N627" s="21"/>
      <c r="O627" s="21"/>
      <c r="P627" s="21"/>
      <c r="Q627" s="21"/>
      <c r="R627" s="21"/>
      <c r="S627" s="21"/>
    </row>
    <row r="628" spans="1:19" ht="13">
      <c r="A628" s="21"/>
      <c r="B628" s="21"/>
      <c r="C628" s="21"/>
      <c r="D628" s="21"/>
      <c r="E628" s="21"/>
      <c r="F628" s="30"/>
      <c r="G628" s="21"/>
      <c r="H628" s="31"/>
      <c r="I628" s="31"/>
      <c r="J628" s="21"/>
      <c r="K628" s="21"/>
      <c r="L628" s="21"/>
      <c r="M628" s="21"/>
      <c r="N628" s="21"/>
      <c r="O628" s="21"/>
      <c r="P628" s="21"/>
      <c r="Q628" s="21"/>
      <c r="R628" s="21"/>
      <c r="S628" s="21"/>
    </row>
    <row r="629" spans="1:19" ht="13">
      <c r="A629" s="21"/>
      <c r="B629" s="21"/>
      <c r="C629" s="21"/>
      <c r="D629" s="21"/>
      <c r="E629" s="21"/>
      <c r="F629" s="30"/>
      <c r="G629" s="21"/>
      <c r="H629" s="31"/>
      <c r="I629" s="31"/>
      <c r="J629" s="21"/>
      <c r="K629" s="21"/>
      <c r="L629" s="21"/>
      <c r="M629" s="21"/>
      <c r="N629" s="21"/>
      <c r="O629" s="21"/>
      <c r="P629" s="21"/>
      <c r="Q629" s="21"/>
      <c r="R629" s="21"/>
      <c r="S629" s="21"/>
    </row>
    <row r="630" spans="1:19" ht="13">
      <c r="A630" s="21"/>
      <c r="B630" s="21"/>
      <c r="C630" s="21"/>
      <c r="D630" s="21"/>
      <c r="E630" s="21"/>
      <c r="F630" s="30"/>
      <c r="G630" s="21"/>
      <c r="H630" s="31"/>
      <c r="I630" s="31"/>
      <c r="J630" s="21"/>
      <c r="K630" s="21"/>
      <c r="L630" s="21"/>
      <c r="M630" s="21"/>
      <c r="N630" s="21"/>
      <c r="O630" s="21"/>
      <c r="P630" s="21"/>
      <c r="Q630" s="21"/>
      <c r="R630" s="21"/>
      <c r="S630" s="21"/>
    </row>
    <row r="631" spans="1:19" ht="13">
      <c r="A631" s="21"/>
      <c r="B631" s="21"/>
      <c r="C631" s="21"/>
      <c r="D631" s="21"/>
      <c r="E631" s="21"/>
      <c r="F631" s="30"/>
      <c r="G631" s="21"/>
      <c r="H631" s="31"/>
      <c r="I631" s="31"/>
      <c r="J631" s="21"/>
      <c r="K631" s="21"/>
      <c r="L631" s="21"/>
      <c r="M631" s="21"/>
      <c r="N631" s="21"/>
      <c r="O631" s="21"/>
      <c r="P631" s="21"/>
      <c r="Q631" s="21"/>
      <c r="R631" s="21"/>
      <c r="S631" s="21"/>
    </row>
    <row r="632" spans="1:19" ht="13">
      <c r="A632" s="21"/>
      <c r="B632" s="21"/>
      <c r="C632" s="21"/>
      <c r="D632" s="21"/>
      <c r="E632" s="21"/>
      <c r="F632" s="30"/>
      <c r="G632" s="21"/>
      <c r="H632" s="31"/>
      <c r="I632" s="31"/>
      <c r="J632" s="21"/>
      <c r="K632" s="21"/>
      <c r="L632" s="21"/>
      <c r="M632" s="21"/>
      <c r="N632" s="21"/>
      <c r="O632" s="21"/>
      <c r="P632" s="21"/>
      <c r="Q632" s="21"/>
      <c r="R632" s="21"/>
      <c r="S632" s="21"/>
    </row>
    <row r="633" spans="1:19" ht="13">
      <c r="A633" s="21"/>
      <c r="B633" s="21"/>
      <c r="C633" s="21"/>
      <c r="D633" s="21"/>
      <c r="E633" s="21"/>
      <c r="F633" s="30"/>
      <c r="G633" s="21"/>
      <c r="H633" s="31"/>
      <c r="I633" s="31"/>
      <c r="J633" s="21"/>
      <c r="K633" s="21"/>
      <c r="L633" s="21"/>
      <c r="M633" s="21"/>
      <c r="N633" s="21"/>
      <c r="O633" s="21"/>
      <c r="P633" s="21"/>
      <c r="Q633" s="21"/>
      <c r="R633" s="21"/>
      <c r="S633" s="21"/>
    </row>
    <row r="634" spans="1:19" ht="13">
      <c r="A634" s="21"/>
      <c r="B634" s="21"/>
      <c r="C634" s="21"/>
      <c r="D634" s="21"/>
      <c r="E634" s="21"/>
      <c r="F634" s="30"/>
      <c r="G634" s="21"/>
      <c r="H634" s="31"/>
      <c r="I634" s="31"/>
      <c r="J634" s="21"/>
      <c r="K634" s="21"/>
      <c r="L634" s="21"/>
      <c r="M634" s="21"/>
      <c r="N634" s="21"/>
      <c r="O634" s="21"/>
      <c r="P634" s="21"/>
      <c r="Q634" s="21"/>
      <c r="R634" s="21"/>
      <c r="S634" s="21"/>
    </row>
    <row r="635" spans="1:19" ht="13">
      <c r="A635" s="21"/>
      <c r="B635" s="21"/>
      <c r="C635" s="21"/>
      <c r="D635" s="21"/>
      <c r="E635" s="21"/>
      <c r="F635" s="30"/>
      <c r="G635" s="21"/>
      <c r="H635" s="31"/>
      <c r="I635" s="31"/>
      <c r="J635" s="21"/>
      <c r="K635" s="21"/>
      <c r="L635" s="21"/>
      <c r="M635" s="21"/>
      <c r="N635" s="21"/>
      <c r="O635" s="21"/>
      <c r="P635" s="21"/>
      <c r="Q635" s="21"/>
      <c r="R635" s="21"/>
      <c r="S635" s="21"/>
    </row>
    <row r="636" spans="1:19" ht="13">
      <c r="A636" s="21"/>
      <c r="B636" s="21"/>
      <c r="C636" s="21"/>
      <c r="D636" s="21"/>
      <c r="E636" s="21"/>
      <c r="F636" s="30"/>
      <c r="G636" s="21"/>
      <c r="H636" s="31"/>
      <c r="I636" s="31"/>
      <c r="J636" s="21"/>
      <c r="K636" s="21"/>
      <c r="L636" s="21"/>
      <c r="M636" s="21"/>
      <c r="N636" s="21"/>
      <c r="O636" s="21"/>
      <c r="P636" s="21"/>
      <c r="Q636" s="21"/>
      <c r="R636" s="21"/>
      <c r="S636" s="21"/>
    </row>
    <row r="637" spans="1:19" ht="13">
      <c r="A637" s="21"/>
      <c r="B637" s="21"/>
      <c r="C637" s="21"/>
      <c r="D637" s="21"/>
      <c r="E637" s="21"/>
      <c r="F637" s="30"/>
      <c r="G637" s="21"/>
      <c r="H637" s="31"/>
      <c r="I637" s="31"/>
      <c r="J637" s="21"/>
      <c r="K637" s="21"/>
      <c r="L637" s="21"/>
      <c r="M637" s="21"/>
      <c r="N637" s="21"/>
      <c r="O637" s="21"/>
      <c r="P637" s="21"/>
      <c r="Q637" s="21"/>
      <c r="R637" s="21"/>
      <c r="S637" s="21"/>
    </row>
    <row r="638" spans="1:19" ht="13">
      <c r="A638" s="21"/>
      <c r="B638" s="21"/>
      <c r="C638" s="21"/>
      <c r="D638" s="21"/>
      <c r="E638" s="21"/>
      <c r="F638" s="30"/>
      <c r="G638" s="21"/>
      <c r="H638" s="31"/>
      <c r="I638" s="31"/>
      <c r="J638" s="21"/>
      <c r="K638" s="21"/>
      <c r="L638" s="21"/>
      <c r="M638" s="21"/>
      <c r="N638" s="21"/>
      <c r="O638" s="21"/>
      <c r="P638" s="21"/>
      <c r="Q638" s="21"/>
      <c r="R638" s="21"/>
      <c r="S638" s="21"/>
    </row>
    <row r="639" spans="1:19" ht="13">
      <c r="A639" s="21"/>
      <c r="B639" s="21"/>
      <c r="C639" s="21"/>
      <c r="D639" s="21"/>
      <c r="E639" s="21"/>
      <c r="F639" s="30"/>
      <c r="G639" s="21"/>
      <c r="H639" s="31"/>
      <c r="I639" s="31"/>
      <c r="J639" s="21"/>
      <c r="K639" s="21"/>
      <c r="L639" s="21"/>
      <c r="M639" s="21"/>
      <c r="N639" s="21"/>
      <c r="O639" s="21"/>
      <c r="P639" s="21"/>
      <c r="Q639" s="21"/>
      <c r="R639" s="21"/>
      <c r="S639" s="21"/>
    </row>
    <row r="640" spans="1:19" ht="13">
      <c r="A640" s="21"/>
      <c r="B640" s="21"/>
      <c r="C640" s="21"/>
      <c r="D640" s="21"/>
      <c r="E640" s="21"/>
      <c r="F640" s="30"/>
      <c r="G640" s="21"/>
      <c r="H640" s="31"/>
      <c r="I640" s="31"/>
      <c r="J640" s="21"/>
      <c r="K640" s="21"/>
      <c r="L640" s="21"/>
      <c r="M640" s="21"/>
      <c r="N640" s="21"/>
      <c r="O640" s="21"/>
      <c r="P640" s="21"/>
      <c r="Q640" s="21"/>
      <c r="R640" s="21"/>
      <c r="S640" s="21"/>
    </row>
    <row r="641" spans="1:19" ht="13">
      <c r="A641" s="21"/>
      <c r="B641" s="21"/>
      <c r="C641" s="21"/>
      <c r="D641" s="21"/>
      <c r="E641" s="21"/>
      <c r="F641" s="30"/>
      <c r="G641" s="21"/>
      <c r="H641" s="31"/>
      <c r="I641" s="31"/>
      <c r="J641" s="21"/>
      <c r="K641" s="21"/>
      <c r="L641" s="21"/>
      <c r="M641" s="21"/>
      <c r="N641" s="21"/>
      <c r="O641" s="21"/>
      <c r="P641" s="21"/>
      <c r="Q641" s="21"/>
      <c r="R641" s="21"/>
      <c r="S641" s="21"/>
    </row>
    <row r="642" spans="1:19" ht="13">
      <c r="A642" s="21"/>
      <c r="B642" s="21"/>
      <c r="C642" s="21"/>
      <c r="D642" s="21"/>
      <c r="E642" s="21"/>
      <c r="F642" s="30"/>
      <c r="G642" s="21"/>
      <c r="H642" s="31"/>
      <c r="I642" s="31"/>
      <c r="J642" s="21"/>
      <c r="K642" s="21"/>
      <c r="L642" s="21"/>
      <c r="M642" s="21"/>
      <c r="N642" s="21"/>
      <c r="O642" s="21"/>
      <c r="P642" s="21"/>
      <c r="Q642" s="21"/>
      <c r="R642" s="21"/>
      <c r="S642" s="21"/>
    </row>
    <row r="643" spans="1:19" ht="13">
      <c r="A643" s="21"/>
      <c r="B643" s="21"/>
      <c r="C643" s="21"/>
      <c r="D643" s="21"/>
      <c r="E643" s="21"/>
      <c r="F643" s="30"/>
      <c r="G643" s="21"/>
      <c r="H643" s="31"/>
      <c r="I643" s="31"/>
      <c r="J643" s="21"/>
      <c r="K643" s="21"/>
      <c r="L643" s="21"/>
      <c r="M643" s="21"/>
      <c r="N643" s="21"/>
      <c r="O643" s="21"/>
      <c r="P643" s="21"/>
      <c r="Q643" s="21"/>
      <c r="R643" s="21"/>
      <c r="S643" s="21"/>
    </row>
    <row r="644" spans="1:19" ht="13">
      <c r="A644" s="21"/>
      <c r="B644" s="21"/>
      <c r="C644" s="21"/>
      <c r="D644" s="21"/>
      <c r="E644" s="21"/>
      <c r="F644" s="30"/>
      <c r="G644" s="21"/>
      <c r="H644" s="31"/>
      <c r="I644" s="31"/>
      <c r="J644" s="21"/>
      <c r="K644" s="21"/>
      <c r="L644" s="21"/>
      <c r="M644" s="21"/>
      <c r="N644" s="21"/>
      <c r="O644" s="21"/>
      <c r="P644" s="21"/>
      <c r="Q644" s="21"/>
      <c r="R644" s="21"/>
      <c r="S644" s="21"/>
    </row>
    <row r="645" spans="1:19" ht="13">
      <c r="A645" s="21"/>
      <c r="B645" s="21"/>
      <c r="C645" s="21"/>
      <c r="D645" s="21"/>
      <c r="E645" s="21"/>
      <c r="F645" s="30"/>
      <c r="G645" s="21"/>
      <c r="H645" s="31"/>
      <c r="I645" s="31"/>
      <c r="J645" s="21"/>
      <c r="K645" s="21"/>
      <c r="L645" s="21"/>
      <c r="M645" s="21"/>
      <c r="N645" s="21"/>
      <c r="O645" s="21"/>
      <c r="P645" s="21"/>
      <c r="Q645" s="21"/>
      <c r="R645" s="21"/>
      <c r="S645" s="21"/>
    </row>
    <row r="646" spans="1:19" ht="13">
      <c r="A646" s="21"/>
      <c r="B646" s="21"/>
      <c r="C646" s="21"/>
      <c r="D646" s="21"/>
      <c r="E646" s="21"/>
      <c r="F646" s="30"/>
      <c r="G646" s="21"/>
      <c r="H646" s="31"/>
      <c r="I646" s="31"/>
      <c r="J646" s="21"/>
      <c r="K646" s="21"/>
      <c r="L646" s="21"/>
      <c r="M646" s="21"/>
      <c r="N646" s="21"/>
      <c r="O646" s="21"/>
      <c r="P646" s="21"/>
      <c r="Q646" s="21"/>
      <c r="R646" s="21"/>
      <c r="S646" s="21"/>
    </row>
    <row r="647" spans="1:19" ht="13">
      <c r="A647" s="21"/>
      <c r="B647" s="21"/>
      <c r="C647" s="21"/>
      <c r="D647" s="21"/>
      <c r="E647" s="21"/>
      <c r="F647" s="30"/>
      <c r="G647" s="21"/>
      <c r="H647" s="31"/>
      <c r="I647" s="31"/>
      <c r="J647" s="21"/>
      <c r="K647" s="21"/>
      <c r="L647" s="21"/>
      <c r="M647" s="21"/>
      <c r="N647" s="21"/>
      <c r="O647" s="21"/>
      <c r="P647" s="21"/>
      <c r="Q647" s="21"/>
      <c r="R647" s="21"/>
      <c r="S647" s="21"/>
    </row>
    <row r="648" spans="1:19" ht="13">
      <c r="A648" s="21"/>
      <c r="B648" s="21"/>
      <c r="C648" s="21"/>
      <c r="D648" s="21"/>
      <c r="E648" s="21"/>
      <c r="F648" s="30"/>
      <c r="G648" s="21"/>
      <c r="H648" s="31"/>
      <c r="I648" s="31"/>
      <c r="J648" s="21"/>
      <c r="K648" s="21"/>
      <c r="L648" s="21"/>
      <c r="M648" s="21"/>
      <c r="N648" s="21"/>
      <c r="O648" s="21"/>
      <c r="P648" s="21"/>
      <c r="Q648" s="21"/>
      <c r="R648" s="21"/>
      <c r="S648" s="21"/>
    </row>
    <row r="649" spans="1:19" ht="13">
      <c r="A649" s="21"/>
      <c r="B649" s="21"/>
      <c r="C649" s="21"/>
      <c r="D649" s="21"/>
      <c r="E649" s="21"/>
      <c r="F649" s="30"/>
      <c r="G649" s="21"/>
      <c r="H649" s="31"/>
      <c r="I649" s="31"/>
      <c r="J649" s="21"/>
      <c r="K649" s="21"/>
      <c r="L649" s="21"/>
      <c r="M649" s="21"/>
      <c r="N649" s="21"/>
      <c r="O649" s="21"/>
      <c r="P649" s="21"/>
      <c r="Q649" s="21"/>
      <c r="R649" s="21"/>
      <c r="S649" s="21"/>
    </row>
    <row r="650" spans="1:19" ht="13">
      <c r="A650" s="21"/>
      <c r="B650" s="21"/>
      <c r="C650" s="21"/>
      <c r="D650" s="21"/>
      <c r="E650" s="21"/>
      <c r="F650" s="30"/>
      <c r="G650" s="21"/>
      <c r="H650" s="31"/>
      <c r="I650" s="31"/>
      <c r="J650" s="21"/>
      <c r="K650" s="21"/>
      <c r="L650" s="21"/>
      <c r="M650" s="21"/>
      <c r="N650" s="21"/>
      <c r="O650" s="21"/>
      <c r="P650" s="21"/>
      <c r="Q650" s="21"/>
      <c r="R650" s="21"/>
      <c r="S650" s="21"/>
    </row>
    <row r="651" spans="1:19" ht="13">
      <c r="A651" s="21"/>
      <c r="B651" s="21"/>
      <c r="C651" s="21"/>
      <c r="D651" s="21"/>
      <c r="E651" s="21"/>
      <c r="F651" s="30"/>
      <c r="G651" s="21"/>
      <c r="H651" s="31"/>
      <c r="I651" s="31"/>
      <c r="J651" s="21"/>
      <c r="K651" s="21"/>
      <c r="L651" s="21"/>
      <c r="M651" s="21"/>
      <c r="N651" s="21"/>
      <c r="O651" s="21"/>
      <c r="P651" s="21"/>
      <c r="Q651" s="21"/>
      <c r="R651" s="21"/>
      <c r="S651" s="21"/>
    </row>
    <row r="652" spans="1:19" ht="13">
      <c r="A652" s="21"/>
      <c r="B652" s="21"/>
      <c r="C652" s="21"/>
      <c r="D652" s="21"/>
      <c r="E652" s="21"/>
      <c r="F652" s="30"/>
      <c r="G652" s="21"/>
      <c r="H652" s="31"/>
      <c r="I652" s="31"/>
      <c r="J652" s="21"/>
      <c r="K652" s="21"/>
      <c r="L652" s="21"/>
      <c r="M652" s="21"/>
      <c r="N652" s="21"/>
      <c r="O652" s="21"/>
      <c r="P652" s="21"/>
      <c r="Q652" s="21"/>
      <c r="R652" s="21"/>
      <c r="S652" s="21"/>
    </row>
    <row r="653" spans="1:19" ht="13">
      <c r="A653" s="21"/>
      <c r="B653" s="21"/>
      <c r="C653" s="21"/>
      <c r="D653" s="21"/>
      <c r="E653" s="21"/>
      <c r="F653" s="30"/>
      <c r="G653" s="21"/>
      <c r="H653" s="31"/>
      <c r="I653" s="31"/>
      <c r="J653" s="21"/>
      <c r="K653" s="21"/>
      <c r="L653" s="21"/>
      <c r="M653" s="21"/>
      <c r="N653" s="21"/>
      <c r="O653" s="21"/>
      <c r="P653" s="21"/>
      <c r="Q653" s="21"/>
      <c r="R653" s="21"/>
      <c r="S653" s="21"/>
    </row>
    <row r="654" spans="1:19" ht="13">
      <c r="A654" s="21"/>
      <c r="B654" s="21"/>
      <c r="C654" s="21"/>
      <c r="D654" s="21"/>
      <c r="E654" s="21"/>
      <c r="F654" s="30"/>
      <c r="G654" s="21"/>
      <c r="H654" s="31"/>
      <c r="I654" s="31"/>
      <c r="J654" s="21"/>
      <c r="K654" s="21"/>
      <c r="L654" s="21"/>
      <c r="M654" s="21"/>
      <c r="N654" s="21"/>
      <c r="O654" s="21"/>
      <c r="P654" s="21"/>
      <c r="Q654" s="21"/>
      <c r="R654" s="21"/>
      <c r="S654" s="21"/>
    </row>
    <row r="655" spans="1:19" ht="13">
      <c r="A655" s="21"/>
      <c r="B655" s="21"/>
      <c r="C655" s="21"/>
      <c r="D655" s="21"/>
      <c r="E655" s="21"/>
      <c r="F655" s="30"/>
      <c r="G655" s="21"/>
      <c r="H655" s="31"/>
      <c r="I655" s="31"/>
      <c r="J655" s="21"/>
      <c r="K655" s="21"/>
      <c r="L655" s="21"/>
      <c r="M655" s="21"/>
      <c r="N655" s="21"/>
      <c r="O655" s="21"/>
      <c r="P655" s="21"/>
      <c r="Q655" s="21"/>
      <c r="R655" s="21"/>
      <c r="S655" s="21"/>
    </row>
    <row r="656" spans="1:19" ht="13">
      <c r="A656" s="21"/>
      <c r="B656" s="21"/>
      <c r="C656" s="21"/>
      <c r="D656" s="21"/>
      <c r="E656" s="21"/>
      <c r="F656" s="30"/>
      <c r="G656" s="21"/>
      <c r="H656" s="31"/>
      <c r="I656" s="31"/>
      <c r="J656" s="21"/>
      <c r="K656" s="21"/>
      <c r="L656" s="21"/>
      <c r="M656" s="21"/>
      <c r="N656" s="21"/>
      <c r="O656" s="21"/>
      <c r="P656" s="21"/>
      <c r="Q656" s="21"/>
      <c r="R656" s="21"/>
      <c r="S656" s="21"/>
    </row>
    <row r="657" spans="1:19" ht="13">
      <c r="A657" s="21"/>
      <c r="B657" s="21"/>
      <c r="C657" s="21"/>
      <c r="D657" s="21"/>
      <c r="E657" s="21"/>
      <c r="F657" s="30"/>
      <c r="G657" s="21"/>
      <c r="H657" s="31"/>
      <c r="I657" s="31"/>
      <c r="J657" s="21"/>
      <c r="K657" s="21"/>
      <c r="L657" s="21"/>
      <c r="M657" s="21"/>
      <c r="N657" s="21"/>
      <c r="O657" s="21"/>
      <c r="P657" s="21"/>
      <c r="Q657" s="21"/>
      <c r="R657" s="21"/>
      <c r="S657" s="21"/>
    </row>
    <row r="658" spans="1:19" ht="13">
      <c r="A658" s="21"/>
      <c r="B658" s="21"/>
      <c r="C658" s="21"/>
      <c r="D658" s="21"/>
      <c r="E658" s="21"/>
      <c r="F658" s="30"/>
      <c r="G658" s="21"/>
      <c r="H658" s="31"/>
      <c r="I658" s="31"/>
      <c r="J658" s="21"/>
      <c r="K658" s="21"/>
      <c r="L658" s="21"/>
      <c r="M658" s="21"/>
      <c r="N658" s="21"/>
      <c r="O658" s="21"/>
      <c r="P658" s="21"/>
      <c r="Q658" s="21"/>
      <c r="R658" s="21"/>
      <c r="S658" s="21"/>
    </row>
    <row r="659" spans="1:19" ht="13">
      <c r="A659" s="21"/>
      <c r="B659" s="21"/>
      <c r="C659" s="21"/>
      <c r="D659" s="21"/>
      <c r="E659" s="21"/>
      <c r="F659" s="30"/>
      <c r="G659" s="21"/>
      <c r="H659" s="31"/>
      <c r="I659" s="31"/>
      <c r="J659" s="21"/>
      <c r="K659" s="21"/>
      <c r="L659" s="21"/>
      <c r="M659" s="21"/>
      <c r="N659" s="21"/>
      <c r="O659" s="21"/>
      <c r="P659" s="21"/>
      <c r="Q659" s="21"/>
      <c r="R659" s="21"/>
      <c r="S659" s="21"/>
    </row>
    <row r="660" spans="1:19" ht="13">
      <c r="A660" s="21"/>
      <c r="B660" s="21"/>
      <c r="C660" s="21"/>
      <c r="D660" s="21"/>
      <c r="E660" s="21"/>
      <c r="F660" s="30"/>
      <c r="G660" s="21"/>
      <c r="H660" s="31"/>
      <c r="I660" s="31"/>
      <c r="J660" s="21"/>
      <c r="K660" s="21"/>
      <c r="L660" s="21"/>
      <c r="M660" s="21"/>
      <c r="N660" s="21"/>
      <c r="O660" s="21"/>
      <c r="P660" s="21"/>
      <c r="Q660" s="21"/>
      <c r="R660" s="21"/>
      <c r="S660" s="21"/>
    </row>
    <row r="661" spans="1:19" ht="13">
      <c r="A661" s="21"/>
      <c r="B661" s="21"/>
      <c r="C661" s="21"/>
      <c r="D661" s="21"/>
      <c r="E661" s="21"/>
      <c r="F661" s="30"/>
      <c r="G661" s="21"/>
      <c r="H661" s="31"/>
      <c r="I661" s="31"/>
      <c r="J661" s="21"/>
      <c r="K661" s="21"/>
      <c r="L661" s="21"/>
      <c r="M661" s="21"/>
      <c r="N661" s="21"/>
      <c r="O661" s="21"/>
      <c r="P661" s="21"/>
      <c r="Q661" s="21"/>
      <c r="R661" s="21"/>
      <c r="S661" s="21"/>
    </row>
    <row r="662" spans="1:19" ht="13">
      <c r="A662" s="21"/>
      <c r="B662" s="21"/>
      <c r="C662" s="21"/>
      <c r="D662" s="21"/>
      <c r="E662" s="21"/>
      <c r="F662" s="30"/>
      <c r="G662" s="21"/>
      <c r="H662" s="31"/>
      <c r="I662" s="31"/>
      <c r="J662" s="21"/>
      <c r="K662" s="21"/>
      <c r="L662" s="21"/>
      <c r="M662" s="21"/>
      <c r="N662" s="21"/>
      <c r="O662" s="21"/>
      <c r="P662" s="21"/>
      <c r="Q662" s="21"/>
      <c r="R662" s="21"/>
      <c r="S662" s="21"/>
    </row>
    <row r="663" spans="1:19" ht="13">
      <c r="A663" s="21"/>
      <c r="B663" s="21"/>
      <c r="C663" s="21"/>
      <c r="D663" s="21"/>
      <c r="E663" s="21"/>
      <c r="F663" s="30"/>
      <c r="G663" s="21"/>
      <c r="H663" s="31"/>
      <c r="I663" s="31"/>
      <c r="J663" s="21"/>
      <c r="K663" s="21"/>
      <c r="L663" s="21"/>
      <c r="M663" s="21"/>
      <c r="N663" s="21"/>
      <c r="O663" s="21"/>
      <c r="P663" s="21"/>
      <c r="Q663" s="21"/>
      <c r="R663" s="21"/>
      <c r="S663" s="21"/>
    </row>
    <row r="664" spans="1:19" ht="13">
      <c r="A664" s="21"/>
      <c r="B664" s="21"/>
      <c r="C664" s="21"/>
      <c r="D664" s="21"/>
      <c r="E664" s="21"/>
      <c r="F664" s="30"/>
      <c r="G664" s="21"/>
      <c r="H664" s="31"/>
      <c r="I664" s="31"/>
      <c r="J664" s="21"/>
      <c r="K664" s="21"/>
      <c r="L664" s="21"/>
      <c r="M664" s="21"/>
      <c r="N664" s="21"/>
      <c r="O664" s="21"/>
      <c r="P664" s="21"/>
      <c r="Q664" s="21"/>
      <c r="R664" s="21"/>
      <c r="S664" s="21"/>
    </row>
    <row r="665" spans="1:19" ht="13">
      <c r="A665" s="21"/>
      <c r="B665" s="21"/>
      <c r="C665" s="21"/>
      <c r="D665" s="21"/>
      <c r="E665" s="21"/>
      <c r="F665" s="30"/>
      <c r="G665" s="21"/>
      <c r="H665" s="31"/>
      <c r="I665" s="31"/>
      <c r="J665" s="21"/>
      <c r="K665" s="21"/>
      <c r="L665" s="21"/>
      <c r="M665" s="21"/>
      <c r="N665" s="21"/>
      <c r="O665" s="21"/>
      <c r="P665" s="21"/>
      <c r="Q665" s="21"/>
      <c r="R665" s="21"/>
      <c r="S665" s="21"/>
    </row>
    <row r="666" spans="1:19" ht="13">
      <c r="A666" s="21"/>
      <c r="B666" s="21"/>
      <c r="C666" s="21"/>
      <c r="D666" s="21"/>
      <c r="E666" s="21"/>
      <c r="F666" s="30"/>
      <c r="G666" s="21"/>
      <c r="H666" s="31"/>
      <c r="I666" s="31"/>
      <c r="J666" s="21"/>
      <c r="K666" s="21"/>
      <c r="L666" s="21"/>
      <c r="M666" s="21"/>
      <c r="N666" s="21"/>
      <c r="O666" s="21"/>
      <c r="P666" s="21"/>
      <c r="Q666" s="21"/>
      <c r="R666" s="21"/>
      <c r="S666" s="21"/>
    </row>
    <row r="667" spans="1:19" ht="13">
      <c r="A667" s="21"/>
      <c r="B667" s="21"/>
      <c r="C667" s="21"/>
      <c r="D667" s="21"/>
      <c r="E667" s="21"/>
      <c r="F667" s="30"/>
      <c r="G667" s="21"/>
      <c r="H667" s="31"/>
      <c r="I667" s="31"/>
      <c r="J667" s="21"/>
      <c r="K667" s="21"/>
      <c r="L667" s="21"/>
      <c r="M667" s="21"/>
      <c r="N667" s="21"/>
      <c r="O667" s="21"/>
      <c r="P667" s="21"/>
      <c r="Q667" s="21"/>
      <c r="R667" s="21"/>
      <c r="S667" s="21"/>
    </row>
    <row r="668" spans="1:19" ht="13">
      <c r="A668" s="21"/>
      <c r="B668" s="21"/>
      <c r="C668" s="21"/>
      <c r="D668" s="21"/>
      <c r="E668" s="21"/>
      <c r="F668" s="30"/>
      <c r="G668" s="21"/>
      <c r="H668" s="31"/>
      <c r="I668" s="31"/>
      <c r="J668" s="21"/>
      <c r="K668" s="21"/>
      <c r="L668" s="21"/>
      <c r="M668" s="21"/>
      <c r="N668" s="21"/>
      <c r="O668" s="21"/>
      <c r="P668" s="21"/>
      <c r="Q668" s="21"/>
      <c r="R668" s="21"/>
      <c r="S668" s="21"/>
    </row>
    <row r="669" spans="1:19" ht="13">
      <c r="A669" s="21"/>
      <c r="B669" s="21"/>
      <c r="C669" s="21"/>
      <c r="D669" s="21"/>
      <c r="E669" s="21"/>
      <c r="F669" s="30"/>
      <c r="G669" s="21"/>
      <c r="H669" s="31"/>
      <c r="I669" s="31"/>
      <c r="J669" s="21"/>
      <c r="K669" s="21"/>
      <c r="L669" s="21"/>
      <c r="M669" s="21"/>
      <c r="N669" s="21"/>
      <c r="O669" s="21"/>
      <c r="P669" s="21"/>
      <c r="Q669" s="21"/>
      <c r="R669" s="21"/>
      <c r="S669" s="21"/>
    </row>
    <row r="670" spans="1:19" ht="13">
      <c r="A670" s="21"/>
      <c r="B670" s="21"/>
      <c r="C670" s="21"/>
      <c r="D670" s="21"/>
      <c r="E670" s="21"/>
      <c r="F670" s="30"/>
      <c r="G670" s="21"/>
      <c r="H670" s="31"/>
      <c r="I670" s="31"/>
      <c r="J670" s="21"/>
      <c r="K670" s="21"/>
      <c r="L670" s="21"/>
      <c r="M670" s="21"/>
      <c r="N670" s="21"/>
      <c r="O670" s="21"/>
      <c r="P670" s="21"/>
      <c r="Q670" s="21"/>
      <c r="R670" s="21"/>
      <c r="S670" s="21"/>
    </row>
    <row r="671" spans="1:19" ht="13">
      <c r="A671" s="21"/>
      <c r="B671" s="21"/>
      <c r="C671" s="21"/>
      <c r="D671" s="21"/>
      <c r="E671" s="21"/>
      <c r="F671" s="30"/>
      <c r="G671" s="21"/>
      <c r="H671" s="31"/>
      <c r="I671" s="31"/>
      <c r="J671" s="21"/>
      <c r="K671" s="21"/>
      <c r="L671" s="21"/>
      <c r="M671" s="21"/>
      <c r="N671" s="21"/>
      <c r="O671" s="21"/>
      <c r="P671" s="21"/>
      <c r="Q671" s="21"/>
      <c r="R671" s="21"/>
      <c r="S671" s="21"/>
    </row>
    <row r="672" spans="1:19" ht="13">
      <c r="A672" s="21"/>
      <c r="B672" s="21"/>
      <c r="C672" s="21"/>
      <c r="D672" s="21"/>
      <c r="E672" s="21"/>
      <c r="F672" s="30"/>
      <c r="G672" s="21"/>
      <c r="H672" s="31"/>
      <c r="I672" s="31"/>
      <c r="J672" s="21"/>
      <c r="K672" s="21"/>
      <c r="L672" s="21"/>
      <c r="M672" s="21"/>
      <c r="N672" s="21"/>
      <c r="O672" s="21"/>
      <c r="P672" s="21"/>
      <c r="Q672" s="21"/>
      <c r="R672" s="21"/>
      <c r="S672" s="21"/>
    </row>
    <row r="673" spans="1:19" ht="13">
      <c r="A673" s="21"/>
      <c r="B673" s="21"/>
      <c r="C673" s="21"/>
      <c r="D673" s="21"/>
      <c r="E673" s="21"/>
      <c r="F673" s="30"/>
      <c r="G673" s="21"/>
      <c r="H673" s="31"/>
      <c r="I673" s="31"/>
      <c r="J673" s="21"/>
      <c r="K673" s="21"/>
      <c r="L673" s="21"/>
      <c r="M673" s="21"/>
      <c r="N673" s="21"/>
      <c r="O673" s="21"/>
      <c r="P673" s="21"/>
      <c r="Q673" s="21"/>
      <c r="R673" s="21"/>
      <c r="S673" s="21"/>
    </row>
    <row r="674" spans="1:19" ht="13">
      <c r="A674" s="21"/>
      <c r="B674" s="21"/>
      <c r="C674" s="21"/>
      <c r="D674" s="21"/>
      <c r="E674" s="21"/>
      <c r="F674" s="30"/>
      <c r="G674" s="21"/>
      <c r="H674" s="31"/>
      <c r="I674" s="31"/>
      <c r="J674" s="21"/>
      <c r="K674" s="21"/>
      <c r="L674" s="21"/>
      <c r="M674" s="21"/>
      <c r="N674" s="21"/>
      <c r="O674" s="21"/>
      <c r="P674" s="21"/>
      <c r="Q674" s="21"/>
      <c r="R674" s="21"/>
      <c r="S674" s="21"/>
    </row>
    <row r="675" spans="1:19" ht="13">
      <c r="A675" s="21"/>
      <c r="B675" s="21"/>
      <c r="C675" s="21"/>
      <c r="D675" s="21"/>
      <c r="E675" s="21"/>
      <c r="F675" s="30"/>
      <c r="G675" s="21"/>
      <c r="H675" s="31"/>
      <c r="I675" s="31"/>
      <c r="J675" s="21"/>
      <c r="K675" s="21"/>
      <c r="L675" s="21"/>
      <c r="M675" s="21"/>
      <c r="N675" s="21"/>
      <c r="O675" s="21"/>
      <c r="P675" s="21"/>
      <c r="Q675" s="21"/>
      <c r="R675" s="21"/>
      <c r="S675" s="21"/>
    </row>
    <row r="676" spans="1:19" ht="13">
      <c r="A676" s="21"/>
      <c r="B676" s="21"/>
      <c r="C676" s="21"/>
      <c r="D676" s="21"/>
      <c r="E676" s="21"/>
      <c r="F676" s="30"/>
      <c r="G676" s="21"/>
      <c r="H676" s="31"/>
      <c r="I676" s="31"/>
      <c r="J676" s="21"/>
      <c r="K676" s="21"/>
      <c r="L676" s="21"/>
      <c r="M676" s="21"/>
      <c r="N676" s="21"/>
      <c r="O676" s="21"/>
      <c r="P676" s="21"/>
      <c r="Q676" s="21"/>
      <c r="R676" s="21"/>
      <c r="S676" s="21"/>
    </row>
    <row r="677" spans="1:19" ht="13">
      <c r="A677" s="21"/>
      <c r="B677" s="21"/>
      <c r="C677" s="21"/>
      <c r="D677" s="21"/>
      <c r="E677" s="21"/>
      <c r="F677" s="30"/>
      <c r="G677" s="21"/>
      <c r="H677" s="31"/>
      <c r="I677" s="31"/>
      <c r="J677" s="21"/>
      <c r="K677" s="21"/>
      <c r="L677" s="21"/>
      <c r="M677" s="21"/>
      <c r="N677" s="21"/>
      <c r="O677" s="21"/>
      <c r="P677" s="21"/>
      <c r="Q677" s="21"/>
      <c r="R677" s="21"/>
      <c r="S677" s="21"/>
    </row>
    <row r="678" spans="1:19" ht="13">
      <c r="A678" s="21"/>
      <c r="B678" s="21"/>
      <c r="C678" s="21"/>
      <c r="D678" s="21"/>
      <c r="E678" s="21"/>
      <c r="F678" s="30"/>
      <c r="G678" s="21"/>
      <c r="H678" s="31"/>
      <c r="I678" s="31"/>
      <c r="J678" s="21"/>
      <c r="K678" s="21"/>
      <c r="L678" s="21"/>
      <c r="M678" s="21"/>
      <c r="N678" s="21"/>
      <c r="O678" s="21"/>
      <c r="P678" s="21"/>
      <c r="Q678" s="21"/>
      <c r="R678" s="21"/>
      <c r="S678" s="21"/>
    </row>
    <row r="679" spans="1:19" ht="13">
      <c r="A679" s="21"/>
      <c r="B679" s="21"/>
      <c r="C679" s="21"/>
      <c r="D679" s="21"/>
      <c r="E679" s="21"/>
      <c r="F679" s="30"/>
      <c r="G679" s="21"/>
      <c r="H679" s="31"/>
      <c r="I679" s="31"/>
      <c r="J679" s="21"/>
      <c r="K679" s="21"/>
      <c r="L679" s="21"/>
      <c r="M679" s="21"/>
      <c r="N679" s="21"/>
      <c r="O679" s="21"/>
      <c r="P679" s="21"/>
      <c r="Q679" s="21"/>
      <c r="R679" s="21"/>
      <c r="S679" s="21"/>
    </row>
    <row r="680" spans="1:19" ht="13">
      <c r="A680" s="21"/>
      <c r="B680" s="21"/>
      <c r="C680" s="21"/>
      <c r="D680" s="21"/>
      <c r="E680" s="21"/>
      <c r="F680" s="30"/>
      <c r="G680" s="21"/>
      <c r="H680" s="31"/>
      <c r="I680" s="31"/>
      <c r="J680" s="21"/>
      <c r="K680" s="21"/>
      <c r="L680" s="21"/>
      <c r="M680" s="21"/>
      <c r="N680" s="21"/>
      <c r="O680" s="21"/>
      <c r="P680" s="21"/>
      <c r="Q680" s="21"/>
      <c r="R680" s="21"/>
      <c r="S680" s="21"/>
    </row>
    <row r="681" spans="1:19" ht="13">
      <c r="A681" s="21"/>
      <c r="B681" s="21"/>
      <c r="C681" s="21"/>
      <c r="D681" s="21"/>
      <c r="E681" s="21"/>
      <c r="F681" s="30"/>
      <c r="G681" s="21"/>
      <c r="H681" s="31"/>
      <c r="I681" s="31"/>
      <c r="J681" s="21"/>
      <c r="K681" s="21"/>
      <c r="L681" s="21"/>
      <c r="M681" s="21"/>
      <c r="N681" s="21"/>
      <c r="O681" s="21"/>
      <c r="P681" s="21"/>
      <c r="Q681" s="21"/>
      <c r="R681" s="21"/>
      <c r="S681" s="21"/>
    </row>
    <row r="682" spans="1:19" ht="13">
      <c r="A682" s="21"/>
      <c r="B682" s="21"/>
      <c r="C682" s="21"/>
      <c r="D682" s="21"/>
      <c r="E682" s="21"/>
      <c r="F682" s="30"/>
      <c r="G682" s="21"/>
      <c r="H682" s="31"/>
      <c r="I682" s="31"/>
      <c r="J682" s="21"/>
      <c r="K682" s="21"/>
      <c r="L682" s="21"/>
      <c r="M682" s="21"/>
      <c r="N682" s="21"/>
      <c r="O682" s="21"/>
      <c r="P682" s="21"/>
      <c r="Q682" s="21"/>
      <c r="R682" s="21"/>
      <c r="S682" s="21"/>
    </row>
    <row r="683" spans="1:19" ht="13">
      <c r="A683" s="21"/>
      <c r="B683" s="21"/>
      <c r="C683" s="21"/>
      <c r="D683" s="21"/>
      <c r="E683" s="21"/>
      <c r="F683" s="30"/>
      <c r="G683" s="21"/>
      <c r="H683" s="31"/>
      <c r="I683" s="31"/>
      <c r="J683" s="21"/>
      <c r="K683" s="21"/>
      <c r="L683" s="21"/>
      <c r="M683" s="21"/>
      <c r="N683" s="21"/>
      <c r="O683" s="21"/>
      <c r="P683" s="21"/>
      <c r="Q683" s="21"/>
      <c r="R683" s="21"/>
      <c r="S683" s="21"/>
    </row>
    <row r="684" spans="1:19" ht="13">
      <c r="A684" s="21"/>
      <c r="B684" s="21"/>
      <c r="C684" s="21"/>
      <c r="D684" s="21"/>
      <c r="E684" s="21"/>
      <c r="F684" s="30"/>
      <c r="G684" s="21"/>
      <c r="H684" s="31"/>
      <c r="I684" s="31"/>
      <c r="J684" s="21"/>
      <c r="K684" s="21"/>
      <c r="L684" s="21"/>
      <c r="M684" s="21"/>
      <c r="N684" s="21"/>
      <c r="O684" s="21"/>
      <c r="P684" s="21"/>
      <c r="Q684" s="21"/>
      <c r="R684" s="21"/>
      <c r="S684" s="21"/>
    </row>
    <row r="685" spans="1:19" ht="13">
      <c r="A685" s="21"/>
      <c r="B685" s="21"/>
      <c r="C685" s="21"/>
      <c r="D685" s="21"/>
      <c r="E685" s="21"/>
      <c r="F685" s="30"/>
      <c r="G685" s="21"/>
      <c r="H685" s="31"/>
      <c r="I685" s="31"/>
      <c r="J685" s="21"/>
      <c r="K685" s="21"/>
      <c r="L685" s="21"/>
      <c r="M685" s="21"/>
      <c r="N685" s="21"/>
      <c r="O685" s="21"/>
      <c r="P685" s="21"/>
      <c r="Q685" s="21"/>
      <c r="R685" s="21"/>
      <c r="S685" s="21"/>
    </row>
    <row r="686" spans="1:19" ht="13">
      <c r="A686" s="21"/>
      <c r="B686" s="21"/>
      <c r="C686" s="21"/>
      <c r="D686" s="21"/>
      <c r="E686" s="21"/>
      <c r="F686" s="30"/>
      <c r="G686" s="21"/>
      <c r="H686" s="31"/>
      <c r="I686" s="31"/>
      <c r="J686" s="21"/>
      <c r="K686" s="21"/>
      <c r="L686" s="21"/>
      <c r="M686" s="21"/>
      <c r="N686" s="21"/>
      <c r="O686" s="21"/>
      <c r="P686" s="21"/>
      <c r="Q686" s="21"/>
      <c r="R686" s="21"/>
      <c r="S686" s="21"/>
    </row>
    <row r="687" spans="1:19" ht="13">
      <c r="A687" s="21"/>
      <c r="B687" s="21"/>
      <c r="C687" s="21"/>
      <c r="D687" s="21"/>
      <c r="E687" s="21"/>
      <c r="F687" s="30"/>
      <c r="G687" s="21"/>
      <c r="H687" s="31"/>
      <c r="I687" s="31"/>
      <c r="J687" s="21"/>
      <c r="K687" s="21"/>
      <c r="L687" s="21"/>
      <c r="M687" s="21"/>
      <c r="N687" s="21"/>
      <c r="O687" s="21"/>
      <c r="P687" s="21"/>
      <c r="Q687" s="21"/>
      <c r="R687" s="21"/>
      <c r="S687" s="21"/>
    </row>
    <row r="688" spans="1:19" ht="13">
      <c r="A688" s="21"/>
      <c r="B688" s="21"/>
      <c r="C688" s="21"/>
      <c r="D688" s="21"/>
      <c r="E688" s="21"/>
      <c r="F688" s="30"/>
      <c r="G688" s="21"/>
      <c r="H688" s="31"/>
      <c r="I688" s="31"/>
      <c r="J688" s="21"/>
      <c r="K688" s="21"/>
      <c r="L688" s="21"/>
      <c r="M688" s="21"/>
      <c r="N688" s="21"/>
      <c r="O688" s="21"/>
      <c r="P688" s="21"/>
      <c r="Q688" s="21"/>
      <c r="R688" s="21"/>
      <c r="S688" s="21"/>
    </row>
    <row r="689" spans="1:19" ht="13">
      <c r="A689" s="21"/>
      <c r="B689" s="21"/>
      <c r="C689" s="21"/>
      <c r="D689" s="21"/>
      <c r="E689" s="21"/>
      <c r="F689" s="30"/>
      <c r="G689" s="21"/>
      <c r="H689" s="31"/>
      <c r="I689" s="31"/>
      <c r="J689" s="21"/>
      <c r="K689" s="21"/>
      <c r="L689" s="21"/>
      <c r="M689" s="21"/>
      <c r="N689" s="21"/>
      <c r="O689" s="21"/>
      <c r="P689" s="21"/>
      <c r="Q689" s="21"/>
      <c r="R689" s="21"/>
      <c r="S689" s="21"/>
    </row>
    <row r="690" spans="1:19" ht="13">
      <c r="A690" s="21"/>
      <c r="B690" s="21"/>
      <c r="C690" s="21"/>
      <c r="D690" s="21"/>
      <c r="E690" s="21"/>
      <c r="F690" s="30"/>
      <c r="G690" s="21"/>
      <c r="H690" s="31"/>
      <c r="I690" s="31"/>
      <c r="J690" s="21"/>
      <c r="K690" s="21"/>
      <c r="L690" s="21"/>
      <c r="M690" s="21"/>
      <c r="N690" s="21"/>
      <c r="O690" s="21"/>
      <c r="P690" s="21"/>
      <c r="Q690" s="21"/>
      <c r="R690" s="21"/>
      <c r="S690" s="21"/>
    </row>
    <row r="691" spans="1:19" ht="13">
      <c r="A691" s="21"/>
      <c r="B691" s="21"/>
      <c r="C691" s="21"/>
      <c r="D691" s="21"/>
      <c r="E691" s="21"/>
      <c r="F691" s="30"/>
      <c r="G691" s="21"/>
      <c r="H691" s="31"/>
      <c r="I691" s="31"/>
      <c r="J691" s="21"/>
      <c r="K691" s="21"/>
      <c r="L691" s="21"/>
      <c r="M691" s="21"/>
      <c r="N691" s="21"/>
      <c r="O691" s="21"/>
      <c r="P691" s="21"/>
      <c r="Q691" s="21"/>
      <c r="R691" s="21"/>
      <c r="S691" s="21"/>
    </row>
    <row r="692" spans="1:19" ht="13">
      <c r="A692" s="21"/>
      <c r="B692" s="21"/>
      <c r="C692" s="21"/>
      <c r="D692" s="21"/>
      <c r="E692" s="21"/>
      <c r="F692" s="30"/>
      <c r="G692" s="21"/>
      <c r="H692" s="31"/>
      <c r="I692" s="31"/>
      <c r="J692" s="21"/>
      <c r="K692" s="21"/>
      <c r="L692" s="21"/>
      <c r="M692" s="21"/>
      <c r="N692" s="21"/>
      <c r="O692" s="21"/>
      <c r="P692" s="21"/>
      <c r="Q692" s="21"/>
      <c r="R692" s="21"/>
      <c r="S692" s="21"/>
    </row>
    <row r="693" spans="1:19" ht="13">
      <c r="A693" s="21"/>
      <c r="B693" s="21"/>
      <c r="C693" s="21"/>
      <c r="D693" s="21"/>
      <c r="E693" s="21"/>
      <c r="F693" s="30"/>
      <c r="G693" s="21"/>
      <c r="H693" s="31"/>
      <c r="I693" s="31"/>
      <c r="J693" s="21"/>
      <c r="K693" s="21"/>
      <c r="L693" s="21"/>
      <c r="M693" s="21"/>
      <c r="N693" s="21"/>
      <c r="O693" s="21"/>
      <c r="P693" s="21"/>
      <c r="Q693" s="21"/>
      <c r="R693" s="21"/>
      <c r="S693" s="21"/>
    </row>
    <row r="694" spans="1:19" ht="13">
      <c r="A694" s="21"/>
      <c r="B694" s="21"/>
      <c r="C694" s="21"/>
      <c r="D694" s="21"/>
      <c r="E694" s="21"/>
      <c r="F694" s="30"/>
      <c r="G694" s="21"/>
      <c r="H694" s="31"/>
      <c r="I694" s="31"/>
      <c r="J694" s="21"/>
      <c r="K694" s="21"/>
      <c r="L694" s="21"/>
      <c r="M694" s="21"/>
      <c r="N694" s="21"/>
      <c r="O694" s="21"/>
      <c r="P694" s="21"/>
      <c r="Q694" s="21"/>
      <c r="R694" s="21"/>
      <c r="S694" s="21"/>
    </row>
    <row r="695" spans="1:19" ht="13">
      <c r="A695" s="21"/>
      <c r="B695" s="21"/>
      <c r="C695" s="21"/>
      <c r="D695" s="21"/>
      <c r="E695" s="21"/>
      <c r="F695" s="30"/>
      <c r="G695" s="21"/>
      <c r="H695" s="31"/>
      <c r="I695" s="31"/>
      <c r="J695" s="21"/>
      <c r="K695" s="21"/>
      <c r="L695" s="21"/>
      <c r="M695" s="21"/>
      <c r="N695" s="21"/>
      <c r="O695" s="21"/>
      <c r="P695" s="21"/>
      <c r="Q695" s="21"/>
      <c r="R695" s="21"/>
      <c r="S695" s="21"/>
    </row>
    <row r="696" spans="1:19" ht="13">
      <c r="A696" s="21"/>
      <c r="B696" s="21"/>
      <c r="C696" s="21"/>
      <c r="D696" s="21"/>
      <c r="E696" s="21"/>
      <c r="F696" s="30"/>
      <c r="G696" s="21"/>
      <c r="H696" s="31"/>
      <c r="I696" s="31"/>
      <c r="J696" s="21"/>
      <c r="K696" s="21"/>
      <c r="L696" s="21"/>
      <c r="M696" s="21"/>
      <c r="N696" s="21"/>
      <c r="O696" s="21"/>
      <c r="P696" s="21"/>
      <c r="Q696" s="21"/>
      <c r="R696" s="21"/>
      <c r="S696" s="21"/>
    </row>
    <row r="697" spans="1:19" ht="13">
      <c r="A697" s="21"/>
      <c r="B697" s="21"/>
      <c r="C697" s="21"/>
      <c r="D697" s="21"/>
      <c r="E697" s="21"/>
      <c r="F697" s="30"/>
      <c r="G697" s="21"/>
      <c r="H697" s="31"/>
      <c r="I697" s="31"/>
      <c r="J697" s="21"/>
      <c r="K697" s="21"/>
      <c r="L697" s="21"/>
      <c r="M697" s="21"/>
      <c r="N697" s="21"/>
      <c r="O697" s="21"/>
      <c r="P697" s="21"/>
      <c r="Q697" s="21"/>
      <c r="R697" s="21"/>
      <c r="S697" s="21"/>
    </row>
    <row r="698" spans="1:19" ht="13">
      <c r="A698" s="21"/>
      <c r="B698" s="21"/>
      <c r="C698" s="21"/>
      <c r="D698" s="21"/>
      <c r="E698" s="21"/>
      <c r="F698" s="30"/>
      <c r="G698" s="21"/>
      <c r="H698" s="31"/>
      <c r="I698" s="31"/>
      <c r="J698" s="21"/>
      <c r="K698" s="21"/>
      <c r="L698" s="21"/>
      <c r="M698" s="21"/>
      <c r="N698" s="21"/>
      <c r="O698" s="21"/>
      <c r="P698" s="21"/>
      <c r="Q698" s="21"/>
      <c r="R698" s="21"/>
      <c r="S698" s="21"/>
    </row>
    <row r="699" spans="1:19" ht="13">
      <c r="A699" s="21"/>
      <c r="B699" s="21"/>
      <c r="C699" s="21"/>
      <c r="D699" s="21"/>
      <c r="E699" s="21"/>
      <c r="F699" s="30"/>
      <c r="G699" s="21"/>
      <c r="H699" s="31"/>
      <c r="I699" s="31"/>
      <c r="J699" s="21"/>
      <c r="K699" s="21"/>
      <c r="L699" s="21"/>
      <c r="M699" s="21"/>
      <c r="N699" s="21"/>
      <c r="O699" s="21"/>
      <c r="P699" s="21"/>
      <c r="Q699" s="21"/>
      <c r="R699" s="21"/>
      <c r="S699" s="21"/>
    </row>
    <row r="700" spans="1:19" ht="13">
      <c r="A700" s="21"/>
      <c r="B700" s="21"/>
      <c r="C700" s="21"/>
      <c r="D700" s="21"/>
      <c r="E700" s="21"/>
      <c r="F700" s="30"/>
      <c r="G700" s="21"/>
      <c r="H700" s="31"/>
      <c r="I700" s="31"/>
      <c r="J700" s="21"/>
      <c r="K700" s="21"/>
      <c r="L700" s="21"/>
      <c r="M700" s="21"/>
      <c r="N700" s="21"/>
      <c r="O700" s="21"/>
      <c r="P700" s="21"/>
      <c r="Q700" s="21"/>
      <c r="R700" s="21"/>
      <c r="S700" s="21"/>
    </row>
    <row r="701" spans="1:19" ht="13">
      <c r="A701" s="21"/>
      <c r="B701" s="21"/>
      <c r="C701" s="21"/>
      <c r="D701" s="21"/>
      <c r="E701" s="21"/>
      <c r="F701" s="30"/>
      <c r="G701" s="21"/>
      <c r="H701" s="31"/>
      <c r="I701" s="31"/>
      <c r="J701" s="21"/>
      <c r="K701" s="21"/>
      <c r="L701" s="21"/>
      <c r="M701" s="21"/>
      <c r="N701" s="21"/>
      <c r="O701" s="21"/>
      <c r="P701" s="21"/>
      <c r="Q701" s="21"/>
      <c r="R701" s="21"/>
      <c r="S701" s="21"/>
    </row>
    <row r="702" spans="1:19" ht="13">
      <c r="A702" s="21"/>
      <c r="B702" s="21"/>
      <c r="C702" s="21"/>
      <c r="D702" s="21"/>
      <c r="E702" s="21"/>
      <c r="F702" s="30"/>
      <c r="G702" s="21"/>
      <c r="H702" s="31"/>
      <c r="I702" s="31"/>
      <c r="J702" s="21"/>
      <c r="K702" s="21"/>
      <c r="L702" s="21"/>
      <c r="M702" s="21"/>
      <c r="N702" s="21"/>
      <c r="O702" s="21"/>
      <c r="P702" s="21"/>
      <c r="Q702" s="21"/>
      <c r="R702" s="21"/>
      <c r="S702" s="21"/>
    </row>
    <row r="703" spans="1:19" ht="13">
      <c r="A703" s="21"/>
      <c r="B703" s="21"/>
      <c r="C703" s="21"/>
      <c r="D703" s="21"/>
      <c r="E703" s="21"/>
      <c r="F703" s="30"/>
      <c r="G703" s="21"/>
      <c r="H703" s="31"/>
      <c r="I703" s="31"/>
      <c r="J703" s="21"/>
      <c r="K703" s="21"/>
      <c r="L703" s="21"/>
      <c r="M703" s="21"/>
      <c r="N703" s="21"/>
      <c r="O703" s="21"/>
      <c r="P703" s="21"/>
      <c r="Q703" s="21"/>
      <c r="R703" s="21"/>
      <c r="S703" s="21"/>
    </row>
    <row r="704" spans="1:19" ht="13">
      <c r="A704" s="21"/>
      <c r="B704" s="21"/>
      <c r="C704" s="21"/>
      <c r="D704" s="21"/>
      <c r="E704" s="21"/>
      <c r="F704" s="30"/>
      <c r="G704" s="21"/>
      <c r="H704" s="31"/>
      <c r="I704" s="31"/>
      <c r="J704" s="21"/>
      <c r="K704" s="21"/>
      <c r="L704" s="21"/>
      <c r="M704" s="21"/>
      <c r="N704" s="21"/>
      <c r="O704" s="21"/>
      <c r="P704" s="21"/>
      <c r="Q704" s="21"/>
      <c r="R704" s="21"/>
      <c r="S704" s="21"/>
    </row>
    <row r="705" spans="1:19" ht="13">
      <c r="A705" s="21"/>
      <c r="B705" s="21"/>
      <c r="C705" s="21"/>
      <c r="D705" s="21"/>
      <c r="E705" s="21"/>
      <c r="F705" s="30"/>
      <c r="G705" s="21"/>
      <c r="H705" s="31"/>
      <c r="I705" s="31"/>
      <c r="J705" s="21"/>
      <c r="K705" s="21"/>
      <c r="L705" s="21"/>
      <c r="M705" s="21"/>
      <c r="N705" s="21"/>
      <c r="O705" s="21"/>
      <c r="P705" s="21"/>
      <c r="Q705" s="21"/>
      <c r="R705" s="21"/>
      <c r="S705" s="21"/>
    </row>
    <row r="706" spans="1:19" ht="13">
      <c r="A706" s="21"/>
      <c r="B706" s="21"/>
      <c r="C706" s="21"/>
      <c r="D706" s="21"/>
      <c r="E706" s="21"/>
      <c r="F706" s="30"/>
      <c r="G706" s="21"/>
      <c r="H706" s="31"/>
      <c r="I706" s="31"/>
      <c r="J706" s="21"/>
      <c r="K706" s="21"/>
      <c r="L706" s="21"/>
      <c r="M706" s="21"/>
      <c r="N706" s="21"/>
      <c r="O706" s="21"/>
      <c r="P706" s="21"/>
      <c r="Q706" s="21"/>
      <c r="R706" s="21"/>
      <c r="S706" s="21"/>
    </row>
    <row r="707" spans="1:19" ht="13">
      <c r="A707" s="21"/>
      <c r="B707" s="21"/>
      <c r="C707" s="21"/>
      <c r="D707" s="21"/>
      <c r="E707" s="21"/>
      <c r="F707" s="30"/>
      <c r="G707" s="21"/>
      <c r="H707" s="31"/>
      <c r="I707" s="31"/>
      <c r="J707" s="21"/>
      <c r="K707" s="21"/>
      <c r="L707" s="21"/>
      <c r="M707" s="21"/>
      <c r="N707" s="21"/>
      <c r="O707" s="21"/>
      <c r="P707" s="21"/>
      <c r="Q707" s="21"/>
      <c r="R707" s="21"/>
      <c r="S707" s="21"/>
    </row>
    <row r="708" spans="1:19" ht="13">
      <c r="A708" s="21"/>
      <c r="B708" s="21"/>
      <c r="C708" s="21"/>
      <c r="D708" s="21"/>
      <c r="E708" s="21"/>
      <c r="F708" s="30"/>
      <c r="G708" s="21"/>
      <c r="H708" s="31"/>
      <c r="I708" s="31"/>
      <c r="J708" s="21"/>
      <c r="K708" s="21"/>
      <c r="L708" s="21"/>
      <c r="M708" s="21"/>
      <c r="N708" s="21"/>
      <c r="O708" s="21"/>
      <c r="P708" s="21"/>
      <c r="Q708" s="21"/>
      <c r="R708" s="21"/>
      <c r="S708" s="21"/>
    </row>
    <row r="709" spans="1:19" ht="13">
      <c r="A709" s="21"/>
      <c r="B709" s="21"/>
      <c r="C709" s="21"/>
      <c r="D709" s="21"/>
      <c r="E709" s="21"/>
      <c r="F709" s="30"/>
      <c r="G709" s="21"/>
      <c r="H709" s="31"/>
      <c r="I709" s="31"/>
      <c r="J709" s="21"/>
      <c r="K709" s="21"/>
      <c r="L709" s="21"/>
      <c r="M709" s="21"/>
      <c r="N709" s="21"/>
      <c r="O709" s="21"/>
      <c r="P709" s="21"/>
      <c r="Q709" s="21"/>
      <c r="R709" s="21"/>
      <c r="S709" s="21"/>
    </row>
    <row r="710" spans="1:19" ht="13">
      <c r="A710" s="21"/>
      <c r="B710" s="21"/>
      <c r="C710" s="21"/>
      <c r="D710" s="21"/>
      <c r="E710" s="21"/>
      <c r="F710" s="30"/>
      <c r="G710" s="21"/>
      <c r="H710" s="31"/>
      <c r="I710" s="31"/>
      <c r="J710" s="21"/>
      <c r="K710" s="21"/>
      <c r="L710" s="21"/>
      <c r="M710" s="21"/>
      <c r="N710" s="21"/>
      <c r="O710" s="21"/>
      <c r="P710" s="21"/>
      <c r="Q710" s="21"/>
      <c r="R710" s="21"/>
      <c r="S710" s="21"/>
    </row>
    <row r="711" spans="1:19" ht="13">
      <c r="A711" s="21"/>
      <c r="B711" s="21"/>
      <c r="C711" s="21"/>
      <c r="D711" s="21"/>
      <c r="E711" s="21"/>
      <c r="F711" s="30"/>
      <c r="G711" s="21"/>
      <c r="H711" s="31"/>
      <c r="I711" s="31"/>
      <c r="J711" s="21"/>
      <c r="K711" s="21"/>
      <c r="L711" s="21"/>
      <c r="M711" s="21"/>
      <c r="N711" s="21"/>
      <c r="O711" s="21"/>
      <c r="P711" s="21"/>
      <c r="Q711" s="21"/>
      <c r="R711" s="21"/>
      <c r="S711" s="21"/>
    </row>
    <row r="712" spans="1:19" ht="13">
      <c r="A712" s="21"/>
      <c r="B712" s="21"/>
      <c r="C712" s="21"/>
      <c r="D712" s="21"/>
      <c r="E712" s="21"/>
      <c r="F712" s="30"/>
      <c r="G712" s="21"/>
      <c r="H712" s="31"/>
      <c r="I712" s="31"/>
      <c r="J712" s="21"/>
      <c r="K712" s="21"/>
      <c r="L712" s="21"/>
      <c r="M712" s="21"/>
      <c r="N712" s="21"/>
      <c r="O712" s="21"/>
      <c r="P712" s="21"/>
      <c r="Q712" s="21"/>
      <c r="R712" s="21"/>
      <c r="S712" s="21"/>
    </row>
    <row r="713" spans="1:19" ht="13">
      <c r="A713" s="21"/>
      <c r="B713" s="21"/>
      <c r="C713" s="21"/>
      <c r="D713" s="21"/>
      <c r="E713" s="21"/>
      <c r="F713" s="30"/>
      <c r="G713" s="21"/>
      <c r="H713" s="31"/>
      <c r="I713" s="31"/>
      <c r="J713" s="21"/>
      <c r="K713" s="21"/>
      <c r="L713" s="21"/>
      <c r="M713" s="21"/>
      <c r="N713" s="21"/>
      <c r="O713" s="21"/>
      <c r="P713" s="21"/>
      <c r="Q713" s="21"/>
      <c r="R713" s="21"/>
      <c r="S713" s="21"/>
    </row>
    <row r="714" spans="1:19" ht="13">
      <c r="A714" s="21"/>
      <c r="B714" s="21"/>
      <c r="C714" s="21"/>
      <c r="D714" s="21"/>
      <c r="E714" s="21"/>
      <c r="F714" s="30"/>
      <c r="G714" s="21"/>
      <c r="H714" s="31"/>
      <c r="I714" s="31"/>
      <c r="J714" s="21"/>
      <c r="K714" s="21"/>
      <c r="L714" s="21"/>
      <c r="M714" s="21"/>
      <c r="N714" s="21"/>
      <c r="O714" s="21"/>
      <c r="P714" s="21"/>
      <c r="Q714" s="21"/>
      <c r="R714" s="21"/>
      <c r="S714" s="21"/>
    </row>
    <row r="715" spans="1:19" ht="13">
      <c r="A715" s="21"/>
      <c r="B715" s="21"/>
      <c r="C715" s="21"/>
      <c r="D715" s="21"/>
      <c r="E715" s="21"/>
      <c r="F715" s="30"/>
      <c r="G715" s="21"/>
      <c r="H715" s="31"/>
      <c r="I715" s="31"/>
      <c r="J715" s="21"/>
      <c r="K715" s="21"/>
      <c r="L715" s="21"/>
      <c r="M715" s="21"/>
      <c r="N715" s="21"/>
      <c r="O715" s="21"/>
      <c r="P715" s="21"/>
      <c r="Q715" s="21"/>
      <c r="R715" s="21"/>
      <c r="S715" s="21"/>
    </row>
    <row r="716" spans="1:19" ht="13">
      <c r="A716" s="21"/>
      <c r="B716" s="21"/>
      <c r="C716" s="21"/>
      <c r="D716" s="21"/>
      <c r="E716" s="21"/>
      <c r="F716" s="30"/>
      <c r="G716" s="21"/>
      <c r="H716" s="31"/>
      <c r="I716" s="31"/>
      <c r="J716" s="21"/>
      <c r="K716" s="21"/>
      <c r="L716" s="21"/>
      <c r="M716" s="21"/>
      <c r="N716" s="21"/>
      <c r="O716" s="21"/>
      <c r="P716" s="21"/>
      <c r="Q716" s="21"/>
      <c r="R716" s="21"/>
      <c r="S716" s="21"/>
    </row>
    <row r="717" spans="1:19" ht="13">
      <c r="A717" s="21"/>
      <c r="B717" s="21"/>
      <c r="C717" s="21"/>
      <c r="D717" s="21"/>
      <c r="E717" s="21"/>
      <c r="F717" s="30"/>
      <c r="G717" s="21"/>
      <c r="H717" s="31"/>
      <c r="I717" s="31"/>
      <c r="J717" s="21"/>
      <c r="K717" s="21"/>
      <c r="L717" s="21"/>
      <c r="M717" s="21"/>
      <c r="N717" s="21"/>
      <c r="O717" s="21"/>
      <c r="P717" s="21"/>
      <c r="Q717" s="21"/>
      <c r="R717" s="21"/>
      <c r="S717" s="21"/>
    </row>
    <row r="718" spans="1:19" ht="13">
      <c r="A718" s="21"/>
      <c r="B718" s="21"/>
      <c r="C718" s="21"/>
      <c r="D718" s="21"/>
      <c r="E718" s="21"/>
      <c r="F718" s="30"/>
      <c r="G718" s="21"/>
      <c r="H718" s="31"/>
      <c r="I718" s="31"/>
      <c r="J718" s="21"/>
      <c r="K718" s="21"/>
      <c r="L718" s="21"/>
      <c r="M718" s="21"/>
      <c r="N718" s="21"/>
      <c r="O718" s="21"/>
      <c r="P718" s="21"/>
      <c r="Q718" s="21"/>
      <c r="R718" s="21"/>
      <c r="S718" s="21"/>
    </row>
    <row r="719" spans="1:19" ht="13">
      <c r="A719" s="21"/>
      <c r="B719" s="21"/>
      <c r="C719" s="21"/>
      <c r="D719" s="21"/>
      <c r="E719" s="21"/>
      <c r="F719" s="30"/>
      <c r="G719" s="21"/>
      <c r="H719" s="31"/>
      <c r="I719" s="31"/>
      <c r="J719" s="21"/>
      <c r="K719" s="21"/>
      <c r="L719" s="21"/>
      <c r="M719" s="21"/>
      <c r="N719" s="21"/>
      <c r="O719" s="21"/>
      <c r="P719" s="21"/>
      <c r="Q719" s="21"/>
      <c r="R719" s="21"/>
      <c r="S719" s="21"/>
    </row>
    <row r="720" spans="1:19" ht="13">
      <c r="A720" s="21"/>
      <c r="B720" s="21"/>
      <c r="C720" s="21"/>
      <c r="D720" s="21"/>
      <c r="E720" s="21"/>
      <c r="F720" s="30"/>
      <c r="G720" s="21"/>
      <c r="H720" s="31"/>
      <c r="I720" s="31"/>
      <c r="J720" s="21"/>
      <c r="K720" s="21"/>
      <c r="L720" s="21"/>
      <c r="M720" s="21"/>
      <c r="N720" s="21"/>
      <c r="O720" s="21"/>
      <c r="P720" s="21"/>
      <c r="Q720" s="21"/>
      <c r="R720" s="21"/>
      <c r="S720" s="21"/>
    </row>
    <row r="721" spans="1:19" ht="13">
      <c r="A721" s="21"/>
      <c r="B721" s="21"/>
      <c r="C721" s="21"/>
      <c r="D721" s="21"/>
      <c r="E721" s="21"/>
      <c r="F721" s="30"/>
      <c r="G721" s="21"/>
      <c r="H721" s="31"/>
      <c r="I721" s="31"/>
      <c r="J721" s="21"/>
      <c r="K721" s="21"/>
      <c r="L721" s="21"/>
      <c r="M721" s="21"/>
      <c r="N721" s="21"/>
      <c r="O721" s="21"/>
      <c r="P721" s="21"/>
      <c r="Q721" s="21"/>
      <c r="R721" s="21"/>
      <c r="S721" s="21"/>
    </row>
    <row r="722" spans="1:19" ht="13">
      <c r="A722" s="21"/>
      <c r="B722" s="21"/>
      <c r="C722" s="21"/>
      <c r="D722" s="21"/>
      <c r="E722" s="21"/>
      <c r="F722" s="30"/>
      <c r="G722" s="21"/>
      <c r="H722" s="31"/>
      <c r="I722" s="31"/>
      <c r="J722" s="21"/>
      <c r="K722" s="21"/>
      <c r="L722" s="21"/>
      <c r="M722" s="21"/>
      <c r="N722" s="21"/>
      <c r="O722" s="21"/>
      <c r="P722" s="21"/>
      <c r="Q722" s="21"/>
      <c r="R722" s="21"/>
      <c r="S722" s="21"/>
    </row>
    <row r="723" spans="1:19" ht="13">
      <c r="A723" s="21"/>
      <c r="B723" s="21"/>
      <c r="C723" s="21"/>
      <c r="D723" s="21"/>
      <c r="E723" s="21"/>
      <c r="F723" s="30"/>
      <c r="G723" s="21"/>
      <c r="H723" s="31"/>
      <c r="I723" s="31"/>
      <c r="J723" s="21"/>
      <c r="K723" s="21"/>
      <c r="L723" s="21"/>
      <c r="M723" s="21"/>
      <c r="N723" s="21"/>
      <c r="O723" s="21"/>
      <c r="P723" s="21"/>
      <c r="Q723" s="21"/>
      <c r="R723" s="21"/>
      <c r="S723" s="21"/>
    </row>
    <row r="724" spans="1:19" ht="13">
      <c r="A724" s="21"/>
      <c r="B724" s="21"/>
      <c r="C724" s="21"/>
      <c r="D724" s="21"/>
      <c r="E724" s="21"/>
      <c r="F724" s="30"/>
      <c r="G724" s="21"/>
      <c r="H724" s="31"/>
      <c r="I724" s="31"/>
      <c r="J724" s="21"/>
      <c r="K724" s="21"/>
      <c r="L724" s="21"/>
      <c r="M724" s="21"/>
      <c r="N724" s="21"/>
      <c r="O724" s="21"/>
      <c r="P724" s="21"/>
      <c r="Q724" s="21"/>
      <c r="R724" s="21"/>
      <c r="S724" s="21"/>
    </row>
    <row r="725" spans="1:19" ht="13">
      <c r="A725" s="21"/>
      <c r="B725" s="21"/>
      <c r="C725" s="21"/>
      <c r="D725" s="21"/>
      <c r="E725" s="21"/>
      <c r="F725" s="30"/>
      <c r="G725" s="21"/>
      <c r="H725" s="31"/>
      <c r="I725" s="31"/>
      <c r="J725" s="21"/>
      <c r="K725" s="21"/>
      <c r="L725" s="21"/>
      <c r="M725" s="21"/>
      <c r="N725" s="21"/>
      <c r="O725" s="21"/>
      <c r="P725" s="21"/>
      <c r="Q725" s="21"/>
      <c r="R725" s="21"/>
      <c r="S725" s="21"/>
    </row>
    <row r="726" spans="1:19" ht="13">
      <c r="A726" s="21"/>
      <c r="B726" s="21"/>
      <c r="C726" s="21"/>
      <c r="D726" s="21"/>
      <c r="E726" s="21"/>
      <c r="F726" s="30"/>
      <c r="G726" s="21"/>
      <c r="H726" s="31"/>
      <c r="I726" s="31"/>
      <c r="J726" s="21"/>
      <c r="K726" s="21"/>
      <c r="L726" s="21"/>
      <c r="M726" s="21"/>
      <c r="N726" s="21"/>
      <c r="O726" s="21"/>
      <c r="P726" s="21"/>
      <c r="Q726" s="21"/>
      <c r="R726" s="21"/>
      <c r="S726" s="21"/>
    </row>
    <row r="727" spans="1:19" ht="13">
      <c r="A727" s="21"/>
      <c r="B727" s="21"/>
      <c r="C727" s="21"/>
      <c r="D727" s="21"/>
      <c r="E727" s="21"/>
      <c r="F727" s="30"/>
      <c r="G727" s="21"/>
      <c r="H727" s="31"/>
      <c r="I727" s="31"/>
      <c r="J727" s="21"/>
      <c r="K727" s="21"/>
      <c r="L727" s="21"/>
      <c r="M727" s="21"/>
      <c r="N727" s="21"/>
      <c r="O727" s="21"/>
      <c r="P727" s="21"/>
      <c r="Q727" s="21"/>
      <c r="R727" s="21"/>
      <c r="S727" s="21"/>
    </row>
    <row r="728" spans="1:19" ht="13">
      <c r="A728" s="21"/>
      <c r="B728" s="21"/>
      <c r="C728" s="21"/>
      <c r="D728" s="21"/>
      <c r="E728" s="21"/>
      <c r="F728" s="30"/>
      <c r="G728" s="21"/>
      <c r="H728" s="31"/>
      <c r="I728" s="31"/>
      <c r="J728" s="21"/>
      <c r="K728" s="21"/>
      <c r="L728" s="21"/>
      <c r="M728" s="21"/>
      <c r="N728" s="21"/>
      <c r="O728" s="21"/>
      <c r="P728" s="21"/>
      <c r="Q728" s="21"/>
      <c r="R728" s="21"/>
      <c r="S728" s="21"/>
    </row>
    <row r="729" spans="1:19" ht="13">
      <c r="A729" s="21"/>
      <c r="B729" s="21"/>
      <c r="C729" s="21"/>
      <c r="D729" s="21"/>
      <c r="E729" s="21"/>
      <c r="F729" s="30"/>
      <c r="G729" s="21"/>
      <c r="H729" s="31"/>
      <c r="I729" s="31"/>
      <c r="J729" s="21"/>
      <c r="K729" s="21"/>
      <c r="L729" s="21"/>
      <c r="M729" s="21"/>
      <c r="N729" s="21"/>
      <c r="O729" s="21"/>
      <c r="P729" s="21"/>
      <c r="Q729" s="21"/>
      <c r="R729" s="21"/>
      <c r="S729" s="21"/>
    </row>
    <row r="730" spans="1:19" ht="13">
      <c r="A730" s="21"/>
      <c r="B730" s="21"/>
      <c r="C730" s="21"/>
      <c r="D730" s="21"/>
      <c r="E730" s="21"/>
      <c r="F730" s="30"/>
      <c r="G730" s="21"/>
      <c r="H730" s="31"/>
      <c r="I730" s="31"/>
      <c r="J730" s="21"/>
      <c r="K730" s="21"/>
      <c r="L730" s="21"/>
      <c r="M730" s="21"/>
      <c r="N730" s="21"/>
      <c r="O730" s="21"/>
      <c r="P730" s="21"/>
      <c r="Q730" s="21"/>
      <c r="R730" s="21"/>
      <c r="S730" s="21"/>
    </row>
    <row r="731" spans="1:19" ht="13">
      <c r="A731" s="21"/>
      <c r="B731" s="21"/>
      <c r="C731" s="21"/>
      <c r="D731" s="21"/>
      <c r="E731" s="21"/>
      <c r="F731" s="30"/>
      <c r="G731" s="21"/>
      <c r="H731" s="31"/>
      <c r="I731" s="31"/>
      <c r="J731" s="21"/>
      <c r="K731" s="21"/>
      <c r="L731" s="21"/>
      <c r="M731" s="21"/>
      <c r="N731" s="21"/>
      <c r="O731" s="21"/>
      <c r="P731" s="21"/>
      <c r="Q731" s="21"/>
      <c r="R731" s="21"/>
      <c r="S731" s="21"/>
    </row>
    <row r="732" spans="1:19" ht="13">
      <c r="A732" s="21"/>
      <c r="B732" s="21"/>
      <c r="C732" s="21"/>
      <c r="D732" s="21"/>
      <c r="E732" s="21"/>
      <c r="F732" s="30"/>
      <c r="G732" s="21"/>
      <c r="H732" s="31"/>
      <c r="I732" s="31"/>
      <c r="J732" s="21"/>
      <c r="K732" s="21"/>
      <c r="L732" s="21"/>
      <c r="M732" s="21"/>
      <c r="N732" s="21"/>
      <c r="O732" s="21"/>
      <c r="P732" s="21"/>
      <c r="Q732" s="21"/>
      <c r="R732" s="21"/>
      <c r="S732" s="21"/>
    </row>
    <row r="733" spans="1:19" ht="13">
      <c r="A733" s="21"/>
      <c r="B733" s="21"/>
      <c r="C733" s="21"/>
      <c r="D733" s="21"/>
      <c r="E733" s="21"/>
      <c r="F733" s="30"/>
      <c r="G733" s="21"/>
      <c r="H733" s="31"/>
      <c r="I733" s="31"/>
      <c r="J733" s="21"/>
      <c r="K733" s="21"/>
      <c r="L733" s="21"/>
      <c r="M733" s="21"/>
      <c r="N733" s="21"/>
      <c r="O733" s="21"/>
      <c r="P733" s="21"/>
      <c r="Q733" s="21"/>
      <c r="R733" s="21"/>
      <c r="S733" s="21"/>
    </row>
    <row r="734" spans="1:19" ht="13">
      <c r="A734" s="21"/>
      <c r="B734" s="21"/>
      <c r="C734" s="21"/>
      <c r="D734" s="21"/>
      <c r="E734" s="21"/>
      <c r="F734" s="30"/>
      <c r="G734" s="21"/>
      <c r="H734" s="31"/>
      <c r="I734" s="31"/>
      <c r="J734" s="21"/>
      <c r="K734" s="21"/>
      <c r="L734" s="21"/>
      <c r="M734" s="21"/>
      <c r="N734" s="21"/>
      <c r="O734" s="21"/>
      <c r="P734" s="21"/>
      <c r="Q734" s="21"/>
      <c r="R734" s="21"/>
      <c r="S734" s="21"/>
    </row>
    <row r="735" spans="1:19" ht="13">
      <c r="A735" s="21"/>
      <c r="B735" s="21"/>
      <c r="C735" s="21"/>
      <c r="D735" s="21"/>
      <c r="E735" s="21"/>
      <c r="F735" s="30"/>
      <c r="G735" s="21"/>
      <c r="H735" s="31"/>
      <c r="I735" s="31"/>
      <c r="J735" s="21"/>
      <c r="K735" s="21"/>
      <c r="L735" s="21"/>
      <c r="M735" s="21"/>
      <c r="N735" s="21"/>
      <c r="O735" s="21"/>
      <c r="P735" s="21"/>
      <c r="Q735" s="21"/>
      <c r="R735" s="21"/>
      <c r="S735" s="21"/>
    </row>
    <row r="736" spans="1:19" ht="13">
      <c r="A736" s="21"/>
      <c r="B736" s="21"/>
      <c r="C736" s="21"/>
      <c r="D736" s="21"/>
      <c r="E736" s="21"/>
      <c r="F736" s="30"/>
      <c r="G736" s="21"/>
      <c r="H736" s="31"/>
      <c r="I736" s="31"/>
      <c r="J736" s="21"/>
      <c r="K736" s="21"/>
      <c r="L736" s="21"/>
      <c r="M736" s="21"/>
      <c r="N736" s="21"/>
      <c r="O736" s="21"/>
      <c r="P736" s="21"/>
      <c r="Q736" s="21"/>
      <c r="R736" s="21"/>
      <c r="S736" s="21"/>
    </row>
    <row r="737" spans="1:19" ht="13">
      <c r="A737" s="21"/>
      <c r="B737" s="21"/>
      <c r="C737" s="21"/>
      <c r="D737" s="21"/>
      <c r="E737" s="21"/>
      <c r="F737" s="30"/>
      <c r="G737" s="21"/>
      <c r="H737" s="31"/>
      <c r="I737" s="31"/>
      <c r="J737" s="21"/>
      <c r="K737" s="21"/>
      <c r="L737" s="21"/>
      <c r="M737" s="21"/>
      <c r="N737" s="21"/>
      <c r="O737" s="21"/>
      <c r="P737" s="21"/>
      <c r="Q737" s="21"/>
      <c r="R737" s="21"/>
      <c r="S737" s="21"/>
    </row>
    <row r="738" spans="1:19" ht="13">
      <c r="A738" s="21"/>
      <c r="B738" s="21"/>
      <c r="C738" s="21"/>
      <c r="D738" s="21"/>
      <c r="E738" s="21"/>
      <c r="F738" s="30"/>
      <c r="G738" s="21"/>
      <c r="H738" s="31"/>
      <c r="I738" s="31"/>
      <c r="J738" s="21"/>
      <c r="K738" s="21"/>
      <c r="L738" s="21"/>
      <c r="M738" s="21"/>
      <c r="N738" s="21"/>
      <c r="O738" s="21"/>
      <c r="P738" s="21"/>
      <c r="Q738" s="21"/>
      <c r="R738" s="21"/>
      <c r="S738" s="21"/>
    </row>
    <row r="739" spans="1:19" ht="13">
      <c r="A739" s="21"/>
      <c r="B739" s="21"/>
      <c r="C739" s="21"/>
      <c r="D739" s="21"/>
      <c r="E739" s="21"/>
      <c r="F739" s="30"/>
      <c r="G739" s="21"/>
      <c r="H739" s="31"/>
      <c r="I739" s="31"/>
      <c r="J739" s="21"/>
      <c r="K739" s="21"/>
      <c r="L739" s="21"/>
      <c r="M739" s="21"/>
      <c r="N739" s="21"/>
      <c r="O739" s="21"/>
      <c r="P739" s="21"/>
      <c r="Q739" s="21"/>
      <c r="R739" s="21"/>
      <c r="S739" s="21"/>
    </row>
    <row r="740" spans="1:19" ht="13">
      <c r="A740" s="21"/>
      <c r="B740" s="21"/>
      <c r="C740" s="21"/>
      <c r="D740" s="21"/>
      <c r="E740" s="21"/>
      <c r="F740" s="30"/>
      <c r="G740" s="21"/>
      <c r="H740" s="31"/>
      <c r="I740" s="31"/>
      <c r="J740" s="21"/>
      <c r="K740" s="21"/>
      <c r="L740" s="21"/>
      <c r="M740" s="21"/>
      <c r="N740" s="21"/>
      <c r="O740" s="21"/>
      <c r="P740" s="21"/>
      <c r="Q740" s="21"/>
      <c r="R740" s="21"/>
      <c r="S740" s="21"/>
    </row>
    <row r="741" spans="1:19" ht="13">
      <c r="A741" s="21"/>
      <c r="B741" s="21"/>
      <c r="C741" s="21"/>
      <c r="D741" s="21"/>
      <c r="E741" s="21"/>
      <c r="F741" s="30"/>
      <c r="G741" s="21"/>
      <c r="H741" s="31"/>
      <c r="I741" s="31"/>
      <c r="J741" s="21"/>
      <c r="K741" s="21"/>
      <c r="L741" s="21"/>
      <c r="M741" s="21"/>
      <c r="N741" s="21"/>
      <c r="O741" s="21"/>
      <c r="P741" s="21"/>
      <c r="Q741" s="21"/>
      <c r="R741" s="21"/>
      <c r="S741" s="21"/>
    </row>
    <row r="742" spans="1:19" ht="13">
      <c r="A742" s="21"/>
      <c r="B742" s="21"/>
      <c r="C742" s="21"/>
      <c r="D742" s="21"/>
      <c r="E742" s="21"/>
      <c r="F742" s="30"/>
      <c r="G742" s="21"/>
      <c r="H742" s="31"/>
      <c r="I742" s="31"/>
      <c r="J742" s="21"/>
      <c r="K742" s="21"/>
      <c r="L742" s="21"/>
      <c r="M742" s="21"/>
      <c r="N742" s="21"/>
      <c r="O742" s="21"/>
      <c r="P742" s="21"/>
      <c r="Q742" s="21"/>
      <c r="R742" s="21"/>
      <c r="S742" s="21"/>
    </row>
    <row r="743" spans="1:19" ht="13">
      <c r="A743" s="21"/>
      <c r="B743" s="21"/>
      <c r="C743" s="21"/>
      <c r="D743" s="21"/>
      <c r="E743" s="21"/>
      <c r="F743" s="30"/>
      <c r="G743" s="21"/>
      <c r="H743" s="31"/>
      <c r="I743" s="31"/>
      <c r="J743" s="21"/>
      <c r="K743" s="21"/>
      <c r="L743" s="21"/>
      <c r="M743" s="21"/>
      <c r="N743" s="21"/>
      <c r="O743" s="21"/>
      <c r="P743" s="21"/>
      <c r="Q743" s="21"/>
      <c r="R743" s="21"/>
      <c r="S743" s="21"/>
    </row>
    <row r="744" spans="1:19" ht="13">
      <c r="A744" s="21"/>
      <c r="B744" s="21"/>
      <c r="C744" s="21"/>
      <c r="D744" s="21"/>
      <c r="E744" s="21"/>
      <c r="F744" s="30"/>
      <c r="G744" s="21"/>
      <c r="H744" s="31"/>
      <c r="I744" s="31"/>
      <c r="J744" s="21"/>
      <c r="K744" s="21"/>
      <c r="L744" s="21"/>
      <c r="M744" s="21"/>
      <c r="N744" s="21"/>
      <c r="O744" s="21"/>
      <c r="P744" s="21"/>
      <c r="Q744" s="21"/>
      <c r="R744" s="21"/>
      <c r="S744" s="21"/>
    </row>
    <row r="745" spans="1:19" ht="13">
      <c r="A745" s="21"/>
      <c r="B745" s="21"/>
      <c r="C745" s="21"/>
      <c r="D745" s="21"/>
      <c r="E745" s="21"/>
      <c r="F745" s="30"/>
      <c r="G745" s="21"/>
      <c r="H745" s="31"/>
      <c r="I745" s="31"/>
      <c r="J745" s="21"/>
      <c r="K745" s="21"/>
      <c r="L745" s="21"/>
      <c r="M745" s="21"/>
      <c r="N745" s="21"/>
      <c r="O745" s="21"/>
      <c r="P745" s="21"/>
      <c r="Q745" s="21"/>
      <c r="R745" s="21"/>
      <c r="S745" s="21"/>
    </row>
    <row r="746" spans="1:19" ht="13">
      <c r="A746" s="21"/>
      <c r="B746" s="21"/>
      <c r="C746" s="21"/>
      <c r="D746" s="21"/>
      <c r="E746" s="21"/>
      <c r="F746" s="30"/>
      <c r="G746" s="21"/>
      <c r="H746" s="31"/>
      <c r="I746" s="31"/>
      <c r="J746" s="21"/>
      <c r="K746" s="21"/>
      <c r="L746" s="21"/>
      <c r="M746" s="21"/>
      <c r="N746" s="21"/>
      <c r="O746" s="21"/>
      <c r="P746" s="21"/>
      <c r="Q746" s="21"/>
      <c r="R746" s="21"/>
      <c r="S746" s="21"/>
    </row>
    <row r="747" spans="1:19" ht="13">
      <c r="A747" s="21"/>
      <c r="B747" s="21"/>
      <c r="C747" s="21"/>
      <c r="D747" s="21"/>
      <c r="E747" s="21"/>
      <c r="F747" s="30"/>
      <c r="G747" s="21"/>
      <c r="H747" s="31"/>
      <c r="I747" s="31"/>
      <c r="J747" s="21"/>
      <c r="K747" s="21"/>
      <c r="L747" s="21"/>
      <c r="M747" s="21"/>
      <c r="N747" s="21"/>
      <c r="O747" s="21"/>
      <c r="P747" s="21"/>
      <c r="Q747" s="21"/>
      <c r="R747" s="21"/>
      <c r="S747" s="21"/>
    </row>
    <row r="748" spans="1:19" ht="13">
      <c r="A748" s="21"/>
      <c r="B748" s="21"/>
      <c r="C748" s="21"/>
      <c r="D748" s="21"/>
      <c r="E748" s="21"/>
      <c r="F748" s="30"/>
      <c r="G748" s="21"/>
      <c r="H748" s="31"/>
      <c r="I748" s="31"/>
      <c r="J748" s="21"/>
      <c r="K748" s="21"/>
      <c r="L748" s="21"/>
      <c r="M748" s="21"/>
      <c r="N748" s="21"/>
      <c r="O748" s="21"/>
      <c r="P748" s="21"/>
      <c r="Q748" s="21"/>
      <c r="R748" s="21"/>
      <c r="S748" s="21"/>
    </row>
    <row r="749" spans="1:19" ht="13">
      <c r="A749" s="21"/>
      <c r="B749" s="21"/>
      <c r="C749" s="21"/>
      <c r="D749" s="21"/>
      <c r="E749" s="21"/>
      <c r="F749" s="30"/>
      <c r="G749" s="21"/>
      <c r="H749" s="31"/>
      <c r="I749" s="31"/>
      <c r="J749" s="21"/>
      <c r="K749" s="21"/>
      <c r="L749" s="21"/>
      <c r="M749" s="21"/>
      <c r="N749" s="21"/>
      <c r="O749" s="21"/>
      <c r="P749" s="21"/>
      <c r="Q749" s="21"/>
      <c r="R749" s="21"/>
      <c r="S749" s="21"/>
    </row>
    <row r="750" spans="1:19" ht="13">
      <c r="A750" s="21"/>
      <c r="B750" s="21"/>
      <c r="C750" s="21"/>
      <c r="D750" s="21"/>
      <c r="E750" s="21"/>
      <c r="F750" s="30"/>
      <c r="G750" s="21"/>
      <c r="H750" s="31"/>
      <c r="I750" s="31"/>
      <c r="J750" s="21"/>
      <c r="K750" s="21"/>
      <c r="L750" s="21"/>
      <c r="M750" s="21"/>
      <c r="N750" s="21"/>
      <c r="O750" s="21"/>
      <c r="P750" s="21"/>
      <c r="Q750" s="21"/>
      <c r="R750" s="21"/>
      <c r="S750" s="21"/>
    </row>
    <row r="751" spans="1:19" ht="13">
      <c r="A751" s="21"/>
      <c r="B751" s="21"/>
      <c r="C751" s="21"/>
      <c r="D751" s="21"/>
      <c r="E751" s="21"/>
      <c r="F751" s="30"/>
      <c r="G751" s="21"/>
      <c r="H751" s="31"/>
      <c r="I751" s="31"/>
      <c r="J751" s="21"/>
      <c r="K751" s="21"/>
      <c r="L751" s="21"/>
      <c r="M751" s="21"/>
      <c r="N751" s="21"/>
      <c r="O751" s="21"/>
      <c r="P751" s="21"/>
      <c r="Q751" s="21"/>
      <c r="R751" s="21"/>
      <c r="S751" s="21"/>
    </row>
    <row r="752" spans="1:19" ht="13">
      <c r="A752" s="21"/>
      <c r="B752" s="21"/>
      <c r="C752" s="21"/>
      <c r="D752" s="21"/>
      <c r="E752" s="21"/>
      <c r="F752" s="30"/>
      <c r="G752" s="21"/>
      <c r="H752" s="31"/>
      <c r="I752" s="31"/>
      <c r="J752" s="21"/>
      <c r="K752" s="21"/>
      <c r="L752" s="21"/>
      <c r="M752" s="21"/>
      <c r="N752" s="21"/>
      <c r="O752" s="21"/>
      <c r="P752" s="21"/>
      <c r="Q752" s="21"/>
      <c r="R752" s="21"/>
      <c r="S752" s="21"/>
    </row>
    <row r="753" spans="1:19" ht="13">
      <c r="A753" s="21"/>
      <c r="B753" s="21"/>
      <c r="C753" s="21"/>
      <c r="D753" s="21"/>
      <c r="E753" s="21"/>
      <c r="F753" s="30"/>
      <c r="G753" s="21"/>
      <c r="H753" s="31"/>
      <c r="I753" s="31"/>
      <c r="J753" s="21"/>
      <c r="K753" s="21"/>
      <c r="L753" s="21"/>
      <c r="M753" s="21"/>
      <c r="N753" s="21"/>
      <c r="O753" s="21"/>
      <c r="P753" s="21"/>
      <c r="Q753" s="21"/>
      <c r="R753" s="21"/>
      <c r="S753" s="21"/>
    </row>
    <row r="754" spans="1:19" ht="13">
      <c r="A754" s="21"/>
      <c r="B754" s="21"/>
      <c r="C754" s="21"/>
      <c r="D754" s="21"/>
      <c r="E754" s="21"/>
      <c r="F754" s="30"/>
      <c r="G754" s="21"/>
      <c r="H754" s="31"/>
      <c r="I754" s="31"/>
      <c r="J754" s="21"/>
      <c r="K754" s="21"/>
      <c r="L754" s="21"/>
      <c r="M754" s="21"/>
      <c r="N754" s="21"/>
      <c r="O754" s="21"/>
      <c r="P754" s="21"/>
      <c r="Q754" s="21"/>
      <c r="R754" s="21"/>
      <c r="S754" s="21"/>
    </row>
    <row r="755" spans="1:19" ht="13">
      <c r="A755" s="21"/>
      <c r="B755" s="21"/>
      <c r="C755" s="21"/>
      <c r="D755" s="21"/>
      <c r="E755" s="21"/>
      <c r="F755" s="30"/>
      <c r="G755" s="21"/>
      <c r="H755" s="31"/>
      <c r="I755" s="31"/>
      <c r="J755" s="21"/>
      <c r="K755" s="21"/>
      <c r="L755" s="21"/>
      <c r="M755" s="21"/>
      <c r="N755" s="21"/>
      <c r="O755" s="21"/>
      <c r="P755" s="21"/>
      <c r="Q755" s="21"/>
      <c r="R755" s="21"/>
      <c r="S755" s="21"/>
    </row>
    <row r="756" spans="1:19" ht="13">
      <c r="A756" s="21"/>
      <c r="B756" s="21"/>
      <c r="C756" s="21"/>
      <c r="D756" s="21"/>
      <c r="E756" s="21"/>
      <c r="F756" s="30"/>
      <c r="G756" s="21"/>
      <c r="H756" s="31"/>
      <c r="I756" s="31"/>
      <c r="J756" s="21"/>
      <c r="K756" s="21"/>
      <c r="L756" s="21"/>
      <c r="M756" s="21"/>
      <c r="N756" s="21"/>
      <c r="O756" s="21"/>
      <c r="P756" s="21"/>
      <c r="Q756" s="21"/>
      <c r="R756" s="21"/>
      <c r="S756" s="21"/>
    </row>
    <row r="757" spans="1:19" ht="13">
      <c r="A757" s="21"/>
      <c r="B757" s="21"/>
      <c r="C757" s="21"/>
      <c r="D757" s="21"/>
      <c r="E757" s="21"/>
      <c r="F757" s="30"/>
      <c r="G757" s="21"/>
      <c r="H757" s="31"/>
      <c r="I757" s="31"/>
      <c r="J757" s="21"/>
      <c r="K757" s="21"/>
      <c r="L757" s="21"/>
      <c r="M757" s="21"/>
      <c r="N757" s="21"/>
      <c r="O757" s="21"/>
      <c r="P757" s="21"/>
      <c r="Q757" s="21"/>
      <c r="R757" s="21"/>
      <c r="S757" s="21"/>
    </row>
    <row r="758" spans="1:19" ht="13">
      <c r="A758" s="21"/>
      <c r="B758" s="21"/>
      <c r="C758" s="21"/>
      <c r="D758" s="21"/>
      <c r="E758" s="21"/>
      <c r="F758" s="30"/>
      <c r="G758" s="21"/>
      <c r="H758" s="31"/>
      <c r="I758" s="31"/>
      <c r="J758" s="21"/>
      <c r="K758" s="21"/>
      <c r="L758" s="21"/>
      <c r="M758" s="21"/>
      <c r="N758" s="21"/>
      <c r="O758" s="21"/>
      <c r="P758" s="21"/>
      <c r="Q758" s="21"/>
      <c r="R758" s="21"/>
      <c r="S758" s="21"/>
    </row>
    <row r="759" spans="1:19" ht="13">
      <c r="A759" s="21"/>
      <c r="B759" s="21"/>
      <c r="C759" s="21"/>
      <c r="D759" s="21"/>
      <c r="E759" s="21"/>
      <c r="F759" s="30"/>
      <c r="G759" s="21"/>
      <c r="H759" s="31"/>
      <c r="I759" s="31"/>
      <c r="J759" s="21"/>
      <c r="K759" s="21"/>
      <c r="L759" s="21"/>
      <c r="M759" s="21"/>
      <c r="N759" s="21"/>
      <c r="O759" s="21"/>
      <c r="P759" s="21"/>
      <c r="Q759" s="21"/>
      <c r="R759" s="21"/>
      <c r="S759" s="21"/>
    </row>
    <row r="760" spans="1:19" ht="13">
      <c r="A760" s="21"/>
      <c r="B760" s="21"/>
      <c r="C760" s="21"/>
      <c r="D760" s="21"/>
      <c r="E760" s="21"/>
      <c r="F760" s="30"/>
      <c r="G760" s="21"/>
      <c r="H760" s="31"/>
      <c r="I760" s="31"/>
      <c r="J760" s="21"/>
      <c r="K760" s="21"/>
      <c r="L760" s="21"/>
      <c r="M760" s="21"/>
      <c r="N760" s="21"/>
      <c r="O760" s="21"/>
      <c r="P760" s="21"/>
      <c r="Q760" s="21"/>
      <c r="R760" s="21"/>
      <c r="S760" s="21"/>
    </row>
    <row r="761" spans="1:19" ht="13">
      <c r="A761" s="21"/>
      <c r="B761" s="21"/>
      <c r="C761" s="21"/>
      <c r="D761" s="21"/>
      <c r="E761" s="21"/>
      <c r="F761" s="30"/>
      <c r="G761" s="21"/>
      <c r="H761" s="31"/>
      <c r="I761" s="31"/>
      <c r="J761" s="21"/>
      <c r="K761" s="21"/>
      <c r="L761" s="21"/>
      <c r="M761" s="21"/>
      <c r="N761" s="21"/>
      <c r="O761" s="21"/>
      <c r="P761" s="21"/>
      <c r="Q761" s="21"/>
      <c r="R761" s="21"/>
      <c r="S761" s="21"/>
    </row>
    <row r="762" spans="1:19" ht="13">
      <c r="A762" s="21"/>
      <c r="B762" s="21"/>
      <c r="C762" s="21"/>
      <c r="D762" s="21"/>
      <c r="E762" s="21"/>
      <c r="F762" s="30"/>
      <c r="G762" s="21"/>
      <c r="H762" s="31"/>
      <c r="I762" s="31"/>
      <c r="J762" s="21"/>
      <c r="K762" s="21"/>
      <c r="L762" s="21"/>
      <c r="M762" s="21"/>
      <c r="N762" s="21"/>
      <c r="O762" s="21"/>
      <c r="P762" s="21"/>
      <c r="Q762" s="21"/>
      <c r="R762" s="21"/>
      <c r="S762" s="21"/>
    </row>
    <row r="763" spans="1:19" ht="13">
      <c r="A763" s="21"/>
      <c r="B763" s="21"/>
      <c r="C763" s="21"/>
      <c r="D763" s="21"/>
      <c r="E763" s="21"/>
      <c r="F763" s="30"/>
      <c r="G763" s="21"/>
      <c r="H763" s="31"/>
      <c r="I763" s="31"/>
      <c r="J763" s="21"/>
      <c r="K763" s="21"/>
      <c r="L763" s="21"/>
      <c r="M763" s="21"/>
      <c r="N763" s="21"/>
      <c r="O763" s="21"/>
      <c r="P763" s="21"/>
      <c r="Q763" s="21"/>
      <c r="R763" s="21"/>
      <c r="S763" s="21"/>
    </row>
    <row r="764" spans="1:19" ht="13">
      <c r="A764" s="21"/>
      <c r="B764" s="21"/>
      <c r="C764" s="21"/>
      <c r="D764" s="21"/>
      <c r="E764" s="21"/>
      <c r="F764" s="30"/>
      <c r="G764" s="21"/>
      <c r="H764" s="31"/>
      <c r="I764" s="31"/>
      <c r="J764" s="21"/>
      <c r="K764" s="21"/>
      <c r="L764" s="21"/>
      <c r="M764" s="21"/>
      <c r="N764" s="21"/>
      <c r="O764" s="21"/>
      <c r="P764" s="21"/>
      <c r="Q764" s="21"/>
      <c r="R764" s="21"/>
      <c r="S764" s="21"/>
    </row>
    <row r="765" spans="1:19" ht="13">
      <c r="A765" s="21"/>
      <c r="B765" s="21"/>
      <c r="C765" s="21"/>
      <c r="D765" s="21"/>
      <c r="E765" s="21"/>
      <c r="F765" s="30"/>
      <c r="G765" s="21"/>
      <c r="H765" s="31"/>
      <c r="I765" s="31"/>
      <c r="J765" s="21"/>
      <c r="K765" s="21"/>
      <c r="L765" s="21"/>
      <c r="M765" s="21"/>
      <c r="N765" s="21"/>
      <c r="O765" s="21"/>
      <c r="P765" s="21"/>
      <c r="Q765" s="21"/>
      <c r="R765" s="21"/>
      <c r="S765" s="21"/>
    </row>
    <row r="766" spans="1:19" ht="13">
      <c r="A766" s="21"/>
      <c r="B766" s="21"/>
      <c r="C766" s="21"/>
      <c r="D766" s="21"/>
      <c r="E766" s="21"/>
      <c r="F766" s="30"/>
      <c r="G766" s="21"/>
      <c r="H766" s="31"/>
      <c r="I766" s="31"/>
      <c r="J766" s="21"/>
      <c r="K766" s="21"/>
      <c r="L766" s="21"/>
      <c r="M766" s="21"/>
      <c r="N766" s="21"/>
      <c r="O766" s="21"/>
      <c r="P766" s="21"/>
      <c r="Q766" s="21"/>
      <c r="R766" s="21"/>
      <c r="S766" s="21"/>
    </row>
    <row r="767" spans="1:19" ht="13">
      <c r="A767" s="21"/>
      <c r="B767" s="21"/>
      <c r="C767" s="21"/>
      <c r="D767" s="21"/>
      <c r="E767" s="21"/>
      <c r="F767" s="30"/>
      <c r="G767" s="21"/>
      <c r="H767" s="31"/>
      <c r="I767" s="31"/>
      <c r="J767" s="21"/>
      <c r="K767" s="21"/>
      <c r="L767" s="21"/>
      <c r="M767" s="21"/>
      <c r="N767" s="21"/>
      <c r="O767" s="21"/>
      <c r="P767" s="21"/>
      <c r="Q767" s="21"/>
      <c r="R767" s="21"/>
      <c r="S767" s="21"/>
    </row>
    <row r="768" spans="1:19" ht="13">
      <c r="A768" s="21"/>
      <c r="B768" s="21"/>
      <c r="C768" s="21"/>
      <c r="D768" s="21"/>
      <c r="E768" s="21"/>
      <c r="F768" s="30"/>
      <c r="G768" s="21"/>
      <c r="H768" s="31"/>
      <c r="I768" s="31"/>
      <c r="J768" s="21"/>
      <c r="K768" s="21"/>
      <c r="L768" s="21"/>
      <c r="M768" s="21"/>
      <c r="N768" s="21"/>
      <c r="O768" s="21"/>
      <c r="P768" s="21"/>
      <c r="Q768" s="21"/>
      <c r="R768" s="21"/>
      <c r="S768" s="21"/>
    </row>
    <row r="769" spans="1:19" ht="13">
      <c r="A769" s="21"/>
      <c r="B769" s="21"/>
      <c r="C769" s="21"/>
      <c r="D769" s="21"/>
      <c r="E769" s="21"/>
      <c r="F769" s="30"/>
      <c r="G769" s="21"/>
      <c r="H769" s="31"/>
      <c r="I769" s="31"/>
      <c r="J769" s="21"/>
      <c r="K769" s="21"/>
      <c r="L769" s="21"/>
      <c r="M769" s="21"/>
      <c r="N769" s="21"/>
      <c r="O769" s="21"/>
      <c r="P769" s="21"/>
      <c r="Q769" s="21"/>
      <c r="R769" s="21"/>
      <c r="S769" s="21"/>
    </row>
    <row r="770" spans="1:19" ht="13">
      <c r="A770" s="21"/>
      <c r="B770" s="21"/>
      <c r="C770" s="21"/>
      <c r="D770" s="21"/>
      <c r="E770" s="21"/>
      <c r="F770" s="30"/>
      <c r="G770" s="21"/>
      <c r="H770" s="31"/>
      <c r="I770" s="31"/>
      <c r="J770" s="21"/>
      <c r="K770" s="21"/>
      <c r="L770" s="21"/>
      <c r="M770" s="21"/>
      <c r="N770" s="21"/>
      <c r="O770" s="21"/>
      <c r="P770" s="21"/>
      <c r="Q770" s="21"/>
      <c r="R770" s="21"/>
      <c r="S770" s="21"/>
    </row>
    <row r="771" spans="1:19" ht="13">
      <c r="A771" s="21"/>
      <c r="B771" s="21"/>
      <c r="C771" s="21"/>
      <c r="D771" s="21"/>
      <c r="E771" s="21"/>
      <c r="F771" s="30"/>
      <c r="G771" s="21"/>
      <c r="H771" s="31"/>
      <c r="I771" s="31"/>
      <c r="J771" s="21"/>
      <c r="K771" s="21"/>
      <c r="L771" s="21"/>
      <c r="M771" s="21"/>
      <c r="N771" s="21"/>
      <c r="O771" s="21"/>
      <c r="P771" s="21"/>
      <c r="Q771" s="21"/>
      <c r="R771" s="21"/>
      <c r="S771" s="21"/>
    </row>
    <row r="772" spans="1:19" ht="13">
      <c r="A772" s="21"/>
      <c r="B772" s="21"/>
      <c r="C772" s="21"/>
      <c r="D772" s="21"/>
      <c r="E772" s="21"/>
      <c r="F772" s="30"/>
      <c r="G772" s="21"/>
      <c r="H772" s="31"/>
      <c r="I772" s="31"/>
      <c r="J772" s="21"/>
      <c r="K772" s="21"/>
      <c r="L772" s="21"/>
      <c r="M772" s="21"/>
      <c r="N772" s="21"/>
      <c r="O772" s="21"/>
      <c r="P772" s="21"/>
      <c r="Q772" s="21"/>
      <c r="R772" s="21"/>
      <c r="S772" s="21"/>
    </row>
    <row r="773" spans="1:19" ht="13">
      <c r="A773" s="21"/>
      <c r="B773" s="21"/>
      <c r="C773" s="21"/>
      <c r="D773" s="21"/>
      <c r="E773" s="21"/>
      <c r="F773" s="30"/>
      <c r="G773" s="21"/>
      <c r="H773" s="31"/>
      <c r="I773" s="31"/>
      <c r="J773" s="21"/>
      <c r="K773" s="21"/>
      <c r="L773" s="21"/>
      <c r="M773" s="21"/>
      <c r="N773" s="21"/>
      <c r="O773" s="21"/>
      <c r="P773" s="21"/>
      <c r="Q773" s="21"/>
      <c r="R773" s="21"/>
      <c r="S773" s="21"/>
    </row>
    <row r="774" spans="1:19" ht="13">
      <c r="A774" s="21"/>
      <c r="B774" s="21"/>
      <c r="C774" s="21"/>
      <c r="D774" s="21"/>
      <c r="E774" s="21"/>
      <c r="F774" s="30"/>
      <c r="G774" s="21"/>
      <c r="H774" s="31"/>
      <c r="I774" s="31"/>
      <c r="J774" s="21"/>
      <c r="K774" s="21"/>
      <c r="L774" s="21"/>
      <c r="M774" s="21"/>
      <c r="N774" s="21"/>
      <c r="O774" s="21"/>
      <c r="P774" s="21"/>
      <c r="Q774" s="21"/>
      <c r="R774" s="21"/>
      <c r="S774" s="21"/>
    </row>
    <row r="775" spans="1:19" ht="13">
      <c r="A775" s="21"/>
      <c r="B775" s="21"/>
      <c r="C775" s="21"/>
      <c r="D775" s="21"/>
      <c r="E775" s="21"/>
      <c r="F775" s="30"/>
      <c r="G775" s="21"/>
      <c r="H775" s="31"/>
      <c r="I775" s="31"/>
      <c r="J775" s="21"/>
      <c r="K775" s="21"/>
      <c r="L775" s="21"/>
      <c r="M775" s="21"/>
      <c r="N775" s="21"/>
      <c r="O775" s="21"/>
      <c r="P775" s="21"/>
      <c r="Q775" s="21"/>
      <c r="R775" s="21"/>
      <c r="S775" s="21"/>
    </row>
    <row r="776" spans="1:19" ht="13">
      <c r="A776" s="21"/>
      <c r="B776" s="21"/>
      <c r="C776" s="21"/>
      <c r="D776" s="21"/>
      <c r="E776" s="21"/>
      <c r="F776" s="30"/>
      <c r="G776" s="21"/>
      <c r="H776" s="31"/>
      <c r="I776" s="31"/>
      <c r="J776" s="21"/>
      <c r="K776" s="21"/>
      <c r="L776" s="21"/>
      <c r="M776" s="21"/>
      <c r="N776" s="21"/>
      <c r="O776" s="21"/>
      <c r="P776" s="21"/>
      <c r="Q776" s="21"/>
      <c r="R776" s="21"/>
      <c r="S776" s="21"/>
    </row>
    <row r="777" spans="1:19" ht="13">
      <c r="A777" s="21"/>
      <c r="B777" s="21"/>
      <c r="C777" s="21"/>
      <c r="D777" s="21"/>
      <c r="E777" s="21"/>
      <c r="F777" s="30"/>
      <c r="G777" s="21"/>
      <c r="H777" s="31"/>
      <c r="I777" s="31"/>
      <c r="J777" s="21"/>
      <c r="K777" s="21"/>
      <c r="L777" s="21"/>
      <c r="M777" s="21"/>
      <c r="N777" s="21"/>
      <c r="O777" s="21"/>
      <c r="P777" s="21"/>
      <c r="Q777" s="21"/>
      <c r="R777" s="21"/>
      <c r="S777" s="21"/>
    </row>
    <row r="778" spans="1:19" ht="13">
      <c r="A778" s="21"/>
      <c r="B778" s="21"/>
      <c r="C778" s="21"/>
      <c r="D778" s="21"/>
      <c r="E778" s="21"/>
      <c r="F778" s="30"/>
      <c r="G778" s="21"/>
      <c r="H778" s="31"/>
      <c r="I778" s="31"/>
      <c r="J778" s="21"/>
      <c r="K778" s="21"/>
      <c r="L778" s="21"/>
      <c r="M778" s="21"/>
      <c r="N778" s="21"/>
      <c r="O778" s="21"/>
      <c r="P778" s="21"/>
      <c r="Q778" s="21"/>
      <c r="R778" s="21"/>
      <c r="S778" s="21"/>
    </row>
    <row r="779" spans="1:19" ht="13">
      <c r="A779" s="21"/>
      <c r="B779" s="21"/>
      <c r="C779" s="21"/>
      <c r="D779" s="21"/>
      <c r="E779" s="21"/>
      <c r="F779" s="30"/>
      <c r="G779" s="21"/>
      <c r="H779" s="31"/>
      <c r="I779" s="31"/>
      <c r="J779" s="21"/>
      <c r="K779" s="21"/>
      <c r="L779" s="21"/>
      <c r="M779" s="21"/>
      <c r="N779" s="21"/>
      <c r="O779" s="21"/>
      <c r="P779" s="21"/>
      <c r="Q779" s="21"/>
      <c r="R779" s="21"/>
      <c r="S779" s="21"/>
    </row>
    <row r="780" spans="1:19" ht="13">
      <c r="A780" s="21"/>
      <c r="B780" s="21"/>
      <c r="C780" s="21"/>
      <c r="D780" s="21"/>
      <c r="E780" s="21"/>
      <c r="F780" s="30"/>
      <c r="G780" s="21"/>
      <c r="H780" s="31"/>
      <c r="I780" s="31"/>
      <c r="J780" s="21"/>
      <c r="K780" s="21"/>
      <c r="L780" s="21"/>
      <c r="M780" s="21"/>
      <c r="N780" s="21"/>
      <c r="O780" s="21"/>
      <c r="P780" s="21"/>
      <c r="Q780" s="21"/>
      <c r="R780" s="21"/>
      <c r="S780" s="21"/>
    </row>
    <row r="781" spans="1:19" ht="13">
      <c r="A781" s="21"/>
      <c r="B781" s="21"/>
      <c r="C781" s="21"/>
      <c r="D781" s="21"/>
      <c r="E781" s="21"/>
      <c r="F781" s="30"/>
      <c r="G781" s="21"/>
      <c r="H781" s="31"/>
      <c r="I781" s="31"/>
      <c r="J781" s="21"/>
      <c r="K781" s="21"/>
      <c r="L781" s="21"/>
      <c r="M781" s="21"/>
      <c r="N781" s="21"/>
      <c r="O781" s="21"/>
      <c r="P781" s="21"/>
      <c r="Q781" s="21"/>
      <c r="R781" s="21"/>
      <c r="S781" s="21"/>
    </row>
    <row r="782" spans="1:19" ht="13">
      <c r="A782" s="21"/>
      <c r="B782" s="21"/>
      <c r="C782" s="21"/>
      <c r="D782" s="21"/>
      <c r="E782" s="21"/>
      <c r="F782" s="30"/>
      <c r="G782" s="21"/>
      <c r="H782" s="31"/>
      <c r="I782" s="31"/>
      <c r="J782" s="21"/>
      <c r="K782" s="21"/>
      <c r="L782" s="21"/>
      <c r="M782" s="21"/>
      <c r="N782" s="21"/>
      <c r="O782" s="21"/>
      <c r="P782" s="21"/>
      <c r="Q782" s="21"/>
      <c r="R782" s="21"/>
      <c r="S782" s="21"/>
    </row>
    <row r="783" spans="1:19" ht="13">
      <c r="A783" s="21"/>
      <c r="B783" s="21"/>
      <c r="C783" s="21"/>
      <c r="D783" s="21"/>
      <c r="E783" s="21"/>
      <c r="F783" s="30"/>
      <c r="G783" s="21"/>
      <c r="H783" s="31"/>
      <c r="I783" s="31"/>
      <c r="J783" s="21"/>
      <c r="K783" s="21"/>
      <c r="L783" s="21"/>
      <c r="M783" s="21"/>
      <c r="N783" s="21"/>
      <c r="O783" s="21"/>
      <c r="P783" s="21"/>
      <c r="Q783" s="21"/>
      <c r="R783" s="21"/>
      <c r="S783" s="21"/>
    </row>
    <row r="784" spans="1:19" ht="13">
      <c r="A784" s="21"/>
      <c r="B784" s="21"/>
      <c r="C784" s="21"/>
      <c r="D784" s="21"/>
      <c r="E784" s="21"/>
      <c r="F784" s="30"/>
      <c r="G784" s="21"/>
      <c r="H784" s="31"/>
      <c r="I784" s="31"/>
      <c r="J784" s="21"/>
      <c r="K784" s="21"/>
      <c r="L784" s="21"/>
      <c r="M784" s="21"/>
      <c r="N784" s="21"/>
      <c r="O784" s="21"/>
      <c r="P784" s="21"/>
      <c r="Q784" s="21"/>
      <c r="R784" s="21"/>
      <c r="S784" s="21"/>
    </row>
    <row r="785" spans="1:19" ht="13">
      <c r="A785" s="21"/>
      <c r="B785" s="21"/>
      <c r="C785" s="21"/>
      <c r="D785" s="21"/>
      <c r="E785" s="21"/>
      <c r="F785" s="30"/>
      <c r="G785" s="21"/>
      <c r="H785" s="31"/>
      <c r="I785" s="31"/>
      <c r="J785" s="21"/>
      <c r="K785" s="21"/>
      <c r="L785" s="21"/>
      <c r="M785" s="21"/>
      <c r="N785" s="21"/>
      <c r="O785" s="21"/>
      <c r="P785" s="21"/>
      <c r="Q785" s="21"/>
      <c r="R785" s="21"/>
      <c r="S785" s="21"/>
    </row>
    <row r="786" spans="1:19" ht="13">
      <c r="A786" s="21"/>
      <c r="B786" s="21"/>
      <c r="C786" s="21"/>
      <c r="D786" s="21"/>
      <c r="E786" s="21"/>
      <c r="F786" s="30"/>
      <c r="G786" s="21"/>
      <c r="H786" s="31"/>
      <c r="I786" s="31"/>
      <c r="J786" s="21"/>
      <c r="K786" s="21"/>
      <c r="L786" s="21"/>
      <c r="M786" s="21"/>
      <c r="N786" s="21"/>
      <c r="O786" s="21"/>
      <c r="P786" s="21"/>
      <c r="Q786" s="21"/>
      <c r="R786" s="21"/>
      <c r="S786" s="21"/>
    </row>
    <row r="787" spans="1:19" ht="13">
      <c r="A787" s="21"/>
      <c r="B787" s="21"/>
      <c r="C787" s="21"/>
      <c r="D787" s="21"/>
      <c r="E787" s="21"/>
      <c r="F787" s="30"/>
      <c r="G787" s="21"/>
      <c r="H787" s="31"/>
      <c r="I787" s="31"/>
      <c r="J787" s="21"/>
      <c r="K787" s="21"/>
      <c r="L787" s="21"/>
      <c r="M787" s="21"/>
      <c r="N787" s="21"/>
      <c r="O787" s="21"/>
      <c r="P787" s="21"/>
      <c r="Q787" s="21"/>
      <c r="R787" s="21"/>
      <c r="S787" s="21"/>
    </row>
    <row r="788" spans="1:19" ht="13">
      <c r="A788" s="21"/>
      <c r="B788" s="21"/>
      <c r="C788" s="21"/>
      <c r="D788" s="21"/>
      <c r="E788" s="21"/>
      <c r="F788" s="30"/>
      <c r="G788" s="21"/>
      <c r="H788" s="31"/>
      <c r="I788" s="31"/>
      <c r="J788" s="21"/>
      <c r="K788" s="21"/>
      <c r="L788" s="21"/>
      <c r="M788" s="21"/>
      <c r="N788" s="21"/>
      <c r="O788" s="21"/>
      <c r="P788" s="21"/>
      <c r="Q788" s="21"/>
      <c r="R788" s="21"/>
      <c r="S788" s="21"/>
    </row>
    <row r="789" spans="1:19" ht="13">
      <c r="A789" s="21"/>
      <c r="B789" s="21"/>
      <c r="C789" s="21"/>
      <c r="D789" s="21"/>
      <c r="E789" s="21"/>
      <c r="F789" s="30"/>
      <c r="G789" s="21"/>
      <c r="H789" s="31"/>
      <c r="I789" s="31"/>
      <c r="J789" s="21"/>
      <c r="K789" s="21"/>
      <c r="L789" s="21"/>
      <c r="M789" s="21"/>
      <c r="N789" s="21"/>
      <c r="O789" s="21"/>
      <c r="P789" s="21"/>
      <c r="Q789" s="21"/>
      <c r="R789" s="21"/>
      <c r="S789" s="21"/>
    </row>
    <row r="790" spans="1:19" ht="13">
      <c r="A790" s="21"/>
      <c r="B790" s="21"/>
      <c r="C790" s="21"/>
      <c r="D790" s="21"/>
      <c r="E790" s="21"/>
      <c r="F790" s="30"/>
      <c r="G790" s="21"/>
      <c r="H790" s="31"/>
      <c r="I790" s="31"/>
      <c r="J790" s="21"/>
      <c r="K790" s="21"/>
      <c r="L790" s="21"/>
      <c r="M790" s="21"/>
      <c r="N790" s="21"/>
      <c r="O790" s="21"/>
      <c r="P790" s="21"/>
      <c r="Q790" s="21"/>
      <c r="R790" s="21"/>
      <c r="S790" s="21"/>
    </row>
    <row r="791" spans="1:19" ht="13">
      <c r="A791" s="21"/>
      <c r="B791" s="21"/>
      <c r="C791" s="21"/>
      <c r="D791" s="21"/>
      <c r="E791" s="21"/>
      <c r="F791" s="30"/>
      <c r="G791" s="21"/>
      <c r="H791" s="31"/>
      <c r="I791" s="31"/>
      <c r="J791" s="21"/>
      <c r="K791" s="21"/>
      <c r="L791" s="21"/>
      <c r="M791" s="21"/>
      <c r="N791" s="21"/>
      <c r="O791" s="21"/>
      <c r="P791" s="21"/>
      <c r="Q791" s="21"/>
      <c r="R791" s="21"/>
      <c r="S791" s="21"/>
    </row>
    <row r="792" spans="1:19" ht="13">
      <c r="A792" s="21"/>
      <c r="B792" s="21"/>
      <c r="C792" s="21"/>
      <c r="D792" s="21"/>
      <c r="E792" s="21"/>
      <c r="F792" s="30"/>
      <c r="G792" s="21"/>
      <c r="H792" s="31"/>
      <c r="I792" s="31"/>
      <c r="J792" s="21"/>
      <c r="K792" s="21"/>
      <c r="L792" s="21"/>
      <c r="M792" s="21"/>
      <c r="N792" s="21"/>
      <c r="O792" s="21"/>
      <c r="P792" s="21"/>
      <c r="Q792" s="21"/>
      <c r="R792" s="21"/>
      <c r="S792" s="21"/>
    </row>
    <row r="793" spans="1:19" ht="13">
      <c r="A793" s="21"/>
      <c r="B793" s="21"/>
      <c r="C793" s="21"/>
      <c r="D793" s="21"/>
      <c r="E793" s="21"/>
      <c r="F793" s="30"/>
      <c r="G793" s="21"/>
      <c r="H793" s="31"/>
      <c r="I793" s="31"/>
      <c r="J793" s="21"/>
      <c r="K793" s="21"/>
      <c r="L793" s="21"/>
      <c r="M793" s="21"/>
      <c r="N793" s="21"/>
      <c r="O793" s="21"/>
      <c r="P793" s="21"/>
      <c r="Q793" s="21"/>
      <c r="R793" s="21"/>
      <c r="S793" s="21"/>
    </row>
    <row r="794" spans="1:19" ht="13">
      <c r="A794" s="21"/>
      <c r="B794" s="21"/>
      <c r="C794" s="21"/>
      <c r="D794" s="21"/>
      <c r="E794" s="21"/>
      <c r="F794" s="30"/>
      <c r="G794" s="21"/>
      <c r="H794" s="31"/>
      <c r="I794" s="31"/>
      <c r="J794" s="21"/>
      <c r="K794" s="21"/>
      <c r="L794" s="21"/>
      <c r="M794" s="21"/>
      <c r="N794" s="21"/>
      <c r="O794" s="21"/>
      <c r="P794" s="21"/>
      <c r="Q794" s="21"/>
      <c r="R794" s="21"/>
      <c r="S794" s="21"/>
    </row>
    <row r="795" spans="1:19" ht="13">
      <c r="A795" s="21"/>
      <c r="B795" s="21"/>
      <c r="C795" s="21"/>
      <c r="D795" s="21"/>
      <c r="E795" s="21"/>
      <c r="F795" s="30"/>
      <c r="G795" s="21"/>
      <c r="H795" s="31"/>
      <c r="I795" s="31"/>
      <c r="J795" s="21"/>
      <c r="K795" s="21"/>
      <c r="L795" s="21"/>
      <c r="M795" s="21"/>
      <c r="N795" s="21"/>
      <c r="O795" s="21"/>
      <c r="P795" s="21"/>
      <c r="Q795" s="21"/>
      <c r="R795" s="21"/>
      <c r="S795" s="21"/>
    </row>
    <row r="796" spans="1:19" ht="13">
      <c r="A796" s="21"/>
      <c r="B796" s="21"/>
      <c r="C796" s="21"/>
      <c r="D796" s="21"/>
      <c r="E796" s="21"/>
      <c r="F796" s="30"/>
      <c r="G796" s="21"/>
      <c r="H796" s="31"/>
      <c r="I796" s="31"/>
      <c r="J796" s="21"/>
      <c r="K796" s="21"/>
      <c r="L796" s="21"/>
      <c r="M796" s="21"/>
      <c r="N796" s="21"/>
      <c r="O796" s="21"/>
      <c r="P796" s="21"/>
      <c r="Q796" s="21"/>
      <c r="R796" s="21"/>
      <c r="S796" s="21"/>
    </row>
    <row r="797" spans="1:19" ht="13">
      <c r="A797" s="21"/>
      <c r="B797" s="21"/>
      <c r="C797" s="21"/>
      <c r="D797" s="21"/>
      <c r="E797" s="21"/>
      <c r="F797" s="30"/>
      <c r="G797" s="21"/>
      <c r="H797" s="31"/>
      <c r="I797" s="31"/>
      <c r="J797" s="21"/>
      <c r="K797" s="21"/>
      <c r="L797" s="21"/>
      <c r="M797" s="21"/>
      <c r="N797" s="21"/>
      <c r="O797" s="21"/>
      <c r="P797" s="21"/>
      <c r="Q797" s="21"/>
      <c r="R797" s="21"/>
      <c r="S797" s="21"/>
    </row>
    <row r="798" spans="1:19" ht="13">
      <c r="A798" s="21"/>
      <c r="B798" s="21"/>
      <c r="C798" s="21"/>
      <c r="D798" s="21"/>
      <c r="E798" s="21"/>
      <c r="F798" s="30"/>
      <c r="G798" s="21"/>
      <c r="H798" s="31"/>
      <c r="I798" s="31"/>
      <c r="J798" s="21"/>
      <c r="K798" s="21"/>
      <c r="L798" s="21"/>
      <c r="M798" s="21"/>
      <c r="N798" s="21"/>
      <c r="O798" s="21"/>
      <c r="P798" s="21"/>
      <c r="Q798" s="21"/>
      <c r="R798" s="21"/>
      <c r="S798" s="21"/>
    </row>
    <row r="799" spans="1:19" ht="13">
      <c r="A799" s="21"/>
      <c r="B799" s="21"/>
      <c r="C799" s="21"/>
      <c r="D799" s="21"/>
      <c r="E799" s="21"/>
      <c r="F799" s="30"/>
      <c r="G799" s="21"/>
      <c r="H799" s="31"/>
      <c r="I799" s="31"/>
      <c r="J799" s="21"/>
      <c r="K799" s="21"/>
      <c r="L799" s="21"/>
      <c r="M799" s="21"/>
      <c r="N799" s="21"/>
      <c r="O799" s="21"/>
      <c r="P799" s="21"/>
      <c r="Q799" s="21"/>
      <c r="R799" s="21"/>
      <c r="S799" s="21"/>
    </row>
    <row r="800" spans="1:19" ht="13">
      <c r="A800" s="21"/>
      <c r="B800" s="21"/>
      <c r="C800" s="21"/>
      <c r="D800" s="21"/>
      <c r="E800" s="21"/>
      <c r="F800" s="30"/>
      <c r="G800" s="21"/>
      <c r="H800" s="31"/>
      <c r="I800" s="31"/>
      <c r="J800" s="21"/>
      <c r="K800" s="21"/>
      <c r="L800" s="21"/>
      <c r="M800" s="21"/>
      <c r="N800" s="21"/>
      <c r="O800" s="21"/>
      <c r="P800" s="21"/>
      <c r="Q800" s="21"/>
      <c r="R800" s="21"/>
      <c r="S800" s="21"/>
    </row>
    <row r="801" spans="1:19" ht="13">
      <c r="A801" s="21"/>
      <c r="B801" s="21"/>
      <c r="C801" s="21"/>
      <c r="D801" s="21"/>
      <c r="E801" s="21"/>
      <c r="F801" s="30"/>
      <c r="G801" s="21"/>
      <c r="H801" s="31"/>
      <c r="I801" s="31"/>
      <c r="J801" s="21"/>
      <c r="K801" s="21"/>
      <c r="L801" s="21"/>
      <c r="M801" s="21"/>
      <c r="N801" s="21"/>
      <c r="O801" s="21"/>
      <c r="P801" s="21"/>
      <c r="Q801" s="21"/>
      <c r="R801" s="21"/>
      <c r="S801" s="21"/>
    </row>
    <row r="802" spans="1:19" ht="13">
      <c r="A802" s="21"/>
      <c r="B802" s="21"/>
      <c r="C802" s="21"/>
      <c r="D802" s="21"/>
      <c r="E802" s="21"/>
      <c r="F802" s="30"/>
      <c r="G802" s="21"/>
      <c r="H802" s="31"/>
      <c r="I802" s="31"/>
      <c r="J802" s="21"/>
      <c r="K802" s="21"/>
      <c r="L802" s="21"/>
      <c r="M802" s="21"/>
      <c r="N802" s="21"/>
      <c r="O802" s="21"/>
      <c r="P802" s="21"/>
      <c r="Q802" s="21"/>
      <c r="R802" s="21"/>
      <c r="S802" s="21"/>
    </row>
    <row r="803" spans="1:19" ht="13">
      <c r="A803" s="21"/>
      <c r="B803" s="21"/>
      <c r="C803" s="21"/>
      <c r="D803" s="21"/>
      <c r="E803" s="21"/>
      <c r="F803" s="30"/>
      <c r="G803" s="21"/>
      <c r="H803" s="31"/>
      <c r="I803" s="31"/>
      <c r="J803" s="21"/>
      <c r="K803" s="21"/>
      <c r="L803" s="21"/>
      <c r="M803" s="21"/>
      <c r="N803" s="21"/>
      <c r="O803" s="21"/>
      <c r="P803" s="21"/>
      <c r="Q803" s="21"/>
      <c r="R803" s="21"/>
      <c r="S803" s="21"/>
    </row>
    <row r="804" spans="1:19" ht="13">
      <c r="A804" s="21"/>
      <c r="B804" s="21"/>
      <c r="C804" s="21"/>
      <c r="D804" s="21"/>
      <c r="E804" s="21"/>
      <c r="F804" s="30"/>
      <c r="G804" s="21"/>
      <c r="H804" s="31"/>
      <c r="I804" s="31"/>
      <c r="J804" s="21"/>
      <c r="K804" s="21"/>
      <c r="L804" s="21"/>
      <c r="M804" s="21"/>
      <c r="N804" s="21"/>
      <c r="O804" s="21"/>
      <c r="P804" s="21"/>
      <c r="Q804" s="21"/>
      <c r="R804" s="21"/>
      <c r="S804" s="21"/>
    </row>
    <row r="805" spans="1:19" ht="13">
      <c r="A805" s="21"/>
      <c r="B805" s="21"/>
      <c r="C805" s="21"/>
      <c r="D805" s="21"/>
      <c r="E805" s="21"/>
      <c r="F805" s="30"/>
      <c r="G805" s="21"/>
      <c r="H805" s="31"/>
      <c r="I805" s="31"/>
      <c r="J805" s="21"/>
      <c r="K805" s="21"/>
      <c r="L805" s="21"/>
      <c r="M805" s="21"/>
      <c r="N805" s="21"/>
      <c r="O805" s="21"/>
      <c r="P805" s="21"/>
      <c r="Q805" s="21"/>
      <c r="R805" s="21"/>
      <c r="S805" s="21"/>
    </row>
    <row r="806" spans="1:19" ht="13">
      <c r="A806" s="21"/>
      <c r="B806" s="21"/>
      <c r="C806" s="21"/>
      <c r="D806" s="21"/>
      <c r="E806" s="21"/>
      <c r="F806" s="30"/>
      <c r="G806" s="21"/>
      <c r="H806" s="31"/>
      <c r="I806" s="31"/>
      <c r="J806" s="21"/>
      <c r="K806" s="21"/>
      <c r="L806" s="21"/>
      <c r="M806" s="21"/>
      <c r="N806" s="21"/>
      <c r="O806" s="21"/>
      <c r="P806" s="21"/>
      <c r="Q806" s="21"/>
      <c r="R806" s="21"/>
      <c r="S806" s="21"/>
    </row>
    <row r="807" spans="1:19" ht="13">
      <c r="A807" s="21"/>
      <c r="B807" s="21"/>
      <c r="C807" s="21"/>
      <c r="D807" s="21"/>
      <c r="E807" s="21"/>
      <c r="F807" s="30"/>
      <c r="G807" s="21"/>
      <c r="H807" s="31"/>
      <c r="I807" s="31"/>
      <c r="J807" s="21"/>
      <c r="K807" s="21"/>
      <c r="L807" s="21"/>
      <c r="M807" s="21"/>
      <c r="N807" s="21"/>
      <c r="O807" s="21"/>
      <c r="P807" s="21"/>
      <c r="Q807" s="21"/>
      <c r="R807" s="21"/>
      <c r="S807" s="21"/>
    </row>
    <row r="808" spans="1:19" ht="13">
      <c r="A808" s="21"/>
      <c r="B808" s="21"/>
      <c r="C808" s="21"/>
      <c r="D808" s="21"/>
      <c r="E808" s="21"/>
      <c r="F808" s="30"/>
      <c r="G808" s="21"/>
      <c r="H808" s="31"/>
      <c r="I808" s="31"/>
      <c r="J808" s="21"/>
      <c r="K808" s="21"/>
      <c r="L808" s="21"/>
      <c r="M808" s="21"/>
      <c r="N808" s="21"/>
      <c r="O808" s="21"/>
      <c r="P808" s="21"/>
      <c r="Q808" s="21"/>
      <c r="R808" s="21"/>
      <c r="S808" s="21"/>
    </row>
    <row r="809" spans="1:19" ht="13">
      <c r="A809" s="21"/>
      <c r="B809" s="21"/>
      <c r="C809" s="21"/>
      <c r="D809" s="21"/>
      <c r="E809" s="21"/>
      <c r="F809" s="30"/>
      <c r="G809" s="21"/>
      <c r="H809" s="31"/>
      <c r="I809" s="31"/>
      <c r="J809" s="21"/>
      <c r="K809" s="21"/>
      <c r="L809" s="21"/>
      <c r="M809" s="21"/>
      <c r="N809" s="21"/>
      <c r="O809" s="21"/>
      <c r="P809" s="21"/>
      <c r="Q809" s="21"/>
      <c r="R809" s="21"/>
      <c r="S809" s="21"/>
    </row>
    <row r="810" spans="1:19" ht="13">
      <c r="A810" s="21"/>
      <c r="B810" s="21"/>
      <c r="C810" s="21"/>
      <c r="D810" s="21"/>
      <c r="E810" s="21"/>
      <c r="F810" s="30"/>
      <c r="G810" s="21"/>
      <c r="H810" s="31"/>
      <c r="I810" s="31"/>
      <c r="J810" s="21"/>
      <c r="K810" s="21"/>
      <c r="L810" s="21"/>
      <c r="M810" s="21"/>
      <c r="N810" s="21"/>
      <c r="O810" s="21"/>
      <c r="P810" s="21"/>
      <c r="Q810" s="21"/>
      <c r="R810" s="21"/>
      <c r="S810" s="21"/>
    </row>
    <row r="811" spans="1:19" ht="13">
      <c r="A811" s="21"/>
      <c r="B811" s="21"/>
      <c r="C811" s="21"/>
      <c r="D811" s="21"/>
      <c r="E811" s="21"/>
      <c r="F811" s="30"/>
      <c r="G811" s="21"/>
      <c r="H811" s="31"/>
      <c r="I811" s="31"/>
      <c r="J811" s="21"/>
      <c r="K811" s="21"/>
      <c r="L811" s="21"/>
      <c r="M811" s="21"/>
      <c r="N811" s="21"/>
      <c r="O811" s="21"/>
      <c r="P811" s="21"/>
      <c r="Q811" s="21"/>
      <c r="R811" s="21"/>
      <c r="S811" s="21"/>
    </row>
    <row r="812" spans="1:19" ht="13">
      <c r="A812" s="21"/>
      <c r="B812" s="21"/>
      <c r="C812" s="21"/>
      <c r="D812" s="21"/>
      <c r="E812" s="21"/>
      <c r="F812" s="30"/>
      <c r="G812" s="21"/>
      <c r="H812" s="31"/>
      <c r="I812" s="31"/>
      <c r="J812" s="21"/>
      <c r="K812" s="21"/>
      <c r="L812" s="21"/>
      <c r="M812" s="21"/>
      <c r="N812" s="21"/>
      <c r="O812" s="21"/>
      <c r="P812" s="21"/>
      <c r="Q812" s="21"/>
      <c r="R812" s="21"/>
      <c r="S812" s="21"/>
    </row>
    <row r="813" spans="1:19" ht="13">
      <c r="A813" s="21"/>
      <c r="B813" s="21"/>
      <c r="C813" s="21"/>
      <c r="D813" s="21"/>
      <c r="E813" s="21"/>
      <c r="F813" s="30"/>
      <c r="G813" s="21"/>
      <c r="H813" s="31"/>
      <c r="I813" s="31"/>
      <c r="J813" s="21"/>
      <c r="K813" s="21"/>
      <c r="L813" s="21"/>
      <c r="M813" s="21"/>
      <c r="N813" s="21"/>
      <c r="O813" s="21"/>
      <c r="P813" s="21"/>
      <c r="Q813" s="21"/>
      <c r="R813" s="21"/>
      <c r="S813" s="21"/>
    </row>
    <row r="814" spans="1:19" ht="13">
      <c r="A814" s="21"/>
      <c r="B814" s="21"/>
      <c r="C814" s="21"/>
      <c r="D814" s="21"/>
      <c r="E814" s="21"/>
      <c r="F814" s="30"/>
      <c r="G814" s="21"/>
      <c r="H814" s="31"/>
      <c r="I814" s="31"/>
      <c r="J814" s="21"/>
      <c r="K814" s="21"/>
      <c r="L814" s="21"/>
      <c r="M814" s="21"/>
      <c r="N814" s="21"/>
      <c r="O814" s="21"/>
      <c r="P814" s="21"/>
      <c r="Q814" s="21"/>
      <c r="R814" s="21"/>
      <c r="S814" s="21"/>
    </row>
    <row r="815" spans="1:19" ht="13">
      <c r="A815" s="21"/>
      <c r="B815" s="21"/>
      <c r="C815" s="21"/>
      <c r="D815" s="21"/>
      <c r="E815" s="21"/>
      <c r="F815" s="30"/>
      <c r="G815" s="21"/>
      <c r="H815" s="31"/>
      <c r="I815" s="31"/>
      <c r="J815" s="21"/>
      <c r="K815" s="21"/>
      <c r="L815" s="21"/>
      <c r="M815" s="21"/>
      <c r="N815" s="21"/>
      <c r="O815" s="21"/>
      <c r="P815" s="21"/>
      <c r="Q815" s="21"/>
      <c r="R815" s="21"/>
      <c r="S815" s="21"/>
    </row>
    <row r="816" spans="1:19" ht="13">
      <c r="A816" s="21"/>
      <c r="B816" s="21"/>
      <c r="C816" s="21"/>
      <c r="D816" s="21"/>
      <c r="E816" s="21"/>
      <c r="F816" s="30"/>
      <c r="G816" s="21"/>
      <c r="H816" s="31"/>
      <c r="I816" s="31"/>
      <c r="J816" s="21"/>
      <c r="K816" s="21"/>
      <c r="L816" s="21"/>
      <c r="M816" s="21"/>
      <c r="N816" s="21"/>
      <c r="O816" s="21"/>
      <c r="P816" s="21"/>
      <c r="Q816" s="21"/>
      <c r="R816" s="21"/>
      <c r="S816" s="21"/>
    </row>
    <row r="817" spans="1:19" ht="13">
      <c r="A817" s="21"/>
      <c r="B817" s="21"/>
      <c r="C817" s="21"/>
      <c r="D817" s="21"/>
      <c r="E817" s="21"/>
      <c r="F817" s="30"/>
      <c r="G817" s="21"/>
      <c r="H817" s="31"/>
      <c r="I817" s="31"/>
      <c r="J817" s="21"/>
      <c r="K817" s="21"/>
      <c r="L817" s="21"/>
      <c r="M817" s="21"/>
      <c r="N817" s="21"/>
      <c r="O817" s="21"/>
      <c r="P817" s="21"/>
      <c r="Q817" s="21"/>
      <c r="R817" s="21"/>
      <c r="S817" s="21"/>
    </row>
    <row r="818" spans="1:19" ht="13">
      <c r="A818" s="21"/>
      <c r="B818" s="21"/>
      <c r="C818" s="21"/>
      <c r="D818" s="21"/>
      <c r="E818" s="21"/>
      <c r="F818" s="30"/>
      <c r="G818" s="21"/>
      <c r="H818" s="31"/>
      <c r="I818" s="31"/>
      <c r="J818" s="21"/>
      <c r="K818" s="21"/>
      <c r="L818" s="21"/>
      <c r="M818" s="21"/>
      <c r="N818" s="21"/>
      <c r="O818" s="21"/>
      <c r="P818" s="21"/>
      <c r="Q818" s="21"/>
      <c r="R818" s="21"/>
      <c r="S818" s="21"/>
    </row>
    <row r="819" spans="1:19" ht="13">
      <c r="A819" s="21"/>
      <c r="B819" s="21"/>
      <c r="C819" s="21"/>
      <c r="D819" s="21"/>
      <c r="E819" s="21"/>
      <c r="F819" s="30"/>
      <c r="G819" s="21"/>
      <c r="H819" s="31"/>
      <c r="I819" s="31"/>
      <c r="J819" s="21"/>
      <c r="K819" s="21"/>
      <c r="L819" s="21"/>
      <c r="M819" s="21"/>
      <c r="N819" s="21"/>
      <c r="O819" s="21"/>
      <c r="P819" s="21"/>
      <c r="Q819" s="21"/>
      <c r="R819" s="21"/>
      <c r="S819" s="21"/>
    </row>
    <row r="820" spans="1:19" ht="13">
      <c r="A820" s="21"/>
      <c r="B820" s="21"/>
      <c r="C820" s="21"/>
      <c r="D820" s="21"/>
      <c r="E820" s="21"/>
      <c r="F820" s="30"/>
      <c r="G820" s="21"/>
      <c r="H820" s="31"/>
      <c r="I820" s="31"/>
      <c r="J820" s="21"/>
      <c r="K820" s="21"/>
      <c r="L820" s="21"/>
      <c r="M820" s="21"/>
      <c r="N820" s="21"/>
      <c r="O820" s="21"/>
      <c r="P820" s="21"/>
      <c r="Q820" s="21"/>
      <c r="R820" s="21"/>
      <c r="S820" s="21"/>
    </row>
    <row r="821" spans="1:19" ht="13">
      <c r="A821" s="21"/>
      <c r="B821" s="21"/>
      <c r="C821" s="21"/>
      <c r="D821" s="21"/>
      <c r="E821" s="21"/>
      <c r="F821" s="30"/>
      <c r="G821" s="21"/>
      <c r="H821" s="31"/>
      <c r="I821" s="31"/>
      <c r="J821" s="21"/>
      <c r="K821" s="21"/>
      <c r="L821" s="21"/>
      <c r="M821" s="21"/>
      <c r="N821" s="21"/>
      <c r="O821" s="21"/>
      <c r="P821" s="21"/>
      <c r="Q821" s="21"/>
      <c r="R821" s="21"/>
      <c r="S821" s="21"/>
    </row>
    <row r="822" spans="1:19" ht="13">
      <c r="A822" s="21"/>
      <c r="B822" s="21"/>
      <c r="C822" s="21"/>
      <c r="D822" s="21"/>
      <c r="E822" s="21"/>
      <c r="F822" s="30"/>
      <c r="G822" s="21"/>
      <c r="H822" s="31"/>
      <c r="I822" s="31"/>
      <c r="J822" s="21"/>
      <c r="K822" s="21"/>
      <c r="L822" s="21"/>
      <c r="M822" s="21"/>
      <c r="N822" s="21"/>
      <c r="O822" s="21"/>
      <c r="P822" s="21"/>
      <c r="Q822" s="21"/>
      <c r="R822" s="21"/>
      <c r="S822" s="21"/>
    </row>
    <row r="823" spans="1:19" ht="13">
      <c r="A823" s="21"/>
      <c r="B823" s="21"/>
      <c r="C823" s="21"/>
      <c r="D823" s="21"/>
      <c r="E823" s="21"/>
      <c r="F823" s="30"/>
      <c r="G823" s="21"/>
      <c r="H823" s="31"/>
      <c r="I823" s="31"/>
      <c r="J823" s="21"/>
      <c r="K823" s="21"/>
      <c r="L823" s="21"/>
      <c r="M823" s="21"/>
      <c r="N823" s="21"/>
      <c r="O823" s="21"/>
      <c r="P823" s="21"/>
      <c r="Q823" s="21"/>
      <c r="R823" s="21"/>
      <c r="S823" s="21"/>
    </row>
    <row r="824" spans="1:19" ht="13">
      <c r="A824" s="21"/>
      <c r="B824" s="21"/>
      <c r="C824" s="21"/>
      <c r="D824" s="21"/>
      <c r="E824" s="21"/>
      <c r="F824" s="30"/>
      <c r="G824" s="21"/>
      <c r="H824" s="31"/>
      <c r="I824" s="31"/>
      <c r="J824" s="21"/>
      <c r="K824" s="21"/>
      <c r="L824" s="21"/>
      <c r="M824" s="21"/>
      <c r="N824" s="21"/>
      <c r="O824" s="21"/>
      <c r="P824" s="21"/>
      <c r="Q824" s="21"/>
      <c r="R824" s="21"/>
      <c r="S824" s="21"/>
    </row>
    <row r="825" spans="1:19" ht="13">
      <c r="A825" s="21"/>
      <c r="B825" s="21"/>
      <c r="C825" s="21"/>
      <c r="D825" s="21"/>
      <c r="E825" s="21"/>
      <c r="F825" s="30"/>
      <c r="G825" s="21"/>
      <c r="H825" s="31"/>
      <c r="I825" s="31"/>
      <c r="J825" s="21"/>
      <c r="K825" s="21"/>
      <c r="L825" s="21"/>
      <c r="M825" s="21"/>
      <c r="N825" s="21"/>
      <c r="O825" s="21"/>
      <c r="P825" s="21"/>
      <c r="Q825" s="21"/>
      <c r="R825" s="21"/>
      <c r="S825" s="21"/>
    </row>
    <row r="826" spans="1:19" ht="13">
      <c r="A826" s="21"/>
      <c r="B826" s="21"/>
      <c r="C826" s="21"/>
      <c r="D826" s="21"/>
      <c r="E826" s="21"/>
      <c r="F826" s="30"/>
      <c r="G826" s="21"/>
      <c r="H826" s="31"/>
      <c r="I826" s="31"/>
      <c r="J826" s="21"/>
      <c r="K826" s="21"/>
      <c r="L826" s="21"/>
      <c r="M826" s="21"/>
      <c r="N826" s="21"/>
      <c r="O826" s="21"/>
      <c r="P826" s="21"/>
      <c r="Q826" s="21"/>
      <c r="R826" s="21"/>
      <c r="S826" s="21"/>
    </row>
    <row r="827" spans="1:19" ht="13">
      <c r="A827" s="21"/>
      <c r="B827" s="21"/>
      <c r="C827" s="21"/>
      <c r="D827" s="21"/>
      <c r="E827" s="21"/>
      <c r="F827" s="30"/>
      <c r="G827" s="21"/>
      <c r="H827" s="31"/>
      <c r="I827" s="31"/>
      <c r="J827" s="21"/>
      <c r="K827" s="21"/>
      <c r="L827" s="21"/>
      <c r="M827" s="21"/>
      <c r="N827" s="21"/>
      <c r="O827" s="21"/>
      <c r="P827" s="21"/>
      <c r="Q827" s="21"/>
      <c r="R827" s="21"/>
      <c r="S827" s="21"/>
    </row>
    <row r="828" spans="1:19" ht="13">
      <c r="A828" s="21"/>
      <c r="B828" s="21"/>
      <c r="C828" s="21"/>
      <c r="D828" s="21"/>
      <c r="E828" s="21"/>
      <c r="F828" s="30"/>
      <c r="G828" s="21"/>
      <c r="H828" s="31"/>
      <c r="I828" s="31"/>
      <c r="J828" s="21"/>
      <c r="K828" s="21"/>
      <c r="L828" s="21"/>
      <c r="M828" s="21"/>
      <c r="N828" s="21"/>
      <c r="O828" s="21"/>
      <c r="P828" s="21"/>
      <c r="Q828" s="21"/>
      <c r="R828" s="21"/>
      <c r="S828" s="21"/>
    </row>
    <row r="829" spans="1:19" ht="13">
      <c r="A829" s="21"/>
      <c r="B829" s="21"/>
      <c r="C829" s="21"/>
      <c r="D829" s="21"/>
      <c r="E829" s="21"/>
      <c r="F829" s="30"/>
      <c r="G829" s="21"/>
      <c r="H829" s="31"/>
      <c r="I829" s="31"/>
      <c r="J829" s="21"/>
      <c r="K829" s="21"/>
      <c r="L829" s="21"/>
      <c r="M829" s="21"/>
      <c r="N829" s="21"/>
      <c r="O829" s="21"/>
      <c r="P829" s="21"/>
      <c r="Q829" s="21"/>
      <c r="R829" s="21"/>
      <c r="S829" s="21"/>
    </row>
    <row r="830" spans="1:19" ht="13">
      <c r="A830" s="21"/>
      <c r="B830" s="21"/>
      <c r="C830" s="21"/>
      <c r="D830" s="21"/>
      <c r="E830" s="21"/>
      <c r="F830" s="30"/>
      <c r="G830" s="21"/>
      <c r="H830" s="31"/>
      <c r="I830" s="31"/>
      <c r="J830" s="21"/>
      <c r="K830" s="21"/>
      <c r="L830" s="21"/>
      <c r="M830" s="21"/>
      <c r="N830" s="21"/>
      <c r="O830" s="21"/>
      <c r="P830" s="21"/>
      <c r="Q830" s="21"/>
      <c r="R830" s="21"/>
      <c r="S830" s="21"/>
    </row>
    <row r="831" spans="1:19" ht="13">
      <c r="A831" s="21"/>
      <c r="B831" s="21"/>
      <c r="C831" s="21"/>
      <c r="D831" s="21"/>
      <c r="E831" s="21"/>
      <c r="F831" s="30"/>
      <c r="G831" s="21"/>
      <c r="H831" s="31"/>
      <c r="I831" s="31"/>
      <c r="J831" s="21"/>
      <c r="K831" s="21"/>
      <c r="L831" s="21"/>
      <c r="M831" s="21"/>
      <c r="N831" s="21"/>
      <c r="O831" s="21"/>
      <c r="P831" s="21"/>
      <c r="Q831" s="21"/>
      <c r="R831" s="21"/>
      <c r="S831" s="21"/>
    </row>
    <row r="832" spans="1:19" ht="13">
      <c r="A832" s="21"/>
      <c r="B832" s="21"/>
      <c r="C832" s="21"/>
      <c r="D832" s="21"/>
      <c r="E832" s="21"/>
      <c r="F832" s="30"/>
      <c r="G832" s="21"/>
      <c r="H832" s="31"/>
      <c r="I832" s="31"/>
      <c r="J832" s="21"/>
      <c r="K832" s="21"/>
      <c r="L832" s="21"/>
      <c r="M832" s="21"/>
      <c r="N832" s="21"/>
      <c r="O832" s="21"/>
      <c r="P832" s="21"/>
      <c r="Q832" s="21"/>
      <c r="R832" s="21"/>
      <c r="S832" s="21"/>
    </row>
    <row r="833" spans="1:19" ht="13">
      <c r="A833" s="21"/>
      <c r="B833" s="21"/>
      <c r="C833" s="21"/>
      <c r="D833" s="21"/>
      <c r="E833" s="21"/>
      <c r="F833" s="30"/>
      <c r="G833" s="21"/>
      <c r="H833" s="31"/>
      <c r="I833" s="31"/>
      <c r="J833" s="21"/>
      <c r="K833" s="21"/>
      <c r="L833" s="21"/>
      <c r="M833" s="21"/>
      <c r="N833" s="21"/>
      <c r="O833" s="21"/>
      <c r="P833" s="21"/>
      <c r="Q833" s="21"/>
      <c r="R833" s="21"/>
      <c r="S833" s="21"/>
    </row>
    <row r="834" spans="1:19" ht="13">
      <c r="A834" s="21"/>
      <c r="B834" s="21"/>
      <c r="C834" s="21"/>
      <c r="D834" s="21"/>
      <c r="E834" s="21"/>
      <c r="F834" s="30"/>
      <c r="G834" s="21"/>
      <c r="H834" s="31"/>
      <c r="I834" s="31"/>
      <c r="J834" s="21"/>
      <c r="K834" s="21"/>
      <c r="L834" s="21"/>
      <c r="M834" s="21"/>
      <c r="N834" s="21"/>
      <c r="O834" s="21"/>
      <c r="P834" s="21"/>
      <c r="Q834" s="21"/>
      <c r="R834" s="21"/>
      <c r="S834" s="21"/>
    </row>
    <row r="835" spans="1:19" ht="13">
      <c r="A835" s="21"/>
      <c r="B835" s="21"/>
      <c r="C835" s="21"/>
      <c r="D835" s="21"/>
      <c r="E835" s="21"/>
      <c r="F835" s="30"/>
      <c r="G835" s="21"/>
      <c r="H835" s="31"/>
      <c r="I835" s="31"/>
      <c r="J835" s="21"/>
      <c r="K835" s="21"/>
      <c r="L835" s="21"/>
      <c r="M835" s="21"/>
      <c r="N835" s="21"/>
      <c r="O835" s="21"/>
      <c r="P835" s="21"/>
      <c r="Q835" s="21"/>
      <c r="R835" s="21"/>
      <c r="S835" s="21"/>
    </row>
    <row r="836" spans="1:19" ht="13">
      <c r="A836" s="21"/>
      <c r="B836" s="21"/>
      <c r="C836" s="21"/>
      <c r="D836" s="21"/>
      <c r="E836" s="21"/>
      <c r="F836" s="30"/>
      <c r="G836" s="21"/>
      <c r="H836" s="31"/>
      <c r="I836" s="31"/>
      <c r="J836" s="21"/>
      <c r="K836" s="21"/>
      <c r="L836" s="21"/>
      <c r="M836" s="21"/>
      <c r="N836" s="21"/>
      <c r="O836" s="21"/>
      <c r="P836" s="21"/>
      <c r="Q836" s="21"/>
      <c r="R836" s="21"/>
      <c r="S836" s="21"/>
    </row>
    <row r="837" spans="1:19" ht="13">
      <c r="A837" s="21"/>
      <c r="B837" s="21"/>
      <c r="C837" s="21"/>
      <c r="D837" s="21"/>
      <c r="E837" s="21"/>
      <c r="F837" s="30"/>
      <c r="G837" s="21"/>
      <c r="H837" s="31"/>
      <c r="I837" s="31"/>
      <c r="J837" s="21"/>
      <c r="K837" s="21"/>
      <c r="L837" s="21"/>
      <c r="M837" s="21"/>
      <c r="N837" s="21"/>
      <c r="O837" s="21"/>
      <c r="P837" s="21"/>
      <c r="Q837" s="21"/>
      <c r="R837" s="21"/>
      <c r="S837" s="21"/>
    </row>
    <row r="838" spans="1:19" ht="13">
      <c r="A838" s="21"/>
      <c r="B838" s="21"/>
      <c r="C838" s="21"/>
      <c r="D838" s="21"/>
      <c r="E838" s="21"/>
      <c r="F838" s="30"/>
      <c r="G838" s="21"/>
      <c r="H838" s="31"/>
      <c r="I838" s="31"/>
      <c r="J838" s="21"/>
      <c r="K838" s="21"/>
      <c r="L838" s="21"/>
      <c r="M838" s="21"/>
      <c r="N838" s="21"/>
      <c r="O838" s="21"/>
      <c r="P838" s="21"/>
      <c r="Q838" s="21"/>
      <c r="R838" s="21"/>
      <c r="S838" s="21"/>
    </row>
    <row r="839" spans="1:19" ht="13">
      <c r="A839" s="21"/>
      <c r="B839" s="21"/>
      <c r="C839" s="21"/>
      <c r="D839" s="21"/>
      <c r="E839" s="21"/>
      <c r="F839" s="30"/>
      <c r="G839" s="21"/>
      <c r="H839" s="31"/>
      <c r="I839" s="31"/>
      <c r="J839" s="21"/>
      <c r="K839" s="21"/>
      <c r="L839" s="21"/>
      <c r="M839" s="21"/>
      <c r="N839" s="21"/>
      <c r="O839" s="21"/>
      <c r="P839" s="21"/>
      <c r="Q839" s="21"/>
      <c r="R839" s="21"/>
      <c r="S839" s="21"/>
    </row>
    <row r="840" spans="1:19" ht="13">
      <c r="A840" s="21"/>
      <c r="B840" s="21"/>
      <c r="C840" s="21"/>
      <c r="D840" s="21"/>
      <c r="E840" s="21"/>
      <c r="F840" s="30"/>
      <c r="G840" s="21"/>
      <c r="H840" s="31"/>
      <c r="I840" s="31"/>
      <c r="J840" s="21"/>
      <c r="K840" s="21"/>
      <c r="L840" s="21"/>
      <c r="M840" s="21"/>
      <c r="N840" s="21"/>
      <c r="O840" s="21"/>
      <c r="P840" s="21"/>
      <c r="Q840" s="21"/>
      <c r="R840" s="21"/>
      <c r="S840" s="21"/>
    </row>
    <row r="841" spans="1:19" ht="13">
      <c r="A841" s="21"/>
      <c r="B841" s="21"/>
      <c r="C841" s="21"/>
      <c r="D841" s="21"/>
      <c r="E841" s="21"/>
      <c r="F841" s="30"/>
      <c r="G841" s="21"/>
      <c r="H841" s="31"/>
      <c r="I841" s="31"/>
      <c r="J841" s="21"/>
      <c r="K841" s="21"/>
      <c r="L841" s="21"/>
      <c r="M841" s="21"/>
      <c r="N841" s="21"/>
      <c r="O841" s="21"/>
      <c r="P841" s="21"/>
      <c r="Q841" s="21"/>
      <c r="R841" s="21"/>
      <c r="S841" s="21"/>
    </row>
    <row r="842" spans="1:19" ht="13">
      <c r="A842" s="21"/>
      <c r="B842" s="21"/>
      <c r="C842" s="21"/>
      <c r="D842" s="21"/>
      <c r="E842" s="21"/>
      <c r="F842" s="30"/>
      <c r="G842" s="21"/>
      <c r="H842" s="31"/>
      <c r="I842" s="31"/>
      <c r="J842" s="21"/>
      <c r="K842" s="21"/>
      <c r="L842" s="21"/>
      <c r="M842" s="21"/>
      <c r="N842" s="21"/>
      <c r="O842" s="21"/>
      <c r="P842" s="21"/>
      <c r="Q842" s="21"/>
      <c r="R842" s="21"/>
      <c r="S842" s="21"/>
    </row>
    <row r="843" spans="1:19" ht="13">
      <c r="A843" s="21"/>
      <c r="B843" s="21"/>
      <c r="C843" s="21"/>
      <c r="D843" s="21"/>
      <c r="E843" s="21"/>
      <c r="F843" s="30"/>
      <c r="G843" s="21"/>
      <c r="H843" s="31"/>
      <c r="I843" s="31"/>
      <c r="J843" s="21"/>
      <c r="K843" s="21"/>
      <c r="L843" s="21"/>
      <c r="M843" s="21"/>
      <c r="N843" s="21"/>
      <c r="O843" s="21"/>
      <c r="P843" s="21"/>
      <c r="Q843" s="21"/>
      <c r="R843" s="21"/>
      <c r="S843" s="21"/>
    </row>
    <row r="844" spans="1:19" ht="13">
      <c r="A844" s="21"/>
      <c r="B844" s="21"/>
      <c r="C844" s="21"/>
      <c r="D844" s="21"/>
      <c r="E844" s="21"/>
      <c r="F844" s="30"/>
      <c r="G844" s="21"/>
      <c r="H844" s="31"/>
      <c r="I844" s="31"/>
      <c r="J844" s="21"/>
      <c r="K844" s="21"/>
      <c r="L844" s="21"/>
      <c r="M844" s="21"/>
      <c r="N844" s="21"/>
      <c r="O844" s="21"/>
      <c r="P844" s="21"/>
      <c r="Q844" s="21"/>
      <c r="R844" s="21"/>
      <c r="S844" s="21"/>
    </row>
    <row r="845" spans="1:19" ht="13">
      <c r="A845" s="21"/>
      <c r="B845" s="21"/>
      <c r="C845" s="21"/>
      <c r="D845" s="21"/>
      <c r="E845" s="21"/>
      <c r="F845" s="30"/>
      <c r="G845" s="21"/>
      <c r="H845" s="31"/>
      <c r="I845" s="31"/>
      <c r="J845" s="21"/>
      <c r="K845" s="21"/>
      <c r="L845" s="21"/>
      <c r="M845" s="21"/>
      <c r="N845" s="21"/>
      <c r="O845" s="21"/>
      <c r="P845" s="21"/>
      <c r="Q845" s="21"/>
      <c r="R845" s="21"/>
      <c r="S845" s="21"/>
    </row>
    <row r="846" spans="1:19" ht="13">
      <c r="A846" s="21"/>
      <c r="B846" s="21"/>
      <c r="C846" s="21"/>
      <c r="D846" s="21"/>
      <c r="E846" s="21"/>
      <c r="F846" s="30"/>
      <c r="G846" s="21"/>
      <c r="H846" s="31"/>
      <c r="I846" s="31"/>
      <c r="J846" s="21"/>
      <c r="K846" s="21"/>
      <c r="L846" s="21"/>
      <c r="M846" s="21"/>
      <c r="N846" s="21"/>
      <c r="O846" s="21"/>
      <c r="P846" s="21"/>
      <c r="Q846" s="21"/>
      <c r="R846" s="21"/>
      <c r="S846" s="21"/>
    </row>
    <row r="847" spans="1:19" ht="13">
      <c r="A847" s="21"/>
      <c r="B847" s="21"/>
      <c r="C847" s="21"/>
      <c r="D847" s="21"/>
      <c r="E847" s="21"/>
      <c r="F847" s="30"/>
      <c r="G847" s="21"/>
      <c r="H847" s="31"/>
      <c r="I847" s="31"/>
      <c r="J847" s="21"/>
      <c r="K847" s="21"/>
      <c r="L847" s="21"/>
      <c r="M847" s="21"/>
      <c r="N847" s="21"/>
      <c r="O847" s="21"/>
      <c r="P847" s="21"/>
      <c r="Q847" s="21"/>
      <c r="R847" s="21"/>
      <c r="S847" s="21"/>
    </row>
    <row r="848" spans="1:19" ht="13">
      <c r="A848" s="21"/>
      <c r="B848" s="21"/>
      <c r="C848" s="21"/>
      <c r="D848" s="21"/>
      <c r="E848" s="21"/>
      <c r="F848" s="30"/>
      <c r="G848" s="21"/>
      <c r="H848" s="31"/>
      <c r="I848" s="31"/>
      <c r="J848" s="21"/>
      <c r="K848" s="21"/>
      <c r="L848" s="21"/>
      <c r="M848" s="21"/>
      <c r="N848" s="21"/>
      <c r="O848" s="21"/>
      <c r="P848" s="21"/>
      <c r="Q848" s="21"/>
      <c r="R848" s="21"/>
      <c r="S848" s="21"/>
    </row>
    <row r="849" spans="1:19" ht="13">
      <c r="A849" s="21"/>
      <c r="B849" s="21"/>
      <c r="C849" s="21"/>
      <c r="D849" s="21"/>
      <c r="E849" s="21"/>
      <c r="F849" s="30"/>
      <c r="G849" s="21"/>
      <c r="H849" s="31"/>
      <c r="I849" s="31"/>
      <c r="J849" s="21"/>
      <c r="K849" s="21"/>
      <c r="L849" s="21"/>
      <c r="M849" s="21"/>
      <c r="N849" s="21"/>
      <c r="O849" s="21"/>
      <c r="P849" s="21"/>
      <c r="Q849" s="21"/>
      <c r="R849" s="21"/>
      <c r="S849" s="21"/>
    </row>
    <row r="850" spans="1:19" ht="13">
      <c r="A850" s="21"/>
      <c r="B850" s="21"/>
      <c r="C850" s="21"/>
      <c r="D850" s="21"/>
      <c r="E850" s="21"/>
      <c r="F850" s="30"/>
      <c r="G850" s="21"/>
      <c r="H850" s="31"/>
      <c r="I850" s="31"/>
      <c r="J850" s="21"/>
      <c r="K850" s="21"/>
      <c r="L850" s="21"/>
      <c r="M850" s="21"/>
      <c r="N850" s="21"/>
      <c r="O850" s="21"/>
      <c r="P850" s="21"/>
      <c r="Q850" s="21"/>
      <c r="R850" s="21"/>
      <c r="S850" s="21"/>
    </row>
    <row r="851" spans="1:19" ht="13">
      <c r="A851" s="21"/>
      <c r="B851" s="21"/>
      <c r="C851" s="21"/>
      <c r="D851" s="21"/>
      <c r="E851" s="21"/>
      <c r="F851" s="30"/>
      <c r="G851" s="21"/>
      <c r="H851" s="31"/>
      <c r="I851" s="31"/>
      <c r="J851" s="21"/>
      <c r="K851" s="21"/>
      <c r="L851" s="21"/>
      <c r="M851" s="21"/>
      <c r="N851" s="21"/>
      <c r="O851" s="21"/>
      <c r="P851" s="21"/>
      <c r="Q851" s="21"/>
      <c r="R851" s="21"/>
      <c r="S851" s="21"/>
    </row>
    <row r="852" spans="1:19" ht="13">
      <c r="A852" s="21"/>
      <c r="B852" s="21"/>
      <c r="C852" s="21"/>
      <c r="D852" s="21"/>
      <c r="E852" s="21"/>
      <c r="F852" s="30"/>
      <c r="G852" s="21"/>
      <c r="H852" s="31"/>
      <c r="I852" s="31"/>
      <c r="J852" s="21"/>
      <c r="K852" s="21"/>
      <c r="L852" s="21"/>
      <c r="M852" s="21"/>
      <c r="N852" s="21"/>
      <c r="O852" s="21"/>
      <c r="P852" s="21"/>
      <c r="Q852" s="21"/>
      <c r="R852" s="21"/>
      <c r="S852" s="21"/>
    </row>
    <row r="853" spans="1:19" ht="13">
      <c r="A853" s="21"/>
      <c r="B853" s="21"/>
      <c r="C853" s="21"/>
      <c r="D853" s="21"/>
      <c r="E853" s="21"/>
      <c r="F853" s="30"/>
      <c r="G853" s="21"/>
      <c r="H853" s="31"/>
      <c r="I853" s="31"/>
      <c r="J853" s="21"/>
      <c r="K853" s="21"/>
      <c r="L853" s="21"/>
      <c r="M853" s="21"/>
      <c r="N853" s="21"/>
      <c r="O853" s="21"/>
      <c r="P853" s="21"/>
      <c r="Q853" s="21"/>
      <c r="R853" s="21"/>
      <c r="S853" s="21"/>
    </row>
    <row r="854" spans="1:19" ht="13">
      <c r="A854" s="21"/>
      <c r="B854" s="21"/>
      <c r="C854" s="21"/>
      <c r="D854" s="21"/>
      <c r="E854" s="21"/>
      <c r="F854" s="30"/>
      <c r="G854" s="21"/>
      <c r="H854" s="31"/>
      <c r="I854" s="31"/>
      <c r="J854" s="21"/>
      <c r="K854" s="21"/>
      <c r="L854" s="21"/>
      <c r="M854" s="21"/>
      <c r="N854" s="21"/>
      <c r="O854" s="21"/>
      <c r="P854" s="21"/>
      <c r="Q854" s="21"/>
      <c r="R854" s="21"/>
      <c r="S854" s="21"/>
    </row>
    <row r="855" spans="1:19" ht="13">
      <c r="A855" s="21"/>
      <c r="B855" s="21"/>
      <c r="C855" s="21"/>
      <c r="D855" s="21"/>
      <c r="E855" s="21"/>
      <c r="F855" s="30"/>
      <c r="G855" s="21"/>
      <c r="H855" s="31"/>
      <c r="I855" s="31"/>
      <c r="J855" s="21"/>
      <c r="K855" s="21"/>
      <c r="L855" s="21"/>
      <c r="M855" s="21"/>
      <c r="N855" s="21"/>
      <c r="O855" s="21"/>
      <c r="P855" s="21"/>
      <c r="Q855" s="21"/>
      <c r="R855" s="21"/>
      <c r="S855" s="21"/>
    </row>
    <row r="856" spans="1:19" ht="13">
      <c r="A856" s="21"/>
      <c r="B856" s="21"/>
      <c r="C856" s="21"/>
      <c r="D856" s="21"/>
      <c r="E856" s="21"/>
      <c r="F856" s="30"/>
      <c r="G856" s="21"/>
      <c r="H856" s="31"/>
      <c r="I856" s="31"/>
      <c r="J856" s="21"/>
      <c r="K856" s="21"/>
      <c r="L856" s="21"/>
      <c r="M856" s="21"/>
      <c r="N856" s="21"/>
      <c r="O856" s="21"/>
      <c r="P856" s="21"/>
      <c r="Q856" s="21"/>
      <c r="R856" s="21"/>
      <c r="S856" s="21"/>
    </row>
    <row r="857" spans="1:19" ht="13">
      <c r="A857" s="21"/>
      <c r="B857" s="21"/>
      <c r="C857" s="21"/>
      <c r="D857" s="21"/>
      <c r="E857" s="21"/>
      <c r="F857" s="30"/>
      <c r="G857" s="21"/>
      <c r="H857" s="31"/>
      <c r="I857" s="31"/>
      <c r="J857" s="21"/>
      <c r="K857" s="21"/>
      <c r="L857" s="21"/>
      <c r="M857" s="21"/>
      <c r="N857" s="21"/>
      <c r="O857" s="21"/>
      <c r="P857" s="21"/>
      <c r="Q857" s="21"/>
      <c r="R857" s="21"/>
      <c r="S857" s="21"/>
    </row>
    <row r="858" spans="1:19" ht="13">
      <c r="A858" s="21"/>
      <c r="B858" s="21"/>
      <c r="C858" s="21"/>
      <c r="D858" s="21"/>
      <c r="E858" s="21"/>
      <c r="F858" s="30"/>
      <c r="G858" s="21"/>
      <c r="H858" s="31"/>
      <c r="I858" s="31"/>
      <c r="J858" s="21"/>
      <c r="K858" s="21"/>
      <c r="L858" s="21"/>
      <c r="M858" s="21"/>
      <c r="N858" s="21"/>
      <c r="O858" s="21"/>
      <c r="P858" s="21"/>
      <c r="Q858" s="21"/>
      <c r="R858" s="21"/>
      <c r="S858" s="21"/>
    </row>
    <row r="859" spans="1:19" ht="13">
      <c r="A859" s="21"/>
      <c r="B859" s="21"/>
      <c r="C859" s="21"/>
      <c r="D859" s="21"/>
      <c r="E859" s="21"/>
      <c r="F859" s="30"/>
      <c r="G859" s="21"/>
      <c r="H859" s="31"/>
      <c r="I859" s="31"/>
      <c r="J859" s="21"/>
      <c r="K859" s="21"/>
      <c r="L859" s="21"/>
      <c r="M859" s="21"/>
      <c r="N859" s="21"/>
      <c r="O859" s="21"/>
      <c r="P859" s="21"/>
      <c r="Q859" s="21"/>
      <c r="R859" s="21"/>
      <c r="S859" s="21"/>
    </row>
    <row r="860" spans="1:19" ht="13">
      <c r="A860" s="21"/>
      <c r="B860" s="21"/>
      <c r="C860" s="21"/>
      <c r="D860" s="21"/>
      <c r="E860" s="21"/>
      <c r="F860" s="30"/>
      <c r="G860" s="21"/>
      <c r="H860" s="31"/>
      <c r="I860" s="31"/>
      <c r="J860" s="21"/>
      <c r="K860" s="21"/>
      <c r="L860" s="21"/>
      <c r="M860" s="21"/>
      <c r="N860" s="21"/>
      <c r="O860" s="21"/>
      <c r="P860" s="21"/>
      <c r="Q860" s="21"/>
      <c r="R860" s="21"/>
      <c r="S860" s="21"/>
    </row>
    <row r="861" spans="1:19" ht="13">
      <c r="A861" s="21"/>
      <c r="B861" s="21"/>
      <c r="C861" s="21"/>
      <c r="D861" s="21"/>
      <c r="E861" s="21"/>
      <c r="F861" s="30"/>
      <c r="G861" s="21"/>
      <c r="H861" s="31"/>
      <c r="I861" s="31"/>
      <c r="J861" s="21"/>
      <c r="K861" s="21"/>
      <c r="L861" s="21"/>
      <c r="M861" s="21"/>
      <c r="N861" s="21"/>
      <c r="O861" s="21"/>
      <c r="P861" s="21"/>
      <c r="Q861" s="21"/>
      <c r="R861" s="21"/>
      <c r="S861" s="21"/>
    </row>
    <row r="862" spans="1:19" ht="13">
      <c r="A862" s="21"/>
      <c r="B862" s="21"/>
      <c r="C862" s="21"/>
      <c r="D862" s="21"/>
      <c r="E862" s="21"/>
      <c r="F862" s="30"/>
      <c r="G862" s="21"/>
      <c r="H862" s="31"/>
      <c r="I862" s="31"/>
      <c r="J862" s="21"/>
      <c r="K862" s="21"/>
      <c r="L862" s="21"/>
      <c r="M862" s="21"/>
      <c r="N862" s="21"/>
      <c r="O862" s="21"/>
      <c r="P862" s="21"/>
      <c r="Q862" s="21"/>
      <c r="R862" s="21"/>
      <c r="S862" s="21"/>
    </row>
    <row r="863" spans="1:19" ht="13">
      <c r="A863" s="21"/>
      <c r="B863" s="21"/>
      <c r="C863" s="21"/>
      <c r="D863" s="21"/>
      <c r="E863" s="21"/>
      <c r="F863" s="30"/>
      <c r="G863" s="21"/>
      <c r="H863" s="31"/>
      <c r="I863" s="31"/>
      <c r="J863" s="21"/>
      <c r="K863" s="21"/>
      <c r="L863" s="21"/>
      <c r="M863" s="21"/>
      <c r="N863" s="21"/>
      <c r="O863" s="21"/>
      <c r="P863" s="21"/>
      <c r="Q863" s="21"/>
      <c r="R863" s="21"/>
      <c r="S863" s="21"/>
    </row>
    <row r="864" spans="1:19" ht="13">
      <c r="A864" s="21"/>
      <c r="B864" s="21"/>
      <c r="C864" s="21"/>
      <c r="D864" s="21"/>
      <c r="E864" s="21"/>
      <c r="F864" s="30"/>
      <c r="G864" s="21"/>
      <c r="H864" s="31"/>
      <c r="I864" s="31"/>
      <c r="J864" s="21"/>
      <c r="K864" s="21"/>
      <c r="L864" s="21"/>
      <c r="M864" s="21"/>
      <c r="N864" s="21"/>
      <c r="O864" s="21"/>
      <c r="P864" s="21"/>
      <c r="Q864" s="21"/>
      <c r="R864" s="21"/>
      <c r="S864" s="21"/>
    </row>
    <row r="865" spans="1:19" ht="13">
      <c r="A865" s="21"/>
      <c r="B865" s="21"/>
      <c r="C865" s="21"/>
      <c r="D865" s="21"/>
      <c r="E865" s="21"/>
      <c r="F865" s="30"/>
      <c r="G865" s="21"/>
      <c r="H865" s="31"/>
      <c r="I865" s="31"/>
      <c r="J865" s="21"/>
      <c r="K865" s="21"/>
      <c r="L865" s="21"/>
      <c r="M865" s="21"/>
      <c r="N865" s="21"/>
      <c r="O865" s="21"/>
      <c r="P865" s="21"/>
      <c r="Q865" s="21"/>
      <c r="R865" s="21"/>
      <c r="S865" s="21"/>
    </row>
    <row r="866" spans="1:19" ht="13">
      <c r="A866" s="21"/>
      <c r="B866" s="21"/>
      <c r="C866" s="21"/>
      <c r="D866" s="21"/>
      <c r="E866" s="21"/>
      <c r="F866" s="30"/>
      <c r="G866" s="21"/>
      <c r="H866" s="31"/>
      <c r="I866" s="31"/>
      <c r="J866" s="21"/>
      <c r="K866" s="21"/>
      <c r="L866" s="21"/>
      <c r="M866" s="21"/>
      <c r="N866" s="21"/>
      <c r="O866" s="21"/>
      <c r="P866" s="21"/>
      <c r="Q866" s="21"/>
      <c r="R866" s="21"/>
      <c r="S866" s="21"/>
    </row>
    <row r="867" spans="1:19" ht="13">
      <c r="A867" s="21"/>
      <c r="B867" s="21"/>
      <c r="C867" s="21"/>
      <c r="D867" s="21"/>
      <c r="E867" s="21"/>
      <c r="F867" s="30"/>
      <c r="G867" s="21"/>
      <c r="H867" s="31"/>
      <c r="I867" s="31"/>
      <c r="J867" s="21"/>
      <c r="K867" s="21"/>
      <c r="L867" s="21"/>
      <c r="M867" s="21"/>
      <c r="N867" s="21"/>
      <c r="O867" s="21"/>
      <c r="P867" s="21"/>
      <c r="Q867" s="21"/>
      <c r="R867" s="21"/>
      <c r="S867" s="21"/>
    </row>
    <row r="868" spans="1:19" ht="13">
      <c r="A868" s="21"/>
      <c r="B868" s="21"/>
      <c r="C868" s="21"/>
      <c r="D868" s="21"/>
      <c r="E868" s="21"/>
      <c r="F868" s="30"/>
      <c r="G868" s="21"/>
      <c r="H868" s="31"/>
      <c r="I868" s="31"/>
      <c r="J868" s="21"/>
      <c r="K868" s="21"/>
      <c r="L868" s="21"/>
      <c r="M868" s="21"/>
      <c r="N868" s="21"/>
      <c r="O868" s="21"/>
      <c r="P868" s="21"/>
      <c r="Q868" s="21"/>
      <c r="R868" s="21"/>
      <c r="S868" s="21"/>
    </row>
    <row r="869" spans="1:19" ht="13">
      <c r="A869" s="21"/>
      <c r="B869" s="21"/>
      <c r="C869" s="21"/>
      <c r="D869" s="21"/>
      <c r="E869" s="21"/>
      <c r="F869" s="30"/>
      <c r="G869" s="21"/>
      <c r="H869" s="31"/>
      <c r="I869" s="31"/>
      <c r="J869" s="21"/>
      <c r="K869" s="21"/>
      <c r="L869" s="21"/>
      <c r="M869" s="21"/>
      <c r="N869" s="21"/>
      <c r="O869" s="21"/>
      <c r="P869" s="21"/>
      <c r="Q869" s="21"/>
      <c r="R869" s="21"/>
      <c r="S869" s="21"/>
    </row>
    <row r="870" spans="1:19" ht="13">
      <c r="A870" s="21"/>
      <c r="B870" s="21"/>
      <c r="C870" s="21"/>
      <c r="D870" s="21"/>
      <c r="E870" s="21"/>
      <c r="F870" s="30"/>
      <c r="G870" s="21"/>
      <c r="H870" s="31"/>
      <c r="I870" s="31"/>
      <c r="J870" s="21"/>
      <c r="K870" s="21"/>
      <c r="L870" s="21"/>
      <c r="M870" s="21"/>
      <c r="N870" s="21"/>
      <c r="O870" s="21"/>
      <c r="P870" s="21"/>
      <c r="Q870" s="21"/>
      <c r="R870" s="21"/>
      <c r="S870" s="21"/>
    </row>
    <row r="871" spans="1:19" ht="13">
      <c r="A871" s="21"/>
      <c r="B871" s="21"/>
      <c r="C871" s="21"/>
      <c r="D871" s="21"/>
      <c r="E871" s="21"/>
      <c r="F871" s="30"/>
      <c r="G871" s="21"/>
      <c r="H871" s="31"/>
      <c r="I871" s="31"/>
      <c r="J871" s="21"/>
      <c r="K871" s="21"/>
      <c r="L871" s="21"/>
      <c r="M871" s="21"/>
      <c r="N871" s="21"/>
      <c r="O871" s="21"/>
      <c r="P871" s="21"/>
      <c r="Q871" s="21"/>
      <c r="R871" s="21"/>
      <c r="S871" s="21"/>
    </row>
    <row r="872" spans="1:19" ht="13">
      <c r="A872" s="21"/>
      <c r="B872" s="21"/>
      <c r="C872" s="21"/>
      <c r="D872" s="21"/>
      <c r="E872" s="21"/>
      <c r="F872" s="30"/>
      <c r="G872" s="21"/>
      <c r="H872" s="31"/>
      <c r="I872" s="31"/>
      <c r="J872" s="21"/>
      <c r="K872" s="21"/>
      <c r="L872" s="21"/>
      <c r="M872" s="21"/>
      <c r="N872" s="21"/>
      <c r="O872" s="21"/>
      <c r="P872" s="21"/>
      <c r="Q872" s="21"/>
      <c r="R872" s="21"/>
      <c r="S872" s="21"/>
    </row>
    <row r="873" spans="1:19" ht="13">
      <c r="A873" s="21"/>
      <c r="B873" s="21"/>
      <c r="C873" s="21"/>
      <c r="D873" s="21"/>
      <c r="E873" s="21"/>
      <c r="F873" s="30"/>
      <c r="G873" s="21"/>
      <c r="H873" s="31"/>
      <c r="I873" s="31"/>
      <c r="J873" s="21"/>
      <c r="K873" s="21"/>
      <c r="L873" s="21"/>
      <c r="M873" s="21"/>
      <c r="N873" s="21"/>
      <c r="O873" s="21"/>
      <c r="P873" s="21"/>
      <c r="Q873" s="21"/>
      <c r="R873" s="21"/>
      <c r="S873" s="21"/>
    </row>
    <row r="874" spans="1:19" ht="13">
      <c r="A874" s="21"/>
      <c r="B874" s="21"/>
      <c r="C874" s="21"/>
      <c r="D874" s="21"/>
      <c r="E874" s="21"/>
      <c r="F874" s="30"/>
      <c r="G874" s="21"/>
      <c r="H874" s="31"/>
      <c r="I874" s="31"/>
      <c r="J874" s="21"/>
      <c r="K874" s="21"/>
      <c r="L874" s="21"/>
      <c r="M874" s="21"/>
      <c r="N874" s="21"/>
      <c r="O874" s="21"/>
      <c r="P874" s="21"/>
      <c r="Q874" s="21"/>
      <c r="R874" s="21"/>
      <c r="S874" s="21"/>
    </row>
    <row r="875" spans="1:19" ht="13">
      <c r="A875" s="21"/>
      <c r="B875" s="21"/>
      <c r="C875" s="21"/>
      <c r="D875" s="21"/>
      <c r="E875" s="21"/>
      <c r="F875" s="30"/>
      <c r="G875" s="21"/>
      <c r="H875" s="31"/>
      <c r="I875" s="31"/>
      <c r="J875" s="21"/>
      <c r="K875" s="21"/>
      <c r="L875" s="21"/>
      <c r="M875" s="21"/>
      <c r="N875" s="21"/>
      <c r="O875" s="21"/>
      <c r="P875" s="21"/>
      <c r="Q875" s="21"/>
      <c r="R875" s="21"/>
      <c r="S875" s="21"/>
    </row>
    <row r="876" spans="1:19" ht="13">
      <c r="A876" s="21"/>
      <c r="B876" s="21"/>
      <c r="C876" s="21"/>
      <c r="D876" s="21"/>
      <c r="E876" s="21"/>
      <c r="F876" s="30"/>
      <c r="G876" s="21"/>
      <c r="H876" s="31"/>
      <c r="I876" s="31"/>
      <c r="J876" s="21"/>
      <c r="K876" s="21"/>
      <c r="L876" s="21"/>
      <c r="M876" s="21"/>
      <c r="N876" s="21"/>
      <c r="O876" s="21"/>
      <c r="P876" s="21"/>
      <c r="Q876" s="21"/>
      <c r="R876" s="21"/>
      <c r="S876" s="21"/>
    </row>
    <row r="877" spans="1:19" ht="13">
      <c r="A877" s="21"/>
      <c r="B877" s="21"/>
      <c r="C877" s="21"/>
      <c r="D877" s="21"/>
      <c r="E877" s="21"/>
      <c r="F877" s="30"/>
      <c r="G877" s="21"/>
      <c r="H877" s="31"/>
      <c r="I877" s="31"/>
      <c r="J877" s="21"/>
      <c r="K877" s="21"/>
      <c r="L877" s="21"/>
      <c r="M877" s="21"/>
      <c r="N877" s="21"/>
      <c r="O877" s="21"/>
      <c r="P877" s="21"/>
      <c r="Q877" s="21"/>
      <c r="R877" s="21"/>
      <c r="S877" s="21"/>
    </row>
    <row r="878" spans="1:19" ht="13">
      <c r="A878" s="21"/>
      <c r="B878" s="21"/>
      <c r="C878" s="21"/>
      <c r="D878" s="21"/>
      <c r="E878" s="21"/>
      <c r="F878" s="30"/>
      <c r="G878" s="21"/>
      <c r="H878" s="31"/>
      <c r="I878" s="31"/>
      <c r="J878" s="21"/>
      <c r="K878" s="21"/>
      <c r="L878" s="21"/>
      <c r="M878" s="21"/>
      <c r="N878" s="21"/>
      <c r="O878" s="21"/>
      <c r="P878" s="21"/>
      <c r="Q878" s="21"/>
      <c r="R878" s="21"/>
      <c r="S878" s="21"/>
    </row>
    <row r="879" spans="1:19" ht="13">
      <c r="A879" s="21"/>
      <c r="B879" s="21"/>
      <c r="C879" s="21"/>
      <c r="D879" s="21"/>
      <c r="E879" s="21"/>
      <c r="F879" s="30"/>
      <c r="G879" s="21"/>
      <c r="H879" s="31"/>
      <c r="I879" s="31"/>
      <c r="J879" s="21"/>
      <c r="K879" s="21"/>
      <c r="L879" s="21"/>
      <c r="M879" s="21"/>
      <c r="N879" s="21"/>
      <c r="O879" s="21"/>
      <c r="P879" s="21"/>
      <c r="Q879" s="21"/>
      <c r="R879" s="21"/>
      <c r="S879" s="21"/>
    </row>
    <row r="880" spans="1:19" ht="13">
      <c r="A880" s="21"/>
      <c r="B880" s="21"/>
      <c r="C880" s="21"/>
      <c r="D880" s="21"/>
      <c r="E880" s="21"/>
      <c r="F880" s="30"/>
      <c r="G880" s="21"/>
      <c r="H880" s="31"/>
      <c r="I880" s="31"/>
      <c r="J880" s="21"/>
      <c r="K880" s="21"/>
      <c r="L880" s="21"/>
      <c r="M880" s="21"/>
      <c r="N880" s="21"/>
      <c r="O880" s="21"/>
      <c r="P880" s="21"/>
      <c r="Q880" s="21"/>
      <c r="R880" s="21"/>
      <c r="S880" s="21"/>
    </row>
    <row r="881" spans="1:19" ht="13">
      <c r="A881" s="21"/>
      <c r="B881" s="21"/>
      <c r="C881" s="21"/>
      <c r="D881" s="21"/>
      <c r="E881" s="21"/>
      <c r="F881" s="30"/>
      <c r="G881" s="21"/>
      <c r="H881" s="31"/>
      <c r="I881" s="31"/>
      <c r="J881" s="21"/>
      <c r="K881" s="21"/>
      <c r="L881" s="21"/>
      <c r="M881" s="21"/>
      <c r="N881" s="21"/>
      <c r="O881" s="21"/>
      <c r="P881" s="21"/>
      <c r="Q881" s="21"/>
      <c r="R881" s="21"/>
      <c r="S881" s="21"/>
    </row>
    <row r="882" spans="1:19" ht="13">
      <c r="A882" s="21"/>
      <c r="B882" s="21"/>
      <c r="C882" s="21"/>
      <c r="D882" s="21"/>
      <c r="E882" s="21"/>
      <c r="F882" s="30"/>
      <c r="G882" s="21"/>
      <c r="H882" s="31"/>
      <c r="I882" s="31"/>
      <c r="J882" s="21"/>
      <c r="K882" s="21"/>
      <c r="L882" s="21"/>
      <c r="M882" s="21"/>
      <c r="N882" s="21"/>
      <c r="O882" s="21"/>
      <c r="P882" s="21"/>
      <c r="Q882" s="21"/>
      <c r="R882" s="21"/>
      <c r="S882" s="21"/>
    </row>
    <row r="883" spans="1:19" ht="13">
      <c r="A883" s="21"/>
      <c r="B883" s="21"/>
      <c r="C883" s="21"/>
      <c r="D883" s="21"/>
      <c r="E883" s="21"/>
      <c r="F883" s="30"/>
      <c r="G883" s="21"/>
      <c r="H883" s="31"/>
      <c r="I883" s="31"/>
      <c r="J883" s="21"/>
      <c r="K883" s="21"/>
      <c r="L883" s="21"/>
      <c r="M883" s="21"/>
      <c r="N883" s="21"/>
      <c r="O883" s="21"/>
      <c r="P883" s="21"/>
      <c r="Q883" s="21"/>
      <c r="R883" s="21"/>
      <c r="S883" s="21"/>
    </row>
    <row r="884" spans="1:19" ht="13">
      <c r="A884" s="21"/>
      <c r="B884" s="21"/>
      <c r="C884" s="21"/>
      <c r="D884" s="21"/>
      <c r="E884" s="21"/>
      <c r="F884" s="30"/>
      <c r="G884" s="21"/>
      <c r="H884" s="31"/>
      <c r="I884" s="31"/>
      <c r="J884" s="21"/>
      <c r="K884" s="21"/>
      <c r="L884" s="21"/>
      <c r="M884" s="21"/>
      <c r="N884" s="21"/>
      <c r="O884" s="21"/>
      <c r="P884" s="21"/>
      <c r="Q884" s="21"/>
      <c r="R884" s="21"/>
      <c r="S884" s="21"/>
    </row>
    <row r="885" spans="1:19" ht="13">
      <c r="A885" s="21"/>
      <c r="B885" s="21"/>
      <c r="C885" s="21"/>
      <c r="D885" s="21"/>
      <c r="E885" s="21"/>
      <c r="F885" s="30"/>
      <c r="G885" s="21"/>
      <c r="H885" s="31"/>
      <c r="I885" s="31"/>
      <c r="J885" s="21"/>
      <c r="K885" s="21"/>
      <c r="L885" s="21"/>
      <c r="M885" s="21"/>
      <c r="N885" s="21"/>
      <c r="O885" s="21"/>
      <c r="P885" s="21"/>
      <c r="Q885" s="21"/>
      <c r="R885" s="21"/>
      <c r="S885" s="21"/>
    </row>
    <row r="886" spans="1:19" ht="13">
      <c r="A886" s="21"/>
      <c r="B886" s="21"/>
      <c r="C886" s="21"/>
      <c r="D886" s="21"/>
      <c r="E886" s="21"/>
      <c r="F886" s="30"/>
      <c r="G886" s="21"/>
      <c r="H886" s="31"/>
      <c r="I886" s="31"/>
      <c r="J886" s="21"/>
      <c r="K886" s="21"/>
      <c r="L886" s="21"/>
      <c r="M886" s="21"/>
      <c r="N886" s="21"/>
      <c r="O886" s="21"/>
      <c r="P886" s="21"/>
      <c r="Q886" s="21"/>
      <c r="R886" s="21"/>
      <c r="S886" s="21"/>
    </row>
    <row r="887" spans="1:19" ht="13">
      <c r="A887" s="21"/>
      <c r="B887" s="21"/>
      <c r="C887" s="21"/>
      <c r="D887" s="21"/>
      <c r="E887" s="21"/>
      <c r="F887" s="30"/>
      <c r="G887" s="21"/>
      <c r="H887" s="31"/>
      <c r="I887" s="31"/>
      <c r="J887" s="21"/>
      <c r="K887" s="21"/>
      <c r="L887" s="21"/>
      <c r="M887" s="21"/>
      <c r="N887" s="21"/>
      <c r="O887" s="21"/>
      <c r="P887" s="21"/>
      <c r="Q887" s="21"/>
      <c r="R887" s="21"/>
      <c r="S887" s="21"/>
    </row>
    <row r="888" spans="1:19" ht="13">
      <c r="A888" s="21"/>
      <c r="B888" s="21"/>
      <c r="C888" s="21"/>
      <c r="D888" s="21"/>
      <c r="E888" s="21"/>
      <c r="F888" s="30"/>
      <c r="G888" s="21"/>
      <c r="H888" s="31"/>
      <c r="I888" s="31"/>
      <c r="J888" s="21"/>
      <c r="K888" s="21"/>
      <c r="L888" s="21"/>
      <c r="M888" s="21"/>
      <c r="N888" s="21"/>
      <c r="O888" s="21"/>
      <c r="P888" s="21"/>
      <c r="Q888" s="21"/>
      <c r="R888" s="21"/>
      <c r="S888" s="21"/>
    </row>
    <row r="889" spans="1:19" ht="13">
      <c r="A889" s="21"/>
      <c r="B889" s="21"/>
      <c r="C889" s="21"/>
      <c r="D889" s="21"/>
      <c r="E889" s="21"/>
      <c r="F889" s="30"/>
      <c r="G889" s="21"/>
      <c r="H889" s="31"/>
      <c r="I889" s="31"/>
      <c r="J889" s="21"/>
      <c r="K889" s="21"/>
      <c r="L889" s="21"/>
      <c r="M889" s="21"/>
      <c r="N889" s="21"/>
      <c r="O889" s="21"/>
      <c r="P889" s="21"/>
      <c r="Q889" s="21"/>
      <c r="R889" s="21"/>
      <c r="S889" s="21"/>
    </row>
    <row r="890" spans="1:19" ht="13">
      <c r="A890" s="21"/>
      <c r="B890" s="21"/>
      <c r="C890" s="21"/>
      <c r="D890" s="21"/>
      <c r="E890" s="21"/>
      <c r="F890" s="30"/>
      <c r="G890" s="21"/>
      <c r="H890" s="31"/>
      <c r="I890" s="31"/>
      <c r="J890" s="21"/>
      <c r="K890" s="21"/>
      <c r="L890" s="21"/>
      <c r="M890" s="21"/>
      <c r="N890" s="21"/>
      <c r="O890" s="21"/>
      <c r="P890" s="21"/>
      <c r="Q890" s="21"/>
      <c r="R890" s="21"/>
      <c r="S890" s="21"/>
    </row>
    <row r="891" spans="1:19" ht="13">
      <c r="A891" s="21"/>
      <c r="B891" s="21"/>
      <c r="C891" s="21"/>
      <c r="D891" s="21"/>
      <c r="E891" s="21"/>
      <c r="F891" s="30"/>
      <c r="G891" s="21"/>
      <c r="H891" s="31"/>
      <c r="I891" s="31"/>
      <c r="J891" s="21"/>
      <c r="K891" s="21"/>
      <c r="L891" s="21"/>
      <c r="M891" s="21"/>
      <c r="N891" s="21"/>
      <c r="O891" s="21"/>
      <c r="P891" s="21"/>
      <c r="Q891" s="21"/>
      <c r="R891" s="21"/>
      <c r="S891" s="21"/>
    </row>
    <row r="892" spans="1:19" ht="13">
      <c r="A892" s="21"/>
      <c r="B892" s="21"/>
      <c r="C892" s="21"/>
      <c r="D892" s="21"/>
      <c r="E892" s="21"/>
      <c r="F892" s="30"/>
      <c r="G892" s="21"/>
      <c r="H892" s="31"/>
      <c r="I892" s="31"/>
      <c r="J892" s="21"/>
      <c r="K892" s="21"/>
      <c r="L892" s="21"/>
      <c r="M892" s="21"/>
      <c r="N892" s="21"/>
      <c r="O892" s="21"/>
      <c r="P892" s="21"/>
      <c r="Q892" s="21"/>
      <c r="R892" s="21"/>
      <c r="S892" s="21"/>
    </row>
    <row r="893" spans="1:19" ht="13">
      <c r="A893" s="21"/>
      <c r="B893" s="21"/>
      <c r="C893" s="21"/>
      <c r="D893" s="21"/>
      <c r="E893" s="21"/>
      <c r="F893" s="30"/>
      <c r="G893" s="21"/>
      <c r="H893" s="31"/>
      <c r="I893" s="31"/>
      <c r="J893" s="21"/>
      <c r="K893" s="21"/>
      <c r="L893" s="21"/>
      <c r="M893" s="21"/>
      <c r="N893" s="21"/>
      <c r="O893" s="21"/>
      <c r="P893" s="21"/>
      <c r="Q893" s="21"/>
      <c r="R893" s="21"/>
      <c r="S893" s="21"/>
    </row>
    <row r="894" spans="1:19" ht="13">
      <c r="A894" s="21"/>
      <c r="B894" s="21"/>
      <c r="C894" s="21"/>
      <c r="D894" s="21"/>
      <c r="E894" s="21"/>
      <c r="F894" s="30"/>
      <c r="G894" s="21"/>
      <c r="H894" s="31"/>
      <c r="I894" s="31"/>
      <c r="J894" s="21"/>
      <c r="K894" s="21"/>
      <c r="L894" s="21"/>
      <c r="M894" s="21"/>
      <c r="N894" s="21"/>
      <c r="O894" s="21"/>
      <c r="P894" s="21"/>
      <c r="Q894" s="21"/>
      <c r="R894" s="21"/>
      <c r="S894" s="21"/>
    </row>
    <row r="895" spans="1:19" ht="13">
      <c r="A895" s="21"/>
      <c r="B895" s="21"/>
      <c r="C895" s="21"/>
      <c r="D895" s="21"/>
      <c r="E895" s="21"/>
      <c r="F895" s="30"/>
      <c r="G895" s="21"/>
      <c r="H895" s="31"/>
      <c r="I895" s="31"/>
      <c r="J895" s="21"/>
      <c r="K895" s="21"/>
      <c r="L895" s="21"/>
      <c r="M895" s="21"/>
      <c r="N895" s="21"/>
      <c r="O895" s="21"/>
      <c r="P895" s="21"/>
      <c r="Q895" s="21"/>
      <c r="R895" s="21"/>
      <c r="S895" s="21"/>
    </row>
    <row r="896" spans="1:19" ht="13">
      <c r="A896" s="21"/>
      <c r="B896" s="21"/>
      <c r="C896" s="21"/>
      <c r="D896" s="21"/>
      <c r="E896" s="21"/>
      <c r="F896" s="30"/>
      <c r="G896" s="21"/>
      <c r="H896" s="31"/>
      <c r="I896" s="31"/>
      <c r="J896" s="21"/>
      <c r="K896" s="21"/>
      <c r="L896" s="21"/>
      <c r="M896" s="21"/>
      <c r="N896" s="21"/>
      <c r="O896" s="21"/>
      <c r="P896" s="21"/>
      <c r="Q896" s="21"/>
      <c r="R896" s="21"/>
      <c r="S896" s="21"/>
    </row>
    <row r="897" spans="1:19" ht="13">
      <c r="A897" s="21"/>
      <c r="B897" s="21"/>
      <c r="C897" s="21"/>
      <c r="D897" s="21"/>
      <c r="E897" s="21"/>
      <c r="F897" s="30"/>
      <c r="G897" s="21"/>
      <c r="H897" s="31"/>
      <c r="I897" s="31"/>
      <c r="J897" s="21"/>
      <c r="K897" s="21"/>
      <c r="L897" s="21"/>
      <c r="M897" s="21"/>
      <c r="N897" s="21"/>
      <c r="O897" s="21"/>
      <c r="P897" s="21"/>
      <c r="Q897" s="21"/>
      <c r="R897" s="21"/>
      <c r="S897" s="21"/>
    </row>
    <row r="898" spans="1:19" ht="13">
      <c r="A898" s="21"/>
      <c r="B898" s="21"/>
      <c r="C898" s="21"/>
      <c r="D898" s="21"/>
      <c r="E898" s="21"/>
      <c r="F898" s="30"/>
      <c r="G898" s="21"/>
      <c r="H898" s="31"/>
      <c r="I898" s="31"/>
      <c r="J898" s="21"/>
      <c r="K898" s="21"/>
      <c r="L898" s="21"/>
      <c r="M898" s="21"/>
      <c r="N898" s="21"/>
      <c r="O898" s="21"/>
      <c r="P898" s="21"/>
      <c r="Q898" s="21"/>
      <c r="R898" s="21"/>
      <c r="S898" s="21"/>
    </row>
    <row r="899" spans="1:19" ht="13">
      <c r="A899" s="21"/>
      <c r="B899" s="21"/>
      <c r="C899" s="21"/>
      <c r="D899" s="21"/>
      <c r="E899" s="21"/>
      <c r="F899" s="30"/>
      <c r="G899" s="21"/>
      <c r="H899" s="31"/>
      <c r="I899" s="31"/>
      <c r="J899" s="21"/>
      <c r="K899" s="21"/>
      <c r="L899" s="21"/>
      <c r="M899" s="21"/>
      <c r="N899" s="21"/>
      <c r="O899" s="21"/>
      <c r="P899" s="21"/>
      <c r="Q899" s="21"/>
      <c r="R899" s="21"/>
      <c r="S899" s="21"/>
    </row>
    <row r="900" spans="1:19" ht="13">
      <c r="A900" s="21"/>
      <c r="B900" s="21"/>
      <c r="C900" s="21"/>
      <c r="D900" s="21"/>
      <c r="E900" s="21"/>
      <c r="F900" s="30"/>
      <c r="G900" s="21"/>
      <c r="H900" s="31"/>
      <c r="I900" s="31"/>
      <c r="J900" s="21"/>
      <c r="K900" s="21"/>
      <c r="L900" s="21"/>
      <c r="M900" s="21"/>
      <c r="N900" s="21"/>
      <c r="O900" s="21"/>
      <c r="P900" s="21"/>
      <c r="Q900" s="21"/>
      <c r="R900" s="21"/>
      <c r="S900" s="21"/>
    </row>
    <row r="901" spans="1:19" ht="13">
      <c r="A901" s="21"/>
      <c r="B901" s="21"/>
      <c r="C901" s="21"/>
      <c r="D901" s="21"/>
      <c r="E901" s="21"/>
      <c r="F901" s="30"/>
      <c r="G901" s="21"/>
      <c r="H901" s="31"/>
      <c r="I901" s="31"/>
      <c r="J901" s="21"/>
      <c r="K901" s="21"/>
      <c r="L901" s="21"/>
      <c r="M901" s="21"/>
      <c r="N901" s="21"/>
      <c r="O901" s="21"/>
      <c r="P901" s="21"/>
      <c r="Q901" s="21"/>
      <c r="R901" s="21"/>
      <c r="S901" s="21"/>
    </row>
    <row r="902" spans="1:19" ht="13">
      <c r="A902" s="21"/>
      <c r="B902" s="21"/>
      <c r="C902" s="21"/>
      <c r="D902" s="21"/>
      <c r="E902" s="21"/>
      <c r="F902" s="30"/>
      <c r="G902" s="21"/>
      <c r="H902" s="31"/>
      <c r="I902" s="31"/>
      <c r="J902" s="21"/>
      <c r="K902" s="21"/>
      <c r="L902" s="21"/>
      <c r="M902" s="21"/>
      <c r="N902" s="21"/>
      <c r="O902" s="21"/>
      <c r="P902" s="21"/>
      <c r="Q902" s="21"/>
      <c r="R902" s="21"/>
      <c r="S902" s="21"/>
    </row>
    <row r="903" spans="1:19" ht="13">
      <c r="A903" s="21"/>
      <c r="B903" s="21"/>
      <c r="C903" s="21"/>
      <c r="D903" s="21"/>
      <c r="E903" s="21"/>
      <c r="F903" s="30"/>
      <c r="G903" s="21"/>
      <c r="H903" s="31"/>
      <c r="I903" s="31"/>
      <c r="J903" s="21"/>
      <c r="K903" s="21"/>
      <c r="L903" s="21"/>
      <c r="M903" s="21"/>
      <c r="N903" s="21"/>
      <c r="O903" s="21"/>
      <c r="P903" s="21"/>
      <c r="Q903" s="21"/>
      <c r="R903" s="21"/>
      <c r="S903" s="21"/>
    </row>
    <row r="904" spans="1:19" ht="13">
      <c r="A904" s="21"/>
      <c r="B904" s="21"/>
      <c r="C904" s="21"/>
      <c r="D904" s="21"/>
      <c r="E904" s="21"/>
      <c r="F904" s="30"/>
      <c r="G904" s="21"/>
      <c r="H904" s="31"/>
      <c r="I904" s="31"/>
      <c r="J904" s="21"/>
      <c r="K904" s="21"/>
      <c r="L904" s="21"/>
      <c r="M904" s="21"/>
      <c r="N904" s="21"/>
      <c r="O904" s="21"/>
      <c r="P904" s="21"/>
      <c r="Q904" s="21"/>
      <c r="R904" s="21"/>
      <c r="S904" s="21"/>
    </row>
    <row r="905" spans="1:19" ht="13">
      <c r="A905" s="21"/>
      <c r="B905" s="21"/>
      <c r="C905" s="21"/>
      <c r="D905" s="21"/>
      <c r="E905" s="21"/>
      <c r="F905" s="30"/>
      <c r="G905" s="21"/>
      <c r="H905" s="31"/>
      <c r="I905" s="31"/>
      <c r="J905" s="21"/>
      <c r="K905" s="21"/>
      <c r="L905" s="21"/>
      <c r="M905" s="21"/>
      <c r="N905" s="21"/>
      <c r="O905" s="21"/>
      <c r="P905" s="21"/>
      <c r="Q905" s="21"/>
      <c r="R905" s="21"/>
      <c r="S905" s="21"/>
    </row>
    <row r="906" spans="1:19" ht="13">
      <c r="A906" s="21"/>
      <c r="B906" s="21"/>
      <c r="C906" s="21"/>
      <c r="D906" s="21"/>
      <c r="E906" s="21"/>
      <c r="F906" s="30"/>
      <c r="G906" s="21"/>
      <c r="H906" s="31"/>
      <c r="I906" s="31"/>
      <c r="J906" s="21"/>
      <c r="K906" s="21"/>
      <c r="L906" s="21"/>
      <c r="M906" s="21"/>
      <c r="N906" s="21"/>
      <c r="O906" s="21"/>
      <c r="P906" s="21"/>
      <c r="Q906" s="21"/>
      <c r="R906" s="21"/>
      <c r="S906" s="21"/>
    </row>
    <row r="907" spans="1:19" ht="13">
      <c r="A907" s="21"/>
      <c r="B907" s="21"/>
      <c r="C907" s="21"/>
      <c r="D907" s="21"/>
      <c r="E907" s="21"/>
      <c r="F907" s="30"/>
      <c r="G907" s="21"/>
      <c r="H907" s="31"/>
      <c r="I907" s="31"/>
      <c r="J907" s="21"/>
      <c r="K907" s="21"/>
      <c r="L907" s="21"/>
      <c r="M907" s="21"/>
      <c r="N907" s="21"/>
      <c r="O907" s="21"/>
      <c r="P907" s="21"/>
      <c r="Q907" s="21"/>
      <c r="R907" s="21"/>
      <c r="S907" s="21"/>
    </row>
    <row r="908" spans="1:19" ht="13">
      <c r="A908" s="21"/>
      <c r="B908" s="21"/>
      <c r="C908" s="21"/>
      <c r="D908" s="21"/>
      <c r="E908" s="21"/>
      <c r="F908" s="30"/>
      <c r="G908" s="21"/>
      <c r="H908" s="31"/>
      <c r="I908" s="31"/>
      <c r="J908" s="21"/>
      <c r="K908" s="21"/>
      <c r="L908" s="21"/>
      <c r="M908" s="21"/>
      <c r="N908" s="21"/>
      <c r="O908" s="21"/>
      <c r="P908" s="21"/>
      <c r="Q908" s="21"/>
      <c r="R908" s="21"/>
      <c r="S908" s="21"/>
    </row>
    <row r="909" spans="1:19" ht="13">
      <c r="A909" s="21"/>
      <c r="B909" s="21"/>
      <c r="C909" s="21"/>
      <c r="D909" s="21"/>
      <c r="E909" s="21"/>
      <c r="F909" s="30"/>
      <c r="G909" s="21"/>
      <c r="H909" s="31"/>
      <c r="I909" s="31"/>
      <c r="J909" s="21"/>
      <c r="K909" s="21"/>
      <c r="L909" s="21"/>
      <c r="M909" s="21"/>
      <c r="N909" s="21"/>
      <c r="O909" s="21"/>
      <c r="P909" s="21"/>
      <c r="Q909" s="21"/>
      <c r="R909" s="21"/>
      <c r="S909" s="21"/>
    </row>
    <row r="910" spans="1:19" ht="13">
      <c r="A910" s="21"/>
      <c r="B910" s="21"/>
      <c r="C910" s="21"/>
      <c r="D910" s="21"/>
      <c r="E910" s="21"/>
      <c r="F910" s="30"/>
      <c r="G910" s="21"/>
      <c r="H910" s="31"/>
      <c r="I910" s="31"/>
      <c r="J910" s="21"/>
      <c r="K910" s="21"/>
      <c r="L910" s="21"/>
      <c r="M910" s="21"/>
      <c r="N910" s="21"/>
      <c r="O910" s="21"/>
      <c r="P910" s="21"/>
      <c r="Q910" s="21"/>
      <c r="R910" s="21"/>
      <c r="S910" s="21"/>
    </row>
    <row r="911" spans="1:19" ht="13">
      <c r="A911" s="21"/>
      <c r="B911" s="21"/>
      <c r="C911" s="21"/>
      <c r="D911" s="21"/>
      <c r="E911" s="21"/>
      <c r="F911" s="30"/>
      <c r="G911" s="21"/>
      <c r="H911" s="31"/>
      <c r="I911" s="31"/>
      <c r="J911" s="21"/>
      <c r="K911" s="21"/>
      <c r="L911" s="21"/>
      <c r="M911" s="21"/>
      <c r="N911" s="21"/>
      <c r="O911" s="21"/>
      <c r="P911" s="21"/>
      <c r="Q911" s="21"/>
      <c r="R911" s="21"/>
      <c r="S911" s="21"/>
    </row>
    <row r="912" spans="1:19" ht="13">
      <c r="A912" s="21"/>
      <c r="B912" s="21"/>
      <c r="C912" s="21"/>
      <c r="D912" s="21"/>
      <c r="E912" s="21"/>
      <c r="F912" s="30"/>
      <c r="G912" s="21"/>
      <c r="H912" s="31"/>
      <c r="I912" s="31"/>
      <c r="J912" s="21"/>
      <c r="K912" s="21"/>
      <c r="L912" s="21"/>
      <c r="M912" s="21"/>
      <c r="N912" s="21"/>
      <c r="O912" s="21"/>
      <c r="P912" s="21"/>
      <c r="Q912" s="21"/>
      <c r="R912" s="21"/>
      <c r="S912" s="21"/>
    </row>
    <row r="913" spans="1:19" ht="13">
      <c r="A913" s="21"/>
      <c r="B913" s="21"/>
      <c r="C913" s="21"/>
      <c r="D913" s="21"/>
      <c r="E913" s="21"/>
      <c r="F913" s="30"/>
      <c r="G913" s="21"/>
      <c r="H913" s="31"/>
      <c r="I913" s="31"/>
      <c r="J913" s="21"/>
      <c r="K913" s="21"/>
      <c r="L913" s="21"/>
      <c r="M913" s="21"/>
      <c r="N913" s="21"/>
      <c r="O913" s="21"/>
      <c r="P913" s="21"/>
      <c r="Q913" s="21"/>
      <c r="R913" s="21"/>
      <c r="S913" s="21"/>
    </row>
    <row r="914" spans="1:19" ht="13">
      <c r="A914" s="21"/>
      <c r="B914" s="21"/>
      <c r="C914" s="21"/>
      <c r="D914" s="21"/>
      <c r="E914" s="21"/>
      <c r="F914" s="30"/>
      <c r="G914" s="21"/>
      <c r="H914" s="31"/>
      <c r="I914" s="31"/>
      <c r="J914" s="21"/>
      <c r="K914" s="21"/>
      <c r="L914" s="21"/>
      <c r="M914" s="21"/>
      <c r="N914" s="21"/>
      <c r="O914" s="21"/>
      <c r="P914" s="21"/>
      <c r="Q914" s="21"/>
      <c r="R914" s="21"/>
      <c r="S914" s="21"/>
    </row>
    <row r="915" spans="1:19" ht="13">
      <c r="A915" s="21"/>
      <c r="B915" s="21"/>
      <c r="C915" s="21"/>
      <c r="D915" s="21"/>
      <c r="E915" s="21"/>
      <c r="F915" s="30"/>
      <c r="G915" s="21"/>
      <c r="H915" s="31"/>
      <c r="I915" s="31"/>
      <c r="J915" s="21"/>
      <c r="K915" s="21"/>
      <c r="L915" s="21"/>
      <c r="M915" s="21"/>
      <c r="N915" s="21"/>
      <c r="O915" s="21"/>
      <c r="P915" s="21"/>
      <c r="Q915" s="21"/>
      <c r="R915" s="21"/>
      <c r="S915" s="21"/>
    </row>
    <row r="916" spans="1:19" ht="13">
      <c r="A916" s="21"/>
      <c r="B916" s="21"/>
      <c r="C916" s="21"/>
      <c r="D916" s="21"/>
      <c r="E916" s="21"/>
      <c r="F916" s="30"/>
      <c r="G916" s="21"/>
      <c r="H916" s="31"/>
      <c r="I916" s="31"/>
      <c r="J916" s="21"/>
      <c r="K916" s="21"/>
      <c r="L916" s="21"/>
      <c r="M916" s="21"/>
      <c r="N916" s="21"/>
      <c r="O916" s="21"/>
      <c r="P916" s="21"/>
      <c r="Q916" s="21"/>
      <c r="R916" s="21"/>
      <c r="S916" s="21"/>
    </row>
    <row r="917" spans="1:19" ht="13">
      <c r="A917" s="21"/>
      <c r="B917" s="21"/>
      <c r="C917" s="21"/>
      <c r="D917" s="21"/>
      <c r="E917" s="21"/>
      <c r="F917" s="30"/>
      <c r="G917" s="21"/>
      <c r="H917" s="31"/>
      <c r="I917" s="31"/>
      <c r="J917" s="21"/>
      <c r="K917" s="21"/>
      <c r="L917" s="21"/>
      <c r="M917" s="21"/>
      <c r="N917" s="21"/>
      <c r="O917" s="21"/>
      <c r="P917" s="21"/>
      <c r="Q917" s="21"/>
      <c r="R917" s="21"/>
      <c r="S917" s="21"/>
    </row>
    <row r="918" spans="1:19" ht="13">
      <c r="A918" s="21"/>
      <c r="B918" s="21"/>
      <c r="C918" s="21"/>
      <c r="D918" s="21"/>
      <c r="E918" s="21"/>
      <c r="F918" s="30"/>
      <c r="G918" s="21"/>
      <c r="H918" s="31"/>
      <c r="I918" s="31"/>
      <c r="J918" s="21"/>
      <c r="K918" s="21"/>
      <c r="L918" s="21"/>
      <c r="M918" s="21"/>
      <c r="N918" s="21"/>
      <c r="O918" s="21"/>
      <c r="P918" s="21"/>
      <c r="Q918" s="21"/>
      <c r="R918" s="21"/>
      <c r="S918" s="21"/>
    </row>
    <row r="919" spans="1:19" ht="13">
      <c r="A919" s="21"/>
      <c r="B919" s="21"/>
      <c r="C919" s="21"/>
      <c r="D919" s="21"/>
      <c r="E919" s="21"/>
      <c r="F919" s="30"/>
      <c r="G919" s="21"/>
      <c r="H919" s="31"/>
      <c r="I919" s="31"/>
      <c r="J919" s="21"/>
      <c r="K919" s="21"/>
      <c r="L919" s="21"/>
      <c r="M919" s="21"/>
      <c r="N919" s="21"/>
      <c r="O919" s="21"/>
      <c r="P919" s="21"/>
      <c r="Q919" s="21"/>
      <c r="R919" s="21"/>
      <c r="S919" s="21"/>
    </row>
    <row r="920" spans="1:19" ht="13">
      <c r="A920" s="21"/>
      <c r="B920" s="21"/>
      <c r="C920" s="21"/>
      <c r="D920" s="21"/>
      <c r="E920" s="21"/>
      <c r="F920" s="30"/>
      <c r="G920" s="21"/>
      <c r="H920" s="31"/>
      <c r="I920" s="31"/>
      <c r="J920" s="21"/>
      <c r="K920" s="21"/>
      <c r="L920" s="21"/>
      <c r="M920" s="21"/>
      <c r="N920" s="21"/>
      <c r="O920" s="21"/>
      <c r="P920" s="21"/>
      <c r="Q920" s="21"/>
      <c r="R920" s="21"/>
      <c r="S920" s="21"/>
    </row>
    <row r="921" spans="1:19" ht="13">
      <c r="A921" s="21"/>
      <c r="B921" s="21"/>
      <c r="C921" s="21"/>
      <c r="D921" s="21"/>
      <c r="E921" s="21"/>
      <c r="F921" s="30"/>
      <c r="G921" s="21"/>
      <c r="H921" s="31"/>
      <c r="I921" s="31"/>
      <c r="J921" s="21"/>
      <c r="K921" s="21"/>
      <c r="L921" s="21"/>
      <c r="M921" s="21"/>
      <c r="N921" s="21"/>
      <c r="O921" s="21"/>
      <c r="P921" s="21"/>
      <c r="Q921" s="21"/>
      <c r="R921" s="21"/>
      <c r="S921" s="21"/>
    </row>
    <row r="922" spans="1:19" ht="13">
      <c r="A922" s="21"/>
      <c r="B922" s="21"/>
      <c r="C922" s="21"/>
      <c r="D922" s="21"/>
      <c r="E922" s="21"/>
      <c r="F922" s="30"/>
      <c r="G922" s="21"/>
      <c r="H922" s="31"/>
      <c r="I922" s="31"/>
      <c r="J922" s="21"/>
      <c r="K922" s="21"/>
      <c r="L922" s="21"/>
      <c r="M922" s="21"/>
      <c r="N922" s="21"/>
      <c r="O922" s="21"/>
      <c r="P922" s="21"/>
      <c r="Q922" s="21"/>
      <c r="R922" s="21"/>
      <c r="S922" s="21"/>
    </row>
    <row r="923" spans="1:19" ht="13">
      <c r="A923" s="21"/>
      <c r="B923" s="21"/>
      <c r="C923" s="21"/>
      <c r="D923" s="21"/>
      <c r="E923" s="21"/>
      <c r="F923" s="30"/>
      <c r="G923" s="21"/>
      <c r="H923" s="31"/>
      <c r="I923" s="31"/>
      <c r="J923" s="21"/>
      <c r="K923" s="21"/>
      <c r="L923" s="21"/>
      <c r="M923" s="21"/>
      <c r="N923" s="21"/>
      <c r="O923" s="21"/>
      <c r="P923" s="21"/>
      <c r="Q923" s="21"/>
      <c r="R923" s="21"/>
      <c r="S923" s="21"/>
    </row>
    <row r="924" spans="1:19" ht="13">
      <c r="A924" s="21"/>
      <c r="B924" s="21"/>
      <c r="C924" s="21"/>
      <c r="D924" s="21"/>
      <c r="E924" s="21"/>
      <c r="F924" s="30"/>
      <c r="G924" s="21"/>
      <c r="H924" s="31"/>
      <c r="I924" s="31"/>
      <c r="J924" s="21"/>
      <c r="K924" s="21"/>
      <c r="L924" s="21"/>
      <c r="M924" s="21"/>
      <c r="N924" s="21"/>
      <c r="O924" s="21"/>
      <c r="P924" s="21"/>
      <c r="Q924" s="21"/>
      <c r="R924" s="21"/>
      <c r="S924" s="21"/>
    </row>
    <row r="925" spans="1:19" ht="13">
      <c r="A925" s="21"/>
      <c r="B925" s="21"/>
      <c r="C925" s="21"/>
      <c r="D925" s="21"/>
      <c r="E925" s="21"/>
      <c r="F925" s="30"/>
      <c r="G925" s="21"/>
      <c r="H925" s="31"/>
      <c r="I925" s="31"/>
      <c r="J925" s="21"/>
      <c r="K925" s="21"/>
      <c r="L925" s="21"/>
      <c r="M925" s="21"/>
      <c r="N925" s="21"/>
      <c r="O925" s="21"/>
      <c r="P925" s="21"/>
      <c r="Q925" s="21"/>
      <c r="R925" s="21"/>
      <c r="S925" s="21"/>
    </row>
    <row r="926" spans="1:19" ht="13">
      <c r="A926" s="21"/>
      <c r="B926" s="21"/>
      <c r="C926" s="21"/>
      <c r="D926" s="21"/>
      <c r="E926" s="21"/>
      <c r="F926" s="30"/>
      <c r="G926" s="21"/>
      <c r="H926" s="31"/>
      <c r="I926" s="31"/>
      <c r="J926" s="21"/>
      <c r="K926" s="21"/>
      <c r="L926" s="21"/>
      <c r="M926" s="21"/>
      <c r="N926" s="21"/>
      <c r="O926" s="21"/>
      <c r="P926" s="21"/>
      <c r="Q926" s="21"/>
      <c r="R926" s="21"/>
      <c r="S926" s="21"/>
    </row>
    <row r="927" spans="1:19" ht="13">
      <c r="A927" s="21"/>
      <c r="B927" s="21"/>
      <c r="C927" s="21"/>
      <c r="D927" s="21"/>
      <c r="E927" s="21"/>
      <c r="F927" s="30"/>
      <c r="G927" s="21"/>
      <c r="H927" s="31"/>
      <c r="I927" s="31"/>
      <c r="J927" s="21"/>
      <c r="K927" s="21"/>
      <c r="L927" s="21"/>
      <c r="M927" s="21"/>
      <c r="N927" s="21"/>
      <c r="O927" s="21"/>
      <c r="P927" s="21"/>
      <c r="Q927" s="21"/>
      <c r="R927" s="21"/>
      <c r="S927" s="21"/>
    </row>
    <row r="928" spans="1:19" ht="13">
      <c r="A928" s="21"/>
      <c r="B928" s="21"/>
      <c r="C928" s="21"/>
      <c r="D928" s="21"/>
      <c r="E928" s="21"/>
      <c r="F928" s="30"/>
      <c r="G928" s="21"/>
      <c r="H928" s="31"/>
      <c r="I928" s="31"/>
      <c r="J928" s="21"/>
      <c r="K928" s="21"/>
      <c r="L928" s="21"/>
      <c r="M928" s="21"/>
      <c r="N928" s="21"/>
      <c r="O928" s="21"/>
      <c r="P928" s="21"/>
      <c r="Q928" s="21"/>
      <c r="R928" s="21"/>
      <c r="S928" s="21"/>
    </row>
    <row r="929" spans="1:19" ht="13">
      <c r="A929" s="21"/>
      <c r="B929" s="21"/>
      <c r="C929" s="21"/>
      <c r="D929" s="21"/>
      <c r="E929" s="21"/>
      <c r="F929" s="30"/>
      <c r="G929" s="21"/>
      <c r="H929" s="31"/>
      <c r="I929" s="31"/>
      <c r="J929" s="21"/>
      <c r="K929" s="21"/>
      <c r="L929" s="21"/>
      <c r="M929" s="21"/>
      <c r="N929" s="21"/>
      <c r="O929" s="21"/>
      <c r="P929" s="21"/>
      <c r="Q929" s="21"/>
      <c r="R929" s="21"/>
      <c r="S929" s="21"/>
    </row>
    <row r="930" spans="1:19" ht="13">
      <c r="A930" s="21"/>
      <c r="B930" s="21"/>
      <c r="C930" s="21"/>
      <c r="D930" s="21"/>
      <c r="E930" s="21"/>
      <c r="F930" s="30"/>
      <c r="G930" s="21"/>
      <c r="H930" s="31"/>
      <c r="I930" s="31"/>
      <c r="J930" s="21"/>
      <c r="K930" s="21"/>
      <c r="L930" s="21"/>
      <c r="M930" s="21"/>
      <c r="N930" s="21"/>
      <c r="O930" s="21"/>
      <c r="P930" s="21"/>
      <c r="Q930" s="21"/>
      <c r="R930" s="21"/>
      <c r="S930" s="21"/>
    </row>
    <row r="931" spans="1:19" ht="13">
      <c r="A931" s="21"/>
      <c r="B931" s="21"/>
      <c r="C931" s="21"/>
      <c r="D931" s="21"/>
      <c r="E931" s="21"/>
      <c r="F931" s="30"/>
      <c r="G931" s="21"/>
      <c r="H931" s="31"/>
      <c r="I931" s="31"/>
      <c r="J931" s="21"/>
      <c r="K931" s="21"/>
      <c r="L931" s="21"/>
      <c r="M931" s="21"/>
      <c r="N931" s="21"/>
      <c r="O931" s="21"/>
      <c r="P931" s="21"/>
      <c r="Q931" s="21"/>
      <c r="R931" s="21"/>
      <c r="S931" s="21"/>
    </row>
    <row r="932" spans="1:19" ht="13">
      <c r="A932" s="21"/>
      <c r="B932" s="21"/>
      <c r="C932" s="21"/>
      <c r="D932" s="21"/>
      <c r="E932" s="21"/>
      <c r="F932" s="30"/>
      <c r="G932" s="21"/>
      <c r="H932" s="31"/>
      <c r="I932" s="31"/>
      <c r="J932" s="21"/>
      <c r="K932" s="21"/>
      <c r="L932" s="21"/>
      <c r="M932" s="21"/>
      <c r="N932" s="21"/>
      <c r="O932" s="21"/>
      <c r="P932" s="21"/>
      <c r="Q932" s="21"/>
      <c r="R932" s="21"/>
      <c r="S932" s="21"/>
    </row>
    <row r="933" spans="1:19" ht="13">
      <c r="A933" s="21"/>
      <c r="B933" s="21"/>
      <c r="C933" s="21"/>
      <c r="D933" s="21"/>
      <c r="E933" s="21"/>
      <c r="F933" s="30"/>
      <c r="G933" s="21"/>
      <c r="H933" s="31"/>
      <c r="I933" s="31"/>
      <c r="J933" s="21"/>
      <c r="K933" s="21"/>
      <c r="L933" s="21"/>
      <c r="M933" s="21"/>
      <c r="N933" s="21"/>
      <c r="O933" s="21"/>
      <c r="P933" s="21"/>
      <c r="Q933" s="21"/>
      <c r="R933" s="21"/>
      <c r="S933" s="21"/>
    </row>
    <row r="934" spans="1:19" ht="13">
      <c r="A934" s="21"/>
      <c r="B934" s="21"/>
      <c r="C934" s="21"/>
      <c r="D934" s="21"/>
      <c r="E934" s="21"/>
      <c r="F934" s="30"/>
      <c r="G934" s="21"/>
      <c r="H934" s="31"/>
      <c r="I934" s="31"/>
      <c r="J934" s="21"/>
      <c r="K934" s="21"/>
      <c r="L934" s="21"/>
      <c r="M934" s="21"/>
      <c r="N934" s="21"/>
      <c r="O934" s="21"/>
      <c r="P934" s="21"/>
      <c r="Q934" s="21"/>
      <c r="R934" s="21"/>
      <c r="S934" s="21"/>
    </row>
    <row r="935" spans="1:19" ht="13">
      <c r="A935" s="21"/>
      <c r="B935" s="21"/>
      <c r="C935" s="21"/>
      <c r="D935" s="21"/>
      <c r="E935" s="21"/>
      <c r="F935" s="30"/>
      <c r="G935" s="21"/>
      <c r="H935" s="31"/>
      <c r="I935" s="31"/>
      <c r="J935" s="21"/>
      <c r="K935" s="21"/>
      <c r="L935" s="21"/>
      <c r="M935" s="21"/>
      <c r="N935" s="21"/>
      <c r="O935" s="21"/>
      <c r="P935" s="21"/>
      <c r="Q935" s="21"/>
      <c r="R935" s="21"/>
      <c r="S935" s="21"/>
    </row>
    <row r="936" spans="1:19" ht="13">
      <c r="A936" s="21"/>
      <c r="B936" s="21"/>
      <c r="C936" s="21"/>
      <c r="D936" s="21"/>
      <c r="E936" s="21"/>
      <c r="F936" s="30"/>
      <c r="G936" s="21"/>
      <c r="H936" s="31"/>
      <c r="I936" s="31"/>
      <c r="J936" s="21"/>
      <c r="K936" s="21"/>
      <c r="L936" s="21"/>
      <c r="M936" s="21"/>
      <c r="N936" s="21"/>
      <c r="O936" s="21"/>
      <c r="P936" s="21"/>
      <c r="Q936" s="21"/>
      <c r="R936" s="21"/>
      <c r="S936" s="21"/>
    </row>
    <row r="937" spans="1:19" ht="13">
      <c r="A937" s="21"/>
      <c r="B937" s="21"/>
      <c r="C937" s="21"/>
      <c r="D937" s="21"/>
      <c r="E937" s="21"/>
      <c r="F937" s="30"/>
      <c r="G937" s="21"/>
      <c r="H937" s="31"/>
      <c r="I937" s="31"/>
      <c r="J937" s="21"/>
      <c r="K937" s="21"/>
      <c r="L937" s="21"/>
      <c r="M937" s="21"/>
      <c r="N937" s="21"/>
      <c r="O937" s="21"/>
      <c r="P937" s="21"/>
      <c r="Q937" s="21"/>
      <c r="R937" s="21"/>
      <c r="S937" s="21"/>
    </row>
    <row r="938" spans="1:19" ht="13">
      <c r="A938" s="21"/>
      <c r="B938" s="21"/>
      <c r="C938" s="21"/>
      <c r="D938" s="21"/>
      <c r="E938" s="21"/>
      <c r="F938" s="30"/>
      <c r="G938" s="21"/>
      <c r="H938" s="31"/>
      <c r="I938" s="31"/>
      <c r="J938" s="21"/>
      <c r="K938" s="21"/>
      <c r="L938" s="21"/>
      <c r="M938" s="21"/>
      <c r="N938" s="21"/>
      <c r="O938" s="21"/>
      <c r="P938" s="21"/>
      <c r="Q938" s="21"/>
      <c r="R938" s="21"/>
      <c r="S938" s="21"/>
    </row>
    <row r="939" spans="1:19" ht="13">
      <c r="A939" s="21"/>
      <c r="B939" s="21"/>
      <c r="C939" s="21"/>
      <c r="D939" s="21"/>
      <c r="E939" s="21"/>
      <c r="F939" s="30"/>
      <c r="G939" s="21"/>
      <c r="H939" s="31"/>
      <c r="I939" s="31"/>
      <c r="J939" s="21"/>
      <c r="K939" s="21"/>
      <c r="L939" s="21"/>
      <c r="M939" s="21"/>
      <c r="N939" s="21"/>
      <c r="O939" s="21"/>
      <c r="P939" s="21"/>
      <c r="Q939" s="21"/>
      <c r="R939" s="21"/>
      <c r="S939" s="21"/>
    </row>
    <row r="940" spans="1:19" ht="13">
      <c r="A940" s="21"/>
      <c r="B940" s="21"/>
      <c r="C940" s="21"/>
      <c r="D940" s="21"/>
      <c r="E940" s="21"/>
      <c r="F940" s="30"/>
      <c r="G940" s="21"/>
      <c r="H940" s="31"/>
      <c r="I940" s="31"/>
      <c r="J940" s="21"/>
      <c r="K940" s="21"/>
      <c r="L940" s="21"/>
      <c r="M940" s="21"/>
      <c r="N940" s="21"/>
      <c r="O940" s="21"/>
      <c r="P940" s="21"/>
      <c r="Q940" s="21"/>
      <c r="R940" s="21"/>
      <c r="S940" s="21"/>
    </row>
    <row r="941" spans="1:19" ht="13">
      <c r="A941" s="21"/>
      <c r="B941" s="21"/>
      <c r="C941" s="21"/>
      <c r="D941" s="21"/>
      <c r="E941" s="21"/>
      <c r="F941" s="30"/>
      <c r="G941" s="21"/>
      <c r="H941" s="31"/>
      <c r="I941" s="31"/>
      <c r="J941" s="21"/>
      <c r="K941" s="21"/>
      <c r="L941" s="21"/>
      <c r="M941" s="21"/>
      <c r="N941" s="21"/>
      <c r="O941" s="21"/>
      <c r="P941" s="21"/>
      <c r="Q941" s="21"/>
      <c r="R941" s="21"/>
      <c r="S941" s="21"/>
    </row>
    <row r="942" spans="1:19" ht="13">
      <c r="A942" s="21"/>
      <c r="B942" s="21"/>
      <c r="C942" s="21"/>
      <c r="D942" s="21"/>
      <c r="E942" s="21"/>
      <c r="F942" s="30"/>
      <c r="G942" s="21"/>
      <c r="H942" s="31"/>
      <c r="I942" s="31"/>
      <c r="J942" s="21"/>
      <c r="K942" s="21"/>
      <c r="L942" s="21"/>
      <c r="M942" s="21"/>
      <c r="N942" s="21"/>
      <c r="O942" s="21"/>
      <c r="P942" s="21"/>
      <c r="Q942" s="21"/>
      <c r="R942" s="21"/>
      <c r="S942" s="21"/>
    </row>
    <row r="943" spans="1:19" ht="13">
      <c r="A943" s="21"/>
      <c r="B943" s="21"/>
      <c r="C943" s="21"/>
      <c r="D943" s="21"/>
      <c r="E943" s="21"/>
      <c r="F943" s="30"/>
      <c r="G943" s="21"/>
      <c r="H943" s="31"/>
      <c r="I943" s="31"/>
      <c r="J943" s="21"/>
      <c r="K943" s="21"/>
      <c r="L943" s="21"/>
      <c r="M943" s="21"/>
      <c r="N943" s="21"/>
      <c r="O943" s="21"/>
      <c r="P943" s="21"/>
      <c r="Q943" s="21"/>
      <c r="R943" s="21"/>
      <c r="S943" s="21"/>
    </row>
    <row r="944" spans="1:19" ht="13">
      <c r="A944" s="21"/>
      <c r="B944" s="21"/>
      <c r="C944" s="21"/>
      <c r="D944" s="21"/>
      <c r="E944" s="21"/>
      <c r="F944" s="30"/>
      <c r="G944" s="21"/>
      <c r="H944" s="31"/>
      <c r="I944" s="31"/>
      <c r="J944" s="21"/>
      <c r="K944" s="21"/>
      <c r="L944" s="21"/>
      <c r="M944" s="21"/>
      <c r="N944" s="21"/>
      <c r="O944" s="21"/>
      <c r="P944" s="21"/>
      <c r="Q944" s="21"/>
      <c r="R944" s="21"/>
      <c r="S944" s="21"/>
    </row>
    <row r="945" spans="1:19" ht="13">
      <c r="A945" s="21"/>
      <c r="B945" s="21"/>
      <c r="C945" s="21"/>
      <c r="D945" s="21"/>
      <c r="E945" s="21"/>
      <c r="F945" s="30"/>
      <c r="G945" s="21"/>
      <c r="H945" s="31"/>
      <c r="I945" s="31"/>
      <c r="J945" s="21"/>
      <c r="K945" s="21"/>
      <c r="L945" s="21"/>
      <c r="M945" s="21"/>
      <c r="N945" s="21"/>
      <c r="O945" s="21"/>
      <c r="P945" s="21"/>
      <c r="Q945" s="21"/>
      <c r="R945" s="21"/>
      <c r="S945" s="21"/>
    </row>
    <row r="946" spans="1:19" ht="13">
      <c r="A946" s="21"/>
      <c r="B946" s="21"/>
      <c r="C946" s="21"/>
      <c r="D946" s="21"/>
      <c r="E946" s="21"/>
      <c r="F946" s="30"/>
      <c r="G946" s="21"/>
      <c r="H946" s="31"/>
      <c r="I946" s="31"/>
      <c r="J946" s="21"/>
      <c r="K946" s="21"/>
      <c r="L946" s="21"/>
      <c r="M946" s="21"/>
      <c r="N946" s="21"/>
      <c r="O946" s="21"/>
      <c r="P946" s="21"/>
      <c r="Q946" s="21"/>
      <c r="R946" s="21"/>
      <c r="S946" s="21"/>
    </row>
    <row r="947" spans="1:19" ht="13">
      <c r="A947" s="21"/>
      <c r="B947" s="21"/>
      <c r="C947" s="21"/>
      <c r="D947" s="21"/>
      <c r="E947" s="21"/>
      <c r="F947" s="30"/>
      <c r="G947" s="21"/>
      <c r="H947" s="31"/>
      <c r="I947" s="31"/>
      <c r="J947" s="21"/>
      <c r="K947" s="21"/>
      <c r="L947" s="21"/>
      <c r="M947" s="21"/>
      <c r="N947" s="21"/>
      <c r="O947" s="21"/>
      <c r="P947" s="21"/>
      <c r="Q947" s="21"/>
      <c r="R947" s="21"/>
      <c r="S947" s="21"/>
    </row>
    <row r="948" spans="1:19" ht="13">
      <c r="A948" s="21"/>
      <c r="B948" s="21"/>
      <c r="C948" s="21"/>
      <c r="D948" s="21"/>
      <c r="E948" s="21"/>
      <c r="F948" s="30"/>
      <c r="G948" s="21"/>
      <c r="H948" s="31"/>
      <c r="I948" s="31"/>
      <c r="J948" s="21"/>
      <c r="K948" s="21"/>
      <c r="L948" s="21"/>
      <c r="M948" s="21"/>
      <c r="N948" s="21"/>
      <c r="O948" s="21"/>
      <c r="P948" s="21"/>
      <c r="Q948" s="21"/>
      <c r="R948" s="21"/>
      <c r="S948" s="21"/>
    </row>
    <row r="949" spans="1:19" ht="13">
      <c r="A949" s="21"/>
      <c r="B949" s="21"/>
      <c r="C949" s="21"/>
      <c r="D949" s="21"/>
      <c r="E949" s="21"/>
      <c r="F949" s="30"/>
      <c r="G949" s="21"/>
      <c r="H949" s="31"/>
      <c r="I949" s="31"/>
      <c r="J949" s="21"/>
      <c r="K949" s="21"/>
      <c r="L949" s="21"/>
      <c r="M949" s="21"/>
      <c r="N949" s="21"/>
      <c r="O949" s="21"/>
      <c r="P949" s="21"/>
      <c r="Q949" s="21"/>
      <c r="R949" s="21"/>
      <c r="S949" s="21"/>
    </row>
    <row r="950" spans="1:19" ht="13">
      <c r="A950" s="21"/>
      <c r="B950" s="21"/>
      <c r="C950" s="21"/>
      <c r="D950" s="21"/>
      <c r="E950" s="21"/>
      <c r="F950" s="30"/>
      <c r="G950" s="21"/>
      <c r="H950" s="31"/>
      <c r="I950" s="31"/>
      <c r="J950" s="21"/>
      <c r="K950" s="21"/>
      <c r="L950" s="21"/>
      <c r="M950" s="21"/>
      <c r="N950" s="21"/>
      <c r="O950" s="21"/>
      <c r="P950" s="21"/>
      <c r="Q950" s="21"/>
      <c r="R950" s="21"/>
      <c r="S950" s="21"/>
    </row>
    <row r="951" spans="1:19" ht="13">
      <c r="A951" s="21"/>
      <c r="B951" s="21"/>
      <c r="C951" s="21"/>
      <c r="D951" s="21"/>
      <c r="E951" s="21"/>
      <c r="F951" s="30"/>
      <c r="G951" s="21"/>
      <c r="H951" s="31"/>
      <c r="I951" s="31"/>
      <c r="J951" s="21"/>
      <c r="K951" s="21"/>
      <c r="L951" s="21"/>
      <c r="M951" s="21"/>
      <c r="N951" s="21"/>
      <c r="O951" s="21"/>
      <c r="P951" s="21"/>
      <c r="Q951" s="21"/>
      <c r="R951" s="21"/>
      <c r="S951" s="21"/>
    </row>
    <row r="952" spans="1:19" ht="13">
      <c r="A952" s="21"/>
      <c r="B952" s="21"/>
      <c r="C952" s="21"/>
      <c r="D952" s="21"/>
      <c r="E952" s="21"/>
      <c r="F952" s="30"/>
      <c r="G952" s="21"/>
      <c r="H952" s="31"/>
      <c r="I952" s="31"/>
      <c r="J952" s="21"/>
      <c r="K952" s="21"/>
      <c r="L952" s="21"/>
      <c r="M952" s="21"/>
      <c r="N952" s="21"/>
      <c r="O952" s="21"/>
      <c r="P952" s="21"/>
      <c r="Q952" s="21"/>
      <c r="R952" s="21"/>
      <c r="S952" s="21"/>
    </row>
    <row r="953" spans="1:19" ht="13">
      <c r="A953" s="21"/>
      <c r="B953" s="21"/>
      <c r="C953" s="21"/>
      <c r="D953" s="21"/>
      <c r="E953" s="21"/>
      <c r="F953" s="30"/>
      <c r="G953" s="21"/>
      <c r="H953" s="31"/>
      <c r="I953" s="31"/>
      <c r="J953" s="21"/>
      <c r="K953" s="21"/>
      <c r="L953" s="21"/>
      <c r="M953" s="21"/>
      <c r="N953" s="21"/>
      <c r="O953" s="21"/>
      <c r="P953" s="21"/>
      <c r="Q953" s="21"/>
      <c r="R953" s="21"/>
      <c r="S953" s="21"/>
    </row>
    <row r="954" spans="1:19" ht="13">
      <c r="A954" s="21"/>
      <c r="B954" s="21"/>
      <c r="C954" s="21"/>
      <c r="D954" s="21"/>
      <c r="E954" s="21"/>
      <c r="F954" s="30"/>
      <c r="G954" s="21"/>
      <c r="H954" s="31"/>
      <c r="I954" s="31"/>
      <c r="J954" s="21"/>
      <c r="K954" s="21"/>
      <c r="L954" s="21"/>
      <c r="M954" s="21"/>
      <c r="N954" s="21"/>
      <c r="O954" s="21"/>
      <c r="P954" s="21"/>
      <c r="Q954" s="21"/>
      <c r="R954" s="21"/>
      <c r="S954" s="21"/>
    </row>
    <row r="955" spans="1:19" ht="13">
      <c r="A955" s="21"/>
      <c r="B955" s="21"/>
      <c r="C955" s="21"/>
      <c r="D955" s="21"/>
      <c r="E955" s="21"/>
      <c r="F955" s="30"/>
      <c r="G955" s="21"/>
      <c r="H955" s="31"/>
      <c r="I955" s="31"/>
      <c r="J955" s="21"/>
      <c r="K955" s="21"/>
      <c r="L955" s="21"/>
      <c r="M955" s="21"/>
      <c r="N955" s="21"/>
      <c r="O955" s="21"/>
      <c r="P955" s="21"/>
      <c r="Q955" s="21"/>
      <c r="R955" s="21"/>
      <c r="S955" s="21"/>
    </row>
    <row r="956" spans="1:19" ht="13">
      <c r="A956" s="21"/>
      <c r="B956" s="21"/>
      <c r="C956" s="21"/>
      <c r="D956" s="21"/>
      <c r="E956" s="21"/>
      <c r="F956" s="30"/>
      <c r="G956" s="21"/>
      <c r="H956" s="31"/>
      <c r="I956" s="31"/>
      <c r="J956" s="21"/>
      <c r="K956" s="21"/>
      <c r="L956" s="21"/>
      <c r="M956" s="21"/>
      <c r="N956" s="21"/>
      <c r="O956" s="21"/>
      <c r="P956" s="21"/>
      <c r="Q956" s="21"/>
      <c r="R956" s="21"/>
      <c r="S956" s="21"/>
    </row>
    <row r="957" spans="1:19" ht="13">
      <c r="A957" s="21"/>
      <c r="B957" s="21"/>
      <c r="C957" s="21"/>
      <c r="D957" s="21"/>
      <c r="E957" s="21"/>
      <c r="F957" s="30"/>
      <c r="G957" s="21"/>
      <c r="H957" s="31"/>
      <c r="I957" s="31"/>
      <c r="J957" s="21"/>
      <c r="K957" s="21"/>
      <c r="L957" s="21"/>
      <c r="M957" s="21"/>
      <c r="N957" s="21"/>
      <c r="O957" s="21"/>
      <c r="P957" s="21"/>
      <c r="Q957" s="21"/>
      <c r="R957" s="21"/>
      <c r="S957" s="21"/>
    </row>
    <row r="958" spans="1:19" ht="13">
      <c r="A958" s="21"/>
      <c r="B958" s="21"/>
      <c r="C958" s="21"/>
      <c r="D958" s="21"/>
      <c r="E958" s="21"/>
      <c r="F958" s="30"/>
      <c r="G958" s="21"/>
      <c r="H958" s="31"/>
      <c r="I958" s="31"/>
      <c r="J958" s="21"/>
      <c r="K958" s="21"/>
      <c r="L958" s="21"/>
      <c r="M958" s="21"/>
      <c r="N958" s="21"/>
      <c r="O958" s="21"/>
      <c r="P958" s="21"/>
      <c r="Q958" s="21"/>
      <c r="R958" s="21"/>
      <c r="S958" s="21"/>
    </row>
    <row r="959" spans="1:19" ht="13">
      <c r="A959" s="21"/>
      <c r="B959" s="21"/>
      <c r="C959" s="21"/>
      <c r="D959" s="21"/>
      <c r="E959" s="21"/>
      <c r="F959" s="30"/>
      <c r="G959" s="21"/>
      <c r="H959" s="31"/>
      <c r="I959" s="31"/>
      <c r="J959" s="21"/>
      <c r="K959" s="21"/>
      <c r="L959" s="21"/>
      <c r="M959" s="21"/>
      <c r="N959" s="21"/>
      <c r="O959" s="21"/>
      <c r="P959" s="21"/>
      <c r="Q959" s="21"/>
      <c r="R959" s="21"/>
      <c r="S959" s="21"/>
    </row>
    <row r="960" spans="1:19" ht="13">
      <c r="A960" s="21"/>
      <c r="B960" s="21"/>
      <c r="C960" s="21"/>
      <c r="D960" s="21"/>
      <c r="E960" s="21"/>
      <c r="F960" s="30"/>
      <c r="G960" s="21"/>
      <c r="H960" s="31"/>
      <c r="I960" s="31"/>
      <c r="J960" s="21"/>
      <c r="K960" s="21"/>
      <c r="L960" s="21"/>
      <c r="M960" s="21"/>
      <c r="N960" s="21"/>
      <c r="O960" s="21"/>
      <c r="P960" s="21"/>
      <c r="Q960" s="21"/>
      <c r="R960" s="21"/>
      <c r="S960" s="21"/>
    </row>
    <row r="961" spans="1:19" ht="13">
      <c r="A961" s="21"/>
      <c r="B961" s="21"/>
      <c r="C961" s="21"/>
      <c r="D961" s="21"/>
      <c r="E961" s="21"/>
      <c r="F961" s="30"/>
      <c r="G961" s="21"/>
      <c r="H961" s="31"/>
      <c r="I961" s="31"/>
      <c r="J961" s="21"/>
      <c r="K961" s="21"/>
      <c r="L961" s="21"/>
      <c r="M961" s="21"/>
      <c r="N961" s="21"/>
      <c r="O961" s="21"/>
      <c r="P961" s="21"/>
      <c r="Q961" s="21"/>
      <c r="R961" s="21"/>
      <c r="S961" s="21"/>
    </row>
    <row r="962" spans="1:19" ht="13">
      <c r="A962" s="21"/>
      <c r="B962" s="21"/>
      <c r="C962" s="21"/>
      <c r="D962" s="21"/>
      <c r="E962" s="21"/>
      <c r="F962" s="30"/>
      <c r="G962" s="21"/>
      <c r="H962" s="31"/>
      <c r="I962" s="31"/>
      <c r="J962" s="21"/>
      <c r="K962" s="21"/>
      <c r="L962" s="21"/>
      <c r="M962" s="21"/>
      <c r="N962" s="21"/>
      <c r="O962" s="21"/>
      <c r="P962" s="21"/>
      <c r="Q962" s="21"/>
      <c r="R962" s="21"/>
      <c r="S962" s="21"/>
    </row>
    <row r="963" spans="1:19" ht="13">
      <c r="A963" s="21"/>
      <c r="B963" s="21"/>
      <c r="C963" s="21"/>
      <c r="D963" s="21"/>
      <c r="E963" s="21"/>
      <c r="F963" s="30"/>
      <c r="G963" s="21"/>
      <c r="H963" s="31"/>
      <c r="I963" s="31"/>
      <c r="J963" s="21"/>
      <c r="K963" s="21"/>
      <c r="L963" s="21"/>
      <c r="M963" s="21"/>
      <c r="N963" s="21"/>
      <c r="O963" s="21"/>
      <c r="P963" s="21"/>
      <c r="Q963" s="21"/>
      <c r="R963" s="21"/>
      <c r="S963" s="21"/>
    </row>
    <row r="964" spans="1:19" ht="13">
      <c r="A964" s="21"/>
      <c r="B964" s="21"/>
      <c r="C964" s="21"/>
      <c r="D964" s="21"/>
      <c r="E964" s="21"/>
      <c r="F964" s="30"/>
      <c r="G964" s="21"/>
      <c r="H964" s="31"/>
      <c r="I964" s="31"/>
      <c r="J964" s="21"/>
      <c r="K964" s="21"/>
      <c r="L964" s="21"/>
      <c r="M964" s="21"/>
      <c r="N964" s="21"/>
      <c r="O964" s="21"/>
      <c r="P964" s="21"/>
      <c r="Q964" s="21"/>
      <c r="R964" s="21"/>
      <c r="S964" s="21"/>
    </row>
    <row r="965" spans="1:19" ht="13">
      <c r="A965" s="21"/>
      <c r="B965" s="21"/>
      <c r="C965" s="21"/>
      <c r="D965" s="21"/>
      <c r="E965" s="21"/>
      <c r="F965" s="30"/>
      <c r="G965" s="21"/>
      <c r="H965" s="31"/>
      <c r="I965" s="31"/>
      <c r="J965" s="21"/>
      <c r="K965" s="21"/>
      <c r="L965" s="21"/>
      <c r="M965" s="21"/>
      <c r="N965" s="21"/>
      <c r="O965" s="21"/>
      <c r="P965" s="21"/>
      <c r="Q965" s="21"/>
      <c r="R965" s="21"/>
      <c r="S965" s="21"/>
    </row>
    <row r="966" spans="1:19" ht="13">
      <c r="A966" s="21"/>
      <c r="B966" s="21"/>
      <c r="C966" s="21"/>
      <c r="D966" s="21"/>
      <c r="E966" s="21"/>
      <c r="F966" s="30"/>
      <c r="G966" s="21"/>
      <c r="H966" s="31"/>
      <c r="I966" s="31"/>
      <c r="J966" s="21"/>
      <c r="K966" s="21"/>
      <c r="L966" s="21"/>
      <c r="M966" s="21"/>
      <c r="N966" s="21"/>
      <c r="O966" s="21"/>
      <c r="P966" s="21"/>
      <c r="Q966" s="21"/>
      <c r="R966" s="21"/>
      <c r="S966" s="21"/>
    </row>
    <row r="967" spans="1:19" ht="13">
      <c r="A967" s="21"/>
      <c r="B967" s="21"/>
      <c r="C967" s="21"/>
      <c r="D967" s="21"/>
      <c r="E967" s="21"/>
      <c r="F967" s="30"/>
      <c r="G967" s="21"/>
      <c r="H967" s="31"/>
      <c r="I967" s="31"/>
      <c r="J967" s="21"/>
      <c r="K967" s="21"/>
      <c r="L967" s="21"/>
      <c r="M967" s="21"/>
      <c r="N967" s="21"/>
      <c r="O967" s="21"/>
      <c r="P967" s="21"/>
      <c r="Q967" s="21"/>
      <c r="R967" s="21"/>
      <c r="S967" s="21"/>
    </row>
    <row r="968" spans="1:19" ht="13">
      <c r="A968" s="21"/>
      <c r="B968" s="21"/>
      <c r="C968" s="21"/>
      <c r="D968" s="21"/>
      <c r="E968" s="21"/>
      <c r="F968" s="30"/>
      <c r="G968" s="21"/>
      <c r="H968" s="31"/>
      <c r="I968" s="31"/>
      <c r="J968" s="21"/>
      <c r="K968" s="21"/>
      <c r="L968" s="21"/>
      <c r="M968" s="21"/>
      <c r="N968" s="21"/>
      <c r="O968" s="21"/>
      <c r="P968" s="21"/>
      <c r="Q968" s="21"/>
      <c r="R968" s="21"/>
      <c r="S968" s="21"/>
    </row>
    <row r="969" spans="1:19" ht="13">
      <c r="A969" s="21"/>
      <c r="B969" s="21"/>
      <c r="C969" s="21"/>
      <c r="D969" s="21"/>
      <c r="E969" s="21"/>
      <c r="F969" s="30"/>
      <c r="G969" s="21"/>
      <c r="H969" s="31"/>
      <c r="I969" s="31"/>
      <c r="J969" s="21"/>
      <c r="K969" s="21"/>
      <c r="L969" s="21"/>
      <c r="M969" s="21"/>
      <c r="N969" s="21"/>
      <c r="O969" s="21"/>
      <c r="P969" s="21"/>
      <c r="Q969" s="21"/>
      <c r="R969" s="21"/>
      <c r="S969" s="21"/>
    </row>
    <row r="970" spans="1:19" ht="13">
      <c r="A970" s="21"/>
      <c r="B970" s="21"/>
      <c r="C970" s="21"/>
      <c r="D970" s="21"/>
      <c r="E970" s="21"/>
      <c r="F970" s="30"/>
      <c r="G970" s="21"/>
      <c r="H970" s="31"/>
      <c r="I970" s="31"/>
      <c r="J970" s="21"/>
      <c r="K970" s="21"/>
      <c r="L970" s="21"/>
      <c r="M970" s="21"/>
      <c r="N970" s="21"/>
      <c r="O970" s="21"/>
      <c r="P970" s="21"/>
      <c r="Q970" s="21"/>
      <c r="R970" s="21"/>
      <c r="S970" s="21"/>
    </row>
    <row r="971" spans="1:19" ht="13">
      <c r="A971" s="21"/>
      <c r="B971" s="21"/>
      <c r="C971" s="21"/>
      <c r="D971" s="21"/>
      <c r="E971" s="21"/>
      <c r="F971" s="30"/>
      <c r="G971" s="21"/>
      <c r="H971" s="31"/>
      <c r="I971" s="31"/>
      <c r="J971" s="21"/>
      <c r="K971" s="21"/>
      <c r="L971" s="21"/>
      <c r="M971" s="21"/>
      <c r="N971" s="21"/>
      <c r="O971" s="21"/>
      <c r="P971" s="21"/>
      <c r="Q971" s="21"/>
      <c r="R971" s="21"/>
      <c r="S971" s="21"/>
    </row>
    <row r="972" spans="1:19" ht="13">
      <c r="A972" s="21"/>
      <c r="B972" s="21"/>
      <c r="C972" s="21"/>
      <c r="D972" s="21"/>
      <c r="E972" s="21"/>
      <c r="F972" s="30"/>
      <c r="G972" s="21"/>
      <c r="H972" s="31"/>
      <c r="I972" s="31"/>
      <c r="J972" s="21"/>
      <c r="K972" s="21"/>
      <c r="L972" s="21"/>
      <c r="M972" s="21"/>
      <c r="N972" s="21"/>
      <c r="O972" s="21"/>
      <c r="P972" s="21"/>
      <c r="Q972" s="21"/>
      <c r="R972" s="21"/>
      <c r="S972" s="21"/>
    </row>
    <row r="973" spans="1:19" ht="13">
      <c r="A973" s="21"/>
      <c r="B973" s="21"/>
      <c r="C973" s="21"/>
      <c r="D973" s="21"/>
      <c r="E973" s="21"/>
      <c r="F973" s="30"/>
      <c r="G973" s="21"/>
      <c r="H973" s="31"/>
      <c r="I973" s="31"/>
      <c r="J973" s="21"/>
      <c r="K973" s="21"/>
      <c r="L973" s="21"/>
      <c r="M973" s="21"/>
      <c r="N973" s="21"/>
      <c r="O973" s="21"/>
      <c r="P973" s="21"/>
      <c r="Q973" s="21"/>
      <c r="R973" s="21"/>
      <c r="S973" s="21"/>
    </row>
    <row r="974" spans="1:19" ht="13">
      <c r="A974" s="21"/>
      <c r="B974" s="21"/>
      <c r="C974" s="21"/>
      <c r="D974" s="21"/>
      <c r="E974" s="21"/>
      <c r="F974" s="30"/>
      <c r="G974" s="21"/>
      <c r="H974" s="31"/>
      <c r="I974" s="31"/>
      <c r="J974" s="21"/>
      <c r="K974" s="21"/>
      <c r="L974" s="21"/>
      <c r="M974" s="21"/>
      <c r="N974" s="21"/>
      <c r="O974" s="21"/>
      <c r="P974" s="21"/>
      <c r="Q974" s="21"/>
      <c r="R974" s="21"/>
      <c r="S974" s="21"/>
    </row>
    <row r="975" spans="1:19" ht="13">
      <c r="A975" s="21"/>
      <c r="B975" s="21"/>
      <c r="C975" s="21"/>
      <c r="D975" s="21"/>
      <c r="E975" s="21"/>
      <c r="F975" s="30"/>
      <c r="G975" s="21"/>
      <c r="H975" s="31"/>
      <c r="I975" s="31"/>
      <c r="J975" s="21"/>
      <c r="K975" s="21"/>
      <c r="L975" s="21"/>
      <c r="M975" s="21"/>
      <c r="N975" s="21"/>
      <c r="O975" s="21"/>
      <c r="P975" s="21"/>
      <c r="Q975" s="21"/>
      <c r="R975" s="21"/>
      <c r="S975" s="21"/>
    </row>
    <row r="976" spans="1:19" ht="13">
      <c r="A976" s="21"/>
      <c r="B976" s="21"/>
      <c r="C976" s="21"/>
      <c r="D976" s="21"/>
      <c r="E976" s="21"/>
      <c r="F976" s="30"/>
      <c r="G976" s="21"/>
      <c r="H976" s="31"/>
      <c r="I976" s="31"/>
      <c r="J976" s="21"/>
      <c r="K976" s="21"/>
      <c r="L976" s="21"/>
      <c r="M976" s="21"/>
      <c r="N976" s="21"/>
      <c r="O976" s="21"/>
      <c r="P976" s="21"/>
      <c r="Q976" s="21"/>
      <c r="R976" s="21"/>
      <c r="S976" s="21"/>
    </row>
    <row r="977" spans="1:19" ht="13">
      <c r="A977" s="21"/>
      <c r="B977" s="21"/>
      <c r="C977" s="21"/>
      <c r="D977" s="21"/>
      <c r="E977" s="21"/>
      <c r="F977" s="30"/>
      <c r="G977" s="21"/>
      <c r="H977" s="31"/>
      <c r="I977" s="31"/>
      <c r="J977" s="21"/>
      <c r="K977" s="21"/>
      <c r="L977" s="21"/>
      <c r="M977" s="21"/>
      <c r="N977" s="21"/>
      <c r="O977" s="21"/>
      <c r="P977" s="21"/>
      <c r="Q977" s="21"/>
      <c r="R977" s="21"/>
      <c r="S977" s="21"/>
    </row>
    <row r="978" spans="1:19" ht="13">
      <c r="A978" s="21"/>
      <c r="B978" s="21"/>
      <c r="C978" s="21"/>
      <c r="D978" s="21"/>
      <c r="E978" s="21"/>
      <c r="F978" s="30"/>
      <c r="G978" s="21"/>
      <c r="H978" s="31"/>
      <c r="I978" s="31"/>
      <c r="J978" s="21"/>
      <c r="K978" s="21"/>
      <c r="L978" s="21"/>
      <c r="M978" s="21"/>
      <c r="N978" s="21"/>
      <c r="O978" s="21"/>
      <c r="P978" s="21"/>
      <c r="Q978" s="21"/>
      <c r="R978" s="21"/>
      <c r="S978" s="21"/>
    </row>
    <row r="979" spans="1:19" ht="13">
      <c r="A979" s="21"/>
      <c r="B979" s="21"/>
      <c r="C979" s="21"/>
      <c r="D979" s="21"/>
      <c r="E979" s="21"/>
      <c r="F979" s="30"/>
      <c r="G979" s="21"/>
      <c r="H979" s="31"/>
      <c r="I979" s="31"/>
      <c r="J979" s="21"/>
      <c r="K979" s="21"/>
      <c r="L979" s="21"/>
      <c r="M979" s="21"/>
      <c r="N979" s="21"/>
      <c r="O979" s="21"/>
      <c r="P979" s="21"/>
      <c r="Q979" s="21"/>
      <c r="R979" s="21"/>
      <c r="S979" s="21"/>
    </row>
    <row r="980" spans="1:19" ht="13">
      <c r="A980" s="21"/>
      <c r="B980" s="21"/>
      <c r="C980" s="21"/>
      <c r="D980" s="21"/>
      <c r="E980" s="21"/>
      <c r="F980" s="30"/>
      <c r="G980" s="21"/>
      <c r="H980" s="31"/>
      <c r="I980" s="31"/>
      <c r="J980" s="21"/>
      <c r="K980" s="21"/>
      <c r="L980" s="21"/>
      <c r="M980" s="21"/>
      <c r="N980" s="21"/>
      <c r="O980" s="21"/>
      <c r="P980" s="21"/>
      <c r="Q980" s="21"/>
      <c r="R980" s="21"/>
      <c r="S980" s="21"/>
    </row>
    <row r="981" spans="1:19" ht="13">
      <c r="A981" s="21"/>
      <c r="B981" s="21"/>
      <c r="C981" s="21"/>
      <c r="D981" s="21"/>
      <c r="E981" s="21"/>
      <c r="F981" s="30"/>
      <c r="G981" s="21"/>
      <c r="H981" s="31"/>
      <c r="I981" s="31"/>
      <c r="J981" s="21"/>
      <c r="K981" s="21"/>
      <c r="L981" s="21"/>
      <c r="M981" s="21"/>
      <c r="N981" s="21"/>
      <c r="O981" s="21"/>
      <c r="P981" s="21"/>
      <c r="Q981" s="21"/>
      <c r="R981" s="21"/>
      <c r="S981" s="21"/>
    </row>
    <row r="982" spans="1:19" ht="13">
      <c r="A982" s="21"/>
      <c r="B982" s="21"/>
      <c r="C982" s="21"/>
      <c r="D982" s="21"/>
      <c r="E982" s="21"/>
      <c r="F982" s="30"/>
      <c r="G982" s="21"/>
      <c r="H982" s="31"/>
      <c r="I982" s="31"/>
      <c r="J982" s="21"/>
      <c r="K982" s="21"/>
      <c r="L982" s="21"/>
      <c r="M982" s="21"/>
      <c r="N982" s="21"/>
      <c r="O982" s="21"/>
      <c r="P982" s="21"/>
      <c r="Q982" s="21"/>
      <c r="R982" s="21"/>
      <c r="S982" s="21"/>
    </row>
    <row r="983" spans="1:19" ht="13">
      <c r="A983" s="21"/>
      <c r="B983" s="21"/>
      <c r="C983" s="21"/>
      <c r="D983" s="21"/>
      <c r="E983" s="21"/>
      <c r="F983" s="30"/>
      <c r="G983" s="21"/>
      <c r="H983" s="31"/>
      <c r="I983" s="31"/>
      <c r="J983" s="21"/>
      <c r="K983" s="21"/>
      <c r="L983" s="21"/>
      <c r="M983" s="21"/>
      <c r="N983" s="21"/>
      <c r="O983" s="21"/>
      <c r="P983" s="21"/>
      <c r="Q983" s="21"/>
      <c r="R983" s="21"/>
      <c r="S983" s="21"/>
    </row>
    <row r="984" spans="1:19" ht="13">
      <c r="A984" s="21"/>
      <c r="B984" s="21"/>
      <c r="C984" s="21"/>
      <c r="D984" s="21"/>
      <c r="E984" s="21"/>
      <c r="F984" s="30"/>
      <c r="G984" s="21"/>
      <c r="H984" s="31"/>
      <c r="I984" s="31"/>
      <c r="J984" s="21"/>
      <c r="K984" s="21"/>
      <c r="L984" s="21"/>
      <c r="M984" s="21"/>
      <c r="N984" s="21"/>
      <c r="O984" s="21"/>
      <c r="P984" s="21"/>
      <c r="Q984" s="21"/>
      <c r="R984" s="21"/>
      <c r="S984" s="21"/>
    </row>
    <row r="985" spans="1:19" ht="13">
      <c r="A985" s="21"/>
      <c r="B985" s="21"/>
      <c r="C985" s="21"/>
      <c r="D985" s="21"/>
      <c r="E985" s="21"/>
      <c r="F985" s="30"/>
      <c r="G985" s="21"/>
      <c r="H985" s="31"/>
      <c r="I985" s="31"/>
      <c r="J985" s="21"/>
      <c r="K985" s="21"/>
      <c r="L985" s="21"/>
      <c r="M985" s="21"/>
      <c r="N985" s="21"/>
      <c r="O985" s="21"/>
      <c r="P985" s="21"/>
      <c r="Q985" s="21"/>
      <c r="R985" s="21"/>
      <c r="S985" s="21"/>
    </row>
    <row r="986" spans="1:19" ht="13">
      <c r="A986" s="21"/>
      <c r="B986" s="21"/>
      <c r="C986" s="21"/>
      <c r="D986" s="21"/>
      <c r="E986" s="21"/>
      <c r="F986" s="30"/>
      <c r="G986" s="21"/>
      <c r="H986" s="31"/>
      <c r="I986" s="31"/>
      <c r="J986" s="21"/>
      <c r="K986" s="21"/>
      <c r="L986" s="21"/>
      <c r="M986" s="21"/>
      <c r="N986" s="21"/>
      <c r="O986" s="21"/>
      <c r="P986" s="21"/>
      <c r="Q986" s="21"/>
      <c r="R986" s="21"/>
      <c r="S986" s="21"/>
    </row>
    <row r="987" spans="1:19" ht="13">
      <c r="A987" s="21"/>
      <c r="B987" s="21"/>
      <c r="C987" s="21"/>
      <c r="D987" s="21"/>
      <c r="E987" s="21"/>
      <c r="F987" s="30"/>
      <c r="G987" s="21"/>
      <c r="H987" s="31"/>
      <c r="I987" s="31"/>
      <c r="J987" s="21"/>
      <c r="K987" s="21"/>
      <c r="L987" s="21"/>
      <c r="M987" s="21"/>
      <c r="N987" s="21"/>
      <c r="O987" s="21"/>
      <c r="P987" s="21"/>
      <c r="Q987" s="21"/>
      <c r="R987" s="21"/>
      <c r="S987" s="21"/>
    </row>
    <row r="988" spans="1:19" ht="13">
      <c r="A988" s="21"/>
      <c r="B988" s="21"/>
      <c r="C988" s="21"/>
      <c r="D988" s="21"/>
      <c r="E988" s="21"/>
      <c r="F988" s="30"/>
      <c r="G988" s="21"/>
      <c r="H988" s="31"/>
      <c r="I988" s="31"/>
      <c r="J988" s="21"/>
      <c r="K988" s="21"/>
      <c r="L988" s="21"/>
      <c r="M988" s="21"/>
      <c r="N988" s="21"/>
      <c r="O988" s="21"/>
      <c r="P988" s="21"/>
      <c r="Q988" s="21"/>
      <c r="R988" s="21"/>
      <c r="S988" s="21"/>
    </row>
    <row r="989" spans="1:19" ht="13">
      <c r="A989" s="21"/>
      <c r="B989" s="21"/>
      <c r="C989" s="21"/>
      <c r="D989" s="21"/>
      <c r="E989" s="21"/>
      <c r="F989" s="30"/>
      <c r="G989" s="21"/>
      <c r="H989" s="31"/>
      <c r="I989" s="31"/>
      <c r="J989" s="21"/>
      <c r="K989" s="21"/>
      <c r="L989" s="21"/>
      <c r="M989" s="21"/>
      <c r="N989" s="21"/>
      <c r="O989" s="21"/>
      <c r="P989" s="21"/>
      <c r="Q989" s="21"/>
      <c r="R989" s="21"/>
      <c r="S989" s="21"/>
    </row>
    <row r="990" spans="1:19" ht="13">
      <c r="A990" s="21"/>
      <c r="B990" s="21"/>
      <c r="C990" s="21"/>
      <c r="D990" s="21"/>
      <c r="E990" s="21"/>
      <c r="F990" s="30"/>
      <c r="G990" s="21"/>
      <c r="H990" s="31"/>
      <c r="I990" s="31"/>
      <c r="J990" s="21"/>
      <c r="K990" s="21"/>
      <c r="L990" s="21"/>
      <c r="M990" s="21"/>
      <c r="N990" s="21"/>
      <c r="O990" s="21"/>
      <c r="P990" s="21"/>
      <c r="Q990" s="21"/>
      <c r="R990" s="21"/>
      <c r="S990" s="21"/>
    </row>
    <row r="991" spans="1:19" ht="13">
      <c r="A991" s="21"/>
      <c r="B991" s="21"/>
      <c r="C991" s="21"/>
      <c r="D991" s="21"/>
      <c r="E991" s="21"/>
      <c r="F991" s="30"/>
      <c r="G991" s="21"/>
      <c r="H991" s="31"/>
      <c r="I991" s="31"/>
      <c r="J991" s="21"/>
      <c r="K991" s="21"/>
      <c r="L991" s="21"/>
      <c r="M991" s="21"/>
      <c r="N991" s="21"/>
      <c r="O991" s="21"/>
      <c r="P991" s="21"/>
      <c r="Q991" s="21"/>
      <c r="R991" s="21"/>
      <c r="S991" s="21"/>
    </row>
    <row r="992" spans="1:19" ht="13">
      <c r="A992" s="21"/>
      <c r="B992" s="21"/>
      <c r="C992" s="21"/>
      <c r="D992" s="21"/>
      <c r="E992" s="21"/>
      <c r="F992" s="30"/>
      <c r="G992" s="21"/>
      <c r="H992" s="31"/>
      <c r="I992" s="31"/>
      <c r="J992" s="21"/>
      <c r="K992" s="21"/>
      <c r="L992" s="21"/>
      <c r="M992" s="21"/>
      <c r="N992" s="21"/>
      <c r="O992" s="21"/>
      <c r="P992" s="21"/>
      <c r="Q992" s="21"/>
      <c r="R992" s="21"/>
      <c r="S992" s="21"/>
    </row>
    <row r="993" spans="1:19" ht="13">
      <c r="A993" s="21"/>
      <c r="B993" s="21"/>
      <c r="C993" s="21"/>
      <c r="D993" s="21"/>
      <c r="E993" s="21"/>
      <c r="F993" s="30"/>
      <c r="G993" s="21"/>
      <c r="H993" s="31"/>
      <c r="I993" s="31"/>
      <c r="J993" s="21"/>
      <c r="K993" s="21"/>
      <c r="L993" s="21"/>
      <c r="M993" s="21"/>
      <c r="N993" s="21"/>
      <c r="O993" s="21"/>
      <c r="P993" s="21"/>
      <c r="Q993" s="21"/>
      <c r="R993" s="21"/>
      <c r="S993" s="21"/>
    </row>
    <row r="994" spans="1:19" ht="13">
      <c r="A994" s="21"/>
      <c r="B994" s="21"/>
      <c r="C994" s="21"/>
      <c r="D994" s="21"/>
      <c r="E994" s="21"/>
      <c r="F994" s="30"/>
      <c r="G994" s="21"/>
      <c r="H994" s="31"/>
      <c r="I994" s="31"/>
      <c r="J994" s="21"/>
      <c r="K994" s="21"/>
      <c r="L994" s="21"/>
      <c r="M994" s="21"/>
      <c r="N994" s="21"/>
      <c r="O994" s="21"/>
      <c r="P994" s="21"/>
      <c r="Q994" s="21"/>
      <c r="R994" s="21"/>
      <c r="S994" s="21"/>
    </row>
    <row r="995" spans="1:19" ht="13">
      <c r="A995" s="21"/>
      <c r="B995" s="21"/>
      <c r="C995" s="21"/>
      <c r="D995" s="21"/>
      <c r="E995" s="21"/>
      <c r="F995" s="30"/>
      <c r="G995" s="21"/>
      <c r="H995" s="31"/>
      <c r="I995" s="31"/>
      <c r="J995" s="21"/>
      <c r="K995" s="21"/>
      <c r="L995" s="21"/>
      <c r="M995" s="21"/>
      <c r="N995" s="21"/>
      <c r="O995" s="21"/>
      <c r="P995" s="21"/>
      <c r="Q995" s="21"/>
      <c r="R995" s="21"/>
      <c r="S995" s="21"/>
    </row>
    <row r="996" spans="1:19" ht="13">
      <c r="A996" s="21"/>
      <c r="B996" s="21"/>
      <c r="C996" s="21"/>
      <c r="D996" s="21"/>
      <c r="E996" s="21"/>
      <c r="F996" s="30"/>
      <c r="G996" s="21"/>
      <c r="H996" s="31"/>
      <c r="I996" s="31"/>
      <c r="J996" s="21"/>
      <c r="K996" s="21"/>
      <c r="L996" s="21"/>
      <c r="M996" s="21"/>
      <c r="N996" s="21"/>
      <c r="O996" s="21"/>
      <c r="P996" s="21"/>
      <c r="Q996" s="21"/>
      <c r="R996" s="21"/>
      <c r="S996" s="21"/>
    </row>
    <row r="997" spans="1:19" ht="13">
      <c r="A997" s="21"/>
      <c r="B997" s="21"/>
      <c r="C997" s="21"/>
      <c r="D997" s="21"/>
      <c r="E997" s="21"/>
      <c r="F997" s="30"/>
      <c r="G997" s="21"/>
      <c r="H997" s="31"/>
      <c r="I997" s="31"/>
      <c r="J997" s="21"/>
      <c r="K997" s="21"/>
      <c r="L997" s="21"/>
      <c r="M997" s="21"/>
      <c r="N997" s="21"/>
      <c r="O997" s="21"/>
      <c r="P997" s="21"/>
      <c r="Q997" s="21"/>
      <c r="R997" s="21"/>
      <c r="S997" s="21"/>
    </row>
    <row r="998" spans="1:19" ht="13">
      <c r="A998" s="21"/>
      <c r="B998" s="21"/>
      <c r="C998" s="21"/>
      <c r="D998" s="21"/>
      <c r="E998" s="21"/>
      <c r="F998" s="30"/>
      <c r="G998" s="21"/>
      <c r="H998" s="31"/>
      <c r="I998" s="31"/>
      <c r="J998" s="21"/>
      <c r="K998" s="21"/>
      <c r="L998" s="21"/>
      <c r="M998" s="21"/>
      <c r="N998" s="21"/>
      <c r="O998" s="21"/>
      <c r="P998" s="21"/>
      <c r="Q998" s="21"/>
      <c r="R998" s="21"/>
      <c r="S998" s="21"/>
    </row>
    <row r="999" spans="1:19" ht="13">
      <c r="A999" s="21"/>
      <c r="B999" s="21"/>
      <c r="C999" s="21"/>
      <c r="D999" s="21"/>
      <c r="E999" s="21"/>
      <c r="F999" s="30"/>
      <c r="G999" s="21"/>
      <c r="H999" s="31"/>
      <c r="I999" s="31"/>
      <c r="J999" s="21"/>
      <c r="K999" s="21"/>
      <c r="L999" s="21"/>
      <c r="M999" s="21"/>
      <c r="N999" s="21"/>
      <c r="O999" s="21"/>
      <c r="P999" s="21"/>
      <c r="Q999" s="21"/>
      <c r="R999" s="21"/>
      <c r="S999" s="21"/>
    </row>
    <row r="1000" spans="1:19" ht="13">
      <c r="A1000" s="21"/>
      <c r="B1000" s="21"/>
      <c r="C1000" s="21"/>
      <c r="D1000" s="21"/>
      <c r="E1000" s="21"/>
      <c r="F1000" s="30"/>
      <c r="G1000" s="21"/>
      <c r="H1000" s="31"/>
      <c r="I1000" s="31"/>
      <c r="J1000" s="21"/>
      <c r="K1000" s="21"/>
      <c r="L1000" s="21"/>
      <c r="M1000" s="21"/>
      <c r="N1000" s="21"/>
      <c r="O1000" s="21"/>
      <c r="P1000" s="21"/>
      <c r="Q1000" s="21"/>
      <c r="R1000" s="21"/>
      <c r="S1000" s="21"/>
    </row>
    <row r="1001" spans="1:19" ht="13">
      <c r="A1001" s="21"/>
      <c r="B1001" s="21"/>
      <c r="C1001" s="21"/>
      <c r="D1001" s="21"/>
      <c r="E1001" s="21"/>
      <c r="F1001" s="30"/>
      <c r="G1001" s="21"/>
      <c r="H1001" s="31"/>
      <c r="I1001" s="31"/>
      <c r="J1001" s="21"/>
      <c r="K1001" s="21"/>
      <c r="L1001" s="21"/>
      <c r="M1001" s="21"/>
      <c r="N1001" s="21"/>
      <c r="O1001" s="21"/>
      <c r="P1001" s="21"/>
      <c r="Q1001" s="21"/>
      <c r="R1001" s="21"/>
      <c r="S1001" s="21"/>
    </row>
    <row r="1002" spans="1:19" ht="13">
      <c r="A1002" s="21"/>
      <c r="B1002" s="21"/>
      <c r="C1002" s="21"/>
      <c r="D1002" s="21"/>
      <c r="E1002" s="21"/>
      <c r="F1002" s="30"/>
      <c r="G1002" s="21"/>
      <c r="H1002" s="31"/>
      <c r="I1002" s="31"/>
      <c r="J1002" s="21"/>
      <c r="K1002" s="21"/>
      <c r="L1002" s="21"/>
      <c r="M1002" s="21"/>
      <c r="N1002" s="21"/>
      <c r="O1002" s="21"/>
      <c r="P1002" s="21"/>
      <c r="Q1002" s="21"/>
      <c r="R1002" s="21"/>
      <c r="S1002" s="21"/>
    </row>
    <row r="1003" spans="1:19" ht="13">
      <c r="A1003" s="21"/>
      <c r="B1003" s="21"/>
      <c r="C1003" s="21"/>
      <c r="D1003" s="21"/>
      <c r="E1003" s="21"/>
      <c r="F1003" s="30"/>
      <c r="G1003" s="21"/>
      <c r="H1003" s="31"/>
      <c r="I1003" s="31"/>
      <c r="J1003" s="21"/>
      <c r="K1003" s="21"/>
      <c r="L1003" s="21"/>
      <c r="M1003" s="21"/>
      <c r="N1003" s="21"/>
      <c r="O1003" s="21"/>
      <c r="P1003" s="21"/>
      <c r="Q1003" s="21"/>
      <c r="R1003" s="21"/>
      <c r="S1003" s="21"/>
    </row>
    <row r="1004" spans="1:19" ht="13">
      <c r="A1004" s="21"/>
      <c r="B1004" s="21"/>
      <c r="C1004" s="21"/>
      <c r="D1004" s="21"/>
      <c r="E1004" s="21"/>
      <c r="F1004" s="30"/>
      <c r="G1004" s="21"/>
      <c r="H1004" s="31"/>
      <c r="I1004" s="31"/>
      <c r="J1004" s="21"/>
      <c r="K1004" s="21"/>
      <c r="L1004" s="21"/>
      <c r="M1004" s="21"/>
      <c r="N1004" s="21"/>
      <c r="O1004" s="21"/>
      <c r="P1004" s="21"/>
      <c r="Q1004" s="21"/>
      <c r="R1004" s="21"/>
      <c r="S1004" s="21"/>
    </row>
    <row r="1005" spans="1:19" ht="13">
      <c r="A1005" s="21"/>
      <c r="B1005" s="21"/>
      <c r="C1005" s="21"/>
      <c r="D1005" s="21"/>
      <c r="E1005" s="21"/>
      <c r="F1005" s="30"/>
      <c r="G1005" s="21"/>
      <c r="H1005" s="31"/>
      <c r="I1005" s="31"/>
      <c r="J1005" s="21"/>
      <c r="K1005" s="21"/>
      <c r="L1005" s="21"/>
      <c r="M1005" s="21"/>
      <c r="N1005" s="21"/>
      <c r="O1005" s="21"/>
      <c r="P1005" s="21"/>
      <c r="Q1005" s="21"/>
      <c r="R1005" s="21"/>
      <c r="S1005" s="21"/>
    </row>
    <row r="1006" spans="1:19" ht="13">
      <c r="A1006" s="21"/>
      <c r="B1006" s="21"/>
      <c r="C1006" s="21"/>
      <c r="D1006" s="21"/>
      <c r="E1006" s="21"/>
      <c r="F1006" s="30"/>
      <c r="G1006" s="21"/>
      <c r="H1006" s="31"/>
      <c r="I1006" s="31"/>
      <c r="J1006" s="21"/>
      <c r="K1006" s="21"/>
      <c r="L1006" s="21"/>
      <c r="M1006" s="21"/>
      <c r="N1006" s="21"/>
      <c r="O1006" s="21"/>
      <c r="P1006" s="21"/>
      <c r="Q1006" s="21"/>
      <c r="R1006" s="21"/>
      <c r="S1006" s="21"/>
    </row>
    <row r="1007" spans="1:19" ht="13">
      <c r="A1007" s="21"/>
      <c r="B1007" s="21"/>
      <c r="C1007" s="21"/>
      <c r="D1007" s="21"/>
      <c r="E1007" s="21"/>
      <c r="F1007" s="30"/>
      <c r="G1007" s="21"/>
      <c r="H1007" s="31"/>
      <c r="I1007" s="31"/>
      <c r="J1007" s="21"/>
      <c r="K1007" s="21"/>
      <c r="L1007" s="21"/>
      <c r="M1007" s="21"/>
      <c r="N1007" s="21"/>
      <c r="O1007" s="21"/>
      <c r="P1007" s="21"/>
      <c r="Q1007" s="21"/>
      <c r="R1007" s="21"/>
      <c r="S1007" s="21"/>
    </row>
    <row r="1008" spans="1:19" ht="13">
      <c r="A1008" s="21"/>
      <c r="B1008" s="21"/>
      <c r="C1008" s="21"/>
      <c r="D1008" s="21"/>
      <c r="E1008" s="21"/>
      <c r="F1008" s="30"/>
      <c r="G1008" s="21"/>
      <c r="H1008" s="31"/>
      <c r="I1008" s="31"/>
      <c r="J1008" s="21"/>
      <c r="K1008" s="21"/>
      <c r="L1008" s="21"/>
      <c r="M1008" s="21"/>
      <c r="N1008" s="21"/>
      <c r="O1008" s="21"/>
      <c r="P1008" s="21"/>
      <c r="Q1008" s="21"/>
      <c r="R1008" s="21"/>
      <c r="S1008" s="21"/>
    </row>
    <row r="1009" spans="1:19" ht="13">
      <c r="A1009" s="21"/>
      <c r="B1009" s="21"/>
      <c r="C1009" s="21"/>
      <c r="D1009" s="21"/>
      <c r="E1009" s="21"/>
      <c r="F1009" s="30"/>
      <c r="G1009" s="21"/>
      <c r="H1009" s="31"/>
      <c r="I1009" s="31"/>
      <c r="J1009" s="21"/>
      <c r="K1009" s="21"/>
      <c r="L1009" s="21"/>
      <c r="M1009" s="21"/>
      <c r="N1009" s="21"/>
      <c r="O1009" s="21"/>
      <c r="P1009" s="21"/>
      <c r="Q1009" s="21"/>
      <c r="R1009" s="21"/>
      <c r="S1009" s="21"/>
    </row>
    <row r="1010" spans="1:19" ht="13">
      <c r="A1010" s="21"/>
      <c r="B1010" s="21"/>
      <c r="C1010" s="21"/>
      <c r="D1010" s="21"/>
      <c r="E1010" s="21"/>
      <c r="F1010" s="30"/>
      <c r="G1010" s="21"/>
      <c r="H1010" s="31"/>
      <c r="I1010" s="31"/>
      <c r="J1010" s="21"/>
      <c r="K1010" s="21"/>
      <c r="L1010" s="21"/>
      <c r="M1010" s="21"/>
      <c r="N1010" s="21"/>
      <c r="O1010" s="21"/>
      <c r="P1010" s="21"/>
      <c r="Q1010" s="21"/>
      <c r="R1010" s="21"/>
      <c r="S1010" s="21"/>
    </row>
    <row r="1011" spans="1:19" ht="13">
      <c r="A1011" s="21"/>
      <c r="B1011" s="21"/>
      <c r="C1011" s="21"/>
      <c r="D1011" s="21"/>
      <c r="E1011" s="21"/>
      <c r="F1011" s="30"/>
      <c r="G1011" s="21"/>
      <c r="H1011" s="31"/>
      <c r="I1011" s="31"/>
      <c r="J1011" s="21"/>
      <c r="K1011" s="21"/>
      <c r="L1011" s="21"/>
      <c r="M1011" s="21"/>
      <c r="N1011" s="21"/>
      <c r="O1011" s="21"/>
      <c r="P1011" s="21"/>
      <c r="Q1011" s="21"/>
      <c r="R1011" s="21"/>
      <c r="S1011" s="21"/>
    </row>
    <row r="1012" spans="1:19" ht="13">
      <c r="A1012" s="21"/>
      <c r="B1012" s="21"/>
      <c r="C1012" s="21"/>
      <c r="D1012" s="21"/>
      <c r="E1012" s="21"/>
      <c r="F1012" s="30"/>
      <c r="G1012" s="21"/>
      <c r="H1012" s="31"/>
      <c r="I1012" s="31"/>
      <c r="J1012" s="21"/>
      <c r="K1012" s="21"/>
      <c r="L1012" s="21"/>
      <c r="M1012" s="21"/>
      <c r="N1012" s="21"/>
      <c r="O1012" s="21"/>
      <c r="P1012" s="21"/>
      <c r="Q1012" s="21"/>
      <c r="R1012" s="21"/>
      <c r="S1012" s="21"/>
    </row>
    <row r="1013" spans="1:19" ht="13">
      <c r="A1013" s="21"/>
      <c r="B1013" s="21"/>
      <c r="C1013" s="21"/>
      <c r="D1013" s="21"/>
      <c r="E1013" s="21"/>
      <c r="F1013" s="30"/>
      <c r="G1013" s="21"/>
      <c r="H1013" s="31"/>
      <c r="I1013" s="31"/>
      <c r="J1013" s="21"/>
      <c r="K1013" s="21"/>
      <c r="L1013" s="21"/>
      <c r="M1013" s="21"/>
      <c r="N1013" s="21"/>
      <c r="O1013" s="21"/>
      <c r="P1013" s="21"/>
      <c r="Q1013" s="21"/>
      <c r="R1013" s="21"/>
      <c r="S1013" s="21"/>
    </row>
    <row r="1014" spans="1:19" ht="13">
      <c r="A1014" s="21"/>
      <c r="B1014" s="21"/>
      <c r="C1014" s="21"/>
      <c r="D1014" s="21"/>
      <c r="E1014" s="21"/>
      <c r="F1014" s="30"/>
      <c r="G1014" s="21"/>
      <c r="H1014" s="31"/>
      <c r="I1014" s="31"/>
      <c r="J1014" s="21"/>
      <c r="K1014" s="21"/>
      <c r="L1014" s="21"/>
      <c r="M1014" s="21"/>
      <c r="N1014" s="21"/>
      <c r="O1014" s="21"/>
      <c r="P1014" s="21"/>
      <c r="Q1014" s="21"/>
      <c r="R1014" s="21"/>
      <c r="S1014" s="21"/>
    </row>
    <row r="1015" spans="1:19" ht="13">
      <c r="A1015" s="21"/>
      <c r="B1015" s="21"/>
      <c r="C1015" s="21"/>
      <c r="D1015" s="21"/>
      <c r="E1015" s="21"/>
      <c r="F1015" s="30"/>
      <c r="G1015" s="21"/>
      <c r="H1015" s="31"/>
      <c r="I1015" s="31"/>
      <c r="J1015" s="21"/>
      <c r="K1015" s="21"/>
      <c r="L1015" s="21"/>
      <c r="M1015" s="21"/>
      <c r="N1015" s="21"/>
      <c r="O1015" s="21"/>
      <c r="P1015" s="21"/>
      <c r="Q1015" s="21"/>
      <c r="R1015" s="21"/>
      <c r="S1015" s="21"/>
    </row>
    <row r="1016" spans="1:19" ht="13">
      <c r="A1016" s="21"/>
      <c r="B1016" s="21"/>
      <c r="C1016" s="21"/>
      <c r="D1016" s="21"/>
      <c r="E1016" s="21"/>
      <c r="F1016" s="30"/>
      <c r="G1016" s="21"/>
      <c r="H1016" s="31"/>
      <c r="I1016" s="31"/>
      <c r="J1016" s="21"/>
      <c r="K1016" s="21"/>
      <c r="L1016" s="21"/>
      <c r="M1016" s="21"/>
      <c r="N1016" s="21"/>
      <c r="O1016" s="21"/>
      <c r="P1016" s="21"/>
      <c r="Q1016" s="21"/>
      <c r="R1016" s="21"/>
      <c r="S1016" s="21"/>
    </row>
    <row r="1017" spans="1:19" ht="13">
      <c r="A1017" s="21"/>
      <c r="B1017" s="21"/>
      <c r="C1017" s="21"/>
      <c r="D1017" s="21"/>
      <c r="E1017" s="21"/>
      <c r="F1017" s="30"/>
      <c r="G1017" s="21"/>
      <c r="H1017" s="31"/>
      <c r="I1017" s="31"/>
      <c r="J1017" s="21"/>
      <c r="K1017" s="21"/>
      <c r="L1017" s="21"/>
      <c r="M1017" s="21"/>
      <c r="N1017" s="21"/>
      <c r="O1017" s="21"/>
      <c r="P1017" s="21"/>
      <c r="Q1017" s="21"/>
      <c r="R1017" s="21"/>
      <c r="S1017" s="21"/>
    </row>
    <row r="1018" spans="1:19" ht="13">
      <c r="A1018" s="21"/>
      <c r="B1018" s="21"/>
      <c r="C1018" s="21"/>
      <c r="D1018" s="21"/>
      <c r="E1018" s="21"/>
      <c r="F1018" s="30"/>
      <c r="G1018" s="21"/>
      <c r="H1018" s="31"/>
      <c r="I1018" s="31"/>
      <c r="J1018" s="21"/>
      <c r="K1018" s="21"/>
      <c r="L1018" s="21"/>
      <c r="M1018" s="21"/>
      <c r="N1018" s="21"/>
      <c r="O1018" s="21"/>
      <c r="P1018" s="21"/>
      <c r="Q1018" s="21"/>
      <c r="R1018" s="21"/>
      <c r="S1018" s="21"/>
    </row>
    <row r="1019" spans="1:19" ht="13">
      <c r="A1019" s="21"/>
      <c r="B1019" s="21"/>
      <c r="C1019" s="21"/>
      <c r="D1019" s="21"/>
      <c r="E1019" s="21"/>
      <c r="F1019" s="30"/>
      <c r="G1019" s="21"/>
      <c r="H1019" s="31"/>
      <c r="I1019" s="31"/>
      <c r="J1019" s="21"/>
      <c r="K1019" s="21"/>
      <c r="L1019" s="21"/>
      <c r="M1019" s="21"/>
      <c r="N1019" s="21"/>
      <c r="O1019" s="21"/>
      <c r="P1019" s="21"/>
      <c r="Q1019" s="21"/>
      <c r="R1019" s="21"/>
      <c r="S1019" s="21"/>
    </row>
    <row r="1020" spans="1:19" ht="13">
      <c r="A1020" s="21"/>
      <c r="B1020" s="21"/>
      <c r="C1020" s="21"/>
      <c r="D1020" s="21"/>
      <c r="E1020" s="21"/>
      <c r="F1020" s="30"/>
      <c r="G1020" s="21"/>
      <c r="H1020" s="31"/>
      <c r="I1020" s="31"/>
      <c r="J1020" s="21"/>
      <c r="K1020" s="21"/>
      <c r="L1020" s="21"/>
      <c r="M1020" s="21"/>
      <c r="N1020" s="21"/>
      <c r="O1020" s="21"/>
      <c r="P1020" s="21"/>
      <c r="Q1020" s="21"/>
      <c r="R1020" s="21"/>
      <c r="S1020" s="21"/>
    </row>
    <row r="1021" spans="1:19" ht="13">
      <c r="A1021" s="21"/>
      <c r="B1021" s="21"/>
      <c r="C1021" s="21"/>
      <c r="D1021" s="21"/>
      <c r="E1021" s="21"/>
      <c r="F1021" s="30"/>
      <c r="G1021" s="21"/>
      <c r="H1021" s="31"/>
      <c r="I1021" s="31"/>
      <c r="J1021" s="21"/>
      <c r="K1021" s="21"/>
      <c r="L1021" s="21"/>
      <c r="M1021" s="21"/>
      <c r="N1021" s="21"/>
      <c r="O1021" s="21"/>
      <c r="P1021" s="21"/>
      <c r="Q1021" s="21"/>
      <c r="R1021" s="21"/>
      <c r="S1021" s="21"/>
    </row>
    <row r="1022" spans="1:19" ht="13">
      <c r="A1022" s="21"/>
      <c r="B1022" s="21"/>
      <c r="C1022" s="21"/>
      <c r="D1022" s="21"/>
      <c r="E1022" s="21"/>
      <c r="F1022" s="30"/>
      <c r="G1022" s="21"/>
      <c r="H1022" s="31"/>
      <c r="I1022" s="31"/>
      <c r="J1022" s="21"/>
      <c r="K1022" s="21"/>
      <c r="L1022" s="21"/>
      <c r="M1022" s="21"/>
      <c r="N1022" s="21"/>
      <c r="O1022" s="21"/>
      <c r="P1022" s="21"/>
      <c r="Q1022" s="21"/>
      <c r="R1022" s="21"/>
      <c r="S1022" s="21"/>
    </row>
    <row r="1023" spans="1:19" ht="13">
      <c r="A1023" s="21"/>
      <c r="B1023" s="21"/>
      <c r="C1023" s="21"/>
      <c r="D1023" s="21"/>
      <c r="E1023" s="21"/>
      <c r="F1023" s="30"/>
      <c r="G1023" s="21"/>
      <c r="H1023" s="31"/>
      <c r="I1023" s="31"/>
      <c r="J1023" s="21"/>
      <c r="K1023" s="21"/>
      <c r="L1023" s="21"/>
      <c r="M1023" s="21"/>
      <c r="N1023" s="21"/>
      <c r="O1023" s="21"/>
      <c r="P1023" s="21"/>
      <c r="Q1023" s="21"/>
      <c r="R1023" s="21"/>
      <c r="S1023" s="21"/>
    </row>
    <row r="1024" spans="1:19" ht="13">
      <c r="A1024" s="21"/>
      <c r="B1024" s="21"/>
      <c r="C1024" s="21"/>
      <c r="D1024" s="21"/>
      <c r="E1024" s="21"/>
      <c r="F1024" s="30"/>
      <c r="G1024" s="21"/>
      <c r="H1024" s="31"/>
      <c r="I1024" s="31"/>
      <c r="J1024" s="21"/>
      <c r="K1024" s="21"/>
      <c r="L1024" s="21"/>
      <c r="M1024" s="21"/>
      <c r="N1024" s="21"/>
      <c r="O1024" s="21"/>
      <c r="P1024" s="21"/>
      <c r="Q1024" s="21"/>
      <c r="R1024" s="21"/>
      <c r="S1024" s="21"/>
    </row>
    <row r="1025" spans="1:19" ht="13">
      <c r="A1025" s="21"/>
      <c r="B1025" s="21"/>
      <c r="C1025" s="21"/>
      <c r="D1025" s="21"/>
      <c r="E1025" s="21"/>
      <c r="F1025" s="30"/>
      <c r="G1025" s="21"/>
      <c r="H1025" s="31"/>
      <c r="I1025" s="31"/>
      <c r="J1025" s="21"/>
      <c r="K1025" s="21"/>
      <c r="L1025" s="21"/>
      <c r="M1025" s="21"/>
      <c r="N1025" s="21"/>
      <c r="O1025" s="21"/>
      <c r="P1025" s="21"/>
      <c r="Q1025" s="21"/>
      <c r="R1025" s="21"/>
      <c r="S1025" s="21"/>
    </row>
    <row r="1026" spans="1:19" ht="13">
      <c r="A1026" s="21"/>
      <c r="B1026" s="21"/>
      <c r="C1026" s="21"/>
      <c r="D1026" s="21"/>
      <c r="E1026" s="21"/>
      <c r="F1026" s="30"/>
      <c r="G1026" s="21"/>
      <c r="H1026" s="31"/>
      <c r="I1026" s="31"/>
      <c r="J1026" s="21"/>
      <c r="K1026" s="21"/>
      <c r="L1026" s="21"/>
      <c r="M1026" s="21"/>
      <c r="N1026" s="21"/>
      <c r="O1026" s="21"/>
      <c r="P1026" s="21"/>
      <c r="Q1026" s="21"/>
      <c r="R1026" s="21"/>
      <c r="S1026" s="21"/>
    </row>
    <row r="1027" spans="1:19" ht="13">
      <c r="A1027" s="21"/>
      <c r="B1027" s="21"/>
      <c r="C1027" s="21"/>
      <c r="D1027" s="21"/>
      <c r="E1027" s="21"/>
      <c r="F1027" s="30"/>
      <c r="G1027" s="21"/>
      <c r="H1027" s="31"/>
      <c r="I1027" s="31"/>
      <c r="J1027" s="21"/>
      <c r="K1027" s="21"/>
      <c r="L1027" s="21"/>
      <c r="M1027" s="21"/>
      <c r="N1027" s="21"/>
      <c r="O1027" s="21"/>
      <c r="P1027" s="21"/>
      <c r="Q1027" s="21"/>
      <c r="R1027" s="21"/>
      <c r="S1027" s="21"/>
    </row>
    <row r="1028" spans="1:19" ht="13">
      <c r="A1028" s="21"/>
      <c r="B1028" s="21"/>
      <c r="C1028" s="21"/>
      <c r="D1028" s="21"/>
      <c r="E1028" s="21"/>
      <c r="F1028" s="30"/>
      <c r="G1028" s="21"/>
      <c r="H1028" s="31"/>
      <c r="I1028" s="31"/>
      <c r="J1028" s="21"/>
      <c r="K1028" s="21"/>
      <c r="L1028" s="21"/>
      <c r="M1028" s="21"/>
      <c r="N1028" s="21"/>
      <c r="O1028" s="21"/>
      <c r="P1028" s="21"/>
      <c r="Q1028" s="21"/>
      <c r="R1028" s="21"/>
      <c r="S1028" s="21"/>
    </row>
  </sheetData>
  <mergeCells count="6">
    <mergeCell ref="Q313:S313"/>
    <mergeCell ref="A1:R1"/>
    <mergeCell ref="R290:S290"/>
    <mergeCell ref="R307:S307"/>
    <mergeCell ref="R308:S308"/>
    <mergeCell ref="Q312:S312"/>
  </mergeCells>
  <dataValidations count="5">
    <dataValidation type="list" allowBlank="1" sqref="D2:D1028" xr:uid="{00000000-0002-0000-0400-000000000000}">
      <formula1>"hours,days,months,years"</formula1>
    </dataValidation>
    <dataValidation type="list" allowBlank="1" sqref="L2:L396 L398:L1028" xr:uid="{00000000-0002-0000-0400-000001000000}">
      <formula1>"egg,larvae,juvenile,adult"</formula1>
    </dataValidation>
    <dataValidation type="list" allowBlank="1" sqref="C2:C1028" xr:uid="{00000000-0002-0000-0400-000002000000}">
      <formula1>"observation,model,hybrid"</formula1>
    </dataValidation>
    <dataValidation type="list" allowBlank="1" sqref="N2:N277 N278:O289 N290:N392 N394:N396 N413:N1028" xr:uid="{00000000-0002-0000-0400-000003000000}">
      <formula1>"TRUE,FALSE,NA"</formula1>
    </dataValidation>
    <dataValidation type="list" allowBlank="1" sqref="E2:E1028" xr:uid="{00000000-0002-0000-0400-000004000000}">
      <formula1>"spring,summer,autumn,winter"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S1001"/>
  <sheetViews>
    <sheetView workbookViewId="0">
      <pane ySplit="2" topLeftCell="A3" activePane="bottomLeft" state="frozen"/>
      <selection pane="bottomLeft" activeCell="B4" sqref="B4"/>
    </sheetView>
  </sheetViews>
  <sheetFormatPr baseColWidth="10" defaultColWidth="12.6640625" defaultRowHeight="15.75" customHeight="1"/>
  <cols>
    <col min="1" max="1" width="21.6640625" customWidth="1"/>
    <col min="2" max="2" width="74.1640625" customWidth="1"/>
    <col min="3" max="3" width="22.6640625" customWidth="1"/>
    <col min="4" max="4" width="21.1640625" customWidth="1"/>
    <col min="5" max="5" width="16.6640625" customWidth="1"/>
    <col min="6" max="6" width="24.33203125" customWidth="1"/>
    <col min="7" max="7" width="17.6640625" customWidth="1"/>
    <col min="8" max="9" width="42.1640625" customWidth="1"/>
    <col min="10" max="10" width="24.83203125" customWidth="1"/>
    <col min="11" max="12" width="19.1640625" customWidth="1"/>
    <col min="13" max="13" width="24.1640625" customWidth="1"/>
    <col min="14" max="15" width="22.6640625" customWidth="1"/>
    <col min="16" max="16" width="25.6640625" customWidth="1"/>
    <col min="17" max="17" width="23.83203125" customWidth="1"/>
    <col min="18" max="19" width="32.83203125" customWidth="1"/>
  </cols>
  <sheetData>
    <row r="1" spans="1:19" ht="18">
      <c r="A1" s="90" t="s">
        <v>3844</v>
      </c>
      <c r="B1" s="84"/>
      <c r="C1" s="84"/>
      <c r="D1" s="84"/>
      <c r="E1" s="84"/>
      <c r="F1" s="84"/>
      <c r="G1" s="84"/>
      <c r="H1" s="84"/>
      <c r="I1" s="84"/>
      <c r="J1" s="84"/>
      <c r="K1" s="84"/>
      <c r="L1" s="84"/>
      <c r="M1" s="84"/>
      <c r="N1" s="84"/>
      <c r="O1" s="84"/>
      <c r="P1" s="84"/>
      <c r="Q1" s="84"/>
      <c r="R1" s="84"/>
      <c r="S1" s="74"/>
    </row>
    <row r="2" spans="1:19" ht="66" customHeight="1">
      <c r="A2" s="24" t="s">
        <v>3845</v>
      </c>
      <c r="B2" s="24" t="s">
        <v>3846</v>
      </c>
      <c r="C2" s="25" t="s">
        <v>3847</v>
      </c>
      <c r="D2" s="25" t="s">
        <v>3848</v>
      </c>
      <c r="E2" s="25" t="s">
        <v>3849</v>
      </c>
      <c r="F2" s="26" t="s">
        <v>3850</v>
      </c>
      <c r="G2" s="25" t="s">
        <v>3851</v>
      </c>
      <c r="H2" s="27" t="s">
        <v>3852</v>
      </c>
      <c r="I2" s="28" t="s">
        <v>3853</v>
      </c>
      <c r="J2" s="27" t="s">
        <v>3854</v>
      </c>
      <c r="K2" s="27" t="s">
        <v>3855</v>
      </c>
      <c r="L2" s="27" t="s">
        <v>3856</v>
      </c>
      <c r="M2" s="27" t="s">
        <v>3857</v>
      </c>
      <c r="N2" s="27" t="s">
        <v>3858</v>
      </c>
      <c r="O2" s="27" t="s">
        <v>3859</v>
      </c>
      <c r="P2" s="27" t="s">
        <v>3860</v>
      </c>
      <c r="Q2" s="27" t="s">
        <v>1059</v>
      </c>
      <c r="R2" s="24" t="s">
        <v>3861</v>
      </c>
      <c r="S2" s="39"/>
    </row>
    <row r="3" spans="1:19" ht="15">
      <c r="A3" s="21" t="s">
        <v>3862</v>
      </c>
      <c r="B3" s="6" t="s">
        <v>717</v>
      </c>
      <c r="C3" s="21" t="s">
        <v>1036</v>
      </c>
      <c r="D3" s="21" t="s">
        <v>1129</v>
      </c>
      <c r="E3" s="21" t="s">
        <v>1100</v>
      </c>
      <c r="F3" s="30" t="s">
        <v>1269</v>
      </c>
      <c r="G3" s="21" t="s">
        <v>3863</v>
      </c>
      <c r="H3" s="31" t="s">
        <v>3864</v>
      </c>
      <c r="I3" s="21" t="s">
        <v>3865</v>
      </c>
      <c r="J3" s="21" t="s">
        <v>1096</v>
      </c>
      <c r="K3" s="21">
        <v>27</v>
      </c>
      <c r="L3" s="21" t="s">
        <v>1089</v>
      </c>
      <c r="M3" s="21">
        <v>0.51</v>
      </c>
      <c r="N3" s="21" t="b">
        <v>1</v>
      </c>
      <c r="O3" s="21" t="s">
        <v>1088</v>
      </c>
      <c r="P3" s="33">
        <v>0.04</v>
      </c>
      <c r="Q3" s="21"/>
      <c r="R3" s="21" t="s">
        <v>1181</v>
      </c>
      <c r="S3" s="21"/>
    </row>
    <row r="4" spans="1:19" ht="15">
      <c r="A4" s="21" t="s">
        <v>3862</v>
      </c>
      <c r="B4" s="6" t="s">
        <v>717</v>
      </c>
      <c r="C4" s="21" t="s">
        <v>1036</v>
      </c>
      <c r="D4" s="21" t="s">
        <v>1129</v>
      </c>
      <c r="E4" s="21" t="s">
        <v>1100</v>
      </c>
      <c r="F4" s="30" t="s">
        <v>1269</v>
      </c>
      <c r="G4" s="21" t="s">
        <v>3863</v>
      </c>
      <c r="H4" s="31" t="s">
        <v>3864</v>
      </c>
      <c r="I4" s="21" t="s">
        <v>3865</v>
      </c>
      <c r="J4" s="21" t="s">
        <v>1096</v>
      </c>
      <c r="K4" s="21">
        <v>35</v>
      </c>
      <c r="L4" s="21" t="s">
        <v>1089</v>
      </c>
      <c r="M4" s="21">
        <v>0.36</v>
      </c>
      <c r="N4" s="21" t="b">
        <v>1</v>
      </c>
      <c r="O4" s="21" t="s">
        <v>1088</v>
      </c>
      <c r="P4" s="33">
        <v>0.01</v>
      </c>
      <c r="Q4" s="21"/>
      <c r="R4" s="21" t="s">
        <v>1180</v>
      </c>
      <c r="S4" s="21"/>
    </row>
    <row r="5" spans="1:19" ht="15">
      <c r="A5" s="21" t="s">
        <v>3862</v>
      </c>
      <c r="B5" s="6" t="s">
        <v>717</v>
      </c>
      <c r="C5" s="21" t="s">
        <v>1036</v>
      </c>
      <c r="D5" s="21" t="s">
        <v>1129</v>
      </c>
      <c r="E5" s="21" t="s">
        <v>1097</v>
      </c>
      <c r="F5" s="30" t="s">
        <v>1270</v>
      </c>
      <c r="G5" s="21" t="s">
        <v>3863</v>
      </c>
      <c r="H5" s="31" t="s">
        <v>3864</v>
      </c>
      <c r="I5" s="21" t="s">
        <v>3865</v>
      </c>
      <c r="J5" s="21" t="s">
        <v>1096</v>
      </c>
      <c r="K5" s="21">
        <v>26</v>
      </c>
      <c r="L5" s="21" t="s">
        <v>1089</v>
      </c>
      <c r="M5" s="21">
        <v>1.31</v>
      </c>
      <c r="N5" s="21" t="b">
        <v>1</v>
      </c>
      <c r="O5" s="21" t="s">
        <v>1088</v>
      </c>
      <c r="P5" s="33">
        <v>0.04</v>
      </c>
      <c r="Q5" s="21"/>
      <c r="R5" s="21" t="s">
        <v>1181</v>
      </c>
      <c r="S5" s="21"/>
    </row>
    <row r="6" spans="1:19" ht="15">
      <c r="A6" s="21" t="s">
        <v>3862</v>
      </c>
      <c r="B6" s="6" t="s">
        <v>717</v>
      </c>
      <c r="C6" s="21" t="s">
        <v>1036</v>
      </c>
      <c r="D6" s="21" t="s">
        <v>1129</v>
      </c>
      <c r="E6" s="21" t="s">
        <v>1097</v>
      </c>
      <c r="F6" s="30" t="s">
        <v>1270</v>
      </c>
      <c r="G6" s="21" t="s">
        <v>3863</v>
      </c>
      <c r="H6" s="31" t="s">
        <v>3864</v>
      </c>
      <c r="I6" s="21" t="s">
        <v>3865</v>
      </c>
      <c r="J6" s="21" t="s">
        <v>1096</v>
      </c>
      <c r="K6" s="21">
        <v>18</v>
      </c>
      <c r="L6" s="21" t="s">
        <v>1089</v>
      </c>
      <c r="M6" s="21">
        <v>1.19</v>
      </c>
      <c r="N6" s="21" t="b">
        <v>1</v>
      </c>
      <c r="O6" s="21" t="s">
        <v>1088</v>
      </c>
      <c r="P6" s="33">
        <v>0.04</v>
      </c>
      <c r="Q6" s="21"/>
      <c r="R6" s="21" t="s">
        <v>1180</v>
      </c>
      <c r="S6" s="21"/>
    </row>
    <row r="7" spans="1:19" ht="15">
      <c r="A7" s="21" t="s">
        <v>3862</v>
      </c>
      <c r="B7" s="6" t="s">
        <v>717</v>
      </c>
      <c r="C7" s="21" t="s">
        <v>1036</v>
      </c>
      <c r="D7" s="21" t="s">
        <v>1129</v>
      </c>
      <c r="E7" s="21" t="s">
        <v>13</v>
      </c>
      <c r="F7" s="30" t="s">
        <v>1270</v>
      </c>
      <c r="G7" s="21" t="s">
        <v>3863</v>
      </c>
      <c r="H7" s="31" t="s">
        <v>3864</v>
      </c>
      <c r="I7" s="21" t="s">
        <v>3865</v>
      </c>
      <c r="J7" s="21" t="s">
        <v>1096</v>
      </c>
      <c r="K7" s="21">
        <v>49</v>
      </c>
      <c r="L7" s="21" t="s">
        <v>1089</v>
      </c>
      <c r="M7" s="21">
        <v>1.42</v>
      </c>
      <c r="N7" s="21" t="b">
        <v>1</v>
      </c>
      <c r="O7" s="21" t="s">
        <v>1088</v>
      </c>
      <c r="P7" s="33">
        <v>0.04</v>
      </c>
      <c r="Q7" s="21"/>
      <c r="R7" s="21" t="s">
        <v>1181</v>
      </c>
      <c r="S7" s="21"/>
    </row>
    <row r="8" spans="1:19" ht="15">
      <c r="A8" s="21" t="s">
        <v>3862</v>
      </c>
      <c r="B8" s="6" t="s">
        <v>717</v>
      </c>
      <c r="C8" s="21" t="s">
        <v>1036</v>
      </c>
      <c r="D8" s="21" t="s">
        <v>1129</v>
      </c>
      <c r="E8" s="21" t="s">
        <v>13</v>
      </c>
      <c r="F8" s="30" t="s">
        <v>1270</v>
      </c>
      <c r="G8" s="21" t="s">
        <v>3863</v>
      </c>
      <c r="H8" s="31" t="s">
        <v>3864</v>
      </c>
      <c r="I8" s="21" t="s">
        <v>3865</v>
      </c>
      <c r="J8" s="21" t="s">
        <v>1096</v>
      </c>
      <c r="K8" s="21">
        <v>57</v>
      </c>
      <c r="L8" s="21" t="s">
        <v>1089</v>
      </c>
      <c r="M8" s="21">
        <v>1.1000000000000001</v>
      </c>
      <c r="N8" s="21" t="b">
        <v>1</v>
      </c>
      <c r="O8" s="21" t="s">
        <v>1088</v>
      </c>
      <c r="P8" s="33">
        <v>0.03</v>
      </c>
      <c r="Q8" s="21"/>
      <c r="R8" s="21" t="s">
        <v>1180</v>
      </c>
      <c r="S8" s="21"/>
    </row>
    <row r="9" spans="1:19" ht="15">
      <c r="A9" s="21" t="s">
        <v>3862</v>
      </c>
      <c r="B9" s="6" t="s">
        <v>717</v>
      </c>
      <c r="C9" s="21" t="s">
        <v>1036</v>
      </c>
      <c r="D9" s="21" t="s">
        <v>1129</v>
      </c>
      <c r="E9" s="21" t="s">
        <v>1100</v>
      </c>
      <c r="F9" s="30" t="s">
        <v>1270</v>
      </c>
      <c r="G9" s="21" t="s">
        <v>3863</v>
      </c>
      <c r="H9" s="31" t="s">
        <v>3864</v>
      </c>
      <c r="I9" s="21" t="s">
        <v>3865</v>
      </c>
      <c r="J9" s="21" t="s">
        <v>1096</v>
      </c>
      <c r="K9" s="21">
        <v>36</v>
      </c>
      <c r="L9" s="21" t="s">
        <v>1089</v>
      </c>
      <c r="M9" s="21">
        <v>1.1399999999999999</v>
      </c>
      <c r="N9" s="21" t="b">
        <v>0</v>
      </c>
      <c r="O9" s="21" t="s">
        <v>1088</v>
      </c>
      <c r="P9" s="33">
        <v>0.04</v>
      </c>
      <c r="Q9" s="21"/>
      <c r="R9" s="21" t="s">
        <v>1181</v>
      </c>
      <c r="S9" s="21"/>
    </row>
    <row r="10" spans="1:19" ht="15">
      <c r="A10" s="21" t="s">
        <v>3862</v>
      </c>
      <c r="B10" s="6" t="s">
        <v>717</v>
      </c>
      <c r="C10" s="21" t="s">
        <v>1036</v>
      </c>
      <c r="D10" s="21" t="s">
        <v>1129</v>
      </c>
      <c r="E10" s="21" t="s">
        <v>1100</v>
      </c>
      <c r="F10" s="30" t="s">
        <v>1270</v>
      </c>
      <c r="G10" s="21" t="s">
        <v>3863</v>
      </c>
      <c r="H10" s="31" t="s">
        <v>3864</v>
      </c>
      <c r="I10" s="21" t="s">
        <v>3865</v>
      </c>
      <c r="J10" s="21" t="s">
        <v>1096</v>
      </c>
      <c r="K10" s="21">
        <v>36</v>
      </c>
      <c r="L10" s="21" t="s">
        <v>1089</v>
      </c>
      <c r="M10" s="21">
        <v>1.08</v>
      </c>
      <c r="N10" s="21" t="b">
        <v>0</v>
      </c>
      <c r="O10" s="21" t="s">
        <v>1088</v>
      </c>
      <c r="P10" s="33">
        <v>0.04</v>
      </c>
      <c r="Q10" s="21"/>
      <c r="R10" s="21" t="s">
        <v>1180</v>
      </c>
      <c r="S10" s="21"/>
    </row>
    <row r="11" spans="1:19" ht="15">
      <c r="A11" s="21" t="s">
        <v>3862</v>
      </c>
      <c r="B11" s="6" t="s">
        <v>717</v>
      </c>
      <c r="C11" s="21" t="s">
        <v>1036</v>
      </c>
      <c r="D11" s="21" t="s">
        <v>1129</v>
      </c>
      <c r="E11" s="21" t="s">
        <v>1100</v>
      </c>
      <c r="F11" s="30" t="s">
        <v>1269</v>
      </c>
      <c r="G11" s="21" t="s">
        <v>3863</v>
      </c>
      <c r="H11" s="31" t="s">
        <v>3866</v>
      </c>
      <c r="I11" s="21" t="s">
        <v>3865</v>
      </c>
      <c r="J11" s="21" t="s">
        <v>1094</v>
      </c>
      <c r="K11" s="21">
        <v>27</v>
      </c>
      <c r="L11" s="21" t="s">
        <v>1089</v>
      </c>
      <c r="M11" s="21">
        <v>45</v>
      </c>
      <c r="N11" s="21" t="b">
        <v>1</v>
      </c>
      <c r="O11" s="21" t="s">
        <v>1088</v>
      </c>
      <c r="P11" s="33">
        <v>0.9</v>
      </c>
      <c r="Q11" s="21"/>
      <c r="R11" s="21" t="s">
        <v>1181</v>
      </c>
      <c r="S11" s="21"/>
    </row>
    <row r="12" spans="1:19" ht="15">
      <c r="A12" s="21" t="s">
        <v>3862</v>
      </c>
      <c r="B12" s="6" t="s">
        <v>717</v>
      </c>
      <c r="C12" s="21" t="s">
        <v>1036</v>
      </c>
      <c r="D12" s="21" t="s">
        <v>1129</v>
      </c>
      <c r="E12" s="21" t="s">
        <v>1100</v>
      </c>
      <c r="F12" s="30" t="s">
        <v>1269</v>
      </c>
      <c r="G12" s="21" t="s">
        <v>3863</v>
      </c>
      <c r="H12" s="31" t="s">
        <v>3866</v>
      </c>
      <c r="I12" s="21" t="s">
        <v>3865</v>
      </c>
      <c r="J12" s="21" t="s">
        <v>1094</v>
      </c>
      <c r="K12" s="21">
        <v>35</v>
      </c>
      <c r="L12" s="21" t="s">
        <v>1089</v>
      </c>
      <c r="M12" s="21">
        <v>41</v>
      </c>
      <c r="N12" s="21" t="b">
        <v>1</v>
      </c>
      <c r="O12" s="21" t="s">
        <v>1088</v>
      </c>
      <c r="P12" s="33">
        <v>0.4</v>
      </c>
      <c r="Q12" s="21"/>
      <c r="R12" s="21" t="s">
        <v>1180</v>
      </c>
      <c r="S12" s="21"/>
    </row>
    <row r="13" spans="1:19" ht="15">
      <c r="A13" s="21" t="s">
        <v>3862</v>
      </c>
      <c r="B13" s="6" t="s">
        <v>717</v>
      </c>
      <c r="C13" s="21" t="s">
        <v>1036</v>
      </c>
      <c r="D13" s="21" t="s">
        <v>1129</v>
      </c>
      <c r="E13" s="21" t="s">
        <v>1097</v>
      </c>
      <c r="F13" s="30" t="s">
        <v>1270</v>
      </c>
      <c r="G13" s="21" t="s">
        <v>3863</v>
      </c>
      <c r="H13" s="31" t="s">
        <v>3866</v>
      </c>
      <c r="I13" s="21" t="s">
        <v>3865</v>
      </c>
      <c r="J13" s="21" t="s">
        <v>1094</v>
      </c>
      <c r="K13" s="21">
        <v>26</v>
      </c>
      <c r="L13" s="21" t="s">
        <v>1089</v>
      </c>
      <c r="M13" s="21">
        <v>53</v>
      </c>
      <c r="N13" s="21" t="b">
        <v>1</v>
      </c>
      <c r="O13" s="21" t="s">
        <v>1088</v>
      </c>
      <c r="P13" s="33">
        <v>0.4</v>
      </c>
      <c r="Q13" s="21"/>
      <c r="R13" s="21" t="s">
        <v>1181</v>
      </c>
      <c r="S13" s="21"/>
    </row>
    <row r="14" spans="1:19" ht="15">
      <c r="A14" s="21" t="s">
        <v>3862</v>
      </c>
      <c r="B14" s="6" t="s">
        <v>717</v>
      </c>
      <c r="C14" s="21" t="s">
        <v>1036</v>
      </c>
      <c r="D14" s="21" t="s">
        <v>1129</v>
      </c>
      <c r="E14" s="21" t="s">
        <v>1097</v>
      </c>
      <c r="F14" s="30" t="s">
        <v>1270</v>
      </c>
      <c r="G14" s="21" t="s">
        <v>3863</v>
      </c>
      <c r="H14" s="31" t="s">
        <v>3866</v>
      </c>
      <c r="I14" s="21" t="s">
        <v>3865</v>
      </c>
      <c r="J14" s="21" t="s">
        <v>1094</v>
      </c>
      <c r="K14" s="21">
        <v>18</v>
      </c>
      <c r="L14" s="21" t="s">
        <v>1089</v>
      </c>
      <c r="M14" s="21">
        <v>51</v>
      </c>
      <c r="N14" s="21" t="b">
        <v>1</v>
      </c>
      <c r="O14" s="21" t="s">
        <v>1088</v>
      </c>
      <c r="P14" s="33">
        <v>0.7</v>
      </c>
      <c r="Q14" s="21"/>
      <c r="R14" s="21" t="s">
        <v>1180</v>
      </c>
      <c r="S14" s="21"/>
    </row>
    <row r="15" spans="1:19" ht="15">
      <c r="A15" s="21" t="s">
        <v>3862</v>
      </c>
      <c r="B15" s="6" t="s">
        <v>717</v>
      </c>
      <c r="C15" s="21" t="s">
        <v>1036</v>
      </c>
      <c r="D15" s="21" t="s">
        <v>1129</v>
      </c>
      <c r="E15" s="21" t="s">
        <v>13</v>
      </c>
      <c r="F15" s="30" t="s">
        <v>1270</v>
      </c>
      <c r="G15" s="21" t="s">
        <v>3863</v>
      </c>
      <c r="H15" s="31" t="s">
        <v>3866</v>
      </c>
      <c r="I15" s="21" t="s">
        <v>3865</v>
      </c>
      <c r="J15" s="21" t="s">
        <v>1094</v>
      </c>
      <c r="K15" s="21">
        <v>49</v>
      </c>
      <c r="L15" s="21" t="s">
        <v>1089</v>
      </c>
      <c r="M15" s="21">
        <v>56</v>
      </c>
      <c r="N15" s="21" t="b">
        <v>1</v>
      </c>
      <c r="O15" s="21" t="s">
        <v>1088</v>
      </c>
      <c r="P15" s="33">
        <v>0.4</v>
      </c>
      <c r="Q15" s="21"/>
      <c r="R15" s="21" t="s">
        <v>1181</v>
      </c>
      <c r="S15" s="21"/>
    </row>
    <row r="16" spans="1:19" ht="15">
      <c r="A16" s="21" t="s">
        <v>3862</v>
      </c>
      <c r="B16" s="6" t="s">
        <v>717</v>
      </c>
      <c r="C16" s="21" t="s">
        <v>1036</v>
      </c>
      <c r="D16" s="21" t="s">
        <v>1129</v>
      </c>
      <c r="E16" s="21" t="s">
        <v>13</v>
      </c>
      <c r="F16" s="30" t="s">
        <v>1270</v>
      </c>
      <c r="G16" s="21" t="s">
        <v>3863</v>
      </c>
      <c r="H16" s="31" t="s">
        <v>3866</v>
      </c>
      <c r="I16" s="21" t="s">
        <v>3865</v>
      </c>
      <c r="J16" s="21" t="s">
        <v>1094</v>
      </c>
      <c r="K16" s="21">
        <v>57</v>
      </c>
      <c r="L16" s="21" t="s">
        <v>1089</v>
      </c>
      <c r="M16" s="21">
        <v>52</v>
      </c>
      <c r="N16" s="21" t="b">
        <v>1</v>
      </c>
      <c r="O16" s="21" t="s">
        <v>1088</v>
      </c>
      <c r="P16" s="33">
        <v>0.5</v>
      </c>
      <c r="Q16" s="21"/>
      <c r="R16" s="21" t="s">
        <v>1180</v>
      </c>
      <c r="S16" s="21"/>
    </row>
    <row r="17" spans="1:19" ht="15">
      <c r="A17" s="21" t="s">
        <v>3862</v>
      </c>
      <c r="B17" s="6" t="s">
        <v>717</v>
      </c>
      <c r="C17" s="21" t="s">
        <v>1036</v>
      </c>
      <c r="D17" s="21" t="s">
        <v>1129</v>
      </c>
      <c r="E17" s="21" t="s">
        <v>1100</v>
      </c>
      <c r="F17" s="30" t="s">
        <v>1270</v>
      </c>
      <c r="G17" s="21" t="s">
        <v>3863</v>
      </c>
      <c r="H17" s="31" t="s">
        <v>3866</v>
      </c>
      <c r="I17" s="21" t="s">
        <v>3865</v>
      </c>
      <c r="J17" s="21" t="s">
        <v>1094</v>
      </c>
      <c r="K17" s="21">
        <v>36</v>
      </c>
      <c r="L17" s="21" t="s">
        <v>1089</v>
      </c>
      <c r="M17" s="21">
        <v>53</v>
      </c>
      <c r="N17" s="21" t="b">
        <v>0</v>
      </c>
      <c r="O17" s="21" t="s">
        <v>1088</v>
      </c>
      <c r="P17" s="33">
        <v>0.5</v>
      </c>
      <c r="Q17" s="21"/>
      <c r="R17" s="21" t="s">
        <v>1181</v>
      </c>
      <c r="S17" s="21"/>
    </row>
    <row r="18" spans="1:19" ht="15">
      <c r="A18" s="21" t="s">
        <v>3862</v>
      </c>
      <c r="B18" s="6" t="s">
        <v>717</v>
      </c>
      <c r="C18" s="21" t="s">
        <v>1036</v>
      </c>
      <c r="D18" s="21" t="s">
        <v>1129</v>
      </c>
      <c r="E18" s="21" t="s">
        <v>1100</v>
      </c>
      <c r="F18" s="30" t="s">
        <v>1270</v>
      </c>
      <c r="G18" s="21" t="s">
        <v>3863</v>
      </c>
      <c r="H18" s="31" t="s">
        <v>3866</v>
      </c>
      <c r="I18" s="21" t="s">
        <v>3865</v>
      </c>
      <c r="J18" s="21" t="s">
        <v>1094</v>
      </c>
      <c r="K18" s="21">
        <v>36</v>
      </c>
      <c r="L18" s="21" t="s">
        <v>1089</v>
      </c>
      <c r="M18" s="21">
        <v>53</v>
      </c>
      <c r="N18" s="21" t="b">
        <v>0</v>
      </c>
      <c r="O18" s="21" t="s">
        <v>1088</v>
      </c>
      <c r="P18" s="33">
        <v>0.6</v>
      </c>
      <c r="Q18" s="21"/>
      <c r="R18" s="21" t="s">
        <v>1180</v>
      </c>
      <c r="S18" s="21"/>
    </row>
    <row r="19" spans="1:19" ht="15">
      <c r="A19" s="21" t="s">
        <v>3867</v>
      </c>
      <c r="B19" s="35" t="s">
        <v>571</v>
      </c>
      <c r="C19" s="21" t="s">
        <v>1081</v>
      </c>
      <c r="D19" s="21" t="s">
        <v>1129</v>
      </c>
      <c r="E19" s="21" t="s">
        <v>1099</v>
      </c>
      <c r="F19" s="30" t="s">
        <v>1189</v>
      </c>
      <c r="G19" s="36" t="s">
        <v>3868</v>
      </c>
      <c r="H19" s="36" t="s">
        <v>3869</v>
      </c>
      <c r="I19" s="21" t="s">
        <v>3870</v>
      </c>
      <c r="J19" s="36" t="s">
        <v>1171</v>
      </c>
      <c r="K19" s="21">
        <v>83</v>
      </c>
      <c r="L19" s="21" t="s">
        <v>1089</v>
      </c>
      <c r="M19" s="21">
        <v>3.27</v>
      </c>
      <c r="N19" s="21" t="b">
        <v>1</v>
      </c>
      <c r="O19" s="36">
        <v>0.97899999999999998</v>
      </c>
      <c r="P19" s="21"/>
      <c r="Q19" s="21"/>
      <c r="R19" s="36" t="s">
        <v>3871</v>
      </c>
      <c r="S19" s="36"/>
    </row>
    <row r="20" spans="1:19" ht="15">
      <c r="A20" s="21" t="s">
        <v>3867</v>
      </c>
      <c r="B20" s="35" t="s">
        <v>571</v>
      </c>
      <c r="C20" s="21" t="s">
        <v>1081</v>
      </c>
      <c r="D20" s="21" t="s">
        <v>1129</v>
      </c>
      <c r="E20" s="21" t="s">
        <v>1099</v>
      </c>
      <c r="F20" s="30" t="s">
        <v>1189</v>
      </c>
      <c r="G20" s="36" t="s">
        <v>3868</v>
      </c>
      <c r="H20" s="45" t="s">
        <v>3872</v>
      </c>
      <c r="I20" s="21" t="s">
        <v>3870</v>
      </c>
      <c r="J20" s="36" t="s">
        <v>3643</v>
      </c>
      <c r="K20" s="21">
        <v>83</v>
      </c>
      <c r="L20" s="21" t="s">
        <v>1089</v>
      </c>
      <c r="M20" s="45">
        <v>-3.25</v>
      </c>
      <c r="N20" s="21" t="b">
        <v>1</v>
      </c>
      <c r="O20" s="36">
        <v>0.97899999999999998</v>
      </c>
      <c r="P20" s="21"/>
      <c r="Q20" s="21"/>
      <c r="R20" s="45" t="s">
        <v>3873</v>
      </c>
      <c r="S20" s="45"/>
    </row>
    <row r="21" spans="1:19" ht="15">
      <c r="A21" s="21" t="s">
        <v>3867</v>
      </c>
      <c r="B21" s="35" t="s">
        <v>571</v>
      </c>
      <c r="C21" s="21" t="s">
        <v>1081</v>
      </c>
      <c r="D21" s="21" t="s">
        <v>1129</v>
      </c>
      <c r="E21" s="21" t="s">
        <v>1099</v>
      </c>
      <c r="F21" s="30" t="s">
        <v>1189</v>
      </c>
      <c r="G21" s="36" t="s">
        <v>3868</v>
      </c>
      <c r="H21" s="36" t="s">
        <v>3874</v>
      </c>
      <c r="I21" s="21" t="s">
        <v>3870</v>
      </c>
      <c r="J21" s="36" t="s">
        <v>1171</v>
      </c>
      <c r="K21" s="21">
        <v>79</v>
      </c>
      <c r="L21" s="21" t="s">
        <v>1089</v>
      </c>
      <c r="M21" s="21">
        <v>2.4569999999999999</v>
      </c>
      <c r="N21" s="21" t="b">
        <v>1</v>
      </c>
      <c r="O21" s="36">
        <v>0.997</v>
      </c>
      <c r="P21" s="21"/>
      <c r="Q21" s="21" t="s">
        <v>3875</v>
      </c>
      <c r="R21" s="36" t="s">
        <v>3876</v>
      </c>
      <c r="S21" s="36"/>
    </row>
    <row r="22" spans="1:19" ht="15">
      <c r="A22" s="21" t="s">
        <v>3867</v>
      </c>
      <c r="B22" s="35" t="s">
        <v>571</v>
      </c>
      <c r="C22" s="21" t="s">
        <v>1081</v>
      </c>
      <c r="D22" s="21" t="s">
        <v>1129</v>
      </c>
      <c r="E22" s="21" t="s">
        <v>1099</v>
      </c>
      <c r="F22" s="30" t="s">
        <v>1189</v>
      </c>
      <c r="G22" s="36" t="s">
        <v>3868</v>
      </c>
      <c r="H22" s="45" t="s">
        <v>3877</v>
      </c>
      <c r="I22" s="21" t="s">
        <v>3870</v>
      </c>
      <c r="J22" s="36" t="s">
        <v>1171</v>
      </c>
      <c r="K22" s="21">
        <v>79</v>
      </c>
      <c r="L22" s="21" t="s">
        <v>1089</v>
      </c>
      <c r="M22" s="45">
        <v>1.083</v>
      </c>
      <c r="N22" s="21" t="b">
        <v>1</v>
      </c>
      <c r="O22" s="36">
        <v>0.997</v>
      </c>
      <c r="P22" s="21"/>
      <c r="Q22" s="21"/>
      <c r="R22" s="45"/>
      <c r="S22" s="45"/>
    </row>
    <row r="23" spans="1:19" ht="15">
      <c r="A23" s="21" t="s">
        <v>3867</v>
      </c>
      <c r="B23" s="35" t="s">
        <v>571</v>
      </c>
      <c r="C23" s="21" t="s">
        <v>1081</v>
      </c>
      <c r="D23" s="21" t="s">
        <v>1129</v>
      </c>
      <c r="E23" s="21" t="s">
        <v>1099</v>
      </c>
      <c r="F23" s="30" t="s">
        <v>1189</v>
      </c>
      <c r="G23" s="36" t="s">
        <v>3868</v>
      </c>
      <c r="H23" s="36" t="s">
        <v>3878</v>
      </c>
      <c r="I23" s="21" t="s">
        <v>3870</v>
      </c>
      <c r="J23" s="36" t="s">
        <v>1171</v>
      </c>
      <c r="K23" s="21">
        <v>79</v>
      </c>
      <c r="L23" s="21" t="s">
        <v>1089</v>
      </c>
      <c r="M23" s="21">
        <v>1.0329999999999999</v>
      </c>
      <c r="N23" s="21" t="b">
        <v>1</v>
      </c>
      <c r="O23" s="36">
        <v>0.996</v>
      </c>
      <c r="P23" s="21"/>
      <c r="Q23" s="21" t="s">
        <v>3879</v>
      </c>
      <c r="R23" s="36" t="s">
        <v>3880</v>
      </c>
      <c r="S23" s="36"/>
    </row>
    <row r="24" spans="1:19" ht="15">
      <c r="A24" s="21" t="s">
        <v>3867</v>
      </c>
      <c r="B24" s="35" t="s">
        <v>571</v>
      </c>
      <c r="C24" s="21" t="s">
        <v>1081</v>
      </c>
      <c r="D24" s="21" t="s">
        <v>1129</v>
      </c>
      <c r="E24" s="21" t="s">
        <v>1099</v>
      </c>
      <c r="F24" s="30" t="s">
        <v>1189</v>
      </c>
      <c r="G24" s="36" t="s">
        <v>3868</v>
      </c>
      <c r="H24" s="45" t="s">
        <v>3877</v>
      </c>
      <c r="I24" s="21" t="s">
        <v>3870</v>
      </c>
      <c r="J24" s="36" t="s">
        <v>1171</v>
      </c>
      <c r="K24" s="21">
        <v>79</v>
      </c>
      <c r="L24" s="21" t="s">
        <v>1089</v>
      </c>
      <c r="M24" s="45">
        <v>1.8580000000000001</v>
      </c>
      <c r="N24" s="21" t="b">
        <v>1</v>
      </c>
      <c r="O24" s="36">
        <v>0.996</v>
      </c>
      <c r="P24" s="21"/>
      <c r="Q24" s="21"/>
      <c r="R24" s="45"/>
      <c r="S24" s="45"/>
    </row>
    <row r="25" spans="1:19" ht="15">
      <c r="A25" s="21" t="s">
        <v>3867</v>
      </c>
      <c r="B25" s="35" t="s">
        <v>571</v>
      </c>
      <c r="C25" s="21" t="s">
        <v>1081</v>
      </c>
      <c r="D25" s="21" t="s">
        <v>1129</v>
      </c>
      <c r="E25" s="21" t="s">
        <v>1099</v>
      </c>
      <c r="F25" s="30" t="s">
        <v>1189</v>
      </c>
      <c r="G25" s="36" t="s">
        <v>3868</v>
      </c>
      <c r="H25" s="45" t="s">
        <v>3881</v>
      </c>
      <c r="I25" s="21" t="s">
        <v>3870</v>
      </c>
      <c r="J25" s="36" t="s">
        <v>3882</v>
      </c>
      <c r="K25" s="21">
        <v>75</v>
      </c>
      <c r="L25" s="21" t="s">
        <v>1089</v>
      </c>
      <c r="M25" s="21">
        <v>-1.2729999999999999</v>
      </c>
      <c r="N25" s="21" t="b">
        <v>1</v>
      </c>
      <c r="O25" s="36">
        <v>0.76200000000000001</v>
      </c>
      <c r="P25" s="21"/>
      <c r="Q25" s="21"/>
      <c r="R25" s="36" t="s">
        <v>3883</v>
      </c>
      <c r="S25" s="36"/>
    </row>
    <row r="26" spans="1:19" ht="15">
      <c r="A26" s="21" t="s">
        <v>3867</v>
      </c>
      <c r="B26" s="35" t="s">
        <v>571</v>
      </c>
      <c r="C26" s="21" t="s">
        <v>1081</v>
      </c>
      <c r="D26" s="21" t="s">
        <v>1129</v>
      </c>
      <c r="E26" s="21" t="s">
        <v>1099</v>
      </c>
      <c r="F26" s="30" t="s">
        <v>1189</v>
      </c>
      <c r="G26" s="36" t="s">
        <v>3868</v>
      </c>
      <c r="H26" s="45" t="s">
        <v>3877</v>
      </c>
      <c r="I26" s="21" t="s">
        <v>3870</v>
      </c>
      <c r="J26" s="36" t="s">
        <v>1171</v>
      </c>
      <c r="K26" s="21">
        <v>75</v>
      </c>
      <c r="L26" s="21" t="s">
        <v>1089</v>
      </c>
      <c r="M26" s="21">
        <v>0.74399999999999999</v>
      </c>
      <c r="N26" s="21" t="b">
        <v>1</v>
      </c>
      <c r="O26" s="21">
        <v>0.76200000000000001</v>
      </c>
      <c r="P26" s="21"/>
      <c r="Q26" s="21"/>
      <c r="R26" s="45"/>
      <c r="S26" s="45"/>
    </row>
    <row r="27" spans="1:19" ht="15">
      <c r="A27" s="21" t="s">
        <v>3867</v>
      </c>
      <c r="B27" s="35" t="s">
        <v>571</v>
      </c>
      <c r="C27" s="21" t="s">
        <v>1081</v>
      </c>
      <c r="D27" s="21" t="s">
        <v>1129</v>
      </c>
      <c r="E27" s="21" t="s">
        <v>1099</v>
      </c>
      <c r="F27" s="30" t="s">
        <v>1189</v>
      </c>
      <c r="G27" s="36" t="s">
        <v>3868</v>
      </c>
      <c r="H27" s="45" t="s">
        <v>3881</v>
      </c>
      <c r="I27" s="21" t="s">
        <v>3870</v>
      </c>
      <c r="J27" s="36" t="s">
        <v>3882</v>
      </c>
      <c r="K27" s="21">
        <v>75</v>
      </c>
      <c r="L27" s="21" t="s">
        <v>1089</v>
      </c>
      <c r="M27" s="21">
        <v>-0.88700000000000001</v>
      </c>
      <c r="N27" s="21" t="b">
        <v>1</v>
      </c>
      <c r="O27" s="21">
        <v>0.748</v>
      </c>
      <c r="P27" s="21"/>
      <c r="Q27" s="21"/>
      <c r="R27" s="36"/>
      <c r="S27" s="36"/>
    </row>
    <row r="28" spans="1:19" ht="15">
      <c r="A28" s="21" t="s">
        <v>3867</v>
      </c>
      <c r="B28" s="35" t="s">
        <v>571</v>
      </c>
      <c r="C28" s="21" t="s">
        <v>1081</v>
      </c>
      <c r="D28" s="21" t="s">
        <v>1129</v>
      </c>
      <c r="E28" s="21" t="s">
        <v>1099</v>
      </c>
      <c r="F28" s="30" t="s">
        <v>1189</v>
      </c>
      <c r="G28" s="36" t="s">
        <v>3868</v>
      </c>
      <c r="H28" s="45" t="s">
        <v>3884</v>
      </c>
      <c r="I28" s="21" t="s">
        <v>3870</v>
      </c>
      <c r="J28" s="36" t="s">
        <v>1171</v>
      </c>
      <c r="K28" s="21">
        <v>75</v>
      </c>
      <c r="L28" s="21" t="s">
        <v>1089</v>
      </c>
      <c r="M28" s="45">
        <v>0.67600000000000005</v>
      </c>
      <c r="N28" s="21" t="b">
        <v>1</v>
      </c>
      <c r="O28" s="21">
        <v>0.748</v>
      </c>
      <c r="P28" s="21"/>
      <c r="Q28" s="21"/>
      <c r="R28" s="45"/>
      <c r="S28" s="45"/>
    </row>
    <row r="29" spans="1:19" ht="15">
      <c r="A29" s="21" t="s">
        <v>3867</v>
      </c>
      <c r="B29" s="35" t="s">
        <v>571</v>
      </c>
      <c r="C29" s="21" t="s">
        <v>1081</v>
      </c>
      <c r="D29" s="21" t="s">
        <v>1129</v>
      </c>
      <c r="E29" s="21" t="s">
        <v>1099</v>
      </c>
      <c r="F29" s="30" t="s">
        <v>1189</v>
      </c>
      <c r="G29" s="36" t="s">
        <v>3868</v>
      </c>
      <c r="H29" s="45" t="s">
        <v>3881</v>
      </c>
      <c r="I29" s="21" t="s">
        <v>3870</v>
      </c>
      <c r="J29" s="36" t="s">
        <v>3882</v>
      </c>
      <c r="K29" s="21">
        <v>75</v>
      </c>
      <c r="L29" s="21" t="s">
        <v>1089</v>
      </c>
      <c r="M29" s="21">
        <v>-0.46100000000000002</v>
      </c>
      <c r="N29" s="21" t="b">
        <v>1</v>
      </c>
      <c r="O29" s="21">
        <v>0.78700000000000003</v>
      </c>
      <c r="P29" s="21"/>
      <c r="Q29" s="21"/>
      <c r="R29" s="36"/>
      <c r="S29" s="36"/>
    </row>
    <row r="30" spans="1:19" ht="15">
      <c r="A30" s="21" t="s">
        <v>3867</v>
      </c>
      <c r="B30" s="35" t="s">
        <v>571</v>
      </c>
      <c r="C30" s="21" t="s">
        <v>1081</v>
      </c>
      <c r="D30" s="21" t="s">
        <v>1129</v>
      </c>
      <c r="E30" s="21" t="s">
        <v>1099</v>
      </c>
      <c r="F30" s="30" t="s">
        <v>1189</v>
      </c>
      <c r="G30" s="36" t="s">
        <v>3868</v>
      </c>
      <c r="H30" s="45" t="s">
        <v>3885</v>
      </c>
      <c r="I30" s="21" t="s">
        <v>3870</v>
      </c>
      <c r="J30" s="45" t="s">
        <v>1171</v>
      </c>
      <c r="K30" s="21">
        <v>75</v>
      </c>
      <c r="L30" s="21" t="s">
        <v>1089</v>
      </c>
      <c r="M30" s="21">
        <v>0.73899999999999999</v>
      </c>
      <c r="N30" s="21" t="b">
        <v>1</v>
      </c>
      <c r="O30" s="21">
        <v>0.78700000000000003</v>
      </c>
      <c r="P30" s="21"/>
      <c r="Q30" s="21"/>
      <c r="R30" s="36"/>
      <c r="S30" s="36"/>
    </row>
    <row r="31" spans="1:19" ht="15">
      <c r="A31" s="21" t="s">
        <v>3867</v>
      </c>
      <c r="B31" s="35" t="s">
        <v>571</v>
      </c>
      <c r="C31" s="21" t="s">
        <v>1081</v>
      </c>
      <c r="D31" s="21" t="s">
        <v>1129</v>
      </c>
      <c r="E31" s="21" t="s">
        <v>1099</v>
      </c>
      <c r="F31" s="30" t="s">
        <v>1189</v>
      </c>
      <c r="G31" s="36" t="s">
        <v>3868</v>
      </c>
      <c r="H31" s="45" t="s">
        <v>3886</v>
      </c>
      <c r="I31" s="21" t="s">
        <v>3870</v>
      </c>
      <c r="J31" s="45" t="s">
        <v>3887</v>
      </c>
      <c r="K31" s="21">
        <v>36</v>
      </c>
      <c r="L31" s="21" t="s">
        <v>1089</v>
      </c>
      <c r="M31" s="21">
        <v>-1.2490000000000001</v>
      </c>
      <c r="N31" s="21" t="b">
        <v>1</v>
      </c>
      <c r="O31" s="21">
        <v>0.79600000000000004</v>
      </c>
      <c r="P31" s="21"/>
      <c r="Q31" s="21" t="s">
        <v>3875</v>
      </c>
      <c r="R31" s="36" t="s">
        <v>3888</v>
      </c>
      <c r="S31" s="36"/>
    </row>
    <row r="32" spans="1:19" ht="15">
      <c r="A32" s="21" t="s">
        <v>3867</v>
      </c>
      <c r="B32" s="35" t="s">
        <v>571</v>
      </c>
      <c r="C32" s="21" t="s">
        <v>1081</v>
      </c>
      <c r="D32" s="21" t="s">
        <v>1129</v>
      </c>
      <c r="E32" s="21" t="s">
        <v>1099</v>
      </c>
      <c r="F32" s="30" t="s">
        <v>1189</v>
      </c>
      <c r="G32" s="36" t="s">
        <v>3868</v>
      </c>
      <c r="H32" s="45" t="s">
        <v>3877</v>
      </c>
      <c r="I32" s="21" t="s">
        <v>3870</v>
      </c>
      <c r="J32" s="45" t="s">
        <v>1171</v>
      </c>
      <c r="K32" s="21">
        <v>36</v>
      </c>
      <c r="L32" s="21" t="s">
        <v>1089</v>
      </c>
      <c r="M32" s="45">
        <v>0.73499999999999999</v>
      </c>
      <c r="N32" s="21" t="b">
        <v>1</v>
      </c>
      <c r="O32" s="21">
        <v>0.79600000000000004</v>
      </c>
      <c r="P32" s="21"/>
      <c r="Q32" s="21"/>
      <c r="R32" s="36"/>
      <c r="S32" s="36"/>
    </row>
    <row r="33" spans="1:19" ht="15">
      <c r="A33" s="21" t="s">
        <v>3867</v>
      </c>
      <c r="B33" s="35" t="s">
        <v>571</v>
      </c>
      <c r="C33" s="21" t="s">
        <v>1081</v>
      </c>
      <c r="D33" s="21" t="s">
        <v>1129</v>
      </c>
      <c r="E33" s="21" t="s">
        <v>1099</v>
      </c>
      <c r="F33" s="30" t="s">
        <v>1189</v>
      </c>
      <c r="G33" s="36" t="s">
        <v>3868</v>
      </c>
      <c r="H33" s="45" t="s">
        <v>3889</v>
      </c>
      <c r="I33" s="21" t="s">
        <v>3870</v>
      </c>
      <c r="J33" s="45" t="s">
        <v>3887</v>
      </c>
      <c r="K33" s="21">
        <v>32</v>
      </c>
      <c r="L33" s="21" t="s">
        <v>1089</v>
      </c>
      <c r="M33" s="21">
        <v>-2.722</v>
      </c>
      <c r="N33" s="21" t="b">
        <v>1</v>
      </c>
      <c r="O33" s="21">
        <v>0.754</v>
      </c>
      <c r="P33" s="21"/>
      <c r="Q33" s="21" t="s">
        <v>3879</v>
      </c>
      <c r="R33" s="36"/>
      <c r="S33" s="36"/>
    </row>
    <row r="34" spans="1:19" ht="15">
      <c r="A34" s="21" t="s">
        <v>3867</v>
      </c>
      <c r="B34" s="35" t="s">
        <v>571</v>
      </c>
      <c r="C34" s="21" t="s">
        <v>1081</v>
      </c>
      <c r="D34" s="21" t="s">
        <v>1129</v>
      </c>
      <c r="E34" s="21" t="s">
        <v>1099</v>
      </c>
      <c r="F34" s="30" t="s">
        <v>1189</v>
      </c>
      <c r="G34" s="36" t="s">
        <v>3868</v>
      </c>
      <c r="H34" s="45" t="s">
        <v>3884</v>
      </c>
      <c r="I34" s="21" t="s">
        <v>3870</v>
      </c>
      <c r="J34" s="45" t="s">
        <v>1171</v>
      </c>
      <c r="K34" s="21">
        <v>32</v>
      </c>
      <c r="L34" s="21" t="s">
        <v>1089</v>
      </c>
      <c r="M34" s="45">
        <v>0.629</v>
      </c>
      <c r="N34" s="21" t="b">
        <v>1</v>
      </c>
      <c r="O34" s="21">
        <v>0.754</v>
      </c>
      <c r="P34" s="21"/>
      <c r="Q34" s="21"/>
      <c r="R34" s="45"/>
      <c r="S34" s="45"/>
    </row>
    <row r="35" spans="1:19" ht="15">
      <c r="A35" s="21" t="s">
        <v>3867</v>
      </c>
      <c r="B35" s="35" t="s">
        <v>571</v>
      </c>
      <c r="C35" s="21" t="s">
        <v>1081</v>
      </c>
      <c r="D35" s="21" t="s">
        <v>1129</v>
      </c>
      <c r="E35" s="21" t="s">
        <v>1099</v>
      </c>
      <c r="F35" s="30" t="s">
        <v>1189</v>
      </c>
      <c r="G35" s="36" t="s">
        <v>3868</v>
      </c>
      <c r="H35" s="45" t="s">
        <v>3889</v>
      </c>
      <c r="I35" s="21" t="s">
        <v>3870</v>
      </c>
      <c r="J35" s="45" t="s">
        <v>3887</v>
      </c>
      <c r="K35" s="21">
        <v>32</v>
      </c>
      <c r="L35" s="21" t="s">
        <v>1089</v>
      </c>
      <c r="M35" s="21">
        <v>-2.5179999999999998</v>
      </c>
      <c r="N35" s="21" t="b">
        <v>1</v>
      </c>
      <c r="O35" s="21">
        <v>0.77300000000000002</v>
      </c>
      <c r="P35" s="21"/>
      <c r="R35" s="36"/>
      <c r="S35" s="36"/>
    </row>
    <row r="36" spans="1:19" ht="15">
      <c r="A36" s="21" t="s">
        <v>3867</v>
      </c>
      <c r="B36" s="35" t="s">
        <v>571</v>
      </c>
      <c r="C36" s="21" t="s">
        <v>1081</v>
      </c>
      <c r="D36" s="21" t="s">
        <v>1129</v>
      </c>
      <c r="E36" s="21" t="s">
        <v>1099</v>
      </c>
      <c r="F36" s="30" t="s">
        <v>1189</v>
      </c>
      <c r="G36" s="36" t="s">
        <v>3868</v>
      </c>
      <c r="H36" s="45" t="s">
        <v>3885</v>
      </c>
      <c r="I36" s="21" t="s">
        <v>3870</v>
      </c>
      <c r="J36" s="21" t="s">
        <v>1171</v>
      </c>
      <c r="K36" s="21">
        <v>32</v>
      </c>
      <c r="L36" s="21" t="s">
        <v>1089</v>
      </c>
      <c r="M36" s="45">
        <v>0.69799999999999995</v>
      </c>
      <c r="N36" s="21" t="b">
        <v>1</v>
      </c>
      <c r="O36" s="21">
        <v>0.77300000000000002</v>
      </c>
      <c r="P36" s="21"/>
      <c r="Q36" s="21"/>
      <c r="R36" s="32"/>
      <c r="S36" s="32"/>
    </row>
    <row r="37" spans="1:19" ht="15">
      <c r="A37" s="21" t="s">
        <v>3867</v>
      </c>
      <c r="B37" s="35" t="s">
        <v>571</v>
      </c>
      <c r="C37" s="21" t="s">
        <v>1081</v>
      </c>
      <c r="D37" s="21" t="s">
        <v>1129</v>
      </c>
      <c r="E37" s="21" t="s">
        <v>1097</v>
      </c>
      <c r="F37" s="30" t="s">
        <v>3890</v>
      </c>
      <c r="G37" s="36" t="s">
        <v>3891</v>
      </c>
      <c r="H37" s="45" t="s">
        <v>3869</v>
      </c>
      <c r="I37" s="21" t="s">
        <v>3870</v>
      </c>
      <c r="J37" s="21" t="s">
        <v>1171</v>
      </c>
      <c r="K37" s="21">
        <v>13</v>
      </c>
      <c r="L37" s="21" t="s">
        <v>1089</v>
      </c>
      <c r="M37" s="45">
        <v>-2.9089999999999998</v>
      </c>
      <c r="N37" s="21" t="b">
        <v>1</v>
      </c>
      <c r="O37" s="21">
        <v>0.92400000000000004</v>
      </c>
      <c r="P37" s="21"/>
      <c r="Q37" s="21"/>
      <c r="R37" s="21" t="s">
        <v>3892</v>
      </c>
      <c r="S37" s="21"/>
    </row>
    <row r="38" spans="1:19" ht="15">
      <c r="A38" s="21" t="s">
        <v>3867</v>
      </c>
      <c r="B38" s="35" t="s">
        <v>571</v>
      </c>
      <c r="C38" s="21" t="s">
        <v>1081</v>
      </c>
      <c r="D38" s="21" t="s">
        <v>1129</v>
      </c>
      <c r="E38" s="21" t="s">
        <v>1097</v>
      </c>
      <c r="F38" s="30" t="s">
        <v>3890</v>
      </c>
      <c r="G38" s="32" t="s">
        <v>3891</v>
      </c>
      <c r="H38" s="45" t="s">
        <v>3872</v>
      </c>
      <c r="I38" s="21" t="s">
        <v>3870</v>
      </c>
      <c r="J38" s="21" t="s">
        <v>1094</v>
      </c>
      <c r="K38" s="21">
        <v>13</v>
      </c>
      <c r="L38" s="21" t="s">
        <v>1089</v>
      </c>
      <c r="M38" s="21">
        <v>2.8660000000000001</v>
      </c>
      <c r="N38" s="21" t="b">
        <v>1</v>
      </c>
      <c r="O38" s="21">
        <v>0.92400000000000004</v>
      </c>
      <c r="P38" s="21"/>
      <c r="Q38" s="21"/>
      <c r="R38" s="21" t="s">
        <v>3892</v>
      </c>
      <c r="S38" s="21"/>
    </row>
    <row r="39" spans="1:19" ht="15">
      <c r="A39" s="21" t="s">
        <v>3867</v>
      </c>
      <c r="B39" s="35" t="s">
        <v>571</v>
      </c>
      <c r="C39" s="21" t="s">
        <v>1081</v>
      </c>
      <c r="D39" s="21" t="s">
        <v>1129</v>
      </c>
      <c r="E39" s="21" t="s">
        <v>1097</v>
      </c>
      <c r="F39" s="30" t="s">
        <v>3890</v>
      </c>
      <c r="G39" s="32" t="s">
        <v>3891</v>
      </c>
      <c r="H39" s="45" t="s">
        <v>3874</v>
      </c>
      <c r="I39" s="21" t="s">
        <v>3870</v>
      </c>
      <c r="J39" s="21" t="s">
        <v>1171</v>
      </c>
      <c r="K39" s="21">
        <v>13</v>
      </c>
      <c r="L39" s="21" t="s">
        <v>1089</v>
      </c>
      <c r="M39" s="21">
        <v>-0.53600000000000003</v>
      </c>
      <c r="N39" s="21" t="b">
        <v>1</v>
      </c>
      <c r="O39" s="21">
        <v>0.99399999999999999</v>
      </c>
      <c r="P39" s="21"/>
      <c r="Q39" s="21"/>
      <c r="R39" s="21" t="s">
        <v>3892</v>
      </c>
      <c r="S39" s="21"/>
    </row>
    <row r="40" spans="1:19" ht="15">
      <c r="A40" s="21" t="s">
        <v>3867</v>
      </c>
      <c r="B40" s="35" t="s">
        <v>571</v>
      </c>
      <c r="C40" s="21" t="s">
        <v>1081</v>
      </c>
      <c r="D40" s="21" t="s">
        <v>1129</v>
      </c>
      <c r="E40" s="21" t="s">
        <v>1097</v>
      </c>
      <c r="F40" s="30" t="s">
        <v>3890</v>
      </c>
      <c r="G40" s="32" t="s">
        <v>3891</v>
      </c>
      <c r="H40" s="45" t="s">
        <v>3877</v>
      </c>
      <c r="I40" s="21" t="s">
        <v>3870</v>
      </c>
      <c r="J40" s="21" t="s">
        <v>1171</v>
      </c>
      <c r="K40" s="21">
        <v>13</v>
      </c>
      <c r="L40" s="21" t="s">
        <v>1089</v>
      </c>
      <c r="M40" s="45">
        <v>1.056</v>
      </c>
      <c r="N40" s="21" t="b">
        <v>1</v>
      </c>
      <c r="O40" s="21">
        <v>0.99399999999999999</v>
      </c>
      <c r="P40" s="21"/>
      <c r="Q40" s="21"/>
      <c r="R40" s="21" t="s">
        <v>3892</v>
      </c>
      <c r="S40" s="21"/>
    </row>
    <row r="41" spans="1:19" ht="15">
      <c r="A41" s="21" t="s">
        <v>3867</v>
      </c>
      <c r="B41" s="35" t="s">
        <v>571</v>
      </c>
      <c r="C41" s="21" t="s">
        <v>1081</v>
      </c>
      <c r="D41" s="21" t="s">
        <v>1129</v>
      </c>
      <c r="E41" s="21" t="s">
        <v>1097</v>
      </c>
      <c r="F41" s="30" t="s">
        <v>3890</v>
      </c>
      <c r="G41" s="32" t="s">
        <v>3891</v>
      </c>
      <c r="H41" s="45" t="s">
        <v>3878</v>
      </c>
      <c r="I41" s="21" t="s">
        <v>3870</v>
      </c>
      <c r="J41" s="21" t="s">
        <v>1171</v>
      </c>
      <c r="K41" s="21">
        <v>13</v>
      </c>
      <c r="L41" s="21" t="s">
        <v>1089</v>
      </c>
      <c r="M41" s="21">
        <v>-1.222</v>
      </c>
      <c r="N41" s="21" t="b">
        <v>1</v>
      </c>
      <c r="O41" s="21">
        <v>0.99199999999999999</v>
      </c>
      <c r="P41" s="21"/>
      <c r="Q41" s="21"/>
      <c r="R41" s="21" t="s">
        <v>3892</v>
      </c>
      <c r="S41" s="21"/>
    </row>
    <row r="42" spans="1:19" ht="15">
      <c r="A42" s="21" t="s">
        <v>3867</v>
      </c>
      <c r="B42" s="35" t="s">
        <v>571</v>
      </c>
      <c r="C42" s="21" t="s">
        <v>1081</v>
      </c>
      <c r="D42" s="21" t="s">
        <v>1129</v>
      </c>
      <c r="E42" s="21" t="s">
        <v>1097</v>
      </c>
      <c r="F42" s="30" t="s">
        <v>3890</v>
      </c>
      <c r="G42" s="32" t="s">
        <v>3891</v>
      </c>
      <c r="H42" s="45" t="s">
        <v>3877</v>
      </c>
      <c r="I42" s="21" t="s">
        <v>3870</v>
      </c>
      <c r="J42" s="21" t="s">
        <v>1171</v>
      </c>
      <c r="K42" s="21">
        <v>13</v>
      </c>
      <c r="L42" s="21" t="s">
        <v>1089</v>
      </c>
      <c r="M42" s="21">
        <v>1.081</v>
      </c>
      <c r="N42" s="21" t="b">
        <v>1</v>
      </c>
      <c r="O42" s="21">
        <v>0.99199999999999999</v>
      </c>
      <c r="P42" s="21"/>
      <c r="Q42" s="21"/>
      <c r="R42" s="21"/>
      <c r="S42" s="21"/>
    </row>
    <row r="43" spans="1:19" ht="15">
      <c r="A43" s="21" t="s">
        <v>3867</v>
      </c>
      <c r="B43" s="35" t="s">
        <v>571</v>
      </c>
      <c r="C43" s="21" t="s">
        <v>1081</v>
      </c>
      <c r="D43" s="21" t="s">
        <v>1129</v>
      </c>
      <c r="E43" s="21" t="s">
        <v>1099</v>
      </c>
      <c r="F43" s="30" t="s">
        <v>1189</v>
      </c>
      <c r="G43" s="36" t="s">
        <v>3868</v>
      </c>
      <c r="H43" s="45" t="s">
        <v>3893</v>
      </c>
      <c r="I43" s="21" t="s">
        <v>3894</v>
      </c>
      <c r="J43" s="21" t="s">
        <v>3895</v>
      </c>
      <c r="K43" s="21"/>
      <c r="L43" s="21" t="s">
        <v>1089</v>
      </c>
      <c r="M43" s="21">
        <v>177</v>
      </c>
      <c r="N43" s="21" t="s">
        <v>1088</v>
      </c>
      <c r="O43" s="21"/>
      <c r="P43" s="21">
        <v>105</v>
      </c>
      <c r="Q43" s="21" t="s">
        <v>3896</v>
      </c>
      <c r="R43" s="21" t="s">
        <v>3897</v>
      </c>
      <c r="S43" s="21"/>
    </row>
    <row r="44" spans="1:19" ht="15">
      <c r="A44" s="21" t="s">
        <v>3867</v>
      </c>
      <c r="B44" s="35" t="s">
        <v>571</v>
      </c>
      <c r="C44" s="21" t="s">
        <v>1081</v>
      </c>
      <c r="D44" s="21" t="s">
        <v>1129</v>
      </c>
      <c r="E44" s="21" t="s">
        <v>1099</v>
      </c>
      <c r="F44" s="30" t="s">
        <v>1189</v>
      </c>
      <c r="G44" s="36" t="s">
        <v>3868</v>
      </c>
      <c r="H44" s="45" t="s">
        <v>3893</v>
      </c>
      <c r="I44" s="21"/>
      <c r="J44" s="21" t="s">
        <v>3895</v>
      </c>
      <c r="K44" s="21"/>
      <c r="L44" s="21" t="s">
        <v>1089</v>
      </c>
      <c r="M44" s="21">
        <v>183</v>
      </c>
      <c r="N44" s="21" t="s">
        <v>1088</v>
      </c>
      <c r="O44" s="21"/>
      <c r="P44" s="21">
        <v>99</v>
      </c>
      <c r="Q44" s="21"/>
      <c r="R44" s="21" t="s">
        <v>3898</v>
      </c>
      <c r="S44" s="21"/>
    </row>
    <row r="45" spans="1:19" ht="15">
      <c r="A45" s="21" t="s">
        <v>3867</v>
      </c>
      <c r="B45" s="35" t="s">
        <v>571</v>
      </c>
      <c r="C45" s="21" t="s">
        <v>1081</v>
      </c>
      <c r="D45" s="21" t="s">
        <v>1129</v>
      </c>
      <c r="E45" s="21" t="s">
        <v>1099</v>
      </c>
      <c r="F45" s="30" t="s">
        <v>1189</v>
      </c>
      <c r="G45" s="36" t="s">
        <v>3868</v>
      </c>
      <c r="H45" s="45" t="s">
        <v>3893</v>
      </c>
      <c r="I45" s="21"/>
      <c r="J45" s="21" t="s">
        <v>3899</v>
      </c>
      <c r="K45" s="21"/>
      <c r="L45" s="21" t="s">
        <v>1089</v>
      </c>
      <c r="M45" s="21">
        <v>182</v>
      </c>
      <c r="N45" s="21" t="s">
        <v>1088</v>
      </c>
      <c r="O45" s="21"/>
      <c r="P45" s="21">
        <v>136</v>
      </c>
      <c r="Q45" s="21"/>
      <c r="R45" s="21" t="s">
        <v>3900</v>
      </c>
      <c r="S45" s="21"/>
    </row>
    <row r="46" spans="1:19" ht="15">
      <c r="A46" s="21" t="s">
        <v>3867</v>
      </c>
      <c r="B46" s="35" t="s">
        <v>571</v>
      </c>
      <c r="C46" s="21" t="s">
        <v>1081</v>
      </c>
      <c r="D46" s="21" t="s">
        <v>1129</v>
      </c>
      <c r="E46" s="21" t="s">
        <v>1099</v>
      </c>
      <c r="F46" s="30" t="s">
        <v>1189</v>
      </c>
      <c r="G46" s="36" t="s">
        <v>3868</v>
      </c>
      <c r="H46" s="45" t="s">
        <v>3893</v>
      </c>
      <c r="I46" s="21"/>
      <c r="J46" s="21" t="s">
        <v>3899</v>
      </c>
      <c r="K46" s="21"/>
      <c r="L46" s="21" t="s">
        <v>1089</v>
      </c>
      <c r="M46" s="21">
        <v>243</v>
      </c>
      <c r="N46" s="21" t="s">
        <v>1088</v>
      </c>
      <c r="O46" s="21"/>
      <c r="P46" s="21">
        <v>165</v>
      </c>
      <c r="Q46" s="21"/>
      <c r="R46" s="21" t="s">
        <v>3901</v>
      </c>
      <c r="S46" s="21"/>
    </row>
    <row r="47" spans="1:19" ht="15">
      <c r="A47" s="6" t="s">
        <v>3902</v>
      </c>
      <c r="B47" s="6" t="s">
        <v>652</v>
      </c>
      <c r="C47" s="21" t="s">
        <v>1036</v>
      </c>
      <c r="D47" s="21" t="s">
        <v>1147</v>
      </c>
      <c r="E47" s="21" t="s">
        <v>1099</v>
      </c>
      <c r="F47" s="30" t="s">
        <v>1168</v>
      </c>
      <c r="G47" s="46" t="s">
        <v>3903</v>
      </c>
      <c r="H47" s="31" t="s">
        <v>3904</v>
      </c>
      <c r="I47" s="21" t="s">
        <v>3905</v>
      </c>
      <c r="J47" s="21" t="s">
        <v>1161</v>
      </c>
      <c r="K47" s="21">
        <v>80</v>
      </c>
      <c r="L47" s="21"/>
      <c r="M47" s="21">
        <v>28.8</v>
      </c>
      <c r="N47" s="21" t="s">
        <v>1088</v>
      </c>
      <c r="O47" s="21"/>
      <c r="P47" s="21"/>
      <c r="Q47" s="21"/>
      <c r="R47" s="46" t="s">
        <v>3906</v>
      </c>
      <c r="S47" s="46"/>
    </row>
    <row r="48" spans="1:19" ht="15">
      <c r="A48" s="6" t="s">
        <v>3902</v>
      </c>
      <c r="B48" s="6" t="s">
        <v>652</v>
      </c>
      <c r="C48" s="21" t="s">
        <v>1036</v>
      </c>
      <c r="D48" s="21" t="s">
        <v>1147</v>
      </c>
      <c r="E48" s="21" t="s">
        <v>1099</v>
      </c>
      <c r="F48" s="30" t="s">
        <v>1168</v>
      </c>
      <c r="G48" s="46" t="s">
        <v>3903</v>
      </c>
      <c r="H48" s="31" t="s">
        <v>3907</v>
      </c>
      <c r="I48" s="21" t="s">
        <v>3905</v>
      </c>
      <c r="J48" s="21" t="s">
        <v>1161</v>
      </c>
      <c r="K48" s="21">
        <v>80</v>
      </c>
      <c r="L48" s="21"/>
      <c r="M48" s="21">
        <v>3.8</v>
      </c>
      <c r="N48" s="21" t="s">
        <v>1088</v>
      </c>
      <c r="O48" s="21"/>
      <c r="P48" s="21"/>
      <c r="Q48" s="21"/>
      <c r="R48" s="46" t="s">
        <v>3908</v>
      </c>
      <c r="S48" s="46"/>
    </row>
    <row r="49" spans="1:19" ht="15">
      <c r="A49" s="6" t="s">
        <v>3902</v>
      </c>
      <c r="B49" s="6" t="s">
        <v>652</v>
      </c>
      <c r="C49" s="21" t="s">
        <v>1036</v>
      </c>
      <c r="D49" s="21" t="s">
        <v>1147</v>
      </c>
      <c r="E49" s="21" t="s">
        <v>1099</v>
      </c>
      <c r="F49" s="30" t="s">
        <v>1168</v>
      </c>
      <c r="G49" s="21" t="s">
        <v>3909</v>
      </c>
      <c r="H49" s="31" t="s">
        <v>3904</v>
      </c>
      <c r="I49" s="21" t="s">
        <v>3905</v>
      </c>
      <c r="J49" s="21" t="s">
        <v>1161</v>
      </c>
      <c r="K49" s="21">
        <v>58</v>
      </c>
      <c r="L49" s="21"/>
      <c r="M49" s="21">
        <v>12.1</v>
      </c>
      <c r="N49" s="21" t="s">
        <v>1088</v>
      </c>
      <c r="O49" s="21"/>
      <c r="P49" s="21"/>
      <c r="Q49" s="21"/>
      <c r="R49" s="46" t="s">
        <v>3910</v>
      </c>
      <c r="S49" s="46"/>
    </row>
    <row r="50" spans="1:19" ht="15">
      <c r="A50" s="6" t="s">
        <v>3902</v>
      </c>
      <c r="B50" s="6" t="s">
        <v>652</v>
      </c>
      <c r="C50" s="21" t="s">
        <v>1036</v>
      </c>
      <c r="D50" s="21" t="s">
        <v>1147</v>
      </c>
      <c r="E50" s="21" t="s">
        <v>1099</v>
      </c>
      <c r="F50" s="30" t="s">
        <v>1168</v>
      </c>
      <c r="G50" s="21" t="s">
        <v>3909</v>
      </c>
      <c r="H50" s="31" t="s">
        <v>3907</v>
      </c>
      <c r="I50" s="21" t="s">
        <v>3905</v>
      </c>
      <c r="J50" s="21" t="s">
        <v>1161</v>
      </c>
      <c r="K50" s="21">
        <v>58</v>
      </c>
      <c r="L50" s="21"/>
      <c r="M50" s="21">
        <v>13.8</v>
      </c>
      <c r="N50" s="21" t="s">
        <v>1088</v>
      </c>
      <c r="O50" s="21"/>
      <c r="P50" s="21"/>
      <c r="Q50" s="21"/>
      <c r="R50" s="46" t="s">
        <v>3911</v>
      </c>
      <c r="S50" s="46"/>
    </row>
    <row r="51" spans="1:19" ht="15">
      <c r="A51" s="6" t="s">
        <v>3902</v>
      </c>
      <c r="B51" s="6" t="s">
        <v>652</v>
      </c>
      <c r="C51" s="21" t="s">
        <v>1036</v>
      </c>
      <c r="D51" s="21" t="s">
        <v>1147</v>
      </c>
      <c r="E51" s="21" t="s">
        <v>1099</v>
      </c>
      <c r="F51" s="30" t="s">
        <v>1168</v>
      </c>
      <c r="G51" s="21" t="s">
        <v>3912</v>
      </c>
      <c r="H51" s="31" t="s">
        <v>3904</v>
      </c>
      <c r="I51" s="21" t="s">
        <v>3905</v>
      </c>
      <c r="J51" s="21" t="s">
        <v>1161</v>
      </c>
      <c r="K51" s="21">
        <v>37</v>
      </c>
      <c r="L51" s="21"/>
      <c r="M51" s="21">
        <v>100</v>
      </c>
      <c r="N51" s="21" t="s">
        <v>1088</v>
      </c>
      <c r="O51" s="21"/>
      <c r="P51" s="21"/>
      <c r="Q51" s="21"/>
      <c r="R51" s="46" t="s">
        <v>3910</v>
      </c>
      <c r="S51" s="46"/>
    </row>
    <row r="52" spans="1:19" ht="15">
      <c r="A52" s="6" t="s">
        <v>3902</v>
      </c>
      <c r="B52" s="6" t="s">
        <v>652</v>
      </c>
      <c r="C52" s="21" t="s">
        <v>1036</v>
      </c>
      <c r="D52" s="21" t="s">
        <v>1147</v>
      </c>
      <c r="E52" s="21" t="s">
        <v>1099</v>
      </c>
      <c r="F52" s="30" t="s">
        <v>1168</v>
      </c>
      <c r="G52" s="21" t="s">
        <v>3912</v>
      </c>
      <c r="H52" s="31" t="s">
        <v>3907</v>
      </c>
      <c r="I52" s="21" t="s">
        <v>3905</v>
      </c>
      <c r="J52" s="21" t="s">
        <v>1161</v>
      </c>
      <c r="K52" s="21">
        <v>37</v>
      </c>
      <c r="L52" s="21"/>
      <c r="M52" s="21">
        <v>35.1</v>
      </c>
      <c r="N52" s="21" t="s">
        <v>1088</v>
      </c>
      <c r="O52" s="21"/>
      <c r="P52" s="21"/>
      <c r="Q52" s="21"/>
      <c r="R52" s="46" t="s">
        <v>3911</v>
      </c>
      <c r="S52" s="46"/>
    </row>
    <row r="53" spans="1:19" ht="15">
      <c r="A53" s="6" t="s">
        <v>3902</v>
      </c>
      <c r="B53" s="6" t="s">
        <v>652</v>
      </c>
      <c r="C53" s="21" t="s">
        <v>1036</v>
      </c>
      <c r="D53" s="21" t="s">
        <v>1147</v>
      </c>
      <c r="E53" s="21" t="s">
        <v>1099</v>
      </c>
      <c r="F53" s="30" t="s">
        <v>1168</v>
      </c>
      <c r="G53" s="21" t="s">
        <v>3913</v>
      </c>
      <c r="H53" s="31" t="s">
        <v>3904</v>
      </c>
      <c r="I53" s="21" t="s">
        <v>3905</v>
      </c>
      <c r="J53" s="21" t="s">
        <v>1161</v>
      </c>
      <c r="K53" s="21">
        <v>611</v>
      </c>
      <c r="L53" s="21"/>
      <c r="M53" s="21">
        <v>45.7</v>
      </c>
      <c r="N53" s="21" t="s">
        <v>1088</v>
      </c>
      <c r="O53" s="21"/>
      <c r="P53" s="21"/>
      <c r="Q53" s="21"/>
      <c r="R53" s="46" t="s">
        <v>3910</v>
      </c>
      <c r="S53" s="46"/>
    </row>
    <row r="54" spans="1:19" ht="15">
      <c r="A54" s="6" t="s">
        <v>3902</v>
      </c>
      <c r="B54" s="6" t="s">
        <v>652</v>
      </c>
      <c r="C54" s="21" t="s">
        <v>1036</v>
      </c>
      <c r="D54" s="21" t="s">
        <v>1147</v>
      </c>
      <c r="E54" s="21" t="s">
        <v>1099</v>
      </c>
      <c r="F54" s="30" t="s">
        <v>1168</v>
      </c>
      <c r="G54" s="21" t="s">
        <v>3913</v>
      </c>
      <c r="H54" s="31" t="s">
        <v>3907</v>
      </c>
      <c r="I54" s="21" t="s">
        <v>3905</v>
      </c>
      <c r="J54" s="21" t="s">
        <v>1161</v>
      </c>
      <c r="K54" s="21">
        <v>611</v>
      </c>
      <c r="L54" s="21"/>
      <c r="M54" s="21">
        <v>11.6</v>
      </c>
      <c r="N54" s="21" t="s">
        <v>1088</v>
      </c>
      <c r="O54" s="21"/>
      <c r="P54" s="21"/>
      <c r="Q54" s="21"/>
      <c r="R54" s="46" t="s">
        <v>3911</v>
      </c>
      <c r="S54" s="46"/>
    </row>
    <row r="55" spans="1:19" ht="15">
      <c r="A55" s="6" t="s">
        <v>3902</v>
      </c>
      <c r="B55" s="6" t="s">
        <v>652</v>
      </c>
      <c r="C55" s="21" t="s">
        <v>1036</v>
      </c>
      <c r="D55" s="21" t="s">
        <v>1147</v>
      </c>
      <c r="E55" s="21" t="s">
        <v>1097</v>
      </c>
      <c r="F55" s="30" t="s">
        <v>1780</v>
      </c>
      <c r="G55" s="21" t="s">
        <v>3914</v>
      </c>
      <c r="H55" s="31" t="s">
        <v>3904</v>
      </c>
      <c r="I55" s="21" t="s">
        <v>3905</v>
      </c>
      <c r="J55" s="21" t="s">
        <v>1161</v>
      </c>
      <c r="K55" s="21">
        <v>9421</v>
      </c>
      <c r="L55" s="21"/>
      <c r="M55" s="21">
        <v>91.3</v>
      </c>
      <c r="N55" s="21" t="s">
        <v>1088</v>
      </c>
      <c r="O55" s="21"/>
      <c r="P55" s="21"/>
      <c r="Q55" s="21" t="s">
        <v>1977</v>
      </c>
      <c r="R55" s="46" t="s">
        <v>3915</v>
      </c>
      <c r="S55" s="46"/>
    </row>
    <row r="56" spans="1:19" ht="15">
      <c r="A56" s="6" t="s">
        <v>3902</v>
      </c>
      <c r="B56" s="6" t="s">
        <v>652</v>
      </c>
      <c r="C56" s="21" t="s">
        <v>1036</v>
      </c>
      <c r="D56" s="21" t="s">
        <v>1147</v>
      </c>
      <c r="E56" s="21" t="s">
        <v>1097</v>
      </c>
      <c r="F56" s="30" t="s">
        <v>1780</v>
      </c>
      <c r="G56" s="21" t="s">
        <v>3914</v>
      </c>
      <c r="H56" s="31" t="s">
        <v>3907</v>
      </c>
      <c r="I56" s="21" t="s">
        <v>3905</v>
      </c>
      <c r="J56" s="21" t="s">
        <v>1161</v>
      </c>
      <c r="K56" s="21">
        <v>9421</v>
      </c>
      <c r="L56" s="21"/>
      <c r="M56" s="21">
        <v>10</v>
      </c>
      <c r="N56" s="21" t="s">
        <v>1088</v>
      </c>
      <c r="O56" s="21"/>
      <c r="P56" s="21"/>
      <c r="Q56" s="21" t="s">
        <v>1977</v>
      </c>
      <c r="R56" s="46" t="s">
        <v>3916</v>
      </c>
      <c r="S56" s="46"/>
    </row>
    <row r="57" spans="1:19" ht="15">
      <c r="A57" s="6" t="s">
        <v>3902</v>
      </c>
      <c r="B57" s="6" t="s">
        <v>652</v>
      </c>
      <c r="C57" s="21" t="s">
        <v>1036</v>
      </c>
      <c r="D57" s="21" t="s">
        <v>1147</v>
      </c>
      <c r="E57" s="21" t="s">
        <v>1099</v>
      </c>
      <c r="F57" s="30" t="s">
        <v>1168</v>
      </c>
      <c r="G57" s="46" t="s">
        <v>3903</v>
      </c>
      <c r="H57" s="31" t="s">
        <v>3904</v>
      </c>
      <c r="I57" s="21" t="s">
        <v>3905</v>
      </c>
      <c r="J57" s="21" t="s">
        <v>2913</v>
      </c>
      <c r="K57" s="21">
        <v>4</v>
      </c>
      <c r="L57" s="21"/>
      <c r="M57" s="21" t="s">
        <v>3917</v>
      </c>
      <c r="N57" s="21" t="s">
        <v>1088</v>
      </c>
      <c r="O57" s="21"/>
      <c r="P57" s="21"/>
      <c r="Q57" s="21"/>
      <c r="R57" s="46" t="s">
        <v>3918</v>
      </c>
      <c r="S57" s="46"/>
    </row>
    <row r="58" spans="1:19" ht="15">
      <c r="A58" s="6" t="s">
        <v>3902</v>
      </c>
      <c r="B58" s="6" t="s">
        <v>652</v>
      </c>
      <c r="C58" s="21" t="s">
        <v>1036</v>
      </c>
      <c r="D58" s="21" t="s">
        <v>1147</v>
      </c>
      <c r="E58" s="21" t="s">
        <v>1099</v>
      </c>
      <c r="F58" s="30" t="s">
        <v>1168</v>
      </c>
      <c r="G58" s="21" t="s">
        <v>3912</v>
      </c>
      <c r="H58" s="31" t="s">
        <v>3904</v>
      </c>
      <c r="I58" s="21" t="s">
        <v>3905</v>
      </c>
      <c r="J58" s="21" t="s">
        <v>2913</v>
      </c>
      <c r="K58" s="21">
        <v>4</v>
      </c>
      <c r="L58" s="21"/>
      <c r="M58" s="21" t="s">
        <v>3919</v>
      </c>
      <c r="N58" s="21" t="s">
        <v>1088</v>
      </c>
      <c r="O58" s="21"/>
      <c r="P58" s="21"/>
      <c r="Q58" s="21"/>
      <c r="R58" s="46" t="s">
        <v>3920</v>
      </c>
      <c r="S58" s="46"/>
    </row>
    <row r="59" spans="1:19" ht="15">
      <c r="A59" s="6" t="s">
        <v>3902</v>
      </c>
      <c r="B59" s="6" t="s">
        <v>652</v>
      </c>
      <c r="C59" s="21" t="s">
        <v>1036</v>
      </c>
      <c r="D59" s="21" t="s">
        <v>1147</v>
      </c>
      <c r="E59" s="21" t="s">
        <v>1099</v>
      </c>
      <c r="F59" s="30" t="s">
        <v>1168</v>
      </c>
      <c r="G59" s="21" t="s">
        <v>3913</v>
      </c>
      <c r="H59" s="31" t="s">
        <v>3904</v>
      </c>
      <c r="I59" s="21" t="s">
        <v>3905</v>
      </c>
      <c r="J59" s="21" t="s">
        <v>2913</v>
      </c>
      <c r="K59" s="21">
        <v>15</v>
      </c>
      <c r="L59" s="21"/>
      <c r="M59" s="21" t="s">
        <v>3921</v>
      </c>
      <c r="N59" s="21" t="s">
        <v>1088</v>
      </c>
      <c r="O59" s="21"/>
      <c r="P59" s="21"/>
      <c r="Q59" s="21"/>
      <c r="R59" s="46" t="s">
        <v>3920</v>
      </c>
      <c r="S59" s="46"/>
    </row>
    <row r="60" spans="1:19" ht="15">
      <c r="A60" s="6" t="s">
        <v>3902</v>
      </c>
      <c r="B60" s="6" t="s">
        <v>652</v>
      </c>
      <c r="C60" s="21" t="s">
        <v>1036</v>
      </c>
      <c r="D60" s="21" t="s">
        <v>1147</v>
      </c>
      <c r="E60" s="21" t="s">
        <v>1097</v>
      </c>
      <c r="F60" s="30" t="s">
        <v>1780</v>
      </c>
      <c r="G60" s="21" t="s">
        <v>3914</v>
      </c>
      <c r="H60" s="31" t="s">
        <v>3904</v>
      </c>
      <c r="I60" s="21" t="s">
        <v>3905</v>
      </c>
      <c r="J60" s="21" t="s">
        <v>2913</v>
      </c>
      <c r="K60" s="21">
        <v>119</v>
      </c>
      <c r="L60" s="21"/>
      <c r="M60" s="21" t="s">
        <v>3922</v>
      </c>
      <c r="N60" s="21" t="s">
        <v>1088</v>
      </c>
      <c r="O60" s="21"/>
      <c r="P60" s="21"/>
      <c r="Q60" s="21" t="s">
        <v>1977</v>
      </c>
      <c r="R60" s="46" t="s">
        <v>3923</v>
      </c>
      <c r="S60" s="46"/>
    </row>
    <row r="61" spans="1:19" ht="15">
      <c r="A61" s="6" t="s">
        <v>3924</v>
      </c>
      <c r="B61" s="6" t="s">
        <v>489</v>
      </c>
      <c r="C61" s="21" t="s">
        <v>1081</v>
      </c>
      <c r="D61" s="21" t="s">
        <v>1129</v>
      </c>
      <c r="E61" s="21" t="s">
        <v>1099</v>
      </c>
      <c r="F61" s="30" t="s">
        <v>1189</v>
      </c>
      <c r="G61" s="21" t="s">
        <v>3925</v>
      </c>
      <c r="H61" s="31" t="s">
        <v>3926</v>
      </c>
      <c r="I61" s="31" t="s">
        <v>3927</v>
      </c>
      <c r="J61" s="21" t="s">
        <v>1096</v>
      </c>
      <c r="K61" s="21">
        <v>37</v>
      </c>
      <c r="L61" s="21"/>
      <c r="M61" s="21"/>
      <c r="N61" s="21" t="s">
        <v>1088</v>
      </c>
      <c r="O61" s="21">
        <v>0.94</v>
      </c>
      <c r="P61" s="21"/>
      <c r="Q61" s="21"/>
      <c r="R61" s="46" t="s">
        <v>3928</v>
      </c>
      <c r="S61" s="46"/>
    </row>
    <row r="62" spans="1:19" ht="15">
      <c r="A62" s="6" t="s">
        <v>3924</v>
      </c>
      <c r="B62" s="6" t="s">
        <v>489</v>
      </c>
      <c r="C62" s="21" t="s">
        <v>1081</v>
      </c>
      <c r="D62" s="21" t="s">
        <v>1129</v>
      </c>
      <c r="E62" s="21" t="s">
        <v>1099</v>
      </c>
      <c r="F62" s="30" t="s">
        <v>1189</v>
      </c>
      <c r="G62" s="21" t="s">
        <v>3925</v>
      </c>
      <c r="H62" s="31" t="s">
        <v>3929</v>
      </c>
      <c r="I62" s="31" t="s">
        <v>3927</v>
      </c>
      <c r="J62" s="21" t="s">
        <v>1096</v>
      </c>
      <c r="K62" s="21">
        <v>37</v>
      </c>
      <c r="L62" s="21"/>
      <c r="M62" s="21"/>
      <c r="N62" s="21" t="s">
        <v>1088</v>
      </c>
      <c r="O62" s="57">
        <v>0.8</v>
      </c>
      <c r="P62" s="21"/>
      <c r="Q62" s="21"/>
      <c r="R62" s="46" t="s">
        <v>3930</v>
      </c>
      <c r="S62" s="46"/>
    </row>
    <row r="63" spans="1:19" ht="29">
      <c r="A63" s="6" t="s">
        <v>3924</v>
      </c>
      <c r="B63" s="6" t="s">
        <v>489</v>
      </c>
      <c r="C63" s="21" t="s">
        <v>1081</v>
      </c>
      <c r="D63" s="21" t="s">
        <v>1129</v>
      </c>
      <c r="E63" s="21" t="s">
        <v>1099</v>
      </c>
      <c r="F63" s="30" t="s">
        <v>1189</v>
      </c>
      <c r="G63" s="21" t="s">
        <v>3925</v>
      </c>
      <c r="H63" s="31" t="s">
        <v>3931</v>
      </c>
      <c r="I63" s="31" t="s">
        <v>3927</v>
      </c>
      <c r="J63" s="21" t="s">
        <v>1096</v>
      </c>
      <c r="K63" s="21">
        <v>37</v>
      </c>
      <c r="L63" s="21"/>
      <c r="M63" s="21"/>
      <c r="N63" s="21" t="s">
        <v>1088</v>
      </c>
      <c r="O63" s="57">
        <v>0.9</v>
      </c>
      <c r="P63" s="21"/>
      <c r="Q63" s="21"/>
      <c r="R63" s="46" t="s">
        <v>3932</v>
      </c>
      <c r="S63" s="46"/>
    </row>
    <row r="64" spans="1:19" ht="15">
      <c r="A64" s="6" t="s">
        <v>3924</v>
      </c>
      <c r="B64" s="6" t="s">
        <v>489</v>
      </c>
      <c r="C64" s="21" t="s">
        <v>1036</v>
      </c>
      <c r="D64" s="21" t="s">
        <v>1129</v>
      </c>
      <c r="E64" s="21" t="s">
        <v>1099</v>
      </c>
      <c r="F64" s="30" t="s">
        <v>1189</v>
      </c>
      <c r="G64" s="21" t="s">
        <v>3925</v>
      </c>
      <c r="H64" s="31" t="s">
        <v>1491</v>
      </c>
      <c r="I64" s="31" t="s">
        <v>3933</v>
      </c>
      <c r="J64" s="21" t="s">
        <v>3934</v>
      </c>
      <c r="K64" s="21">
        <v>7</v>
      </c>
      <c r="L64" s="21"/>
      <c r="M64" s="21" t="s">
        <v>3935</v>
      </c>
      <c r="N64" s="21" t="s">
        <v>1088</v>
      </c>
      <c r="O64" s="21"/>
      <c r="P64" s="21"/>
      <c r="Q64" s="21"/>
      <c r="R64" s="46" t="s">
        <v>3936</v>
      </c>
      <c r="S64" s="46"/>
    </row>
    <row r="65" spans="1:19" ht="15">
      <c r="A65" s="6" t="s">
        <v>3924</v>
      </c>
      <c r="B65" s="6" t="s">
        <v>489</v>
      </c>
      <c r="C65" s="21" t="s">
        <v>1036</v>
      </c>
      <c r="D65" s="21" t="s">
        <v>1129</v>
      </c>
      <c r="E65" s="21" t="s">
        <v>1099</v>
      </c>
      <c r="F65" s="30" t="s">
        <v>1189</v>
      </c>
      <c r="G65" s="21" t="s">
        <v>3925</v>
      </c>
      <c r="H65" s="31" t="s">
        <v>2265</v>
      </c>
      <c r="I65" s="31" t="s">
        <v>3937</v>
      </c>
      <c r="J65" s="21" t="s">
        <v>1094</v>
      </c>
      <c r="K65" s="21">
        <v>7</v>
      </c>
      <c r="L65" s="21"/>
      <c r="M65" s="21" t="s">
        <v>3938</v>
      </c>
      <c r="N65" s="21" t="s">
        <v>1088</v>
      </c>
      <c r="O65" s="21"/>
      <c r="P65" s="21"/>
      <c r="Q65" s="21"/>
      <c r="R65" s="46" t="s">
        <v>3939</v>
      </c>
      <c r="S65" s="46"/>
    </row>
    <row r="66" spans="1:19" ht="29">
      <c r="A66" s="6" t="s">
        <v>3924</v>
      </c>
      <c r="B66" s="6" t="s">
        <v>489</v>
      </c>
      <c r="C66" s="21" t="s">
        <v>1036</v>
      </c>
      <c r="D66" s="21" t="s">
        <v>1129</v>
      </c>
      <c r="E66" s="21" t="s">
        <v>1099</v>
      </c>
      <c r="F66" s="30" t="s">
        <v>1189</v>
      </c>
      <c r="G66" s="21" t="s">
        <v>3925</v>
      </c>
      <c r="H66" s="31" t="s">
        <v>3940</v>
      </c>
      <c r="I66" s="31" t="s">
        <v>3941</v>
      </c>
      <c r="J66" s="21" t="s">
        <v>2321</v>
      </c>
      <c r="K66" s="21">
        <v>7</v>
      </c>
      <c r="L66" s="21"/>
      <c r="M66" s="21" t="s">
        <v>3942</v>
      </c>
      <c r="N66" s="21"/>
      <c r="O66" s="21"/>
      <c r="P66" s="21"/>
      <c r="Q66" s="21"/>
      <c r="R66" s="46" t="s">
        <v>3943</v>
      </c>
      <c r="S66" s="46"/>
    </row>
    <row r="67" spans="1:19" ht="29">
      <c r="A67" s="6" t="s">
        <v>3924</v>
      </c>
      <c r="B67" s="6" t="s">
        <v>489</v>
      </c>
      <c r="C67" s="21" t="s">
        <v>1036</v>
      </c>
      <c r="D67" s="21" t="s">
        <v>1129</v>
      </c>
      <c r="E67" s="21" t="s">
        <v>1099</v>
      </c>
      <c r="F67" s="30" t="s">
        <v>1189</v>
      </c>
      <c r="G67" s="21" t="s">
        <v>3925</v>
      </c>
      <c r="H67" s="31" t="s">
        <v>3940</v>
      </c>
      <c r="I67" s="31" t="s">
        <v>3944</v>
      </c>
      <c r="J67" s="21" t="s">
        <v>2321</v>
      </c>
      <c r="K67" s="21">
        <v>7</v>
      </c>
      <c r="L67" s="21"/>
      <c r="M67" s="21" t="s">
        <v>3945</v>
      </c>
      <c r="N67" s="21" t="s">
        <v>1088</v>
      </c>
      <c r="O67" s="21"/>
      <c r="P67" s="21"/>
      <c r="Q67" s="21"/>
      <c r="R67" s="46" t="s">
        <v>3946</v>
      </c>
      <c r="S67" s="46"/>
    </row>
    <row r="68" spans="1:19" ht="29">
      <c r="A68" s="6" t="s">
        <v>3924</v>
      </c>
      <c r="B68" s="6" t="s">
        <v>489</v>
      </c>
      <c r="C68" s="21" t="s">
        <v>1036</v>
      </c>
      <c r="D68" s="21" t="s">
        <v>1129</v>
      </c>
      <c r="E68" s="21" t="s">
        <v>1099</v>
      </c>
      <c r="F68" s="30" t="s">
        <v>1189</v>
      </c>
      <c r="G68" s="21" t="s">
        <v>3925</v>
      </c>
      <c r="H68" s="31" t="s">
        <v>3940</v>
      </c>
      <c r="I68" s="31" t="s">
        <v>3947</v>
      </c>
      <c r="J68" s="21" t="s">
        <v>2321</v>
      </c>
      <c r="K68" s="21">
        <v>7</v>
      </c>
      <c r="L68" s="21"/>
      <c r="M68" s="21" t="s">
        <v>3948</v>
      </c>
      <c r="N68" s="21" t="s">
        <v>1088</v>
      </c>
      <c r="O68" s="21"/>
      <c r="P68" s="21"/>
      <c r="Q68" s="21"/>
      <c r="R68" s="46" t="s">
        <v>3949</v>
      </c>
      <c r="S68" s="46"/>
    </row>
    <row r="69" spans="1:19" ht="14">
      <c r="A69" s="21" t="s">
        <v>3950</v>
      </c>
      <c r="B69" s="75" t="s">
        <v>536</v>
      </c>
      <c r="C69" s="21" t="s">
        <v>1733</v>
      </c>
      <c r="D69" s="21" t="s">
        <v>1082</v>
      </c>
      <c r="E69" s="21"/>
      <c r="F69" s="30" t="s">
        <v>3479</v>
      </c>
      <c r="G69" s="21" t="s">
        <v>3439</v>
      </c>
      <c r="H69" s="31"/>
      <c r="I69" s="31"/>
      <c r="J69" s="31"/>
      <c r="K69" s="31"/>
      <c r="L69" s="21"/>
      <c r="M69" s="21"/>
      <c r="N69" s="21"/>
      <c r="O69" s="21"/>
      <c r="P69" s="21"/>
      <c r="Q69" s="21"/>
      <c r="R69" s="21" t="s">
        <v>3951</v>
      </c>
      <c r="S69" s="21"/>
    </row>
    <row r="70" spans="1:19" ht="14">
      <c r="A70" s="21" t="s">
        <v>3950</v>
      </c>
      <c r="B70" s="75" t="s">
        <v>536</v>
      </c>
      <c r="C70" s="21" t="s">
        <v>1733</v>
      </c>
      <c r="D70" s="21" t="s">
        <v>1082</v>
      </c>
      <c r="E70" s="21"/>
      <c r="F70" s="30" t="s">
        <v>3952</v>
      </c>
      <c r="G70" s="21" t="s">
        <v>3953</v>
      </c>
      <c r="H70" s="31"/>
      <c r="I70" s="31"/>
      <c r="J70" s="31"/>
      <c r="K70" s="31"/>
      <c r="L70" s="21"/>
      <c r="M70" s="21"/>
      <c r="N70" s="21"/>
      <c r="O70" s="21"/>
      <c r="P70" s="21"/>
      <c r="Q70" s="21" t="s">
        <v>2544</v>
      </c>
      <c r="R70" s="10" t="s">
        <v>3954</v>
      </c>
      <c r="S70" s="10"/>
    </row>
    <row r="71" spans="1:19" ht="14">
      <c r="A71" s="21" t="s">
        <v>3955</v>
      </c>
      <c r="B71" s="21" t="s">
        <v>3956</v>
      </c>
      <c r="C71" s="21" t="s">
        <v>1036</v>
      </c>
      <c r="D71" s="21" t="s">
        <v>1082</v>
      </c>
      <c r="E71" s="21" t="s">
        <v>1097</v>
      </c>
      <c r="F71" s="30" t="s">
        <v>3957</v>
      </c>
      <c r="G71" s="21" t="s">
        <v>1543</v>
      </c>
      <c r="H71" s="31" t="s">
        <v>3958</v>
      </c>
      <c r="I71" s="10" t="s">
        <v>1093</v>
      </c>
      <c r="J71" s="31" t="s">
        <v>3959</v>
      </c>
      <c r="L71" s="21" t="s">
        <v>1138</v>
      </c>
      <c r="M71" s="21" t="s">
        <v>3960</v>
      </c>
      <c r="N71" s="21" t="b">
        <v>0</v>
      </c>
      <c r="O71" s="21"/>
      <c r="P71" s="21"/>
      <c r="Q71" s="21"/>
      <c r="R71" s="46" t="s">
        <v>3961</v>
      </c>
      <c r="S71" s="46"/>
    </row>
    <row r="72" spans="1:19" ht="14">
      <c r="A72" s="21" t="s">
        <v>3955</v>
      </c>
      <c r="B72" s="21" t="s">
        <v>3956</v>
      </c>
      <c r="C72" s="21" t="s">
        <v>1036</v>
      </c>
      <c r="D72" s="21" t="s">
        <v>1082</v>
      </c>
      <c r="E72" s="21" t="s">
        <v>1097</v>
      </c>
      <c r="F72" s="30" t="s">
        <v>3957</v>
      </c>
      <c r="G72" s="21" t="s">
        <v>1543</v>
      </c>
      <c r="H72" s="31" t="s">
        <v>3962</v>
      </c>
      <c r="I72" s="10" t="s">
        <v>1093</v>
      </c>
      <c r="J72" s="31" t="s">
        <v>3963</v>
      </c>
      <c r="L72" s="21" t="s">
        <v>1138</v>
      </c>
      <c r="M72" s="21" t="s">
        <v>3964</v>
      </c>
      <c r="N72" s="21" t="b">
        <v>0</v>
      </c>
      <c r="O72" s="21"/>
      <c r="P72" s="21"/>
      <c r="Q72" s="21"/>
      <c r="R72" s="46" t="s">
        <v>3965</v>
      </c>
      <c r="S72" s="46"/>
    </row>
    <row r="73" spans="1:19" ht="14">
      <c r="A73" s="21" t="s">
        <v>3955</v>
      </c>
      <c r="B73" s="21" t="s">
        <v>3956</v>
      </c>
      <c r="C73" s="21" t="s">
        <v>1036</v>
      </c>
      <c r="D73" s="21" t="s">
        <v>1082</v>
      </c>
      <c r="E73" s="21" t="s">
        <v>1097</v>
      </c>
      <c r="F73" s="30" t="s">
        <v>3957</v>
      </c>
      <c r="G73" s="21" t="s">
        <v>1543</v>
      </c>
      <c r="H73" s="31" t="s">
        <v>3966</v>
      </c>
      <c r="I73" s="10" t="s">
        <v>1093</v>
      </c>
      <c r="J73" s="31"/>
      <c r="L73" s="21" t="s">
        <v>1138</v>
      </c>
      <c r="M73" s="21" t="s">
        <v>3967</v>
      </c>
      <c r="N73" s="21" t="b">
        <v>0</v>
      </c>
      <c r="O73" s="21"/>
      <c r="P73" s="21"/>
      <c r="Q73" s="21"/>
      <c r="R73" s="46" t="s">
        <v>3968</v>
      </c>
      <c r="S73" s="46"/>
    </row>
    <row r="74" spans="1:19" ht="14">
      <c r="A74" s="21" t="s">
        <v>3955</v>
      </c>
      <c r="B74" s="21" t="s">
        <v>3956</v>
      </c>
      <c r="C74" s="21" t="s">
        <v>1036</v>
      </c>
      <c r="D74" s="21" t="s">
        <v>1082</v>
      </c>
      <c r="E74" s="21" t="s">
        <v>1097</v>
      </c>
      <c r="F74" s="30" t="s">
        <v>3957</v>
      </c>
      <c r="G74" s="21" t="s">
        <v>1543</v>
      </c>
      <c r="H74" s="31" t="s">
        <v>3969</v>
      </c>
      <c r="I74" s="10" t="s">
        <v>1093</v>
      </c>
      <c r="J74" s="31" t="s">
        <v>2313</v>
      </c>
      <c r="L74" s="21" t="s">
        <v>1138</v>
      </c>
      <c r="M74" s="21" t="s">
        <v>3970</v>
      </c>
      <c r="N74" s="21" t="b">
        <v>1</v>
      </c>
      <c r="O74" s="21"/>
      <c r="P74" s="21"/>
      <c r="Q74" s="21"/>
      <c r="R74" s="46" t="s">
        <v>3971</v>
      </c>
      <c r="S74" s="46"/>
    </row>
    <row r="75" spans="1:19" ht="14">
      <c r="A75" s="21" t="s">
        <v>3955</v>
      </c>
      <c r="B75" s="21" t="s">
        <v>3956</v>
      </c>
      <c r="C75" s="21" t="s">
        <v>1036</v>
      </c>
      <c r="D75" s="21" t="s">
        <v>1082</v>
      </c>
      <c r="E75" s="21" t="s">
        <v>1097</v>
      </c>
      <c r="F75" s="30" t="s">
        <v>3957</v>
      </c>
      <c r="G75" s="21" t="s">
        <v>1543</v>
      </c>
      <c r="H75" s="31" t="s">
        <v>3972</v>
      </c>
      <c r="I75" s="10" t="s">
        <v>1093</v>
      </c>
      <c r="J75" s="31" t="s">
        <v>1094</v>
      </c>
      <c r="L75" s="21" t="s">
        <v>1138</v>
      </c>
      <c r="M75" s="21" t="s">
        <v>3973</v>
      </c>
      <c r="N75" s="21" t="b">
        <v>0</v>
      </c>
      <c r="O75" s="21"/>
      <c r="P75" s="21"/>
      <c r="Q75" s="21"/>
      <c r="R75" s="46" t="s">
        <v>3974</v>
      </c>
      <c r="S75" s="46"/>
    </row>
    <row r="76" spans="1:19" ht="14">
      <c r="A76" s="21" t="s">
        <v>3955</v>
      </c>
      <c r="B76" s="21" t="s">
        <v>3956</v>
      </c>
      <c r="C76" s="21" t="s">
        <v>1036</v>
      </c>
      <c r="D76" s="21" t="s">
        <v>1082</v>
      </c>
      <c r="E76" s="21" t="s">
        <v>1097</v>
      </c>
      <c r="F76" s="30" t="s">
        <v>3957</v>
      </c>
      <c r="G76" s="21" t="s">
        <v>1543</v>
      </c>
      <c r="H76" s="31" t="s">
        <v>3975</v>
      </c>
      <c r="I76" s="10" t="s">
        <v>1093</v>
      </c>
      <c r="J76" s="31" t="s">
        <v>3959</v>
      </c>
      <c r="L76" s="21" t="s">
        <v>1089</v>
      </c>
      <c r="M76" s="21" t="s">
        <v>3976</v>
      </c>
      <c r="N76" s="21" t="b">
        <v>0</v>
      </c>
      <c r="O76" s="21"/>
      <c r="P76" s="21"/>
      <c r="Q76" s="21"/>
      <c r="R76" s="46" t="s">
        <v>3977</v>
      </c>
      <c r="S76" s="46"/>
    </row>
    <row r="77" spans="1:19" ht="14">
      <c r="A77" s="21" t="s">
        <v>3955</v>
      </c>
      <c r="B77" s="21" t="s">
        <v>3956</v>
      </c>
      <c r="C77" s="21" t="s">
        <v>1036</v>
      </c>
      <c r="D77" s="21" t="s">
        <v>1082</v>
      </c>
      <c r="E77" s="21" t="s">
        <v>1097</v>
      </c>
      <c r="F77" s="30" t="s">
        <v>3957</v>
      </c>
      <c r="G77" s="21" t="s">
        <v>1543</v>
      </c>
      <c r="H77" s="31" t="s">
        <v>3978</v>
      </c>
      <c r="I77" s="10" t="s">
        <v>1093</v>
      </c>
      <c r="J77" s="31" t="s">
        <v>3963</v>
      </c>
      <c r="L77" s="21" t="s">
        <v>1089</v>
      </c>
      <c r="M77" s="21" t="s">
        <v>3979</v>
      </c>
      <c r="N77" s="21" t="b">
        <v>0</v>
      </c>
      <c r="O77" s="21"/>
      <c r="P77" s="21"/>
      <c r="Q77" s="21"/>
      <c r="R77" s="46" t="s">
        <v>3980</v>
      </c>
      <c r="S77" s="46"/>
    </row>
    <row r="78" spans="1:19" ht="14">
      <c r="A78" s="21" t="s">
        <v>3955</v>
      </c>
      <c r="B78" s="21" t="s">
        <v>3956</v>
      </c>
      <c r="C78" s="21" t="s">
        <v>1036</v>
      </c>
      <c r="D78" s="21" t="s">
        <v>1082</v>
      </c>
      <c r="E78" s="21" t="s">
        <v>1097</v>
      </c>
      <c r="F78" s="30" t="s">
        <v>3957</v>
      </c>
      <c r="G78" s="21" t="s">
        <v>1543</v>
      </c>
      <c r="H78" s="31" t="s">
        <v>3981</v>
      </c>
      <c r="I78" s="10" t="s">
        <v>1093</v>
      </c>
      <c r="J78" s="31"/>
      <c r="L78" s="21" t="s">
        <v>1089</v>
      </c>
      <c r="M78" s="21" t="s">
        <v>3982</v>
      </c>
      <c r="N78" s="21" t="b">
        <v>0</v>
      </c>
      <c r="O78" s="21"/>
      <c r="P78" s="21"/>
      <c r="Q78" s="21"/>
      <c r="R78" s="46" t="s">
        <v>3983</v>
      </c>
      <c r="S78" s="46"/>
    </row>
    <row r="79" spans="1:19" ht="14">
      <c r="A79" s="21" t="s">
        <v>3955</v>
      </c>
      <c r="B79" s="21" t="s">
        <v>3956</v>
      </c>
      <c r="C79" s="21" t="s">
        <v>1036</v>
      </c>
      <c r="D79" s="21" t="s">
        <v>1082</v>
      </c>
      <c r="E79" s="21" t="s">
        <v>1097</v>
      </c>
      <c r="F79" s="30" t="s">
        <v>3957</v>
      </c>
      <c r="G79" s="21" t="s">
        <v>1543</v>
      </c>
      <c r="H79" s="31" t="s">
        <v>3984</v>
      </c>
      <c r="I79" s="10" t="s">
        <v>1093</v>
      </c>
      <c r="J79" s="31" t="s">
        <v>2313</v>
      </c>
      <c r="L79" s="21" t="s">
        <v>1089</v>
      </c>
      <c r="M79" s="21" t="s">
        <v>3985</v>
      </c>
      <c r="N79" s="21" t="b">
        <v>0</v>
      </c>
      <c r="O79" s="21"/>
      <c r="P79" s="21"/>
      <c r="Q79" s="21"/>
      <c r="R79" s="46" t="s">
        <v>3986</v>
      </c>
      <c r="S79" s="46"/>
    </row>
    <row r="80" spans="1:19" ht="14">
      <c r="A80" s="21" t="s">
        <v>3955</v>
      </c>
      <c r="B80" s="21" t="s">
        <v>3956</v>
      </c>
      <c r="C80" s="21" t="s">
        <v>1036</v>
      </c>
      <c r="D80" s="21" t="s">
        <v>1082</v>
      </c>
      <c r="E80" s="21" t="s">
        <v>1097</v>
      </c>
      <c r="F80" s="30" t="s">
        <v>3957</v>
      </c>
      <c r="G80" s="21" t="s">
        <v>1543</v>
      </c>
      <c r="H80" s="31" t="s">
        <v>3987</v>
      </c>
      <c r="I80" s="10" t="s">
        <v>1093</v>
      </c>
      <c r="J80" s="31" t="s">
        <v>1094</v>
      </c>
      <c r="L80" s="21" t="s">
        <v>1089</v>
      </c>
      <c r="M80" s="21" t="s">
        <v>3988</v>
      </c>
      <c r="N80" s="21" t="b">
        <v>0</v>
      </c>
      <c r="O80" s="21"/>
      <c r="P80" s="21"/>
      <c r="Q80" s="21"/>
      <c r="R80" s="46" t="s">
        <v>3989</v>
      </c>
      <c r="S80" s="46"/>
    </row>
    <row r="81" spans="1:19" ht="14">
      <c r="A81" s="21" t="s">
        <v>3955</v>
      </c>
      <c r="B81" s="21" t="s">
        <v>3956</v>
      </c>
      <c r="C81" s="21" t="s">
        <v>1036</v>
      </c>
      <c r="D81" s="21" t="s">
        <v>1082</v>
      </c>
      <c r="E81" s="21" t="s">
        <v>1097</v>
      </c>
      <c r="F81" s="30" t="s">
        <v>3957</v>
      </c>
      <c r="G81" s="21" t="s">
        <v>1543</v>
      </c>
      <c r="H81" s="31" t="s">
        <v>3990</v>
      </c>
      <c r="I81" s="10" t="s">
        <v>1093</v>
      </c>
      <c r="J81" s="21" t="s">
        <v>3991</v>
      </c>
      <c r="K81" s="21"/>
      <c r="L81" s="21" t="s">
        <v>1089</v>
      </c>
      <c r="M81" s="21" t="s">
        <v>3992</v>
      </c>
      <c r="N81" s="21" t="b">
        <v>0</v>
      </c>
      <c r="O81" s="21"/>
      <c r="P81" s="21"/>
      <c r="Q81" s="21"/>
      <c r="R81" s="46" t="s">
        <v>3993</v>
      </c>
      <c r="S81" s="46"/>
    </row>
    <row r="82" spans="1:19" ht="14">
      <c r="A82" s="21" t="s">
        <v>3955</v>
      </c>
      <c r="B82" s="21" t="s">
        <v>3956</v>
      </c>
      <c r="C82" s="21" t="s">
        <v>1036</v>
      </c>
      <c r="D82" s="21" t="s">
        <v>1082</v>
      </c>
      <c r="E82" s="21" t="s">
        <v>1097</v>
      </c>
      <c r="F82" s="30" t="s">
        <v>3957</v>
      </c>
      <c r="G82" s="21" t="s">
        <v>1543</v>
      </c>
      <c r="H82" s="31" t="s">
        <v>3994</v>
      </c>
      <c r="I82" s="10" t="s">
        <v>1093</v>
      </c>
      <c r="J82" s="31" t="s">
        <v>3959</v>
      </c>
      <c r="L82" s="21" t="s">
        <v>1089</v>
      </c>
      <c r="M82" s="21" t="s">
        <v>3995</v>
      </c>
      <c r="N82" s="21" t="b">
        <v>1</v>
      </c>
      <c r="O82" s="21"/>
      <c r="P82" s="21"/>
      <c r="Q82" s="21"/>
      <c r="R82" s="46" t="s">
        <v>3996</v>
      </c>
      <c r="S82" s="46"/>
    </row>
    <row r="83" spans="1:19" ht="14">
      <c r="A83" s="21" t="s">
        <v>3955</v>
      </c>
      <c r="B83" s="21" t="s">
        <v>3956</v>
      </c>
      <c r="C83" s="21" t="s">
        <v>1036</v>
      </c>
      <c r="D83" s="21" t="s">
        <v>1082</v>
      </c>
      <c r="E83" s="21" t="s">
        <v>1097</v>
      </c>
      <c r="F83" s="30" t="s">
        <v>3957</v>
      </c>
      <c r="G83" s="21" t="s">
        <v>1543</v>
      </c>
      <c r="H83" s="31" t="s">
        <v>3997</v>
      </c>
      <c r="I83" s="10" t="s">
        <v>1093</v>
      </c>
      <c r="J83" s="31" t="s">
        <v>3963</v>
      </c>
      <c r="L83" s="21" t="s">
        <v>1089</v>
      </c>
      <c r="M83" s="21" t="s">
        <v>3998</v>
      </c>
      <c r="N83" s="21" t="b">
        <v>0</v>
      </c>
      <c r="O83" s="21"/>
      <c r="P83" s="21"/>
      <c r="Q83" s="21"/>
      <c r="R83" s="46" t="s">
        <v>3999</v>
      </c>
      <c r="S83" s="46"/>
    </row>
    <row r="84" spans="1:19" ht="14">
      <c r="A84" s="21" t="s">
        <v>3955</v>
      </c>
      <c r="B84" s="21" t="s">
        <v>3956</v>
      </c>
      <c r="C84" s="21" t="s">
        <v>1036</v>
      </c>
      <c r="D84" s="21" t="s">
        <v>1082</v>
      </c>
      <c r="E84" s="21" t="s">
        <v>1097</v>
      </c>
      <c r="F84" s="30" t="s">
        <v>3957</v>
      </c>
      <c r="G84" s="21" t="s">
        <v>1543</v>
      </c>
      <c r="H84" s="31" t="s">
        <v>4000</v>
      </c>
      <c r="I84" s="10" t="s">
        <v>1093</v>
      </c>
      <c r="J84" s="31"/>
      <c r="L84" s="21" t="s">
        <v>1089</v>
      </c>
      <c r="M84" s="21" t="s">
        <v>4001</v>
      </c>
      <c r="N84" s="21" t="b">
        <v>1</v>
      </c>
      <c r="O84" s="21"/>
      <c r="P84" s="21"/>
      <c r="Q84" s="21"/>
      <c r="R84" s="46" t="s">
        <v>4002</v>
      </c>
      <c r="S84" s="46"/>
    </row>
    <row r="85" spans="1:19" ht="14">
      <c r="A85" s="21" t="s">
        <v>3955</v>
      </c>
      <c r="B85" s="21" t="s">
        <v>3956</v>
      </c>
      <c r="C85" s="21" t="s">
        <v>1036</v>
      </c>
      <c r="D85" s="21" t="s">
        <v>1082</v>
      </c>
      <c r="E85" s="21" t="s">
        <v>1097</v>
      </c>
      <c r="F85" s="30" t="s">
        <v>3957</v>
      </c>
      <c r="G85" s="21" t="s">
        <v>1543</v>
      </c>
      <c r="H85" s="31" t="s">
        <v>4003</v>
      </c>
      <c r="I85" s="10" t="s">
        <v>1093</v>
      </c>
      <c r="J85" s="31" t="s">
        <v>2313</v>
      </c>
      <c r="L85" s="21" t="s">
        <v>1089</v>
      </c>
      <c r="M85" s="21" t="s">
        <v>4004</v>
      </c>
      <c r="N85" s="21" t="b">
        <v>1</v>
      </c>
      <c r="O85" s="21"/>
      <c r="P85" s="21"/>
      <c r="Q85" s="21"/>
      <c r="R85" s="46" t="s">
        <v>4005</v>
      </c>
      <c r="S85" s="46"/>
    </row>
    <row r="86" spans="1:19" ht="14">
      <c r="A86" s="21" t="s">
        <v>3955</v>
      </c>
      <c r="B86" s="21" t="s">
        <v>3956</v>
      </c>
      <c r="C86" s="21" t="s">
        <v>1036</v>
      </c>
      <c r="D86" s="21" t="s">
        <v>1082</v>
      </c>
      <c r="E86" s="21" t="s">
        <v>1097</v>
      </c>
      <c r="F86" s="30" t="s">
        <v>3957</v>
      </c>
      <c r="G86" s="21" t="s">
        <v>1543</v>
      </c>
      <c r="H86" s="31" t="s">
        <v>4006</v>
      </c>
      <c r="I86" s="10" t="s">
        <v>1093</v>
      </c>
      <c r="J86" s="31" t="s">
        <v>1094</v>
      </c>
      <c r="L86" s="21" t="s">
        <v>1089</v>
      </c>
      <c r="M86" s="21" t="s">
        <v>4007</v>
      </c>
      <c r="N86" s="21" t="b">
        <v>0</v>
      </c>
      <c r="O86" s="21"/>
      <c r="P86" s="21"/>
      <c r="Q86" s="21"/>
      <c r="R86" s="46" t="s">
        <v>4008</v>
      </c>
      <c r="S86" s="46"/>
    </row>
    <row r="87" spans="1:19" ht="14">
      <c r="A87" s="21" t="s">
        <v>3955</v>
      </c>
      <c r="B87" s="21" t="s">
        <v>3956</v>
      </c>
      <c r="C87" s="21" t="s">
        <v>1036</v>
      </c>
      <c r="D87" s="21" t="s">
        <v>1082</v>
      </c>
      <c r="E87" s="21" t="s">
        <v>1097</v>
      </c>
      <c r="F87" s="30" t="s">
        <v>3957</v>
      </c>
      <c r="G87" s="21" t="s">
        <v>1543</v>
      </c>
      <c r="H87" s="31" t="s">
        <v>4009</v>
      </c>
      <c r="I87" s="10" t="s">
        <v>1093</v>
      </c>
      <c r="J87" s="21" t="s">
        <v>3991</v>
      </c>
      <c r="K87" s="21"/>
      <c r="L87" s="21" t="s">
        <v>1089</v>
      </c>
      <c r="M87" s="21" t="s">
        <v>4010</v>
      </c>
      <c r="N87" s="21" t="b">
        <v>0</v>
      </c>
      <c r="O87" s="21"/>
      <c r="P87" s="21"/>
      <c r="Q87" s="21"/>
      <c r="R87" s="46" t="s">
        <v>4011</v>
      </c>
      <c r="S87" s="46"/>
    </row>
    <row r="88" spans="1:19" ht="14">
      <c r="A88" s="21" t="s">
        <v>3955</v>
      </c>
      <c r="B88" s="21" t="s">
        <v>3956</v>
      </c>
      <c r="C88" s="21" t="s">
        <v>1036</v>
      </c>
      <c r="D88" s="21" t="s">
        <v>1082</v>
      </c>
      <c r="E88" s="21" t="s">
        <v>1097</v>
      </c>
      <c r="F88" s="30" t="s">
        <v>3957</v>
      </c>
      <c r="G88" s="21" t="s">
        <v>1543</v>
      </c>
      <c r="H88" s="31" t="s">
        <v>4012</v>
      </c>
      <c r="I88" s="10" t="s">
        <v>1093</v>
      </c>
      <c r="J88" s="31" t="s">
        <v>3959</v>
      </c>
      <c r="L88" s="21"/>
      <c r="M88" s="21" t="s">
        <v>4013</v>
      </c>
      <c r="N88" s="21" t="b">
        <v>0</v>
      </c>
      <c r="O88" s="21"/>
      <c r="P88" s="21"/>
      <c r="Q88" s="21"/>
      <c r="R88" s="46" t="s">
        <v>4014</v>
      </c>
      <c r="S88" s="46"/>
    </row>
    <row r="89" spans="1:19" ht="14">
      <c r="A89" s="21" t="s">
        <v>3955</v>
      </c>
      <c r="B89" s="21" t="s">
        <v>3956</v>
      </c>
      <c r="C89" s="21" t="s">
        <v>1036</v>
      </c>
      <c r="D89" s="21" t="s">
        <v>1082</v>
      </c>
      <c r="E89" s="21" t="s">
        <v>1097</v>
      </c>
      <c r="F89" s="30" t="s">
        <v>3957</v>
      </c>
      <c r="G89" s="21" t="s">
        <v>1543</v>
      </c>
      <c r="H89" s="31" t="s">
        <v>4015</v>
      </c>
      <c r="I89" s="10" t="s">
        <v>1093</v>
      </c>
      <c r="J89" s="31" t="s">
        <v>3963</v>
      </c>
      <c r="L89" s="21"/>
      <c r="M89" s="21" t="s">
        <v>4016</v>
      </c>
      <c r="N89" s="21" t="b">
        <v>1</v>
      </c>
      <c r="O89" s="21"/>
      <c r="P89" s="21"/>
      <c r="Q89" s="21"/>
      <c r="R89" s="46" t="s">
        <v>4017</v>
      </c>
      <c r="S89" s="46"/>
    </row>
    <row r="90" spans="1:19" ht="14">
      <c r="A90" s="21" t="s">
        <v>3955</v>
      </c>
      <c r="B90" s="21" t="s">
        <v>3956</v>
      </c>
      <c r="C90" s="21" t="s">
        <v>1036</v>
      </c>
      <c r="D90" s="21" t="s">
        <v>1082</v>
      </c>
      <c r="E90" s="21" t="s">
        <v>1097</v>
      </c>
      <c r="F90" s="30" t="s">
        <v>3957</v>
      </c>
      <c r="G90" s="21" t="s">
        <v>1543</v>
      </c>
      <c r="H90" s="31" t="s">
        <v>4018</v>
      </c>
      <c r="I90" s="10" t="s">
        <v>1093</v>
      </c>
      <c r="J90" s="31"/>
      <c r="L90" s="21"/>
      <c r="M90" s="21" t="s">
        <v>4019</v>
      </c>
      <c r="N90" s="21" t="b">
        <v>1</v>
      </c>
      <c r="O90" s="21"/>
      <c r="P90" s="21"/>
      <c r="Q90" s="21"/>
      <c r="R90" s="46" t="s">
        <v>4020</v>
      </c>
      <c r="S90" s="46"/>
    </row>
    <row r="91" spans="1:19" ht="14">
      <c r="A91" s="21" t="s">
        <v>3955</v>
      </c>
      <c r="B91" s="21" t="s">
        <v>3956</v>
      </c>
      <c r="C91" s="21" t="s">
        <v>1036</v>
      </c>
      <c r="D91" s="21" t="s">
        <v>1082</v>
      </c>
      <c r="E91" s="21" t="s">
        <v>1097</v>
      </c>
      <c r="F91" s="30" t="s">
        <v>3957</v>
      </c>
      <c r="G91" s="21" t="s">
        <v>1543</v>
      </c>
      <c r="H91" s="31" t="s">
        <v>4021</v>
      </c>
      <c r="I91" s="10" t="s">
        <v>1093</v>
      </c>
      <c r="J91" s="31" t="s">
        <v>2313</v>
      </c>
      <c r="L91" s="21"/>
      <c r="M91" s="21" t="s">
        <v>4022</v>
      </c>
      <c r="N91" s="21" t="b">
        <v>1</v>
      </c>
      <c r="O91" s="21"/>
      <c r="P91" s="21"/>
      <c r="Q91" s="21"/>
      <c r="R91" s="46" t="s">
        <v>4023</v>
      </c>
      <c r="S91" s="46"/>
    </row>
    <row r="92" spans="1:19" ht="14">
      <c r="A92" s="21" t="s">
        <v>3955</v>
      </c>
      <c r="B92" s="21" t="s">
        <v>3956</v>
      </c>
      <c r="C92" s="21" t="s">
        <v>1036</v>
      </c>
      <c r="D92" s="21" t="s">
        <v>1082</v>
      </c>
      <c r="E92" s="21" t="s">
        <v>1097</v>
      </c>
      <c r="F92" s="30" t="s">
        <v>3957</v>
      </c>
      <c r="G92" s="21" t="s">
        <v>1543</v>
      </c>
      <c r="H92" s="31" t="s">
        <v>4024</v>
      </c>
      <c r="I92" s="10" t="s">
        <v>1093</v>
      </c>
      <c r="J92" s="31" t="s">
        <v>1094</v>
      </c>
      <c r="L92" s="21"/>
      <c r="M92" s="21" t="s">
        <v>4025</v>
      </c>
      <c r="N92" s="21" t="b">
        <v>0</v>
      </c>
      <c r="O92" s="21"/>
      <c r="P92" s="21"/>
      <c r="Q92" s="21"/>
      <c r="R92" s="46" t="s">
        <v>4026</v>
      </c>
      <c r="S92" s="46"/>
    </row>
    <row r="93" spans="1:19" ht="14">
      <c r="A93" s="21" t="s">
        <v>3955</v>
      </c>
      <c r="B93" s="21" t="s">
        <v>3956</v>
      </c>
      <c r="C93" s="21" t="s">
        <v>1036</v>
      </c>
      <c r="D93" s="21" t="s">
        <v>1082</v>
      </c>
      <c r="E93" s="21" t="s">
        <v>1097</v>
      </c>
      <c r="F93" s="30" t="s">
        <v>3957</v>
      </c>
      <c r="G93" s="21" t="s">
        <v>1543</v>
      </c>
      <c r="H93" s="31" t="s">
        <v>4027</v>
      </c>
      <c r="I93" s="10" t="s">
        <v>1093</v>
      </c>
      <c r="J93" s="21" t="s">
        <v>3991</v>
      </c>
      <c r="K93" s="21"/>
      <c r="L93" s="21"/>
      <c r="M93" s="21" t="s">
        <v>4028</v>
      </c>
      <c r="N93" s="21" t="b">
        <v>0</v>
      </c>
      <c r="O93" s="21"/>
      <c r="P93" s="21"/>
      <c r="Q93" s="21"/>
      <c r="R93" s="46" t="s">
        <v>4029</v>
      </c>
      <c r="S93" s="46"/>
    </row>
    <row r="94" spans="1:19" ht="14">
      <c r="A94" s="21" t="s">
        <v>3955</v>
      </c>
      <c r="B94" s="21" t="s">
        <v>3956</v>
      </c>
      <c r="C94" s="21" t="s">
        <v>1036</v>
      </c>
      <c r="D94" s="21" t="s">
        <v>1082</v>
      </c>
      <c r="E94" s="21" t="s">
        <v>1097</v>
      </c>
      <c r="F94" s="30" t="s">
        <v>3957</v>
      </c>
      <c r="G94" s="21" t="s">
        <v>1543</v>
      </c>
      <c r="H94" s="31" t="s">
        <v>4030</v>
      </c>
      <c r="I94" s="10" t="s">
        <v>1093</v>
      </c>
      <c r="J94" s="21" t="s">
        <v>3959</v>
      </c>
      <c r="K94" s="21"/>
      <c r="L94" s="21" t="s">
        <v>1138</v>
      </c>
      <c r="M94" s="21">
        <v>85.4</v>
      </c>
      <c r="N94" s="21" t="s">
        <v>1088</v>
      </c>
      <c r="O94" s="21"/>
      <c r="P94" s="21">
        <v>1.3799999999999999E-3</v>
      </c>
      <c r="Q94" s="21"/>
      <c r="R94" s="46" t="s">
        <v>4031</v>
      </c>
      <c r="S94" s="46"/>
    </row>
    <row r="95" spans="1:19" ht="14">
      <c r="A95" s="21" t="s">
        <v>3955</v>
      </c>
      <c r="B95" s="21" t="s">
        <v>3956</v>
      </c>
      <c r="C95" s="21" t="s">
        <v>1036</v>
      </c>
      <c r="D95" s="21" t="s">
        <v>1082</v>
      </c>
      <c r="E95" s="21" t="s">
        <v>1097</v>
      </c>
      <c r="F95" s="30" t="s">
        <v>3957</v>
      </c>
      <c r="G95" s="21" t="s">
        <v>1543</v>
      </c>
      <c r="H95" s="31" t="s">
        <v>4032</v>
      </c>
      <c r="I95" s="10" t="s">
        <v>1093</v>
      </c>
      <c r="J95" s="21" t="s">
        <v>3963</v>
      </c>
      <c r="K95" s="21"/>
      <c r="L95" s="21" t="s">
        <v>1138</v>
      </c>
      <c r="M95" s="21">
        <v>418.6</v>
      </c>
      <c r="N95" s="21" t="s">
        <v>1088</v>
      </c>
      <c r="O95" s="21"/>
      <c r="P95" s="21">
        <v>4.4000000000000003E-3</v>
      </c>
      <c r="Q95" s="21"/>
      <c r="R95" s="46" t="s">
        <v>4031</v>
      </c>
      <c r="S95" s="46"/>
    </row>
    <row r="96" spans="1:19" ht="14">
      <c r="A96" s="21" t="s">
        <v>3955</v>
      </c>
      <c r="B96" s="21" t="s">
        <v>3956</v>
      </c>
      <c r="C96" s="21" t="s">
        <v>1036</v>
      </c>
      <c r="D96" s="21" t="s">
        <v>1082</v>
      </c>
      <c r="E96" s="21" t="s">
        <v>1097</v>
      </c>
      <c r="F96" s="30" t="s">
        <v>3957</v>
      </c>
      <c r="G96" s="21" t="s">
        <v>1543</v>
      </c>
      <c r="H96" s="31" t="s">
        <v>4033</v>
      </c>
      <c r="I96" s="10" t="s">
        <v>1093</v>
      </c>
      <c r="J96" s="21"/>
      <c r="K96" s="21"/>
      <c r="L96" s="21" t="s">
        <v>1138</v>
      </c>
      <c r="M96" s="21">
        <v>5</v>
      </c>
      <c r="N96" s="21" t="s">
        <v>1088</v>
      </c>
      <c r="O96" s="21"/>
      <c r="P96" s="21">
        <v>0.1</v>
      </c>
      <c r="Q96" s="21"/>
      <c r="R96" s="46" t="s">
        <v>4031</v>
      </c>
      <c r="S96" s="46"/>
    </row>
    <row r="97" spans="1:19" ht="14">
      <c r="A97" s="21" t="s">
        <v>3955</v>
      </c>
      <c r="B97" s="21" t="s">
        <v>3956</v>
      </c>
      <c r="C97" s="21" t="s">
        <v>1036</v>
      </c>
      <c r="D97" s="21" t="s">
        <v>1082</v>
      </c>
      <c r="E97" s="21" t="s">
        <v>1097</v>
      </c>
      <c r="F97" s="30" t="s">
        <v>3957</v>
      </c>
      <c r="G97" s="21" t="s">
        <v>1543</v>
      </c>
      <c r="H97" s="31" t="s">
        <v>4034</v>
      </c>
      <c r="I97" s="10" t="s">
        <v>1093</v>
      </c>
      <c r="J97" s="21" t="s">
        <v>2313</v>
      </c>
      <c r="K97" s="21"/>
      <c r="L97" s="21" t="s">
        <v>1138</v>
      </c>
      <c r="M97" s="21">
        <v>14.6</v>
      </c>
      <c r="N97" s="21" t="s">
        <v>1088</v>
      </c>
      <c r="O97" s="21"/>
      <c r="P97" s="21">
        <v>0.89</v>
      </c>
      <c r="Q97" s="21"/>
      <c r="R97" s="46" t="s">
        <v>4031</v>
      </c>
      <c r="S97" s="46"/>
    </row>
    <row r="98" spans="1:19" ht="14">
      <c r="A98" s="21" t="s">
        <v>3955</v>
      </c>
      <c r="B98" s="21" t="s">
        <v>3956</v>
      </c>
      <c r="C98" s="21" t="s">
        <v>1036</v>
      </c>
      <c r="D98" s="21" t="s">
        <v>1082</v>
      </c>
      <c r="E98" s="21" t="s">
        <v>1097</v>
      </c>
      <c r="F98" s="30" t="s">
        <v>3957</v>
      </c>
      <c r="G98" s="21" t="s">
        <v>1543</v>
      </c>
      <c r="H98" s="31" t="s">
        <v>4035</v>
      </c>
      <c r="I98" s="10" t="s">
        <v>1093</v>
      </c>
      <c r="J98" s="21" t="s">
        <v>2313</v>
      </c>
      <c r="K98" s="21"/>
      <c r="L98" s="21" t="s">
        <v>1138</v>
      </c>
      <c r="M98" s="21">
        <v>19.7</v>
      </c>
      <c r="N98" s="21" t="s">
        <v>1088</v>
      </c>
      <c r="O98" s="21"/>
      <c r="P98" s="21">
        <v>1.1599999999999999</v>
      </c>
      <c r="Q98" s="21"/>
      <c r="R98" s="46" t="s">
        <v>4031</v>
      </c>
      <c r="S98" s="46"/>
    </row>
    <row r="99" spans="1:19" ht="14">
      <c r="A99" s="21" t="s">
        <v>3955</v>
      </c>
      <c r="B99" s="21" t="s">
        <v>3956</v>
      </c>
      <c r="C99" s="21" t="s">
        <v>1036</v>
      </c>
      <c r="D99" s="21" t="s">
        <v>1082</v>
      </c>
      <c r="E99" s="21" t="s">
        <v>1097</v>
      </c>
      <c r="F99" s="30" t="s">
        <v>3957</v>
      </c>
      <c r="G99" s="21" t="s">
        <v>1543</v>
      </c>
      <c r="H99" s="31" t="s">
        <v>4036</v>
      </c>
      <c r="I99" s="10" t="s">
        <v>1093</v>
      </c>
      <c r="J99" s="21" t="s">
        <v>2313</v>
      </c>
      <c r="K99" s="21"/>
      <c r="L99" s="21" t="s">
        <v>1138</v>
      </c>
      <c r="M99" s="21">
        <v>34.5</v>
      </c>
      <c r="N99" s="21" t="s">
        <v>1088</v>
      </c>
      <c r="O99" s="21"/>
      <c r="P99" s="21">
        <v>1.17</v>
      </c>
      <c r="Q99" s="21"/>
      <c r="R99" s="46" t="s">
        <v>4031</v>
      </c>
      <c r="S99" s="46"/>
    </row>
    <row r="100" spans="1:19" ht="14">
      <c r="A100" s="21" t="s">
        <v>3955</v>
      </c>
      <c r="B100" s="21" t="s">
        <v>3956</v>
      </c>
      <c r="C100" s="21" t="s">
        <v>1036</v>
      </c>
      <c r="D100" s="21" t="s">
        <v>1082</v>
      </c>
      <c r="E100" s="21" t="s">
        <v>1097</v>
      </c>
      <c r="F100" s="30" t="s">
        <v>3957</v>
      </c>
      <c r="G100" s="21" t="s">
        <v>1543</v>
      </c>
      <c r="H100" s="31" t="s">
        <v>4037</v>
      </c>
      <c r="I100" s="10" t="s">
        <v>1093</v>
      </c>
      <c r="J100" s="21" t="s">
        <v>1094</v>
      </c>
      <c r="K100" s="21"/>
      <c r="L100" s="21" t="s">
        <v>1138</v>
      </c>
      <c r="M100" s="21">
        <v>32.5</v>
      </c>
      <c r="N100" s="21" t="s">
        <v>1088</v>
      </c>
      <c r="O100" s="21"/>
      <c r="P100" s="21">
        <v>0.53</v>
      </c>
      <c r="Q100" s="21"/>
      <c r="R100" s="46" t="s">
        <v>4031</v>
      </c>
      <c r="S100" s="46"/>
    </row>
    <row r="101" spans="1:19" ht="14">
      <c r="A101" s="21" t="s">
        <v>3955</v>
      </c>
      <c r="B101" s="21" t="s">
        <v>3956</v>
      </c>
      <c r="C101" s="21" t="s">
        <v>1036</v>
      </c>
      <c r="D101" s="21" t="s">
        <v>1082</v>
      </c>
      <c r="E101" s="21" t="s">
        <v>1097</v>
      </c>
      <c r="F101" s="30" t="s">
        <v>3957</v>
      </c>
      <c r="G101" s="21" t="s">
        <v>1543</v>
      </c>
      <c r="H101" s="31" t="s">
        <v>4038</v>
      </c>
      <c r="I101" s="10" t="s">
        <v>1093</v>
      </c>
      <c r="J101" s="21" t="s">
        <v>3991</v>
      </c>
      <c r="K101" s="21"/>
      <c r="L101" s="21" t="s">
        <v>1138</v>
      </c>
      <c r="M101" s="21">
        <v>20.8</v>
      </c>
      <c r="N101" s="21" t="s">
        <v>1088</v>
      </c>
      <c r="O101" s="21"/>
      <c r="P101" s="21">
        <v>1.73</v>
      </c>
      <c r="Q101" s="21"/>
      <c r="R101" s="46" t="s">
        <v>4031</v>
      </c>
      <c r="S101" s="46"/>
    </row>
    <row r="102" spans="1:19" ht="14">
      <c r="A102" s="21" t="s">
        <v>3955</v>
      </c>
      <c r="B102" s="21" t="s">
        <v>3956</v>
      </c>
      <c r="C102" s="21" t="s">
        <v>1036</v>
      </c>
      <c r="D102" s="21" t="s">
        <v>1082</v>
      </c>
      <c r="E102" s="21" t="s">
        <v>1097</v>
      </c>
      <c r="F102" s="30" t="s">
        <v>3957</v>
      </c>
      <c r="G102" s="21" t="s">
        <v>1543</v>
      </c>
      <c r="H102" s="31" t="s">
        <v>4039</v>
      </c>
      <c r="I102" s="10" t="s">
        <v>1093</v>
      </c>
      <c r="J102" s="21" t="s">
        <v>3959</v>
      </c>
      <c r="K102" s="21"/>
      <c r="L102" s="21" t="s">
        <v>1089</v>
      </c>
      <c r="M102" s="21">
        <v>92.2</v>
      </c>
      <c r="N102" s="21" t="s">
        <v>1088</v>
      </c>
      <c r="O102" s="21"/>
      <c r="P102" s="21">
        <v>1.83E-3</v>
      </c>
      <c r="Q102" s="21"/>
      <c r="R102" s="46" t="s">
        <v>4031</v>
      </c>
      <c r="S102" s="46"/>
    </row>
    <row r="103" spans="1:19" ht="14">
      <c r="A103" s="21" t="s">
        <v>3955</v>
      </c>
      <c r="B103" s="21" t="s">
        <v>3956</v>
      </c>
      <c r="C103" s="21" t="s">
        <v>1036</v>
      </c>
      <c r="D103" s="21" t="s">
        <v>1082</v>
      </c>
      <c r="E103" s="21" t="s">
        <v>1097</v>
      </c>
      <c r="F103" s="30" t="s">
        <v>3957</v>
      </c>
      <c r="G103" s="21" t="s">
        <v>1543</v>
      </c>
      <c r="H103" s="31" t="s">
        <v>4040</v>
      </c>
      <c r="I103" s="10" t="s">
        <v>1093</v>
      </c>
      <c r="J103" s="21" t="s">
        <v>3963</v>
      </c>
      <c r="K103" s="21"/>
      <c r="L103" s="21" t="s">
        <v>1089</v>
      </c>
      <c r="M103" s="21">
        <v>401.3</v>
      </c>
      <c r="N103" s="21" t="s">
        <v>1088</v>
      </c>
      <c r="O103" s="21"/>
      <c r="P103" s="21">
        <v>6.7999999999999996E-3</v>
      </c>
      <c r="Q103" s="21"/>
      <c r="R103" s="46" t="s">
        <v>4031</v>
      </c>
      <c r="S103" s="46"/>
    </row>
    <row r="104" spans="1:19" ht="14">
      <c r="A104" s="21" t="s">
        <v>3955</v>
      </c>
      <c r="B104" s="21" t="s">
        <v>3956</v>
      </c>
      <c r="C104" s="21" t="s">
        <v>1036</v>
      </c>
      <c r="D104" s="21" t="s">
        <v>1082</v>
      </c>
      <c r="E104" s="21" t="s">
        <v>1097</v>
      </c>
      <c r="F104" s="30" t="s">
        <v>3957</v>
      </c>
      <c r="G104" s="21" t="s">
        <v>1543</v>
      </c>
      <c r="H104" s="31" t="s">
        <v>4041</v>
      </c>
      <c r="I104" s="10" t="s">
        <v>1093</v>
      </c>
      <c r="J104" s="21"/>
      <c r="K104" s="21"/>
      <c r="L104" s="21" t="s">
        <v>1089</v>
      </c>
      <c r="M104" s="21">
        <v>4.4000000000000004</v>
      </c>
      <c r="N104" s="21" t="s">
        <v>1088</v>
      </c>
      <c r="O104" s="21"/>
      <c r="P104" s="21">
        <v>0.13</v>
      </c>
      <c r="Q104" s="21"/>
      <c r="R104" s="46" t="s">
        <v>4031</v>
      </c>
      <c r="S104" s="46"/>
    </row>
    <row r="105" spans="1:19" ht="14">
      <c r="A105" s="21" t="s">
        <v>3955</v>
      </c>
      <c r="B105" s="21" t="s">
        <v>3956</v>
      </c>
      <c r="C105" s="21" t="s">
        <v>1036</v>
      </c>
      <c r="D105" s="21" t="s">
        <v>1082</v>
      </c>
      <c r="E105" s="21" t="s">
        <v>1097</v>
      </c>
      <c r="F105" s="30" t="s">
        <v>3957</v>
      </c>
      <c r="G105" s="21" t="s">
        <v>1543</v>
      </c>
      <c r="H105" s="31" t="s">
        <v>4042</v>
      </c>
      <c r="I105" s="10" t="s">
        <v>1093</v>
      </c>
      <c r="J105" s="21" t="s">
        <v>2313</v>
      </c>
      <c r="K105" s="21"/>
      <c r="L105" s="21" t="s">
        <v>1089</v>
      </c>
      <c r="M105" s="21">
        <v>10</v>
      </c>
      <c r="N105" s="21" t="s">
        <v>1088</v>
      </c>
      <c r="O105" s="21"/>
      <c r="P105" s="21">
        <v>1.0900000000000001</v>
      </c>
      <c r="Q105" s="21"/>
      <c r="R105" s="46" t="s">
        <v>4031</v>
      </c>
      <c r="S105" s="46"/>
    </row>
    <row r="106" spans="1:19" ht="14">
      <c r="A106" s="21" t="s">
        <v>3955</v>
      </c>
      <c r="B106" s="21" t="s">
        <v>3956</v>
      </c>
      <c r="C106" s="21" t="s">
        <v>1036</v>
      </c>
      <c r="D106" s="21" t="s">
        <v>1082</v>
      </c>
      <c r="E106" s="21" t="s">
        <v>1097</v>
      </c>
      <c r="F106" s="30" t="s">
        <v>3957</v>
      </c>
      <c r="G106" s="21" t="s">
        <v>1543</v>
      </c>
      <c r="H106" s="31" t="s">
        <v>4043</v>
      </c>
      <c r="I106" s="10" t="s">
        <v>1093</v>
      </c>
      <c r="J106" s="21" t="s">
        <v>2313</v>
      </c>
      <c r="K106" s="21"/>
      <c r="L106" s="21" t="s">
        <v>1089</v>
      </c>
      <c r="M106" s="21">
        <v>17.3</v>
      </c>
      <c r="N106" s="21" t="s">
        <v>1088</v>
      </c>
      <c r="O106" s="21"/>
      <c r="P106" s="21">
        <v>0.96</v>
      </c>
      <c r="Q106" s="21"/>
      <c r="R106" s="46" t="s">
        <v>4031</v>
      </c>
      <c r="S106" s="46"/>
    </row>
    <row r="107" spans="1:19" ht="14">
      <c r="A107" s="21" t="s">
        <v>3955</v>
      </c>
      <c r="B107" s="21" t="s">
        <v>3956</v>
      </c>
      <c r="C107" s="21" t="s">
        <v>1036</v>
      </c>
      <c r="D107" s="21" t="s">
        <v>1082</v>
      </c>
      <c r="E107" s="21" t="s">
        <v>1097</v>
      </c>
      <c r="F107" s="30" t="s">
        <v>3957</v>
      </c>
      <c r="G107" s="21" t="s">
        <v>1543</v>
      </c>
      <c r="H107" s="31" t="s">
        <v>4044</v>
      </c>
      <c r="I107" s="10" t="s">
        <v>1093</v>
      </c>
      <c r="J107" s="21" t="s">
        <v>2313</v>
      </c>
      <c r="K107" s="21"/>
      <c r="L107" s="21" t="s">
        <v>1089</v>
      </c>
      <c r="M107" s="21">
        <v>27.4</v>
      </c>
      <c r="N107" s="21" t="s">
        <v>1088</v>
      </c>
      <c r="O107" s="21"/>
      <c r="P107" s="21">
        <v>1.77</v>
      </c>
      <c r="Q107" s="21"/>
      <c r="R107" s="46" t="s">
        <v>4031</v>
      </c>
      <c r="S107" s="46"/>
    </row>
    <row r="108" spans="1:19" ht="14">
      <c r="A108" s="21" t="s">
        <v>3955</v>
      </c>
      <c r="B108" s="21" t="s">
        <v>3956</v>
      </c>
      <c r="C108" s="21" t="s">
        <v>1036</v>
      </c>
      <c r="D108" s="21" t="s">
        <v>1082</v>
      </c>
      <c r="E108" s="21" t="s">
        <v>1097</v>
      </c>
      <c r="F108" s="30" t="s">
        <v>3957</v>
      </c>
      <c r="G108" s="21" t="s">
        <v>1543</v>
      </c>
      <c r="H108" s="31" t="s">
        <v>4045</v>
      </c>
      <c r="I108" s="10" t="s">
        <v>1093</v>
      </c>
      <c r="J108" s="21" t="s">
        <v>1094</v>
      </c>
      <c r="K108" s="21"/>
      <c r="L108" s="21" t="s">
        <v>1089</v>
      </c>
      <c r="M108" s="21">
        <v>48.4</v>
      </c>
      <c r="N108" s="21" t="s">
        <v>1088</v>
      </c>
      <c r="O108" s="21"/>
      <c r="P108" s="21">
        <v>0.47</v>
      </c>
      <c r="Q108" s="21"/>
      <c r="R108" s="46" t="s">
        <v>4031</v>
      </c>
      <c r="S108" s="46"/>
    </row>
    <row r="109" spans="1:19" ht="14">
      <c r="A109" s="21" t="s">
        <v>3955</v>
      </c>
      <c r="B109" s="21" t="s">
        <v>3956</v>
      </c>
      <c r="C109" s="21" t="s">
        <v>1036</v>
      </c>
      <c r="D109" s="21" t="s">
        <v>1082</v>
      </c>
      <c r="E109" s="21" t="s">
        <v>1097</v>
      </c>
      <c r="F109" s="30" t="s">
        <v>3957</v>
      </c>
      <c r="G109" s="21" t="s">
        <v>1543</v>
      </c>
      <c r="H109" s="31" t="s">
        <v>4046</v>
      </c>
      <c r="I109" s="10" t="s">
        <v>1093</v>
      </c>
      <c r="J109" s="21" t="s">
        <v>3991</v>
      </c>
      <c r="K109" s="21"/>
      <c r="L109" s="21" t="s">
        <v>1089</v>
      </c>
      <c r="M109" s="21">
        <v>19.5</v>
      </c>
      <c r="N109" s="21" t="s">
        <v>1088</v>
      </c>
      <c r="O109" s="21"/>
      <c r="P109" s="21">
        <v>0.54</v>
      </c>
      <c r="Q109" s="21"/>
      <c r="R109" s="46" t="s">
        <v>4031</v>
      </c>
      <c r="S109" s="46"/>
    </row>
    <row r="110" spans="1:19" ht="14">
      <c r="A110" s="21" t="s">
        <v>3955</v>
      </c>
      <c r="B110" s="21" t="s">
        <v>3956</v>
      </c>
      <c r="C110" s="21" t="s">
        <v>1036</v>
      </c>
      <c r="D110" s="21" t="s">
        <v>1082</v>
      </c>
      <c r="E110" s="21" t="s">
        <v>1097</v>
      </c>
      <c r="F110" s="30" t="s">
        <v>3957</v>
      </c>
      <c r="G110" s="21" t="s">
        <v>1543</v>
      </c>
      <c r="H110" s="31" t="s">
        <v>4047</v>
      </c>
      <c r="I110" s="10" t="s">
        <v>1093</v>
      </c>
      <c r="J110" s="21" t="s">
        <v>3959</v>
      </c>
      <c r="K110" s="21"/>
      <c r="L110" s="21" t="s">
        <v>1089</v>
      </c>
      <c r="M110" s="21">
        <v>87.8</v>
      </c>
      <c r="N110" s="21" t="s">
        <v>1088</v>
      </c>
      <c r="O110" s="21"/>
      <c r="P110" s="21">
        <v>9.3999999999999997E-4</v>
      </c>
      <c r="Q110" s="21"/>
      <c r="R110" s="46" t="s">
        <v>4031</v>
      </c>
      <c r="S110" s="46"/>
    </row>
    <row r="111" spans="1:19" ht="14">
      <c r="A111" s="21" t="s">
        <v>3955</v>
      </c>
      <c r="B111" s="21" t="s">
        <v>3956</v>
      </c>
      <c r="C111" s="21" t="s">
        <v>1036</v>
      </c>
      <c r="D111" s="21" t="s">
        <v>1082</v>
      </c>
      <c r="E111" s="21" t="s">
        <v>1097</v>
      </c>
      <c r="F111" s="30" t="s">
        <v>3957</v>
      </c>
      <c r="G111" s="21" t="s">
        <v>1543</v>
      </c>
      <c r="H111" s="31" t="s">
        <v>4048</v>
      </c>
      <c r="I111" s="10" t="s">
        <v>1093</v>
      </c>
      <c r="J111" s="21" t="s">
        <v>3963</v>
      </c>
      <c r="K111" s="21"/>
      <c r="L111" s="21" t="s">
        <v>1089</v>
      </c>
      <c r="M111" s="21">
        <v>429.4</v>
      </c>
      <c r="N111" s="21" t="s">
        <v>1088</v>
      </c>
      <c r="O111" s="21"/>
      <c r="P111" s="21">
        <v>4.2700000000000004E-3</v>
      </c>
      <c r="Q111" s="21"/>
      <c r="R111" s="46" t="s">
        <v>4031</v>
      </c>
      <c r="S111" s="46"/>
    </row>
    <row r="112" spans="1:19" ht="14">
      <c r="A112" s="21" t="s">
        <v>3955</v>
      </c>
      <c r="B112" s="21" t="s">
        <v>3956</v>
      </c>
      <c r="C112" s="21" t="s">
        <v>1036</v>
      </c>
      <c r="D112" s="21" t="s">
        <v>1082</v>
      </c>
      <c r="E112" s="21" t="s">
        <v>1097</v>
      </c>
      <c r="F112" s="30" t="s">
        <v>3957</v>
      </c>
      <c r="G112" s="21" t="s">
        <v>1543</v>
      </c>
      <c r="H112" s="31" t="s">
        <v>4049</v>
      </c>
      <c r="I112" s="10" t="s">
        <v>1093</v>
      </c>
      <c r="J112" s="21"/>
      <c r="K112" s="21"/>
      <c r="L112" s="21" t="s">
        <v>1089</v>
      </c>
      <c r="M112" s="21">
        <v>4.9000000000000004</v>
      </c>
      <c r="N112" s="21" t="s">
        <v>1088</v>
      </c>
      <c r="O112" s="21"/>
      <c r="P112" s="21">
        <v>0.08</v>
      </c>
      <c r="Q112" s="21"/>
      <c r="R112" s="46" t="s">
        <v>4031</v>
      </c>
      <c r="S112" s="46"/>
    </row>
    <row r="113" spans="1:19" ht="14">
      <c r="A113" s="21" t="s">
        <v>3955</v>
      </c>
      <c r="B113" s="21" t="s">
        <v>3956</v>
      </c>
      <c r="C113" s="21" t="s">
        <v>1036</v>
      </c>
      <c r="D113" s="21" t="s">
        <v>1082</v>
      </c>
      <c r="E113" s="21" t="s">
        <v>1097</v>
      </c>
      <c r="F113" s="30" t="s">
        <v>3957</v>
      </c>
      <c r="G113" s="21" t="s">
        <v>1543</v>
      </c>
      <c r="H113" s="31" t="s">
        <v>4050</v>
      </c>
      <c r="I113" s="10" t="s">
        <v>1093</v>
      </c>
      <c r="J113" s="21" t="s">
        <v>2313</v>
      </c>
      <c r="K113" s="21"/>
      <c r="L113" s="21" t="s">
        <v>1089</v>
      </c>
      <c r="M113" s="21">
        <v>13.7</v>
      </c>
      <c r="N113" s="21" t="s">
        <v>1088</v>
      </c>
      <c r="O113" s="21"/>
      <c r="P113" s="21">
        <v>0.59</v>
      </c>
      <c r="Q113" s="21"/>
      <c r="R113" s="46" t="s">
        <v>4031</v>
      </c>
      <c r="S113" s="46"/>
    </row>
    <row r="114" spans="1:19" ht="14">
      <c r="A114" s="21" t="s">
        <v>3955</v>
      </c>
      <c r="B114" s="21" t="s">
        <v>3956</v>
      </c>
      <c r="C114" s="21" t="s">
        <v>1036</v>
      </c>
      <c r="D114" s="21" t="s">
        <v>1082</v>
      </c>
      <c r="E114" s="21" t="s">
        <v>1097</v>
      </c>
      <c r="F114" s="30" t="s">
        <v>3957</v>
      </c>
      <c r="G114" s="21" t="s">
        <v>1543</v>
      </c>
      <c r="H114" s="31" t="s">
        <v>4051</v>
      </c>
      <c r="I114" s="10" t="s">
        <v>1093</v>
      </c>
      <c r="J114" s="21" t="s">
        <v>2313</v>
      </c>
      <c r="K114" s="21"/>
      <c r="L114" s="21" t="s">
        <v>1089</v>
      </c>
      <c r="M114" s="21">
        <v>20.8</v>
      </c>
      <c r="N114" s="21" t="s">
        <v>1088</v>
      </c>
      <c r="O114" s="21"/>
      <c r="P114" s="21">
        <v>0.82</v>
      </c>
      <c r="Q114" s="21"/>
      <c r="R114" s="46" t="s">
        <v>4031</v>
      </c>
      <c r="S114" s="46"/>
    </row>
    <row r="115" spans="1:19" ht="14">
      <c r="A115" s="21" t="s">
        <v>3955</v>
      </c>
      <c r="B115" s="21" t="s">
        <v>3956</v>
      </c>
      <c r="C115" s="21" t="s">
        <v>1036</v>
      </c>
      <c r="D115" s="21" t="s">
        <v>1082</v>
      </c>
      <c r="E115" s="21" t="s">
        <v>1097</v>
      </c>
      <c r="F115" s="30" t="s">
        <v>3957</v>
      </c>
      <c r="G115" s="21" t="s">
        <v>1543</v>
      </c>
      <c r="H115" s="31" t="s">
        <v>4052</v>
      </c>
      <c r="I115" s="10" t="s">
        <v>1093</v>
      </c>
      <c r="J115" s="21" t="s">
        <v>2313</v>
      </c>
      <c r="K115" s="21"/>
      <c r="L115" s="21" t="s">
        <v>1089</v>
      </c>
      <c r="M115" s="21">
        <v>34.4</v>
      </c>
      <c r="N115" s="21" t="s">
        <v>1088</v>
      </c>
      <c r="O115" s="21"/>
      <c r="P115" s="21">
        <v>1.1499999999999999</v>
      </c>
      <c r="Q115" s="21"/>
      <c r="R115" s="46" t="s">
        <v>4031</v>
      </c>
      <c r="S115" s="46"/>
    </row>
    <row r="116" spans="1:19" ht="14">
      <c r="A116" s="21" t="s">
        <v>3955</v>
      </c>
      <c r="B116" s="21" t="s">
        <v>3956</v>
      </c>
      <c r="C116" s="21" t="s">
        <v>1036</v>
      </c>
      <c r="D116" s="21" t="s">
        <v>1082</v>
      </c>
      <c r="E116" s="21" t="s">
        <v>1097</v>
      </c>
      <c r="F116" s="30" t="s">
        <v>3957</v>
      </c>
      <c r="G116" s="21" t="s">
        <v>1543</v>
      </c>
      <c r="H116" s="31" t="s">
        <v>4053</v>
      </c>
      <c r="I116" s="10" t="s">
        <v>1093</v>
      </c>
      <c r="J116" s="21" t="s">
        <v>1094</v>
      </c>
      <c r="K116" s="21"/>
      <c r="L116" s="21" t="s">
        <v>1089</v>
      </c>
      <c r="M116" s="21">
        <v>48.3</v>
      </c>
      <c r="N116" s="21" t="s">
        <v>1088</v>
      </c>
      <c r="O116" s="21"/>
      <c r="P116" s="21">
        <v>0.45</v>
      </c>
      <c r="Q116" s="21"/>
      <c r="R116" s="46" t="s">
        <v>4031</v>
      </c>
      <c r="S116" s="46"/>
    </row>
    <row r="117" spans="1:19" ht="14">
      <c r="A117" s="21" t="s">
        <v>3955</v>
      </c>
      <c r="B117" s="21" t="s">
        <v>3956</v>
      </c>
      <c r="C117" s="21" t="s">
        <v>1036</v>
      </c>
      <c r="D117" s="21" t="s">
        <v>1082</v>
      </c>
      <c r="E117" s="21" t="s">
        <v>1097</v>
      </c>
      <c r="F117" s="30" t="s">
        <v>3957</v>
      </c>
      <c r="G117" s="21" t="s">
        <v>1543</v>
      </c>
      <c r="H117" s="31" t="s">
        <v>4054</v>
      </c>
      <c r="I117" s="10" t="s">
        <v>1093</v>
      </c>
      <c r="J117" s="21" t="s">
        <v>3991</v>
      </c>
      <c r="K117" s="21"/>
      <c r="L117" s="21" t="s">
        <v>1089</v>
      </c>
      <c r="M117" s="21">
        <v>22</v>
      </c>
      <c r="N117" s="21" t="s">
        <v>1088</v>
      </c>
      <c r="O117" s="21"/>
      <c r="P117" s="21">
        <v>0.3</v>
      </c>
      <c r="Q117" s="21"/>
      <c r="R117" s="46" t="s">
        <v>4031</v>
      </c>
      <c r="S117" s="46"/>
    </row>
    <row r="118" spans="1:19" ht="14">
      <c r="A118" s="21" t="s">
        <v>3955</v>
      </c>
      <c r="B118" s="21" t="s">
        <v>3956</v>
      </c>
      <c r="C118" s="21" t="s">
        <v>1036</v>
      </c>
      <c r="D118" s="21" t="s">
        <v>1082</v>
      </c>
      <c r="E118" s="21" t="s">
        <v>1097</v>
      </c>
      <c r="F118" s="30" t="s">
        <v>3957</v>
      </c>
      <c r="G118" s="21" t="s">
        <v>1543</v>
      </c>
      <c r="H118" s="31" t="s">
        <v>4055</v>
      </c>
      <c r="I118" s="10" t="s">
        <v>1093</v>
      </c>
      <c r="J118" s="21" t="s">
        <v>3959</v>
      </c>
      <c r="K118" s="21"/>
      <c r="L118" s="21" t="s">
        <v>1089</v>
      </c>
      <c r="M118" s="21">
        <v>88.4</v>
      </c>
      <c r="N118" s="21" t="s">
        <v>1088</v>
      </c>
      <c r="O118" s="21"/>
      <c r="P118" s="21">
        <v>8.4000000000000003E-4</v>
      </c>
      <c r="Q118" s="21"/>
      <c r="R118" s="46" t="s">
        <v>4031</v>
      </c>
      <c r="S118" s="46"/>
    </row>
    <row r="119" spans="1:19" ht="14">
      <c r="A119" s="21" t="s">
        <v>3955</v>
      </c>
      <c r="B119" s="21" t="s">
        <v>3956</v>
      </c>
      <c r="C119" s="21" t="s">
        <v>1036</v>
      </c>
      <c r="D119" s="21" t="s">
        <v>1082</v>
      </c>
      <c r="E119" s="21" t="s">
        <v>1097</v>
      </c>
      <c r="F119" s="30" t="s">
        <v>3957</v>
      </c>
      <c r="G119" s="21" t="s">
        <v>1543</v>
      </c>
      <c r="H119" s="31" t="s">
        <v>4056</v>
      </c>
      <c r="I119" s="10" t="s">
        <v>1093</v>
      </c>
      <c r="J119" s="21" t="s">
        <v>3963</v>
      </c>
      <c r="K119" s="21"/>
      <c r="L119" s="21" t="s">
        <v>1089</v>
      </c>
      <c r="M119" s="21">
        <v>416.8</v>
      </c>
      <c r="N119" s="21" t="s">
        <v>1088</v>
      </c>
      <c r="O119" s="21"/>
      <c r="P119" s="21">
        <v>3.1700000000000001E-3</v>
      </c>
      <c r="Q119" s="21"/>
      <c r="R119" s="46" t="s">
        <v>4031</v>
      </c>
      <c r="S119" s="46"/>
    </row>
    <row r="120" spans="1:19" ht="14">
      <c r="A120" s="21" t="s">
        <v>3955</v>
      </c>
      <c r="B120" s="21" t="s">
        <v>3956</v>
      </c>
      <c r="C120" s="21" t="s">
        <v>1036</v>
      </c>
      <c r="D120" s="21" t="s">
        <v>1082</v>
      </c>
      <c r="E120" s="21" t="s">
        <v>1097</v>
      </c>
      <c r="F120" s="30" t="s">
        <v>3957</v>
      </c>
      <c r="G120" s="21" t="s">
        <v>1543</v>
      </c>
      <c r="H120" s="31" t="s">
        <v>4057</v>
      </c>
      <c r="I120" s="10" t="s">
        <v>1093</v>
      </c>
      <c r="J120" s="21"/>
      <c r="K120" s="21"/>
      <c r="L120" s="21" t="s">
        <v>1089</v>
      </c>
      <c r="M120" s="21">
        <v>4.8</v>
      </c>
      <c r="N120" s="21" t="s">
        <v>1088</v>
      </c>
      <c r="O120" s="21"/>
      <c r="P120" s="21">
        <v>0.06</v>
      </c>
      <c r="Q120" s="21"/>
      <c r="R120" s="46" t="s">
        <v>4031</v>
      </c>
      <c r="S120" s="46"/>
    </row>
    <row r="121" spans="1:19" ht="14">
      <c r="A121" s="21" t="s">
        <v>3955</v>
      </c>
      <c r="B121" s="21" t="s">
        <v>3956</v>
      </c>
      <c r="C121" s="21" t="s">
        <v>1036</v>
      </c>
      <c r="D121" s="21" t="s">
        <v>1082</v>
      </c>
      <c r="E121" s="21" t="s">
        <v>1097</v>
      </c>
      <c r="F121" s="30" t="s">
        <v>3957</v>
      </c>
      <c r="G121" s="21" t="s">
        <v>1543</v>
      </c>
      <c r="H121" s="31" t="s">
        <v>4058</v>
      </c>
      <c r="I121" s="10" t="s">
        <v>1093</v>
      </c>
      <c r="J121" s="21" t="s">
        <v>2313</v>
      </c>
      <c r="K121" s="21"/>
      <c r="L121" s="21" t="s">
        <v>1089</v>
      </c>
      <c r="M121" s="21">
        <v>12.9</v>
      </c>
      <c r="N121" s="21" t="s">
        <v>1088</v>
      </c>
      <c r="O121" s="21"/>
      <c r="P121" s="21">
        <v>0.53</v>
      </c>
      <c r="Q121" s="21"/>
      <c r="R121" s="46" t="s">
        <v>4031</v>
      </c>
      <c r="S121" s="46"/>
    </row>
    <row r="122" spans="1:19" ht="14">
      <c r="A122" s="21" t="s">
        <v>3955</v>
      </c>
      <c r="B122" s="21" t="s">
        <v>3956</v>
      </c>
      <c r="C122" s="21" t="s">
        <v>1036</v>
      </c>
      <c r="D122" s="21" t="s">
        <v>1082</v>
      </c>
      <c r="E122" s="21" t="s">
        <v>1097</v>
      </c>
      <c r="F122" s="30" t="s">
        <v>3957</v>
      </c>
      <c r="G122" s="21" t="s">
        <v>1543</v>
      </c>
      <c r="H122" s="31" t="s">
        <v>4059</v>
      </c>
      <c r="I122" s="10" t="s">
        <v>1093</v>
      </c>
      <c r="J122" s="21" t="s">
        <v>2313</v>
      </c>
      <c r="K122" s="21"/>
      <c r="L122" s="21" t="s">
        <v>1089</v>
      </c>
      <c r="M122" s="21">
        <v>19.3</v>
      </c>
      <c r="N122" s="21" t="s">
        <v>1088</v>
      </c>
      <c r="O122" s="21"/>
      <c r="P122" s="21">
        <v>0.59</v>
      </c>
      <c r="Q122" s="21"/>
      <c r="R122" s="46" t="s">
        <v>4031</v>
      </c>
      <c r="S122" s="46"/>
    </row>
    <row r="123" spans="1:19" ht="14">
      <c r="A123" s="21" t="s">
        <v>3955</v>
      </c>
      <c r="B123" s="21" t="s">
        <v>3956</v>
      </c>
      <c r="C123" s="21" t="s">
        <v>1036</v>
      </c>
      <c r="D123" s="21" t="s">
        <v>1082</v>
      </c>
      <c r="E123" s="21" t="s">
        <v>1097</v>
      </c>
      <c r="F123" s="30" t="s">
        <v>3957</v>
      </c>
      <c r="G123" s="21" t="s">
        <v>1543</v>
      </c>
      <c r="H123" s="31" t="s">
        <v>4060</v>
      </c>
      <c r="I123" s="10" t="s">
        <v>1093</v>
      </c>
      <c r="J123" s="21" t="s">
        <v>2313</v>
      </c>
      <c r="K123" s="21"/>
      <c r="L123" s="21" t="s">
        <v>1089</v>
      </c>
      <c r="M123" s="21">
        <v>32.299999999999997</v>
      </c>
      <c r="N123" s="21" t="s">
        <v>1088</v>
      </c>
      <c r="O123" s="21"/>
      <c r="P123" s="21">
        <v>0.95</v>
      </c>
      <c r="Q123" s="21"/>
      <c r="R123" s="46" t="s">
        <v>4031</v>
      </c>
      <c r="S123" s="46"/>
    </row>
    <row r="124" spans="1:19" ht="14">
      <c r="A124" s="21" t="s">
        <v>3955</v>
      </c>
      <c r="B124" s="21" t="s">
        <v>3956</v>
      </c>
      <c r="C124" s="21" t="s">
        <v>1036</v>
      </c>
      <c r="D124" s="21" t="s">
        <v>1082</v>
      </c>
      <c r="E124" s="21" t="s">
        <v>1097</v>
      </c>
      <c r="F124" s="30" t="s">
        <v>3957</v>
      </c>
      <c r="G124" s="21" t="s">
        <v>1543</v>
      </c>
      <c r="H124" s="31" t="s">
        <v>4061</v>
      </c>
      <c r="I124" s="10" t="s">
        <v>1093</v>
      </c>
      <c r="J124" s="21" t="s">
        <v>1094</v>
      </c>
      <c r="K124" s="21"/>
      <c r="L124" s="21" t="s">
        <v>1089</v>
      </c>
      <c r="M124" s="21">
        <v>42.6</v>
      </c>
      <c r="N124" s="21" t="s">
        <v>1088</v>
      </c>
      <c r="O124" s="21"/>
      <c r="P124" s="21">
        <v>0.79</v>
      </c>
      <c r="Q124" s="21"/>
      <c r="R124" s="46" t="s">
        <v>4031</v>
      </c>
      <c r="S124" s="46"/>
    </row>
    <row r="125" spans="1:19" ht="14">
      <c r="A125" s="21" t="s">
        <v>3955</v>
      </c>
      <c r="B125" s="21" t="s">
        <v>3956</v>
      </c>
      <c r="C125" s="21" t="s">
        <v>1036</v>
      </c>
      <c r="D125" s="21" t="s">
        <v>1082</v>
      </c>
      <c r="E125" s="21" t="s">
        <v>1097</v>
      </c>
      <c r="F125" s="30" t="s">
        <v>3957</v>
      </c>
      <c r="G125" s="21" t="s">
        <v>1543</v>
      </c>
      <c r="H125" s="31" t="s">
        <v>4062</v>
      </c>
      <c r="I125" s="10" t="s">
        <v>1093</v>
      </c>
      <c r="J125" s="21" t="s">
        <v>3991</v>
      </c>
      <c r="K125" s="21"/>
      <c r="L125" s="21" t="s">
        <v>1089</v>
      </c>
      <c r="M125" s="21">
        <v>21.1</v>
      </c>
      <c r="N125" s="21" t="s">
        <v>1088</v>
      </c>
      <c r="O125" s="21"/>
      <c r="P125" s="21">
        <v>0.33</v>
      </c>
      <c r="Q125" s="21"/>
      <c r="R125" s="46" t="s">
        <v>4031</v>
      </c>
      <c r="S125" s="46"/>
    </row>
    <row r="126" spans="1:19" ht="14">
      <c r="A126" s="21" t="s">
        <v>3955</v>
      </c>
      <c r="B126" s="21" t="s">
        <v>3956</v>
      </c>
      <c r="C126" s="21" t="s">
        <v>1036</v>
      </c>
      <c r="D126" s="21" t="s">
        <v>1082</v>
      </c>
      <c r="E126" s="21" t="s">
        <v>1097</v>
      </c>
      <c r="F126" s="30" t="s">
        <v>3957</v>
      </c>
      <c r="G126" s="21" t="s">
        <v>1543</v>
      </c>
      <c r="H126" s="31" t="s">
        <v>4063</v>
      </c>
      <c r="I126" s="10" t="s">
        <v>1597</v>
      </c>
      <c r="J126" s="21"/>
      <c r="K126" s="21">
        <v>28</v>
      </c>
      <c r="L126" s="21" t="s">
        <v>1138</v>
      </c>
      <c r="M126" s="21" t="s">
        <v>4064</v>
      </c>
      <c r="N126" s="21" t="b">
        <v>1</v>
      </c>
      <c r="O126" s="21">
        <v>0.21</v>
      </c>
      <c r="P126" s="21"/>
      <c r="Q126" s="21"/>
      <c r="R126" s="46" t="s">
        <v>4065</v>
      </c>
      <c r="S126" s="46"/>
    </row>
    <row r="127" spans="1:19" ht="14">
      <c r="A127" s="21" t="s">
        <v>3955</v>
      </c>
      <c r="B127" s="21" t="s">
        <v>3956</v>
      </c>
      <c r="C127" s="21" t="s">
        <v>1036</v>
      </c>
      <c r="D127" s="21" t="s">
        <v>1082</v>
      </c>
      <c r="E127" s="21" t="s">
        <v>1097</v>
      </c>
      <c r="F127" s="30" t="s">
        <v>3957</v>
      </c>
      <c r="G127" s="21" t="s">
        <v>1543</v>
      </c>
      <c r="H127" s="31" t="s">
        <v>4066</v>
      </c>
      <c r="I127" s="10" t="s">
        <v>1597</v>
      </c>
      <c r="J127" s="21"/>
      <c r="K127" s="21">
        <v>28</v>
      </c>
      <c r="L127" s="21" t="s">
        <v>1138</v>
      </c>
      <c r="M127" s="21"/>
      <c r="N127" s="21" t="b">
        <v>0</v>
      </c>
      <c r="O127" s="21"/>
      <c r="P127" s="21"/>
      <c r="Q127" s="21"/>
      <c r="R127" s="46" t="s">
        <v>4067</v>
      </c>
      <c r="S127" s="46"/>
    </row>
    <row r="128" spans="1:19" ht="14">
      <c r="A128" s="21" t="s">
        <v>3955</v>
      </c>
      <c r="B128" s="21" t="s">
        <v>3956</v>
      </c>
      <c r="C128" s="21" t="s">
        <v>1036</v>
      </c>
      <c r="D128" s="21" t="s">
        <v>1082</v>
      </c>
      <c r="E128" s="21" t="s">
        <v>1097</v>
      </c>
      <c r="F128" s="30" t="s">
        <v>3957</v>
      </c>
      <c r="G128" s="21" t="s">
        <v>1543</v>
      </c>
      <c r="H128" s="31" t="s">
        <v>4068</v>
      </c>
      <c r="I128" s="10" t="s">
        <v>1597</v>
      </c>
      <c r="J128" s="21"/>
      <c r="K128" s="21">
        <v>28</v>
      </c>
      <c r="L128" s="21" t="s">
        <v>1138</v>
      </c>
      <c r="M128" s="21" t="s">
        <v>4069</v>
      </c>
      <c r="N128" s="21" t="b">
        <v>1</v>
      </c>
      <c r="O128" s="21">
        <v>0.28000000000000003</v>
      </c>
      <c r="P128" s="21"/>
      <c r="Q128" s="21"/>
      <c r="R128" s="46" t="s">
        <v>4070</v>
      </c>
      <c r="S128" s="46"/>
    </row>
    <row r="129" spans="1:19" ht="14">
      <c r="A129" s="21" t="s">
        <v>3955</v>
      </c>
      <c r="B129" s="21" t="s">
        <v>3956</v>
      </c>
      <c r="C129" s="21" t="s">
        <v>1036</v>
      </c>
      <c r="D129" s="21" t="s">
        <v>1082</v>
      </c>
      <c r="E129" s="21" t="s">
        <v>1097</v>
      </c>
      <c r="F129" s="30" t="s">
        <v>3957</v>
      </c>
      <c r="G129" s="21" t="s">
        <v>1543</v>
      </c>
      <c r="H129" s="31" t="s">
        <v>4071</v>
      </c>
      <c r="I129" s="10" t="s">
        <v>1597</v>
      </c>
      <c r="J129" s="21"/>
      <c r="K129" s="21">
        <v>39</v>
      </c>
      <c r="L129" s="21" t="s">
        <v>1138</v>
      </c>
      <c r="M129" s="21" t="s">
        <v>4072</v>
      </c>
      <c r="N129" s="21" t="b">
        <v>1</v>
      </c>
      <c r="O129" s="21">
        <v>0.2</v>
      </c>
      <c r="P129" s="21"/>
      <c r="Q129" s="21"/>
      <c r="R129" s="46" t="s">
        <v>4073</v>
      </c>
      <c r="S129" s="46"/>
    </row>
    <row r="130" spans="1:19" ht="14">
      <c r="A130" s="21" t="s">
        <v>3955</v>
      </c>
      <c r="B130" s="21" t="s">
        <v>3956</v>
      </c>
      <c r="C130" s="21" t="s">
        <v>1036</v>
      </c>
      <c r="D130" s="21" t="s">
        <v>1082</v>
      </c>
      <c r="E130" s="21" t="s">
        <v>1097</v>
      </c>
      <c r="F130" s="30" t="s">
        <v>3957</v>
      </c>
      <c r="G130" s="21" t="s">
        <v>1543</v>
      </c>
      <c r="H130" s="31" t="s">
        <v>4074</v>
      </c>
      <c r="I130" s="10" t="s">
        <v>1597</v>
      </c>
      <c r="J130" s="21"/>
      <c r="K130" s="21">
        <v>39</v>
      </c>
      <c r="L130" s="21" t="s">
        <v>1138</v>
      </c>
      <c r="M130" s="21" t="s">
        <v>4075</v>
      </c>
      <c r="N130" s="21" t="b">
        <v>1</v>
      </c>
      <c r="O130" s="21">
        <v>0.13</v>
      </c>
      <c r="P130" s="21"/>
      <c r="Q130" s="21"/>
      <c r="R130" s="46" t="s">
        <v>4076</v>
      </c>
      <c r="S130" s="46"/>
    </row>
    <row r="131" spans="1:19" ht="14">
      <c r="A131" s="21" t="s">
        <v>3955</v>
      </c>
      <c r="B131" s="21" t="s">
        <v>3956</v>
      </c>
      <c r="C131" s="21" t="s">
        <v>1036</v>
      </c>
      <c r="D131" s="21" t="s">
        <v>1082</v>
      </c>
      <c r="E131" s="21" t="s">
        <v>1097</v>
      </c>
      <c r="F131" s="30" t="s">
        <v>3957</v>
      </c>
      <c r="G131" s="21" t="s">
        <v>1543</v>
      </c>
      <c r="H131" s="31" t="s">
        <v>4077</v>
      </c>
      <c r="I131" s="10" t="s">
        <v>1597</v>
      </c>
      <c r="J131" s="21"/>
      <c r="K131" s="21">
        <v>39</v>
      </c>
      <c r="L131" s="21" t="s">
        <v>1138</v>
      </c>
      <c r="M131" s="21" t="s">
        <v>4078</v>
      </c>
      <c r="N131" s="21" t="b">
        <v>1</v>
      </c>
      <c r="O131" s="21">
        <v>0.21</v>
      </c>
      <c r="P131" s="21"/>
      <c r="Q131" s="21"/>
      <c r="R131" s="46" t="s">
        <v>4079</v>
      </c>
      <c r="S131" s="46"/>
    </row>
    <row r="132" spans="1:19" ht="14">
      <c r="A132" s="21" t="s">
        <v>3955</v>
      </c>
      <c r="B132" s="21" t="s">
        <v>3956</v>
      </c>
      <c r="C132" s="21" t="s">
        <v>1036</v>
      </c>
      <c r="D132" s="21" t="s">
        <v>1082</v>
      </c>
      <c r="E132" s="21" t="s">
        <v>1097</v>
      </c>
      <c r="F132" s="30" t="s">
        <v>3957</v>
      </c>
      <c r="G132" s="21" t="s">
        <v>1543</v>
      </c>
      <c r="H132" s="31" t="s">
        <v>4080</v>
      </c>
      <c r="I132" s="10" t="s">
        <v>1597</v>
      </c>
      <c r="J132" s="21"/>
      <c r="K132" s="21">
        <v>39</v>
      </c>
      <c r="L132" s="21"/>
      <c r="M132" s="21" t="s">
        <v>4081</v>
      </c>
      <c r="N132" s="21" t="b">
        <v>1</v>
      </c>
      <c r="O132" s="21">
        <v>0.2</v>
      </c>
      <c r="P132" s="21"/>
      <c r="Q132" s="21"/>
      <c r="R132" s="46" t="s">
        <v>4082</v>
      </c>
      <c r="S132" s="46"/>
    </row>
    <row r="133" spans="1:19" ht="14">
      <c r="A133" s="21" t="s">
        <v>3955</v>
      </c>
      <c r="B133" s="21" t="s">
        <v>3956</v>
      </c>
      <c r="C133" s="21" t="s">
        <v>1036</v>
      </c>
      <c r="D133" s="21" t="s">
        <v>1082</v>
      </c>
      <c r="E133" s="21" t="s">
        <v>1097</v>
      </c>
      <c r="F133" s="30" t="s">
        <v>3957</v>
      </c>
      <c r="G133" s="21" t="s">
        <v>1543</v>
      </c>
      <c r="H133" s="31" t="s">
        <v>4083</v>
      </c>
      <c r="I133" s="10" t="s">
        <v>1597</v>
      </c>
      <c r="J133" s="21"/>
      <c r="K133" s="21"/>
      <c r="L133" s="21"/>
      <c r="M133" s="21" t="s">
        <v>4084</v>
      </c>
      <c r="N133" s="21" t="b">
        <v>1</v>
      </c>
      <c r="O133" s="21">
        <v>0.54</v>
      </c>
      <c r="P133" s="21"/>
      <c r="Q133" s="21"/>
      <c r="R133" s="46" t="s">
        <v>4085</v>
      </c>
      <c r="S133" s="46"/>
    </row>
    <row r="134" spans="1:19" ht="28">
      <c r="A134" s="21" t="s">
        <v>4086</v>
      </c>
      <c r="B134" s="76" t="s">
        <v>4087</v>
      </c>
      <c r="C134" s="21" t="s">
        <v>1036</v>
      </c>
      <c r="D134" s="21" t="s">
        <v>1147</v>
      </c>
      <c r="E134" s="21" t="s">
        <v>1097</v>
      </c>
      <c r="F134" s="30" t="s">
        <v>2175</v>
      </c>
      <c r="G134" s="21" t="s">
        <v>1536</v>
      </c>
      <c r="H134" s="31" t="s">
        <v>4088</v>
      </c>
      <c r="I134" s="31" t="s">
        <v>4089</v>
      </c>
      <c r="J134" s="21"/>
      <c r="K134" s="21">
        <v>37</v>
      </c>
      <c r="L134" s="21"/>
      <c r="M134" s="21">
        <v>2.2829999999999999</v>
      </c>
      <c r="N134" s="21" t="b">
        <v>1</v>
      </c>
      <c r="O134" s="21"/>
      <c r="P134" s="21"/>
      <c r="Q134" s="21"/>
      <c r="R134" s="21"/>
      <c r="S134" s="21"/>
    </row>
    <row r="135" spans="1:19" ht="14">
      <c r="A135" s="21" t="s">
        <v>4086</v>
      </c>
      <c r="B135" s="76" t="s">
        <v>4087</v>
      </c>
      <c r="C135" s="21" t="s">
        <v>1036</v>
      </c>
      <c r="D135" s="21" t="s">
        <v>1147</v>
      </c>
      <c r="E135" s="21" t="s">
        <v>1097</v>
      </c>
      <c r="F135" s="30" t="s">
        <v>2175</v>
      </c>
      <c r="G135" s="21" t="s">
        <v>1536</v>
      </c>
      <c r="H135" s="31" t="s">
        <v>4090</v>
      </c>
      <c r="I135" s="31" t="s">
        <v>1093</v>
      </c>
      <c r="J135" s="21" t="s">
        <v>2676</v>
      </c>
      <c r="K135" s="21"/>
      <c r="L135" s="21"/>
      <c r="M135" s="21">
        <v>61.6</v>
      </c>
      <c r="N135" s="21" t="s">
        <v>1088</v>
      </c>
      <c r="O135" s="21"/>
      <c r="P135" s="21">
        <v>5.0999999999999996</v>
      </c>
      <c r="Q135" s="21"/>
      <c r="R135" s="21" t="s">
        <v>4091</v>
      </c>
      <c r="S135" s="21"/>
    </row>
    <row r="136" spans="1:19" ht="14">
      <c r="A136" s="21" t="s">
        <v>4086</v>
      </c>
      <c r="B136" s="76" t="s">
        <v>4087</v>
      </c>
      <c r="C136" s="21" t="s">
        <v>1036</v>
      </c>
      <c r="D136" s="21" t="s">
        <v>1147</v>
      </c>
      <c r="E136" s="21" t="s">
        <v>1097</v>
      </c>
      <c r="F136" s="30" t="s">
        <v>2175</v>
      </c>
      <c r="G136" s="21" t="s">
        <v>1536</v>
      </c>
      <c r="H136" s="31" t="s">
        <v>4092</v>
      </c>
      <c r="I136" s="31" t="s">
        <v>1093</v>
      </c>
      <c r="J136" s="21" t="s">
        <v>2676</v>
      </c>
      <c r="K136" s="21"/>
      <c r="L136" s="21"/>
      <c r="M136" s="21">
        <v>20.6</v>
      </c>
      <c r="N136" s="21" t="s">
        <v>1088</v>
      </c>
      <c r="O136" s="21"/>
      <c r="P136" s="21">
        <v>2.4</v>
      </c>
      <c r="Q136" s="21"/>
      <c r="R136" s="21" t="s">
        <v>4091</v>
      </c>
      <c r="S136" s="21"/>
    </row>
    <row r="137" spans="1:19" ht="28">
      <c r="A137" s="21" t="s">
        <v>4086</v>
      </c>
      <c r="B137" s="76" t="s">
        <v>4087</v>
      </c>
      <c r="C137" s="21" t="s">
        <v>1036</v>
      </c>
      <c r="D137" s="21" t="s">
        <v>1147</v>
      </c>
      <c r="E137" s="21" t="s">
        <v>1097</v>
      </c>
      <c r="F137" s="30" t="s">
        <v>2175</v>
      </c>
      <c r="G137" s="21" t="s">
        <v>1536</v>
      </c>
      <c r="H137" s="31" t="s">
        <v>4093</v>
      </c>
      <c r="I137" s="31" t="s">
        <v>4089</v>
      </c>
      <c r="J137" s="21"/>
      <c r="K137" s="21">
        <v>9</v>
      </c>
      <c r="L137" s="21"/>
      <c r="M137" s="21">
        <v>0.72</v>
      </c>
      <c r="N137" s="21" t="b">
        <v>0</v>
      </c>
      <c r="O137" s="21"/>
      <c r="P137" s="21"/>
      <c r="Q137" s="21"/>
      <c r="R137" s="21"/>
      <c r="S137" s="21"/>
    </row>
    <row r="138" spans="1:19" ht="14">
      <c r="A138" s="21" t="s">
        <v>4086</v>
      </c>
      <c r="B138" s="76" t="s">
        <v>4087</v>
      </c>
      <c r="C138" s="21" t="s">
        <v>1036</v>
      </c>
      <c r="D138" s="21" t="s">
        <v>1147</v>
      </c>
      <c r="E138" s="21" t="s">
        <v>1097</v>
      </c>
      <c r="F138" s="30" t="s">
        <v>2175</v>
      </c>
      <c r="G138" s="21" t="s">
        <v>1536</v>
      </c>
      <c r="H138" s="31" t="s">
        <v>4094</v>
      </c>
      <c r="I138" s="31" t="s">
        <v>1512</v>
      </c>
      <c r="J138" s="21"/>
      <c r="K138" s="21">
        <v>19</v>
      </c>
      <c r="L138" s="21"/>
      <c r="M138" s="21">
        <v>19.382999999999999</v>
      </c>
      <c r="N138" s="21" t="b">
        <v>1</v>
      </c>
      <c r="O138" s="21">
        <v>0.84699999999999998</v>
      </c>
      <c r="P138" s="21"/>
      <c r="Q138" s="21"/>
      <c r="R138" s="21" t="s">
        <v>4095</v>
      </c>
      <c r="S138" s="21"/>
    </row>
    <row r="139" spans="1:19" ht="14">
      <c r="A139" s="21" t="s">
        <v>4086</v>
      </c>
      <c r="B139" s="76" t="s">
        <v>4087</v>
      </c>
      <c r="C139" s="21" t="s">
        <v>1036</v>
      </c>
      <c r="D139" s="21" t="s">
        <v>1147</v>
      </c>
      <c r="E139" s="21" t="s">
        <v>1097</v>
      </c>
      <c r="F139" s="30" t="s">
        <v>2175</v>
      </c>
      <c r="G139" s="21" t="s">
        <v>1536</v>
      </c>
      <c r="H139" s="31" t="s">
        <v>4096</v>
      </c>
      <c r="I139" s="31" t="s">
        <v>1093</v>
      </c>
      <c r="J139" s="21" t="s">
        <v>2676</v>
      </c>
      <c r="K139" s="21"/>
      <c r="L139" s="21"/>
      <c r="M139" s="21">
        <v>83.4</v>
      </c>
      <c r="N139" s="21"/>
      <c r="O139" s="21"/>
      <c r="P139" s="21"/>
      <c r="Q139" s="21"/>
      <c r="R139" s="21"/>
      <c r="S139" s="21"/>
    </row>
    <row r="140" spans="1:19" ht="14">
      <c r="A140" s="21" t="s">
        <v>4086</v>
      </c>
      <c r="B140" s="76" t="s">
        <v>4087</v>
      </c>
      <c r="C140" s="21" t="s">
        <v>1036</v>
      </c>
      <c r="D140" s="21" t="s">
        <v>1147</v>
      </c>
      <c r="E140" s="21" t="s">
        <v>1097</v>
      </c>
      <c r="F140" s="30" t="s">
        <v>2175</v>
      </c>
      <c r="G140" s="21" t="s">
        <v>1536</v>
      </c>
      <c r="H140" s="31" t="s">
        <v>4097</v>
      </c>
      <c r="I140" s="31" t="s">
        <v>1093</v>
      </c>
      <c r="J140" s="21" t="s">
        <v>2676</v>
      </c>
      <c r="K140" s="21"/>
      <c r="L140" s="21"/>
      <c r="M140" s="21">
        <v>16.8</v>
      </c>
      <c r="N140" s="21"/>
      <c r="O140" s="21"/>
      <c r="P140" s="21"/>
      <c r="Q140" s="21"/>
      <c r="R140" s="21"/>
      <c r="S140" s="21"/>
    </row>
    <row r="141" spans="1:19" ht="14">
      <c r="A141" s="21" t="s">
        <v>4086</v>
      </c>
      <c r="B141" s="76" t="s">
        <v>4087</v>
      </c>
      <c r="C141" s="21" t="s">
        <v>1036</v>
      </c>
      <c r="D141" s="21" t="s">
        <v>1147</v>
      </c>
      <c r="E141" s="21" t="s">
        <v>1097</v>
      </c>
      <c r="F141" s="30" t="s">
        <v>2175</v>
      </c>
      <c r="G141" s="21" t="s">
        <v>1536</v>
      </c>
      <c r="H141" s="31" t="s">
        <v>4098</v>
      </c>
      <c r="I141" s="31" t="s">
        <v>1093</v>
      </c>
      <c r="J141" s="21"/>
      <c r="K141" s="21">
        <v>194</v>
      </c>
      <c r="L141" s="21"/>
      <c r="M141" s="21">
        <v>164</v>
      </c>
      <c r="N141" s="21" t="b">
        <v>1</v>
      </c>
      <c r="O141" s="21"/>
      <c r="P141" s="21"/>
      <c r="Q141" s="21"/>
      <c r="R141" s="21" t="s">
        <v>4099</v>
      </c>
      <c r="S141" s="21"/>
    </row>
    <row r="142" spans="1:19" ht="15">
      <c r="A142" s="21" t="s">
        <v>4100</v>
      </c>
      <c r="B142" s="6" t="s">
        <v>629</v>
      </c>
      <c r="C142" s="21" t="s">
        <v>1036</v>
      </c>
      <c r="D142" s="21" t="s">
        <v>1147</v>
      </c>
      <c r="E142" s="21" t="s">
        <v>13</v>
      </c>
      <c r="F142" s="30" t="s">
        <v>1088</v>
      </c>
      <c r="G142" s="21" t="s">
        <v>1543</v>
      </c>
      <c r="H142" s="31" t="s">
        <v>4101</v>
      </c>
      <c r="I142" s="31" t="s">
        <v>4102</v>
      </c>
      <c r="J142" s="21" t="s">
        <v>4103</v>
      </c>
      <c r="K142" s="21" t="s">
        <v>1088</v>
      </c>
      <c r="L142" s="21" t="s">
        <v>1089</v>
      </c>
      <c r="M142" s="33" t="s">
        <v>4104</v>
      </c>
      <c r="N142" s="21" t="s">
        <v>1088</v>
      </c>
      <c r="O142" s="21" t="s">
        <v>1088</v>
      </c>
      <c r="P142" s="21" t="s">
        <v>1088</v>
      </c>
      <c r="Q142" s="21" t="s">
        <v>2033</v>
      </c>
      <c r="R142" s="21"/>
      <c r="S142" s="21"/>
    </row>
    <row r="143" spans="1:19" ht="15">
      <c r="A143" s="21" t="s">
        <v>4100</v>
      </c>
      <c r="B143" s="6" t="s">
        <v>629</v>
      </c>
      <c r="C143" s="21" t="s">
        <v>1036</v>
      </c>
      <c r="D143" s="21" t="s">
        <v>1147</v>
      </c>
      <c r="E143" s="21" t="s">
        <v>1097</v>
      </c>
      <c r="F143" s="30" t="s">
        <v>1088</v>
      </c>
      <c r="G143" s="21" t="s">
        <v>1543</v>
      </c>
      <c r="H143" s="31" t="s">
        <v>4101</v>
      </c>
      <c r="I143" s="31" t="s">
        <v>4102</v>
      </c>
      <c r="J143" s="21" t="s">
        <v>4103</v>
      </c>
      <c r="K143" s="21" t="s">
        <v>1088</v>
      </c>
      <c r="L143" s="21" t="s">
        <v>1089</v>
      </c>
      <c r="M143" s="21" t="s">
        <v>4105</v>
      </c>
      <c r="N143" s="21" t="s">
        <v>1088</v>
      </c>
      <c r="O143" s="21" t="s">
        <v>1088</v>
      </c>
      <c r="P143" s="21" t="s">
        <v>1088</v>
      </c>
      <c r="Q143" s="21" t="s">
        <v>2033</v>
      </c>
      <c r="R143" s="21"/>
      <c r="S143" s="21"/>
    </row>
    <row r="144" spans="1:19" ht="15">
      <c r="A144" s="21" t="s">
        <v>4106</v>
      </c>
      <c r="B144" s="6" t="s">
        <v>721</v>
      </c>
      <c r="C144" s="21" t="s">
        <v>1081</v>
      </c>
      <c r="D144" s="21" t="s">
        <v>1129</v>
      </c>
      <c r="E144" s="21" t="s">
        <v>4107</v>
      </c>
      <c r="F144" s="30" t="s">
        <v>3818</v>
      </c>
      <c r="G144" s="21" t="s">
        <v>1183</v>
      </c>
      <c r="H144" s="31" t="s">
        <v>3175</v>
      </c>
      <c r="I144" s="31" t="s">
        <v>1502</v>
      </c>
      <c r="J144" s="21" t="s">
        <v>1094</v>
      </c>
      <c r="K144" s="21">
        <v>32</v>
      </c>
      <c r="L144" s="21" t="s">
        <v>1089</v>
      </c>
      <c r="M144" s="21">
        <v>33</v>
      </c>
      <c r="N144" s="21" t="b">
        <v>0</v>
      </c>
      <c r="O144" s="21" t="s">
        <v>1088</v>
      </c>
      <c r="P144" s="21">
        <v>3</v>
      </c>
      <c r="Q144" s="21"/>
      <c r="R144" s="21"/>
      <c r="S144" s="21"/>
    </row>
    <row r="145" spans="1:19" ht="15">
      <c r="A145" s="21" t="s">
        <v>4106</v>
      </c>
      <c r="B145" s="6" t="s">
        <v>721</v>
      </c>
      <c r="C145" s="21" t="s">
        <v>1081</v>
      </c>
      <c r="D145" s="21" t="s">
        <v>1129</v>
      </c>
      <c r="E145" s="21" t="s">
        <v>13</v>
      </c>
      <c r="F145" s="30" t="s">
        <v>1274</v>
      </c>
      <c r="G145" s="21" t="s">
        <v>1183</v>
      </c>
      <c r="H145" s="31" t="s">
        <v>3175</v>
      </c>
      <c r="I145" s="31" t="s">
        <v>1502</v>
      </c>
      <c r="J145" s="21" t="s">
        <v>1094</v>
      </c>
      <c r="K145" s="21">
        <v>45</v>
      </c>
      <c r="L145" s="21" t="s">
        <v>1089</v>
      </c>
      <c r="M145" s="21">
        <v>45</v>
      </c>
      <c r="N145" s="21" t="b">
        <v>1</v>
      </c>
      <c r="O145" s="21" t="s">
        <v>1088</v>
      </c>
      <c r="P145" s="21">
        <v>5</v>
      </c>
      <c r="Q145" s="21"/>
      <c r="R145" s="21"/>
      <c r="S145" s="21"/>
    </row>
    <row r="146" spans="1:19" ht="15">
      <c r="A146" s="21" t="s">
        <v>4106</v>
      </c>
      <c r="B146" s="6" t="s">
        <v>721</v>
      </c>
      <c r="C146" s="21" t="s">
        <v>1081</v>
      </c>
      <c r="D146" s="21" t="s">
        <v>1129</v>
      </c>
      <c r="E146" s="21" t="s">
        <v>1099</v>
      </c>
      <c r="F146" s="30" t="s">
        <v>1276</v>
      </c>
      <c r="G146" s="21" t="s">
        <v>1183</v>
      </c>
      <c r="H146" s="31" t="s">
        <v>3175</v>
      </c>
      <c r="I146" s="31" t="s">
        <v>1502</v>
      </c>
      <c r="J146" s="21" t="s">
        <v>1094</v>
      </c>
      <c r="K146" s="21">
        <v>24</v>
      </c>
      <c r="L146" s="21" t="s">
        <v>1089</v>
      </c>
      <c r="M146" s="21">
        <v>35</v>
      </c>
      <c r="N146" s="21" t="b">
        <v>0</v>
      </c>
      <c r="O146" s="21" t="s">
        <v>1088</v>
      </c>
      <c r="P146" s="21">
        <v>4</v>
      </c>
      <c r="Q146" s="21"/>
      <c r="R146" s="21"/>
      <c r="S146" s="21"/>
    </row>
    <row r="147" spans="1:19" ht="15">
      <c r="A147" s="21" t="s">
        <v>4106</v>
      </c>
      <c r="B147" s="6" t="s">
        <v>721</v>
      </c>
      <c r="C147" s="21" t="s">
        <v>1081</v>
      </c>
      <c r="D147" s="21" t="s">
        <v>1129</v>
      </c>
      <c r="E147" s="21" t="s">
        <v>4107</v>
      </c>
      <c r="F147" s="30" t="s">
        <v>3818</v>
      </c>
      <c r="G147" s="21" t="s">
        <v>1183</v>
      </c>
      <c r="H147" s="31" t="s">
        <v>1170</v>
      </c>
      <c r="I147" s="31" t="s">
        <v>1502</v>
      </c>
      <c r="J147" s="21" t="s">
        <v>1171</v>
      </c>
      <c r="K147" s="21">
        <v>32</v>
      </c>
      <c r="L147" s="21" t="s">
        <v>1089</v>
      </c>
      <c r="M147" s="21">
        <v>51.3</v>
      </c>
      <c r="N147" s="21" t="b">
        <v>0</v>
      </c>
      <c r="O147" s="21" t="s">
        <v>1088</v>
      </c>
      <c r="P147" s="21">
        <v>12.9</v>
      </c>
      <c r="Q147" s="21"/>
      <c r="R147" s="21"/>
      <c r="S147" s="21"/>
    </row>
    <row r="148" spans="1:19" ht="15">
      <c r="A148" s="21" t="s">
        <v>4106</v>
      </c>
      <c r="B148" s="6" t="s">
        <v>721</v>
      </c>
      <c r="C148" s="21" t="s">
        <v>1081</v>
      </c>
      <c r="D148" s="21" t="s">
        <v>1129</v>
      </c>
      <c r="E148" s="21" t="s">
        <v>13</v>
      </c>
      <c r="F148" s="30" t="s">
        <v>1274</v>
      </c>
      <c r="G148" s="21" t="s">
        <v>1183</v>
      </c>
      <c r="H148" s="31" t="s">
        <v>1170</v>
      </c>
      <c r="I148" s="31" t="s">
        <v>1502</v>
      </c>
      <c r="J148" s="21" t="s">
        <v>1171</v>
      </c>
      <c r="K148" s="21">
        <v>45</v>
      </c>
      <c r="L148" s="21" t="s">
        <v>1089</v>
      </c>
      <c r="M148" s="21">
        <v>174.7</v>
      </c>
      <c r="N148" s="21" t="b">
        <v>1</v>
      </c>
      <c r="O148" s="21" t="s">
        <v>1088</v>
      </c>
      <c r="P148" s="21">
        <v>24.7</v>
      </c>
      <c r="Q148" s="21"/>
      <c r="R148" s="21"/>
      <c r="S148" s="21"/>
    </row>
    <row r="149" spans="1:19" ht="15">
      <c r="A149" s="21" t="s">
        <v>4106</v>
      </c>
      <c r="B149" s="6" t="s">
        <v>721</v>
      </c>
      <c r="C149" s="21" t="s">
        <v>1081</v>
      </c>
      <c r="D149" s="21" t="s">
        <v>1129</v>
      </c>
      <c r="E149" s="21" t="s">
        <v>1099</v>
      </c>
      <c r="F149" s="30" t="s">
        <v>1276</v>
      </c>
      <c r="G149" s="21" t="s">
        <v>1183</v>
      </c>
      <c r="H149" s="31" t="s">
        <v>1170</v>
      </c>
      <c r="I149" s="31" t="s">
        <v>1502</v>
      </c>
      <c r="J149" s="21" t="s">
        <v>1171</v>
      </c>
      <c r="K149" s="21">
        <v>24</v>
      </c>
      <c r="L149" s="21" t="s">
        <v>1089</v>
      </c>
      <c r="M149" s="21">
        <v>74.7</v>
      </c>
      <c r="N149" s="21" t="b">
        <v>0</v>
      </c>
      <c r="O149" s="21" t="s">
        <v>1088</v>
      </c>
      <c r="P149" s="21">
        <v>24.7</v>
      </c>
      <c r="Q149" s="21"/>
      <c r="R149" s="21"/>
      <c r="S149" s="21"/>
    </row>
    <row r="150" spans="1:19" ht="15">
      <c r="A150" s="21" t="s">
        <v>4106</v>
      </c>
      <c r="B150" s="6" t="s">
        <v>721</v>
      </c>
      <c r="C150" s="21" t="s">
        <v>1081</v>
      </c>
      <c r="D150" s="21" t="s">
        <v>1129</v>
      </c>
      <c r="E150" s="21" t="s">
        <v>4107</v>
      </c>
      <c r="F150" s="30" t="s">
        <v>3818</v>
      </c>
      <c r="G150" s="21" t="s">
        <v>1183</v>
      </c>
      <c r="H150" s="31" t="s">
        <v>4108</v>
      </c>
      <c r="I150" s="31" t="s">
        <v>1502</v>
      </c>
      <c r="J150" s="21" t="s">
        <v>4109</v>
      </c>
      <c r="K150" s="21">
        <v>32</v>
      </c>
      <c r="L150" s="21" t="s">
        <v>1089</v>
      </c>
      <c r="M150" s="21">
        <v>5.2</v>
      </c>
      <c r="N150" s="21" t="b">
        <v>1</v>
      </c>
      <c r="O150" s="21" t="s">
        <v>1088</v>
      </c>
      <c r="P150" s="21">
        <v>0.7</v>
      </c>
      <c r="Q150" s="21" t="s">
        <v>2033</v>
      </c>
      <c r="R150" s="21"/>
      <c r="S150" s="21"/>
    </row>
    <row r="151" spans="1:19" ht="15">
      <c r="A151" s="21" t="s">
        <v>4106</v>
      </c>
      <c r="B151" s="6" t="s">
        <v>721</v>
      </c>
      <c r="C151" s="21" t="s">
        <v>1081</v>
      </c>
      <c r="D151" s="21" t="s">
        <v>1129</v>
      </c>
      <c r="E151" s="21" t="s">
        <v>13</v>
      </c>
      <c r="F151" s="30" t="s">
        <v>1274</v>
      </c>
      <c r="G151" s="21" t="s">
        <v>1183</v>
      </c>
      <c r="H151" s="31" t="s">
        <v>4108</v>
      </c>
      <c r="I151" s="31" t="s">
        <v>1502</v>
      </c>
      <c r="J151" s="21" t="s">
        <v>4109</v>
      </c>
      <c r="K151" s="21">
        <v>45</v>
      </c>
      <c r="L151" s="21" t="s">
        <v>1089</v>
      </c>
      <c r="M151" s="21">
        <v>31.9</v>
      </c>
      <c r="N151" s="21" t="b">
        <v>0</v>
      </c>
      <c r="O151" s="21" t="s">
        <v>1088</v>
      </c>
      <c r="P151" s="21">
        <v>5.8</v>
      </c>
      <c r="Q151" s="21" t="s">
        <v>2033</v>
      </c>
      <c r="R151" s="21"/>
      <c r="S151" s="21"/>
    </row>
    <row r="152" spans="1:19" ht="15">
      <c r="A152" s="21" t="s">
        <v>4106</v>
      </c>
      <c r="B152" s="6" t="s">
        <v>721</v>
      </c>
      <c r="C152" s="21" t="s">
        <v>1081</v>
      </c>
      <c r="D152" s="21" t="s">
        <v>1129</v>
      </c>
      <c r="E152" s="21" t="s">
        <v>1099</v>
      </c>
      <c r="F152" s="30" t="s">
        <v>1276</v>
      </c>
      <c r="G152" s="21" t="s">
        <v>1183</v>
      </c>
      <c r="H152" s="31" t="s">
        <v>4108</v>
      </c>
      <c r="I152" s="31" t="s">
        <v>1502</v>
      </c>
      <c r="J152" s="21" t="s">
        <v>4109</v>
      </c>
      <c r="K152" s="21">
        <v>24</v>
      </c>
      <c r="L152" s="21" t="s">
        <v>1089</v>
      </c>
      <c r="M152" s="21">
        <v>29.6</v>
      </c>
      <c r="N152" s="21" t="b">
        <v>0</v>
      </c>
      <c r="O152" s="21" t="s">
        <v>1088</v>
      </c>
      <c r="P152" s="21">
        <v>3.4</v>
      </c>
      <c r="Q152" s="21" t="s">
        <v>2033</v>
      </c>
      <c r="R152" s="21"/>
      <c r="S152" s="21"/>
    </row>
    <row r="153" spans="1:19" ht="15">
      <c r="A153" s="21" t="s">
        <v>4106</v>
      </c>
      <c r="B153" s="6" t="s">
        <v>721</v>
      </c>
      <c r="C153" s="21" t="s">
        <v>1081</v>
      </c>
      <c r="D153" s="21" t="s">
        <v>1129</v>
      </c>
      <c r="E153" s="21" t="s">
        <v>4107</v>
      </c>
      <c r="F153" s="30" t="s">
        <v>3818</v>
      </c>
      <c r="G153" s="21" t="s">
        <v>1183</v>
      </c>
      <c r="H153" s="31" t="s">
        <v>4110</v>
      </c>
      <c r="I153" s="31" t="s">
        <v>1502</v>
      </c>
      <c r="J153" s="21" t="s">
        <v>4111</v>
      </c>
      <c r="K153" s="21">
        <v>32</v>
      </c>
      <c r="L153" s="21" t="s">
        <v>1089</v>
      </c>
      <c r="M153" s="21">
        <v>46</v>
      </c>
      <c r="N153" s="21" t="b">
        <v>1</v>
      </c>
      <c r="O153" s="21" t="s">
        <v>1088</v>
      </c>
      <c r="P153" s="21">
        <v>2.7</v>
      </c>
      <c r="Q153" s="21"/>
      <c r="R153" s="21"/>
      <c r="S153" s="21"/>
    </row>
    <row r="154" spans="1:19" ht="15">
      <c r="A154" s="21" t="s">
        <v>4106</v>
      </c>
      <c r="B154" s="6" t="s">
        <v>721</v>
      </c>
      <c r="C154" s="21" t="s">
        <v>1081</v>
      </c>
      <c r="D154" s="21" t="s">
        <v>1129</v>
      </c>
      <c r="E154" s="21" t="s">
        <v>13</v>
      </c>
      <c r="F154" s="30" t="s">
        <v>1274</v>
      </c>
      <c r="G154" s="21" t="s">
        <v>1183</v>
      </c>
      <c r="H154" s="31" t="s">
        <v>4110</v>
      </c>
      <c r="I154" s="31" t="s">
        <v>1502</v>
      </c>
      <c r="J154" s="21" t="s">
        <v>4111</v>
      </c>
      <c r="K154" s="21">
        <v>45</v>
      </c>
      <c r="L154" s="21" t="s">
        <v>1089</v>
      </c>
      <c r="M154" s="21">
        <v>38.299999999999997</v>
      </c>
      <c r="N154" s="21" t="b">
        <v>0</v>
      </c>
      <c r="O154" s="21" t="s">
        <v>1088</v>
      </c>
      <c r="P154" s="21">
        <v>4.5999999999999996</v>
      </c>
      <c r="Q154" s="21"/>
      <c r="R154" s="21"/>
      <c r="S154" s="21"/>
    </row>
    <row r="155" spans="1:19" ht="15">
      <c r="A155" s="21" t="s">
        <v>4106</v>
      </c>
      <c r="B155" s="6" t="s">
        <v>721</v>
      </c>
      <c r="C155" s="21" t="s">
        <v>1081</v>
      </c>
      <c r="D155" s="21" t="s">
        <v>1129</v>
      </c>
      <c r="E155" s="21" t="s">
        <v>1099</v>
      </c>
      <c r="F155" s="30" t="s">
        <v>1276</v>
      </c>
      <c r="G155" s="21" t="s">
        <v>1183</v>
      </c>
      <c r="H155" s="31" t="s">
        <v>4110</v>
      </c>
      <c r="I155" s="31" t="s">
        <v>1502</v>
      </c>
      <c r="J155" s="21" t="s">
        <v>4111</v>
      </c>
      <c r="K155" s="21">
        <v>24</v>
      </c>
      <c r="L155" s="21" t="s">
        <v>1089</v>
      </c>
      <c r="M155" s="21">
        <v>38.4</v>
      </c>
      <c r="N155" s="21" t="b">
        <v>0</v>
      </c>
      <c r="O155" s="21" t="s">
        <v>1088</v>
      </c>
      <c r="P155" s="21">
        <v>2.8</v>
      </c>
      <c r="Q155" s="21"/>
      <c r="R155" s="21"/>
      <c r="S155" s="21"/>
    </row>
    <row r="156" spans="1:19" ht="15">
      <c r="A156" s="21" t="s">
        <v>4106</v>
      </c>
      <c r="B156" s="6" t="s">
        <v>721</v>
      </c>
      <c r="C156" s="21" t="s">
        <v>1081</v>
      </c>
      <c r="D156" s="21" t="s">
        <v>1129</v>
      </c>
      <c r="E156" s="21" t="s">
        <v>4107</v>
      </c>
      <c r="F156" s="30" t="s">
        <v>3818</v>
      </c>
      <c r="G156" s="21" t="s">
        <v>1183</v>
      </c>
      <c r="H156" s="31" t="s">
        <v>4112</v>
      </c>
      <c r="I156" s="31" t="s">
        <v>4113</v>
      </c>
      <c r="J156" s="21" t="s">
        <v>2153</v>
      </c>
      <c r="K156" s="21">
        <v>12</v>
      </c>
      <c r="L156" s="21" t="s">
        <v>1089</v>
      </c>
      <c r="M156" s="21">
        <v>0.71</v>
      </c>
      <c r="N156" s="21" t="b">
        <v>1</v>
      </c>
      <c r="O156" s="21" t="s">
        <v>1088</v>
      </c>
      <c r="P156" s="21">
        <v>0.16</v>
      </c>
      <c r="Q156" s="21"/>
      <c r="R156" s="21" t="s">
        <v>4114</v>
      </c>
      <c r="S156" s="21"/>
    </row>
    <row r="157" spans="1:19" ht="15">
      <c r="A157" s="21" t="s">
        <v>4106</v>
      </c>
      <c r="B157" s="6" t="s">
        <v>721</v>
      </c>
      <c r="C157" s="21" t="s">
        <v>1081</v>
      </c>
      <c r="D157" s="21" t="s">
        <v>1129</v>
      </c>
      <c r="E157" s="21" t="s">
        <v>13</v>
      </c>
      <c r="F157" s="30" t="s">
        <v>1274</v>
      </c>
      <c r="G157" s="21" t="s">
        <v>1183</v>
      </c>
      <c r="H157" s="31" t="s">
        <v>4112</v>
      </c>
      <c r="I157" s="31" t="s">
        <v>4113</v>
      </c>
      <c r="J157" s="21" t="s">
        <v>2153</v>
      </c>
      <c r="K157" s="21">
        <v>13</v>
      </c>
      <c r="L157" s="21" t="s">
        <v>1089</v>
      </c>
      <c r="M157" s="21">
        <v>0.37</v>
      </c>
      <c r="N157" s="21" t="b">
        <v>1</v>
      </c>
      <c r="O157" s="21" t="s">
        <v>1088</v>
      </c>
      <c r="P157" s="21">
        <v>0.04</v>
      </c>
      <c r="Q157" s="21"/>
      <c r="R157" s="21" t="s">
        <v>4114</v>
      </c>
      <c r="S157" s="21"/>
    </row>
    <row r="158" spans="1:19" ht="15">
      <c r="A158" s="21" t="s">
        <v>4106</v>
      </c>
      <c r="B158" s="6" t="s">
        <v>721</v>
      </c>
      <c r="C158" s="21" t="s">
        <v>1081</v>
      </c>
      <c r="D158" s="21" t="s">
        <v>1129</v>
      </c>
      <c r="E158" s="21" t="s">
        <v>1099</v>
      </c>
      <c r="F158" s="30" t="s">
        <v>1276</v>
      </c>
      <c r="G158" s="21" t="s">
        <v>1183</v>
      </c>
      <c r="H158" s="31" t="s">
        <v>4112</v>
      </c>
      <c r="I158" s="31" t="s">
        <v>4113</v>
      </c>
      <c r="J158" s="21" t="s">
        <v>2153</v>
      </c>
      <c r="K158" s="21">
        <v>18</v>
      </c>
      <c r="L158" s="21" t="s">
        <v>1089</v>
      </c>
      <c r="M158" s="21">
        <v>0.19</v>
      </c>
      <c r="N158" s="21" t="b">
        <v>1</v>
      </c>
      <c r="O158" s="21" t="s">
        <v>1088</v>
      </c>
      <c r="P158" s="21">
        <v>0.04</v>
      </c>
      <c r="Q158" s="21"/>
      <c r="R158" s="21" t="s">
        <v>4114</v>
      </c>
      <c r="S158" s="21"/>
    </row>
    <row r="159" spans="1:19" ht="15">
      <c r="A159" s="21" t="s">
        <v>4106</v>
      </c>
      <c r="B159" s="6" t="s">
        <v>721</v>
      </c>
      <c r="C159" s="21" t="s">
        <v>1081</v>
      </c>
      <c r="D159" s="21" t="s">
        <v>1129</v>
      </c>
      <c r="E159" s="21" t="s">
        <v>4107</v>
      </c>
      <c r="F159" s="30" t="s">
        <v>3818</v>
      </c>
      <c r="G159" s="21" t="s">
        <v>1183</v>
      </c>
      <c r="H159" s="31" t="s">
        <v>4115</v>
      </c>
      <c r="I159" s="31" t="s">
        <v>4113</v>
      </c>
      <c r="J159" s="21" t="s">
        <v>2147</v>
      </c>
      <c r="K159" s="21">
        <v>12</v>
      </c>
      <c r="L159" s="21" t="s">
        <v>1089</v>
      </c>
      <c r="M159" s="21">
        <v>10</v>
      </c>
      <c r="N159" s="21" t="b">
        <v>1</v>
      </c>
      <c r="O159" s="21" t="s">
        <v>1088</v>
      </c>
      <c r="P159" s="21" t="s">
        <v>1088</v>
      </c>
      <c r="Q159" s="21" t="s">
        <v>4116</v>
      </c>
      <c r="R159" s="21" t="s">
        <v>4117</v>
      </c>
      <c r="S159" s="21"/>
    </row>
    <row r="160" spans="1:19" ht="15">
      <c r="A160" s="21" t="s">
        <v>4106</v>
      </c>
      <c r="B160" s="6" t="s">
        <v>721</v>
      </c>
      <c r="C160" s="21" t="s">
        <v>1081</v>
      </c>
      <c r="D160" s="21" t="s">
        <v>1129</v>
      </c>
      <c r="E160" s="21" t="s">
        <v>13</v>
      </c>
      <c r="F160" s="30" t="s">
        <v>1274</v>
      </c>
      <c r="G160" s="21" t="s">
        <v>1183</v>
      </c>
      <c r="H160" s="31" t="s">
        <v>4115</v>
      </c>
      <c r="I160" s="31" t="s">
        <v>4113</v>
      </c>
      <c r="J160" s="21" t="s">
        <v>2147</v>
      </c>
      <c r="K160" s="21">
        <v>13</v>
      </c>
      <c r="L160" s="21" t="s">
        <v>1089</v>
      </c>
      <c r="M160" s="21">
        <v>20</v>
      </c>
      <c r="N160" s="21" t="b">
        <v>1</v>
      </c>
      <c r="O160" s="21" t="s">
        <v>1088</v>
      </c>
      <c r="P160" s="21" t="s">
        <v>1088</v>
      </c>
      <c r="Q160" s="21" t="s">
        <v>4116</v>
      </c>
      <c r="R160" s="21" t="s">
        <v>4117</v>
      </c>
      <c r="S160" s="21"/>
    </row>
    <row r="161" spans="1:19" ht="15">
      <c r="A161" s="21" t="s">
        <v>4106</v>
      </c>
      <c r="B161" s="6" t="s">
        <v>721</v>
      </c>
      <c r="C161" s="21" t="s">
        <v>1081</v>
      </c>
      <c r="D161" s="21" t="s">
        <v>1129</v>
      </c>
      <c r="E161" s="21" t="s">
        <v>1099</v>
      </c>
      <c r="F161" s="30" t="s">
        <v>1276</v>
      </c>
      <c r="G161" s="21" t="s">
        <v>1183</v>
      </c>
      <c r="H161" s="31" t="s">
        <v>4115</v>
      </c>
      <c r="I161" s="31" t="s">
        <v>4113</v>
      </c>
      <c r="J161" s="21" t="s">
        <v>2147</v>
      </c>
      <c r="K161" s="21">
        <v>18</v>
      </c>
      <c r="L161" s="21" t="s">
        <v>1089</v>
      </c>
      <c r="M161" s="21">
        <v>14</v>
      </c>
      <c r="N161" s="21" t="b">
        <v>1</v>
      </c>
      <c r="O161" s="21" t="s">
        <v>1088</v>
      </c>
      <c r="P161" s="21" t="s">
        <v>1088</v>
      </c>
      <c r="Q161" s="21" t="s">
        <v>4116</v>
      </c>
      <c r="R161" s="21" t="s">
        <v>4117</v>
      </c>
      <c r="S161" s="21"/>
    </row>
    <row r="162" spans="1:19" ht="15">
      <c r="A162" s="21" t="s">
        <v>4106</v>
      </c>
      <c r="B162" s="6" t="s">
        <v>721</v>
      </c>
      <c r="C162" s="21" t="s">
        <v>1081</v>
      </c>
      <c r="D162" s="21" t="s">
        <v>1129</v>
      </c>
      <c r="E162" s="21" t="s">
        <v>4107</v>
      </c>
      <c r="F162" s="30" t="s">
        <v>3818</v>
      </c>
      <c r="G162" s="21" t="s">
        <v>1183</v>
      </c>
      <c r="H162" s="31" t="s">
        <v>4118</v>
      </c>
      <c r="I162" s="31" t="s">
        <v>4113</v>
      </c>
      <c r="J162" s="21" t="s">
        <v>1365</v>
      </c>
      <c r="K162" s="21">
        <v>12</v>
      </c>
      <c r="L162" s="21" t="s">
        <v>1089</v>
      </c>
      <c r="M162" s="21" t="s">
        <v>4119</v>
      </c>
      <c r="N162" s="21" t="s">
        <v>1088</v>
      </c>
      <c r="O162" s="21" t="s">
        <v>1088</v>
      </c>
      <c r="P162" s="21" t="s">
        <v>1088</v>
      </c>
      <c r="Q162" s="21" t="s">
        <v>4116</v>
      </c>
      <c r="R162" s="21"/>
      <c r="S162" s="21"/>
    </row>
    <row r="163" spans="1:19" ht="15">
      <c r="A163" s="21" t="s">
        <v>4106</v>
      </c>
      <c r="B163" s="6" t="s">
        <v>721</v>
      </c>
      <c r="C163" s="21" t="s">
        <v>1081</v>
      </c>
      <c r="D163" s="21" t="s">
        <v>1129</v>
      </c>
      <c r="E163" s="21" t="s">
        <v>1099</v>
      </c>
      <c r="F163" s="30" t="s">
        <v>1276</v>
      </c>
      <c r="G163" s="21" t="s">
        <v>1183</v>
      </c>
      <c r="H163" s="31" t="s">
        <v>4118</v>
      </c>
      <c r="I163" s="31" t="s">
        <v>4113</v>
      </c>
      <c r="J163" s="21" t="s">
        <v>1365</v>
      </c>
      <c r="K163" s="21">
        <v>18</v>
      </c>
      <c r="L163" s="21" t="s">
        <v>1089</v>
      </c>
      <c r="M163" s="21" t="s">
        <v>4120</v>
      </c>
      <c r="N163" s="21" t="s">
        <v>1088</v>
      </c>
      <c r="O163" s="21" t="s">
        <v>1088</v>
      </c>
      <c r="P163" s="21" t="s">
        <v>1088</v>
      </c>
      <c r="Q163" s="21" t="s">
        <v>4116</v>
      </c>
      <c r="R163" s="21"/>
      <c r="S163" s="21"/>
    </row>
    <row r="164" spans="1:19" ht="15">
      <c r="A164" s="21" t="s">
        <v>4121</v>
      </c>
      <c r="B164" s="6" t="s">
        <v>493</v>
      </c>
      <c r="C164" s="21" t="s">
        <v>1036</v>
      </c>
      <c r="D164" s="21" t="s">
        <v>1082</v>
      </c>
      <c r="E164" s="21" t="s">
        <v>3437</v>
      </c>
      <c r="F164" s="30" t="s">
        <v>1542</v>
      </c>
      <c r="G164" s="21" t="s">
        <v>1169</v>
      </c>
      <c r="H164" s="31" t="s">
        <v>4122</v>
      </c>
      <c r="I164" s="31" t="s">
        <v>4123</v>
      </c>
      <c r="J164" s="21" t="s">
        <v>2552</v>
      </c>
      <c r="K164" s="21">
        <v>1</v>
      </c>
      <c r="L164" s="21" t="s">
        <v>1089</v>
      </c>
      <c r="M164" s="21">
        <v>38</v>
      </c>
      <c r="N164" s="21" t="s">
        <v>1088</v>
      </c>
      <c r="O164" s="21" t="s">
        <v>1088</v>
      </c>
      <c r="P164" s="21" t="s">
        <v>1088</v>
      </c>
      <c r="Q164" s="21" t="s">
        <v>783</v>
      </c>
      <c r="R164" s="21" t="s">
        <v>3386</v>
      </c>
      <c r="S164" s="21"/>
    </row>
    <row r="165" spans="1:19" ht="15">
      <c r="A165" s="21" t="s">
        <v>4121</v>
      </c>
      <c r="B165" s="6" t="s">
        <v>493</v>
      </c>
      <c r="C165" s="21" t="s">
        <v>1036</v>
      </c>
      <c r="D165" s="21" t="s">
        <v>1082</v>
      </c>
      <c r="E165" s="21" t="s">
        <v>3437</v>
      </c>
      <c r="F165" s="30" t="s">
        <v>1542</v>
      </c>
      <c r="G165" s="21" t="s">
        <v>1169</v>
      </c>
      <c r="H165" s="31" t="s">
        <v>4124</v>
      </c>
      <c r="I165" s="31" t="s">
        <v>4123</v>
      </c>
      <c r="J165" s="21" t="s">
        <v>2552</v>
      </c>
      <c r="K165" s="21">
        <v>1</v>
      </c>
      <c r="L165" s="21" t="s">
        <v>1089</v>
      </c>
      <c r="M165" s="21">
        <v>7.9</v>
      </c>
      <c r="N165" s="21" t="s">
        <v>1088</v>
      </c>
      <c r="O165" s="21" t="s">
        <v>1088</v>
      </c>
      <c r="P165" s="21" t="s">
        <v>1088</v>
      </c>
      <c r="Q165" s="21" t="s">
        <v>783</v>
      </c>
      <c r="R165" s="21" t="s">
        <v>3386</v>
      </c>
      <c r="S165" s="21"/>
    </row>
    <row r="166" spans="1:19" ht="15">
      <c r="A166" s="21" t="s">
        <v>4121</v>
      </c>
      <c r="B166" s="6" t="s">
        <v>493</v>
      </c>
      <c r="C166" s="21" t="s">
        <v>1036</v>
      </c>
      <c r="D166" s="21" t="s">
        <v>1082</v>
      </c>
      <c r="E166" s="21" t="s">
        <v>3437</v>
      </c>
      <c r="F166" s="30" t="s">
        <v>1542</v>
      </c>
      <c r="G166" s="21" t="s">
        <v>1169</v>
      </c>
      <c r="H166" s="31" t="s">
        <v>4125</v>
      </c>
      <c r="I166" s="31" t="s">
        <v>4123</v>
      </c>
      <c r="J166" s="21" t="s">
        <v>2552</v>
      </c>
      <c r="K166" s="21">
        <v>1</v>
      </c>
      <c r="L166" s="21" t="s">
        <v>1089</v>
      </c>
      <c r="M166" s="21">
        <v>52.1</v>
      </c>
      <c r="N166" s="21" t="s">
        <v>1088</v>
      </c>
      <c r="O166" s="21" t="s">
        <v>1088</v>
      </c>
      <c r="P166" s="21" t="s">
        <v>1088</v>
      </c>
      <c r="Q166" s="21" t="s">
        <v>783</v>
      </c>
      <c r="R166" s="21" t="s">
        <v>3386</v>
      </c>
      <c r="S166" s="21"/>
    </row>
    <row r="167" spans="1:19" ht="15">
      <c r="A167" s="21" t="s">
        <v>4121</v>
      </c>
      <c r="B167" s="6" t="s">
        <v>493</v>
      </c>
      <c r="C167" s="21" t="s">
        <v>1036</v>
      </c>
      <c r="D167" s="21" t="s">
        <v>1082</v>
      </c>
      <c r="E167" s="21" t="s">
        <v>3437</v>
      </c>
      <c r="F167" s="30" t="s">
        <v>1542</v>
      </c>
      <c r="G167" s="21" t="s">
        <v>1169</v>
      </c>
      <c r="H167" s="31" t="s">
        <v>4126</v>
      </c>
      <c r="I167" s="31" t="s">
        <v>4123</v>
      </c>
      <c r="J167" s="21" t="s">
        <v>2552</v>
      </c>
      <c r="K167" s="21">
        <v>2</v>
      </c>
      <c r="L167" s="21" t="s">
        <v>1089</v>
      </c>
      <c r="M167" s="21">
        <v>2.6</v>
      </c>
      <c r="N167" s="21" t="s">
        <v>1088</v>
      </c>
      <c r="O167" s="21" t="s">
        <v>1088</v>
      </c>
      <c r="P167" s="21">
        <v>0.71</v>
      </c>
      <c r="Q167" s="21" t="s">
        <v>783</v>
      </c>
      <c r="R167" s="21" t="s">
        <v>2071</v>
      </c>
      <c r="S167" s="21"/>
    </row>
    <row r="168" spans="1:19" ht="15">
      <c r="A168" s="21" t="s">
        <v>4121</v>
      </c>
      <c r="B168" s="6" t="s">
        <v>493</v>
      </c>
      <c r="C168" s="21" t="s">
        <v>1036</v>
      </c>
      <c r="D168" s="21" t="s">
        <v>1082</v>
      </c>
      <c r="E168" s="21" t="s">
        <v>3437</v>
      </c>
      <c r="F168" s="30" t="s">
        <v>1542</v>
      </c>
      <c r="G168" s="21" t="s">
        <v>1169</v>
      </c>
      <c r="H168" s="31" t="s">
        <v>4127</v>
      </c>
      <c r="I168" s="31" t="s">
        <v>4123</v>
      </c>
      <c r="J168" s="21" t="s">
        <v>2552</v>
      </c>
      <c r="K168" s="21">
        <v>2</v>
      </c>
      <c r="L168" s="21" t="s">
        <v>1089</v>
      </c>
      <c r="M168" s="21">
        <v>10.4</v>
      </c>
      <c r="N168" s="21" t="s">
        <v>1088</v>
      </c>
      <c r="O168" s="21" t="s">
        <v>1088</v>
      </c>
      <c r="P168" s="21">
        <v>4</v>
      </c>
      <c r="Q168" s="21" t="s">
        <v>783</v>
      </c>
      <c r="R168" s="21" t="s">
        <v>2071</v>
      </c>
      <c r="S168" s="21"/>
    </row>
    <row r="169" spans="1:19" ht="15">
      <c r="A169" s="21" t="s">
        <v>4121</v>
      </c>
      <c r="B169" s="6" t="s">
        <v>493</v>
      </c>
      <c r="C169" s="21" t="s">
        <v>1036</v>
      </c>
      <c r="D169" s="21" t="s">
        <v>1082</v>
      </c>
      <c r="E169" s="21" t="s">
        <v>3437</v>
      </c>
      <c r="F169" s="30" t="s">
        <v>1542</v>
      </c>
      <c r="G169" s="21" t="s">
        <v>1169</v>
      </c>
      <c r="H169" s="31" t="s">
        <v>4128</v>
      </c>
      <c r="I169" s="31" t="s">
        <v>4123</v>
      </c>
      <c r="J169" s="21" t="s">
        <v>2552</v>
      </c>
      <c r="K169" s="21">
        <v>2</v>
      </c>
      <c r="L169" s="21" t="s">
        <v>1089</v>
      </c>
      <c r="M169" s="21">
        <v>21.9</v>
      </c>
      <c r="N169" s="21" t="s">
        <v>1088</v>
      </c>
      <c r="O169" s="21" t="s">
        <v>1088</v>
      </c>
      <c r="P169" s="21">
        <v>6.9</v>
      </c>
      <c r="Q169" s="21" t="s">
        <v>783</v>
      </c>
      <c r="R169" s="21" t="s">
        <v>2071</v>
      </c>
      <c r="S169" s="21"/>
    </row>
    <row r="170" spans="1:19" ht="15">
      <c r="A170" s="21" t="s">
        <v>4121</v>
      </c>
      <c r="B170" s="6" t="s">
        <v>493</v>
      </c>
      <c r="C170" s="21" t="s">
        <v>1036</v>
      </c>
      <c r="D170" s="21" t="s">
        <v>1082</v>
      </c>
      <c r="E170" s="21" t="s">
        <v>3437</v>
      </c>
      <c r="F170" s="30" t="s">
        <v>1542</v>
      </c>
      <c r="G170" s="21" t="s">
        <v>1169</v>
      </c>
      <c r="H170" s="31" t="s">
        <v>4129</v>
      </c>
      <c r="I170" s="31" t="s">
        <v>4123</v>
      </c>
      <c r="J170" s="21" t="s">
        <v>2552</v>
      </c>
      <c r="K170" s="21">
        <v>1</v>
      </c>
      <c r="L170" s="21" t="s">
        <v>1089</v>
      </c>
      <c r="M170" s="21">
        <v>50</v>
      </c>
      <c r="N170" s="21" t="s">
        <v>1088</v>
      </c>
      <c r="O170" s="21" t="s">
        <v>1088</v>
      </c>
      <c r="P170" s="21" t="s">
        <v>1088</v>
      </c>
      <c r="Q170" s="21" t="s">
        <v>783</v>
      </c>
      <c r="R170" s="21" t="s">
        <v>3386</v>
      </c>
      <c r="S170" s="21"/>
    </row>
    <row r="171" spans="1:19" ht="15">
      <c r="A171" s="21" t="s">
        <v>4121</v>
      </c>
      <c r="B171" s="6" t="s">
        <v>493</v>
      </c>
      <c r="C171" s="21" t="s">
        <v>1036</v>
      </c>
      <c r="D171" s="21" t="s">
        <v>1082</v>
      </c>
      <c r="E171" s="21" t="s">
        <v>3437</v>
      </c>
      <c r="F171" s="30" t="s">
        <v>1542</v>
      </c>
      <c r="G171" s="21" t="s">
        <v>1169</v>
      </c>
      <c r="H171" s="31" t="s">
        <v>4130</v>
      </c>
      <c r="I171" s="31" t="s">
        <v>4123</v>
      </c>
      <c r="J171" s="21" t="s">
        <v>2552</v>
      </c>
      <c r="K171" s="21">
        <v>1</v>
      </c>
      <c r="L171" s="21" t="s">
        <v>1089</v>
      </c>
      <c r="M171" s="21">
        <v>60.2</v>
      </c>
      <c r="N171" s="21" t="s">
        <v>1088</v>
      </c>
      <c r="O171" s="21" t="s">
        <v>1088</v>
      </c>
      <c r="P171" s="21" t="s">
        <v>1088</v>
      </c>
      <c r="Q171" s="21" t="s">
        <v>783</v>
      </c>
      <c r="R171" s="21" t="s">
        <v>3386</v>
      </c>
      <c r="S171" s="21"/>
    </row>
    <row r="172" spans="1:19" ht="15">
      <c r="A172" s="21" t="s">
        <v>4121</v>
      </c>
      <c r="B172" s="6" t="s">
        <v>493</v>
      </c>
      <c r="C172" s="21" t="s">
        <v>1036</v>
      </c>
      <c r="D172" s="21" t="s">
        <v>1082</v>
      </c>
      <c r="E172" s="21" t="s">
        <v>3437</v>
      </c>
      <c r="F172" s="30" t="s">
        <v>1542</v>
      </c>
      <c r="G172" s="21" t="s">
        <v>1169</v>
      </c>
      <c r="H172" s="31" t="s">
        <v>4131</v>
      </c>
      <c r="I172" s="31" t="s">
        <v>4123</v>
      </c>
      <c r="J172" s="21" t="s">
        <v>2552</v>
      </c>
      <c r="K172" s="21">
        <v>1</v>
      </c>
      <c r="L172" s="21" t="s">
        <v>1089</v>
      </c>
      <c r="M172" s="21">
        <v>20.8</v>
      </c>
      <c r="N172" s="21" t="s">
        <v>1088</v>
      </c>
      <c r="O172" s="21" t="s">
        <v>1088</v>
      </c>
      <c r="P172" s="21" t="s">
        <v>1088</v>
      </c>
      <c r="Q172" s="21" t="s">
        <v>783</v>
      </c>
      <c r="R172" s="21" t="s">
        <v>3386</v>
      </c>
      <c r="S172" s="21"/>
    </row>
    <row r="173" spans="1:19" ht="15">
      <c r="A173" s="21" t="s">
        <v>4121</v>
      </c>
      <c r="B173" s="6" t="s">
        <v>493</v>
      </c>
      <c r="C173" s="21" t="s">
        <v>1036</v>
      </c>
      <c r="D173" s="21" t="s">
        <v>1082</v>
      </c>
      <c r="E173" s="21" t="s">
        <v>3437</v>
      </c>
      <c r="F173" s="30" t="s">
        <v>1542</v>
      </c>
      <c r="G173" s="21" t="s">
        <v>1169</v>
      </c>
      <c r="H173" s="31" t="s">
        <v>4132</v>
      </c>
      <c r="I173" s="31" t="s">
        <v>4123</v>
      </c>
      <c r="J173" s="21" t="s">
        <v>2552</v>
      </c>
      <c r="K173" s="21">
        <v>2</v>
      </c>
      <c r="L173" s="21" t="s">
        <v>1089</v>
      </c>
      <c r="M173" s="21">
        <v>14.1</v>
      </c>
      <c r="N173" s="21" t="s">
        <v>1088</v>
      </c>
      <c r="O173" s="21" t="s">
        <v>1088</v>
      </c>
      <c r="P173" s="21">
        <v>0.99</v>
      </c>
      <c r="Q173" s="21" t="s">
        <v>783</v>
      </c>
      <c r="R173" s="21" t="s">
        <v>2071</v>
      </c>
      <c r="S173" s="21"/>
    </row>
    <row r="174" spans="1:19" ht="15">
      <c r="A174" s="21" t="s">
        <v>4121</v>
      </c>
      <c r="B174" s="6" t="s">
        <v>493</v>
      </c>
      <c r="C174" s="21" t="s">
        <v>1036</v>
      </c>
      <c r="D174" s="21" t="s">
        <v>1082</v>
      </c>
      <c r="E174" s="21" t="s">
        <v>3437</v>
      </c>
      <c r="F174" s="30" t="s">
        <v>1542</v>
      </c>
      <c r="G174" s="21" t="s">
        <v>1169</v>
      </c>
      <c r="H174" s="31" t="s">
        <v>4133</v>
      </c>
      <c r="I174" s="31" t="s">
        <v>4123</v>
      </c>
      <c r="J174" s="21" t="s">
        <v>2552</v>
      </c>
      <c r="K174" s="21">
        <v>2</v>
      </c>
      <c r="L174" s="21" t="s">
        <v>1089</v>
      </c>
      <c r="M174" s="21">
        <v>30.15</v>
      </c>
      <c r="N174" s="21" t="s">
        <v>1088</v>
      </c>
      <c r="O174" s="21" t="s">
        <v>1088</v>
      </c>
      <c r="P174" s="21">
        <v>6.29</v>
      </c>
      <c r="Q174" s="21" t="s">
        <v>783</v>
      </c>
      <c r="R174" s="21" t="s">
        <v>2071</v>
      </c>
      <c r="S174" s="21"/>
    </row>
    <row r="175" spans="1:19" ht="15">
      <c r="A175" s="21" t="s">
        <v>4121</v>
      </c>
      <c r="B175" s="6" t="s">
        <v>493</v>
      </c>
      <c r="C175" s="21" t="s">
        <v>1036</v>
      </c>
      <c r="D175" s="21" t="s">
        <v>1082</v>
      </c>
      <c r="E175" s="21" t="s">
        <v>3437</v>
      </c>
      <c r="F175" s="30" t="s">
        <v>1542</v>
      </c>
      <c r="G175" s="21" t="s">
        <v>1169</v>
      </c>
      <c r="H175" s="31" t="s">
        <v>4134</v>
      </c>
      <c r="I175" s="31" t="s">
        <v>4123</v>
      </c>
      <c r="J175" s="21" t="s">
        <v>2552</v>
      </c>
      <c r="K175" s="21">
        <v>2</v>
      </c>
      <c r="L175" s="21" t="s">
        <v>1089</v>
      </c>
      <c r="M175" s="21">
        <v>6.1</v>
      </c>
      <c r="N175" s="21" t="s">
        <v>1088</v>
      </c>
      <c r="O175" s="21" t="s">
        <v>1088</v>
      </c>
      <c r="P175" s="21">
        <v>0.71</v>
      </c>
      <c r="Q175" s="21" t="s">
        <v>783</v>
      </c>
      <c r="R175" s="21" t="s">
        <v>2071</v>
      </c>
      <c r="S175" s="21"/>
    </row>
    <row r="176" spans="1:19" ht="15">
      <c r="A176" s="21" t="s">
        <v>4121</v>
      </c>
      <c r="B176" s="6" t="s">
        <v>493</v>
      </c>
      <c r="C176" s="21" t="s">
        <v>1036</v>
      </c>
      <c r="D176" s="21" t="s">
        <v>1082</v>
      </c>
      <c r="E176" s="21" t="s">
        <v>3437</v>
      </c>
      <c r="F176" s="30" t="s">
        <v>1542</v>
      </c>
      <c r="G176" s="21" t="s">
        <v>1169</v>
      </c>
      <c r="H176" s="31" t="s">
        <v>4135</v>
      </c>
      <c r="I176" s="31" t="s">
        <v>4123</v>
      </c>
      <c r="J176" s="21" t="s">
        <v>2552</v>
      </c>
      <c r="K176" s="21">
        <v>2</v>
      </c>
      <c r="L176" s="21" t="s">
        <v>1089</v>
      </c>
      <c r="M176" s="21">
        <v>2.25</v>
      </c>
      <c r="N176" s="21" t="s">
        <v>1088</v>
      </c>
      <c r="O176" s="21" t="s">
        <v>1088</v>
      </c>
      <c r="P176" s="21">
        <v>1.48</v>
      </c>
      <c r="Q176" s="21" t="s">
        <v>783</v>
      </c>
      <c r="R176" s="21" t="s">
        <v>2071</v>
      </c>
      <c r="S176" s="21"/>
    </row>
    <row r="177" spans="1:19" ht="15">
      <c r="A177" s="21" t="s">
        <v>4136</v>
      </c>
      <c r="B177" s="6" t="s">
        <v>656</v>
      </c>
      <c r="C177" s="21" t="s">
        <v>1036</v>
      </c>
      <c r="D177" s="21" t="s">
        <v>1129</v>
      </c>
      <c r="E177" s="21" t="s">
        <v>1097</v>
      </c>
      <c r="F177" s="30" t="s">
        <v>4137</v>
      </c>
      <c r="G177" s="21" t="s">
        <v>1169</v>
      </c>
      <c r="H177" s="31" t="s">
        <v>4138</v>
      </c>
      <c r="I177" s="31" t="s">
        <v>4139</v>
      </c>
      <c r="J177" s="21" t="s">
        <v>4140</v>
      </c>
      <c r="K177" s="21" t="s">
        <v>1088</v>
      </c>
      <c r="L177" s="21" t="s">
        <v>1089</v>
      </c>
      <c r="M177" s="21">
        <v>1055</v>
      </c>
      <c r="N177" s="21" t="s">
        <v>1088</v>
      </c>
      <c r="O177" s="21" t="s">
        <v>1088</v>
      </c>
      <c r="P177" s="21" t="s">
        <v>1088</v>
      </c>
      <c r="Q177" s="21" t="s">
        <v>2033</v>
      </c>
      <c r="R177" s="21" t="s">
        <v>4141</v>
      </c>
      <c r="S177" s="21"/>
    </row>
    <row r="178" spans="1:19" ht="43">
      <c r="A178" s="21" t="s">
        <v>4136</v>
      </c>
      <c r="B178" s="6" t="s">
        <v>656</v>
      </c>
      <c r="C178" s="21" t="s">
        <v>1036</v>
      </c>
      <c r="D178" s="21" t="s">
        <v>1129</v>
      </c>
      <c r="E178" s="21" t="s">
        <v>1097</v>
      </c>
      <c r="F178" s="30" t="s">
        <v>4137</v>
      </c>
      <c r="G178" s="21" t="s">
        <v>1169</v>
      </c>
      <c r="H178" s="31" t="s">
        <v>4142</v>
      </c>
      <c r="I178" s="31" t="s">
        <v>4143</v>
      </c>
      <c r="J178" s="32" t="s">
        <v>4144</v>
      </c>
      <c r="K178" s="21">
        <v>17</v>
      </c>
      <c r="L178" s="21" t="s">
        <v>1089</v>
      </c>
      <c r="M178" s="21">
        <v>1.25</v>
      </c>
      <c r="N178" s="21" t="b">
        <v>1</v>
      </c>
      <c r="O178" s="21">
        <v>0.72</v>
      </c>
      <c r="P178" s="21" t="s">
        <v>1088</v>
      </c>
      <c r="Q178" s="21" t="s">
        <v>2033</v>
      </c>
      <c r="R178" s="21" t="s">
        <v>4145</v>
      </c>
      <c r="S178" s="21"/>
    </row>
    <row r="179" spans="1:19" ht="43">
      <c r="A179" s="21" t="s">
        <v>4136</v>
      </c>
      <c r="B179" s="6" t="s">
        <v>656</v>
      </c>
      <c r="C179" s="21" t="s">
        <v>1036</v>
      </c>
      <c r="D179" s="21" t="s">
        <v>1129</v>
      </c>
      <c r="E179" s="21" t="s">
        <v>1097</v>
      </c>
      <c r="F179" s="30" t="s">
        <v>4137</v>
      </c>
      <c r="G179" s="21" t="s">
        <v>1169</v>
      </c>
      <c r="H179" s="31" t="s">
        <v>4146</v>
      </c>
      <c r="I179" s="31" t="s">
        <v>4143</v>
      </c>
      <c r="J179" s="32" t="s">
        <v>1088</v>
      </c>
      <c r="K179" s="21">
        <v>17</v>
      </c>
      <c r="L179" s="21" t="s">
        <v>1089</v>
      </c>
      <c r="M179" s="21">
        <v>0.12</v>
      </c>
      <c r="N179" s="21" t="b">
        <v>1</v>
      </c>
      <c r="O179" s="21">
        <v>0.72</v>
      </c>
      <c r="P179" s="21" t="s">
        <v>1088</v>
      </c>
      <c r="Q179" s="21" t="s">
        <v>2033</v>
      </c>
      <c r="R179" s="21" t="s">
        <v>4145</v>
      </c>
      <c r="S179" s="21"/>
    </row>
    <row r="180" spans="1:19" ht="29">
      <c r="A180" s="21" t="s">
        <v>4136</v>
      </c>
      <c r="B180" s="6" t="s">
        <v>656</v>
      </c>
      <c r="C180" s="21" t="s">
        <v>1036</v>
      </c>
      <c r="D180" s="21" t="s">
        <v>1129</v>
      </c>
      <c r="E180" s="21" t="s">
        <v>1097</v>
      </c>
      <c r="F180" s="30" t="s">
        <v>4137</v>
      </c>
      <c r="G180" s="21" t="s">
        <v>1169</v>
      </c>
      <c r="H180" s="31" t="s">
        <v>4147</v>
      </c>
      <c r="I180" s="31" t="s">
        <v>4143</v>
      </c>
      <c r="J180" s="32" t="s">
        <v>4148</v>
      </c>
      <c r="K180" s="21">
        <v>17</v>
      </c>
      <c r="L180" s="21" t="s">
        <v>1089</v>
      </c>
      <c r="M180" s="21">
        <v>-0.3</v>
      </c>
      <c r="N180" s="21" t="b">
        <v>1</v>
      </c>
      <c r="O180" s="21">
        <v>0.98</v>
      </c>
      <c r="P180" s="21" t="s">
        <v>1088</v>
      </c>
      <c r="Q180" s="21" t="s">
        <v>2033</v>
      </c>
      <c r="R180" s="21" t="s">
        <v>4149</v>
      </c>
      <c r="S180" s="21"/>
    </row>
    <row r="181" spans="1:19" ht="29">
      <c r="A181" s="21" t="s">
        <v>4136</v>
      </c>
      <c r="B181" s="6" t="s">
        <v>656</v>
      </c>
      <c r="C181" s="21" t="s">
        <v>1036</v>
      </c>
      <c r="D181" s="21" t="s">
        <v>1129</v>
      </c>
      <c r="E181" s="21" t="s">
        <v>1097</v>
      </c>
      <c r="F181" s="30" t="s">
        <v>4137</v>
      </c>
      <c r="G181" s="21" t="s">
        <v>1169</v>
      </c>
      <c r="H181" s="31" t="s">
        <v>4150</v>
      </c>
      <c r="I181" s="31" t="s">
        <v>4143</v>
      </c>
      <c r="J181" s="32" t="s">
        <v>1088</v>
      </c>
      <c r="K181" s="21">
        <v>17</v>
      </c>
      <c r="L181" s="21" t="s">
        <v>1089</v>
      </c>
      <c r="M181" s="21">
        <v>0.45</v>
      </c>
      <c r="N181" s="21" t="b">
        <v>1</v>
      </c>
      <c r="O181" s="21">
        <v>0.98</v>
      </c>
      <c r="P181" s="21" t="s">
        <v>1088</v>
      </c>
      <c r="Q181" s="21" t="s">
        <v>2033</v>
      </c>
      <c r="R181" s="21" t="s">
        <v>4149</v>
      </c>
      <c r="S181" s="21"/>
    </row>
    <row r="182" spans="1:19" ht="15">
      <c r="A182" s="21" t="s">
        <v>4106</v>
      </c>
      <c r="B182" s="6" t="s">
        <v>721</v>
      </c>
      <c r="C182" s="21" t="s">
        <v>1081</v>
      </c>
      <c r="D182" s="21" t="s">
        <v>1129</v>
      </c>
      <c r="E182" s="21" t="s">
        <v>4107</v>
      </c>
      <c r="F182" s="30" t="s">
        <v>3818</v>
      </c>
      <c r="G182" s="21" t="s">
        <v>1183</v>
      </c>
      <c r="H182" s="31" t="s">
        <v>3004</v>
      </c>
      <c r="I182" s="31" t="s">
        <v>1502</v>
      </c>
      <c r="J182" s="21" t="s">
        <v>1088</v>
      </c>
      <c r="K182" s="21">
        <v>32</v>
      </c>
      <c r="L182" s="21" t="s">
        <v>1089</v>
      </c>
      <c r="M182" s="21">
        <v>3.7</v>
      </c>
      <c r="N182" s="21" t="b">
        <v>1</v>
      </c>
      <c r="O182" s="21" t="s">
        <v>1088</v>
      </c>
      <c r="P182" s="21">
        <v>0.2</v>
      </c>
      <c r="Q182" s="21" t="s">
        <v>2033</v>
      </c>
      <c r="R182" s="21"/>
      <c r="S182" s="21"/>
    </row>
    <row r="183" spans="1:19" ht="15">
      <c r="A183" s="21" t="s">
        <v>4106</v>
      </c>
      <c r="B183" s="6" t="s">
        <v>721</v>
      </c>
      <c r="C183" s="21" t="s">
        <v>1081</v>
      </c>
      <c r="D183" s="21" t="s">
        <v>1129</v>
      </c>
      <c r="E183" s="21" t="s">
        <v>13</v>
      </c>
      <c r="F183" s="30" t="s">
        <v>1274</v>
      </c>
      <c r="G183" s="21" t="s">
        <v>1183</v>
      </c>
      <c r="H183" s="31" t="s">
        <v>3004</v>
      </c>
      <c r="I183" s="31" t="s">
        <v>1502</v>
      </c>
      <c r="J183" s="21" t="s">
        <v>1088</v>
      </c>
      <c r="K183" s="21">
        <v>45</v>
      </c>
      <c r="L183" s="21" t="s">
        <v>1089</v>
      </c>
      <c r="M183" s="21">
        <v>6.4</v>
      </c>
      <c r="N183" s="21" t="b">
        <v>1</v>
      </c>
      <c r="O183" s="21" t="s">
        <v>1088</v>
      </c>
      <c r="P183" s="21">
        <v>0.9</v>
      </c>
      <c r="Q183" s="21" t="s">
        <v>2033</v>
      </c>
      <c r="R183" s="21"/>
      <c r="S183" s="21"/>
    </row>
    <row r="184" spans="1:19" ht="15">
      <c r="A184" s="21" t="s">
        <v>4106</v>
      </c>
      <c r="B184" s="6" t="s">
        <v>721</v>
      </c>
      <c r="C184" s="21" t="s">
        <v>1081</v>
      </c>
      <c r="D184" s="21" t="s">
        <v>1129</v>
      </c>
      <c r="E184" s="21" t="s">
        <v>1099</v>
      </c>
      <c r="F184" s="30" t="s">
        <v>1276</v>
      </c>
      <c r="G184" s="21" t="s">
        <v>1183</v>
      </c>
      <c r="H184" s="31" t="s">
        <v>3004</v>
      </c>
      <c r="I184" s="31" t="s">
        <v>1502</v>
      </c>
      <c r="J184" s="21" t="s">
        <v>1088</v>
      </c>
      <c r="K184" s="21">
        <v>24</v>
      </c>
      <c r="L184" s="21" t="s">
        <v>1089</v>
      </c>
      <c r="M184" s="21">
        <v>5.5</v>
      </c>
      <c r="N184" s="21" t="b">
        <v>1</v>
      </c>
      <c r="O184" s="21" t="s">
        <v>1088</v>
      </c>
      <c r="P184" s="21">
        <v>0.4</v>
      </c>
      <c r="Q184" s="21" t="s">
        <v>2033</v>
      </c>
      <c r="R184" s="21"/>
      <c r="S184" s="21"/>
    </row>
    <row r="185" spans="1:19" ht="15">
      <c r="A185" s="21" t="s">
        <v>4106</v>
      </c>
      <c r="B185" s="6" t="s">
        <v>721</v>
      </c>
      <c r="C185" s="21" t="s">
        <v>1081</v>
      </c>
      <c r="D185" s="21" t="s">
        <v>1129</v>
      </c>
      <c r="E185" s="21" t="s">
        <v>4107</v>
      </c>
      <c r="F185" s="30" t="s">
        <v>3818</v>
      </c>
      <c r="G185" s="21" t="s">
        <v>1183</v>
      </c>
      <c r="H185" s="31" t="s">
        <v>4151</v>
      </c>
      <c r="I185" s="31" t="s">
        <v>1502</v>
      </c>
      <c r="J185" s="21" t="s">
        <v>4152</v>
      </c>
      <c r="K185" s="21">
        <v>7</v>
      </c>
      <c r="L185" s="21" t="s">
        <v>1089</v>
      </c>
      <c r="M185" s="21" t="s">
        <v>4153</v>
      </c>
      <c r="N185" s="21" t="b">
        <v>1</v>
      </c>
      <c r="O185" s="21">
        <v>0.91</v>
      </c>
      <c r="P185" s="21" t="s">
        <v>1088</v>
      </c>
      <c r="Q185" s="21"/>
      <c r="R185" s="21"/>
      <c r="S185" s="21"/>
    </row>
    <row r="186" spans="1:19" ht="15">
      <c r="A186" s="21" t="s">
        <v>4106</v>
      </c>
      <c r="B186" s="6" t="s">
        <v>721</v>
      </c>
      <c r="C186" s="21" t="s">
        <v>1081</v>
      </c>
      <c r="D186" s="21" t="s">
        <v>1129</v>
      </c>
      <c r="E186" s="21" t="s">
        <v>13</v>
      </c>
      <c r="F186" s="30" t="s">
        <v>1274</v>
      </c>
      <c r="G186" s="21" t="s">
        <v>1183</v>
      </c>
      <c r="H186" s="31" t="s">
        <v>4151</v>
      </c>
      <c r="I186" s="31" t="s">
        <v>1502</v>
      </c>
      <c r="J186" s="21" t="s">
        <v>4152</v>
      </c>
      <c r="K186" s="21">
        <v>9</v>
      </c>
      <c r="L186" s="21" t="s">
        <v>1089</v>
      </c>
      <c r="M186" s="21" t="s">
        <v>4154</v>
      </c>
      <c r="N186" s="21" t="b">
        <v>1</v>
      </c>
      <c r="O186" s="21">
        <v>0.86</v>
      </c>
      <c r="P186" s="21" t="s">
        <v>1088</v>
      </c>
      <c r="Q186" s="21"/>
      <c r="R186" s="21"/>
      <c r="S186" s="21"/>
    </row>
    <row r="187" spans="1:19" ht="15">
      <c r="A187" s="21" t="s">
        <v>4106</v>
      </c>
      <c r="B187" s="6" t="s">
        <v>721</v>
      </c>
      <c r="C187" s="21" t="s">
        <v>1081</v>
      </c>
      <c r="D187" s="21" t="s">
        <v>1129</v>
      </c>
      <c r="E187" s="21" t="s">
        <v>1099</v>
      </c>
      <c r="F187" s="30" t="s">
        <v>1276</v>
      </c>
      <c r="G187" s="21" t="s">
        <v>1183</v>
      </c>
      <c r="H187" s="31" t="s">
        <v>4151</v>
      </c>
      <c r="I187" s="31" t="s">
        <v>1502</v>
      </c>
      <c r="J187" s="21" t="s">
        <v>4152</v>
      </c>
      <c r="K187" s="21">
        <v>10</v>
      </c>
      <c r="L187" s="21" t="s">
        <v>1089</v>
      </c>
      <c r="M187" s="21" t="s">
        <v>4155</v>
      </c>
      <c r="N187" s="21" t="b">
        <v>1</v>
      </c>
      <c r="O187" s="21">
        <v>0.93</v>
      </c>
      <c r="P187" s="21" t="s">
        <v>1088</v>
      </c>
      <c r="Q187" s="21"/>
      <c r="R187" s="21"/>
      <c r="S187" s="21"/>
    </row>
    <row r="188" spans="1:19" ht="15">
      <c r="A188" s="21" t="s">
        <v>4156</v>
      </c>
      <c r="B188" s="6" t="s">
        <v>688</v>
      </c>
      <c r="C188" s="21" t="s">
        <v>1036</v>
      </c>
      <c r="D188" s="21" t="s">
        <v>1147</v>
      </c>
      <c r="E188" s="21" t="s">
        <v>13</v>
      </c>
      <c r="F188" s="30" t="s">
        <v>4157</v>
      </c>
      <c r="G188" s="21" t="s">
        <v>1169</v>
      </c>
      <c r="H188" s="31" t="s">
        <v>4158</v>
      </c>
      <c r="I188" s="31" t="s">
        <v>4159</v>
      </c>
      <c r="J188" s="21" t="s">
        <v>3397</v>
      </c>
      <c r="K188" s="21">
        <v>8</v>
      </c>
      <c r="L188" s="21" t="s">
        <v>1089</v>
      </c>
      <c r="M188" s="21">
        <v>1</v>
      </c>
      <c r="N188" s="21" t="s">
        <v>1088</v>
      </c>
      <c r="O188" s="21" t="s">
        <v>1088</v>
      </c>
      <c r="P188" s="21">
        <v>2</v>
      </c>
      <c r="Q188" s="21"/>
      <c r="R188" s="21" t="s">
        <v>3393</v>
      </c>
      <c r="S188" s="21"/>
    </row>
    <row r="189" spans="1:19" ht="15">
      <c r="A189" s="21" t="s">
        <v>4156</v>
      </c>
      <c r="B189" s="6" t="s">
        <v>688</v>
      </c>
      <c r="C189" s="21" t="s">
        <v>1036</v>
      </c>
      <c r="D189" s="21" t="s">
        <v>1147</v>
      </c>
      <c r="E189" s="21" t="s">
        <v>13</v>
      </c>
      <c r="F189" s="30" t="s">
        <v>4157</v>
      </c>
      <c r="G189" s="21" t="s">
        <v>1169</v>
      </c>
      <c r="H189" s="31" t="s">
        <v>4160</v>
      </c>
      <c r="I189" s="31" t="s">
        <v>4159</v>
      </c>
      <c r="J189" s="21" t="s">
        <v>3397</v>
      </c>
      <c r="K189" s="21">
        <v>8</v>
      </c>
      <c r="L189" s="21" t="s">
        <v>1089</v>
      </c>
      <c r="M189" s="21">
        <v>5.7</v>
      </c>
      <c r="N189" s="21" t="s">
        <v>1088</v>
      </c>
      <c r="O189" s="21" t="s">
        <v>1088</v>
      </c>
      <c r="P189" s="21" t="s">
        <v>1088</v>
      </c>
      <c r="Q189" s="21"/>
      <c r="R189" s="21" t="s">
        <v>3393</v>
      </c>
      <c r="S189" s="21"/>
    </row>
    <row r="190" spans="1:19" ht="15">
      <c r="A190" s="21" t="s">
        <v>4156</v>
      </c>
      <c r="B190" s="6" t="s">
        <v>688</v>
      </c>
      <c r="C190" s="21" t="s">
        <v>1036</v>
      </c>
      <c r="D190" s="21" t="s">
        <v>1147</v>
      </c>
      <c r="E190" s="21" t="s">
        <v>13</v>
      </c>
      <c r="F190" s="30" t="s">
        <v>4157</v>
      </c>
      <c r="G190" s="21" t="s">
        <v>1169</v>
      </c>
      <c r="H190" s="31" t="s">
        <v>4161</v>
      </c>
      <c r="I190" s="31" t="s">
        <v>4159</v>
      </c>
      <c r="J190" s="21" t="s">
        <v>3397</v>
      </c>
      <c r="K190" s="21">
        <v>8</v>
      </c>
      <c r="L190" s="21" t="s">
        <v>1089</v>
      </c>
      <c r="M190" s="21">
        <v>0</v>
      </c>
      <c r="N190" s="21" t="s">
        <v>1088</v>
      </c>
      <c r="O190" s="21" t="s">
        <v>1088</v>
      </c>
      <c r="P190" s="21" t="s">
        <v>1088</v>
      </c>
      <c r="Q190" s="21"/>
      <c r="R190" s="21" t="s">
        <v>3393</v>
      </c>
      <c r="S190" s="21"/>
    </row>
    <row r="191" spans="1:19" ht="15">
      <c r="A191" s="21" t="s">
        <v>4156</v>
      </c>
      <c r="B191" s="6" t="s">
        <v>688</v>
      </c>
      <c r="C191" s="21" t="s">
        <v>1036</v>
      </c>
      <c r="D191" s="21" t="s">
        <v>1147</v>
      </c>
      <c r="E191" s="21" t="s">
        <v>13</v>
      </c>
      <c r="F191" s="30" t="s">
        <v>4157</v>
      </c>
      <c r="G191" s="21" t="s">
        <v>1169</v>
      </c>
      <c r="H191" s="31" t="s">
        <v>4162</v>
      </c>
      <c r="I191" s="31" t="s">
        <v>4159</v>
      </c>
      <c r="J191" s="21" t="s">
        <v>3397</v>
      </c>
      <c r="K191" s="21">
        <v>5</v>
      </c>
      <c r="L191" s="21" t="s">
        <v>1089</v>
      </c>
      <c r="M191" s="21">
        <v>14</v>
      </c>
      <c r="N191" s="21" t="s">
        <v>1088</v>
      </c>
      <c r="O191" s="21" t="s">
        <v>1088</v>
      </c>
      <c r="P191" s="21" t="s">
        <v>1088</v>
      </c>
      <c r="Q191" s="21"/>
      <c r="R191" s="21" t="s">
        <v>4163</v>
      </c>
      <c r="S191" s="21"/>
    </row>
    <row r="192" spans="1:19" ht="15">
      <c r="A192" s="21" t="s">
        <v>4156</v>
      </c>
      <c r="B192" s="6" t="s">
        <v>688</v>
      </c>
      <c r="C192" s="21" t="s">
        <v>1036</v>
      </c>
      <c r="D192" s="21" t="s">
        <v>1147</v>
      </c>
      <c r="E192" s="21" t="s">
        <v>13</v>
      </c>
      <c r="F192" s="30" t="s">
        <v>4157</v>
      </c>
      <c r="G192" s="21" t="s">
        <v>1169</v>
      </c>
      <c r="H192" s="31" t="s">
        <v>4164</v>
      </c>
      <c r="I192" s="31" t="s">
        <v>4159</v>
      </c>
      <c r="J192" s="21" t="s">
        <v>3397</v>
      </c>
      <c r="K192" s="21">
        <v>5</v>
      </c>
      <c r="L192" s="21" t="s">
        <v>1089</v>
      </c>
      <c r="M192" s="21">
        <v>449</v>
      </c>
      <c r="N192" s="21" t="s">
        <v>1088</v>
      </c>
      <c r="O192" s="21" t="s">
        <v>1088</v>
      </c>
      <c r="P192" s="21" t="s">
        <v>1088</v>
      </c>
      <c r="Q192" s="21"/>
      <c r="R192" s="21" t="s">
        <v>4163</v>
      </c>
      <c r="S192" s="21"/>
    </row>
    <row r="193" spans="1:19" ht="13">
      <c r="A193" s="21" t="s">
        <v>4165</v>
      </c>
      <c r="B193" s="21" t="s">
        <v>4166</v>
      </c>
      <c r="C193" s="21" t="s">
        <v>1733</v>
      </c>
      <c r="D193" s="21" t="s">
        <v>1082</v>
      </c>
      <c r="E193" s="21" t="s">
        <v>1100</v>
      </c>
      <c r="F193" s="30" t="s">
        <v>1270</v>
      </c>
      <c r="G193" s="21" t="s">
        <v>1132</v>
      </c>
      <c r="H193" s="21" t="s">
        <v>3596</v>
      </c>
      <c r="I193" s="21" t="s">
        <v>3375</v>
      </c>
      <c r="J193" s="21" t="s">
        <v>4167</v>
      </c>
      <c r="K193" s="21" t="s">
        <v>1088</v>
      </c>
      <c r="L193" s="21" t="s">
        <v>1089</v>
      </c>
      <c r="M193" s="21" t="s">
        <v>4168</v>
      </c>
      <c r="N193" s="21" t="s">
        <v>1088</v>
      </c>
      <c r="O193" s="21" t="s">
        <v>1088</v>
      </c>
      <c r="P193" s="21" t="s">
        <v>1088</v>
      </c>
      <c r="Q193" s="21" t="s">
        <v>1698</v>
      </c>
      <c r="R193" s="21" t="s">
        <v>4169</v>
      </c>
      <c r="S193" s="21"/>
    </row>
    <row r="194" spans="1:19" ht="15">
      <c r="A194" s="21" t="s">
        <v>4170</v>
      </c>
      <c r="B194" s="6" t="s">
        <v>713</v>
      </c>
      <c r="C194" s="21" t="s">
        <v>1036</v>
      </c>
      <c r="D194" s="21" t="s">
        <v>1082</v>
      </c>
      <c r="E194" s="21" t="s">
        <v>1083</v>
      </c>
      <c r="F194" s="30" t="s">
        <v>1558</v>
      </c>
      <c r="G194" s="21" t="s">
        <v>1169</v>
      </c>
      <c r="H194" s="31" t="s">
        <v>4171</v>
      </c>
      <c r="I194" s="21" t="s">
        <v>4123</v>
      </c>
      <c r="J194" s="21" t="s">
        <v>2552</v>
      </c>
      <c r="K194" s="21">
        <v>127</v>
      </c>
      <c r="L194" s="21" t="s">
        <v>1089</v>
      </c>
      <c r="M194" s="31">
        <v>32</v>
      </c>
      <c r="N194" s="21" t="s">
        <v>1088</v>
      </c>
      <c r="O194" s="21" t="s">
        <v>1088</v>
      </c>
      <c r="P194" s="21">
        <v>43</v>
      </c>
      <c r="Q194" s="21" t="s">
        <v>783</v>
      </c>
      <c r="R194" s="21" t="s">
        <v>4172</v>
      </c>
      <c r="S194" s="21"/>
    </row>
    <row r="195" spans="1:19" ht="15">
      <c r="A195" s="21" t="s">
        <v>4170</v>
      </c>
      <c r="B195" s="6" t="s">
        <v>713</v>
      </c>
      <c r="C195" s="21" t="s">
        <v>1036</v>
      </c>
      <c r="D195" s="21" t="s">
        <v>1082</v>
      </c>
      <c r="E195" s="21" t="s">
        <v>1083</v>
      </c>
      <c r="F195" s="30" t="s">
        <v>1558</v>
      </c>
      <c r="G195" s="21" t="s">
        <v>1169</v>
      </c>
      <c r="H195" s="31" t="s">
        <v>4173</v>
      </c>
      <c r="I195" s="21" t="s">
        <v>4123</v>
      </c>
      <c r="J195" s="21" t="s">
        <v>2552</v>
      </c>
      <c r="K195" s="21">
        <v>192</v>
      </c>
      <c r="L195" s="21" t="s">
        <v>1089</v>
      </c>
      <c r="M195" s="31">
        <v>95</v>
      </c>
      <c r="N195" s="21" t="s">
        <v>1088</v>
      </c>
      <c r="O195" s="21" t="s">
        <v>1088</v>
      </c>
      <c r="P195" s="21">
        <v>188</v>
      </c>
      <c r="Q195" s="21" t="s">
        <v>783</v>
      </c>
      <c r="R195" s="21" t="s">
        <v>4172</v>
      </c>
      <c r="S195" s="21"/>
    </row>
    <row r="196" spans="1:19" ht="15">
      <c r="A196" s="21" t="s">
        <v>4170</v>
      </c>
      <c r="B196" s="6" t="s">
        <v>713</v>
      </c>
      <c r="C196" s="21" t="s">
        <v>1036</v>
      </c>
      <c r="D196" s="21" t="s">
        <v>1082</v>
      </c>
      <c r="E196" s="21" t="s">
        <v>1083</v>
      </c>
      <c r="F196" s="30" t="s">
        <v>1558</v>
      </c>
      <c r="G196" s="21" t="s">
        <v>1169</v>
      </c>
      <c r="H196" s="31" t="s">
        <v>4174</v>
      </c>
      <c r="I196" s="21" t="s">
        <v>4123</v>
      </c>
      <c r="J196" s="21" t="s">
        <v>2552</v>
      </c>
      <c r="K196" s="21">
        <v>394</v>
      </c>
      <c r="L196" s="21" t="s">
        <v>1089</v>
      </c>
      <c r="M196" s="31">
        <v>12</v>
      </c>
      <c r="N196" s="21" t="s">
        <v>1088</v>
      </c>
      <c r="O196" s="21" t="s">
        <v>1088</v>
      </c>
      <c r="P196" s="21">
        <v>47</v>
      </c>
      <c r="Q196" s="21"/>
      <c r="R196" s="21" t="s">
        <v>4172</v>
      </c>
      <c r="S196" s="21"/>
    </row>
    <row r="197" spans="1:19" ht="15">
      <c r="A197" s="21" t="s">
        <v>4170</v>
      </c>
      <c r="B197" s="6" t="s">
        <v>713</v>
      </c>
      <c r="C197" s="21" t="s">
        <v>1036</v>
      </c>
      <c r="D197" s="21" t="s">
        <v>1082</v>
      </c>
      <c r="E197" s="21" t="s">
        <v>1083</v>
      </c>
      <c r="F197" s="30" t="s">
        <v>1558</v>
      </c>
      <c r="G197" s="21" t="s">
        <v>1169</v>
      </c>
      <c r="H197" s="31" t="s">
        <v>4175</v>
      </c>
      <c r="I197" s="21" t="s">
        <v>4123</v>
      </c>
      <c r="J197" s="21" t="s">
        <v>2552</v>
      </c>
      <c r="K197" s="21">
        <v>141</v>
      </c>
      <c r="L197" s="21" t="s">
        <v>1089</v>
      </c>
      <c r="M197" s="31">
        <v>8</v>
      </c>
      <c r="N197" s="21" t="s">
        <v>1088</v>
      </c>
      <c r="O197" s="21" t="s">
        <v>1088</v>
      </c>
      <c r="P197" s="21">
        <v>66</v>
      </c>
      <c r="Q197" s="21"/>
      <c r="R197" s="21" t="s">
        <v>4172</v>
      </c>
      <c r="S197" s="21"/>
    </row>
    <row r="198" spans="1:19" ht="15">
      <c r="A198" s="21" t="s">
        <v>4170</v>
      </c>
      <c r="B198" s="6" t="s">
        <v>713</v>
      </c>
      <c r="C198" s="21" t="s">
        <v>1036</v>
      </c>
      <c r="D198" s="21" t="s">
        <v>1082</v>
      </c>
      <c r="E198" s="21" t="s">
        <v>1083</v>
      </c>
      <c r="F198" s="30" t="s">
        <v>1558</v>
      </c>
      <c r="G198" s="21" t="s">
        <v>1169</v>
      </c>
      <c r="H198" s="31" t="s">
        <v>4176</v>
      </c>
      <c r="I198" s="21" t="s">
        <v>4123</v>
      </c>
      <c r="J198" s="21" t="s">
        <v>2117</v>
      </c>
      <c r="K198" s="21" t="s">
        <v>1088</v>
      </c>
      <c r="L198" s="21" t="s">
        <v>1089</v>
      </c>
      <c r="M198" s="21">
        <v>80</v>
      </c>
      <c r="N198" s="21" t="s">
        <v>1088</v>
      </c>
      <c r="O198" s="21" t="s">
        <v>1088</v>
      </c>
      <c r="P198" s="21" t="s">
        <v>1088</v>
      </c>
      <c r="Q198" s="21" t="s">
        <v>783</v>
      </c>
      <c r="R198" s="21" t="s">
        <v>4177</v>
      </c>
      <c r="S198" s="21"/>
    </row>
    <row r="199" spans="1:19" ht="15">
      <c r="A199" s="21" t="s">
        <v>4170</v>
      </c>
      <c r="B199" s="6" t="s">
        <v>713</v>
      </c>
      <c r="C199" s="21" t="s">
        <v>1036</v>
      </c>
      <c r="D199" s="21" t="s">
        <v>1082</v>
      </c>
      <c r="E199" s="21" t="s">
        <v>1083</v>
      </c>
      <c r="F199" s="30" t="s">
        <v>1558</v>
      </c>
      <c r="G199" s="21" t="s">
        <v>1169</v>
      </c>
      <c r="H199" s="31" t="s">
        <v>4178</v>
      </c>
      <c r="I199" s="21" t="s">
        <v>4123</v>
      </c>
      <c r="J199" s="21" t="s">
        <v>2117</v>
      </c>
      <c r="K199" s="21" t="s">
        <v>1088</v>
      </c>
      <c r="L199" s="21" t="s">
        <v>1089</v>
      </c>
      <c r="M199" s="21">
        <v>75</v>
      </c>
      <c r="N199" s="21" t="s">
        <v>1088</v>
      </c>
      <c r="O199" s="21" t="s">
        <v>1088</v>
      </c>
      <c r="P199" s="21" t="s">
        <v>1088</v>
      </c>
      <c r="Q199" s="21" t="s">
        <v>783</v>
      </c>
      <c r="R199" s="21" t="s">
        <v>4179</v>
      </c>
      <c r="S199" s="21"/>
    </row>
    <row r="200" spans="1:19" ht="15">
      <c r="A200" s="21" t="s">
        <v>4170</v>
      </c>
      <c r="B200" s="6" t="s">
        <v>713</v>
      </c>
      <c r="C200" s="21" t="s">
        <v>1036</v>
      </c>
      <c r="D200" s="21" t="s">
        <v>1082</v>
      </c>
      <c r="E200" s="21" t="s">
        <v>1083</v>
      </c>
      <c r="F200" s="30" t="s">
        <v>1558</v>
      </c>
      <c r="G200" s="21" t="s">
        <v>1169</v>
      </c>
      <c r="H200" s="31" t="s">
        <v>4180</v>
      </c>
      <c r="I200" s="21" t="s">
        <v>4123</v>
      </c>
      <c r="J200" s="21" t="s">
        <v>2117</v>
      </c>
      <c r="K200" s="21" t="s">
        <v>1088</v>
      </c>
      <c r="L200" s="21" t="s">
        <v>1089</v>
      </c>
      <c r="M200" s="21">
        <v>10</v>
      </c>
      <c r="N200" s="21" t="s">
        <v>1088</v>
      </c>
      <c r="O200" s="21" t="s">
        <v>1088</v>
      </c>
      <c r="P200" s="21" t="s">
        <v>1088</v>
      </c>
      <c r="Q200" s="21"/>
      <c r="R200" s="21" t="s">
        <v>4179</v>
      </c>
      <c r="S200" s="21"/>
    </row>
    <row r="201" spans="1:19" ht="15">
      <c r="A201" s="21" t="s">
        <v>4170</v>
      </c>
      <c r="B201" s="6" t="s">
        <v>713</v>
      </c>
      <c r="C201" s="21" t="s">
        <v>1036</v>
      </c>
      <c r="D201" s="21" t="s">
        <v>1082</v>
      </c>
      <c r="E201" s="21" t="s">
        <v>1083</v>
      </c>
      <c r="F201" s="30" t="s">
        <v>1558</v>
      </c>
      <c r="G201" s="21" t="s">
        <v>1169</v>
      </c>
      <c r="H201" s="31" t="s">
        <v>4181</v>
      </c>
      <c r="I201" s="21" t="s">
        <v>4123</v>
      </c>
      <c r="J201" s="21" t="s">
        <v>4182</v>
      </c>
      <c r="K201" s="21" t="s">
        <v>1088</v>
      </c>
      <c r="L201" s="21" t="s">
        <v>1089</v>
      </c>
      <c r="M201" s="21">
        <v>4.8</v>
      </c>
      <c r="N201" s="21" t="s">
        <v>1088</v>
      </c>
      <c r="O201" s="21" t="s">
        <v>1088</v>
      </c>
      <c r="P201" s="21" t="s">
        <v>1088</v>
      </c>
      <c r="Q201" s="21" t="s">
        <v>783</v>
      </c>
      <c r="R201" s="21" t="s">
        <v>4179</v>
      </c>
      <c r="S201" s="21"/>
    </row>
    <row r="202" spans="1:19" ht="15">
      <c r="A202" s="21" t="s">
        <v>4170</v>
      </c>
      <c r="B202" s="6" t="s">
        <v>713</v>
      </c>
      <c r="C202" s="21" t="s">
        <v>1036</v>
      </c>
      <c r="D202" s="21" t="s">
        <v>1082</v>
      </c>
      <c r="E202" s="21" t="s">
        <v>1083</v>
      </c>
      <c r="F202" s="30" t="s">
        <v>1558</v>
      </c>
      <c r="G202" s="21" t="s">
        <v>1169</v>
      </c>
      <c r="H202" s="31" t="s">
        <v>4183</v>
      </c>
      <c r="I202" s="21" t="s">
        <v>4123</v>
      </c>
      <c r="J202" s="21" t="s">
        <v>4182</v>
      </c>
      <c r="K202" s="21" t="s">
        <v>1088</v>
      </c>
      <c r="L202" s="21" t="s">
        <v>1089</v>
      </c>
      <c r="M202" s="21">
        <v>11.7</v>
      </c>
      <c r="N202" s="21" t="s">
        <v>1088</v>
      </c>
      <c r="O202" s="21" t="s">
        <v>1088</v>
      </c>
      <c r="P202" s="21" t="s">
        <v>1088</v>
      </c>
      <c r="Q202" s="21" t="s">
        <v>783</v>
      </c>
      <c r="R202" s="21" t="s">
        <v>4179</v>
      </c>
      <c r="S202" s="21"/>
    </row>
    <row r="203" spans="1:19" ht="15">
      <c r="A203" s="21" t="s">
        <v>4170</v>
      </c>
      <c r="B203" s="6" t="s">
        <v>713</v>
      </c>
      <c r="C203" s="21" t="s">
        <v>1036</v>
      </c>
      <c r="D203" s="21" t="s">
        <v>1082</v>
      </c>
      <c r="E203" s="21" t="s">
        <v>1083</v>
      </c>
      <c r="F203" s="30" t="s">
        <v>1558</v>
      </c>
      <c r="G203" s="21" t="s">
        <v>1169</v>
      </c>
      <c r="H203" s="31" t="s">
        <v>4184</v>
      </c>
      <c r="I203" s="21" t="s">
        <v>4123</v>
      </c>
      <c r="J203" s="21" t="s">
        <v>4182</v>
      </c>
      <c r="K203" s="21" t="s">
        <v>1088</v>
      </c>
      <c r="L203" s="21" t="s">
        <v>1089</v>
      </c>
      <c r="M203" s="21" t="s">
        <v>4185</v>
      </c>
      <c r="N203" s="21" t="s">
        <v>1088</v>
      </c>
      <c r="O203" s="21" t="s">
        <v>1088</v>
      </c>
      <c r="P203" s="21" t="s">
        <v>1088</v>
      </c>
      <c r="Q203" s="21"/>
      <c r="R203" s="21" t="s">
        <v>4179</v>
      </c>
      <c r="S203" s="21"/>
    </row>
    <row r="204" spans="1:19" ht="15">
      <c r="A204" s="21" t="s">
        <v>4170</v>
      </c>
      <c r="B204" s="6" t="s">
        <v>713</v>
      </c>
      <c r="C204" s="21" t="s">
        <v>1036</v>
      </c>
      <c r="D204" s="21" t="s">
        <v>1082</v>
      </c>
      <c r="E204" s="21" t="s">
        <v>1083</v>
      </c>
      <c r="F204" s="30" t="s">
        <v>1558</v>
      </c>
      <c r="G204" s="21" t="s">
        <v>1169</v>
      </c>
      <c r="H204" s="31" t="s">
        <v>4186</v>
      </c>
      <c r="I204" s="21" t="s">
        <v>4123</v>
      </c>
      <c r="J204" s="21" t="s">
        <v>2552</v>
      </c>
      <c r="K204" s="21" t="s">
        <v>1088</v>
      </c>
      <c r="L204" s="21" t="s">
        <v>1089</v>
      </c>
      <c r="M204" s="21">
        <v>180</v>
      </c>
      <c r="N204" s="21" t="s">
        <v>1088</v>
      </c>
      <c r="O204" s="21" t="s">
        <v>1088</v>
      </c>
      <c r="P204" s="21" t="s">
        <v>1088</v>
      </c>
      <c r="Q204" s="21" t="s">
        <v>783</v>
      </c>
      <c r="R204" s="21" t="s">
        <v>4187</v>
      </c>
      <c r="S204" s="21"/>
    </row>
    <row r="205" spans="1:19" ht="15">
      <c r="A205" s="21" t="s">
        <v>4170</v>
      </c>
      <c r="B205" s="6" t="s">
        <v>713</v>
      </c>
      <c r="C205" s="21" t="s">
        <v>1036</v>
      </c>
      <c r="D205" s="21" t="s">
        <v>1082</v>
      </c>
      <c r="E205" s="21" t="s">
        <v>1083</v>
      </c>
      <c r="F205" s="30" t="s">
        <v>1558</v>
      </c>
      <c r="G205" s="21" t="s">
        <v>1169</v>
      </c>
      <c r="H205" s="31" t="s">
        <v>4188</v>
      </c>
      <c r="I205" s="21" t="s">
        <v>4123</v>
      </c>
      <c r="J205" s="21" t="s">
        <v>2552</v>
      </c>
      <c r="K205" s="21" t="s">
        <v>1088</v>
      </c>
      <c r="L205" s="21" t="s">
        <v>1089</v>
      </c>
      <c r="M205" s="21">
        <v>40</v>
      </c>
      <c r="N205" s="21" t="s">
        <v>1088</v>
      </c>
      <c r="O205" s="21" t="s">
        <v>1088</v>
      </c>
      <c r="P205" s="21" t="s">
        <v>1088</v>
      </c>
      <c r="Q205" s="21" t="s">
        <v>783</v>
      </c>
      <c r="R205" s="21" t="s">
        <v>4187</v>
      </c>
      <c r="S205" s="21"/>
    </row>
    <row r="206" spans="1:19" ht="29">
      <c r="A206" s="21" t="s">
        <v>4189</v>
      </c>
      <c r="B206" s="6" t="s">
        <v>743</v>
      </c>
      <c r="C206" s="21" t="s">
        <v>1036</v>
      </c>
      <c r="D206" s="21" t="s">
        <v>1082</v>
      </c>
      <c r="E206" s="21" t="s">
        <v>1083</v>
      </c>
      <c r="F206" s="30" t="s">
        <v>4190</v>
      </c>
      <c r="G206" s="21" t="s">
        <v>1169</v>
      </c>
      <c r="H206" s="31" t="s">
        <v>4191</v>
      </c>
      <c r="I206" s="31" t="s">
        <v>4192</v>
      </c>
      <c r="J206" s="21" t="s">
        <v>1094</v>
      </c>
      <c r="K206" s="21" t="s">
        <v>1088</v>
      </c>
      <c r="L206" s="21" t="s">
        <v>1089</v>
      </c>
      <c r="M206" s="21">
        <v>42</v>
      </c>
      <c r="N206" s="21" t="s">
        <v>1088</v>
      </c>
      <c r="O206" s="21" t="s">
        <v>1088</v>
      </c>
      <c r="P206" s="21" t="s">
        <v>1088</v>
      </c>
      <c r="Q206" s="21" t="s">
        <v>2033</v>
      </c>
      <c r="R206" s="21" t="s">
        <v>4193</v>
      </c>
      <c r="S206" s="21"/>
    </row>
    <row r="207" spans="1:19" ht="29">
      <c r="A207" s="21" t="s">
        <v>4189</v>
      </c>
      <c r="B207" s="6" t="s">
        <v>743</v>
      </c>
      <c r="C207" s="21" t="s">
        <v>1036</v>
      </c>
      <c r="D207" s="21" t="s">
        <v>1082</v>
      </c>
      <c r="E207" s="21" t="s">
        <v>1083</v>
      </c>
      <c r="F207" s="30" t="s">
        <v>4190</v>
      </c>
      <c r="G207" s="21" t="s">
        <v>1169</v>
      </c>
      <c r="H207" s="31" t="s">
        <v>4194</v>
      </c>
      <c r="I207" s="31" t="s">
        <v>4192</v>
      </c>
      <c r="J207" s="21" t="s">
        <v>1094</v>
      </c>
      <c r="K207" s="21" t="s">
        <v>1088</v>
      </c>
      <c r="L207" s="21" t="s">
        <v>1089</v>
      </c>
      <c r="M207" s="21">
        <v>40</v>
      </c>
      <c r="N207" s="21" t="s">
        <v>1088</v>
      </c>
      <c r="O207" s="21" t="s">
        <v>1088</v>
      </c>
      <c r="P207" s="21" t="s">
        <v>1088</v>
      </c>
      <c r="Q207" s="21" t="s">
        <v>2033</v>
      </c>
      <c r="R207" s="21" t="s">
        <v>4195</v>
      </c>
      <c r="S207" s="21"/>
    </row>
    <row r="208" spans="1:19" ht="15">
      <c r="A208" s="21" t="s">
        <v>4189</v>
      </c>
      <c r="B208" s="6" t="s">
        <v>743</v>
      </c>
      <c r="C208" s="21" t="s">
        <v>1036</v>
      </c>
      <c r="D208" s="21" t="s">
        <v>1082</v>
      </c>
      <c r="E208" s="21" t="s">
        <v>1083</v>
      </c>
      <c r="F208" s="30" t="s">
        <v>4190</v>
      </c>
      <c r="G208" s="21" t="s">
        <v>1169</v>
      </c>
      <c r="H208" s="31" t="s">
        <v>4196</v>
      </c>
      <c r="I208" s="31" t="s">
        <v>4192</v>
      </c>
      <c r="J208" s="21" t="s">
        <v>4197</v>
      </c>
      <c r="K208" s="21" t="s">
        <v>1088</v>
      </c>
      <c r="L208" s="21" t="s">
        <v>1089</v>
      </c>
      <c r="M208" s="21">
        <v>0.4</v>
      </c>
      <c r="N208" s="21" t="s">
        <v>1088</v>
      </c>
      <c r="O208" s="21" t="s">
        <v>1088</v>
      </c>
      <c r="P208" s="21" t="s">
        <v>1088</v>
      </c>
      <c r="Q208" s="21" t="s">
        <v>783</v>
      </c>
      <c r="R208" s="21" t="s">
        <v>4198</v>
      </c>
      <c r="S208" s="21"/>
    </row>
    <row r="209" spans="1:19" ht="15">
      <c r="A209" s="21" t="s">
        <v>4189</v>
      </c>
      <c r="B209" s="6" t="s">
        <v>743</v>
      </c>
      <c r="C209" s="21" t="s">
        <v>1036</v>
      </c>
      <c r="D209" s="21" t="s">
        <v>1082</v>
      </c>
      <c r="E209" s="21" t="s">
        <v>1083</v>
      </c>
      <c r="F209" s="30" t="s">
        <v>4190</v>
      </c>
      <c r="G209" s="21" t="s">
        <v>1169</v>
      </c>
      <c r="H209" s="31" t="s">
        <v>4199</v>
      </c>
      <c r="I209" s="31" t="s">
        <v>4192</v>
      </c>
      <c r="J209" s="21" t="s">
        <v>4197</v>
      </c>
      <c r="K209" s="21" t="s">
        <v>1088</v>
      </c>
      <c r="L209" s="21" t="s">
        <v>1089</v>
      </c>
      <c r="M209" s="21">
        <v>2.8</v>
      </c>
      <c r="N209" s="21" t="s">
        <v>1088</v>
      </c>
      <c r="O209" s="21" t="s">
        <v>1088</v>
      </c>
      <c r="P209" s="21" t="s">
        <v>1088</v>
      </c>
      <c r="Q209" s="21"/>
      <c r="R209" s="21" t="s">
        <v>4198</v>
      </c>
      <c r="S209" s="21"/>
    </row>
    <row r="210" spans="1:19" ht="15">
      <c r="A210" s="21" t="s">
        <v>4200</v>
      </c>
      <c r="B210" s="6" t="s">
        <v>764</v>
      </c>
      <c r="C210" s="21" t="s">
        <v>1036</v>
      </c>
      <c r="D210" s="21" t="s">
        <v>1147</v>
      </c>
      <c r="E210" s="21" t="s">
        <v>1097</v>
      </c>
      <c r="F210" s="30" t="s">
        <v>1113</v>
      </c>
      <c r="G210" s="21" t="s">
        <v>1536</v>
      </c>
      <c r="H210" s="31" t="s">
        <v>4201</v>
      </c>
      <c r="I210" s="31" t="s">
        <v>4202</v>
      </c>
      <c r="J210" s="21" t="s">
        <v>1094</v>
      </c>
      <c r="K210" s="21">
        <v>59</v>
      </c>
      <c r="L210" s="21" t="s">
        <v>1089</v>
      </c>
      <c r="M210" s="21">
        <v>40.6</v>
      </c>
      <c r="N210" s="21" t="s">
        <v>1088</v>
      </c>
      <c r="O210" s="21" t="s">
        <v>1088</v>
      </c>
      <c r="P210" s="21">
        <v>4.8</v>
      </c>
      <c r="Q210" s="21" t="s">
        <v>2033</v>
      </c>
      <c r="R210" s="21" t="s">
        <v>3393</v>
      </c>
      <c r="S210" s="21"/>
    </row>
    <row r="211" spans="1:19" ht="15">
      <c r="A211" s="21" t="s">
        <v>4200</v>
      </c>
      <c r="B211" s="6" t="s">
        <v>764</v>
      </c>
      <c r="C211" s="21" t="s">
        <v>1036</v>
      </c>
      <c r="D211" s="21" t="s">
        <v>1147</v>
      </c>
      <c r="E211" s="21" t="s">
        <v>1097</v>
      </c>
      <c r="F211" s="30" t="s">
        <v>1113</v>
      </c>
      <c r="G211" s="21" t="s">
        <v>1536</v>
      </c>
      <c r="H211" s="31" t="s">
        <v>4203</v>
      </c>
      <c r="I211" s="31" t="s">
        <v>4202</v>
      </c>
      <c r="J211" s="21" t="s">
        <v>1171</v>
      </c>
      <c r="K211" s="21">
        <v>59</v>
      </c>
      <c r="L211" s="21" t="s">
        <v>1089</v>
      </c>
      <c r="M211" s="21">
        <v>138.19999999999999</v>
      </c>
      <c r="N211" s="21" t="s">
        <v>1088</v>
      </c>
      <c r="O211" s="21" t="s">
        <v>1088</v>
      </c>
      <c r="P211" s="21">
        <v>61.2</v>
      </c>
      <c r="Q211" s="21" t="s">
        <v>2033</v>
      </c>
      <c r="R211" s="21" t="s">
        <v>3393</v>
      </c>
      <c r="S211" s="21"/>
    </row>
    <row r="212" spans="1:19" ht="15">
      <c r="A212" s="21" t="s">
        <v>4200</v>
      </c>
      <c r="B212" s="6" t="s">
        <v>764</v>
      </c>
      <c r="C212" s="21" t="s">
        <v>1036</v>
      </c>
      <c r="D212" s="21" t="s">
        <v>1147</v>
      </c>
      <c r="E212" s="21" t="s">
        <v>1097</v>
      </c>
      <c r="F212" s="30" t="s">
        <v>1113</v>
      </c>
      <c r="G212" s="21" t="s">
        <v>1536</v>
      </c>
      <c r="H212" s="31" t="s">
        <v>4204</v>
      </c>
      <c r="I212" s="31" t="s">
        <v>4202</v>
      </c>
      <c r="J212" s="21" t="s">
        <v>2117</v>
      </c>
      <c r="K212" s="21">
        <v>59</v>
      </c>
      <c r="L212" s="21" t="s">
        <v>1089</v>
      </c>
      <c r="M212" s="21">
        <v>21.2</v>
      </c>
      <c r="N212" s="21" t="s">
        <v>1088</v>
      </c>
      <c r="O212" s="21" t="s">
        <v>1088</v>
      </c>
      <c r="P212" s="21">
        <v>7</v>
      </c>
      <c r="Q212" s="21" t="s">
        <v>2033</v>
      </c>
      <c r="R212" s="21" t="s">
        <v>3393</v>
      </c>
      <c r="S212" s="21"/>
    </row>
    <row r="213" spans="1:19" ht="15">
      <c r="A213" s="21" t="s">
        <v>4200</v>
      </c>
      <c r="B213" s="6" t="s">
        <v>764</v>
      </c>
      <c r="C213" s="21" t="s">
        <v>1036</v>
      </c>
      <c r="D213" s="21" t="s">
        <v>1147</v>
      </c>
      <c r="E213" s="21" t="s">
        <v>1097</v>
      </c>
      <c r="F213" s="30" t="s">
        <v>1113</v>
      </c>
      <c r="G213" s="21" t="s">
        <v>1536</v>
      </c>
      <c r="H213" s="31" t="s">
        <v>4205</v>
      </c>
      <c r="I213" s="31" t="s">
        <v>4202</v>
      </c>
      <c r="J213" s="21" t="s">
        <v>2117</v>
      </c>
      <c r="K213" s="21">
        <v>37</v>
      </c>
      <c r="L213" s="21" t="s">
        <v>1089</v>
      </c>
      <c r="M213" s="21">
        <v>8.8000000000000007</v>
      </c>
      <c r="N213" s="21" t="s">
        <v>1088</v>
      </c>
      <c r="O213" s="21" t="s">
        <v>1088</v>
      </c>
      <c r="P213" s="21">
        <v>3.2</v>
      </c>
      <c r="Q213" s="21" t="s">
        <v>2033</v>
      </c>
      <c r="R213" s="21" t="s">
        <v>2112</v>
      </c>
      <c r="S213" s="21"/>
    </row>
    <row r="214" spans="1:19" ht="29">
      <c r="A214" s="21" t="s">
        <v>4200</v>
      </c>
      <c r="B214" s="6" t="s">
        <v>764</v>
      </c>
      <c r="C214" s="21" t="s">
        <v>1036</v>
      </c>
      <c r="D214" s="21" t="s">
        <v>1147</v>
      </c>
      <c r="E214" s="21" t="s">
        <v>1097</v>
      </c>
      <c r="F214" s="30" t="s">
        <v>1113</v>
      </c>
      <c r="G214" s="21" t="s">
        <v>1536</v>
      </c>
      <c r="H214" s="31" t="s">
        <v>4206</v>
      </c>
      <c r="I214" s="31" t="s">
        <v>4207</v>
      </c>
      <c r="J214" s="21" t="s">
        <v>2117</v>
      </c>
      <c r="K214" s="21">
        <v>5</v>
      </c>
      <c r="L214" s="21" t="s">
        <v>1089</v>
      </c>
      <c r="M214" s="21">
        <v>5</v>
      </c>
      <c r="N214" s="21" t="s">
        <v>1088</v>
      </c>
      <c r="O214" s="21" t="s">
        <v>1088</v>
      </c>
      <c r="P214" s="21" t="s">
        <v>1088</v>
      </c>
      <c r="Q214" s="21" t="s">
        <v>4208</v>
      </c>
      <c r="R214" s="21" t="s">
        <v>4209</v>
      </c>
      <c r="S214" s="21"/>
    </row>
    <row r="215" spans="1:19" ht="29">
      <c r="A215" s="21" t="s">
        <v>4200</v>
      </c>
      <c r="B215" s="6" t="s">
        <v>764</v>
      </c>
      <c r="C215" s="21" t="s">
        <v>1036</v>
      </c>
      <c r="D215" s="21" t="s">
        <v>1147</v>
      </c>
      <c r="E215" s="21" t="s">
        <v>1097</v>
      </c>
      <c r="F215" s="30" t="s">
        <v>1113</v>
      </c>
      <c r="G215" s="21" t="s">
        <v>1536</v>
      </c>
      <c r="H215" s="31" t="s">
        <v>4210</v>
      </c>
      <c r="I215" s="31" t="s">
        <v>4207</v>
      </c>
      <c r="J215" s="21" t="s">
        <v>2117</v>
      </c>
      <c r="K215" s="21">
        <v>18</v>
      </c>
      <c r="L215" s="21" t="s">
        <v>1089</v>
      </c>
      <c r="M215" s="21">
        <v>5</v>
      </c>
      <c r="N215" s="21" t="s">
        <v>1088</v>
      </c>
      <c r="O215" s="21" t="s">
        <v>1088</v>
      </c>
      <c r="P215" s="21" t="s">
        <v>1088</v>
      </c>
      <c r="Q215" s="21" t="s">
        <v>4208</v>
      </c>
      <c r="R215" s="21" t="s">
        <v>4209</v>
      </c>
      <c r="S215" s="21"/>
    </row>
    <row r="216" spans="1:19" ht="15">
      <c r="A216" s="21" t="s">
        <v>4211</v>
      </c>
      <c r="B216" s="6" t="s">
        <v>768</v>
      </c>
      <c r="C216" s="21" t="s">
        <v>1036</v>
      </c>
      <c r="D216" s="21" t="s">
        <v>1147</v>
      </c>
      <c r="E216" s="21" t="s">
        <v>1099</v>
      </c>
      <c r="F216" s="30" t="s">
        <v>1189</v>
      </c>
      <c r="G216" s="21" t="s">
        <v>1169</v>
      </c>
      <c r="H216" s="31" t="s">
        <v>4212</v>
      </c>
      <c r="I216" s="31" t="s">
        <v>4213</v>
      </c>
      <c r="J216" s="21" t="s">
        <v>2543</v>
      </c>
      <c r="K216" s="21">
        <v>35</v>
      </c>
      <c r="L216" s="21" t="s">
        <v>1089</v>
      </c>
      <c r="M216" s="21">
        <v>89</v>
      </c>
      <c r="N216" s="21" t="s">
        <v>1088</v>
      </c>
      <c r="O216" s="21" t="s">
        <v>1088</v>
      </c>
      <c r="P216" s="21">
        <v>152</v>
      </c>
      <c r="Q216" s="21"/>
      <c r="R216" s="21" t="s">
        <v>3386</v>
      </c>
      <c r="S216" s="21"/>
    </row>
    <row r="217" spans="1:19" ht="15">
      <c r="A217" s="21" t="s">
        <v>4211</v>
      </c>
      <c r="B217" s="6" t="s">
        <v>768</v>
      </c>
      <c r="C217" s="21" t="s">
        <v>1036</v>
      </c>
      <c r="D217" s="21" t="s">
        <v>1147</v>
      </c>
      <c r="E217" s="21" t="s">
        <v>1099</v>
      </c>
      <c r="F217" s="30" t="s">
        <v>1189</v>
      </c>
      <c r="G217" s="21" t="s">
        <v>1169</v>
      </c>
      <c r="H217" s="31" t="s">
        <v>4214</v>
      </c>
      <c r="I217" s="31" t="s">
        <v>4213</v>
      </c>
      <c r="J217" s="21" t="s">
        <v>2543</v>
      </c>
      <c r="K217" s="21">
        <v>35</v>
      </c>
      <c r="L217" s="21" t="s">
        <v>1089</v>
      </c>
      <c r="M217" s="21">
        <v>810</v>
      </c>
      <c r="N217" s="21" t="s">
        <v>1088</v>
      </c>
      <c r="O217" s="21" t="s">
        <v>1088</v>
      </c>
      <c r="P217" s="21" t="s">
        <v>1088</v>
      </c>
      <c r="Q217" s="21"/>
      <c r="R217" s="21" t="s">
        <v>3386</v>
      </c>
      <c r="S217" s="21"/>
    </row>
    <row r="218" spans="1:19" ht="15">
      <c r="A218" s="21" t="s">
        <v>4211</v>
      </c>
      <c r="B218" s="6" t="s">
        <v>768</v>
      </c>
      <c r="C218" s="21" t="s">
        <v>1036</v>
      </c>
      <c r="D218" s="21" t="s">
        <v>1147</v>
      </c>
      <c r="E218" s="21" t="s">
        <v>1099</v>
      </c>
      <c r="F218" s="30" t="s">
        <v>1189</v>
      </c>
      <c r="G218" s="21" t="s">
        <v>1169</v>
      </c>
      <c r="H218" s="31" t="s">
        <v>4215</v>
      </c>
      <c r="I218" s="31" t="s">
        <v>4213</v>
      </c>
      <c r="J218" s="21" t="s">
        <v>2543</v>
      </c>
      <c r="K218" s="21">
        <v>35</v>
      </c>
      <c r="L218" s="21" t="s">
        <v>1089</v>
      </c>
      <c r="M218" s="21">
        <v>0</v>
      </c>
      <c r="N218" s="21" t="s">
        <v>1088</v>
      </c>
      <c r="O218" s="21" t="s">
        <v>1088</v>
      </c>
      <c r="P218" s="21" t="s">
        <v>1088</v>
      </c>
      <c r="Q218" s="21"/>
      <c r="R218" s="21" t="s">
        <v>3386</v>
      </c>
      <c r="S218" s="21"/>
    </row>
    <row r="219" spans="1:19" ht="15">
      <c r="A219" s="21" t="s">
        <v>4211</v>
      </c>
      <c r="B219" s="6" t="s">
        <v>768</v>
      </c>
      <c r="C219" s="21" t="s">
        <v>1036</v>
      </c>
      <c r="D219" s="21" t="s">
        <v>1147</v>
      </c>
      <c r="E219" s="21" t="s">
        <v>1099</v>
      </c>
      <c r="F219" s="30" t="s">
        <v>1189</v>
      </c>
      <c r="G219" s="21" t="s">
        <v>1169</v>
      </c>
      <c r="H219" s="31" t="s">
        <v>4216</v>
      </c>
      <c r="I219" s="31" t="s">
        <v>4213</v>
      </c>
      <c r="J219" s="21" t="s">
        <v>2543</v>
      </c>
      <c r="K219" s="21">
        <v>6</v>
      </c>
      <c r="L219" s="21" t="s">
        <v>1089</v>
      </c>
      <c r="M219" s="21">
        <v>37.5</v>
      </c>
      <c r="N219" s="21" t="s">
        <v>1088</v>
      </c>
      <c r="O219" s="21" t="s">
        <v>1088</v>
      </c>
      <c r="P219" s="21">
        <v>52.5</v>
      </c>
      <c r="Q219" s="21"/>
      <c r="R219" s="21" t="s">
        <v>4217</v>
      </c>
      <c r="S219" s="21"/>
    </row>
    <row r="220" spans="1:19" ht="15">
      <c r="A220" s="21" t="s">
        <v>4211</v>
      </c>
      <c r="B220" s="6" t="s">
        <v>768</v>
      </c>
      <c r="C220" s="21" t="s">
        <v>1036</v>
      </c>
      <c r="D220" s="21" t="s">
        <v>1147</v>
      </c>
      <c r="E220" s="21" t="s">
        <v>1099</v>
      </c>
      <c r="F220" s="30" t="s">
        <v>1189</v>
      </c>
      <c r="G220" s="21" t="s">
        <v>1169</v>
      </c>
      <c r="H220" s="31" t="s">
        <v>4218</v>
      </c>
      <c r="I220" s="31" t="s">
        <v>4219</v>
      </c>
      <c r="J220" s="21" t="s">
        <v>2177</v>
      </c>
      <c r="K220" s="21">
        <v>35</v>
      </c>
      <c r="L220" s="21" t="s">
        <v>1089</v>
      </c>
      <c r="M220" s="21">
        <v>0.37</v>
      </c>
      <c r="N220" s="21" t="s">
        <v>1088</v>
      </c>
      <c r="O220" s="21" t="s">
        <v>1088</v>
      </c>
      <c r="P220" s="21">
        <v>0.26</v>
      </c>
      <c r="Q220" s="21"/>
      <c r="R220" s="21" t="s">
        <v>2112</v>
      </c>
      <c r="S220" s="21"/>
    </row>
    <row r="221" spans="1:19" ht="15">
      <c r="A221" s="21" t="s">
        <v>4211</v>
      </c>
      <c r="B221" s="6" t="s">
        <v>768</v>
      </c>
      <c r="C221" s="21" t="s">
        <v>1036</v>
      </c>
      <c r="D221" s="21" t="s">
        <v>1147</v>
      </c>
      <c r="E221" s="21" t="s">
        <v>1099</v>
      </c>
      <c r="F221" s="30" t="s">
        <v>1189</v>
      </c>
      <c r="G221" s="21" t="s">
        <v>1169</v>
      </c>
      <c r="H221" s="31" t="s">
        <v>4220</v>
      </c>
      <c r="I221" s="31" t="s">
        <v>4219</v>
      </c>
      <c r="J221" s="21" t="s">
        <v>2177</v>
      </c>
      <c r="K221" s="21">
        <v>35</v>
      </c>
      <c r="L221" s="21" t="s">
        <v>1089</v>
      </c>
      <c r="M221" s="21">
        <v>1.32</v>
      </c>
      <c r="N221" s="21" t="s">
        <v>1088</v>
      </c>
      <c r="O221" s="21" t="s">
        <v>1088</v>
      </c>
      <c r="P221" s="21">
        <v>0.62</v>
      </c>
      <c r="Q221" s="21"/>
      <c r="R221" s="21" t="s">
        <v>2112</v>
      </c>
      <c r="S221" s="21"/>
    </row>
    <row r="222" spans="1:19" ht="15">
      <c r="A222" s="21" t="s">
        <v>4211</v>
      </c>
      <c r="B222" s="6" t="s">
        <v>768</v>
      </c>
      <c r="C222" s="21" t="s">
        <v>1036</v>
      </c>
      <c r="D222" s="21" t="s">
        <v>1147</v>
      </c>
      <c r="E222" s="21" t="s">
        <v>1099</v>
      </c>
      <c r="F222" s="30" t="s">
        <v>1189</v>
      </c>
      <c r="G222" s="21" t="s">
        <v>1169</v>
      </c>
      <c r="H222" s="31" t="s">
        <v>4221</v>
      </c>
      <c r="I222" s="31" t="s">
        <v>4219</v>
      </c>
      <c r="J222" s="21" t="s">
        <v>2177</v>
      </c>
      <c r="K222" s="21">
        <v>35</v>
      </c>
      <c r="L222" s="21" t="s">
        <v>1089</v>
      </c>
      <c r="M222" s="21">
        <v>0.31</v>
      </c>
      <c r="N222" s="21" t="s">
        <v>1088</v>
      </c>
      <c r="O222" s="21" t="s">
        <v>1088</v>
      </c>
      <c r="P222" s="21">
        <v>0.09</v>
      </c>
      <c r="Q222" s="21"/>
      <c r="R222" s="21" t="s">
        <v>2112</v>
      </c>
      <c r="S222" s="21"/>
    </row>
    <row r="223" spans="1:19" ht="15">
      <c r="A223" s="21" t="s">
        <v>4211</v>
      </c>
      <c r="B223" s="6" t="s">
        <v>768</v>
      </c>
      <c r="C223" s="21" t="s">
        <v>1036</v>
      </c>
      <c r="D223" s="21" t="s">
        <v>1147</v>
      </c>
      <c r="E223" s="21" t="s">
        <v>1099</v>
      </c>
      <c r="F223" s="30" t="s">
        <v>1189</v>
      </c>
      <c r="G223" s="21" t="s">
        <v>1169</v>
      </c>
      <c r="H223" s="31" t="s">
        <v>4222</v>
      </c>
      <c r="I223" s="31" t="s">
        <v>4219</v>
      </c>
      <c r="J223" s="21" t="s">
        <v>2177</v>
      </c>
      <c r="K223" s="21">
        <v>35</v>
      </c>
      <c r="L223" s="21" t="s">
        <v>1089</v>
      </c>
      <c r="M223" s="21">
        <v>0.34</v>
      </c>
      <c r="N223" s="21" t="s">
        <v>1088</v>
      </c>
      <c r="O223" s="21" t="s">
        <v>1088</v>
      </c>
      <c r="P223" s="21">
        <v>0.13</v>
      </c>
      <c r="Q223" s="21"/>
      <c r="R223" s="21" t="s">
        <v>2112</v>
      </c>
      <c r="S223" s="21"/>
    </row>
    <row r="224" spans="1:19" ht="15">
      <c r="A224" s="21" t="s">
        <v>4211</v>
      </c>
      <c r="B224" s="6" t="s">
        <v>768</v>
      </c>
      <c r="C224" s="21" t="s">
        <v>1036</v>
      </c>
      <c r="D224" s="21" t="s">
        <v>1147</v>
      </c>
      <c r="E224" s="21" t="s">
        <v>1099</v>
      </c>
      <c r="F224" s="30" t="s">
        <v>1189</v>
      </c>
      <c r="G224" s="21" t="s">
        <v>1169</v>
      </c>
      <c r="H224" s="31" t="s">
        <v>4223</v>
      </c>
      <c r="I224" s="31" t="s">
        <v>4219</v>
      </c>
      <c r="J224" s="21" t="s">
        <v>2177</v>
      </c>
      <c r="K224" s="21">
        <v>35</v>
      </c>
      <c r="L224" s="21" t="s">
        <v>1089</v>
      </c>
      <c r="M224" s="21">
        <v>0.12</v>
      </c>
      <c r="N224" s="21" t="s">
        <v>1088</v>
      </c>
      <c r="O224" s="21" t="s">
        <v>1088</v>
      </c>
      <c r="P224" s="21">
        <v>0.06</v>
      </c>
      <c r="Q224" s="21"/>
      <c r="R224" s="21" t="s">
        <v>2112</v>
      </c>
      <c r="S224" s="21"/>
    </row>
    <row r="225" spans="1:19" ht="15">
      <c r="A225" s="21" t="s">
        <v>4211</v>
      </c>
      <c r="B225" s="6" t="s">
        <v>768</v>
      </c>
      <c r="C225" s="21" t="s">
        <v>1036</v>
      </c>
      <c r="D225" s="21" t="s">
        <v>1147</v>
      </c>
      <c r="E225" s="21" t="s">
        <v>1099</v>
      </c>
      <c r="F225" s="30" t="s">
        <v>1189</v>
      </c>
      <c r="G225" s="21" t="s">
        <v>1169</v>
      </c>
      <c r="H225" s="31" t="s">
        <v>4224</v>
      </c>
      <c r="I225" s="31" t="s">
        <v>4219</v>
      </c>
      <c r="J225" s="21" t="s">
        <v>2177</v>
      </c>
      <c r="K225" s="21">
        <v>35</v>
      </c>
      <c r="L225" s="21" t="s">
        <v>1089</v>
      </c>
      <c r="M225" s="21">
        <v>0.08</v>
      </c>
      <c r="N225" s="21" t="s">
        <v>1088</v>
      </c>
      <c r="O225" s="21" t="s">
        <v>1088</v>
      </c>
      <c r="P225" s="21">
        <v>0.05</v>
      </c>
      <c r="Q225" s="21"/>
      <c r="R225" s="21" t="s">
        <v>2112</v>
      </c>
      <c r="S225" s="21"/>
    </row>
    <row r="226" spans="1:19" ht="15">
      <c r="A226" s="21" t="s">
        <v>4211</v>
      </c>
      <c r="B226" s="6" t="s">
        <v>768</v>
      </c>
      <c r="C226" s="21" t="s">
        <v>1036</v>
      </c>
      <c r="D226" s="21" t="s">
        <v>1147</v>
      </c>
      <c r="E226" s="21" t="s">
        <v>1099</v>
      </c>
      <c r="F226" s="30" t="s">
        <v>1189</v>
      </c>
      <c r="G226" s="21" t="s">
        <v>1169</v>
      </c>
      <c r="H226" s="31" t="s">
        <v>4225</v>
      </c>
      <c r="I226" s="31" t="s">
        <v>4219</v>
      </c>
      <c r="J226" s="21" t="s">
        <v>2177</v>
      </c>
      <c r="K226" s="21">
        <v>35</v>
      </c>
      <c r="L226" s="21" t="s">
        <v>1089</v>
      </c>
      <c r="M226" s="21">
        <v>0.06</v>
      </c>
      <c r="N226" s="21" t="s">
        <v>1088</v>
      </c>
      <c r="O226" s="21" t="s">
        <v>1088</v>
      </c>
      <c r="P226" s="21">
        <v>0.02</v>
      </c>
      <c r="Q226" s="21"/>
      <c r="R226" s="21" t="s">
        <v>2112</v>
      </c>
      <c r="S226" s="21"/>
    </row>
    <row r="227" spans="1:19" ht="15">
      <c r="A227" s="21" t="s">
        <v>4211</v>
      </c>
      <c r="B227" s="6" t="s">
        <v>768</v>
      </c>
      <c r="C227" s="21" t="s">
        <v>1036</v>
      </c>
      <c r="D227" s="21" t="s">
        <v>1147</v>
      </c>
      <c r="E227" s="21" t="s">
        <v>1099</v>
      </c>
      <c r="F227" s="30" t="s">
        <v>1189</v>
      </c>
      <c r="G227" s="21" t="s">
        <v>1169</v>
      </c>
      <c r="H227" s="31" t="s">
        <v>4226</v>
      </c>
      <c r="I227" s="31" t="s">
        <v>4219</v>
      </c>
      <c r="J227" s="21" t="s">
        <v>2177</v>
      </c>
      <c r="K227" s="21">
        <v>35</v>
      </c>
      <c r="L227" s="21" t="s">
        <v>1089</v>
      </c>
      <c r="M227" s="21">
        <v>0.08</v>
      </c>
      <c r="N227" s="21" t="s">
        <v>1088</v>
      </c>
      <c r="O227" s="21" t="s">
        <v>1088</v>
      </c>
      <c r="P227" s="21">
        <v>0.06</v>
      </c>
      <c r="Q227" s="21"/>
      <c r="R227" s="21" t="s">
        <v>2112</v>
      </c>
      <c r="S227" s="21"/>
    </row>
    <row r="228" spans="1:19" ht="15">
      <c r="A228" s="21" t="s">
        <v>4227</v>
      </c>
      <c r="B228" s="6" t="s">
        <v>771</v>
      </c>
      <c r="C228" s="21" t="s">
        <v>1036</v>
      </c>
      <c r="D228" s="21" t="s">
        <v>1147</v>
      </c>
      <c r="E228" s="21" t="s">
        <v>1099</v>
      </c>
      <c r="F228" s="30" t="s">
        <v>1282</v>
      </c>
      <c r="G228" s="21" t="s">
        <v>1169</v>
      </c>
      <c r="H228" s="31" t="s">
        <v>4228</v>
      </c>
      <c r="I228" s="31" t="s">
        <v>4229</v>
      </c>
      <c r="J228" s="21" t="s">
        <v>1094</v>
      </c>
      <c r="K228" s="21">
        <v>6</v>
      </c>
      <c r="L228" s="21" t="s">
        <v>1089</v>
      </c>
      <c r="M228" s="21">
        <v>28.9</v>
      </c>
      <c r="N228" s="21" t="s">
        <v>1088</v>
      </c>
      <c r="O228" s="21" t="s">
        <v>1088</v>
      </c>
      <c r="P228" s="21">
        <v>1.6</v>
      </c>
      <c r="Q228" s="21"/>
      <c r="R228" s="21" t="s">
        <v>4230</v>
      </c>
      <c r="S228" s="21"/>
    </row>
    <row r="229" spans="1:19" ht="15">
      <c r="A229" s="21" t="s">
        <v>4227</v>
      </c>
      <c r="B229" s="6" t="s">
        <v>771</v>
      </c>
      <c r="C229" s="21" t="s">
        <v>1036</v>
      </c>
      <c r="D229" s="21" t="s">
        <v>1147</v>
      </c>
      <c r="E229" s="21" t="s">
        <v>1099</v>
      </c>
      <c r="F229" s="30" t="s">
        <v>1282</v>
      </c>
      <c r="G229" s="21" t="s">
        <v>1169</v>
      </c>
      <c r="H229" s="31" t="s">
        <v>4231</v>
      </c>
      <c r="I229" s="31" t="s">
        <v>4229</v>
      </c>
      <c r="J229" s="21" t="s">
        <v>1094</v>
      </c>
      <c r="K229" s="21">
        <v>3</v>
      </c>
      <c r="L229" s="21" t="s">
        <v>1089</v>
      </c>
      <c r="M229" s="21">
        <v>18.600000000000001</v>
      </c>
      <c r="N229" s="21" t="s">
        <v>1088</v>
      </c>
      <c r="O229" s="21" t="s">
        <v>1088</v>
      </c>
      <c r="P229" s="21">
        <v>5.4</v>
      </c>
      <c r="Q229" s="21"/>
      <c r="R229" s="21" t="s">
        <v>4230</v>
      </c>
      <c r="S229" s="21"/>
    </row>
    <row r="230" spans="1:19" ht="15">
      <c r="A230" s="21" t="s">
        <v>4227</v>
      </c>
      <c r="B230" s="6" t="s">
        <v>771</v>
      </c>
      <c r="C230" s="21" t="s">
        <v>1036</v>
      </c>
      <c r="D230" s="21" t="s">
        <v>1147</v>
      </c>
      <c r="E230" s="21" t="s">
        <v>1099</v>
      </c>
      <c r="F230" s="30" t="s">
        <v>1282</v>
      </c>
      <c r="G230" s="21" t="s">
        <v>1169</v>
      </c>
      <c r="H230" s="31" t="s">
        <v>4232</v>
      </c>
      <c r="I230" s="31" t="s">
        <v>4229</v>
      </c>
      <c r="J230" s="21" t="s">
        <v>1096</v>
      </c>
      <c r="K230" s="21">
        <v>6</v>
      </c>
      <c r="L230" s="21" t="s">
        <v>1089</v>
      </c>
      <c r="M230" s="21">
        <v>3.7999999999999999E-2</v>
      </c>
      <c r="N230" s="21" t="s">
        <v>1088</v>
      </c>
      <c r="O230" s="21" t="s">
        <v>1088</v>
      </c>
      <c r="P230" s="21">
        <v>3.5999999999999999E-3</v>
      </c>
      <c r="Q230" s="21"/>
      <c r="R230" s="21" t="s">
        <v>4230</v>
      </c>
      <c r="S230" s="21"/>
    </row>
    <row r="231" spans="1:19" ht="15">
      <c r="A231" s="21" t="s">
        <v>4227</v>
      </c>
      <c r="B231" s="6" t="s">
        <v>771</v>
      </c>
      <c r="C231" s="21" t="s">
        <v>1036</v>
      </c>
      <c r="D231" s="21" t="s">
        <v>1147</v>
      </c>
      <c r="E231" s="21" t="s">
        <v>1099</v>
      </c>
      <c r="F231" s="30" t="s">
        <v>1282</v>
      </c>
      <c r="G231" s="21" t="s">
        <v>1169</v>
      </c>
      <c r="H231" s="31" t="s">
        <v>4233</v>
      </c>
      <c r="I231" s="31" t="s">
        <v>4229</v>
      </c>
      <c r="J231" s="21" t="s">
        <v>1096</v>
      </c>
      <c r="K231" s="21">
        <v>3</v>
      </c>
      <c r="L231" s="21" t="s">
        <v>1089</v>
      </c>
      <c r="M231" s="21">
        <v>1.7000000000000001E-2</v>
      </c>
      <c r="N231" s="21" t="s">
        <v>1088</v>
      </c>
      <c r="O231" s="21" t="s">
        <v>1088</v>
      </c>
      <c r="P231" s="21">
        <v>1.4999999999999999E-2</v>
      </c>
      <c r="Q231" s="21"/>
      <c r="R231" s="21" t="s">
        <v>4230</v>
      </c>
      <c r="S231" s="21"/>
    </row>
    <row r="232" spans="1:19" ht="15">
      <c r="A232" s="21" t="s">
        <v>4227</v>
      </c>
      <c r="B232" s="6" t="s">
        <v>771</v>
      </c>
      <c r="C232" s="21" t="s">
        <v>1036</v>
      </c>
      <c r="D232" s="21" t="s">
        <v>1147</v>
      </c>
      <c r="E232" s="21" t="s">
        <v>1099</v>
      </c>
      <c r="F232" s="30" t="s">
        <v>1282</v>
      </c>
      <c r="G232" s="21" t="s">
        <v>1169</v>
      </c>
      <c r="H232" s="31" t="s">
        <v>4234</v>
      </c>
      <c r="I232" s="31" t="s">
        <v>4229</v>
      </c>
      <c r="J232" s="21" t="s">
        <v>2552</v>
      </c>
      <c r="K232" s="21">
        <v>6</v>
      </c>
      <c r="L232" s="21" t="s">
        <v>1089</v>
      </c>
      <c r="M232" s="21">
        <v>212</v>
      </c>
      <c r="N232" s="21" t="s">
        <v>1088</v>
      </c>
      <c r="O232" s="21" t="s">
        <v>1088</v>
      </c>
      <c r="P232" s="21">
        <v>190</v>
      </c>
      <c r="Q232" s="21"/>
      <c r="R232" s="21" t="s">
        <v>4230</v>
      </c>
      <c r="S232" s="21"/>
    </row>
    <row r="233" spans="1:19" ht="15">
      <c r="A233" s="21" t="s">
        <v>4227</v>
      </c>
      <c r="B233" s="6" t="s">
        <v>771</v>
      </c>
      <c r="C233" s="21" t="s">
        <v>1036</v>
      </c>
      <c r="D233" s="21" t="s">
        <v>1147</v>
      </c>
      <c r="E233" s="21" t="s">
        <v>1099</v>
      </c>
      <c r="F233" s="30" t="s">
        <v>1282</v>
      </c>
      <c r="G233" s="21" t="s">
        <v>1169</v>
      </c>
      <c r="H233" s="31" t="s">
        <v>4235</v>
      </c>
      <c r="I233" s="31" t="s">
        <v>4229</v>
      </c>
      <c r="J233" s="21" t="s">
        <v>2552</v>
      </c>
      <c r="K233" s="21">
        <v>3</v>
      </c>
      <c r="L233" s="21" t="s">
        <v>1089</v>
      </c>
      <c r="M233" s="21">
        <v>4.42</v>
      </c>
      <c r="N233" s="21" t="s">
        <v>1088</v>
      </c>
      <c r="O233" s="21" t="s">
        <v>1088</v>
      </c>
      <c r="P233" s="21">
        <v>4.08</v>
      </c>
      <c r="Q233" s="21"/>
      <c r="R233" s="21" t="s">
        <v>4230</v>
      </c>
      <c r="S233" s="21"/>
    </row>
    <row r="234" spans="1:19" ht="15">
      <c r="A234" s="21" t="s">
        <v>4227</v>
      </c>
      <c r="B234" s="6" t="s">
        <v>771</v>
      </c>
      <c r="C234" s="21" t="s">
        <v>1036</v>
      </c>
      <c r="D234" s="21" t="s">
        <v>1147</v>
      </c>
      <c r="E234" s="21" t="s">
        <v>1099</v>
      </c>
      <c r="F234" s="30" t="s">
        <v>1282</v>
      </c>
      <c r="G234" s="21" t="s">
        <v>1169</v>
      </c>
      <c r="H234" s="31" t="s">
        <v>4236</v>
      </c>
      <c r="I234" s="31" t="s">
        <v>4229</v>
      </c>
      <c r="J234" s="21" t="s">
        <v>2321</v>
      </c>
      <c r="K234" s="21">
        <v>1</v>
      </c>
      <c r="L234" s="21" t="s">
        <v>1089</v>
      </c>
      <c r="M234" s="21">
        <v>182</v>
      </c>
      <c r="N234" s="21" t="s">
        <v>1088</v>
      </c>
      <c r="O234" s="21" t="s">
        <v>1088</v>
      </c>
      <c r="P234" s="21" t="s">
        <v>1088</v>
      </c>
      <c r="Q234" s="21"/>
      <c r="R234" s="21" t="s">
        <v>3404</v>
      </c>
      <c r="S234" s="21"/>
    </row>
    <row r="235" spans="1:19" ht="15">
      <c r="A235" s="21" t="s">
        <v>4227</v>
      </c>
      <c r="B235" s="6" t="s">
        <v>771</v>
      </c>
      <c r="C235" s="21" t="s">
        <v>1036</v>
      </c>
      <c r="D235" s="21" t="s">
        <v>1147</v>
      </c>
      <c r="E235" s="21" t="s">
        <v>1099</v>
      </c>
      <c r="F235" s="30" t="s">
        <v>1282</v>
      </c>
      <c r="G235" s="21" t="s">
        <v>1169</v>
      </c>
      <c r="H235" s="31" t="s">
        <v>4237</v>
      </c>
      <c r="I235" s="31" t="s">
        <v>4229</v>
      </c>
      <c r="J235" s="21" t="s">
        <v>2321</v>
      </c>
      <c r="K235" s="21">
        <v>1</v>
      </c>
      <c r="L235" s="21" t="s">
        <v>1089</v>
      </c>
      <c r="M235" s="21">
        <v>293.5</v>
      </c>
      <c r="N235" s="21" t="s">
        <v>1088</v>
      </c>
      <c r="O235" s="21" t="s">
        <v>1088</v>
      </c>
      <c r="P235" s="21" t="s">
        <v>1088</v>
      </c>
      <c r="Q235" s="21"/>
      <c r="R235" s="21" t="s">
        <v>3404</v>
      </c>
      <c r="S235" s="21"/>
    </row>
    <row r="236" spans="1:19" ht="15">
      <c r="A236" s="21" t="s">
        <v>4227</v>
      </c>
      <c r="B236" s="6" t="s">
        <v>771</v>
      </c>
      <c r="C236" s="21" t="s">
        <v>1036</v>
      </c>
      <c r="D236" s="21" t="s">
        <v>1147</v>
      </c>
      <c r="E236" s="21" t="s">
        <v>1099</v>
      </c>
      <c r="F236" s="30" t="s">
        <v>1282</v>
      </c>
      <c r="G236" s="21" t="s">
        <v>1169</v>
      </c>
      <c r="H236" s="31" t="s">
        <v>4238</v>
      </c>
      <c r="I236" s="31" t="s">
        <v>4229</v>
      </c>
      <c r="J236" s="21" t="s">
        <v>2321</v>
      </c>
      <c r="K236" s="21">
        <v>1</v>
      </c>
      <c r="L236" s="21" t="s">
        <v>1089</v>
      </c>
      <c r="M236" s="21">
        <v>100.3</v>
      </c>
      <c r="N236" s="21" t="s">
        <v>1088</v>
      </c>
      <c r="O236" s="21" t="s">
        <v>1088</v>
      </c>
      <c r="P236" s="21" t="s">
        <v>1088</v>
      </c>
      <c r="Q236" s="21"/>
      <c r="R236" s="21" t="s">
        <v>3404</v>
      </c>
      <c r="S236" s="21"/>
    </row>
    <row r="237" spans="1:19" ht="15">
      <c r="A237" s="21" t="s">
        <v>4227</v>
      </c>
      <c r="B237" s="6" t="s">
        <v>771</v>
      </c>
      <c r="C237" s="21" t="s">
        <v>1036</v>
      </c>
      <c r="D237" s="21" t="s">
        <v>1147</v>
      </c>
      <c r="E237" s="21" t="s">
        <v>1099</v>
      </c>
      <c r="F237" s="30" t="s">
        <v>1282</v>
      </c>
      <c r="G237" s="21" t="s">
        <v>1169</v>
      </c>
      <c r="H237" s="31" t="s">
        <v>4239</v>
      </c>
      <c r="I237" s="31" t="s">
        <v>4229</v>
      </c>
      <c r="J237" s="21" t="s">
        <v>2321</v>
      </c>
      <c r="K237" s="21">
        <v>1</v>
      </c>
      <c r="L237" s="21" t="s">
        <v>1089</v>
      </c>
      <c r="M237" s="21">
        <v>231.7</v>
      </c>
      <c r="N237" s="21" t="s">
        <v>1088</v>
      </c>
      <c r="O237" s="21" t="s">
        <v>1088</v>
      </c>
      <c r="P237" s="21" t="s">
        <v>1088</v>
      </c>
      <c r="Q237" s="21"/>
      <c r="R237" s="21" t="s">
        <v>3404</v>
      </c>
      <c r="S237" s="21"/>
    </row>
    <row r="238" spans="1:19" ht="15">
      <c r="A238" s="21" t="s">
        <v>4227</v>
      </c>
      <c r="B238" s="6" t="s">
        <v>771</v>
      </c>
      <c r="C238" s="21" t="s">
        <v>1036</v>
      </c>
      <c r="D238" s="21" t="s">
        <v>1147</v>
      </c>
      <c r="E238" s="21" t="s">
        <v>1099</v>
      </c>
      <c r="F238" s="30" t="s">
        <v>1282</v>
      </c>
      <c r="G238" s="21" t="s">
        <v>1169</v>
      </c>
      <c r="H238" s="31" t="s">
        <v>4240</v>
      </c>
      <c r="I238" s="31" t="s">
        <v>4229</v>
      </c>
      <c r="J238" s="21" t="s">
        <v>2321</v>
      </c>
      <c r="K238" s="21">
        <v>1</v>
      </c>
      <c r="L238" s="21" t="s">
        <v>1089</v>
      </c>
      <c r="M238" s="21">
        <v>161.30000000000001</v>
      </c>
      <c r="N238" s="21" t="s">
        <v>1088</v>
      </c>
      <c r="O238" s="21" t="s">
        <v>1088</v>
      </c>
      <c r="P238" s="21" t="s">
        <v>1088</v>
      </c>
      <c r="Q238" s="21"/>
      <c r="R238" s="21" t="s">
        <v>3404</v>
      </c>
      <c r="S238" s="21"/>
    </row>
    <row r="239" spans="1:19" ht="15">
      <c r="A239" s="21" t="s">
        <v>4227</v>
      </c>
      <c r="B239" s="6" t="s">
        <v>771</v>
      </c>
      <c r="C239" s="21" t="s">
        <v>1036</v>
      </c>
      <c r="D239" s="21" t="s">
        <v>1147</v>
      </c>
      <c r="E239" s="21" t="s">
        <v>1099</v>
      </c>
      <c r="F239" s="30" t="s">
        <v>1282</v>
      </c>
      <c r="G239" s="21" t="s">
        <v>1169</v>
      </c>
      <c r="H239" s="31" t="s">
        <v>4241</v>
      </c>
      <c r="I239" s="31" t="s">
        <v>4229</v>
      </c>
      <c r="J239" s="21" t="s">
        <v>2321</v>
      </c>
      <c r="K239" s="21">
        <v>1</v>
      </c>
      <c r="L239" s="21" t="s">
        <v>1089</v>
      </c>
      <c r="M239" s="21">
        <v>182.4</v>
      </c>
      <c r="N239" s="21" t="s">
        <v>1088</v>
      </c>
      <c r="O239" s="21" t="s">
        <v>1088</v>
      </c>
      <c r="P239" s="21" t="s">
        <v>1088</v>
      </c>
      <c r="Q239" s="21"/>
      <c r="R239" s="21" t="s">
        <v>3404</v>
      </c>
      <c r="S239" s="21"/>
    </row>
    <row r="240" spans="1:19" ht="15">
      <c r="A240" s="21" t="s">
        <v>4227</v>
      </c>
      <c r="B240" s="6" t="s">
        <v>771</v>
      </c>
      <c r="C240" s="21" t="s">
        <v>1036</v>
      </c>
      <c r="D240" s="21" t="s">
        <v>1147</v>
      </c>
      <c r="E240" s="21" t="s">
        <v>1099</v>
      </c>
      <c r="F240" s="30" t="s">
        <v>1282</v>
      </c>
      <c r="G240" s="21" t="s">
        <v>1169</v>
      </c>
      <c r="H240" s="31" t="s">
        <v>4242</v>
      </c>
      <c r="I240" s="31" t="s">
        <v>4229</v>
      </c>
      <c r="J240" s="21" t="s">
        <v>2321</v>
      </c>
      <c r="K240" s="21">
        <v>1</v>
      </c>
      <c r="L240" s="21" t="s">
        <v>1089</v>
      </c>
      <c r="M240" s="21">
        <v>133.4</v>
      </c>
      <c r="N240" s="21" t="s">
        <v>1088</v>
      </c>
      <c r="O240" s="21" t="s">
        <v>1088</v>
      </c>
      <c r="P240" s="21" t="s">
        <v>1088</v>
      </c>
      <c r="Q240" s="21"/>
      <c r="R240" s="21" t="s">
        <v>3404</v>
      </c>
      <c r="S240" s="21"/>
    </row>
    <row r="241" spans="1:19" ht="15">
      <c r="A241" s="21" t="s">
        <v>4227</v>
      </c>
      <c r="B241" s="6" t="s">
        <v>771</v>
      </c>
      <c r="C241" s="21" t="s">
        <v>1036</v>
      </c>
      <c r="D241" s="21" t="s">
        <v>1147</v>
      </c>
      <c r="E241" s="21" t="s">
        <v>1099</v>
      </c>
      <c r="F241" s="30" t="s">
        <v>1282</v>
      </c>
      <c r="G241" s="21" t="s">
        <v>1169</v>
      </c>
      <c r="H241" s="31" t="s">
        <v>4243</v>
      </c>
      <c r="I241" s="31" t="s">
        <v>4229</v>
      </c>
      <c r="J241" s="21" t="s">
        <v>2321</v>
      </c>
      <c r="K241" s="21">
        <v>1</v>
      </c>
      <c r="L241" s="21" t="s">
        <v>1089</v>
      </c>
      <c r="M241" s="21">
        <v>95.5</v>
      </c>
      <c r="N241" s="21" t="s">
        <v>1088</v>
      </c>
      <c r="O241" s="21" t="s">
        <v>1088</v>
      </c>
      <c r="P241" s="21" t="s">
        <v>1088</v>
      </c>
      <c r="Q241" s="21"/>
      <c r="R241" s="21" t="s">
        <v>3404</v>
      </c>
      <c r="S241" s="21"/>
    </row>
    <row r="242" spans="1:19" ht="15">
      <c r="A242" s="21" t="s">
        <v>4227</v>
      </c>
      <c r="B242" s="6" t="s">
        <v>771</v>
      </c>
      <c r="C242" s="21" t="s">
        <v>1036</v>
      </c>
      <c r="D242" s="21" t="s">
        <v>1147</v>
      </c>
      <c r="E242" s="21" t="s">
        <v>1099</v>
      </c>
      <c r="F242" s="30" t="s">
        <v>1282</v>
      </c>
      <c r="G242" s="21" t="s">
        <v>1169</v>
      </c>
      <c r="H242" s="31" t="s">
        <v>4244</v>
      </c>
      <c r="I242" s="31" t="s">
        <v>4229</v>
      </c>
      <c r="J242" s="21" t="s">
        <v>2321</v>
      </c>
      <c r="K242" s="21">
        <v>1</v>
      </c>
      <c r="L242" s="21" t="s">
        <v>1089</v>
      </c>
      <c r="M242" s="21">
        <v>248.3</v>
      </c>
      <c r="N242" s="21" t="s">
        <v>1088</v>
      </c>
      <c r="O242" s="21" t="s">
        <v>1088</v>
      </c>
      <c r="P242" s="21" t="s">
        <v>1088</v>
      </c>
      <c r="Q242" s="21"/>
      <c r="R242" s="21" t="s">
        <v>3404</v>
      </c>
      <c r="S242" s="21"/>
    </row>
    <row r="243" spans="1:19" ht="14">
      <c r="A243" s="21" t="s">
        <v>4245</v>
      </c>
      <c r="B243" s="10" t="s">
        <v>4246</v>
      </c>
      <c r="C243" s="21" t="s">
        <v>1036</v>
      </c>
      <c r="D243" s="21" t="s">
        <v>1129</v>
      </c>
      <c r="E243" s="21" t="s">
        <v>1097</v>
      </c>
      <c r="F243" s="30" t="s">
        <v>3818</v>
      </c>
      <c r="G243" s="21" t="s">
        <v>1183</v>
      </c>
      <c r="H243" s="31" t="s">
        <v>4247</v>
      </c>
      <c r="I243" s="31" t="s">
        <v>4248</v>
      </c>
      <c r="J243" s="21" t="s">
        <v>1094</v>
      </c>
      <c r="K243" s="21">
        <v>50</v>
      </c>
      <c r="L243" s="21" t="s">
        <v>1089</v>
      </c>
      <c r="M243" s="21">
        <v>7.2</v>
      </c>
      <c r="N243" s="21" t="s">
        <v>1088</v>
      </c>
      <c r="O243" s="21" t="s">
        <v>1088</v>
      </c>
      <c r="P243" s="21">
        <v>1.3</v>
      </c>
      <c r="Q243" s="21"/>
      <c r="R243" s="21"/>
      <c r="S243" s="21"/>
    </row>
    <row r="244" spans="1:19" ht="14">
      <c r="A244" s="21" t="s">
        <v>4245</v>
      </c>
      <c r="B244" s="10" t="s">
        <v>4246</v>
      </c>
      <c r="C244" s="21" t="s">
        <v>1036</v>
      </c>
      <c r="D244" s="21" t="s">
        <v>1129</v>
      </c>
      <c r="E244" s="21" t="s">
        <v>1097</v>
      </c>
      <c r="F244" s="30" t="s">
        <v>3818</v>
      </c>
      <c r="G244" s="21" t="s">
        <v>1183</v>
      </c>
      <c r="H244" s="31" t="s">
        <v>4249</v>
      </c>
      <c r="I244" s="31" t="s">
        <v>4250</v>
      </c>
      <c r="J244" s="21" t="s">
        <v>1161</v>
      </c>
      <c r="K244" s="21" t="s">
        <v>1088</v>
      </c>
      <c r="L244" s="21" t="s">
        <v>1089</v>
      </c>
      <c r="M244" s="21">
        <v>8</v>
      </c>
      <c r="N244" s="21" t="b">
        <v>0</v>
      </c>
      <c r="O244" s="21" t="s">
        <v>1088</v>
      </c>
      <c r="P244" s="21" t="s">
        <v>1088</v>
      </c>
      <c r="Q244" s="21"/>
      <c r="R244" s="21"/>
      <c r="S244" s="21"/>
    </row>
    <row r="245" spans="1:19" ht="14">
      <c r="A245" s="21" t="s">
        <v>4245</v>
      </c>
      <c r="B245" s="10" t="s">
        <v>4246</v>
      </c>
      <c r="C245" s="21" t="s">
        <v>1036</v>
      </c>
      <c r="D245" s="21" t="s">
        <v>1129</v>
      </c>
      <c r="E245" s="21" t="s">
        <v>1097</v>
      </c>
      <c r="F245" s="30" t="s">
        <v>3818</v>
      </c>
      <c r="G245" s="21" t="s">
        <v>1183</v>
      </c>
      <c r="H245" s="31" t="s">
        <v>4251</v>
      </c>
      <c r="I245" s="31" t="s">
        <v>4250</v>
      </c>
      <c r="J245" s="21" t="s">
        <v>1161</v>
      </c>
      <c r="K245" s="21" t="s">
        <v>1088</v>
      </c>
      <c r="L245" s="21" t="s">
        <v>1089</v>
      </c>
      <c r="M245" s="21">
        <v>25</v>
      </c>
      <c r="N245" s="21" t="b">
        <v>1</v>
      </c>
      <c r="O245" s="21" t="s">
        <v>1088</v>
      </c>
      <c r="P245" s="21" t="s">
        <v>1088</v>
      </c>
      <c r="Q245" s="21"/>
      <c r="R245" s="21"/>
      <c r="S245" s="21"/>
    </row>
    <row r="246" spans="1:19" ht="14">
      <c r="A246" s="21" t="s">
        <v>4245</v>
      </c>
      <c r="B246" s="10" t="s">
        <v>4246</v>
      </c>
      <c r="C246" s="21" t="s">
        <v>1036</v>
      </c>
      <c r="D246" s="21" t="s">
        <v>1129</v>
      </c>
      <c r="E246" s="21" t="s">
        <v>1097</v>
      </c>
      <c r="F246" s="30" t="s">
        <v>3818</v>
      </c>
      <c r="G246" s="21" t="s">
        <v>1183</v>
      </c>
      <c r="H246" s="31" t="s">
        <v>4252</v>
      </c>
      <c r="I246" s="31" t="s">
        <v>4250</v>
      </c>
      <c r="J246" s="21" t="s">
        <v>1161</v>
      </c>
      <c r="K246" s="21" t="s">
        <v>1088</v>
      </c>
      <c r="L246" s="21" t="s">
        <v>1089</v>
      </c>
      <c r="M246" s="21">
        <v>17</v>
      </c>
      <c r="N246" s="21" t="b">
        <v>1</v>
      </c>
      <c r="O246" s="21" t="s">
        <v>1088</v>
      </c>
      <c r="P246" s="21" t="s">
        <v>1088</v>
      </c>
      <c r="Q246" s="21"/>
      <c r="R246" s="21"/>
      <c r="S246" s="21"/>
    </row>
    <row r="247" spans="1:19" ht="14">
      <c r="A247" s="21" t="s">
        <v>4245</v>
      </c>
      <c r="B247" s="10" t="s">
        <v>4246</v>
      </c>
      <c r="C247" s="21" t="s">
        <v>1036</v>
      </c>
      <c r="D247" s="21" t="s">
        <v>1129</v>
      </c>
      <c r="E247" s="21" t="s">
        <v>1097</v>
      </c>
      <c r="F247" s="30" t="s">
        <v>3818</v>
      </c>
      <c r="G247" s="21" t="s">
        <v>1183</v>
      </c>
      <c r="H247" s="31" t="s">
        <v>4253</v>
      </c>
      <c r="I247" s="31" t="s">
        <v>4250</v>
      </c>
      <c r="J247" s="21" t="s">
        <v>1161</v>
      </c>
      <c r="K247" s="21" t="s">
        <v>1088</v>
      </c>
      <c r="L247" s="21" t="s">
        <v>1089</v>
      </c>
      <c r="M247" s="21">
        <v>12</v>
      </c>
      <c r="N247" s="21" t="b">
        <v>1</v>
      </c>
      <c r="O247" s="21" t="s">
        <v>1088</v>
      </c>
      <c r="P247" s="21" t="s">
        <v>1088</v>
      </c>
      <c r="Q247" s="21"/>
      <c r="R247" s="21"/>
      <c r="S247" s="21"/>
    </row>
    <row r="248" spans="1:19" ht="14">
      <c r="A248" s="21" t="s">
        <v>4245</v>
      </c>
      <c r="B248" s="10" t="s">
        <v>4246</v>
      </c>
      <c r="C248" s="21" t="s">
        <v>1036</v>
      </c>
      <c r="D248" s="21" t="s">
        <v>1129</v>
      </c>
      <c r="E248" s="21" t="s">
        <v>1097</v>
      </c>
      <c r="F248" s="30" t="s">
        <v>3818</v>
      </c>
      <c r="G248" s="21" t="s">
        <v>1183</v>
      </c>
      <c r="H248" s="31" t="s">
        <v>4254</v>
      </c>
      <c r="I248" s="31" t="s">
        <v>4250</v>
      </c>
      <c r="J248" s="21" t="s">
        <v>1161</v>
      </c>
      <c r="K248" s="21" t="s">
        <v>1088</v>
      </c>
      <c r="L248" s="21" t="s">
        <v>1089</v>
      </c>
      <c r="M248" s="21">
        <v>0</v>
      </c>
      <c r="N248" s="21" t="b">
        <v>0</v>
      </c>
      <c r="O248" s="21" t="s">
        <v>1088</v>
      </c>
      <c r="P248" s="21" t="s">
        <v>1088</v>
      </c>
      <c r="Q248" s="21"/>
      <c r="R248" s="21"/>
      <c r="S248" s="21"/>
    </row>
    <row r="249" spans="1:19" ht="14">
      <c r="A249" s="21" t="s">
        <v>4245</v>
      </c>
      <c r="B249" s="10" t="s">
        <v>4246</v>
      </c>
      <c r="C249" s="21" t="s">
        <v>1036</v>
      </c>
      <c r="D249" s="21" t="s">
        <v>1129</v>
      </c>
      <c r="E249" s="21" t="s">
        <v>1097</v>
      </c>
      <c r="F249" s="30" t="s">
        <v>3818</v>
      </c>
      <c r="G249" s="21" t="s">
        <v>1183</v>
      </c>
      <c r="H249" s="31" t="s">
        <v>4255</v>
      </c>
      <c r="I249" s="31" t="s">
        <v>4250</v>
      </c>
      <c r="J249" s="21" t="s">
        <v>1161</v>
      </c>
      <c r="K249" s="21" t="s">
        <v>1088</v>
      </c>
      <c r="L249" s="21" t="s">
        <v>1089</v>
      </c>
      <c r="M249" s="21">
        <v>8</v>
      </c>
      <c r="N249" s="21" t="b">
        <v>1</v>
      </c>
      <c r="O249" s="21" t="s">
        <v>1088</v>
      </c>
      <c r="P249" s="21" t="s">
        <v>1088</v>
      </c>
      <c r="Q249" s="21"/>
      <c r="R249" s="21"/>
      <c r="S249" s="21"/>
    </row>
    <row r="250" spans="1:19" ht="14">
      <c r="A250" s="21" t="s">
        <v>4245</v>
      </c>
      <c r="B250" s="10" t="s">
        <v>4246</v>
      </c>
      <c r="C250" s="21" t="s">
        <v>1036</v>
      </c>
      <c r="D250" s="21" t="s">
        <v>1129</v>
      </c>
      <c r="E250" s="21" t="s">
        <v>1097</v>
      </c>
      <c r="F250" s="30" t="s">
        <v>3818</v>
      </c>
      <c r="G250" s="21" t="s">
        <v>1183</v>
      </c>
      <c r="H250" s="31" t="s">
        <v>4256</v>
      </c>
      <c r="I250" s="31" t="s">
        <v>4250</v>
      </c>
      <c r="J250" s="21" t="s">
        <v>1161</v>
      </c>
      <c r="K250" s="21" t="s">
        <v>1088</v>
      </c>
      <c r="L250" s="21" t="s">
        <v>1089</v>
      </c>
      <c r="M250" s="21">
        <v>0</v>
      </c>
      <c r="N250" s="21" t="b">
        <v>0</v>
      </c>
      <c r="O250" s="21" t="s">
        <v>1088</v>
      </c>
      <c r="P250" s="21" t="s">
        <v>1088</v>
      </c>
      <c r="Q250" s="21"/>
      <c r="R250" s="21"/>
      <c r="S250" s="21"/>
    </row>
    <row r="251" spans="1:19" ht="14">
      <c r="A251" s="21" t="s">
        <v>4245</v>
      </c>
      <c r="B251" s="10" t="s">
        <v>4246</v>
      </c>
      <c r="C251" s="21" t="s">
        <v>1036</v>
      </c>
      <c r="D251" s="21" t="s">
        <v>1129</v>
      </c>
      <c r="E251" s="21" t="s">
        <v>1097</v>
      </c>
      <c r="F251" s="30" t="s">
        <v>3818</v>
      </c>
      <c r="G251" s="21" t="s">
        <v>1183</v>
      </c>
      <c r="H251" s="31" t="s">
        <v>4257</v>
      </c>
      <c r="I251" s="31" t="s">
        <v>4250</v>
      </c>
      <c r="J251" s="21" t="s">
        <v>1161</v>
      </c>
      <c r="K251" s="21" t="s">
        <v>1088</v>
      </c>
      <c r="L251" s="21" t="s">
        <v>1089</v>
      </c>
      <c r="M251" s="21">
        <v>0</v>
      </c>
      <c r="N251" s="21" t="b">
        <v>0</v>
      </c>
      <c r="O251" s="21" t="s">
        <v>1088</v>
      </c>
      <c r="P251" s="21" t="s">
        <v>1088</v>
      </c>
      <c r="Q251" s="21"/>
      <c r="R251" s="21"/>
      <c r="S251" s="21"/>
    </row>
    <row r="252" spans="1:19" ht="14">
      <c r="A252" s="21" t="s">
        <v>4245</v>
      </c>
      <c r="B252" s="10" t="s">
        <v>4246</v>
      </c>
      <c r="C252" s="21" t="s">
        <v>1036</v>
      </c>
      <c r="D252" s="21" t="s">
        <v>1129</v>
      </c>
      <c r="E252" s="21" t="s">
        <v>1097</v>
      </c>
      <c r="F252" s="30" t="s">
        <v>3818</v>
      </c>
      <c r="G252" s="21" t="s">
        <v>1183</v>
      </c>
      <c r="H252" s="31" t="s">
        <v>4258</v>
      </c>
      <c r="I252" s="31" t="s">
        <v>4250</v>
      </c>
      <c r="J252" s="21" t="s">
        <v>1161</v>
      </c>
      <c r="K252" s="21" t="s">
        <v>1088</v>
      </c>
      <c r="L252" s="21" t="s">
        <v>1089</v>
      </c>
      <c r="M252" s="21">
        <v>0</v>
      </c>
      <c r="N252" s="21" t="b">
        <v>0</v>
      </c>
      <c r="O252" s="21" t="s">
        <v>1088</v>
      </c>
      <c r="P252" s="21" t="s">
        <v>1088</v>
      </c>
      <c r="Q252" s="21"/>
      <c r="R252" s="21"/>
      <c r="S252" s="21"/>
    </row>
    <row r="253" spans="1:19" ht="14">
      <c r="A253" s="21" t="s">
        <v>4245</v>
      </c>
      <c r="B253" s="10" t="s">
        <v>4246</v>
      </c>
      <c r="C253" s="21" t="s">
        <v>1036</v>
      </c>
      <c r="D253" s="21" t="s">
        <v>1129</v>
      </c>
      <c r="E253" s="21" t="s">
        <v>1097</v>
      </c>
      <c r="F253" s="30" t="s">
        <v>3818</v>
      </c>
      <c r="G253" s="21" t="s">
        <v>1183</v>
      </c>
      <c r="H253" s="31" t="s">
        <v>4259</v>
      </c>
      <c r="I253" s="31" t="s">
        <v>4250</v>
      </c>
      <c r="J253" s="21" t="s">
        <v>1161</v>
      </c>
      <c r="K253" s="21" t="s">
        <v>1088</v>
      </c>
      <c r="L253" s="21" t="s">
        <v>1089</v>
      </c>
      <c r="M253" s="21">
        <v>5</v>
      </c>
      <c r="N253" s="21" t="b">
        <v>1</v>
      </c>
      <c r="O253" s="21" t="s">
        <v>1088</v>
      </c>
      <c r="P253" s="21" t="s">
        <v>1088</v>
      </c>
      <c r="Q253" s="21"/>
      <c r="R253" s="21"/>
      <c r="S253" s="21"/>
    </row>
    <row r="254" spans="1:19" ht="14">
      <c r="A254" s="21" t="s">
        <v>4245</v>
      </c>
      <c r="B254" s="10" t="s">
        <v>4246</v>
      </c>
      <c r="C254" s="21" t="s">
        <v>1036</v>
      </c>
      <c r="D254" s="21" t="s">
        <v>1129</v>
      </c>
      <c r="E254" s="21" t="s">
        <v>1097</v>
      </c>
      <c r="F254" s="30" t="s">
        <v>3818</v>
      </c>
      <c r="G254" s="21" t="s">
        <v>1183</v>
      </c>
      <c r="H254" s="31" t="s">
        <v>4260</v>
      </c>
      <c r="I254" s="31" t="s">
        <v>4250</v>
      </c>
      <c r="J254" s="21" t="s">
        <v>1161</v>
      </c>
      <c r="K254" s="21" t="s">
        <v>1088</v>
      </c>
      <c r="L254" s="21" t="s">
        <v>1089</v>
      </c>
      <c r="M254" s="21">
        <v>39</v>
      </c>
      <c r="N254" s="21" t="b">
        <v>1</v>
      </c>
      <c r="O254" s="21" t="s">
        <v>1088</v>
      </c>
      <c r="P254" s="21" t="s">
        <v>1088</v>
      </c>
      <c r="Q254" s="21"/>
      <c r="R254" s="21"/>
      <c r="S254" s="21"/>
    </row>
    <row r="255" spans="1:19" ht="14">
      <c r="A255" s="21" t="s">
        <v>4245</v>
      </c>
      <c r="B255" s="10" t="s">
        <v>4246</v>
      </c>
      <c r="C255" s="21" t="s">
        <v>1036</v>
      </c>
      <c r="D255" s="21" t="s">
        <v>1129</v>
      </c>
      <c r="E255" s="21" t="s">
        <v>1097</v>
      </c>
      <c r="F255" s="30" t="s">
        <v>3818</v>
      </c>
      <c r="G255" s="21" t="s">
        <v>1183</v>
      </c>
      <c r="H255" s="31" t="s">
        <v>4261</v>
      </c>
      <c r="I255" s="31" t="s">
        <v>4250</v>
      </c>
      <c r="J255" s="21" t="s">
        <v>1161</v>
      </c>
      <c r="K255" s="21" t="s">
        <v>1088</v>
      </c>
      <c r="L255" s="21" t="s">
        <v>1089</v>
      </c>
      <c r="M255" s="21">
        <v>40</v>
      </c>
      <c r="N255" s="21" t="b">
        <v>1</v>
      </c>
      <c r="O255" s="21" t="s">
        <v>1088</v>
      </c>
      <c r="P255" s="21" t="s">
        <v>1088</v>
      </c>
      <c r="Q255" s="21"/>
      <c r="R255" s="21"/>
      <c r="S255" s="21"/>
    </row>
    <row r="256" spans="1:19" ht="14">
      <c r="A256" s="21" t="s">
        <v>4245</v>
      </c>
      <c r="B256" s="10" t="s">
        <v>4246</v>
      </c>
      <c r="C256" s="21" t="s">
        <v>1036</v>
      </c>
      <c r="D256" s="21" t="s">
        <v>1129</v>
      </c>
      <c r="E256" s="21" t="s">
        <v>1097</v>
      </c>
      <c r="F256" s="30" t="s">
        <v>3818</v>
      </c>
      <c r="G256" s="21" t="s">
        <v>1183</v>
      </c>
      <c r="H256" s="31" t="s">
        <v>4262</v>
      </c>
      <c r="I256" s="31" t="s">
        <v>4250</v>
      </c>
      <c r="J256" s="21" t="s">
        <v>1161</v>
      </c>
      <c r="K256" s="21" t="s">
        <v>1088</v>
      </c>
      <c r="L256" s="21" t="s">
        <v>1089</v>
      </c>
      <c r="M256" s="21">
        <v>39</v>
      </c>
      <c r="N256" s="21" t="b">
        <v>1</v>
      </c>
      <c r="O256" s="21" t="s">
        <v>1088</v>
      </c>
      <c r="P256" s="21" t="s">
        <v>1088</v>
      </c>
      <c r="Q256" s="21"/>
      <c r="R256" s="21"/>
      <c r="S256" s="21"/>
    </row>
    <row r="257" spans="1:19" ht="14">
      <c r="A257" s="21" t="s">
        <v>4245</v>
      </c>
      <c r="B257" s="10" t="s">
        <v>4246</v>
      </c>
      <c r="C257" s="21" t="s">
        <v>1036</v>
      </c>
      <c r="D257" s="21" t="s">
        <v>1129</v>
      </c>
      <c r="E257" s="21" t="s">
        <v>1097</v>
      </c>
      <c r="F257" s="30" t="s">
        <v>3818</v>
      </c>
      <c r="G257" s="21" t="s">
        <v>1183</v>
      </c>
      <c r="H257" s="31" t="s">
        <v>4263</v>
      </c>
      <c r="I257" s="31" t="s">
        <v>4250</v>
      </c>
      <c r="J257" s="21" t="s">
        <v>1161</v>
      </c>
      <c r="K257" s="21" t="s">
        <v>1088</v>
      </c>
      <c r="L257" s="21" t="s">
        <v>1089</v>
      </c>
      <c r="M257" s="21">
        <v>13</v>
      </c>
      <c r="N257" s="21" t="b">
        <v>0</v>
      </c>
      <c r="O257" s="21" t="s">
        <v>1088</v>
      </c>
      <c r="P257" s="21" t="s">
        <v>1088</v>
      </c>
      <c r="Q257" s="21"/>
      <c r="R257" s="21"/>
      <c r="S257" s="21"/>
    </row>
    <row r="258" spans="1:19" ht="14">
      <c r="A258" s="21" t="s">
        <v>4245</v>
      </c>
      <c r="B258" s="10" t="s">
        <v>4246</v>
      </c>
      <c r="C258" s="21" t="s">
        <v>1036</v>
      </c>
      <c r="D258" s="21" t="s">
        <v>1129</v>
      </c>
      <c r="E258" s="21" t="s">
        <v>1097</v>
      </c>
      <c r="F258" s="30" t="s">
        <v>3818</v>
      </c>
      <c r="G258" s="21" t="s">
        <v>1183</v>
      </c>
      <c r="H258" s="31" t="s">
        <v>4264</v>
      </c>
      <c r="I258" s="31" t="s">
        <v>4250</v>
      </c>
      <c r="J258" s="21" t="s">
        <v>1161</v>
      </c>
      <c r="K258" s="21" t="s">
        <v>1088</v>
      </c>
      <c r="L258" s="21" t="s">
        <v>1089</v>
      </c>
      <c r="M258" s="21">
        <v>8</v>
      </c>
      <c r="N258" s="21" t="b">
        <v>0</v>
      </c>
      <c r="O258" s="21" t="s">
        <v>1088</v>
      </c>
      <c r="P258" s="21" t="s">
        <v>1088</v>
      </c>
      <c r="Q258" s="21"/>
      <c r="R258" s="21"/>
      <c r="S258" s="21"/>
    </row>
    <row r="259" spans="1:19" ht="14">
      <c r="A259" s="21" t="s">
        <v>4245</v>
      </c>
      <c r="B259" s="10" t="s">
        <v>4246</v>
      </c>
      <c r="C259" s="21" t="s">
        <v>1036</v>
      </c>
      <c r="D259" s="21" t="s">
        <v>1129</v>
      </c>
      <c r="E259" s="21" t="s">
        <v>1097</v>
      </c>
      <c r="F259" s="30" t="s">
        <v>3818</v>
      </c>
      <c r="G259" s="21" t="s">
        <v>1183</v>
      </c>
      <c r="H259" s="31" t="s">
        <v>4265</v>
      </c>
      <c r="I259" s="31" t="s">
        <v>4250</v>
      </c>
      <c r="J259" s="21" t="s">
        <v>1161</v>
      </c>
      <c r="K259" s="21" t="s">
        <v>1088</v>
      </c>
      <c r="L259" s="21" t="s">
        <v>1089</v>
      </c>
      <c r="M259" s="21">
        <v>11</v>
      </c>
      <c r="N259" s="21" t="b">
        <v>0</v>
      </c>
      <c r="O259" s="21" t="s">
        <v>1088</v>
      </c>
      <c r="P259" s="21" t="s">
        <v>1088</v>
      </c>
      <c r="Q259" s="21"/>
      <c r="R259" s="21"/>
      <c r="S259" s="21"/>
    </row>
    <row r="260" spans="1:19" ht="14">
      <c r="A260" s="21" t="s">
        <v>4245</v>
      </c>
      <c r="B260" s="10" t="s">
        <v>4246</v>
      </c>
      <c r="C260" s="21" t="s">
        <v>1036</v>
      </c>
      <c r="D260" s="21" t="s">
        <v>1129</v>
      </c>
      <c r="E260" s="21" t="s">
        <v>1097</v>
      </c>
      <c r="F260" s="30" t="s">
        <v>3818</v>
      </c>
      <c r="G260" s="21" t="s">
        <v>1183</v>
      </c>
      <c r="H260" s="31" t="s">
        <v>4266</v>
      </c>
      <c r="I260" s="31" t="s">
        <v>4250</v>
      </c>
      <c r="J260" s="21" t="s">
        <v>1161</v>
      </c>
      <c r="K260" s="21" t="s">
        <v>1088</v>
      </c>
      <c r="L260" s="21" t="s">
        <v>1089</v>
      </c>
      <c r="M260" s="21">
        <v>33</v>
      </c>
      <c r="N260" s="21" t="b">
        <v>1</v>
      </c>
      <c r="O260" s="21" t="s">
        <v>1088</v>
      </c>
      <c r="P260" s="21" t="s">
        <v>1088</v>
      </c>
      <c r="Q260" s="21"/>
      <c r="R260" s="21"/>
      <c r="S260" s="21"/>
    </row>
    <row r="261" spans="1:19" ht="14">
      <c r="A261" s="21" t="s">
        <v>4245</v>
      </c>
      <c r="B261" s="10" t="s">
        <v>4246</v>
      </c>
      <c r="C261" s="21" t="s">
        <v>1036</v>
      </c>
      <c r="D261" s="21" t="s">
        <v>1129</v>
      </c>
      <c r="E261" s="21" t="s">
        <v>1097</v>
      </c>
      <c r="F261" s="30" t="s">
        <v>3818</v>
      </c>
      <c r="G261" s="21" t="s">
        <v>1183</v>
      </c>
      <c r="H261" s="31" t="s">
        <v>4267</v>
      </c>
      <c r="I261" s="31" t="s">
        <v>4250</v>
      </c>
      <c r="J261" s="21" t="s">
        <v>1161</v>
      </c>
      <c r="K261" s="21" t="s">
        <v>1088</v>
      </c>
      <c r="L261" s="21" t="s">
        <v>1089</v>
      </c>
      <c r="M261" s="21">
        <v>30</v>
      </c>
      <c r="N261" s="21" t="b">
        <v>1</v>
      </c>
      <c r="O261" s="21" t="s">
        <v>1088</v>
      </c>
      <c r="P261" s="21" t="s">
        <v>1088</v>
      </c>
      <c r="Q261" s="21"/>
      <c r="R261" s="21"/>
      <c r="S261" s="21"/>
    </row>
    <row r="262" spans="1:19" ht="14">
      <c r="A262" s="21" t="s">
        <v>4245</v>
      </c>
      <c r="B262" s="10" t="s">
        <v>4246</v>
      </c>
      <c r="C262" s="21" t="s">
        <v>1036</v>
      </c>
      <c r="D262" s="21" t="s">
        <v>1129</v>
      </c>
      <c r="E262" s="21" t="s">
        <v>1097</v>
      </c>
      <c r="F262" s="30" t="s">
        <v>3818</v>
      </c>
      <c r="G262" s="21" t="s">
        <v>1183</v>
      </c>
      <c r="H262" s="31" t="s">
        <v>4268</v>
      </c>
      <c r="I262" s="31" t="s">
        <v>4250</v>
      </c>
      <c r="J262" s="21" t="s">
        <v>1161</v>
      </c>
      <c r="K262" s="21" t="s">
        <v>1088</v>
      </c>
      <c r="L262" s="21" t="s">
        <v>1089</v>
      </c>
      <c r="M262" s="21">
        <v>31</v>
      </c>
      <c r="N262" s="21" t="b">
        <v>1</v>
      </c>
      <c r="O262" s="21" t="s">
        <v>1088</v>
      </c>
      <c r="P262" s="21" t="s">
        <v>1088</v>
      </c>
      <c r="Q262" s="21"/>
      <c r="R262" s="21"/>
      <c r="S262" s="21"/>
    </row>
    <row r="263" spans="1:19" ht="14">
      <c r="A263" s="21" t="s">
        <v>4245</v>
      </c>
      <c r="B263" s="10" t="s">
        <v>4246</v>
      </c>
      <c r="C263" s="21" t="s">
        <v>1036</v>
      </c>
      <c r="D263" s="21" t="s">
        <v>1129</v>
      </c>
      <c r="E263" s="21" t="s">
        <v>1097</v>
      </c>
      <c r="F263" s="30" t="s">
        <v>3818</v>
      </c>
      <c r="G263" s="21" t="s">
        <v>1183</v>
      </c>
      <c r="H263" s="31" t="s">
        <v>4269</v>
      </c>
      <c r="I263" s="31" t="s">
        <v>4250</v>
      </c>
      <c r="J263" s="21" t="s">
        <v>1161</v>
      </c>
      <c r="K263" s="21" t="s">
        <v>1088</v>
      </c>
      <c r="L263" s="21" t="s">
        <v>1089</v>
      </c>
      <c r="M263" s="21">
        <v>79</v>
      </c>
      <c r="N263" s="21" t="s">
        <v>1088</v>
      </c>
      <c r="O263" s="21" t="s">
        <v>1088</v>
      </c>
      <c r="P263" s="21" t="s">
        <v>1088</v>
      </c>
      <c r="Q263" s="21"/>
      <c r="R263" s="21"/>
      <c r="S263" s="21"/>
    </row>
    <row r="264" spans="1:19" ht="14">
      <c r="A264" s="21" t="s">
        <v>4245</v>
      </c>
      <c r="B264" s="10" t="s">
        <v>4246</v>
      </c>
      <c r="C264" s="21" t="s">
        <v>1036</v>
      </c>
      <c r="D264" s="21" t="s">
        <v>1129</v>
      </c>
      <c r="E264" s="21" t="s">
        <v>1097</v>
      </c>
      <c r="F264" s="30" t="s">
        <v>3818</v>
      </c>
      <c r="G264" s="21" t="s">
        <v>1183</v>
      </c>
      <c r="H264" s="31" t="s">
        <v>4270</v>
      </c>
      <c r="I264" s="31" t="s">
        <v>4250</v>
      </c>
      <c r="J264" s="21" t="s">
        <v>1161</v>
      </c>
      <c r="K264" s="21" t="s">
        <v>1088</v>
      </c>
      <c r="L264" s="21" t="s">
        <v>1089</v>
      </c>
      <c r="M264" s="21">
        <v>88</v>
      </c>
      <c r="N264" s="21" t="s">
        <v>1088</v>
      </c>
      <c r="O264" s="21" t="s">
        <v>1088</v>
      </c>
      <c r="P264" s="21" t="s">
        <v>1088</v>
      </c>
      <c r="Q264" s="21"/>
      <c r="R264" s="21"/>
      <c r="S264" s="21"/>
    </row>
    <row r="265" spans="1:19" ht="14">
      <c r="A265" s="21" t="s">
        <v>4245</v>
      </c>
      <c r="B265" s="10" t="s">
        <v>4246</v>
      </c>
      <c r="C265" s="21" t="s">
        <v>1036</v>
      </c>
      <c r="D265" s="21" t="s">
        <v>1129</v>
      </c>
      <c r="E265" s="21" t="s">
        <v>1097</v>
      </c>
      <c r="F265" s="30" t="s">
        <v>3818</v>
      </c>
      <c r="G265" s="21" t="s">
        <v>1183</v>
      </c>
      <c r="H265" s="31" t="s">
        <v>4271</v>
      </c>
      <c r="I265" s="31" t="s">
        <v>4250</v>
      </c>
      <c r="J265" s="21" t="s">
        <v>1161</v>
      </c>
      <c r="K265" s="21" t="s">
        <v>1088</v>
      </c>
      <c r="L265" s="21" t="s">
        <v>1089</v>
      </c>
      <c r="M265" s="21">
        <v>40</v>
      </c>
      <c r="N265" s="21" t="s">
        <v>1088</v>
      </c>
      <c r="O265" s="21" t="s">
        <v>1088</v>
      </c>
      <c r="P265" s="21" t="s">
        <v>1088</v>
      </c>
      <c r="Q265" s="21"/>
      <c r="R265" s="21"/>
      <c r="S265" s="21"/>
    </row>
    <row r="266" spans="1:19" ht="14">
      <c r="A266" s="21" t="s">
        <v>4245</v>
      </c>
      <c r="B266" s="10" t="s">
        <v>4246</v>
      </c>
      <c r="C266" s="21" t="s">
        <v>1036</v>
      </c>
      <c r="D266" s="21" t="s">
        <v>1129</v>
      </c>
      <c r="E266" s="21" t="s">
        <v>1097</v>
      </c>
      <c r="F266" s="30" t="s">
        <v>3818</v>
      </c>
      <c r="G266" s="21" t="s">
        <v>1183</v>
      </c>
      <c r="H266" s="31" t="s">
        <v>4272</v>
      </c>
      <c r="I266" s="31" t="s">
        <v>4250</v>
      </c>
      <c r="J266" s="21" t="s">
        <v>1161</v>
      </c>
      <c r="K266" s="21" t="s">
        <v>1088</v>
      </c>
      <c r="L266" s="21" t="s">
        <v>1089</v>
      </c>
      <c r="M266" s="21">
        <v>38</v>
      </c>
      <c r="N266" s="21" t="s">
        <v>1088</v>
      </c>
      <c r="O266" s="21" t="s">
        <v>1088</v>
      </c>
      <c r="P266" s="21" t="s">
        <v>1088</v>
      </c>
      <c r="Q266" s="21"/>
      <c r="R266" s="21"/>
      <c r="S266" s="21"/>
    </row>
    <row r="267" spans="1:19" ht="14">
      <c r="A267" s="21" t="s">
        <v>4245</v>
      </c>
      <c r="B267" s="10" t="s">
        <v>4246</v>
      </c>
      <c r="C267" s="21" t="s">
        <v>1036</v>
      </c>
      <c r="D267" s="21" t="s">
        <v>1129</v>
      </c>
      <c r="E267" s="21" t="s">
        <v>1097</v>
      </c>
      <c r="F267" s="30" t="s">
        <v>3818</v>
      </c>
      <c r="G267" s="21" t="s">
        <v>1183</v>
      </c>
      <c r="H267" s="31" t="s">
        <v>4273</v>
      </c>
      <c r="I267" s="31" t="s">
        <v>4250</v>
      </c>
      <c r="J267" s="21" t="s">
        <v>1161</v>
      </c>
      <c r="K267" s="21" t="s">
        <v>1088</v>
      </c>
      <c r="L267" s="21" t="s">
        <v>1089</v>
      </c>
      <c r="M267" s="21">
        <v>12</v>
      </c>
      <c r="N267" s="21" t="s">
        <v>1088</v>
      </c>
      <c r="O267" s="21" t="s">
        <v>1088</v>
      </c>
      <c r="P267" s="21" t="s">
        <v>1088</v>
      </c>
      <c r="Q267" s="21"/>
      <c r="R267" s="21"/>
      <c r="S267" s="21"/>
    </row>
    <row r="268" spans="1:19" ht="14">
      <c r="A268" s="21" t="s">
        <v>4245</v>
      </c>
      <c r="B268" s="10" t="s">
        <v>4246</v>
      </c>
      <c r="C268" s="21" t="s">
        <v>1036</v>
      </c>
      <c r="D268" s="21" t="s">
        <v>1129</v>
      </c>
      <c r="E268" s="21" t="s">
        <v>1097</v>
      </c>
      <c r="F268" s="30" t="s">
        <v>3818</v>
      </c>
      <c r="G268" s="21" t="s">
        <v>1183</v>
      </c>
      <c r="H268" s="31" t="s">
        <v>4274</v>
      </c>
      <c r="I268" s="31" t="s">
        <v>4250</v>
      </c>
      <c r="J268" s="21" t="s">
        <v>1161</v>
      </c>
      <c r="K268" s="21" t="s">
        <v>1088</v>
      </c>
      <c r="L268" s="21" t="s">
        <v>1089</v>
      </c>
      <c r="M268" s="21">
        <v>29</v>
      </c>
      <c r="N268" s="21" t="s">
        <v>1088</v>
      </c>
      <c r="O268" s="21" t="s">
        <v>1088</v>
      </c>
      <c r="P268" s="21" t="s">
        <v>1088</v>
      </c>
      <c r="Q268" s="21"/>
      <c r="R268" s="21"/>
      <c r="S268" s="21"/>
    </row>
    <row r="269" spans="1:19" ht="14">
      <c r="A269" s="21" t="s">
        <v>4245</v>
      </c>
      <c r="B269" s="10" t="s">
        <v>4246</v>
      </c>
      <c r="C269" s="21" t="s">
        <v>1036</v>
      </c>
      <c r="D269" s="21" t="s">
        <v>1129</v>
      </c>
      <c r="E269" s="21" t="s">
        <v>1097</v>
      </c>
      <c r="F269" s="30" t="s">
        <v>3818</v>
      </c>
      <c r="G269" s="21" t="s">
        <v>1183</v>
      </c>
      <c r="H269" s="31" t="s">
        <v>4275</v>
      </c>
      <c r="I269" s="31" t="s">
        <v>4250</v>
      </c>
      <c r="J269" s="21" t="s">
        <v>1161</v>
      </c>
      <c r="K269" s="21" t="s">
        <v>1088</v>
      </c>
      <c r="L269" s="21" t="s">
        <v>1089</v>
      </c>
      <c r="M269" s="21">
        <v>0</v>
      </c>
      <c r="N269" s="21" t="s">
        <v>1088</v>
      </c>
      <c r="O269" s="21" t="s">
        <v>1088</v>
      </c>
      <c r="P269" s="21" t="s">
        <v>1088</v>
      </c>
      <c r="Q269" s="21"/>
      <c r="R269" s="21"/>
      <c r="S269" s="21"/>
    </row>
    <row r="270" spans="1:19" ht="14">
      <c r="A270" s="21" t="s">
        <v>4245</v>
      </c>
      <c r="B270" s="10" t="s">
        <v>4246</v>
      </c>
      <c r="C270" s="21" t="s">
        <v>1036</v>
      </c>
      <c r="D270" s="21" t="s">
        <v>1129</v>
      </c>
      <c r="E270" s="21" t="s">
        <v>1097</v>
      </c>
      <c r="F270" s="30" t="s">
        <v>3818</v>
      </c>
      <c r="G270" s="21" t="s">
        <v>1183</v>
      </c>
      <c r="H270" s="31" t="s">
        <v>4276</v>
      </c>
      <c r="I270" s="31" t="s">
        <v>4250</v>
      </c>
      <c r="J270" s="21" t="s">
        <v>1161</v>
      </c>
      <c r="K270" s="21" t="s">
        <v>1088</v>
      </c>
      <c r="L270" s="21" t="s">
        <v>1089</v>
      </c>
      <c r="M270" s="21">
        <v>23</v>
      </c>
      <c r="N270" s="21" t="s">
        <v>1088</v>
      </c>
      <c r="O270" s="21" t="s">
        <v>1088</v>
      </c>
      <c r="P270" s="21" t="s">
        <v>1088</v>
      </c>
      <c r="Q270" s="21"/>
      <c r="R270" s="21"/>
      <c r="S270" s="21"/>
    </row>
    <row r="271" spans="1:19" ht="14">
      <c r="A271" s="21" t="s">
        <v>4245</v>
      </c>
      <c r="B271" s="10" t="s">
        <v>4246</v>
      </c>
      <c r="C271" s="21" t="s">
        <v>1036</v>
      </c>
      <c r="D271" s="21" t="s">
        <v>1129</v>
      </c>
      <c r="E271" s="21" t="s">
        <v>1097</v>
      </c>
      <c r="F271" s="30" t="s">
        <v>3818</v>
      </c>
      <c r="G271" s="21" t="s">
        <v>1183</v>
      </c>
      <c r="H271" s="31" t="s">
        <v>4277</v>
      </c>
      <c r="I271" s="31" t="s">
        <v>4250</v>
      </c>
      <c r="J271" s="21" t="s">
        <v>1161</v>
      </c>
      <c r="K271" s="21" t="s">
        <v>1088</v>
      </c>
      <c r="L271" s="21" t="s">
        <v>1089</v>
      </c>
      <c r="M271" s="21">
        <v>54</v>
      </c>
      <c r="N271" s="21" t="s">
        <v>1088</v>
      </c>
      <c r="O271" s="21" t="s">
        <v>1088</v>
      </c>
      <c r="P271" s="21" t="s">
        <v>1088</v>
      </c>
      <c r="Q271" s="21"/>
      <c r="R271" s="21"/>
      <c r="S271" s="21"/>
    </row>
    <row r="272" spans="1:19" ht="14">
      <c r="A272" s="21" t="s">
        <v>4245</v>
      </c>
      <c r="B272" s="10" t="s">
        <v>4246</v>
      </c>
      <c r="C272" s="21" t="s">
        <v>1036</v>
      </c>
      <c r="D272" s="21" t="s">
        <v>1129</v>
      </c>
      <c r="E272" s="21" t="s">
        <v>1097</v>
      </c>
      <c r="F272" s="30" t="s">
        <v>3818</v>
      </c>
      <c r="G272" s="21" t="s">
        <v>1183</v>
      </c>
      <c r="H272" s="31" t="s">
        <v>4278</v>
      </c>
      <c r="I272" s="31" t="s">
        <v>4250</v>
      </c>
      <c r="J272" s="21" t="s">
        <v>1161</v>
      </c>
      <c r="K272" s="21" t="s">
        <v>1088</v>
      </c>
      <c r="L272" s="21" t="s">
        <v>1089</v>
      </c>
      <c r="M272" s="21">
        <v>54</v>
      </c>
      <c r="N272" s="21" t="s">
        <v>1088</v>
      </c>
      <c r="O272" s="21" t="s">
        <v>1088</v>
      </c>
      <c r="P272" s="21" t="s">
        <v>1088</v>
      </c>
      <c r="Q272" s="21"/>
      <c r="R272" s="21"/>
      <c r="S272" s="21"/>
    </row>
    <row r="273" spans="1:19" ht="14">
      <c r="A273" s="21" t="s">
        <v>4245</v>
      </c>
      <c r="B273" s="10" t="s">
        <v>4246</v>
      </c>
      <c r="C273" s="21" t="s">
        <v>1036</v>
      </c>
      <c r="D273" s="21" t="s">
        <v>1129</v>
      </c>
      <c r="E273" s="21" t="s">
        <v>1097</v>
      </c>
      <c r="F273" s="30" t="s">
        <v>3818</v>
      </c>
      <c r="G273" s="21" t="s">
        <v>1183</v>
      </c>
      <c r="H273" s="31" t="s">
        <v>4279</v>
      </c>
      <c r="I273" s="31" t="s">
        <v>4250</v>
      </c>
      <c r="J273" s="21" t="s">
        <v>1161</v>
      </c>
      <c r="K273" s="21" t="s">
        <v>1088</v>
      </c>
      <c r="L273" s="21" t="s">
        <v>1089</v>
      </c>
      <c r="M273" s="21">
        <v>43</v>
      </c>
      <c r="N273" s="21" t="s">
        <v>1088</v>
      </c>
      <c r="O273" s="21" t="s">
        <v>1088</v>
      </c>
      <c r="P273" s="21" t="s">
        <v>1088</v>
      </c>
      <c r="Q273" s="21"/>
      <c r="R273" s="21"/>
      <c r="S273" s="21"/>
    </row>
    <row r="274" spans="1:19" ht="14">
      <c r="A274" s="21" t="s">
        <v>4245</v>
      </c>
      <c r="B274" s="10" t="s">
        <v>4246</v>
      </c>
      <c r="C274" s="21" t="s">
        <v>1036</v>
      </c>
      <c r="D274" s="21" t="s">
        <v>1129</v>
      </c>
      <c r="E274" s="21" t="s">
        <v>1097</v>
      </c>
      <c r="F274" s="30" t="s">
        <v>3818</v>
      </c>
      <c r="G274" s="21" t="s">
        <v>1183</v>
      </c>
      <c r="H274" s="31" t="s">
        <v>4280</v>
      </c>
      <c r="I274" s="31" t="s">
        <v>4250</v>
      </c>
      <c r="J274" s="21" t="s">
        <v>1161</v>
      </c>
      <c r="K274" s="21" t="s">
        <v>1088</v>
      </c>
      <c r="L274" s="21" t="s">
        <v>1089</v>
      </c>
      <c r="M274" s="21">
        <v>37</v>
      </c>
      <c r="N274" s="21" t="s">
        <v>1088</v>
      </c>
      <c r="O274" s="21" t="s">
        <v>1088</v>
      </c>
      <c r="P274" s="21" t="s">
        <v>1088</v>
      </c>
      <c r="Q274" s="21"/>
      <c r="R274" s="21"/>
      <c r="S274" s="21"/>
    </row>
    <row r="275" spans="1:19" ht="14">
      <c r="A275" s="21" t="s">
        <v>4245</v>
      </c>
      <c r="B275" s="10" t="s">
        <v>4246</v>
      </c>
      <c r="C275" s="21" t="s">
        <v>1036</v>
      </c>
      <c r="D275" s="21" t="s">
        <v>1129</v>
      </c>
      <c r="E275" s="21" t="s">
        <v>1097</v>
      </c>
      <c r="F275" s="30" t="s">
        <v>3818</v>
      </c>
      <c r="G275" s="21" t="s">
        <v>1183</v>
      </c>
      <c r="H275" s="31" t="s">
        <v>4281</v>
      </c>
      <c r="I275" s="31" t="s">
        <v>4250</v>
      </c>
      <c r="J275" s="21" t="s">
        <v>1161</v>
      </c>
      <c r="K275" s="21" t="s">
        <v>1088</v>
      </c>
      <c r="L275" s="21" t="s">
        <v>1089</v>
      </c>
      <c r="M275" s="21">
        <v>17.899999999999999</v>
      </c>
      <c r="N275" s="21" t="s">
        <v>1088</v>
      </c>
      <c r="O275" s="21" t="s">
        <v>1088</v>
      </c>
      <c r="P275" s="21">
        <v>1</v>
      </c>
      <c r="Q275" s="21"/>
      <c r="R275" s="21"/>
      <c r="S275" s="21"/>
    </row>
    <row r="276" spans="1:19" ht="14">
      <c r="A276" s="21" t="s">
        <v>4245</v>
      </c>
      <c r="B276" s="10" t="s">
        <v>4246</v>
      </c>
      <c r="C276" s="21" t="s">
        <v>1036</v>
      </c>
      <c r="D276" s="21" t="s">
        <v>1129</v>
      </c>
      <c r="E276" s="21" t="s">
        <v>1097</v>
      </c>
      <c r="F276" s="30" t="s">
        <v>3818</v>
      </c>
      <c r="G276" s="21" t="s">
        <v>1183</v>
      </c>
      <c r="H276" s="31" t="s">
        <v>4282</v>
      </c>
      <c r="I276" s="31" t="s">
        <v>4250</v>
      </c>
      <c r="J276" s="21" t="s">
        <v>1161</v>
      </c>
      <c r="K276" s="21" t="s">
        <v>1088</v>
      </c>
      <c r="L276" s="21" t="s">
        <v>1089</v>
      </c>
      <c r="M276" s="21">
        <v>16.8</v>
      </c>
      <c r="N276" s="21" t="s">
        <v>1088</v>
      </c>
      <c r="O276" s="21" t="s">
        <v>1088</v>
      </c>
      <c r="P276" s="21">
        <v>0.8</v>
      </c>
      <c r="Q276" s="21"/>
      <c r="R276" s="21"/>
      <c r="S276" s="21"/>
    </row>
    <row r="277" spans="1:19" ht="14">
      <c r="A277" s="21" t="s">
        <v>4245</v>
      </c>
      <c r="B277" s="10" t="s">
        <v>4246</v>
      </c>
      <c r="C277" s="21" t="s">
        <v>1036</v>
      </c>
      <c r="D277" s="21" t="s">
        <v>1129</v>
      </c>
      <c r="E277" s="21" t="s">
        <v>1097</v>
      </c>
      <c r="F277" s="30" t="s">
        <v>3818</v>
      </c>
      <c r="G277" s="21" t="s">
        <v>1183</v>
      </c>
      <c r="H277" s="31" t="s">
        <v>4283</v>
      </c>
      <c r="I277" s="31" t="s">
        <v>4250</v>
      </c>
      <c r="J277" s="21" t="s">
        <v>1161</v>
      </c>
      <c r="K277" s="21" t="s">
        <v>1088</v>
      </c>
      <c r="L277" s="21" t="s">
        <v>1089</v>
      </c>
      <c r="M277" s="21">
        <v>15.5</v>
      </c>
      <c r="N277" s="21" t="s">
        <v>1088</v>
      </c>
      <c r="O277" s="21" t="s">
        <v>1088</v>
      </c>
      <c r="P277" s="21">
        <v>0.2</v>
      </c>
      <c r="Q277" s="21"/>
      <c r="R277" s="21"/>
      <c r="S277" s="21"/>
    </row>
    <row r="278" spans="1:19" ht="14">
      <c r="A278" s="21" t="s">
        <v>4245</v>
      </c>
      <c r="B278" s="10" t="s">
        <v>4246</v>
      </c>
      <c r="C278" s="21" t="s">
        <v>1036</v>
      </c>
      <c r="D278" s="21" t="s">
        <v>1129</v>
      </c>
      <c r="E278" s="21" t="s">
        <v>1097</v>
      </c>
      <c r="F278" s="30" t="s">
        <v>3818</v>
      </c>
      <c r="G278" s="21" t="s">
        <v>1183</v>
      </c>
      <c r="H278" s="31" t="s">
        <v>4284</v>
      </c>
      <c r="I278" s="31" t="s">
        <v>4250</v>
      </c>
      <c r="J278" s="21" t="s">
        <v>1161</v>
      </c>
      <c r="K278" s="21" t="s">
        <v>1088</v>
      </c>
      <c r="L278" s="21" t="s">
        <v>1089</v>
      </c>
      <c r="M278" s="21">
        <v>15.5</v>
      </c>
      <c r="N278" s="21" t="s">
        <v>1088</v>
      </c>
      <c r="O278" s="21" t="s">
        <v>1088</v>
      </c>
      <c r="P278" s="21">
        <v>0.5</v>
      </c>
      <c r="Q278" s="21"/>
      <c r="R278" s="21"/>
      <c r="S278" s="21"/>
    </row>
    <row r="279" spans="1:19" ht="14">
      <c r="A279" s="21" t="s">
        <v>4245</v>
      </c>
      <c r="B279" s="10" t="s">
        <v>4246</v>
      </c>
      <c r="C279" s="21" t="s">
        <v>1036</v>
      </c>
      <c r="D279" s="21" t="s">
        <v>1129</v>
      </c>
      <c r="E279" s="21" t="s">
        <v>1097</v>
      </c>
      <c r="F279" s="30" t="s">
        <v>3818</v>
      </c>
      <c r="G279" s="21" t="s">
        <v>1183</v>
      </c>
      <c r="H279" s="31" t="s">
        <v>4285</v>
      </c>
      <c r="I279" s="31" t="s">
        <v>4250</v>
      </c>
      <c r="J279" s="21" t="s">
        <v>1161</v>
      </c>
      <c r="K279" s="21" t="s">
        <v>1088</v>
      </c>
      <c r="L279" s="21" t="s">
        <v>1089</v>
      </c>
      <c r="M279" s="21">
        <v>15</v>
      </c>
      <c r="N279" s="21" t="s">
        <v>1088</v>
      </c>
      <c r="O279" s="21" t="s">
        <v>1088</v>
      </c>
      <c r="P279" s="21">
        <v>0.8</v>
      </c>
      <c r="Q279" s="21"/>
      <c r="R279" s="21"/>
      <c r="S279" s="21"/>
    </row>
    <row r="280" spans="1:19" ht="14">
      <c r="A280" s="21" t="s">
        <v>4245</v>
      </c>
      <c r="B280" s="10" t="s">
        <v>4246</v>
      </c>
      <c r="C280" s="21" t="s">
        <v>1036</v>
      </c>
      <c r="D280" s="21" t="s">
        <v>1129</v>
      </c>
      <c r="E280" s="21" t="s">
        <v>1097</v>
      </c>
      <c r="F280" s="30" t="s">
        <v>3818</v>
      </c>
      <c r="G280" s="21" t="s">
        <v>1183</v>
      </c>
      <c r="H280" s="31" t="s">
        <v>4286</v>
      </c>
      <c r="I280" s="31" t="s">
        <v>4250</v>
      </c>
      <c r="J280" s="21" t="s">
        <v>1161</v>
      </c>
      <c r="K280" s="21" t="s">
        <v>1088</v>
      </c>
      <c r="L280" s="21" t="s">
        <v>1089</v>
      </c>
      <c r="M280" s="21">
        <v>34.1</v>
      </c>
      <c r="N280" s="21" t="s">
        <v>1088</v>
      </c>
      <c r="O280" s="21" t="s">
        <v>1088</v>
      </c>
      <c r="P280" s="21">
        <v>1</v>
      </c>
      <c r="Q280" s="21"/>
      <c r="R280" s="21"/>
      <c r="S280" s="21"/>
    </row>
    <row r="281" spans="1:19" ht="14">
      <c r="A281" s="21" t="s">
        <v>4245</v>
      </c>
      <c r="B281" s="10" t="s">
        <v>4246</v>
      </c>
      <c r="C281" s="21" t="s">
        <v>1036</v>
      </c>
      <c r="D281" s="21" t="s">
        <v>1129</v>
      </c>
      <c r="E281" s="21" t="s">
        <v>1097</v>
      </c>
      <c r="F281" s="30" t="s">
        <v>3818</v>
      </c>
      <c r="G281" s="21" t="s">
        <v>1183</v>
      </c>
      <c r="H281" s="31" t="s">
        <v>4287</v>
      </c>
      <c r="I281" s="31" t="s">
        <v>4250</v>
      </c>
      <c r="J281" s="21" t="s">
        <v>1161</v>
      </c>
      <c r="K281" s="21" t="s">
        <v>1088</v>
      </c>
      <c r="L281" s="21" t="s">
        <v>1089</v>
      </c>
      <c r="M281" s="21">
        <v>33.6</v>
      </c>
      <c r="N281" s="21" t="s">
        <v>1088</v>
      </c>
      <c r="O281" s="21" t="s">
        <v>1088</v>
      </c>
      <c r="P281" s="21">
        <v>1.7</v>
      </c>
      <c r="Q281" s="21"/>
      <c r="R281" s="21"/>
      <c r="S281" s="21"/>
    </row>
    <row r="282" spans="1:19" ht="14">
      <c r="A282" s="21" t="s">
        <v>4245</v>
      </c>
      <c r="B282" s="10" t="s">
        <v>4246</v>
      </c>
      <c r="C282" s="21" t="s">
        <v>1036</v>
      </c>
      <c r="D282" s="21" t="s">
        <v>1129</v>
      </c>
      <c r="E282" s="21" t="s">
        <v>1097</v>
      </c>
      <c r="F282" s="30" t="s">
        <v>3818</v>
      </c>
      <c r="G282" s="21" t="s">
        <v>1183</v>
      </c>
      <c r="H282" s="31" t="s">
        <v>4288</v>
      </c>
      <c r="I282" s="31" t="s">
        <v>4250</v>
      </c>
      <c r="J282" s="21" t="s">
        <v>1161</v>
      </c>
      <c r="K282" s="21" t="s">
        <v>1088</v>
      </c>
      <c r="L282" s="21" t="s">
        <v>1089</v>
      </c>
      <c r="M282" s="21">
        <v>32.700000000000003</v>
      </c>
      <c r="N282" s="21" t="s">
        <v>1088</v>
      </c>
      <c r="O282" s="21" t="s">
        <v>1088</v>
      </c>
      <c r="P282" s="21">
        <v>1</v>
      </c>
      <c r="Q282" s="21"/>
      <c r="R282" s="21"/>
      <c r="S282" s="21"/>
    </row>
    <row r="283" spans="1:19" ht="14">
      <c r="A283" s="21" t="s">
        <v>4245</v>
      </c>
      <c r="B283" s="10" t="s">
        <v>4246</v>
      </c>
      <c r="C283" s="21" t="s">
        <v>1036</v>
      </c>
      <c r="D283" s="21" t="s">
        <v>1129</v>
      </c>
      <c r="E283" s="21" t="s">
        <v>1097</v>
      </c>
      <c r="F283" s="30" t="s">
        <v>3818</v>
      </c>
      <c r="G283" s="21" t="s">
        <v>1183</v>
      </c>
      <c r="H283" s="31" t="s">
        <v>4289</v>
      </c>
      <c r="I283" s="31" t="s">
        <v>4250</v>
      </c>
      <c r="J283" s="21" t="s">
        <v>1161</v>
      </c>
      <c r="K283" s="21" t="s">
        <v>1088</v>
      </c>
      <c r="L283" s="21" t="s">
        <v>1089</v>
      </c>
      <c r="M283" s="21">
        <v>32.5</v>
      </c>
      <c r="N283" s="21" t="s">
        <v>1088</v>
      </c>
      <c r="O283" s="21" t="s">
        <v>1088</v>
      </c>
      <c r="P283" s="21">
        <v>1</v>
      </c>
      <c r="Q283" s="21"/>
      <c r="R283" s="21"/>
      <c r="S283" s="21"/>
    </row>
    <row r="284" spans="1:19" ht="14">
      <c r="A284" s="21" t="s">
        <v>4245</v>
      </c>
      <c r="B284" s="10" t="s">
        <v>4246</v>
      </c>
      <c r="C284" s="21" t="s">
        <v>1036</v>
      </c>
      <c r="D284" s="21" t="s">
        <v>1129</v>
      </c>
      <c r="E284" s="21" t="s">
        <v>1097</v>
      </c>
      <c r="F284" s="30" t="s">
        <v>3818</v>
      </c>
      <c r="G284" s="21" t="s">
        <v>1183</v>
      </c>
      <c r="H284" s="31" t="s">
        <v>4290</v>
      </c>
      <c r="I284" s="31" t="s">
        <v>4250</v>
      </c>
      <c r="J284" s="21" t="s">
        <v>1161</v>
      </c>
      <c r="K284" s="21" t="s">
        <v>1088</v>
      </c>
      <c r="L284" s="21" t="s">
        <v>1089</v>
      </c>
      <c r="M284" s="21">
        <v>31.4</v>
      </c>
      <c r="N284" s="21" t="s">
        <v>1088</v>
      </c>
      <c r="O284" s="21" t="s">
        <v>1088</v>
      </c>
      <c r="P284" s="21">
        <v>1.2</v>
      </c>
      <c r="Q284" s="21"/>
      <c r="R284" s="21"/>
      <c r="S284" s="21"/>
    </row>
    <row r="285" spans="1:19" ht="14">
      <c r="A285" s="21" t="s">
        <v>4245</v>
      </c>
      <c r="B285" s="10" t="s">
        <v>4246</v>
      </c>
      <c r="C285" s="21" t="s">
        <v>1036</v>
      </c>
      <c r="D285" s="21" t="s">
        <v>1129</v>
      </c>
      <c r="E285" s="21" t="s">
        <v>1097</v>
      </c>
      <c r="F285" s="30" t="s">
        <v>3818</v>
      </c>
      <c r="G285" s="21" t="s">
        <v>1183</v>
      </c>
      <c r="H285" s="31" t="s">
        <v>4291</v>
      </c>
      <c r="I285" s="31" t="s">
        <v>4250</v>
      </c>
      <c r="J285" s="21" t="s">
        <v>1161</v>
      </c>
      <c r="K285" s="21" t="s">
        <v>1088</v>
      </c>
      <c r="L285" s="21" t="s">
        <v>1089</v>
      </c>
      <c r="M285" s="21">
        <v>9.8000000000000007</v>
      </c>
      <c r="N285" s="21" t="s">
        <v>1088</v>
      </c>
      <c r="O285" s="21" t="s">
        <v>1088</v>
      </c>
      <c r="P285" s="21">
        <v>0.3</v>
      </c>
      <c r="Q285" s="21"/>
      <c r="R285" s="21"/>
      <c r="S285" s="21"/>
    </row>
    <row r="286" spans="1:19" ht="14">
      <c r="A286" s="21" t="s">
        <v>4245</v>
      </c>
      <c r="B286" s="10" t="s">
        <v>4246</v>
      </c>
      <c r="C286" s="21" t="s">
        <v>1036</v>
      </c>
      <c r="D286" s="21" t="s">
        <v>1129</v>
      </c>
      <c r="E286" s="21" t="s">
        <v>1097</v>
      </c>
      <c r="F286" s="30" t="s">
        <v>3818</v>
      </c>
      <c r="G286" s="21" t="s">
        <v>1183</v>
      </c>
      <c r="H286" s="31" t="s">
        <v>4292</v>
      </c>
      <c r="I286" s="31" t="s">
        <v>4250</v>
      </c>
      <c r="J286" s="21" t="s">
        <v>1161</v>
      </c>
      <c r="K286" s="21" t="s">
        <v>1088</v>
      </c>
      <c r="L286" s="21" t="s">
        <v>1089</v>
      </c>
      <c r="M286" s="21">
        <v>10</v>
      </c>
      <c r="N286" s="21" t="s">
        <v>1088</v>
      </c>
      <c r="O286" s="21" t="s">
        <v>1088</v>
      </c>
      <c r="P286" s="21">
        <v>0.1</v>
      </c>
      <c r="Q286" s="21"/>
      <c r="R286" s="21"/>
      <c r="S286" s="21"/>
    </row>
    <row r="287" spans="1:19" ht="14">
      <c r="A287" s="21" t="s">
        <v>4245</v>
      </c>
      <c r="B287" s="10" t="s">
        <v>4246</v>
      </c>
      <c r="C287" s="21" t="s">
        <v>1036</v>
      </c>
      <c r="D287" s="21" t="s">
        <v>1129</v>
      </c>
      <c r="E287" s="21" t="s">
        <v>1097</v>
      </c>
      <c r="F287" s="30" t="s">
        <v>3818</v>
      </c>
      <c r="G287" s="21" t="s">
        <v>1183</v>
      </c>
      <c r="H287" s="31" t="s">
        <v>4293</v>
      </c>
      <c r="I287" s="31" t="s">
        <v>4250</v>
      </c>
      <c r="J287" s="21" t="s">
        <v>1161</v>
      </c>
      <c r="K287" s="21" t="s">
        <v>1088</v>
      </c>
      <c r="L287" s="21" t="s">
        <v>1089</v>
      </c>
      <c r="M287" s="21">
        <v>9.6</v>
      </c>
      <c r="N287" s="21" t="s">
        <v>1088</v>
      </c>
      <c r="O287" s="21" t="s">
        <v>1088</v>
      </c>
      <c r="P287" s="21">
        <v>0.2</v>
      </c>
      <c r="Q287" s="21"/>
      <c r="R287" s="21"/>
      <c r="S287" s="21"/>
    </row>
    <row r="288" spans="1:19" ht="14">
      <c r="A288" s="21" t="s">
        <v>4245</v>
      </c>
      <c r="B288" s="10" t="s">
        <v>4246</v>
      </c>
      <c r="C288" s="21" t="s">
        <v>1036</v>
      </c>
      <c r="D288" s="21" t="s">
        <v>1129</v>
      </c>
      <c r="E288" s="21" t="s">
        <v>1097</v>
      </c>
      <c r="F288" s="30" t="s">
        <v>3818</v>
      </c>
      <c r="G288" s="21" t="s">
        <v>1183</v>
      </c>
      <c r="H288" s="31" t="s">
        <v>4294</v>
      </c>
      <c r="I288" s="31" t="s">
        <v>4250</v>
      </c>
      <c r="J288" s="21" t="s">
        <v>1161</v>
      </c>
      <c r="K288" s="21" t="s">
        <v>1088</v>
      </c>
      <c r="L288" s="21" t="s">
        <v>1089</v>
      </c>
      <c r="M288" s="21">
        <v>9.6</v>
      </c>
      <c r="N288" s="21" t="s">
        <v>1088</v>
      </c>
      <c r="O288" s="21" t="s">
        <v>1088</v>
      </c>
      <c r="P288" s="21">
        <v>0.3</v>
      </c>
      <c r="Q288" s="21"/>
      <c r="R288" s="21"/>
      <c r="S288" s="21"/>
    </row>
    <row r="289" spans="1:19" ht="14">
      <c r="A289" s="21" t="s">
        <v>4245</v>
      </c>
      <c r="B289" s="10" t="s">
        <v>4246</v>
      </c>
      <c r="C289" s="21" t="s">
        <v>1036</v>
      </c>
      <c r="D289" s="21" t="s">
        <v>1129</v>
      </c>
      <c r="E289" s="21" t="s">
        <v>1097</v>
      </c>
      <c r="F289" s="30" t="s">
        <v>3818</v>
      </c>
      <c r="G289" s="21" t="s">
        <v>1183</v>
      </c>
      <c r="H289" s="31" t="s">
        <v>4295</v>
      </c>
      <c r="I289" s="31" t="s">
        <v>4250</v>
      </c>
      <c r="J289" s="21" t="s">
        <v>1161</v>
      </c>
      <c r="K289" s="21" t="s">
        <v>1088</v>
      </c>
      <c r="L289" s="21" t="s">
        <v>1089</v>
      </c>
      <c r="M289" s="21">
        <v>9.3000000000000007</v>
      </c>
      <c r="N289" s="21" t="s">
        <v>1088</v>
      </c>
      <c r="O289" s="21" t="s">
        <v>1088</v>
      </c>
      <c r="P289" s="21">
        <v>0.3</v>
      </c>
      <c r="Q289" s="21"/>
      <c r="R289" s="21"/>
      <c r="S289" s="21"/>
    </row>
    <row r="290" spans="1:19" ht="14">
      <c r="A290" s="21" t="s">
        <v>4245</v>
      </c>
      <c r="B290" s="10" t="s">
        <v>4246</v>
      </c>
      <c r="C290" s="21" t="s">
        <v>1036</v>
      </c>
      <c r="D290" s="21" t="s">
        <v>1129</v>
      </c>
      <c r="E290" s="21" t="s">
        <v>1097</v>
      </c>
      <c r="F290" s="30" t="s">
        <v>3818</v>
      </c>
      <c r="G290" s="21" t="s">
        <v>1183</v>
      </c>
      <c r="H290" s="31" t="s">
        <v>4296</v>
      </c>
      <c r="I290" s="31" t="s">
        <v>4250</v>
      </c>
      <c r="J290" s="21" t="s">
        <v>3091</v>
      </c>
      <c r="K290" s="21" t="s">
        <v>1088</v>
      </c>
      <c r="L290" s="21" t="s">
        <v>1089</v>
      </c>
      <c r="M290" s="21">
        <v>3.5</v>
      </c>
      <c r="N290" s="21" t="s">
        <v>1088</v>
      </c>
      <c r="O290" s="21" t="s">
        <v>1088</v>
      </c>
      <c r="P290" s="21">
        <v>0.05</v>
      </c>
      <c r="Q290" s="21"/>
      <c r="R290" s="21"/>
      <c r="S290" s="21"/>
    </row>
    <row r="291" spans="1:19" ht="14">
      <c r="A291" s="21" t="s">
        <v>4245</v>
      </c>
      <c r="B291" s="10" t="s">
        <v>4246</v>
      </c>
      <c r="C291" s="21" t="s">
        <v>1036</v>
      </c>
      <c r="D291" s="21" t="s">
        <v>1129</v>
      </c>
      <c r="E291" s="21" t="s">
        <v>1097</v>
      </c>
      <c r="F291" s="30" t="s">
        <v>3818</v>
      </c>
      <c r="G291" s="21" t="s">
        <v>1183</v>
      </c>
      <c r="H291" s="21" t="s">
        <v>4297</v>
      </c>
      <c r="I291" s="31" t="s">
        <v>4250</v>
      </c>
      <c r="J291" s="21" t="s">
        <v>3091</v>
      </c>
      <c r="K291" s="21" t="s">
        <v>1088</v>
      </c>
      <c r="L291" s="21" t="s">
        <v>1089</v>
      </c>
      <c r="M291" s="21">
        <v>3.45</v>
      </c>
      <c r="N291" s="21" t="s">
        <v>1088</v>
      </c>
      <c r="O291" s="21" t="s">
        <v>1088</v>
      </c>
      <c r="P291" s="21">
        <v>0.01</v>
      </c>
      <c r="Q291" s="21"/>
      <c r="R291" s="21"/>
      <c r="S291" s="21"/>
    </row>
    <row r="292" spans="1:19" ht="14">
      <c r="A292" s="21" t="s">
        <v>4245</v>
      </c>
      <c r="B292" s="10" t="s">
        <v>4246</v>
      </c>
      <c r="C292" s="21" t="s">
        <v>1036</v>
      </c>
      <c r="D292" s="21" t="s">
        <v>1129</v>
      </c>
      <c r="E292" s="21" t="s">
        <v>1097</v>
      </c>
      <c r="F292" s="30" t="s">
        <v>3818</v>
      </c>
      <c r="G292" s="21" t="s">
        <v>1183</v>
      </c>
      <c r="H292" s="31" t="s">
        <v>4298</v>
      </c>
      <c r="I292" s="31" t="s">
        <v>4250</v>
      </c>
      <c r="J292" s="21" t="s">
        <v>3091</v>
      </c>
      <c r="K292" s="21" t="s">
        <v>1088</v>
      </c>
      <c r="L292" s="21" t="s">
        <v>1089</v>
      </c>
      <c r="M292" s="21">
        <v>3.43</v>
      </c>
      <c r="N292" s="21" t="s">
        <v>1088</v>
      </c>
      <c r="O292" s="21" t="s">
        <v>1088</v>
      </c>
      <c r="P292" s="21">
        <v>0.03</v>
      </c>
      <c r="Q292" s="21"/>
      <c r="R292" s="21"/>
      <c r="S292" s="21"/>
    </row>
    <row r="293" spans="1:19" ht="14">
      <c r="A293" s="21" t="s">
        <v>4245</v>
      </c>
      <c r="B293" s="10" t="s">
        <v>4246</v>
      </c>
      <c r="C293" s="21" t="s">
        <v>1036</v>
      </c>
      <c r="D293" s="21" t="s">
        <v>1129</v>
      </c>
      <c r="E293" s="21" t="s">
        <v>1097</v>
      </c>
      <c r="F293" s="30" t="s">
        <v>3818</v>
      </c>
      <c r="G293" s="21" t="s">
        <v>1183</v>
      </c>
      <c r="H293" s="31" t="s">
        <v>4299</v>
      </c>
      <c r="I293" s="31" t="s">
        <v>4250</v>
      </c>
      <c r="J293" s="21" t="s">
        <v>3091</v>
      </c>
      <c r="K293" s="21" t="s">
        <v>1088</v>
      </c>
      <c r="L293" s="21" t="s">
        <v>1089</v>
      </c>
      <c r="M293" s="21">
        <v>3.39</v>
      </c>
      <c r="N293" s="21" t="s">
        <v>1088</v>
      </c>
      <c r="O293" s="21" t="s">
        <v>1088</v>
      </c>
      <c r="P293" s="21">
        <v>0.03</v>
      </c>
      <c r="Q293" s="21"/>
      <c r="R293" s="21"/>
      <c r="S293" s="21"/>
    </row>
    <row r="294" spans="1:19" ht="14">
      <c r="A294" s="21" t="s">
        <v>4245</v>
      </c>
      <c r="B294" s="10" t="s">
        <v>4246</v>
      </c>
      <c r="C294" s="21" t="s">
        <v>1036</v>
      </c>
      <c r="D294" s="21" t="s">
        <v>1129</v>
      </c>
      <c r="E294" s="21" t="s">
        <v>1097</v>
      </c>
      <c r="F294" s="30" t="s">
        <v>3818</v>
      </c>
      <c r="G294" s="21" t="s">
        <v>1183</v>
      </c>
      <c r="H294" s="31" t="s">
        <v>4300</v>
      </c>
      <c r="I294" s="31" t="s">
        <v>4250</v>
      </c>
      <c r="J294" s="21" t="s">
        <v>3091</v>
      </c>
      <c r="K294" s="21" t="s">
        <v>1088</v>
      </c>
      <c r="L294" s="21" t="s">
        <v>1089</v>
      </c>
      <c r="M294" s="21">
        <v>3.39</v>
      </c>
      <c r="N294" s="21" t="s">
        <v>1088</v>
      </c>
      <c r="O294" s="21" t="s">
        <v>1088</v>
      </c>
      <c r="P294" s="21">
        <v>0.03</v>
      </c>
      <c r="Q294" s="21"/>
      <c r="R294" s="21"/>
      <c r="S294" s="21"/>
    </row>
    <row r="295" spans="1:19" ht="14">
      <c r="A295" s="21" t="s">
        <v>4245</v>
      </c>
      <c r="B295" s="10" t="s">
        <v>4246</v>
      </c>
      <c r="C295" s="21" t="s">
        <v>1036</v>
      </c>
      <c r="D295" s="21" t="s">
        <v>1129</v>
      </c>
      <c r="E295" s="21" t="s">
        <v>1097</v>
      </c>
      <c r="F295" s="30" t="s">
        <v>3818</v>
      </c>
      <c r="G295" s="21" t="s">
        <v>1183</v>
      </c>
      <c r="H295" s="31" t="s">
        <v>4301</v>
      </c>
      <c r="I295" s="31" t="s">
        <v>4250</v>
      </c>
      <c r="J295" s="21" t="s">
        <v>1161</v>
      </c>
      <c r="K295" s="21" t="s">
        <v>1088</v>
      </c>
      <c r="L295" s="21" t="s">
        <v>1089</v>
      </c>
      <c r="M295" s="21">
        <v>43.4</v>
      </c>
      <c r="N295" s="21" t="s">
        <v>1088</v>
      </c>
      <c r="O295" s="21" t="s">
        <v>1088</v>
      </c>
      <c r="P295" s="21">
        <v>3.2</v>
      </c>
      <c r="Q295" s="21"/>
      <c r="R295" s="21"/>
      <c r="S295" s="21"/>
    </row>
    <row r="296" spans="1:19" ht="14">
      <c r="A296" s="21" t="s">
        <v>4245</v>
      </c>
      <c r="B296" s="10" t="s">
        <v>4246</v>
      </c>
      <c r="C296" s="21" t="s">
        <v>1036</v>
      </c>
      <c r="D296" s="21" t="s">
        <v>1129</v>
      </c>
      <c r="E296" s="21" t="s">
        <v>1097</v>
      </c>
      <c r="F296" s="30" t="s">
        <v>3818</v>
      </c>
      <c r="G296" s="21" t="s">
        <v>1183</v>
      </c>
      <c r="H296" s="31" t="s">
        <v>4302</v>
      </c>
      <c r="I296" s="31" t="s">
        <v>4250</v>
      </c>
      <c r="J296" s="21" t="s">
        <v>1161</v>
      </c>
      <c r="K296" s="21" t="s">
        <v>1088</v>
      </c>
      <c r="L296" s="21" t="s">
        <v>1089</v>
      </c>
      <c r="M296" s="21">
        <v>43.3</v>
      </c>
      <c r="N296" s="21" t="s">
        <v>1088</v>
      </c>
      <c r="O296" s="21" t="s">
        <v>1088</v>
      </c>
      <c r="P296" s="21">
        <v>3.1</v>
      </c>
      <c r="Q296" s="21"/>
      <c r="R296" s="21"/>
      <c r="S296" s="21"/>
    </row>
    <row r="297" spans="1:19" ht="14">
      <c r="A297" s="21" t="s">
        <v>4245</v>
      </c>
      <c r="B297" s="10" t="s">
        <v>4246</v>
      </c>
      <c r="C297" s="21" t="s">
        <v>1036</v>
      </c>
      <c r="D297" s="21" t="s">
        <v>1129</v>
      </c>
      <c r="E297" s="21" t="s">
        <v>1097</v>
      </c>
      <c r="F297" s="30" t="s">
        <v>3818</v>
      </c>
      <c r="G297" s="21" t="s">
        <v>1183</v>
      </c>
      <c r="H297" s="31" t="s">
        <v>4303</v>
      </c>
      <c r="I297" s="31" t="s">
        <v>4250</v>
      </c>
      <c r="J297" s="21" t="s">
        <v>1161</v>
      </c>
      <c r="K297" s="21" t="s">
        <v>1088</v>
      </c>
      <c r="L297" s="21" t="s">
        <v>1089</v>
      </c>
      <c r="M297" s="21">
        <v>40.200000000000003</v>
      </c>
      <c r="N297" s="21" t="s">
        <v>1088</v>
      </c>
      <c r="O297" s="21" t="s">
        <v>1088</v>
      </c>
      <c r="P297" s="21">
        <v>4.0999999999999996</v>
      </c>
      <c r="Q297" s="21"/>
      <c r="R297" s="21"/>
      <c r="S297" s="21"/>
    </row>
    <row r="298" spans="1:19" ht="14">
      <c r="A298" s="21" t="s">
        <v>4245</v>
      </c>
      <c r="B298" s="10" t="s">
        <v>4246</v>
      </c>
      <c r="C298" s="21" t="s">
        <v>1036</v>
      </c>
      <c r="D298" s="21" t="s">
        <v>1129</v>
      </c>
      <c r="E298" s="21" t="s">
        <v>1097</v>
      </c>
      <c r="F298" s="30" t="s">
        <v>3818</v>
      </c>
      <c r="G298" s="21" t="s">
        <v>1183</v>
      </c>
      <c r="H298" s="31" t="s">
        <v>4304</v>
      </c>
      <c r="I298" s="31" t="s">
        <v>4250</v>
      </c>
      <c r="J298" s="21" t="s">
        <v>1161</v>
      </c>
      <c r="K298" s="21" t="s">
        <v>1088</v>
      </c>
      <c r="L298" s="21" t="s">
        <v>1089</v>
      </c>
      <c r="M298" s="21">
        <v>41.2</v>
      </c>
      <c r="N298" s="21" t="s">
        <v>1088</v>
      </c>
      <c r="O298" s="21" t="s">
        <v>1088</v>
      </c>
      <c r="P298" s="21">
        <v>2.4</v>
      </c>
      <c r="Q298" s="21"/>
      <c r="R298" s="21"/>
      <c r="S298" s="21"/>
    </row>
    <row r="299" spans="1:19" ht="14">
      <c r="A299" s="21" t="s">
        <v>4245</v>
      </c>
      <c r="B299" s="10" t="s">
        <v>4246</v>
      </c>
      <c r="C299" s="21" t="s">
        <v>1036</v>
      </c>
      <c r="D299" s="21" t="s">
        <v>1129</v>
      </c>
      <c r="E299" s="21" t="s">
        <v>1097</v>
      </c>
      <c r="F299" s="30" t="s">
        <v>3818</v>
      </c>
      <c r="G299" s="21" t="s">
        <v>1183</v>
      </c>
      <c r="H299" s="31" t="s">
        <v>4305</v>
      </c>
      <c r="I299" s="31" t="s">
        <v>4250</v>
      </c>
      <c r="J299" s="21" t="s">
        <v>1161</v>
      </c>
      <c r="K299" s="21" t="s">
        <v>1088</v>
      </c>
      <c r="L299" s="21" t="s">
        <v>1089</v>
      </c>
      <c r="M299" s="21">
        <v>38.799999999999997</v>
      </c>
      <c r="N299" s="21" t="s">
        <v>1088</v>
      </c>
      <c r="O299" s="21" t="s">
        <v>1088</v>
      </c>
      <c r="P299" s="21">
        <v>2.1</v>
      </c>
      <c r="Q299" s="21"/>
      <c r="R299" s="21"/>
      <c r="S299" s="21"/>
    </row>
    <row r="300" spans="1:19" ht="14">
      <c r="A300" s="21" t="s">
        <v>4245</v>
      </c>
      <c r="B300" s="10" t="s">
        <v>4246</v>
      </c>
      <c r="C300" s="21" t="s">
        <v>1036</v>
      </c>
      <c r="D300" s="21" t="s">
        <v>1129</v>
      </c>
      <c r="E300" s="21" t="s">
        <v>1097</v>
      </c>
      <c r="F300" s="30" t="s">
        <v>3818</v>
      </c>
      <c r="G300" s="21" t="s">
        <v>1183</v>
      </c>
      <c r="H300" s="31" t="s">
        <v>4306</v>
      </c>
      <c r="I300" s="31" t="s">
        <v>4250</v>
      </c>
      <c r="J300" s="21" t="s">
        <v>1161</v>
      </c>
      <c r="K300" s="21" t="s">
        <v>1088</v>
      </c>
      <c r="L300" s="21" t="s">
        <v>1089</v>
      </c>
      <c r="M300" s="21">
        <v>8</v>
      </c>
      <c r="N300" s="21" t="s">
        <v>1088</v>
      </c>
      <c r="O300" s="21" t="s">
        <v>1088</v>
      </c>
      <c r="P300" s="21">
        <v>1.2</v>
      </c>
      <c r="Q300" s="21"/>
      <c r="R300" s="21"/>
      <c r="S300" s="21"/>
    </row>
    <row r="301" spans="1:19" ht="14">
      <c r="A301" s="21" t="s">
        <v>4245</v>
      </c>
      <c r="B301" s="10" t="s">
        <v>4246</v>
      </c>
      <c r="C301" s="21" t="s">
        <v>1036</v>
      </c>
      <c r="D301" s="21" t="s">
        <v>1129</v>
      </c>
      <c r="E301" s="21" t="s">
        <v>1097</v>
      </c>
      <c r="F301" s="30" t="s">
        <v>3818</v>
      </c>
      <c r="G301" s="21" t="s">
        <v>1183</v>
      </c>
      <c r="H301" s="31" t="s">
        <v>4307</v>
      </c>
      <c r="I301" s="31" t="s">
        <v>4250</v>
      </c>
      <c r="J301" s="21" t="s">
        <v>1161</v>
      </c>
      <c r="K301" s="21" t="s">
        <v>1088</v>
      </c>
      <c r="L301" s="21" t="s">
        <v>1089</v>
      </c>
      <c r="M301" s="21">
        <v>5.8</v>
      </c>
      <c r="N301" s="21" t="s">
        <v>1088</v>
      </c>
      <c r="O301" s="21" t="s">
        <v>1088</v>
      </c>
      <c r="P301" s="21">
        <v>0.7</v>
      </c>
      <c r="Q301" s="21"/>
      <c r="R301" s="21"/>
      <c r="S301" s="21"/>
    </row>
    <row r="302" spans="1:19" ht="14">
      <c r="A302" s="21" t="s">
        <v>4245</v>
      </c>
      <c r="B302" s="10" t="s">
        <v>4246</v>
      </c>
      <c r="C302" s="21" t="s">
        <v>1036</v>
      </c>
      <c r="D302" s="21" t="s">
        <v>1129</v>
      </c>
      <c r="E302" s="21" t="s">
        <v>1097</v>
      </c>
      <c r="F302" s="30" t="s">
        <v>3818</v>
      </c>
      <c r="G302" s="21" t="s">
        <v>1183</v>
      </c>
      <c r="H302" s="31" t="s">
        <v>4308</v>
      </c>
      <c r="I302" s="31" t="s">
        <v>4250</v>
      </c>
      <c r="J302" s="21" t="s">
        <v>1161</v>
      </c>
      <c r="K302" s="21" t="s">
        <v>1088</v>
      </c>
      <c r="L302" s="21" t="s">
        <v>1089</v>
      </c>
      <c r="M302" s="21">
        <v>5.4</v>
      </c>
      <c r="N302" s="21" t="s">
        <v>1088</v>
      </c>
      <c r="O302" s="21" t="s">
        <v>1088</v>
      </c>
      <c r="P302" s="21">
        <v>0</v>
      </c>
      <c r="Q302" s="21"/>
      <c r="R302" s="21"/>
      <c r="S302" s="21"/>
    </row>
    <row r="303" spans="1:19" ht="14">
      <c r="A303" s="21" t="s">
        <v>4245</v>
      </c>
      <c r="B303" s="10" t="s">
        <v>4246</v>
      </c>
      <c r="C303" s="21" t="s">
        <v>1036</v>
      </c>
      <c r="D303" s="21" t="s">
        <v>1129</v>
      </c>
      <c r="E303" s="21" t="s">
        <v>1097</v>
      </c>
      <c r="F303" s="30" t="s">
        <v>3818</v>
      </c>
      <c r="G303" s="21" t="s">
        <v>1183</v>
      </c>
      <c r="H303" s="31" t="s">
        <v>4309</v>
      </c>
      <c r="I303" s="31" t="s">
        <v>4250</v>
      </c>
      <c r="J303" s="21" t="s">
        <v>1161</v>
      </c>
      <c r="K303" s="21" t="s">
        <v>1088</v>
      </c>
      <c r="L303" s="21" t="s">
        <v>1089</v>
      </c>
      <c r="M303" s="21">
        <v>5.5</v>
      </c>
      <c r="N303" s="21" t="s">
        <v>1088</v>
      </c>
      <c r="O303" s="21" t="s">
        <v>1088</v>
      </c>
      <c r="P303" s="21">
        <v>0</v>
      </c>
      <c r="Q303" s="21"/>
      <c r="R303" s="21"/>
      <c r="S303" s="21"/>
    </row>
    <row r="304" spans="1:19" ht="14">
      <c r="A304" s="21" t="s">
        <v>4245</v>
      </c>
      <c r="B304" s="10" t="s">
        <v>4246</v>
      </c>
      <c r="C304" s="21" t="s">
        <v>1036</v>
      </c>
      <c r="D304" s="21" t="s">
        <v>1129</v>
      </c>
      <c r="E304" s="21" t="s">
        <v>1097</v>
      </c>
      <c r="F304" s="30" t="s">
        <v>3818</v>
      </c>
      <c r="G304" s="21" t="s">
        <v>1183</v>
      </c>
      <c r="H304" s="31" t="s">
        <v>4310</v>
      </c>
      <c r="I304" s="31" t="s">
        <v>4250</v>
      </c>
      <c r="J304" s="21" t="s">
        <v>1161</v>
      </c>
      <c r="K304" s="21" t="s">
        <v>1088</v>
      </c>
      <c r="L304" s="21" t="s">
        <v>1089</v>
      </c>
      <c r="M304" s="21">
        <v>4.9000000000000004</v>
      </c>
      <c r="N304" s="21" t="s">
        <v>1088</v>
      </c>
      <c r="O304" s="21" t="s">
        <v>1088</v>
      </c>
      <c r="P304" s="21">
        <v>0</v>
      </c>
      <c r="Q304" s="21"/>
      <c r="R304" s="21"/>
      <c r="S304" s="21"/>
    </row>
    <row r="305" spans="1:19" ht="14">
      <c r="A305" s="21" t="s">
        <v>4245</v>
      </c>
      <c r="B305" s="10" t="s">
        <v>4246</v>
      </c>
      <c r="C305" s="21" t="s">
        <v>1036</v>
      </c>
      <c r="D305" s="21" t="s">
        <v>1129</v>
      </c>
      <c r="E305" s="21" t="s">
        <v>1097</v>
      </c>
      <c r="F305" s="30" t="s">
        <v>3818</v>
      </c>
      <c r="G305" s="21" t="s">
        <v>1183</v>
      </c>
      <c r="H305" s="31" t="s">
        <v>4311</v>
      </c>
      <c r="I305" s="31" t="s">
        <v>4250</v>
      </c>
      <c r="J305" s="21" t="s">
        <v>1161</v>
      </c>
      <c r="K305" s="21" t="s">
        <v>1088</v>
      </c>
      <c r="L305" s="21" t="s">
        <v>1089</v>
      </c>
      <c r="M305" s="21">
        <v>0.18</v>
      </c>
      <c r="N305" s="21" t="s">
        <v>1088</v>
      </c>
      <c r="O305" s="21" t="s">
        <v>1088</v>
      </c>
      <c r="P305" s="21">
        <v>0.04</v>
      </c>
      <c r="Q305" s="21"/>
      <c r="R305" s="21"/>
      <c r="S305" s="21"/>
    </row>
    <row r="306" spans="1:19" ht="14">
      <c r="A306" s="21" t="s">
        <v>4245</v>
      </c>
      <c r="B306" s="10" t="s">
        <v>4246</v>
      </c>
      <c r="C306" s="21" t="s">
        <v>1036</v>
      </c>
      <c r="D306" s="21" t="s">
        <v>1129</v>
      </c>
      <c r="E306" s="21" t="s">
        <v>1097</v>
      </c>
      <c r="F306" s="30" t="s">
        <v>3818</v>
      </c>
      <c r="G306" s="21" t="s">
        <v>1183</v>
      </c>
      <c r="H306" s="31" t="s">
        <v>4312</v>
      </c>
      <c r="I306" s="31" t="s">
        <v>4250</v>
      </c>
      <c r="J306" s="21" t="s">
        <v>1161</v>
      </c>
      <c r="K306" s="21" t="s">
        <v>1088</v>
      </c>
      <c r="L306" s="21" t="s">
        <v>1089</v>
      </c>
      <c r="M306" s="21">
        <v>0.17</v>
      </c>
      <c r="N306" s="21" t="s">
        <v>1088</v>
      </c>
      <c r="O306" s="21" t="s">
        <v>1088</v>
      </c>
      <c r="P306" s="21">
        <v>0.05</v>
      </c>
      <c r="Q306" s="21"/>
      <c r="R306" s="21"/>
      <c r="S306" s="21"/>
    </row>
    <row r="307" spans="1:19" ht="14">
      <c r="A307" s="21" t="s">
        <v>4245</v>
      </c>
      <c r="B307" s="10" t="s">
        <v>4246</v>
      </c>
      <c r="C307" s="21" t="s">
        <v>1036</v>
      </c>
      <c r="D307" s="21" t="s">
        <v>1129</v>
      </c>
      <c r="E307" s="21" t="s">
        <v>1097</v>
      </c>
      <c r="F307" s="30" t="s">
        <v>3818</v>
      </c>
      <c r="G307" s="21" t="s">
        <v>1183</v>
      </c>
      <c r="H307" s="31" t="s">
        <v>4313</v>
      </c>
      <c r="I307" s="31" t="s">
        <v>4250</v>
      </c>
      <c r="J307" s="21" t="s">
        <v>1161</v>
      </c>
      <c r="K307" s="21" t="s">
        <v>1088</v>
      </c>
      <c r="L307" s="21" t="s">
        <v>1089</v>
      </c>
      <c r="M307" s="21">
        <v>0.13</v>
      </c>
      <c r="N307" s="21" t="s">
        <v>1088</v>
      </c>
      <c r="O307" s="21" t="s">
        <v>1088</v>
      </c>
      <c r="P307" s="21">
        <v>0.02</v>
      </c>
      <c r="Q307" s="21"/>
      <c r="R307" s="21"/>
      <c r="S307" s="21"/>
    </row>
    <row r="308" spans="1:19" ht="14">
      <c r="A308" s="21" t="s">
        <v>4245</v>
      </c>
      <c r="B308" s="10" t="s">
        <v>4246</v>
      </c>
      <c r="C308" s="21" t="s">
        <v>1036</v>
      </c>
      <c r="D308" s="21" t="s">
        <v>1129</v>
      </c>
      <c r="E308" s="21" t="s">
        <v>1097</v>
      </c>
      <c r="F308" s="30" t="s">
        <v>3818</v>
      </c>
      <c r="G308" s="21" t="s">
        <v>1183</v>
      </c>
      <c r="H308" s="31" t="s">
        <v>4314</v>
      </c>
      <c r="I308" s="31" t="s">
        <v>4250</v>
      </c>
      <c r="J308" s="21" t="s">
        <v>1161</v>
      </c>
      <c r="K308" s="21" t="s">
        <v>1088</v>
      </c>
      <c r="L308" s="21" t="s">
        <v>1089</v>
      </c>
      <c r="M308" s="21">
        <v>0.11</v>
      </c>
      <c r="N308" s="21" t="s">
        <v>1088</v>
      </c>
      <c r="O308" s="21" t="s">
        <v>1088</v>
      </c>
      <c r="P308" s="21">
        <v>0.02</v>
      </c>
      <c r="Q308" s="21"/>
      <c r="R308" s="21"/>
      <c r="S308" s="21"/>
    </row>
    <row r="309" spans="1:19" ht="14">
      <c r="A309" s="21" t="s">
        <v>4245</v>
      </c>
      <c r="B309" s="10" t="s">
        <v>4246</v>
      </c>
      <c r="C309" s="21" t="s">
        <v>1036</v>
      </c>
      <c r="D309" s="21" t="s">
        <v>1129</v>
      </c>
      <c r="E309" s="21" t="s">
        <v>1097</v>
      </c>
      <c r="F309" s="30" t="s">
        <v>3818</v>
      </c>
      <c r="G309" s="21" t="s">
        <v>1183</v>
      </c>
      <c r="H309" s="31" t="s">
        <v>4315</v>
      </c>
      <c r="I309" s="31" t="s">
        <v>4250</v>
      </c>
      <c r="J309" s="21" t="s">
        <v>1161</v>
      </c>
      <c r="K309" s="21" t="s">
        <v>1088</v>
      </c>
      <c r="L309" s="21" t="s">
        <v>1089</v>
      </c>
      <c r="M309" s="21">
        <v>0.13</v>
      </c>
      <c r="N309" s="21" t="s">
        <v>1088</v>
      </c>
      <c r="O309" s="21" t="s">
        <v>1088</v>
      </c>
      <c r="P309" s="21">
        <v>0.03</v>
      </c>
      <c r="Q309" s="21"/>
      <c r="R309" s="21"/>
      <c r="S309" s="21"/>
    </row>
    <row r="310" spans="1:19" ht="14">
      <c r="A310" s="21" t="s">
        <v>4245</v>
      </c>
      <c r="B310" s="10" t="s">
        <v>4246</v>
      </c>
      <c r="C310" s="21" t="s">
        <v>1036</v>
      </c>
      <c r="D310" s="21" t="s">
        <v>1129</v>
      </c>
      <c r="E310" s="21" t="s">
        <v>1097</v>
      </c>
      <c r="F310" s="30" t="s">
        <v>3818</v>
      </c>
      <c r="G310" s="21" t="s">
        <v>1183</v>
      </c>
      <c r="H310" s="31" t="s">
        <v>4316</v>
      </c>
      <c r="I310" s="31" t="s">
        <v>4250</v>
      </c>
      <c r="J310" s="21" t="s">
        <v>4317</v>
      </c>
      <c r="K310" s="21" t="s">
        <v>1088</v>
      </c>
      <c r="L310" s="21" t="s">
        <v>1089</v>
      </c>
      <c r="M310" s="21">
        <v>0.44</v>
      </c>
      <c r="N310" s="21" t="b">
        <v>1</v>
      </c>
      <c r="O310" s="21" t="s">
        <v>1088</v>
      </c>
      <c r="P310" s="21">
        <v>0.03</v>
      </c>
      <c r="Q310" s="21"/>
      <c r="R310" s="21"/>
      <c r="S310" s="21"/>
    </row>
    <row r="311" spans="1:19" ht="14">
      <c r="A311" s="21" t="s">
        <v>4245</v>
      </c>
      <c r="B311" s="10" t="s">
        <v>4246</v>
      </c>
      <c r="C311" s="21" t="s">
        <v>1036</v>
      </c>
      <c r="D311" s="21" t="s">
        <v>1129</v>
      </c>
      <c r="E311" s="21" t="s">
        <v>1097</v>
      </c>
      <c r="F311" s="30" t="s">
        <v>3818</v>
      </c>
      <c r="G311" s="21" t="s">
        <v>1183</v>
      </c>
      <c r="H311" s="31" t="s">
        <v>4318</v>
      </c>
      <c r="I311" s="31" t="s">
        <v>4250</v>
      </c>
      <c r="J311" s="21" t="s">
        <v>4317</v>
      </c>
      <c r="K311" s="21" t="s">
        <v>1088</v>
      </c>
      <c r="L311" s="21" t="s">
        <v>1089</v>
      </c>
      <c r="M311" s="21">
        <v>0.24</v>
      </c>
      <c r="N311" s="21" t="b">
        <v>1</v>
      </c>
      <c r="O311" s="21" t="s">
        <v>1088</v>
      </c>
      <c r="P311" s="21">
        <v>0.05</v>
      </c>
      <c r="Q311" s="21"/>
      <c r="R311" s="21"/>
      <c r="S311" s="21"/>
    </row>
    <row r="312" spans="1:19" ht="14">
      <c r="A312" s="21" t="s">
        <v>4245</v>
      </c>
      <c r="B312" s="10" t="s">
        <v>4246</v>
      </c>
      <c r="C312" s="21" t="s">
        <v>1036</v>
      </c>
      <c r="D312" s="21" t="s">
        <v>1129</v>
      </c>
      <c r="E312" s="21" t="s">
        <v>1097</v>
      </c>
      <c r="F312" s="30" t="s">
        <v>3818</v>
      </c>
      <c r="G312" s="21" t="s">
        <v>1183</v>
      </c>
      <c r="H312" s="31" t="s">
        <v>4319</v>
      </c>
      <c r="I312" s="31" t="s">
        <v>4250</v>
      </c>
      <c r="J312" s="21" t="s">
        <v>4320</v>
      </c>
      <c r="K312" s="21" t="s">
        <v>1088</v>
      </c>
      <c r="L312" s="21" t="s">
        <v>1089</v>
      </c>
      <c r="M312" s="21">
        <v>2.4E-2</v>
      </c>
      <c r="N312" s="21" t="s">
        <v>1088</v>
      </c>
      <c r="O312" s="21" t="s">
        <v>1088</v>
      </c>
      <c r="P312" s="21">
        <v>0.01</v>
      </c>
      <c r="Q312" s="21"/>
      <c r="R312" s="21"/>
      <c r="S312" s="21"/>
    </row>
    <row r="313" spans="1:19" ht="14">
      <c r="A313" s="21" t="s">
        <v>4245</v>
      </c>
      <c r="B313" s="10" t="s">
        <v>4246</v>
      </c>
      <c r="C313" s="21" t="s">
        <v>1036</v>
      </c>
      <c r="D313" s="21" t="s">
        <v>1129</v>
      </c>
      <c r="E313" s="21" t="s">
        <v>1097</v>
      </c>
      <c r="F313" s="30" t="s">
        <v>3818</v>
      </c>
      <c r="G313" s="21" t="s">
        <v>1183</v>
      </c>
      <c r="H313" s="31" t="s">
        <v>4321</v>
      </c>
      <c r="I313" s="31" t="s">
        <v>4250</v>
      </c>
      <c r="J313" s="21" t="s">
        <v>4320</v>
      </c>
      <c r="K313" s="21" t="s">
        <v>1088</v>
      </c>
      <c r="L313" s="21" t="s">
        <v>1089</v>
      </c>
      <c r="M313" s="21">
        <v>3.9E-2</v>
      </c>
      <c r="N313" s="21" t="s">
        <v>1088</v>
      </c>
      <c r="O313" s="21" t="s">
        <v>1088</v>
      </c>
      <c r="P313" s="21">
        <v>0.01</v>
      </c>
      <c r="Q313" s="21"/>
      <c r="R313" s="21"/>
      <c r="S313" s="21"/>
    </row>
    <row r="314" spans="1:19" ht="14">
      <c r="A314" s="21" t="s">
        <v>4245</v>
      </c>
      <c r="B314" s="10" t="s">
        <v>4246</v>
      </c>
      <c r="C314" s="21" t="s">
        <v>1036</v>
      </c>
      <c r="D314" s="21" t="s">
        <v>1129</v>
      </c>
      <c r="E314" s="21" t="s">
        <v>1097</v>
      </c>
      <c r="F314" s="30" t="s">
        <v>3818</v>
      </c>
      <c r="G314" s="21" t="s">
        <v>1183</v>
      </c>
      <c r="H314" s="31" t="s">
        <v>4322</v>
      </c>
      <c r="I314" s="31" t="s">
        <v>4250</v>
      </c>
      <c r="J314" s="21" t="s">
        <v>3091</v>
      </c>
      <c r="K314" s="21" t="s">
        <v>1088</v>
      </c>
      <c r="L314" s="21" t="s">
        <v>1089</v>
      </c>
      <c r="M314" s="21">
        <v>29.3</v>
      </c>
      <c r="N314" s="21" t="s">
        <v>1088</v>
      </c>
      <c r="O314" s="21" t="s">
        <v>1088</v>
      </c>
      <c r="P314" s="21">
        <v>0.3</v>
      </c>
      <c r="Q314" s="21"/>
      <c r="R314" s="21"/>
      <c r="S314" s="21"/>
    </row>
    <row r="315" spans="1:19" ht="14">
      <c r="A315" s="21" t="s">
        <v>4245</v>
      </c>
      <c r="B315" s="10" t="s">
        <v>4246</v>
      </c>
      <c r="C315" s="21" t="s">
        <v>1036</v>
      </c>
      <c r="D315" s="21" t="s">
        <v>1129</v>
      </c>
      <c r="E315" s="21" t="s">
        <v>1097</v>
      </c>
      <c r="F315" s="30" t="s">
        <v>3818</v>
      </c>
      <c r="G315" s="21" t="s">
        <v>1183</v>
      </c>
      <c r="H315" s="31" t="s">
        <v>4323</v>
      </c>
      <c r="I315" s="31" t="s">
        <v>4250</v>
      </c>
      <c r="J315" s="21" t="s">
        <v>3091</v>
      </c>
      <c r="K315" s="21" t="s">
        <v>1088</v>
      </c>
      <c r="L315" s="21" t="s">
        <v>1089</v>
      </c>
      <c r="M315" s="21">
        <v>9.9</v>
      </c>
      <c r="N315" s="21" t="s">
        <v>1088</v>
      </c>
      <c r="O315" s="21" t="s">
        <v>1088</v>
      </c>
      <c r="P315" s="21">
        <v>0.5</v>
      </c>
      <c r="Q315" s="21"/>
      <c r="R315" s="21"/>
      <c r="S315" s="21"/>
    </row>
    <row r="316" spans="1:19" ht="14">
      <c r="A316" s="21" t="s">
        <v>4324</v>
      </c>
      <c r="B316" s="10" t="s">
        <v>4325</v>
      </c>
      <c r="C316" s="21" t="s">
        <v>1036</v>
      </c>
      <c r="D316" s="21" t="s">
        <v>1129</v>
      </c>
      <c r="E316" s="21" t="s">
        <v>1100</v>
      </c>
      <c r="F316" s="30" t="s">
        <v>1453</v>
      </c>
      <c r="G316" s="21" t="s">
        <v>3746</v>
      </c>
      <c r="H316" s="31" t="s">
        <v>4326</v>
      </c>
      <c r="I316" s="31" t="s">
        <v>4327</v>
      </c>
      <c r="J316" s="21" t="s">
        <v>2321</v>
      </c>
      <c r="K316" s="21">
        <v>118</v>
      </c>
      <c r="L316" s="21" t="s">
        <v>1089</v>
      </c>
      <c r="M316" s="21">
        <v>89.6</v>
      </c>
      <c r="N316" s="21" t="s">
        <v>1088</v>
      </c>
      <c r="O316" s="21" t="s">
        <v>1088</v>
      </c>
      <c r="P316" s="21" t="s">
        <v>1088</v>
      </c>
      <c r="Q316" s="21"/>
      <c r="R316" s="21" t="s">
        <v>3386</v>
      </c>
      <c r="S316" s="21"/>
    </row>
    <row r="317" spans="1:19" ht="14">
      <c r="A317" s="21" t="s">
        <v>4324</v>
      </c>
      <c r="B317" s="10" t="s">
        <v>4325</v>
      </c>
      <c r="C317" s="21" t="s">
        <v>1036</v>
      </c>
      <c r="D317" s="21" t="s">
        <v>1129</v>
      </c>
      <c r="E317" s="21" t="s">
        <v>1100</v>
      </c>
      <c r="F317" s="30" t="s">
        <v>1453</v>
      </c>
      <c r="G317" s="21" t="s">
        <v>3746</v>
      </c>
      <c r="H317" s="31" t="s">
        <v>4328</v>
      </c>
      <c r="I317" s="31" t="s">
        <v>4327</v>
      </c>
      <c r="J317" s="21" t="s">
        <v>2321</v>
      </c>
      <c r="K317" s="21">
        <v>118</v>
      </c>
      <c r="L317" s="21" t="s">
        <v>1089</v>
      </c>
      <c r="M317" s="21">
        <v>35.4</v>
      </c>
      <c r="N317" s="21" t="s">
        <v>1088</v>
      </c>
      <c r="O317" s="21" t="s">
        <v>1088</v>
      </c>
      <c r="P317" s="21" t="s">
        <v>1088</v>
      </c>
      <c r="Q317" s="21"/>
      <c r="R317" s="21" t="s">
        <v>3386</v>
      </c>
      <c r="S317" s="21"/>
    </row>
    <row r="318" spans="1:19" ht="14">
      <c r="A318" s="21" t="s">
        <v>4324</v>
      </c>
      <c r="B318" s="10" t="s">
        <v>4325</v>
      </c>
      <c r="C318" s="21" t="s">
        <v>1036</v>
      </c>
      <c r="D318" s="21" t="s">
        <v>1129</v>
      </c>
      <c r="E318" s="21" t="s">
        <v>1100</v>
      </c>
      <c r="F318" s="30" t="s">
        <v>1453</v>
      </c>
      <c r="G318" s="21" t="s">
        <v>3746</v>
      </c>
      <c r="H318" s="31" t="s">
        <v>4329</v>
      </c>
      <c r="I318" s="31" t="s">
        <v>4327</v>
      </c>
      <c r="J318" s="21" t="s">
        <v>2321</v>
      </c>
      <c r="K318" s="21">
        <v>118</v>
      </c>
      <c r="L318" s="21" t="s">
        <v>1089</v>
      </c>
      <c r="M318" s="21">
        <v>139</v>
      </c>
      <c r="N318" s="21" t="s">
        <v>1088</v>
      </c>
      <c r="O318" s="21" t="s">
        <v>1088</v>
      </c>
      <c r="P318" s="21" t="s">
        <v>1088</v>
      </c>
      <c r="Q318" s="21"/>
      <c r="R318" s="21" t="s">
        <v>3386</v>
      </c>
      <c r="S318" s="21"/>
    </row>
    <row r="319" spans="1:19" ht="14">
      <c r="A319" s="21" t="s">
        <v>4324</v>
      </c>
      <c r="B319" s="10" t="s">
        <v>4325</v>
      </c>
      <c r="C319" s="21" t="s">
        <v>1036</v>
      </c>
      <c r="D319" s="21" t="s">
        <v>1129</v>
      </c>
      <c r="E319" s="21" t="s">
        <v>1100</v>
      </c>
      <c r="F319" s="30" t="s">
        <v>1453</v>
      </c>
      <c r="G319" s="21" t="s">
        <v>3746</v>
      </c>
      <c r="H319" s="31" t="s">
        <v>4330</v>
      </c>
      <c r="I319" s="31" t="s">
        <v>4327</v>
      </c>
      <c r="J319" s="21" t="s">
        <v>2321</v>
      </c>
      <c r="K319" s="21">
        <v>118</v>
      </c>
      <c r="L319" s="21" t="s">
        <v>1089</v>
      </c>
      <c r="M319" s="21">
        <v>5573.9</v>
      </c>
      <c r="N319" s="21" t="s">
        <v>1088</v>
      </c>
      <c r="O319" s="21" t="s">
        <v>1088</v>
      </c>
      <c r="P319" s="21" t="s">
        <v>1088</v>
      </c>
      <c r="Q319" s="21"/>
      <c r="R319" s="21" t="s">
        <v>3386</v>
      </c>
      <c r="S319" s="21"/>
    </row>
    <row r="320" spans="1:19" ht="14">
      <c r="A320" s="21" t="s">
        <v>4324</v>
      </c>
      <c r="B320" s="10" t="s">
        <v>4325</v>
      </c>
      <c r="C320" s="21" t="s">
        <v>1036</v>
      </c>
      <c r="D320" s="21" t="s">
        <v>1129</v>
      </c>
      <c r="E320" s="21" t="s">
        <v>1100</v>
      </c>
      <c r="F320" s="30" t="s">
        <v>1453</v>
      </c>
      <c r="G320" s="21" t="s">
        <v>3746</v>
      </c>
      <c r="H320" s="31" t="s">
        <v>4331</v>
      </c>
      <c r="I320" s="31" t="s">
        <v>4327</v>
      </c>
      <c r="J320" s="21" t="s">
        <v>2321</v>
      </c>
      <c r="K320" s="21">
        <v>118</v>
      </c>
      <c r="L320" s="21" t="s">
        <v>1089</v>
      </c>
      <c r="M320" s="21">
        <v>5641.2</v>
      </c>
      <c r="N320" s="21" t="s">
        <v>1088</v>
      </c>
      <c r="O320" s="21" t="s">
        <v>1088</v>
      </c>
      <c r="P320" s="21" t="s">
        <v>1088</v>
      </c>
      <c r="Q320" s="21"/>
      <c r="R320" s="21" t="s">
        <v>3386</v>
      </c>
      <c r="S320" s="21"/>
    </row>
    <row r="321" spans="1:19" ht="14">
      <c r="A321" s="21" t="s">
        <v>4324</v>
      </c>
      <c r="B321" s="10" t="s">
        <v>4325</v>
      </c>
      <c r="C321" s="21" t="s">
        <v>1036</v>
      </c>
      <c r="D321" s="21" t="s">
        <v>1129</v>
      </c>
      <c r="E321" s="21" t="s">
        <v>1100</v>
      </c>
      <c r="F321" s="30" t="s">
        <v>1453</v>
      </c>
      <c r="G321" s="21" t="s">
        <v>3746</v>
      </c>
      <c r="H321" s="31" t="s">
        <v>4332</v>
      </c>
      <c r="I321" s="31" t="s">
        <v>4327</v>
      </c>
      <c r="J321" s="21" t="s">
        <v>2321</v>
      </c>
      <c r="K321" s="21">
        <v>107</v>
      </c>
      <c r="L321" s="21" t="s">
        <v>1089</v>
      </c>
      <c r="M321" s="21">
        <v>135.80000000000001</v>
      </c>
      <c r="N321" s="21" t="s">
        <v>1088</v>
      </c>
      <c r="O321" s="21" t="s">
        <v>1088</v>
      </c>
      <c r="P321" s="21" t="s">
        <v>1088</v>
      </c>
      <c r="Q321" s="21"/>
      <c r="R321" s="21" t="s">
        <v>3386</v>
      </c>
      <c r="S321" s="21"/>
    </row>
    <row r="322" spans="1:19" ht="14">
      <c r="A322" s="21" t="s">
        <v>4324</v>
      </c>
      <c r="B322" s="10" t="s">
        <v>4325</v>
      </c>
      <c r="C322" s="21" t="s">
        <v>1036</v>
      </c>
      <c r="D322" s="21" t="s">
        <v>1129</v>
      </c>
      <c r="E322" s="21" t="s">
        <v>1100</v>
      </c>
      <c r="F322" s="30" t="s">
        <v>1453</v>
      </c>
      <c r="G322" s="21" t="s">
        <v>3746</v>
      </c>
      <c r="H322" s="31" t="s">
        <v>4333</v>
      </c>
      <c r="I322" s="31" t="s">
        <v>4327</v>
      </c>
      <c r="J322" s="21" t="s">
        <v>2321</v>
      </c>
      <c r="K322" s="21">
        <v>107</v>
      </c>
      <c r="L322" s="21" t="s">
        <v>1089</v>
      </c>
      <c r="M322" s="21">
        <v>31.3</v>
      </c>
      <c r="N322" s="21" t="s">
        <v>1088</v>
      </c>
      <c r="O322" s="21" t="s">
        <v>1088</v>
      </c>
      <c r="P322" s="21" t="s">
        <v>1088</v>
      </c>
      <c r="Q322" s="21"/>
      <c r="R322" s="21" t="s">
        <v>3386</v>
      </c>
      <c r="S322" s="21"/>
    </row>
    <row r="323" spans="1:19" ht="14">
      <c r="A323" s="21" t="s">
        <v>4324</v>
      </c>
      <c r="B323" s="10" t="s">
        <v>4325</v>
      </c>
      <c r="C323" s="21" t="s">
        <v>1036</v>
      </c>
      <c r="D323" s="21" t="s">
        <v>1129</v>
      </c>
      <c r="E323" s="21" t="s">
        <v>1100</v>
      </c>
      <c r="F323" s="30" t="s">
        <v>1453</v>
      </c>
      <c r="G323" s="21" t="s">
        <v>3746</v>
      </c>
      <c r="H323" s="31" t="s">
        <v>4334</v>
      </c>
      <c r="I323" s="31" t="s">
        <v>4327</v>
      </c>
      <c r="J323" s="21" t="s">
        <v>2321</v>
      </c>
      <c r="K323" s="21">
        <v>107</v>
      </c>
      <c r="L323" s="21" t="s">
        <v>1089</v>
      </c>
      <c r="M323" s="21">
        <v>70.599999999999994</v>
      </c>
      <c r="N323" s="21" t="s">
        <v>1088</v>
      </c>
      <c r="O323" s="21" t="s">
        <v>1088</v>
      </c>
      <c r="P323" s="21" t="s">
        <v>1088</v>
      </c>
      <c r="Q323" s="21"/>
      <c r="R323" s="21" t="s">
        <v>3386</v>
      </c>
      <c r="S323" s="21"/>
    </row>
    <row r="324" spans="1:19" ht="14">
      <c r="A324" s="21" t="s">
        <v>4324</v>
      </c>
      <c r="B324" s="10" t="s">
        <v>4325</v>
      </c>
      <c r="C324" s="21" t="s">
        <v>1036</v>
      </c>
      <c r="D324" s="21" t="s">
        <v>1129</v>
      </c>
      <c r="E324" s="21" t="s">
        <v>1100</v>
      </c>
      <c r="F324" s="30" t="s">
        <v>1453</v>
      </c>
      <c r="G324" s="21" t="s">
        <v>3746</v>
      </c>
      <c r="H324" s="31" t="s">
        <v>4335</v>
      </c>
      <c r="I324" s="31" t="s">
        <v>4327</v>
      </c>
      <c r="J324" s="21" t="s">
        <v>2321</v>
      </c>
      <c r="K324" s="21">
        <v>107</v>
      </c>
      <c r="L324" s="21" t="s">
        <v>1089</v>
      </c>
      <c r="M324" s="21">
        <v>7965.1</v>
      </c>
      <c r="N324" s="21" t="s">
        <v>1088</v>
      </c>
      <c r="O324" s="21" t="s">
        <v>1088</v>
      </c>
      <c r="P324" s="21" t="s">
        <v>1088</v>
      </c>
      <c r="Q324" s="21"/>
      <c r="R324" s="21" t="s">
        <v>3386</v>
      </c>
      <c r="S324" s="21"/>
    </row>
    <row r="325" spans="1:19" ht="14">
      <c r="A325" s="21" t="s">
        <v>4324</v>
      </c>
      <c r="B325" s="10" t="s">
        <v>4325</v>
      </c>
      <c r="C325" s="21" t="s">
        <v>1036</v>
      </c>
      <c r="D325" s="21" t="s">
        <v>1129</v>
      </c>
      <c r="E325" s="21" t="s">
        <v>1100</v>
      </c>
      <c r="F325" s="30" t="s">
        <v>1453</v>
      </c>
      <c r="G325" s="21" t="s">
        <v>3746</v>
      </c>
      <c r="H325" s="31" t="s">
        <v>4336</v>
      </c>
      <c r="I325" s="31" t="s">
        <v>4327</v>
      </c>
      <c r="J325" s="21" t="s">
        <v>2321</v>
      </c>
      <c r="K325" s="21">
        <v>107</v>
      </c>
      <c r="L325" s="21" t="s">
        <v>1089</v>
      </c>
      <c r="M325" s="21">
        <v>9141.9</v>
      </c>
      <c r="N325" s="21" t="s">
        <v>1088</v>
      </c>
      <c r="O325" s="21" t="s">
        <v>1088</v>
      </c>
      <c r="P325" s="21" t="s">
        <v>1088</v>
      </c>
      <c r="Q325" s="21"/>
      <c r="R325" s="21" t="s">
        <v>3386</v>
      </c>
      <c r="S325" s="21"/>
    </row>
    <row r="326" spans="1:19" ht="14">
      <c r="A326" s="21" t="s">
        <v>4324</v>
      </c>
      <c r="B326" s="10" t="s">
        <v>4325</v>
      </c>
      <c r="C326" s="21" t="s">
        <v>1036</v>
      </c>
      <c r="D326" s="21" t="s">
        <v>1129</v>
      </c>
      <c r="E326" s="21" t="s">
        <v>1097</v>
      </c>
      <c r="F326" s="30" t="s">
        <v>2223</v>
      </c>
      <c r="G326" s="21" t="s">
        <v>1536</v>
      </c>
      <c r="H326" s="31" t="s">
        <v>4326</v>
      </c>
      <c r="I326" s="31" t="s">
        <v>4327</v>
      </c>
      <c r="J326" s="21" t="s">
        <v>2321</v>
      </c>
      <c r="K326" s="21">
        <v>23</v>
      </c>
      <c r="L326" s="21" t="s">
        <v>1089</v>
      </c>
      <c r="M326" s="21">
        <v>152</v>
      </c>
      <c r="N326" s="21" t="s">
        <v>1088</v>
      </c>
      <c r="O326" s="21" t="s">
        <v>1088</v>
      </c>
      <c r="P326" s="21" t="s">
        <v>1088</v>
      </c>
      <c r="Q326" s="21"/>
      <c r="R326" s="21" t="s">
        <v>3386</v>
      </c>
      <c r="S326" s="21"/>
    </row>
    <row r="327" spans="1:19" ht="14">
      <c r="A327" s="21" t="s">
        <v>4324</v>
      </c>
      <c r="B327" s="10" t="s">
        <v>4325</v>
      </c>
      <c r="C327" s="21" t="s">
        <v>1036</v>
      </c>
      <c r="D327" s="21" t="s">
        <v>1129</v>
      </c>
      <c r="E327" s="21" t="s">
        <v>1097</v>
      </c>
      <c r="F327" s="30" t="s">
        <v>2223</v>
      </c>
      <c r="G327" s="21" t="s">
        <v>1536</v>
      </c>
      <c r="H327" s="31" t="s">
        <v>4328</v>
      </c>
      <c r="I327" s="31" t="s">
        <v>4327</v>
      </c>
      <c r="J327" s="21" t="s">
        <v>2321</v>
      </c>
      <c r="K327" s="21">
        <v>23</v>
      </c>
      <c r="L327" s="21" t="s">
        <v>1089</v>
      </c>
      <c r="M327" s="21">
        <v>24.5</v>
      </c>
      <c r="N327" s="21" t="s">
        <v>1088</v>
      </c>
      <c r="O327" s="21" t="s">
        <v>1088</v>
      </c>
      <c r="P327" s="21" t="s">
        <v>1088</v>
      </c>
      <c r="Q327" s="21"/>
      <c r="R327" s="21" t="s">
        <v>3386</v>
      </c>
      <c r="S327" s="21"/>
    </row>
    <row r="328" spans="1:19" ht="14">
      <c r="A328" s="21" t="s">
        <v>4324</v>
      </c>
      <c r="B328" s="10" t="s">
        <v>4325</v>
      </c>
      <c r="C328" s="21" t="s">
        <v>1036</v>
      </c>
      <c r="D328" s="21" t="s">
        <v>1129</v>
      </c>
      <c r="E328" s="21" t="s">
        <v>1097</v>
      </c>
      <c r="F328" s="30" t="s">
        <v>2223</v>
      </c>
      <c r="G328" s="21" t="s">
        <v>1536</v>
      </c>
      <c r="H328" s="31" t="s">
        <v>4329</v>
      </c>
      <c r="I328" s="31" t="s">
        <v>4327</v>
      </c>
      <c r="J328" s="21" t="s">
        <v>2321</v>
      </c>
      <c r="K328" s="21">
        <v>23</v>
      </c>
      <c r="L328" s="21" t="s">
        <v>1089</v>
      </c>
      <c r="M328" s="21">
        <v>16.399999999999999</v>
      </c>
      <c r="N328" s="21" t="s">
        <v>1088</v>
      </c>
      <c r="O328" s="21" t="s">
        <v>1088</v>
      </c>
      <c r="P328" s="21" t="s">
        <v>1088</v>
      </c>
      <c r="Q328" s="21"/>
      <c r="R328" s="21" t="s">
        <v>3386</v>
      </c>
      <c r="S328" s="21"/>
    </row>
    <row r="329" spans="1:19" ht="14">
      <c r="A329" s="21" t="s">
        <v>4324</v>
      </c>
      <c r="B329" s="10" t="s">
        <v>4325</v>
      </c>
      <c r="C329" s="21" t="s">
        <v>1036</v>
      </c>
      <c r="D329" s="21" t="s">
        <v>1129</v>
      </c>
      <c r="E329" s="21" t="s">
        <v>1097</v>
      </c>
      <c r="F329" s="30" t="s">
        <v>2223</v>
      </c>
      <c r="G329" s="21" t="s">
        <v>1536</v>
      </c>
      <c r="H329" s="31" t="s">
        <v>4330</v>
      </c>
      <c r="I329" s="31" t="s">
        <v>4327</v>
      </c>
      <c r="J329" s="21" t="s">
        <v>2321</v>
      </c>
      <c r="K329" s="21">
        <v>23</v>
      </c>
      <c r="L329" s="21" t="s">
        <v>1089</v>
      </c>
      <c r="M329" s="21">
        <v>2820.9</v>
      </c>
      <c r="N329" s="21" t="s">
        <v>1088</v>
      </c>
      <c r="O329" s="21" t="s">
        <v>1088</v>
      </c>
      <c r="P329" s="21" t="s">
        <v>1088</v>
      </c>
      <c r="Q329" s="21"/>
      <c r="R329" s="21" t="s">
        <v>3386</v>
      </c>
      <c r="S329" s="21"/>
    </row>
    <row r="330" spans="1:19" ht="14">
      <c r="A330" s="21" t="s">
        <v>4324</v>
      </c>
      <c r="B330" s="10" t="s">
        <v>4325</v>
      </c>
      <c r="C330" s="21" t="s">
        <v>1036</v>
      </c>
      <c r="D330" s="21" t="s">
        <v>1129</v>
      </c>
      <c r="E330" s="21" t="s">
        <v>1097</v>
      </c>
      <c r="F330" s="30" t="s">
        <v>2223</v>
      </c>
      <c r="G330" s="21" t="s">
        <v>1536</v>
      </c>
      <c r="H330" s="31" t="s">
        <v>4331</v>
      </c>
      <c r="I330" s="31" t="s">
        <v>4327</v>
      </c>
      <c r="J330" s="21" t="s">
        <v>2321</v>
      </c>
      <c r="K330" s="21">
        <v>23</v>
      </c>
      <c r="L330" s="21" t="s">
        <v>1089</v>
      </c>
      <c r="M330" s="21">
        <v>6319.4</v>
      </c>
      <c r="N330" s="21" t="s">
        <v>1088</v>
      </c>
      <c r="O330" s="21" t="s">
        <v>1088</v>
      </c>
      <c r="P330" s="21" t="s">
        <v>1088</v>
      </c>
      <c r="Q330" s="21"/>
      <c r="R330" s="21" t="s">
        <v>3386</v>
      </c>
      <c r="S330" s="21"/>
    </row>
    <row r="331" spans="1:19" ht="14">
      <c r="A331" s="21" t="s">
        <v>4324</v>
      </c>
      <c r="B331" s="10" t="s">
        <v>4325</v>
      </c>
      <c r="C331" s="21" t="s">
        <v>1036</v>
      </c>
      <c r="D331" s="21" t="s">
        <v>1129</v>
      </c>
      <c r="E331" s="21" t="s">
        <v>1097</v>
      </c>
      <c r="F331" s="30" t="s">
        <v>2223</v>
      </c>
      <c r="G331" s="21" t="s">
        <v>1536</v>
      </c>
      <c r="H331" s="31" t="s">
        <v>4332</v>
      </c>
      <c r="I331" s="31" t="s">
        <v>4327</v>
      </c>
      <c r="J331" s="21" t="s">
        <v>2321</v>
      </c>
      <c r="K331" s="21">
        <v>16</v>
      </c>
      <c r="L331" s="21" t="s">
        <v>1089</v>
      </c>
      <c r="M331" s="21">
        <v>107.1</v>
      </c>
      <c r="N331" s="21" t="s">
        <v>1088</v>
      </c>
      <c r="O331" s="21" t="s">
        <v>1088</v>
      </c>
      <c r="P331" s="21" t="s">
        <v>1088</v>
      </c>
      <c r="Q331" s="21"/>
      <c r="R331" s="21" t="s">
        <v>3386</v>
      </c>
      <c r="S331" s="21"/>
    </row>
    <row r="332" spans="1:19" ht="14">
      <c r="A332" s="21" t="s">
        <v>4324</v>
      </c>
      <c r="B332" s="10" t="s">
        <v>4325</v>
      </c>
      <c r="C332" s="21" t="s">
        <v>1036</v>
      </c>
      <c r="D332" s="21" t="s">
        <v>1129</v>
      </c>
      <c r="E332" s="21" t="s">
        <v>1097</v>
      </c>
      <c r="F332" s="30" t="s">
        <v>2223</v>
      </c>
      <c r="G332" s="21" t="s">
        <v>1536</v>
      </c>
      <c r="H332" s="31" t="s">
        <v>4333</v>
      </c>
      <c r="I332" s="31" t="s">
        <v>4327</v>
      </c>
      <c r="J332" s="21" t="s">
        <v>2321</v>
      </c>
      <c r="K332" s="21">
        <v>16</v>
      </c>
      <c r="L332" s="21" t="s">
        <v>1089</v>
      </c>
      <c r="M332" s="21">
        <v>17</v>
      </c>
      <c r="N332" s="21" t="s">
        <v>1088</v>
      </c>
      <c r="O332" s="21" t="s">
        <v>1088</v>
      </c>
      <c r="P332" s="21" t="s">
        <v>1088</v>
      </c>
      <c r="Q332" s="21"/>
      <c r="R332" s="21" t="s">
        <v>3386</v>
      </c>
      <c r="S332" s="21"/>
    </row>
    <row r="333" spans="1:19" ht="14">
      <c r="A333" s="21" t="s">
        <v>4324</v>
      </c>
      <c r="B333" s="10" t="s">
        <v>4325</v>
      </c>
      <c r="C333" s="21" t="s">
        <v>1036</v>
      </c>
      <c r="D333" s="21" t="s">
        <v>1129</v>
      </c>
      <c r="E333" s="21" t="s">
        <v>1097</v>
      </c>
      <c r="F333" s="30" t="s">
        <v>2223</v>
      </c>
      <c r="G333" s="21" t="s">
        <v>1536</v>
      </c>
      <c r="H333" s="31" t="s">
        <v>4334</v>
      </c>
      <c r="I333" s="31" t="s">
        <v>4327</v>
      </c>
      <c r="J333" s="21" t="s">
        <v>2321</v>
      </c>
      <c r="K333" s="21">
        <v>16</v>
      </c>
      <c r="L333" s="21" t="s">
        <v>1089</v>
      </c>
      <c r="M333" s="21">
        <v>61</v>
      </c>
      <c r="N333" s="21" t="s">
        <v>1088</v>
      </c>
      <c r="O333" s="21" t="s">
        <v>1088</v>
      </c>
      <c r="P333" s="21" t="s">
        <v>1088</v>
      </c>
      <c r="Q333" s="21"/>
      <c r="R333" s="21" t="s">
        <v>3386</v>
      </c>
      <c r="S333" s="21"/>
    </row>
    <row r="334" spans="1:19" ht="14">
      <c r="A334" s="21" t="s">
        <v>4324</v>
      </c>
      <c r="B334" s="10" t="s">
        <v>4325</v>
      </c>
      <c r="C334" s="21" t="s">
        <v>1036</v>
      </c>
      <c r="D334" s="21" t="s">
        <v>1129</v>
      </c>
      <c r="E334" s="21" t="s">
        <v>1097</v>
      </c>
      <c r="F334" s="30" t="s">
        <v>2223</v>
      </c>
      <c r="G334" s="21" t="s">
        <v>1536</v>
      </c>
      <c r="H334" s="31" t="s">
        <v>4335</v>
      </c>
      <c r="I334" s="31" t="s">
        <v>4327</v>
      </c>
      <c r="J334" s="21" t="s">
        <v>2321</v>
      </c>
      <c r="K334" s="21">
        <v>16</v>
      </c>
      <c r="L334" s="21" t="s">
        <v>1089</v>
      </c>
      <c r="M334" s="21">
        <v>2080.6</v>
      </c>
      <c r="N334" s="21" t="s">
        <v>1088</v>
      </c>
      <c r="O334" s="21" t="s">
        <v>1088</v>
      </c>
      <c r="P334" s="21" t="s">
        <v>1088</v>
      </c>
      <c r="Q334" s="21"/>
      <c r="R334" s="21" t="s">
        <v>3386</v>
      </c>
      <c r="S334" s="21"/>
    </row>
    <row r="335" spans="1:19" ht="14">
      <c r="A335" s="21" t="s">
        <v>4324</v>
      </c>
      <c r="B335" s="10" t="s">
        <v>4325</v>
      </c>
      <c r="C335" s="21" t="s">
        <v>1036</v>
      </c>
      <c r="D335" s="21" t="s">
        <v>1129</v>
      </c>
      <c r="E335" s="21" t="s">
        <v>1097</v>
      </c>
      <c r="F335" s="30" t="s">
        <v>2223</v>
      </c>
      <c r="G335" s="21" t="s">
        <v>1536</v>
      </c>
      <c r="H335" s="31" t="s">
        <v>4336</v>
      </c>
      <c r="I335" s="31" t="s">
        <v>4327</v>
      </c>
      <c r="J335" s="21" t="s">
        <v>2321</v>
      </c>
      <c r="K335" s="21">
        <v>16</v>
      </c>
      <c r="L335" s="21" t="s">
        <v>1089</v>
      </c>
      <c r="M335" s="21">
        <v>36177.5</v>
      </c>
      <c r="N335" s="21" t="s">
        <v>1088</v>
      </c>
      <c r="O335" s="21" t="s">
        <v>1088</v>
      </c>
      <c r="P335" s="21" t="s">
        <v>1088</v>
      </c>
      <c r="Q335" s="21"/>
      <c r="R335" s="21" t="s">
        <v>3386</v>
      </c>
      <c r="S335" s="21"/>
    </row>
    <row r="336" spans="1:19" ht="14">
      <c r="A336" s="21" t="s">
        <v>4324</v>
      </c>
      <c r="B336" s="10" t="s">
        <v>4325</v>
      </c>
      <c r="C336" s="21" t="s">
        <v>1036</v>
      </c>
      <c r="D336" s="21" t="s">
        <v>1129</v>
      </c>
      <c r="E336" s="21" t="s">
        <v>1100</v>
      </c>
      <c r="F336" s="30" t="s">
        <v>2229</v>
      </c>
      <c r="G336" s="21" t="s">
        <v>1740</v>
      </c>
      <c r="H336" s="31" t="s">
        <v>4326</v>
      </c>
      <c r="I336" s="31" t="s">
        <v>4327</v>
      </c>
      <c r="J336" s="21" t="s">
        <v>2321</v>
      </c>
      <c r="K336" s="21">
        <v>62</v>
      </c>
      <c r="L336" s="21" t="s">
        <v>1089</v>
      </c>
      <c r="M336" s="21">
        <v>65.099999999999994</v>
      </c>
      <c r="N336" s="21" t="s">
        <v>1088</v>
      </c>
      <c r="O336" s="21" t="s">
        <v>1088</v>
      </c>
      <c r="P336" s="21" t="s">
        <v>1088</v>
      </c>
      <c r="Q336" s="21"/>
      <c r="R336" s="21" t="s">
        <v>3386</v>
      </c>
      <c r="S336" s="21"/>
    </row>
    <row r="337" spans="1:19" ht="14">
      <c r="A337" s="21" t="s">
        <v>4324</v>
      </c>
      <c r="B337" s="10" t="s">
        <v>4325</v>
      </c>
      <c r="C337" s="21" t="s">
        <v>1036</v>
      </c>
      <c r="D337" s="21" t="s">
        <v>1129</v>
      </c>
      <c r="E337" s="21" t="s">
        <v>1100</v>
      </c>
      <c r="F337" s="30" t="s">
        <v>2229</v>
      </c>
      <c r="G337" s="21" t="s">
        <v>1740</v>
      </c>
      <c r="H337" s="31" t="s">
        <v>4328</v>
      </c>
      <c r="I337" s="31" t="s">
        <v>4327</v>
      </c>
      <c r="J337" s="21" t="s">
        <v>2321</v>
      </c>
      <c r="K337" s="21">
        <v>62</v>
      </c>
      <c r="L337" s="21" t="s">
        <v>1089</v>
      </c>
      <c r="M337" s="21">
        <v>19.600000000000001</v>
      </c>
      <c r="N337" s="21" t="s">
        <v>1088</v>
      </c>
      <c r="O337" s="21" t="s">
        <v>1088</v>
      </c>
      <c r="P337" s="21" t="s">
        <v>1088</v>
      </c>
      <c r="Q337" s="21"/>
      <c r="R337" s="21" t="s">
        <v>3386</v>
      </c>
      <c r="S337" s="21"/>
    </row>
    <row r="338" spans="1:19" ht="14">
      <c r="A338" s="21" t="s">
        <v>4324</v>
      </c>
      <c r="B338" s="10" t="s">
        <v>4325</v>
      </c>
      <c r="C338" s="21" t="s">
        <v>1036</v>
      </c>
      <c r="D338" s="21" t="s">
        <v>1129</v>
      </c>
      <c r="E338" s="21" t="s">
        <v>1100</v>
      </c>
      <c r="F338" s="30" t="s">
        <v>2229</v>
      </c>
      <c r="G338" s="21" t="s">
        <v>1740</v>
      </c>
      <c r="H338" s="31" t="s">
        <v>4329</v>
      </c>
      <c r="I338" s="31" t="s">
        <v>4327</v>
      </c>
      <c r="J338" s="21" t="s">
        <v>2321</v>
      </c>
      <c r="K338" s="21">
        <v>62</v>
      </c>
      <c r="L338" s="21" t="s">
        <v>1089</v>
      </c>
      <c r="M338" s="21">
        <v>51.9</v>
      </c>
      <c r="N338" s="21" t="s">
        <v>1088</v>
      </c>
      <c r="O338" s="21" t="s">
        <v>1088</v>
      </c>
      <c r="P338" s="21" t="s">
        <v>1088</v>
      </c>
      <c r="Q338" s="21"/>
      <c r="R338" s="21" t="s">
        <v>3386</v>
      </c>
      <c r="S338" s="21"/>
    </row>
    <row r="339" spans="1:19" ht="14">
      <c r="A339" s="21" t="s">
        <v>4324</v>
      </c>
      <c r="B339" s="10" t="s">
        <v>4325</v>
      </c>
      <c r="C339" s="21" t="s">
        <v>1036</v>
      </c>
      <c r="D339" s="21" t="s">
        <v>1129</v>
      </c>
      <c r="E339" s="21" t="s">
        <v>1100</v>
      </c>
      <c r="F339" s="30" t="s">
        <v>2229</v>
      </c>
      <c r="G339" s="21" t="s">
        <v>1740</v>
      </c>
      <c r="H339" s="31" t="s">
        <v>4330</v>
      </c>
      <c r="I339" s="31" t="s">
        <v>4327</v>
      </c>
      <c r="J339" s="21" t="s">
        <v>2321</v>
      </c>
      <c r="K339" s="21">
        <v>62</v>
      </c>
      <c r="L339" s="21" t="s">
        <v>1089</v>
      </c>
      <c r="M339" s="21">
        <v>1388.6</v>
      </c>
      <c r="N339" s="21" t="s">
        <v>1088</v>
      </c>
      <c r="O339" s="21" t="s">
        <v>1088</v>
      </c>
      <c r="P339" s="21" t="s">
        <v>1088</v>
      </c>
      <c r="Q339" s="21"/>
      <c r="R339" s="21" t="s">
        <v>3386</v>
      </c>
      <c r="S339" s="21"/>
    </row>
    <row r="340" spans="1:19" ht="14">
      <c r="A340" s="21" t="s">
        <v>4324</v>
      </c>
      <c r="B340" s="10" t="s">
        <v>4325</v>
      </c>
      <c r="C340" s="21" t="s">
        <v>1036</v>
      </c>
      <c r="D340" s="21" t="s">
        <v>1129</v>
      </c>
      <c r="E340" s="21" t="s">
        <v>1100</v>
      </c>
      <c r="F340" s="30" t="s">
        <v>2229</v>
      </c>
      <c r="G340" s="21" t="s">
        <v>1740</v>
      </c>
      <c r="H340" s="31" t="s">
        <v>4332</v>
      </c>
      <c r="I340" s="31" t="s">
        <v>4327</v>
      </c>
      <c r="J340" s="21" t="s">
        <v>2321</v>
      </c>
      <c r="K340" s="21">
        <v>20</v>
      </c>
      <c r="L340" s="21" t="s">
        <v>1089</v>
      </c>
      <c r="M340" s="21">
        <v>115.8</v>
      </c>
      <c r="N340" s="21" t="s">
        <v>1088</v>
      </c>
      <c r="O340" s="21" t="s">
        <v>1088</v>
      </c>
      <c r="P340" s="21" t="s">
        <v>1088</v>
      </c>
      <c r="Q340" s="21"/>
      <c r="R340" s="21" t="s">
        <v>3386</v>
      </c>
      <c r="S340" s="21"/>
    </row>
    <row r="341" spans="1:19" ht="14">
      <c r="A341" s="21" t="s">
        <v>4324</v>
      </c>
      <c r="B341" s="10" t="s">
        <v>4325</v>
      </c>
      <c r="C341" s="21" t="s">
        <v>1036</v>
      </c>
      <c r="D341" s="21" t="s">
        <v>1129</v>
      </c>
      <c r="E341" s="21" t="s">
        <v>1100</v>
      </c>
      <c r="F341" s="30" t="s">
        <v>2229</v>
      </c>
      <c r="G341" s="21" t="s">
        <v>1740</v>
      </c>
      <c r="H341" s="31" t="s">
        <v>4333</v>
      </c>
      <c r="I341" s="31" t="s">
        <v>4327</v>
      </c>
      <c r="J341" s="21" t="s">
        <v>2321</v>
      </c>
      <c r="K341" s="21">
        <v>20</v>
      </c>
      <c r="L341" s="21" t="s">
        <v>1089</v>
      </c>
      <c r="M341" s="21">
        <v>23.4</v>
      </c>
      <c r="N341" s="21" t="s">
        <v>1088</v>
      </c>
      <c r="O341" s="21" t="s">
        <v>1088</v>
      </c>
      <c r="P341" s="21" t="s">
        <v>1088</v>
      </c>
      <c r="Q341" s="21"/>
      <c r="R341" s="21" t="s">
        <v>3386</v>
      </c>
      <c r="S341" s="21"/>
    </row>
    <row r="342" spans="1:19" ht="14">
      <c r="A342" s="21" t="s">
        <v>4324</v>
      </c>
      <c r="B342" s="10" t="s">
        <v>4325</v>
      </c>
      <c r="C342" s="21" t="s">
        <v>1036</v>
      </c>
      <c r="D342" s="21" t="s">
        <v>1129</v>
      </c>
      <c r="E342" s="21" t="s">
        <v>1100</v>
      </c>
      <c r="F342" s="30" t="s">
        <v>2229</v>
      </c>
      <c r="G342" s="21" t="s">
        <v>1740</v>
      </c>
      <c r="H342" s="31" t="s">
        <v>4334</v>
      </c>
      <c r="I342" s="31" t="s">
        <v>4327</v>
      </c>
      <c r="J342" s="21" t="s">
        <v>2321</v>
      </c>
      <c r="K342" s="21">
        <v>20</v>
      </c>
      <c r="L342" s="21" t="s">
        <v>1089</v>
      </c>
      <c r="M342" s="21">
        <v>77.400000000000006</v>
      </c>
      <c r="N342" s="21" t="s">
        <v>1088</v>
      </c>
      <c r="O342" s="21" t="s">
        <v>1088</v>
      </c>
      <c r="P342" s="21" t="s">
        <v>1088</v>
      </c>
      <c r="Q342" s="21"/>
      <c r="R342" s="21" t="s">
        <v>3386</v>
      </c>
      <c r="S342" s="21"/>
    </row>
    <row r="343" spans="1:19" ht="14">
      <c r="A343" s="21" t="s">
        <v>4324</v>
      </c>
      <c r="B343" s="10" t="s">
        <v>4325</v>
      </c>
      <c r="C343" s="21" t="s">
        <v>1036</v>
      </c>
      <c r="D343" s="21" t="s">
        <v>1129</v>
      </c>
      <c r="E343" s="21" t="s">
        <v>1100</v>
      </c>
      <c r="F343" s="30" t="s">
        <v>2229</v>
      </c>
      <c r="G343" s="21" t="s">
        <v>1740</v>
      </c>
      <c r="H343" s="31" t="s">
        <v>4335</v>
      </c>
      <c r="I343" s="31" t="s">
        <v>4327</v>
      </c>
      <c r="J343" s="21" t="s">
        <v>2321</v>
      </c>
      <c r="K343" s="21">
        <v>20</v>
      </c>
      <c r="L343" s="21" t="s">
        <v>1089</v>
      </c>
      <c r="M343" s="21">
        <v>3655.2</v>
      </c>
      <c r="N343" s="21" t="s">
        <v>1088</v>
      </c>
      <c r="O343" s="21" t="s">
        <v>1088</v>
      </c>
      <c r="P343" s="21" t="s">
        <v>1088</v>
      </c>
      <c r="Q343" s="21"/>
      <c r="R343" s="21" t="s">
        <v>3386</v>
      </c>
      <c r="S343" s="21"/>
    </row>
    <row r="344" spans="1:19" ht="14">
      <c r="A344" s="21" t="s">
        <v>4324</v>
      </c>
      <c r="B344" s="10" t="s">
        <v>4325</v>
      </c>
      <c r="C344" s="21" t="s">
        <v>1036</v>
      </c>
      <c r="D344" s="21" t="s">
        <v>1129</v>
      </c>
      <c r="E344" s="21" t="s">
        <v>1100</v>
      </c>
      <c r="F344" s="30" t="s">
        <v>1453</v>
      </c>
      <c r="G344" s="21" t="s">
        <v>3746</v>
      </c>
      <c r="H344" s="31" t="s">
        <v>4337</v>
      </c>
      <c r="I344" s="31" t="s">
        <v>4338</v>
      </c>
      <c r="J344" s="21" t="s">
        <v>3091</v>
      </c>
      <c r="K344" s="21" t="s">
        <v>1088</v>
      </c>
      <c r="L344" s="21" t="s">
        <v>1089</v>
      </c>
      <c r="M344" s="21">
        <v>0.15</v>
      </c>
      <c r="N344" s="21" t="b">
        <v>0</v>
      </c>
      <c r="O344" s="21" t="s">
        <v>1088</v>
      </c>
      <c r="P344" s="21" t="s">
        <v>1088</v>
      </c>
      <c r="Q344" s="21"/>
      <c r="R344" s="21" t="s">
        <v>3386</v>
      </c>
      <c r="S344" s="21"/>
    </row>
    <row r="345" spans="1:19" ht="14">
      <c r="A345" s="21" t="s">
        <v>4324</v>
      </c>
      <c r="B345" s="10" t="s">
        <v>4325</v>
      </c>
      <c r="C345" s="21" t="s">
        <v>1036</v>
      </c>
      <c r="D345" s="21" t="s">
        <v>1129</v>
      </c>
      <c r="E345" s="21" t="s">
        <v>1100</v>
      </c>
      <c r="F345" s="30" t="s">
        <v>1453</v>
      </c>
      <c r="G345" s="21" t="s">
        <v>3746</v>
      </c>
      <c r="H345" s="31" t="s">
        <v>4339</v>
      </c>
      <c r="I345" s="31" t="s">
        <v>4338</v>
      </c>
      <c r="J345" s="21" t="s">
        <v>3091</v>
      </c>
      <c r="K345" s="21" t="s">
        <v>1088</v>
      </c>
      <c r="L345" s="21" t="s">
        <v>1089</v>
      </c>
      <c r="M345" s="21">
        <v>0.13</v>
      </c>
      <c r="N345" s="21" t="b">
        <v>0</v>
      </c>
      <c r="O345" s="21" t="s">
        <v>1088</v>
      </c>
      <c r="P345" s="21" t="s">
        <v>1088</v>
      </c>
      <c r="Q345" s="21"/>
      <c r="R345" s="21" t="s">
        <v>3386</v>
      </c>
      <c r="S345" s="21"/>
    </row>
    <row r="346" spans="1:19" ht="14">
      <c r="A346" s="21" t="s">
        <v>4324</v>
      </c>
      <c r="B346" s="10" t="s">
        <v>4325</v>
      </c>
      <c r="C346" s="21" t="s">
        <v>1036</v>
      </c>
      <c r="D346" s="21" t="s">
        <v>1129</v>
      </c>
      <c r="E346" s="21" t="s">
        <v>1100</v>
      </c>
      <c r="F346" s="30" t="s">
        <v>1453</v>
      </c>
      <c r="G346" s="21" t="s">
        <v>3746</v>
      </c>
      <c r="H346" s="31" t="s">
        <v>4340</v>
      </c>
      <c r="I346" s="31" t="s">
        <v>4338</v>
      </c>
      <c r="J346" s="21" t="s">
        <v>3091</v>
      </c>
      <c r="K346" s="21" t="s">
        <v>1088</v>
      </c>
      <c r="L346" s="21" t="s">
        <v>1089</v>
      </c>
      <c r="M346" s="21">
        <v>0.35</v>
      </c>
      <c r="N346" s="21" t="b">
        <v>1</v>
      </c>
      <c r="O346" s="21" t="s">
        <v>1088</v>
      </c>
      <c r="P346" s="21" t="s">
        <v>1088</v>
      </c>
      <c r="Q346" s="21"/>
      <c r="R346" s="21" t="s">
        <v>3386</v>
      </c>
      <c r="S346" s="21"/>
    </row>
    <row r="347" spans="1:19" ht="14">
      <c r="A347" s="21" t="s">
        <v>4324</v>
      </c>
      <c r="B347" s="10" t="s">
        <v>4325</v>
      </c>
      <c r="C347" s="21" t="s">
        <v>1036</v>
      </c>
      <c r="D347" s="21" t="s">
        <v>1129</v>
      </c>
      <c r="E347" s="21" t="s">
        <v>1100</v>
      </c>
      <c r="F347" s="30" t="s">
        <v>1453</v>
      </c>
      <c r="G347" s="21" t="s">
        <v>3746</v>
      </c>
      <c r="H347" s="31" t="s">
        <v>4341</v>
      </c>
      <c r="I347" s="31" t="s">
        <v>4338</v>
      </c>
      <c r="J347" s="21" t="s">
        <v>3091</v>
      </c>
      <c r="K347" s="21" t="s">
        <v>1088</v>
      </c>
      <c r="L347" s="21" t="s">
        <v>1089</v>
      </c>
      <c r="M347" s="21">
        <v>0.04</v>
      </c>
      <c r="N347" s="21" t="b">
        <v>0</v>
      </c>
      <c r="O347" s="21" t="s">
        <v>1088</v>
      </c>
      <c r="P347" s="21" t="s">
        <v>1088</v>
      </c>
      <c r="Q347" s="21"/>
      <c r="R347" s="21" t="s">
        <v>3386</v>
      </c>
      <c r="S347" s="21"/>
    </row>
    <row r="348" spans="1:19" ht="28">
      <c r="A348" s="21" t="s">
        <v>4324</v>
      </c>
      <c r="B348" s="10" t="s">
        <v>4325</v>
      </c>
      <c r="C348" s="21" t="s">
        <v>1036</v>
      </c>
      <c r="D348" s="21" t="s">
        <v>1129</v>
      </c>
      <c r="E348" s="21" t="s">
        <v>1100</v>
      </c>
      <c r="F348" s="30" t="s">
        <v>1453</v>
      </c>
      <c r="G348" s="21" t="s">
        <v>3746</v>
      </c>
      <c r="H348" s="31" t="s">
        <v>4342</v>
      </c>
      <c r="I348" s="31" t="s">
        <v>4338</v>
      </c>
      <c r="J348" s="21" t="s">
        <v>3091</v>
      </c>
      <c r="K348" s="21" t="s">
        <v>1088</v>
      </c>
      <c r="L348" s="21" t="s">
        <v>1089</v>
      </c>
      <c r="M348" s="21">
        <v>0.04</v>
      </c>
      <c r="N348" s="21" t="b">
        <v>0</v>
      </c>
      <c r="O348" s="21" t="s">
        <v>1088</v>
      </c>
      <c r="P348" s="21" t="s">
        <v>1088</v>
      </c>
      <c r="Q348" s="21"/>
      <c r="R348" s="21" t="s">
        <v>3386</v>
      </c>
      <c r="S348" s="21"/>
    </row>
    <row r="349" spans="1:19" ht="14">
      <c r="A349" s="21" t="s">
        <v>4324</v>
      </c>
      <c r="B349" s="10" t="s">
        <v>4325</v>
      </c>
      <c r="C349" s="21" t="s">
        <v>1036</v>
      </c>
      <c r="D349" s="21" t="s">
        <v>1129</v>
      </c>
      <c r="E349" s="21" t="s">
        <v>1097</v>
      </c>
      <c r="F349" s="30" t="s">
        <v>2223</v>
      </c>
      <c r="G349" s="21" t="s">
        <v>1536</v>
      </c>
      <c r="H349" s="31" t="s">
        <v>4337</v>
      </c>
      <c r="I349" s="31" t="s">
        <v>4338</v>
      </c>
      <c r="J349" s="21" t="s">
        <v>3091</v>
      </c>
      <c r="K349" s="21" t="s">
        <v>1088</v>
      </c>
      <c r="L349" s="21" t="s">
        <v>1089</v>
      </c>
      <c r="M349" s="21">
        <v>0.16</v>
      </c>
      <c r="N349" s="21" t="b">
        <v>0</v>
      </c>
      <c r="O349" s="21" t="s">
        <v>1088</v>
      </c>
      <c r="P349" s="21" t="s">
        <v>1088</v>
      </c>
      <c r="Q349" s="21"/>
      <c r="R349" s="21" t="s">
        <v>3386</v>
      </c>
      <c r="S349" s="21"/>
    </row>
    <row r="350" spans="1:19" ht="14">
      <c r="A350" s="21" t="s">
        <v>4324</v>
      </c>
      <c r="B350" s="10" t="s">
        <v>4325</v>
      </c>
      <c r="C350" s="21" t="s">
        <v>1036</v>
      </c>
      <c r="D350" s="21" t="s">
        <v>1129</v>
      </c>
      <c r="E350" s="21" t="s">
        <v>1097</v>
      </c>
      <c r="F350" s="30" t="s">
        <v>2223</v>
      </c>
      <c r="G350" s="21" t="s">
        <v>1536</v>
      </c>
      <c r="H350" s="31" t="s">
        <v>4339</v>
      </c>
      <c r="I350" s="31" t="s">
        <v>4338</v>
      </c>
      <c r="J350" s="21" t="s">
        <v>3091</v>
      </c>
      <c r="K350" s="21" t="s">
        <v>1088</v>
      </c>
      <c r="L350" s="21" t="s">
        <v>1089</v>
      </c>
      <c r="M350" s="21">
        <v>0.16</v>
      </c>
      <c r="N350" s="21" t="b">
        <v>0</v>
      </c>
      <c r="O350" s="21" t="s">
        <v>1088</v>
      </c>
      <c r="P350" s="21" t="s">
        <v>1088</v>
      </c>
      <c r="Q350" s="21"/>
      <c r="R350" s="21" t="s">
        <v>3386</v>
      </c>
      <c r="S350" s="21"/>
    </row>
    <row r="351" spans="1:19" ht="14">
      <c r="A351" s="21" t="s">
        <v>4324</v>
      </c>
      <c r="B351" s="10" t="s">
        <v>4325</v>
      </c>
      <c r="C351" s="21" t="s">
        <v>1036</v>
      </c>
      <c r="D351" s="21" t="s">
        <v>1129</v>
      </c>
      <c r="E351" s="21" t="s">
        <v>1097</v>
      </c>
      <c r="F351" s="30" t="s">
        <v>2223</v>
      </c>
      <c r="G351" s="21" t="s">
        <v>1536</v>
      </c>
      <c r="H351" s="31" t="s">
        <v>4340</v>
      </c>
      <c r="I351" s="31" t="s">
        <v>4338</v>
      </c>
      <c r="J351" s="21" t="s">
        <v>3091</v>
      </c>
      <c r="K351" s="21" t="s">
        <v>1088</v>
      </c>
      <c r="L351" s="21" t="s">
        <v>1089</v>
      </c>
      <c r="M351" s="21">
        <v>0.81</v>
      </c>
      <c r="N351" s="21" t="b">
        <v>1</v>
      </c>
      <c r="O351" s="21" t="s">
        <v>1088</v>
      </c>
      <c r="P351" s="21" t="s">
        <v>1088</v>
      </c>
      <c r="Q351" s="21"/>
      <c r="R351" s="21" t="s">
        <v>3386</v>
      </c>
      <c r="S351" s="21"/>
    </row>
    <row r="352" spans="1:19" ht="14">
      <c r="A352" s="21" t="s">
        <v>4324</v>
      </c>
      <c r="B352" s="10" t="s">
        <v>4325</v>
      </c>
      <c r="C352" s="21" t="s">
        <v>1036</v>
      </c>
      <c r="D352" s="21" t="s">
        <v>1129</v>
      </c>
      <c r="E352" s="21" t="s">
        <v>1097</v>
      </c>
      <c r="F352" s="30" t="s">
        <v>2223</v>
      </c>
      <c r="G352" s="21" t="s">
        <v>1536</v>
      </c>
      <c r="H352" s="31" t="s">
        <v>4341</v>
      </c>
      <c r="I352" s="31" t="s">
        <v>4338</v>
      </c>
      <c r="J352" s="21" t="s">
        <v>3091</v>
      </c>
      <c r="K352" s="21" t="s">
        <v>1088</v>
      </c>
      <c r="L352" s="21" t="s">
        <v>1089</v>
      </c>
      <c r="M352" s="21">
        <v>0.26</v>
      </c>
      <c r="N352" s="21" t="b">
        <v>0</v>
      </c>
      <c r="O352" s="21" t="s">
        <v>1088</v>
      </c>
      <c r="P352" s="21" t="s">
        <v>1088</v>
      </c>
      <c r="Q352" s="21"/>
      <c r="R352" s="21" t="s">
        <v>3386</v>
      </c>
      <c r="S352" s="21"/>
    </row>
    <row r="353" spans="1:19" ht="28">
      <c r="A353" s="21" t="s">
        <v>4324</v>
      </c>
      <c r="B353" s="10" t="s">
        <v>4325</v>
      </c>
      <c r="C353" s="21" t="s">
        <v>1036</v>
      </c>
      <c r="D353" s="21" t="s">
        <v>1129</v>
      </c>
      <c r="E353" s="21" t="s">
        <v>1097</v>
      </c>
      <c r="F353" s="30" t="s">
        <v>2223</v>
      </c>
      <c r="G353" s="21" t="s">
        <v>1536</v>
      </c>
      <c r="H353" s="31" t="s">
        <v>4342</v>
      </c>
      <c r="I353" s="31" t="s">
        <v>4338</v>
      </c>
      <c r="J353" s="21" t="s">
        <v>3091</v>
      </c>
      <c r="K353" s="21" t="s">
        <v>1088</v>
      </c>
      <c r="L353" s="21" t="s">
        <v>1089</v>
      </c>
      <c r="M353" s="21">
        <v>0.04</v>
      </c>
      <c r="N353" s="21" t="b">
        <v>0</v>
      </c>
      <c r="O353" s="21" t="s">
        <v>1088</v>
      </c>
      <c r="P353" s="21" t="s">
        <v>1088</v>
      </c>
      <c r="Q353" s="21"/>
      <c r="R353" s="21" t="s">
        <v>3386</v>
      </c>
      <c r="S353" s="21"/>
    </row>
    <row r="354" spans="1:19" ht="14">
      <c r="A354" s="21" t="s">
        <v>4324</v>
      </c>
      <c r="B354" s="10" t="s">
        <v>4325</v>
      </c>
      <c r="C354" s="21" t="s">
        <v>1036</v>
      </c>
      <c r="D354" s="21" t="s">
        <v>1129</v>
      </c>
      <c r="E354" s="21" t="s">
        <v>1100</v>
      </c>
      <c r="F354" s="30" t="s">
        <v>2229</v>
      </c>
      <c r="G354" s="21" t="s">
        <v>1740</v>
      </c>
      <c r="H354" s="31" t="s">
        <v>4337</v>
      </c>
      <c r="I354" s="31" t="s">
        <v>4338</v>
      </c>
      <c r="J354" s="21" t="s">
        <v>3091</v>
      </c>
      <c r="K354" s="21" t="s">
        <v>1088</v>
      </c>
      <c r="L354" s="21" t="s">
        <v>1089</v>
      </c>
      <c r="M354" s="21">
        <v>0.34</v>
      </c>
      <c r="N354" s="21" t="b">
        <v>0</v>
      </c>
      <c r="O354" s="21" t="s">
        <v>1088</v>
      </c>
      <c r="P354" s="21" t="s">
        <v>1088</v>
      </c>
      <c r="Q354" s="21"/>
      <c r="R354" s="21" t="s">
        <v>3386</v>
      </c>
      <c r="S354" s="21"/>
    </row>
    <row r="355" spans="1:19" ht="14">
      <c r="A355" s="21" t="s">
        <v>4324</v>
      </c>
      <c r="B355" s="10" t="s">
        <v>4325</v>
      </c>
      <c r="C355" s="21" t="s">
        <v>1036</v>
      </c>
      <c r="D355" s="21" t="s">
        <v>1129</v>
      </c>
      <c r="E355" s="21" t="s">
        <v>1100</v>
      </c>
      <c r="F355" s="30" t="s">
        <v>2229</v>
      </c>
      <c r="G355" s="21" t="s">
        <v>1740</v>
      </c>
      <c r="H355" s="31" t="s">
        <v>4339</v>
      </c>
      <c r="I355" s="31" t="s">
        <v>4338</v>
      </c>
      <c r="J355" s="21" t="s">
        <v>3091</v>
      </c>
      <c r="K355" s="21" t="s">
        <v>1088</v>
      </c>
      <c r="L355" s="21" t="s">
        <v>1089</v>
      </c>
      <c r="M355" s="21">
        <v>0.21</v>
      </c>
      <c r="N355" s="21" t="b">
        <v>0</v>
      </c>
      <c r="O355" s="21" t="s">
        <v>1088</v>
      </c>
      <c r="P355" s="21" t="s">
        <v>1088</v>
      </c>
      <c r="Q355" s="21"/>
      <c r="R355" s="21" t="s">
        <v>3386</v>
      </c>
      <c r="S355" s="21"/>
    </row>
    <row r="356" spans="1:19" ht="14">
      <c r="A356" s="21" t="s">
        <v>4324</v>
      </c>
      <c r="B356" s="10" t="s">
        <v>4325</v>
      </c>
      <c r="C356" s="21" t="s">
        <v>1036</v>
      </c>
      <c r="D356" s="21" t="s">
        <v>1129</v>
      </c>
      <c r="E356" s="21" t="s">
        <v>1100</v>
      </c>
      <c r="F356" s="30" t="s">
        <v>2229</v>
      </c>
      <c r="G356" s="21" t="s">
        <v>1740</v>
      </c>
      <c r="H356" s="31" t="s">
        <v>4340</v>
      </c>
      <c r="I356" s="31" t="s">
        <v>4338</v>
      </c>
      <c r="J356" s="21" t="s">
        <v>3091</v>
      </c>
      <c r="K356" s="21" t="s">
        <v>1088</v>
      </c>
      <c r="L356" s="21" t="s">
        <v>1089</v>
      </c>
      <c r="M356" s="21">
        <v>0.36</v>
      </c>
      <c r="N356" s="21" t="b">
        <v>1</v>
      </c>
      <c r="O356" s="21" t="s">
        <v>1088</v>
      </c>
      <c r="P356" s="21" t="s">
        <v>1088</v>
      </c>
      <c r="Q356" s="21"/>
      <c r="R356" s="21" t="s">
        <v>3386</v>
      </c>
      <c r="S356" s="21"/>
    </row>
    <row r="357" spans="1:19" ht="14">
      <c r="A357" s="21" t="s">
        <v>4324</v>
      </c>
      <c r="B357" s="10" t="s">
        <v>4325</v>
      </c>
      <c r="C357" s="21" t="s">
        <v>1036</v>
      </c>
      <c r="D357" s="21" t="s">
        <v>1129</v>
      </c>
      <c r="E357" s="21" t="s">
        <v>1100</v>
      </c>
      <c r="F357" s="30" t="s">
        <v>2229</v>
      </c>
      <c r="G357" s="21" t="s">
        <v>1740</v>
      </c>
      <c r="H357" s="31" t="s">
        <v>4341</v>
      </c>
      <c r="I357" s="31" t="s">
        <v>4338</v>
      </c>
      <c r="J357" s="21" t="s">
        <v>3091</v>
      </c>
      <c r="K357" s="21" t="s">
        <v>1088</v>
      </c>
      <c r="L357" s="21" t="s">
        <v>1089</v>
      </c>
      <c r="M357" s="21">
        <v>0.22</v>
      </c>
      <c r="N357" s="21" t="b">
        <v>0</v>
      </c>
      <c r="O357" s="21" t="s">
        <v>1088</v>
      </c>
      <c r="P357" s="21" t="s">
        <v>1088</v>
      </c>
      <c r="Q357" s="21"/>
      <c r="R357" s="21" t="s">
        <v>3386</v>
      </c>
      <c r="S357" s="21"/>
    </row>
    <row r="358" spans="1:19" ht="15">
      <c r="A358" s="21" t="s">
        <v>4343</v>
      </c>
      <c r="B358" s="6" t="s">
        <v>608</v>
      </c>
      <c r="C358" s="21" t="s">
        <v>1081</v>
      </c>
      <c r="D358" s="21" t="s">
        <v>1082</v>
      </c>
      <c r="E358" s="21" t="s">
        <v>1099</v>
      </c>
      <c r="F358" s="30" t="s">
        <v>4344</v>
      </c>
      <c r="G358" s="21" t="s">
        <v>3660</v>
      </c>
      <c r="H358" s="31" t="s">
        <v>3810</v>
      </c>
      <c r="I358" s="31" t="s">
        <v>4345</v>
      </c>
      <c r="J358" s="21" t="s">
        <v>2676</v>
      </c>
      <c r="K358" s="21" t="s">
        <v>1088</v>
      </c>
      <c r="L358" s="21" t="s">
        <v>1089</v>
      </c>
      <c r="M358" s="21">
        <v>18.7</v>
      </c>
      <c r="N358" s="21" t="s">
        <v>1088</v>
      </c>
      <c r="O358" s="21" t="s">
        <v>1088</v>
      </c>
      <c r="P358" s="21">
        <v>24.3</v>
      </c>
      <c r="Q358" s="21"/>
      <c r="R358" s="21" t="s">
        <v>4346</v>
      </c>
      <c r="S358" s="21"/>
    </row>
    <row r="359" spans="1:19" ht="15">
      <c r="A359" s="21" t="s">
        <v>4343</v>
      </c>
      <c r="B359" s="6" t="s">
        <v>608</v>
      </c>
      <c r="C359" s="21" t="s">
        <v>1081</v>
      </c>
      <c r="D359" s="21" t="s">
        <v>1082</v>
      </c>
      <c r="E359" s="21" t="s">
        <v>1097</v>
      </c>
      <c r="F359" s="30" t="s">
        <v>4344</v>
      </c>
      <c r="G359" s="21" t="s">
        <v>3660</v>
      </c>
      <c r="H359" s="31" t="s">
        <v>3810</v>
      </c>
      <c r="I359" s="31" t="s">
        <v>4345</v>
      </c>
      <c r="J359" s="21" t="s">
        <v>2676</v>
      </c>
      <c r="K359" s="21" t="s">
        <v>1088</v>
      </c>
      <c r="L359" s="21" t="s">
        <v>1089</v>
      </c>
      <c r="M359" s="21">
        <v>59.5</v>
      </c>
      <c r="N359" s="21" t="s">
        <v>1088</v>
      </c>
      <c r="O359" s="21" t="s">
        <v>1088</v>
      </c>
      <c r="P359" s="21">
        <v>64.2</v>
      </c>
      <c r="Q359" s="21"/>
      <c r="R359" s="21" t="s">
        <v>4346</v>
      </c>
      <c r="S359" s="21"/>
    </row>
    <row r="360" spans="1:19" ht="14">
      <c r="A360" s="21" t="s">
        <v>4347</v>
      </c>
      <c r="B360" s="10" t="s">
        <v>4348</v>
      </c>
      <c r="C360" s="21" t="s">
        <v>1036</v>
      </c>
      <c r="D360" s="21" t="s">
        <v>1129</v>
      </c>
      <c r="E360" s="21" t="s">
        <v>1099</v>
      </c>
      <c r="F360" s="30" t="s">
        <v>1182</v>
      </c>
      <c r="G360" s="21" t="s">
        <v>1536</v>
      </c>
      <c r="H360" s="31" t="s">
        <v>4349</v>
      </c>
      <c r="I360" s="31" t="s">
        <v>4350</v>
      </c>
      <c r="J360" s="21" t="s">
        <v>4351</v>
      </c>
      <c r="K360" s="21" t="s">
        <v>1088</v>
      </c>
      <c r="L360" s="21" t="s">
        <v>1089</v>
      </c>
      <c r="M360" s="21">
        <v>40</v>
      </c>
      <c r="N360" s="21" t="s">
        <v>1088</v>
      </c>
      <c r="O360" s="21" t="s">
        <v>1088</v>
      </c>
      <c r="P360" s="21" t="s">
        <v>1088</v>
      </c>
      <c r="Q360" s="21"/>
      <c r="R360" s="21" t="s">
        <v>4352</v>
      </c>
      <c r="S360" s="21"/>
    </row>
    <row r="361" spans="1:19" ht="14">
      <c r="A361" s="21" t="s">
        <v>4347</v>
      </c>
      <c r="B361" s="10" t="s">
        <v>4348</v>
      </c>
      <c r="C361" s="21" t="s">
        <v>1036</v>
      </c>
      <c r="D361" s="21" t="s">
        <v>1129</v>
      </c>
      <c r="E361" s="21" t="s">
        <v>1099</v>
      </c>
      <c r="F361" s="30" t="s">
        <v>1182</v>
      </c>
      <c r="G361" s="21" t="s">
        <v>1536</v>
      </c>
      <c r="H361" s="31" t="s">
        <v>4353</v>
      </c>
      <c r="I361" s="31" t="s">
        <v>4350</v>
      </c>
      <c r="J361" s="21" t="s">
        <v>4351</v>
      </c>
      <c r="K361" s="21" t="s">
        <v>1088</v>
      </c>
      <c r="L361" s="21" t="s">
        <v>1089</v>
      </c>
      <c r="M361" s="21">
        <v>400</v>
      </c>
      <c r="N361" s="21" t="s">
        <v>1088</v>
      </c>
      <c r="O361" s="21" t="s">
        <v>1088</v>
      </c>
      <c r="P361" s="21" t="s">
        <v>1088</v>
      </c>
      <c r="Q361" s="21"/>
      <c r="R361" s="21"/>
      <c r="S361" s="21"/>
    </row>
    <row r="362" spans="1:19" ht="14">
      <c r="A362" s="21" t="s">
        <v>4347</v>
      </c>
      <c r="B362" s="10" t="s">
        <v>4348</v>
      </c>
      <c r="C362" s="21" t="s">
        <v>1036</v>
      </c>
      <c r="D362" s="21" t="s">
        <v>1129</v>
      </c>
      <c r="E362" s="21" t="s">
        <v>1099</v>
      </c>
      <c r="F362" s="30" t="s">
        <v>1182</v>
      </c>
      <c r="G362" s="21" t="s">
        <v>1536</v>
      </c>
      <c r="H362" s="31" t="s">
        <v>4354</v>
      </c>
      <c r="I362" s="31" t="s">
        <v>4350</v>
      </c>
      <c r="J362" s="21" t="s">
        <v>4351</v>
      </c>
      <c r="K362" s="21" t="s">
        <v>1088</v>
      </c>
      <c r="L362" s="21" t="s">
        <v>1089</v>
      </c>
      <c r="M362" s="21">
        <v>40</v>
      </c>
      <c r="N362" s="21" t="s">
        <v>1088</v>
      </c>
      <c r="O362" s="21" t="s">
        <v>1088</v>
      </c>
      <c r="P362" s="21" t="s">
        <v>1088</v>
      </c>
      <c r="Q362" s="21"/>
      <c r="R362" s="21"/>
      <c r="S362" s="21"/>
    </row>
    <row r="363" spans="1:19" ht="14">
      <c r="A363" s="21" t="s">
        <v>4347</v>
      </c>
      <c r="B363" s="10" t="s">
        <v>4348</v>
      </c>
      <c r="C363" s="21" t="s">
        <v>1036</v>
      </c>
      <c r="D363" s="21" t="s">
        <v>1129</v>
      </c>
      <c r="E363" s="21" t="s">
        <v>1099</v>
      </c>
      <c r="F363" s="30" t="s">
        <v>1182</v>
      </c>
      <c r="G363" s="21" t="s">
        <v>1536</v>
      </c>
      <c r="H363" s="31" t="s">
        <v>4355</v>
      </c>
      <c r="I363" s="31" t="s">
        <v>4350</v>
      </c>
      <c r="J363" s="21" t="s">
        <v>4351</v>
      </c>
      <c r="K363" s="21" t="s">
        <v>1088</v>
      </c>
      <c r="L363" s="21" t="s">
        <v>1089</v>
      </c>
      <c r="M363" s="21">
        <v>1500</v>
      </c>
      <c r="N363" s="21" t="s">
        <v>1088</v>
      </c>
      <c r="O363" s="21" t="s">
        <v>1088</v>
      </c>
      <c r="P363" s="21" t="s">
        <v>1088</v>
      </c>
      <c r="Q363" s="21"/>
      <c r="R363" s="21"/>
      <c r="S363" s="21"/>
    </row>
    <row r="364" spans="1:19" ht="14">
      <c r="A364" s="21" t="s">
        <v>4347</v>
      </c>
      <c r="B364" s="10" t="s">
        <v>4348</v>
      </c>
      <c r="C364" s="21" t="s">
        <v>1036</v>
      </c>
      <c r="D364" s="21" t="s">
        <v>1129</v>
      </c>
      <c r="E364" s="21" t="s">
        <v>1099</v>
      </c>
      <c r="F364" s="30" t="s">
        <v>1182</v>
      </c>
      <c r="G364" s="21" t="s">
        <v>1536</v>
      </c>
      <c r="H364" s="31" t="s">
        <v>4356</v>
      </c>
      <c r="I364" s="31" t="s">
        <v>4350</v>
      </c>
      <c r="J364" s="21" t="s">
        <v>4351</v>
      </c>
      <c r="K364" s="21" t="s">
        <v>1088</v>
      </c>
      <c r="L364" s="21" t="s">
        <v>1089</v>
      </c>
      <c r="M364" s="21">
        <v>60</v>
      </c>
      <c r="N364" s="21" t="s">
        <v>1088</v>
      </c>
      <c r="O364" s="21" t="s">
        <v>1088</v>
      </c>
      <c r="P364" s="21" t="s">
        <v>1088</v>
      </c>
      <c r="Q364" s="21"/>
      <c r="R364" s="21"/>
      <c r="S364" s="21"/>
    </row>
    <row r="365" spans="1:19" ht="14">
      <c r="A365" s="21" t="s">
        <v>4347</v>
      </c>
      <c r="B365" s="10" t="s">
        <v>4348</v>
      </c>
      <c r="C365" s="21" t="s">
        <v>1036</v>
      </c>
      <c r="D365" s="21" t="s">
        <v>1129</v>
      </c>
      <c r="E365" s="21" t="s">
        <v>1099</v>
      </c>
      <c r="F365" s="30" t="s">
        <v>1182</v>
      </c>
      <c r="G365" s="21" t="s">
        <v>1536</v>
      </c>
      <c r="H365" s="31" t="s">
        <v>4357</v>
      </c>
      <c r="I365" s="31" t="s">
        <v>4358</v>
      </c>
      <c r="J365" s="21" t="s">
        <v>4359</v>
      </c>
      <c r="K365" s="21" t="s">
        <v>1088</v>
      </c>
      <c r="L365" s="21" t="s">
        <v>1089</v>
      </c>
      <c r="M365" s="21">
        <v>0.7</v>
      </c>
      <c r="N365" s="21" t="s">
        <v>1088</v>
      </c>
      <c r="O365" s="21" t="s">
        <v>1088</v>
      </c>
      <c r="P365" s="21" t="s">
        <v>1088</v>
      </c>
      <c r="Q365" s="21"/>
      <c r="R365" s="21"/>
      <c r="S365" s="21"/>
    </row>
    <row r="366" spans="1:19" ht="15">
      <c r="A366" s="21" t="s">
        <v>4360</v>
      </c>
      <c r="B366" s="35" t="s">
        <v>4361</v>
      </c>
      <c r="C366" s="21" t="s">
        <v>1733</v>
      </c>
      <c r="D366" s="21" t="s">
        <v>1082</v>
      </c>
      <c r="E366" s="21"/>
      <c r="F366" s="30" t="s">
        <v>4362</v>
      </c>
      <c r="G366" s="21" t="s">
        <v>3660</v>
      </c>
      <c r="H366" s="31"/>
      <c r="I366" s="31"/>
      <c r="J366" s="21"/>
      <c r="K366" s="21"/>
      <c r="L366" s="21"/>
      <c r="M366" s="21"/>
      <c r="N366" s="21"/>
      <c r="O366" s="21"/>
      <c r="P366" s="21"/>
      <c r="Q366" s="21"/>
      <c r="R366" s="21" t="s">
        <v>4363</v>
      </c>
      <c r="S366" s="21"/>
    </row>
    <row r="367" spans="1:19" ht="14">
      <c r="A367" s="21" t="s">
        <v>4364</v>
      </c>
      <c r="B367" s="21" t="s">
        <v>15</v>
      </c>
      <c r="C367" s="21" t="s">
        <v>1036</v>
      </c>
      <c r="D367" s="21" t="s">
        <v>1129</v>
      </c>
      <c r="E367" s="21" t="s">
        <v>1100</v>
      </c>
      <c r="F367" s="30" t="s">
        <v>1276</v>
      </c>
      <c r="G367" s="21" t="s">
        <v>1740</v>
      </c>
      <c r="H367" s="31" t="s">
        <v>4365</v>
      </c>
      <c r="I367" s="31" t="s">
        <v>4366</v>
      </c>
      <c r="J367" s="21" t="s">
        <v>1094</v>
      </c>
      <c r="K367" s="21"/>
      <c r="L367" s="21"/>
      <c r="M367" s="21">
        <v>19</v>
      </c>
      <c r="N367" s="21"/>
      <c r="O367" s="21"/>
      <c r="P367" s="21"/>
      <c r="Q367" s="21"/>
      <c r="R367" s="21" t="s">
        <v>4367</v>
      </c>
      <c r="S367" s="21"/>
    </row>
    <row r="368" spans="1:19" ht="14">
      <c r="A368" s="21" t="s">
        <v>4364</v>
      </c>
      <c r="B368" s="21" t="s">
        <v>15</v>
      </c>
      <c r="C368" s="21" t="s">
        <v>1036</v>
      </c>
      <c r="D368" s="21" t="s">
        <v>1129</v>
      </c>
      <c r="E368" s="21" t="s">
        <v>1100</v>
      </c>
      <c r="F368" s="30" t="s">
        <v>1276</v>
      </c>
      <c r="G368" s="21" t="s">
        <v>1740</v>
      </c>
      <c r="H368" s="31" t="s">
        <v>4368</v>
      </c>
      <c r="I368" s="31" t="s">
        <v>4366</v>
      </c>
      <c r="J368" s="21" t="s">
        <v>1094</v>
      </c>
      <c r="K368" s="21"/>
      <c r="L368" s="21"/>
      <c r="M368" s="21">
        <v>41</v>
      </c>
      <c r="N368" s="21"/>
      <c r="O368" s="21"/>
      <c r="P368" s="21"/>
      <c r="Q368" s="21"/>
      <c r="R368" s="21" t="s">
        <v>4367</v>
      </c>
      <c r="S368" s="21"/>
    </row>
    <row r="369" spans="1:19" ht="14">
      <c r="A369" s="21" t="s">
        <v>4364</v>
      </c>
      <c r="B369" s="21" t="s">
        <v>15</v>
      </c>
      <c r="C369" s="21" t="s">
        <v>1036</v>
      </c>
      <c r="D369" s="21" t="s">
        <v>1129</v>
      </c>
      <c r="E369" s="21" t="s">
        <v>1097</v>
      </c>
      <c r="F369" s="30" t="s">
        <v>4369</v>
      </c>
      <c r="G369" s="21" t="s">
        <v>1740</v>
      </c>
      <c r="H369" s="31" t="s">
        <v>4370</v>
      </c>
      <c r="I369" s="31" t="s">
        <v>4371</v>
      </c>
      <c r="J369" s="21" t="s">
        <v>1094</v>
      </c>
      <c r="K369" s="21"/>
      <c r="L369" s="21"/>
      <c r="M369" s="21">
        <v>53</v>
      </c>
      <c r="N369" s="21"/>
      <c r="O369" s="21"/>
      <c r="P369" s="21"/>
      <c r="Q369" s="21"/>
      <c r="R369" s="21" t="s">
        <v>4372</v>
      </c>
      <c r="S369" s="21"/>
    </row>
    <row r="370" spans="1:19" ht="14">
      <c r="A370" s="21" t="s">
        <v>4364</v>
      </c>
      <c r="B370" s="21" t="s">
        <v>15</v>
      </c>
      <c r="C370" s="21" t="s">
        <v>1036</v>
      </c>
      <c r="D370" s="21" t="s">
        <v>1129</v>
      </c>
      <c r="E370" s="21" t="s">
        <v>1097</v>
      </c>
      <c r="F370" s="30" t="s">
        <v>4369</v>
      </c>
      <c r="G370" s="21" t="s">
        <v>1740</v>
      </c>
      <c r="H370" s="31" t="s">
        <v>4373</v>
      </c>
      <c r="I370" s="31" t="s">
        <v>4371</v>
      </c>
      <c r="J370" s="21" t="s">
        <v>1094</v>
      </c>
      <c r="K370" s="21"/>
      <c r="L370" s="21"/>
      <c r="M370" s="21">
        <v>53</v>
      </c>
      <c r="N370" s="21"/>
      <c r="O370" s="21"/>
      <c r="P370" s="21"/>
      <c r="Q370" s="21"/>
      <c r="R370" s="21" t="s">
        <v>4372</v>
      </c>
      <c r="S370" s="21"/>
    </row>
    <row r="371" spans="1:19" ht="14">
      <c r="A371" s="21" t="s">
        <v>4364</v>
      </c>
      <c r="B371" s="21" t="s">
        <v>15</v>
      </c>
      <c r="C371" s="21" t="s">
        <v>1036</v>
      </c>
      <c r="D371" s="21" t="s">
        <v>1129</v>
      </c>
      <c r="E371" s="21" t="s">
        <v>1097</v>
      </c>
      <c r="F371" s="30" t="s">
        <v>4369</v>
      </c>
      <c r="G371" s="21" t="s">
        <v>1740</v>
      </c>
      <c r="H371" s="31" t="s">
        <v>4374</v>
      </c>
      <c r="I371" s="31" t="s">
        <v>4371</v>
      </c>
      <c r="J371" s="21" t="s">
        <v>1094</v>
      </c>
      <c r="K371" s="21"/>
      <c r="L371" s="21"/>
      <c r="M371" s="21">
        <v>22</v>
      </c>
      <c r="N371" s="21"/>
      <c r="O371" s="21"/>
      <c r="P371" s="21"/>
      <c r="Q371" s="21"/>
      <c r="R371" s="21" t="s">
        <v>4372</v>
      </c>
      <c r="S371" s="21"/>
    </row>
    <row r="372" spans="1:19" ht="14">
      <c r="A372" s="21" t="s">
        <v>4364</v>
      </c>
      <c r="B372" s="21" t="s">
        <v>15</v>
      </c>
      <c r="C372" s="21" t="s">
        <v>1036</v>
      </c>
      <c r="D372" s="21" t="s">
        <v>1129</v>
      </c>
      <c r="E372" s="21" t="s">
        <v>13</v>
      </c>
      <c r="F372" s="30" t="s">
        <v>1278</v>
      </c>
      <c r="G372" s="21" t="s">
        <v>1740</v>
      </c>
      <c r="H372" s="31" t="s">
        <v>4370</v>
      </c>
      <c r="I372" s="31" t="s">
        <v>4371</v>
      </c>
      <c r="J372" s="21" t="s">
        <v>1094</v>
      </c>
      <c r="K372" s="21"/>
      <c r="L372" s="21"/>
      <c r="M372" s="21">
        <v>58</v>
      </c>
      <c r="N372" s="21"/>
      <c r="O372" s="21"/>
      <c r="P372" s="21"/>
      <c r="Q372" s="21"/>
      <c r="R372" s="21" t="s">
        <v>4372</v>
      </c>
      <c r="S372" s="21"/>
    </row>
    <row r="373" spans="1:19" ht="14">
      <c r="A373" s="21" t="s">
        <v>4364</v>
      </c>
      <c r="B373" s="21" t="s">
        <v>15</v>
      </c>
      <c r="C373" s="21" t="s">
        <v>1036</v>
      </c>
      <c r="D373" s="21" t="s">
        <v>1129</v>
      </c>
      <c r="E373" s="21" t="s">
        <v>13</v>
      </c>
      <c r="F373" s="30" t="s">
        <v>1278</v>
      </c>
      <c r="G373" s="21" t="s">
        <v>1740</v>
      </c>
      <c r="H373" s="31" t="s">
        <v>4373</v>
      </c>
      <c r="I373" s="31" t="s">
        <v>4371</v>
      </c>
      <c r="J373" s="21" t="s">
        <v>1094</v>
      </c>
      <c r="K373" s="21"/>
      <c r="L373" s="21"/>
      <c r="M373" s="21">
        <v>40</v>
      </c>
      <c r="N373" s="21"/>
      <c r="O373" s="21"/>
      <c r="P373" s="21"/>
      <c r="Q373" s="21"/>
      <c r="R373" s="21" t="s">
        <v>4372</v>
      </c>
      <c r="S373" s="21"/>
    </row>
    <row r="374" spans="1:19" ht="14">
      <c r="A374" s="21" t="s">
        <v>4364</v>
      </c>
      <c r="B374" s="21" t="s">
        <v>15</v>
      </c>
      <c r="C374" s="21" t="s">
        <v>1036</v>
      </c>
      <c r="D374" s="21" t="s">
        <v>1129</v>
      </c>
      <c r="E374" s="21" t="s">
        <v>13</v>
      </c>
      <c r="F374" s="30" t="s">
        <v>1278</v>
      </c>
      <c r="G374" s="21" t="s">
        <v>1740</v>
      </c>
      <c r="H374" s="31" t="s">
        <v>4374</v>
      </c>
      <c r="I374" s="31" t="s">
        <v>4371</v>
      </c>
      <c r="J374" s="21" t="s">
        <v>1094</v>
      </c>
      <c r="K374" s="21"/>
      <c r="L374" s="21"/>
      <c r="M374" s="21">
        <v>57</v>
      </c>
      <c r="N374" s="21"/>
      <c r="O374" s="21"/>
      <c r="P374" s="21"/>
      <c r="Q374" s="21"/>
      <c r="R374" s="21" t="s">
        <v>4372</v>
      </c>
      <c r="S374" s="21"/>
    </row>
    <row r="375" spans="1:19" ht="14">
      <c r="A375" s="21" t="s">
        <v>4364</v>
      </c>
      <c r="B375" s="21" t="s">
        <v>15</v>
      </c>
      <c r="C375" s="21" t="s">
        <v>1036</v>
      </c>
      <c r="D375" s="21" t="s">
        <v>1129</v>
      </c>
      <c r="E375" s="21" t="s">
        <v>1100</v>
      </c>
      <c r="F375" s="30" t="s">
        <v>1276</v>
      </c>
      <c r="G375" s="21" t="s">
        <v>1740</v>
      </c>
      <c r="H375" s="31" t="s">
        <v>4375</v>
      </c>
      <c r="I375" s="31" t="s">
        <v>4366</v>
      </c>
      <c r="J375" s="21" t="s">
        <v>1253</v>
      </c>
      <c r="K375" s="21"/>
      <c r="L375" s="21"/>
      <c r="M375" s="21">
        <v>27.7</v>
      </c>
      <c r="N375" s="21"/>
      <c r="O375" s="21"/>
      <c r="P375" s="21">
        <v>49.7</v>
      </c>
      <c r="Q375" s="21"/>
      <c r="R375" s="21" t="s">
        <v>4372</v>
      </c>
      <c r="S375" s="21"/>
    </row>
    <row r="376" spans="1:19" ht="14">
      <c r="A376" s="21" t="s">
        <v>4364</v>
      </c>
      <c r="B376" s="21" t="s">
        <v>15</v>
      </c>
      <c r="C376" s="21" t="s">
        <v>1036</v>
      </c>
      <c r="D376" s="21" t="s">
        <v>1129</v>
      </c>
      <c r="E376" s="21" t="s">
        <v>1100</v>
      </c>
      <c r="F376" s="30" t="s">
        <v>1276</v>
      </c>
      <c r="G376" s="21" t="s">
        <v>1740</v>
      </c>
      <c r="H376" s="31" t="s">
        <v>4376</v>
      </c>
      <c r="I376" s="31" t="s">
        <v>4366</v>
      </c>
      <c r="J376" s="21" t="s">
        <v>1253</v>
      </c>
      <c r="K376" s="21"/>
      <c r="L376" s="21"/>
      <c r="M376" s="21">
        <v>1.3</v>
      </c>
      <c r="N376" s="21"/>
      <c r="O376" s="21"/>
      <c r="P376" s="21">
        <v>0.1</v>
      </c>
      <c r="Q376" s="21"/>
      <c r="R376" s="21" t="s">
        <v>4377</v>
      </c>
      <c r="S376" s="21"/>
    </row>
    <row r="377" spans="1:19" ht="14">
      <c r="A377" s="21" t="s">
        <v>4364</v>
      </c>
      <c r="B377" s="21" t="s">
        <v>15</v>
      </c>
      <c r="C377" s="21" t="s">
        <v>1036</v>
      </c>
      <c r="D377" s="21" t="s">
        <v>1129</v>
      </c>
      <c r="E377" s="21" t="s">
        <v>1100</v>
      </c>
      <c r="F377" s="30" t="s">
        <v>1276</v>
      </c>
      <c r="G377" s="21" t="s">
        <v>4378</v>
      </c>
      <c r="H377" s="31" t="s">
        <v>4375</v>
      </c>
      <c r="I377" s="31" t="s">
        <v>4366</v>
      </c>
      <c r="J377" s="21" t="s">
        <v>1253</v>
      </c>
      <c r="K377" s="21"/>
      <c r="L377" s="21"/>
      <c r="M377" s="21">
        <v>30.9</v>
      </c>
      <c r="N377" s="21"/>
      <c r="O377" s="21"/>
      <c r="P377" s="21">
        <v>54.7</v>
      </c>
      <c r="Q377" s="21"/>
      <c r="R377" s="21" t="s">
        <v>4379</v>
      </c>
      <c r="S377" s="21"/>
    </row>
    <row r="378" spans="1:19" ht="14">
      <c r="A378" s="21" t="s">
        <v>4364</v>
      </c>
      <c r="B378" s="21" t="s">
        <v>15</v>
      </c>
      <c r="C378" s="21" t="s">
        <v>1036</v>
      </c>
      <c r="D378" s="21" t="s">
        <v>1129</v>
      </c>
      <c r="E378" s="21" t="s">
        <v>1100</v>
      </c>
      <c r="F378" s="30" t="s">
        <v>1276</v>
      </c>
      <c r="G378" s="21" t="s">
        <v>4378</v>
      </c>
      <c r="H378" s="31" t="s">
        <v>4376</v>
      </c>
      <c r="I378" s="31" t="s">
        <v>4366</v>
      </c>
      <c r="J378" s="21" t="s">
        <v>1253</v>
      </c>
      <c r="K378" s="21"/>
      <c r="L378" s="21"/>
      <c r="M378" s="21">
        <v>0.8</v>
      </c>
      <c r="N378" s="21"/>
      <c r="O378" s="21"/>
      <c r="P378" s="21">
        <v>0.2</v>
      </c>
      <c r="Q378" s="21"/>
      <c r="R378" s="21" t="s">
        <v>4380</v>
      </c>
      <c r="S378" s="21"/>
    </row>
    <row r="379" spans="1:19" ht="14">
      <c r="A379" s="21" t="s">
        <v>4364</v>
      </c>
      <c r="B379" s="21" t="s">
        <v>15</v>
      </c>
      <c r="C379" s="21" t="s">
        <v>1036</v>
      </c>
      <c r="D379" s="21" t="s">
        <v>1129</v>
      </c>
      <c r="E379" s="21" t="s">
        <v>1100</v>
      </c>
      <c r="F379" s="30" t="s">
        <v>1276</v>
      </c>
      <c r="G379" s="21" t="s">
        <v>4381</v>
      </c>
      <c r="H379" s="31" t="s">
        <v>4375</v>
      </c>
      <c r="I379" s="31" t="s">
        <v>4366</v>
      </c>
      <c r="J379" s="21" t="s">
        <v>1253</v>
      </c>
      <c r="K379" s="21"/>
      <c r="L379" s="21"/>
      <c r="M379" s="21">
        <v>22.2</v>
      </c>
      <c r="N379" s="21"/>
      <c r="O379" s="21"/>
      <c r="P379" s="21">
        <v>96.1</v>
      </c>
      <c r="Q379" s="21"/>
      <c r="R379" s="21" t="s">
        <v>4382</v>
      </c>
      <c r="S379" s="21"/>
    </row>
    <row r="380" spans="1:19" ht="14">
      <c r="A380" s="21" t="s">
        <v>4364</v>
      </c>
      <c r="B380" s="21" t="s">
        <v>15</v>
      </c>
      <c r="C380" s="21" t="s">
        <v>1036</v>
      </c>
      <c r="D380" s="21" t="s">
        <v>1129</v>
      </c>
      <c r="E380" s="21" t="s">
        <v>1100</v>
      </c>
      <c r="F380" s="30" t="s">
        <v>1276</v>
      </c>
      <c r="G380" s="21" t="s">
        <v>4381</v>
      </c>
      <c r="H380" s="31" t="s">
        <v>4376</v>
      </c>
      <c r="I380" s="31" t="s">
        <v>4366</v>
      </c>
      <c r="J380" s="21" t="s">
        <v>1253</v>
      </c>
      <c r="K380" s="21"/>
      <c r="L380" s="21"/>
      <c r="M380" s="21">
        <v>1.5</v>
      </c>
      <c r="N380" s="21"/>
      <c r="O380" s="21"/>
      <c r="P380" s="21">
        <v>0.1</v>
      </c>
      <c r="Q380" s="21"/>
      <c r="R380" s="21" t="s">
        <v>4383</v>
      </c>
      <c r="S380" s="21"/>
    </row>
    <row r="381" spans="1:19" ht="14">
      <c r="A381" s="21" t="s">
        <v>4364</v>
      </c>
      <c r="B381" s="21" t="s">
        <v>15</v>
      </c>
      <c r="C381" s="21" t="s">
        <v>1036</v>
      </c>
      <c r="D381" s="21" t="s">
        <v>1129</v>
      </c>
      <c r="E381" s="21" t="s">
        <v>1097</v>
      </c>
      <c r="F381" s="30" t="s">
        <v>4369</v>
      </c>
      <c r="G381" s="21" t="s">
        <v>1740</v>
      </c>
      <c r="H381" s="31" t="s">
        <v>4375</v>
      </c>
      <c r="I381" s="31" t="s">
        <v>4371</v>
      </c>
      <c r="J381" s="21" t="s">
        <v>1253</v>
      </c>
      <c r="K381" s="21"/>
      <c r="L381" s="21"/>
      <c r="M381" s="21">
        <v>27.2</v>
      </c>
      <c r="N381" s="21"/>
      <c r="O381" s="21"/>
      <c r="P381" s="21">
        <v>21.1</v>
      </c>
      <c r="Q381" s="21"/>
      <c r="R381" s="21" t="s">
        <v>4384</v>
      </c>
      <c r="S381" s="21"/>
    </row>
    <row r="382" spans="1:19" ht="14">
      <c r="A382" s="21" t="s">
        <v>4364</v>
      </c>
      <c r="B382" s="21" t="s">
        <v>15</v>
      </c>
      <c r="C382" s="21" t="s">
        <v>1036</v>
      </c>
      <c r="D382" s="21" t="s">
        <v>1129</v>
      </c>
      <c r="E382" s="21" t="s">
        <v>1097</v>
      </c>
      <c r="F382" s="30" t="s">
        <v>4369</v>
      </c>
      <c r="G382" s="21" t="s">
        <v>1740</v>
      </c>
      <c r="H382" s="31" t="s">
        <v>4376</v>
      </c>
      <c r="I382" s="31" t="s">
        <v>4371</v>
      </c>
      <c r="J382" s="21" t="s">
        <v>1253</v>
      </c>
      <c r="K382" s="21"/>
      <c r="L382" s="21"/>
      <c r="M382" s="21">
        <v>5.9</v>
      </c>
      <c r="N382" s="21"/>
      <c r="O382" s="21"/>
      <c r="P382" s="21">
        <v>0.7</v>
      </c>
      <c r="Q382" s="21"/>
      <c r="R382" s="21" t="s">
        <v>4377</v>
      </c>
      <c r="S382" s="21"/>
    </row>
    <row r="383" spans="1:19" ht="14">
      <c r="A383" s="21" t="s">
        <v>4364</v>
      </c>
      <c r="B383" s="21" t="s">
        <v>15</v>
      </c>
      <c r="C383" s="21" t="s">
        <v>1036</v>
      </c>
      <c r="D383" s="21" t="s">
        <v>1129</v>
      </c>
      <c r="E383" s="21" t="s">
        <v>1097</v>
      </c>
      <c r="F383" s="30" t="s">
        <v>4369</v>
      </c>
      <c r="G383" s="21" t="s">
        <v>4378</v>
      </c>
      <c r="H383" s="31" t="s">
        <v>4375</v>
      </c>
      <c r="I383" s="31" t="s">
        <v>4371</v>
      </c>
      <c r="J383" s="21" t="s">
        <v>1253</v>
      </c>
      <c r="K383" s="21"/>
      <c r="L383" s="21"/>
      <c r="M383" s="21">
        <v>35.799999999999997</v>
      </c>
      <c r="N383" s="21"/>
      <c r="O383" s="21"/>
      <c r="P383" s="21">
        <v>19.5</v>
      </c>
      <c r="Q383" s="21"/>
      <c r="R383" s="21" t="s">
        <v>4379</v>
      </c>
      <c r="S383" s="21"/>
    </row>
    <row r="384" spans="1:19" ht="14">
      <c r="A384" s="21" t="s">
        <v>4364</v>
      </c>
      <c r="B384" s="21" t="s">
        <v>15</v>
      </c>
      <c r="C384" s="21" t="s">
        <v>1036</v>
      </c>
      <c r="D384" s="21" t="s">
        <v>1129</v>
      </c>
      <c r="E384" s="21" t="s">
        <v>1097</v>
      </c>
      <c r="F384" s="30" t="s">
        <v>4369</v>
      </c>
      <c r="G384" s="21" t="s">
        <v>4378</v>
      </c>
      <c r="H384" s="31" t="s">
        <v>4376</v>
      </c>
      <c r="I384" s="31" t="s">
        <v>4371</v>
      </c>
      <c r="J384" s="21" t="s">
        <v>1253</v>
      </c>
      <c r="K384" s="21"/>
      <c r="L384" s="21"/>
      <c r="M384" s="21">
        <v>14</v>
      </c>
      <c r="N384" s="21"/>
      <c r="O384" s="21"/>
      <c r="P384" s="21">
        <v>1.4</v>
      </c>
      <c r="Q384" s="21"/>
      <c r="R384" s="21" t="s">
        <v>4380</v>
      </c>
      <c r="S384" s="21"/>
    </row>
    <row r="385" spans="1:19" ht="14">
      <c r="A385" s="21" t="s">
        <v>4364</v>
      </c>
      <c r="B385" s="21" t="s">
        <v>15</v>
      </c>
      <c r="C385" s="21" t="s">
        <v>1036</v>
      </c>
      <c r="D385" s="21" t="s">
        <v>1129</v>
      </c>
      <c r="E385" s="21" t="s">
        <v>1097</v>
      </c>
      <c r="F385" s="30" t="s">
        <v>4369</v>
      </c>
      <c r="G385" s="21" t="s">
        <v>4381</v>
      </c>
      <c r="H385" s="31" t="s">
        <v>4375</v>
      </c>
      <c r="I385" s="31" t="s">
        <v>4371</v>
      </c>
      <c r="J385" s="21" t="s">
        <v>1253</v>
      </c>
      <c r="K385" s="21"/>
      <c r="L385" s="21"/>
      <c r="M385" s="21">
        <v>3.3</v>
      </c>
      <c r="N385" s="21"/>
      <c r="O385" s="21"/>
      <c r="P385" s="21">
        <v>2.5</v>
      </c>
      <c r="Q385" s="21"/>
      <c r="R385" s="21" t="s">
        <v>4382</v>
      </c>
      <c r="S385" s="21"/>
    </row>
    <row r="386" spans="1:19" ht="14">
      <c r="A386" s="21" t="s">
        <v>4364</v>
      </c>
      <c r="B386" s="21" t="s">
        <v>15</v>
      </c>
      <c r="C386" s="21" t="s">
        <v>1036</v>
      </c>
      <c r="D386" s="21" t="s">
        <v>1129</v>
      </c>
      <c r="E386" s="21" t="s">
        <v>1097</v>
      </c>
      <c r="F386" s="30" t="s">
        <v>4369</v>
      </c>
      <c r="G386" s="21" t="s">
        <v>4381</v>
      </c>
      <c r="H386" s="31" t="s">
        <v>4376</v>
      </c>
      <c r="I386" s="31" t="s">
        <v>4371</v>
      </c>
      <c r="J386" s="21" t="s">
        <v>1253</v>
      </c>
      <c r="K386" s="21"/>
      <c r="L386" s="21"/>
      <c r="M386" s="21">
        <v>2.8</v>
      </c>
      <c r="N386" s="21"/>
      <c r="O386" s="21"/>
      <c r="P386" s="21">
        <v>0.2</v>
      </c>
      <c r="Q386" s="21"/>
      <c r="R386" s="21" t="s">
        <v>4383</v>
      </c>
      <c r="S386" s="21"/>
    </row>
    <row r="387" spans="1:19" ht="14">
      <c r="A387" s="21" t="s">
        <v>4364</v>
      </c>
      <c r="B387" s="21" t="s">
        <v>15</v>
      </c>
      <c r="C387" s="21" t="s">
        <v>1036</v>
      </c>
      <c r="D387" s="21" t="s">
        <v>1129</v>
      </c>
      <c r="E387" s="21" t="s">
        <v>13</v>
      </c>
      <c r="F387" s="30" t="s">
        <v>1278</v>
      </c>
      <c r="G387" s="21" t="s">
        <v>1740</v>
      </c>
      <c r="H387" s="31" t="s">
        <v>4375</v>
      </c>
      <c r="I387" s="31" t="s">
        <v>4371</v>
      </c>
      <c r="J387" s="21" t="s">
        <v>1253</v>
      </c>
      <c r="K387" s="21"/>
      <c r="L387" s="21"/>
      <c r="M387" s="21">
        <v>2.2000000000000002</v>
      </c>
      <c r="N387" s="21"/>
      <c r="O387" s="21"/>
      <c r="P387" s="21">
        <v>1.4</v>
      </c>
      <c r="Q387" s="21"/>
      <c r="R387" s="21" t="s">
        <v>4384</v>
      </c>
      <c r="S387" s="21"/>
    </row>
    <row r="388" spans="1:19" ht="14">
      <c r="A388" s="21" t="s">
        <v>4364</v>
      </c>
      <c r="B388" s="21" t="s">
        <v>15</v>
      </c>
      <c r="C388" s="21" t="s">
        <v>1036</v>
      </c>
      <c r="D388" s="21" t="s">
        <v>1129</v>
      </c>
      <c r="E388" s="21" t="s">
        <v>13</v>
      </c>
      <c r="F388" s="30" t="s">
        <v>1278</v>
      </c>
      <c r="G388" s="21" t="s">
        <v>1740</v>
      </c>
      <c r="H388" s="31" t="s">
        <v>4376</v>
      </c>
      <c r="I388" s="31" t="s">
        <v>4371</v>
      </c>
      <c r="J388" s="21" t="s">
        <v>1253</v>
      </c>
      <c r="K388" s="21"/>
      <c r="L388" s="21"/>
      <c r="M388" s="21">
        <v>0.1</v>
      </c>
      <c r="N388" s="21"/>
      <c r="O388" s="21"/>
      <c r="P388" s="21">
        <v>0.01</v>
      </c>
      <c r="Q388" s="21"/>
      <c r="R388" s="21" t="s">
        <v>4377</v>
      </c>
      <c r="S388" s="21"/>
    </row>
    <row r="389" spans="1:19" ht="14">
      <c r="A389" s="21" t="s">
        <v>4364</v>
      </c>
      <c r="B389" s="21" t="s">
        <v>15</v>
      </c>
      <c r="C389" s="21" t="s">
        <v>1036</v>
      </c>
      <c r="D389" s="21" t="s">
        <v>1129</v>
      </c>
      <c r="E389" s="21" t="s">
        <v>13</v>
      </c>
      <c r="F389" s="30" t="s">
        <v>1278</v>
      </c>
      <c r="G389" s="21" t="s">
        <v>4378</v>
      </c>
      <c r="H389" s="31" t="s">
        <v>4375</v>
      </c>
      <c r="I389" s="31" t="s">
        <v>4371</v>
      </c>
      <c r="J389" s="21" t="s">
        <v>1253</v>
      </c>
      <c r="K389" s="21"/>
      <c r="L389" s="21"/>
      <c r="M389" s="21">
        <v>2.9</v>
      </c>
      <c r="N389" s="21"/>
      <c r="O389" s="21"/>
      <c r="P389" s="21">
        <v>7.4</v>
      </c>
      <c r="Q389" s="21"/>
      <c r="R389" s="21" t="s">
        <v>4379</v>
      </c>
      <c r="S389" s="21"/>
    </row>
    <row r="390" spans="1:19" ht="14">
      <c r="A390" s="21" t="s">
        <v>4364</v>
      </c>
      <c r="B390" s="21" t="s">
        <v>15</v>
      </c>
      <c r="C390" s="21" t="s">
        <v>1036</v>
      </c>
      <c r="D390" s="21" t="s">
        <v>1129</v>
      </c>
      <c r="E390" s="21" t="s">
        <v>13</v>
      </c>
      <c r="F390" s="30" t="s">
        <v>1278</v>
      </c>
      <c r="G390" s="21" t="s">
        <v>4378</v>
      </c>
      <c r="H390" s="31" t="s">
        <v>4376</v>
      </c>
      <c r="I390" s="31" t="s">
        <v>4371</v>
      </c>
      <c r="J390" s="21" t="s">
        <v>1253</v>
      </c>
      <c r="K390" s="21"/>
      <c r="L390" s="21"/>
      <c r="M390" s="21">
        <v>0.1</v>
      </c>
      <c r="N390" s="21"/>
      <c r="O390" s="21"/>
      <c r="P390" s="21">
        <v>0.01</v>
      </c>
      <c r="Q390" s="21"/>
      <c r="R390" s="21" t="s">
        <v>4380</v>
      </c>
      <c r="S390" s="21"/>
    </row>
    <row r="391" spans="1:19" ht="14">
      <c r="A391" s="21" t="s">
        <v>4364</v>
      </c>
      <c r="B391" s="21" t="s">
        <v>15</v>
      </c>
      <c r="C391" s="21" t="s">
        <v>1036</v>
      </c>
      <c r="D391" s="21" t="s">
        <v>1129</v>
      </c>
      <c r="E391" s="21" t="s">
        <v>13</v>
      </c>
      <c r="F391" s="30" t="s">
        <v>1278</v>
      </c>
      <c r="G391" s="21" t="s">
        <v>4381</v>
      </c>
      <c r="H391" s="31" t="s">
        <v>4375</v>
      </c>
      <c r="I391" s="31" t="s">
        <v>4371</v>
      </c>
      <c r="J391" s="21" t="s">
        <v>1253</v>
      </c>
      <c r="K391" s="21"/>
      <c r="L391" s="21"/>
      <c r="M391" s="21">
        <v>0.6</v>
      </c>
      <c r="N391" s="21"/>
      <c r="O391" s="21"/>
      <c r="P391" s="21">
        <v>0.1</v>
      </c>
      <c r="Q391" s="21"/>
      <c r="R391" s="21" t="s">
        <v>4382</v>
      </c>
      <c r="S391" s="21"/>
    </row>
    <row r="392" spans="1:19" ht="14">
      <c r="A392" s="21" t="s">
        <v>4364</v>
      </c>
      <c r="B392" s="21" t="s">
        <v>15</v>
      </c>
      <c r="C392" s="21" t="s">
        <v>1036</v>
      </c>
      <c r="D392" s="21" t="s">
        <v>1129</v>
      </c>
      <c r="E392" s="21" t="s">
        <v>13</v>
      </c>
      <c r="F392" s="30" t="s">
        <v>1278</v>
      </c>
      <c r="G392" s="21" t="s">
        <v>4381</v>
      </c>
      <c r="H392" s="31" t="s">
        <v>4376</v>
      </c>
      <c r="I392" s="31" t="s">
        <v>4371</v>
      </c>
      <c r="J392" s="21" t="s">
        <v>1253</v>
      </c>
      <c r="K392" s="21"/>
      <c r="L392" s="21"/>
      <c r="M392" s="21">
        <v>0.3</v>
      </c>
      <c r="N392" s="21"/>
      <c r="O392" s="21"/>
      <c r="P392" s="21">
        <v>0.02</v>
      </c>
      <c r="Q392" s="21"/>
      <c r="R392" s="21" t="s">
        <v>4383</v>
      </c>
      <c r="S392" s="21"/>
    </row>
    <row r="393" spans="1:19" ht="28">
      <c r="A393" s="21" t="s">
        <v>4364</v>
      </c>
      <c r="B393" s="21" t="s">
        <v>15</v>
      </c>
      <c r="C393" s="21" t="s">
        <v>1036</v>
      </c>
      <c r="D393" s="21" t="s">
        <v>1082</v>
      </c>
      <c r="E393" s="21"/>
      <c r="F393" s="30" t="s">
        <v>4385</v>
      </c>
      <c r="G393" s="21" t="s">
        <v>1740</v>
      </c>
      <c r="H393" s="31" t="s">
        <v>4386</v>
      </c>
      <c r="I393" s="31" t="s">
        <v>4387</v>
      </c>
      <c r="J393" s="21" t="s">
        <v>3744</v>
      </c>
      <c r="K393" s="21"/>
      <c r="L393" s="21"/>
      <c r="M393" s="21">
        <v>1.04</v>
      </c>
      <c r="N393" s="21"/>
      <c r="O393" s="21">
        <v>0.4</v>
      </c>
      <c r="P393" s="21"/>
      <c r="Q393" s="21"/>
      <c r="R393" s="21"/>
      <c r="S393" s="21"/>
    </row>
    <row r="394" spans="1:19" ht="28">
      <c r="A394" s="21" t="s">
        <v>4364</v>
      </c>
      <c r="B394" s="21" t="s">
        <v>15</v>
      </c>
      <c r="C394" s="21" t="s">
        <v>1036</v>
      </c>
      <c r="D394" s="21" t="s">
        <v>1082</v>
      </c>
      <c r="E394" s="21"/>
      <c r="F394" s="30" t="s">
        <v>4385</v>
      </c>
      <c r="G394" s="21" t="s">
        <v>1740</v>
      </c>
      <c r="H394" s="31" t="s">
        <v>4388</v>
      </c>
      <c r="I394" s="31" t="s">
        <v>4387</v>
      </c>
      <c r="J394" s="21" t="s">
        <v>4389</v>
      </c>
      <c r="K394" s="21"/>
      <c r="L394" s="21"/>
      <c r="M394" s="21">
        <v>-0.4</v>
      </c>
      <c r="N394" s="21"/>
      <c r="O394" s="21">
        <v>0.4</v>
      </c>
      <c r="P394" s="21"/>
      <c r="Q394" s="21"/>
      <c r="R394" s="21"/>
      <c r="S394" s="21"/>
    </row>
    <row r="395" spans="1:19" ht="14">
      <c r="A395" s="21" t="s">
        <v>4364</v>
      </c>
      <c r="B395" s="21" t="s">
        <v>15</v>
      </c>
      <c r="C395" s="21" t="s">
        <v>1036</v>
      </c>
      <c r="D395" s="21" t="s">
        <v>1129</v>
      </c>
      <c r="E395" s="21" t="s">
        <v>1100</v>
      </c>
      <c r="F395" s="30" t="s">
        <v>1276</v>
      </c>
      <c r="G395" s="21" t="s">
        <v>1740</v>
      </c>
      <c r="H395" s="31" t="s">
        <v>4390</v>
      </c>
      <c r="I395" s="31" t="s">
        <v>4391</v>
      </c>
      <c r="J395" s="21" t="s">
        <v>2854</v>
      </c>
      <c r="K395" s="21"/>
      <c r="L395" s="21"/>
      <c r="M395" s="21">
        <v>243</v>
      </c>
      <c r="N395" s="21"/>
      <c r="O395" s="21"/>
      <c r="P395" s="21"/>
      <c r="Q395" s="21"/>
      <c r="R395" s="21"/>
      <c r="S395" s="21"/>
    </row>
    <row r="396" spans="1:19" ht="14">
      <c r="A396" s="21" t="s">
        <v>4364</v>
      </c>
      <c r="B396" s="21" t="s">
        <v>15</v>
      </c>
      <c r="C396" s="21" t="s">
        <v>1036</v>
      </c>
      <c r="D396" s="21" t="s">
        <v>1129</v>
      </c>
      <c r="E396" s="21" t="s">
        <v>1097</v>
      </c>
      <c r="F396" s="30" t="s">
        <v>4369</v>
      </c>
      <c r="G396" s="21" t="s">
        <v>1740</v>
      </c>
      <c r="H396" s="31" t="s">
        <v>4390</v>
      </c>
      <c r="I396" s="31" t="s">
        <v>4391</v>
      </c>
      <c r="J396" s="21" t="s">
        <v>2854</v>
      </c>
      <c r="K396" s="21"/>
      <c r="L396" s="21"/>
      <c r="M396" s="21">
        <v>2048</v>
      </c>
      <c r="N396" s="21"/>
      <c r="O396" s="21"/>
      <c r="P396" s="21"/>
      <c r="Q396" s="21"/>
      <c r="R396" s="21"/>
      <c r="S396" s="21"/>
    </row>
    <row r="397" spans="1:19" ht="14">
      <c r="A397" s="21" t="s">
        <v>4364</v>
      </c>
      <c r="B397" s="21" t="s">
        <v>15</v>
      </c>
      <c r="C397" s="21" t="s">
        <v>1036</v>
      </c>
      <c r="D397" s="21" t="s">
        <v>1129</v>
      </c>
      <c r="E397" s="21" t="s">
        <v>13</v>
      </c>
      <c r="F397" s="30" t="s">
        <v>1278</v>
      </c>
      <c r="G397" s="21" t="s">
        <v>1740</v>
      </c>
      <c r="H397" s="31" t="s">
        <v>4390</v>
      </c>
      <c r="I397" s="31" t="s">
        <v>4391</v>
      </c>
      <c r="J397" s="21" t="s">
        <v>2854</v>
      </c>
      <c r="K397" s="21"/>
      <c r="L397" s="21"/>
      <c r="M397" s="21">
        <v>237</v>
      </c>
      <c r="N397" s="21"/>
      <c r="O397" s="21"/>
      <c r="P397" s="21"/>
      <c r="Q397" s="21"/>
      <c r="R397" s="21"/>
      <c r="S397" s="21"/>
    </row>
    <row r="398" spans="1:19" ht="14">
      <c r="A398" s="21" t="s">
        <v>4364</v>
      </c>
      <c r="B398" s="21" t="s">
        <v>15</v>
      </c>
      <c r="C398" s="21" t="s">
        <v>1036</v>
      </c>
      <c r="D398" s="21" t="s">
        <v>1129</v>
      </c>
      <c r="E398" s="21" t="s">
        <v>1100</v>
      </c>
      <c r="F398" s="30" t="s">
        <v>1276</v>
      </c>
      <c r="G398" s="21" t="s">
        <v>1740</v>
      </c>
      <c r="H398" s="31" t="s">
        <v>4392</v>
      </c>
      <c r="I398" s="31" t="s">
        <v>4391</v>
      </c>
      <c r="J398" s="21" t="s">
        <v>4393</v>
      </c>
      <c r="K398" s="21"/>
      <c r="L398" s="21"/>
      <c r="M398" s="21">
        <v>1</v>
      </c>
      <c r="N398" s="21"/>
      <c r="O398" s="21"/>
      <c r="P398" s="21"/>
      <c r="Q398" s="21"/>
      <c r="R398" s="21"/>
      <c r="S398" s="21"/>
    </row>
    <row r="399" spans="1:19" ht="14">
      <c r="A399" s="21" t="s">
        <v>4364</v>
      </c>
      <c r="B399" s="21" t="s">
        <v>15</v>
      </c>
      <c r="C399" s="21" t="s">
        <v>1036</v>
      </c>
      <c r="D399" s="21" t="s">
        <v>1129</v>
      </c>
      <c r="E399" s="21" t="s">
        <v>1097</v>
      </c>
      <c r="F399" s="30" t="s">
        <v>4369</v>
      </c>
      <c r="G399" s="21" t="s">
        <v>1740</v>
      </c>
      <c r="H399" s="31" t="s">
        <v>4392</v>
      </c>
      <c r="I399" s="31" t="s">
        <v>4391</v>
      </c>
      <c r="J399" s="21" t="s">
        <v>4393</v>
      </c>
      <c r="K399" s="21"/>
      <c r="L399" s="21"/>
      <c r="M399" s="21">
        <v>5.5</v>
      </c>
      <c r="N399" s="21"/>
      <c r="O399" s="21"/>
      <c r="P399" s="21"/>
      <c r="Q399" s="21"/>
      <c r="R399" s="21"/>
      <c r="S399" s="21"/>
    </row>
    <row r="400" spans="1:19" ht="14">
      <c r="A400" s="21" t="s">
        <v>4364</v>
      </c>
      <c r="B400" s="21" t="s">
        <v>15</v>
      </c>
      <c r="C400" s="21" t="s">
        <v>1036</v>
      </c>
      <c r="D400" s="21" t="s">
        <v>1129</v>
      </c>
      <c r="E400" s="21" t="s">
        <v>13</v>
      </c>
      <c r="F400" s="30" t="s">
        <v>1278</v>
      </c>
      <c r="G400" s="21" t="s">
        <v>1740</v>
      </c>
      <c r="H400" s="31" t="s">
        <v>4392</v>
      </c>
      <c r="I400" s="31" t="s">
        <v>4391</v>
      </c>
      <c r="J400" s="21" t="s">
        <v>4393</v>
      </c>
      <c r="K400" s="21"/>
      <c r="L400" s="21"/>
      <c r="M400" s="21">
        <v>0.7</v>
      </c>
      <c r="N400" s="21"/>
      <c r="O400" s="21"/>
      <c r="P400" s="21"/>
      <c r="Q400" s="21"/>
      <c r="R400" s="21"/>
      <c r="S400" s="21"/>
    </row>
    <row r="401" spans="1:19" ht="14">
      <c r="A401" s="21" t="s">
        <v>4364</v>
      </c>
      <c r="B401" s="21" t="s">
        <v>15</v>
      </c>
      <c r="C401" s="21" t="s">
        <v>1036</v>
      </c>
      <c r="D401" s="21" t="s">
        <v>1129</v>
      </c>
      <c r="E401" s="21" t="s">
        <v>1100</v>
      </c>
      <c r="F401" s="30" t="s">
        <v>1276</v>
      </c>
      <c r="G401" s="21" t="s">
        <v>1740</v>
      </c>
      <c r="H401" s="31" t="s">
        <v>4394</v>
      </c>
      <c r="I401" s="31" t="s">
        <v>4391</v>
      </c>
      <c r="J401" s="21" t="s">
        <v>4395</v>
      </c>
      <c r="K401" s="21"/>
      <c r="L401" s="21"/>
      <c r="M401" s="21">
        <v>14</v>
      </c>
      <c r="N401" s="21"/>
      <c r="O401" s="21"/>
      <c r="P401" s="21"/>
      <c r="Q401" s="21"/>
      <c r="R401" s="21"/>
      <c r="S401" s="21"/>
    </row>
    <row r="402" spans="1:19" ht="14">
      <c r="A402" s="21" t="s">
        <v>4364</v>
      </c>
      <c r="B402" s="21" t="s">
        <v>15</v>
      </c>
      <c r="C402" s="21" t="s">
        <v>1036</v>
      </c>
      <c r="D402" s="21" t="s">
        <v>1129</v>
      </c>
      <c r="E402" s="21" t="s">
        <v>1100</v>
      </c>
      <c r="F402" s="30" t="s">
        <v>1276</v>
      </c>
      <c r="G402" s="21" t="s">
        <v>1740</v>
      </c>
      <c r="H402" s="31" t="s">
        <v>4396</v>
      </c>
      <c r="I402" s="31" t="s">
        <v>4391</v>
      </c>
      <c r="J402" s="21" t="s">
        <v>4395</v>
      </c>
      <c r="K402" s="21"/>
      <c r="L402" s="21"/>
      <c r="M402" s="21">
        <v>420</v>
      </c>
      <c r="N402" s="21"/>
      <c r="O402" s="21"/>
      <c r="P402" s="21"/>
      <c r="Q402" s="21"/>
      <c r="R402" s="21"/>
      <c r="S402" s="21"/>
    </row>
    <row r="403" spans="1:19" ht="14">
      <c r="A403" s="21" t="s">
        <v>4364</v>
      </c>
      <c r="B403" s="21" t="s">
        <v>15</v>
      </c>
      <c r="C403" s="21" t="s">
        <v>1036</v>
      </c>
      <c r="D403" s="21" t="s">
        <v>1129</v>
      </c>
      <c r="E403" s="21" t="s">
        <v>1097</v>
      </c>
      <c r="F403" s="30" t="s">
        <v>4369</v>
      </c>
      <c r="G403" s="21" t="s">
        <v>1740</v>
      </c>
      <c r="H403" s="31" t="s">
        <v>4397</v>
      </c>
      <c r="I403" s="31" t="s">
        <v>4391</v>
      </c>
      <c r="J403" s="21" t="s">
        <v>4395</v>
      </c>
      <c r="K403" s="21"/>
      <c r="L403" s="21"/>
      <c r="M403" s="21">
        <v>11</v>
      </c>
      <c r="N403" s="21"/>
      <c r="O403" s="21"/>
      <c r="P403" s="21"/>
      <c r="Q403" s="21"/>
      <c r="R403" s="21"/>
      <c r="S403" s="21"/>
    </row>
    <row r="404" spans="1:19" ht="14">
      <c r="A404" s="21" t="s">
        <v>4364</v>
      </c>
      <c r="B404" s="21" t="s">
        <v>15</v>
      </c>
      <c r="C404" s="21" t="s">
        <v>1036</v>
      </c>
      <c r="D404" s="21" t="s">
        <v>1129</v>
      </c>
      <c r="E404" s="21" t="s">
        <v>13</v>
      </c>
      <c r="F404" s="30" t="s">
        <v>1278</v>
      </c>
      <c r="G404" s="21" t="s">
        <v>1740</v>
      </c>
      <c r="H404" s="31" t="s">
        <v>4397</v>
      </c>
      <c r="I404" s="31" t="s">
        <v>4391</v>
      </c>
      <c r="J404" s="21" t="s">
        <v>4395</v>
      </c>
      <c r="K404" s="21"/>
      <c r="L404" s="21"/>
      <c r="M404" s="21">
        <v>17</v>
      </c>
      <c r="N404" s="21"/>
      <c r="O404" s="21"/>
      <c r="P404" s="21"/>
      <c r="Q404" s="21"/>
      <c r="R404" s="21"/>
      <c r="S404" s="21"/>
    </row>
    <row r="405" spans="1:19" ht="14">
      <c r="A405" s="21" t="s">
        <v>4364</v>
      </c>
      <c r="B405" s="21" t="s">
        <v>15</v>
      </c>
      <c r="C405" s="21" t="s">
        <v>1036</v>
      </c>
      <c r="D405" s="21" t="s">
        <v>1129</v>
      </c>
      <c r="E405" s="21" t="s">
        <v>1100</v>
      </c>
      <c r="F405" s="30" t="s">
        <v>1276</v>
      </c>
      <c r="G405" s="21" t="s">
        <v>1740</v>
      </c>
      <c r="H405" s="31" t="s">
        <v>4398</v>
      </c>
      <c r="I405" s="31" t="s">
        <v>4391</v>
      </c>
      <c r="J405" s="21" t="s">
        <v>4399</v>
      </c>
      <c r="K405" s="21"/>
      <c r="L405" s="21"/>
      <c r="M405" s="21">
        <v>58</v>
      </c>
      <c r="N405" s="21"/>
      <c r="O405" s="21"/>
      <c r="P405" s="21"/>
      <c r="Q405" s="21"/>
      <c r="R405" s="21"/>
      <c r="S405" s="21"/>
    </row>
    <row r="406" spans="1:19" ht="14">
      <c r="A406" s="21" t="s">
        <v>4364</v>
      </c>
      <c r="B406" s="21" t="s">
        <v>15</v>
      </c>
      <c r="C406" s="21" t="s">
        <v>1036</v>
      </c>
      <c r="D406" s="21" t="s">
        <v>1129</v>
      </c>
      <c r="E406" s="21" t="s">
        <v>1097</v>
      </c>
      <c r="F406" s="30" t="s">
        <v>4369</v>
      </c>
      <c r="G406" s="21" t="s">
        <v>1740</v>
      </c>
      <c r="H406" s="31" t="s">
        <v>4398</v>
      </c>
      <c r="I406" s="31" t="s">
        <v>4391</v>
      </c>
      <c r="J406" s="21" t="s">
        <v>4399</v>
      </c>
      <c r="K406" s="21"/>
      <c r="L406" s="21"/>
      <c r="M406" s="21">
        <v>94</v>
      </c>
      <c r="N406" s="21"/>
      <c r="O406" s="21"/>
      <c r="P406" s="21"/>
      <c r="Q406" s="21"/>
      <c r="R406" s="21"/>
      <c r="S406" s="21"/>
    </row>
    <row r="407" spans="1:19" ht="14">
      <c r="A407" s="21" t="s">
        <v>4364</v>
      </c>
      <c r="B407" s="21" t="s">
        <v>15</v>
      </c>
      <c r="C407" s="21" t="s">
        <v>1036</v>
      </c>
      <c r="D407" s="21" t="s">
        <v>1129</v>
      </c>
      <c r="E407" s="21" t="s">
        <v>13</v>
      </c>
      <c r="F407" s="30" t="s">
        <v>1278</v>
      </c>
      <c r="G407" s="21" t="s">
        <v>1740</v>
      </c>
      <c r="H407" s="31" t="s">
        <v>4398</v>
      </c>
      <c r="I407" s="31" t="s">
        <v>4391</v>
      </c>
      <c r="J407" s="21" t="s">
        <v>4399</v>
      </c>
      <c r="K407" s="21"/>
      <c r="L407" s="21"/>
      <c r="M407" s="21">
        <v>123</v>
      </c>
      <c r="N407" s="21"/>
      <c r="O407" s="21"/>
      <c r="P407" s="21"/>
      <c r="Q407" s="21"/>
      <c r="R407" s="21"/>
      <c r="S407" s="21"/>
    </row>
    <row r="408" spans="1:19" ht="14">
      <c r="A408" s="21" t="s">
        <v>4364</v>
      </c>
      <c r="B408" s="21" t="s">
        <v>15</v>
      </c>
      <c r="C408" s="21" t="s">
        <v>1036</v>
      </c>
      <c r="D408" s="21" t="s">
        <v>1129</v>
      </c>
      <c r="E408" s="21" t="s">
        <v>1100</v>
      </c>
      <c r="F408" s="30" t="s">
        <v>1276</v>
      </c>
      <c r="G408" s="21" t="s">
        <v>1740</v>
      </c>
      <c r="H408" s="31" t="s">
        <v>4400</v>
      </c>
      <c r="I408" s="31" t="s">
        <v>4391</v>
      </c>
      <c r="J408" s="21" t="s">
        <v>4401</v>
      </c>
      <c r="K408" s="21"/>
      <c r="L408" s="21"/>
      <c r="M408" s="21">
        <v>70</v>
      </c>
      <c r="N408" s="21"/>
      <c r="O408" s="21"/>
      <c r="P408" s="21"/>
      <c r="Q408" s="21"/>
      <c r="R408" s="21"/>
      <c r="S408" s="21"/>
    </row>
    <row r="409" spans="1:19" ht="14">
      <c r="A409" s="21" t="s">
        <v>4364</v>
      </c>
      <c r="B409" s="21" t="s">
        <v>15</v>
      </c>
      <c r="C409" s="21" t="s">
        <v>1036</v>
      </c>
      <c r="D409" s="21" t="s">
        <v>1129</v>
      </c>
      <c r="E409" s="21" t="s">
        <v>1097</v>
      </c>
      <c r="F409" s="30" t="s">
        <v>4369</v>
      </c>
      <c r="G409" s="21" t="s">
        <v>1740</v>
      </c>
      <c r="H409" s="31" t="s">
        <v>4400</v>
      </c>
      <c r="I409" s="31" t="s">
        <v>4391</v>
      </c>
      <c r="J409" s="21" t="s">
        <v>4401</v>
      </c>
      <c r="K409" s="21"/>
      <c r="L409" s="21"/>
      <c r="M409" s="21">
        <v>94</v>
      </c>
      <c r="N409" s="21"/>
      <c r="O409" s="21"/>
      <c r="P409" s="21"/>
      <c r="Q409" s="21"/>
      <c r="R409" s="21"/>
      <c r="S409" s="21"/>
    </row>
    <row r="410" spans="1:19" ht="14">
      <c r="A410" s="21" t="s">
        <v>4364</v>
      </c>
      <c r="B410" s="21" t="s">
        <v>15</v>
      </c>
      <c r="C410" s="21" t="s">
        <v>1036</v>
      </c>
      <c r="D410" s="21" t="s">
        <v>1129</v>
      </c>
      <c r="E410" s="21" t="s">
        <v>13</v>
      </c>
      <c r="F410" s="30" t="s">
        <v>1278</v>
      </c>
      <c r="G410" s="21" t="s">
        <v>1740</v>
      </c>
      <c r="H410" s="31" t="s">
        <v>4400</v>
      </c>
      <c r="I410" s="31" t="s">
        <v>4391</v>
      </c>
      <c r="J410" s="21" t="s">
        <v>4401</v>
      </c>
      <c r="K410" s="21"/>
      <c r="L410" s="21"/>
      <c r="M410" s="21">
        <v>83</v>
      </c>
      <c r="N410" s="21"/>
      <c r="O410" s="21"/>
      <c r="P410" s="21"/>
      <c r="Q410" s="21"/>
      <c r="R410" s="21"/>
      <c r="S410" s="21"/>
    </row>
    <row r="411" spans="1:19" ht="14">
      <c r="A411" s="21" t="s">
        <v>4364</v>
      </c>
      <c r="B411" s="21" t="s">
        <v>15</v>
      </c>
      <c r="C411" s="21" t="s">
        <v>1036</v>
      </c>
      <c r="D411" s="21" t="s">
        <v>1129</v>
      </c>
      <c r="E411" s="21" t="s">
        <v>1100</v>
      </c>
      <c r="F411" s="30" t="s">
        <v>1276</v>
      </c>
      <c r="G411" s="21" t="s">
        <v>1740</v>
      </c>
      <c r="H411" s="31" t="s">
        <v>4402</v>
      </c>
      <c r="I411" s="31" t="s">
        <v>4391</v>
      </c>
      <c r="J411" s="21" t="s">
        <v>4403</v>
      </c>
      <c r="K411" s="21"/>
      <c r="L411" s="21"/>
      <c r="M411" s="21">
        <v>8.6</v>
      </c>
      <c r="N411" s="21"/>
      <c r="O411" s="21"/>
      <c r="P411" s="21"/>
      <c r="Q411" s="21"/>
      <c r="R411" s="21"/>
      <c r="S411" s="21"/>
    </row>
    <row r="412" spans="1:19" ht="14">
      <c r="A412" s="21" t="s">
        <v>4364</v>
      </c>
      <c r="B412" s="21" t="s">
        <v>15</v>
      </c>
      <c r="C412" s="21" t="s">
        <v>1036</v>
      </c>
      <c r="D412" s="21" t="s">
        <v>1129</v>
      </c>
      <c r="E412" s="21" t="s">
        <v>1097</v>
      </c>
      <c r="F412" s="30" t="s">
        <v>4369</v>
      </c>
      <c r="G412" s="21" t="s">
        <v>1740</v>
      </c>
      <c r="H412" s="31" t="s">
        <v>4402</v>
      </c>
      <c r="I412" s="31" t="s">
        <v>4391</v>
      </c>
      <c r="J412" s="21" t="s">
        <v>4403</v>
      </c>
      <c r="K412" s="21"/>
      <c r="L412" s="21"/>
      <c r="M412" s="21">
        <v>7.8</v>
      </c>
      <c r="N412" s="21"/>
      <c r="O412" s="21"/>
      <c r="P412" s="21"/>
      <c r="Q412" s="21"/>
      <c r="R412" s="21"/>
      <c r="S412" s="21"/>
    </row>
    <row r="413" spans="1:19" ht="14">
      <c r="A413" s="21" t="s">
        <v>4364</v>
      </c>
      <c r="B413" s="21" t="s">
        <v>15</v>
      </c>
      <c r="C413" s="21" t="s">
        <v>1036</v>
      </c>
      <c r="D413" s="21" t="s">
        <v>1129</v>
      </c>
      <c r="E413" s="21" t="s">
        <v>13</v>
      </c>
      <c r="F413" s="30" t="s">
        <v>1278</v>
      </c>
      <c r="G413" s="21" t="s">
        <v>1740</v>
      </c>
      <c r="H413" s="31" t="s">
        <v>4402</v>
      </c>
      <c r="I413" s="31" t="s">
        <v>4391</v>
      </c>
      <c r="J413" s="21" t="s">
        <v>4403</v>
      </c>
      <c r="K413" s="21"/>
      <c r="L413" s="21"/>
      <c r="M413" s="21">
        <v>5.8</v>
      </c>
      <c r="N413" s="21"/>
      <c r="O413" s="21"/>
      <c r="P413" s="21"/>
      <c r="Q413" s="21"/>
      <c r="R413" s="21"/>
      <c r="S413" s="21"/>
    </row>
    <row r="414" spans="1:19" ht="14">
      <c r="A414" s="21" t="s">
        <v>4165</v>
      </c>
      <c r="B414" s="21" t="s">
        <v>4166</v>
      </c>
      <c r="C414" s="21" t="s">
        <v>1733</v>
      </c>
      <c r="D414" s="21" t="s">
        <v>1082</v>
      </c>
      <c r="E414" s="21" t="s">
        <v>1100</v>
      </c>
      <c r="F414" s="30" t="s">
        <v>1270</v>
      </c>
      <c r="G414" s="21" t="s">
        <v>4404</v>
      </c>
      <c r="H414" s="31" t="s">
        <v>3596</v>
      </c>
      <c r="I414" s="31" t="s">
        <v>3375</v>
      </c>
      <c r="J414" s="21" t="s">
        <v>4167</v>
      </c>
      <c r="K414" s="21" t="s">
        <v>1088</v>
      </c>
      <c r="L414" s="21" t="s">
        <v>1089</v>
      </c>
      <c r="M414" s="21" t="s">
        <v>4405</v>
      </c>
      <c r="N414" s="21" t="s">
        <v>1088</v>
      </c>
      <c r="O414" s="21" t="s">
        <v>1088</v>
      </c>
      <c r="P414" s="21" t="s">
        <v>1088</v>
      </c>
      <c r="Q414" s="21" t="s">
        <v>1698</v>
      </c>
      <c r="R414" s="21" t="s">
        <v>4406</v>
      </c>
      <c r="S414" s="21"/>
    </row>
    <row r="415" spans="1:19" ht="14">
      <c r="A415" s="21" t="s">
        <v>4165</v>
      </c>
      <c r="B415" s="21" t="s">
        <v>4166</v>
      </c>
      <c r="C415" s="21" t="s">
        <v>1733</v>
      </c>
      <c r="D415" s="21" t="s">
        <v>1082</v>
      </c>
      <c r="E415" s="21" t="s">
        <v>1100</v>
      </c>
      <c r="F415" s="30" t="s">
        <v>1270</v>
      </c>
      <c r="G415" s="21" t="s">
        <v>1740</v>
      </c>
      <c r="H415" s="31" t="s">
        <v>3596</v>
      </c>
      <c r="I415" s="31" t="s">
        <v>3375</v>
      </c>
      <c r="J415" s="21" t="s">
        <v>4167</v>
      </c>
      <c r="K415" s="21" t="s">
        <v>1088</v>
      </c>
      <c r="L415" s="21" t="s">
        <v>1089</v>
      </c>
      <c r="M415" s="21" t="s">
        <v>4407</v>
      </c>
      <c r="N415" s="21" t="s">
        <v>1088</v>
      </c>
      <c r="O415" s="21" t="s">
        <v>1088</v>
      </c>
      <c r="P415" s="21" t="s">
        <v>1088</v>
      </c>
      <c r="Q415" s="21" t="s">
        <v>1698</v>
      </c>
      <c r="R415" s="21" t="s">
        <v>4408</v>
      </c>
      <c r="S415" s="21"/>
    </row>
    <row r="416" spans="1:19" ht="14">
      <c r="A416" s="21" t="s">
        <v>4165</v>
      </c>
      <c r="B416" s="21" t="s">
        <v>4166</v>
      </c>
      <c r="C416" s="21" t="s">
        <v>1733</v>
      </c>
      <c r="D416" s="21" t="s">
        <v>1082</v>
      </c>
      <c r="E416" s="21" t="s">
        <v>1100</v>
      </c>
      <c r="F416" s="30" t="s">
        <v>1270</v>
      </c>
      <c r="G416" s="21" t="s">
        <v>1132</v>
      </c>
      <c r="H416" s="31" t="s">
        <v>3810</v>
      </c>
      <c r="I416" s="31" t="s">
        <v>3375</v>
      </c>
      <c r="J416" s="21" t="s">
        <v>2552</v>
      </c>
      <c r="K416" s="21" t="s">
        <v>1088</v>
      </c>
      <c r="L416" s="21" t="s">
        <v>1089</v>
      </c>
      <c r="M416" s="21">
        <v>2.65</v>
      </c>
      <c r="N416" s="21" t="s">
        <v>1088</v>
      </c>
      <c r="O416" s="21" t="s">
        <v>1088</v>
      </c>
      <c r="P416" s="21" t="s">
        <v>1088</v>
      </c>
      <c r="Q416" s="21" t="s">
        <v>1698</v>
      </c>
      <c r="R416" s="21" t="s">
        <v>4408</v>
      </c>
      <c r="S416" s="21"/>
    </row>
    <row r="417" spans="1:19" ht="14">
      <c r="A417" s="21" t="s">
        <v>4165</v>
      </c>
      <c r="B417" s="21" t="s">
        <v>4166</v>
      </c>
      <c r="C417" s="21" t="s">
        <v>1733</v>
      </c>
      <c r="D417" s="21" t="s">
        <v>1082</v>
      </c>
      <c r="E417" s="21" t="s">
        <v>1100</v>
      </c>
      <c r="F417" s="30" t="s">
        <v>1270</v>
      </c>
      <c r="G417" s="21" t="s">
        <v>4404</v>
      </c>
      <c r="H417" s="31" t="s">
        <v>3810</v>
      </c>
      <c r="I417" s="31" t="s">
        <v>3375</v>
      </c>
      <c r="J417" s="21" t="s">
        <v>3537</v>
      </c>
      <c r="K417" s="21" t="s">
        <v>1088</v>
      </c>
      <c r="L417" s="21" t="s">
        <v>1089</v>
      </c>
      <c r="M417" s="21">
        <v>12.15</v>
      </c>
      <c r="N417" s="21" t="s">
        <v>1088</v>
      </c>
      <c r="O417" s="21" t="s">
        <v>1088</v>
      </c>
      <c r="P417" s="21" t="s">
        <v>1088</v>
      </c>
      <c r="Q417" s="21" t="s">
        <v>1698</v>
      </c>
      <c r="R417" s="21" t="s">
        <v>4409</v>
      </c>
      <c r="S417" s="21"/>
    </row>
    <row r="418" spans="1:19" ht="14">
      <c r="A418" s="21" t="s">
        <v>4165</v>
      </c>
      <c r="B418" s="21" t="s">
        <v>4166</v>
      </c>
      <c r="C418" s="21" t="s">
        <v>1733</v>
      </c>
      <c r="D418" s="21" t="s">
        <v>1082</v>
      </c>
      <c r="E418" s="21" t="s">
        <v>1100</v>
      </c>
      <c r="F418" s="30" t="s">
        <v>1270</v>
      </c>
      <c r="G418" s="21" t="s">
        <v>1740</v>
      </c>
      <c r="H418" s="31" t="s">
        <v>3810</v>
      </c>
      <c r="I418" s="31" t="s">
        <v>3375</v>
      </c>
      <c r="J418" s="21" t="s">
        <v>2552</v>
      </c>
      <c r="K418" s="21" t="s">
        <v>1088</v>
      </c>
      <c r="L418" s="21" t="s">
        <v>1089</v>
      </c>
      <c r="M418" s="21">
        <v>34.700000000000003</v>
      </c>
      <c r="N418" s="21" t="s">
        <v>1088</v>
      </c>
      <c r="O418" s="21" t="s">
        <v>1088</v>
      </c>
      <c r="P418" s="21" t="s">
        <v>1088</v>
      </c>
      <c r="Q418" s="21" t="s">
        <v>1698</v>
      </c>
      <c r="R418" s="21" t="s">
        <v>4410</v>
      </c>
      <c r="S418" s="21"/>
    </row>
    <row r="419" spans="1:19" ht="14">
      <c r="A419" s="21" t="s">
        <v>4411</v>
      </c>
      <c r="B419" s="21" t="s">
        <v>4412</v>
      </c>
      <c r="C419" s="21" t="s">
        <v>1036</v>
      </c>
      <c r="D419" s="21" t="s">
        <v>1082</v>
      </c>
      <c r="E419" s="21" t="s">
        <v>1099</v>
      </c>
      <c r="F419" s="30" t="s">
        <v>4413</v>
      </c>
      <c r="G419" s="21" t="s">
        <v>4414</v>
      </c>
      <c r="H419" s="31" t="s">
        <v>1088</v>
      </c>
      <c r="I419" s="31" t="s">
        <v>1088</v>
      </c>
      <c r="J419" s="21" t="s">
        <v>1088</v>
      </c>
      <c r="K419" s="21" t="s">
        <v>1088</v>
      </c>
      <c r="L419" s="21"/>
      <c r="M419" s="21" t="s">
        <v>1088</v>
      </c>
      <c r="N419" s="21" t="s">
        <v>1088</v>
      </c>
      <c r="O419" s="21" t="s">
        <v>1088</v>
      </c>
      <c r="P419" s="21" t="s">
        <v>1088</v>
      </c>
      <c r="Q419" s="21"/>
      <c r="R419" s="21" t="s">
        <v>4415</v>
      </c>
      <c r="S419" s="21"/>
    </row>
    <row r="420" spans="1:19" ht="14">
      <c r="A420" s="21" t="s">
        <v>4411</v>
      </c>
      <c r="B420" s="21" t="s">
        <v>4412</v>
      </c>
      <c r="C420" s="21" t="s">
        <v>1036</v>
      </c>
      <c r="D420" s="21" t="s">
        <v>1129</v>
      </c>
      <c r="E420" s="21" t="s">
        <v>1097</v>
      </c>
      <c r="F420" s="30" t="s">
        <v>3554</v>
      </c>
      <c r="G420" s="21" t="s">
        <v>4414</v>
      </c>
      <c r="H420" s="31" t="s">
        <v>1088</v>
      </c>
      <c r="I420" s="31" t="s">
        <v>1088</v>
      </c>
      <c r="J420" s="21" t="s">
        <v>1088</v>
      </c>
      <c r="K420" s="21" t="s">
        <v>1088</v>
      </c>
      <c r="L420" s="21"/>
      <c r="M420" s="21" t="s">
        <v>1088</v>
      </c>
      <c r="N420" s="21" t="s">
        <v>1088</v>
      </c>
      <c r="O420" s="21" t="s">
        <v>1088</v>
      </c>
      <c r="P420" s="21" t="s">
        <v>1088</v>
      </c>
      <c r="Q420" s="21"/>
      <c r="R420" s="21" t="s">
        <v>4416</v>
      </c>
      <c r="S420" s="21"/>
    </row>
    <row r="421" spans="1:19" ht="28">
      <c r="A421" s="21" t="s">
        <v>4417</v>
      </c>
      <c r="B421" s="21" t="s">
        <v>4418</v>
      </c>
      <c r="C421" s="21" t="s">
        <v>1036</v>
      </c>
      <c r="D421" s="21" t="s">
        <v>1082</v>
      </c>
      <c r="E421" s="21" t="s">
        <v>1099</v>
      </c>
      <c r="F421" s="30" t="s">
        <v>4419</v>
      </c>
      <c r="G421" s="21" t="s">
        <v>3660</v>
      </c>
      <c r="H421" s="31" t="s">
        <v>4420</v>
      </c>
      <c r="I421" s="31" t="s">
        <v>1597</v>
      </c>
      <c r="J421" s="21" t="s">
        <v>1088</v>
      </c>
      <c r="K421" s="21" t="s">
        <v>1088</v>
      </c>
      <c r="L421" s="21" t="s">
        <v>1089</v>
      </c>
      <c r="M421" s="21">
        <v>0.73</v>
      </c>
      <c r="N421" s="21" t="b">
        <v>1</v>
      </c>
      <c r="O421" s="21"/>
      <c r="P421" s="21"/>
      <c r="Q421" s="21"/>
      <c r="R421" s="21" t="s">
        <v>4421</v>
      </c>
      <c r="S421" s="21"/>
    </row>
    <row r="422" spans="1:19" ht="28">
      <c r="A422" s="21" t="s">
        <v>4417</v>
      </c>
      <c r="B422" s="21" t="s">
        <v>4418</v>
      </c>
      <c r="C422" s="21" t="s">
        <v>1036</v>
      </c>
      <c r="D422" s="21" t="s">
        <v>1082</v>
      </c>
      <c r="E422" s="21" t="s">
        <v>1099</v>
      </c>
      <c r="F422" s="30" t="s">
        <v>4419</v>
      </c>
      <c r="G422" s="21" t="s">
        <v>3660</v>
      </c>
      <c r="H422" s="31" t="s">
        <v>4422</v>
      </c>
      <c r="I422" s="31" t="s">
        <v>1597</v>
      </c>
      <c r="J422" s="21" t="s">
        <v>1088</v>
      </c>
      <c r="K422" s="21" t="s">
        <v>1088</v>
      </c>
      <c r="L422" s="21" t="s">
        <v>1089</v>
      </c>
      <c r="M422" s="21">
        <v>0.63</v>
      </c>
      <c r="N422" s="21" t="b">
        <v>1</v>
      </c>
      <c r="O422" s="21"/>
      <c r="P422" s="21"/>
      <c r="Q422" s="21"/>
      <c r="R422" s="21" t="s">
        <v>4423</v>
      </c>
      <c r="S422" s="21"/>
    </row>
    <row r="423" spans="1:19" ht="14">
      <c r="A423" s="21" t="s">
        <v>4417</v>
      </c>
      <c r="B423" s="21" t="s">
        <v>4418</v>
      </c>
      <c r="C423" s="21" t="s">
        <v>1036</v>
      </c>
      <c r="D423" s="21" t="s">
        <v>1082</v>
      </c>
      <c r="E423" s="21" t="s">
        <v>1099</v>
      </c>
      <c r="F423" s="30" t="s">
        <v>4419</v>
      </c>
      <c r="G423" s="21" t="s">
        <v>3660</v>
      </c>
      <c r="H423" s="31" t="s">
        <v>4424</v>
      </c>
      <c r="I423" s="31" t="s">
        <v>4425</v>
      </c>
      <c r="J423" s="21" t="s">
        <v>2321</v>
      </c>
      <c r="K423" s="21" t="s">
        <v>1088</v>
      </c>
      <c r="L423" s="21" t="s">
        <v>1089</v>
      </c>
      <c r="M423" s="21" t="s">
        <v>4426</v>
      </c>
      <c r="N423" s="21"/>
      <c r="O423" s="21"/>
      <c r="P423" s="21"/>
      <c r="Q423" s="21"/>
      <c r="R423" s="21"/>
      <c r="S423" s="21"/>
    </row>
    <row r="424" spans="1:19" ht="14">
      <c r="A424" s="21" t="s">
        <v>4417</v>
      </c>
      <c r="B424" s="21" t="s">
        <v>4418</v>
      </c>
      <c r="C424" s="21" t="s">
        <v>1036</v>
      </c>
      <c r="D424" s="21" t="s">
        <v>1082</v>
      </c>
      <c r="E424" s="21" t="s">
        <v>1099</v>
      </c>
      <c r="F424" s="30" t="s">
        <v>4419</v>
      </c>
      <c r="G424" s="21" t="s">
        <v>3660</v>
      </c>
      <c r="H424" s="31" t="s">
        <v>4427</v>
      </c>
      <c r="I424" s="31" t="s">
        <v>4425</v>
      </c>
      <c r="J424" s="21" t="s">
        <v>2321</v>
      </c>
      <c r="K424" s="21" t="s">
        <v>1088</v>
      </c>
      <c r="L424" s="21" t="s">
        <v>1089</v>
      </c>
      <c r="M424" s="21" t="s">
        <v>4428</v>
      </c>
      <c r="N424" s="21"/>
      <c r="O424" s="21"/>
      <c r="P424" s="21"/>
      <c r="Q424" s="21"/>
      <c r="R424" s="21"/>
      <c r="S424" s="21"/>
    </row>
    <row r="425" spans="1:19" ht="14">
      <c r="A425" s="21" t="s">
        <v>4417</v>
      </c>
      <c r="B425" s="21" t="s">
        <v>4418</v>
      </c>
      <c r="C425" s="21" t="s">
        <v>1036</v>
      </c>
      <c r="D425" s="21" t="s">
        <v>1082</v>
      </c>
      <c r="E425" s="21" t="s">
        <v>1099</v>
      </c>
      <c r="F425" s="30" t="s">
        <v>4419</v>
      </c>
      <c r="G425" s="21" t="s">
        <v>3660</v>
      </c>
      <c r="H425" s="31" t="s">
        <v>4429</v>
      </c>
      <c r="I425" s="31" t="s">
        <v>4425</v>
      </c>
      <c r="J425" s="21" t="s">
        <v>4430</v>
      </c>
      <c r="K425" s="21" t="s">
        <v>1088</v>
      </c>
      <c r="L425" s="21" t="s">
        <v>1089</v>
      </c>
      <c r="M425" s="21" t="s">
        <v>4431</v>
      </c>
      <c r="N425" s="21"/>
      <c r="O425" s="21"/>
      <c r="P425" s="21"/>
      <c r="Q425" s="21"/>
      <c r="R425" s="21"/>
      <c r="S425" s="21"/>
    </row>
    <row r="426" spans="1:19" ht="14">
      <c r="A426" s="21" t="s">
        <v>4417</v>
      </c>
      <c r="B426" s="21" t="s">
        <v>4418</v>
      </c>
      <c r="C426" s="21" t="s">
        <v>1036</v>
      </c>
      <c r="D426" s="21" t="s">
        <v>1082</v>
      </c>
      <c r="E426" s="21" t="s">
        <v>1099</v>
      </c>
      <c r="F426" s="30" t="s">
        <v>4419</v>
      </c>
      <c r="G426" s="21" t="s">
        <v>3660</v>
      </c>
      <c r="H426" s="31" t="s">
        <v>4432</v>
      </c>
      <c r="I426" s="31" t="s">
        <v>4425</v>
      </c>
      <c r="J426" s="21" t="s">
        <v>4430</v>
      </c>
      <c r="K426" s="21" t="s">
        <v>1088</v>
      </c>
      <c r="L426" s="21" t="s">
        <v>1089</v>
      </c>
      <c r="M426" s="21" t="s">
        <v>4433</v>
      </c>
      <c r="N426" s="21"/>
      <c r="O426" s="21"/>
      <c r="P426" s="21"/>
      <c r="Q426" s="21"/>
      <c r="R426" s="21"/>
      <c r="S426" s="21"/>
    </row>
    <row r="427" spans="1:19" ht="14">
      <c r="A427" s="21" t="s">
        <v>4417</v>
      </c>
      <c r="B427" s="21" t="s">
        <v>4418</v>
      </c>
      <c r="C427" s="21" t="s">
        <v>1036</v>
      </c>
      <c r="D427" s="21" t="s">
        <v>1082</v>
      </c>
      <c r="E427" s="21" t="s">
        <v>1099</v>
      </c>
      <c r="F427" s="30" t="s">
        <v>4419</v>
      </c>
      <c r="G427" s="21" t="s">
        <v>3660</v>
      </c>
      <c r="H427" s="31" t="s">
        <v>1088</v>
      </c>
      <c r="I427" s="31" t="s">
        <v>1088</v>
      </c>
      <c r="J427" s="21" t="s">
        <v>1088</v>
      </c>
      <c r="K427" s="21" t="s">
        <v>1088</v>
      </c>
      <c r="L427" s="21"/>
      <c r="M427" s="21" t="s">
        <v>1088</v>
      </c>
      <c r="N427" s="21" t="s">
        <v>1088</v>
      </c>
      <c r="O427" s="21" t="s">
        <v>1088</v>
      </c>
      <c r="P427" s="21" t="s">
        <v>1088</v>
      </c>
      <c r="Q427" s="21"/>
      <c r="R427" s="10" t="s">
        <v>4434</v>
      </c>
      <c r="S427" s="10"/>
    </row>
    <row r="428" spans="1:19" ht="14">
      <c r="A428" s="21" t="s">
        <v>4435</v>
      </c>
      <c r="B428" s="21" t="s">
        <v>4436</v>
      </c>
      <c r="C428" s="21" t="s">
        <v>1733</v>
      </c>
      <c r="D428" s="21" t="s">
        <v>1082</v>
      </c>
      <c r="E428" s="21" t="s">
        <v>1100</v>
      </c>
      <c r="F428" s="30" t="s">
        <v>4437</v>
      </c>
      <c r="G428" s="21" t="s">
        <v>3439</v>
      </c>
      <c r="H428" s="31" t="s">
        <v>1088</v>
      </c>
      <c r="I428" s="31" t="s">
        <v>1088</v>
      </c>
      <c r="J428" s="21" t="s">
        <v>1088</v>
      </c>
      <c r="K428" s="21" t="s">
        <v>1088</v>
      </c>
      <c r="L428" s="21"/>
      <c r="M428" s="21" t="s">
        <v>1088</v>
      </c>
      <c r="N428" s="21" t="s">
        <v>1088</v>
      </c>
      <c r="O428" s="21" t="s">
        <v>1088</v>
      </c>
      <c r="P428" s="21" t="s">
        <v>1088</v>
      </c>
      <c r="Q428" s="21"/>
      <c r="R428" s="10" t="s">
        <v>4438</v>
      </c>
      <c r="S428" s="10"/>
    </row>
    <row r="429" spans="1:19" ht="14">
      <c r="A429" s="21" t="s">
        <v>4439</v>
      </c>
      <c r="B429" s="21" t="s">
        <v>754</v>
      </c>
      <c r="C429" s="21" t="s">
        <v>1081</v>
      </c>
      <c r="D429" s="21" t="s">
        <v>1129</v>
      </c>
      <c r="E429" s="21" t="s">
        <v>1097</v>
      </c>
      <c r="F429" s="30" t="s">
        <v>1277</v>
      </c>
      <c r="G429" s="21" t="s">
        <v>4440</v>
      </c>
      <c r="H429" s="31" t="s">
        <v>4441</v>
      </c>
      <c r="I429" s="31" t="s">
        <v>4442</v>
      </c>
      <c r="J429" s="21" t="s">
        <v>1094</v>
      </c>
      <c r="K429" s="21"/>
      <c r="L429" s="21" t="s">
        <v>1089</v>
      </c>
      <c r="M429" s="21">
        <v>34.840000000000003</v>
      </c>
      <c r="N429" s="21"/>
      <c r="O429" s="21"/>
      <c r="P429" s="21">
        <v>0.7</v>
      </c>
      <c r="Q429" s="21" t="s">
        <v>4443</v>
      </c>
      <c r="R429" s="21" t="s">
        <v>4444</v>
      </c>
      <c r="S429" s="21"/>
    </row>
    <row r="430" spans="1:19" ht="14">
      <c r="A430" s="21" t="s">
        <v>4439</v>
      </c>
      <c r="B430" s="21" t="s">
        <v>754</v>
      </c>
      <c r="C430" s="21" t="s">
        <v>1081</v>
      </c>
      <c r="D430" s="21" t="s">
        <v>1129</v>
      </c>
      <c r="E430" s="21" t="s">
        <v>13</v>
      </c>
      <c r="F430" s="30" t="s">
        <v>1277</v>
      </c>
      <c r="G430" s="21" t="s">
        <v>4440</v>
      </c>
      <c r="H430" s="31" t="s">
        <v>4445</v>
      </c>
      <c r="I430" s="31" t="s">
        <v>4442</v>
      </c>
      <c r="J430" s="21" t="s">
        <v>1094</v>
      </c>
      <c r="K430" s="21"/>
      <c r="L430" s="21" t="s">
        <v>1089</v>
      </c>
      <c r="M430" s="21">
        <v>35.31</v>
      </c>
      <c r="N430" s="21"/>
      <c r="O430" s="21"/>
      <c r="P430" s="21">
        <v>0.33</v>
      </c>
      <c r="Q430" s="21" t="s">
        <v>4443</v>
      </c>
      <c r="R430" s="21" t="s">
        <v>4446</v>
      </c>
      <c r="S430" s="21"/>
    </row>
    <row r="431" spans="1:19" ht="28">
      <c r="A431" s="21" t="s">
        <v>4439</v>
      </c>
      <c r="B431" s="21" t="s">
        <v>754</v>
      </c>
      <c r="C431" s="21" t="s">
        <v>1081</v>
      </c>
      <c r="D431" s="21" t="s">
        <v>1129</v>
      </c>
      <c r="E431" s="21" t="s">
        <v>1099</v>
      </c>
      <c r="F431" s="30" t="s">
        <v>1277</v>
      </c>
      <c r="G431" s="21" t="s">
        <v>4440</v>
      </c>
      <c r="H431" s="31" t="s">
        <v>4447</v>
      </c>
      <c r="I431" s="31" t="s">
        <v>4442</v>
      </c>
      <c r="J431" s="21" t="s">
        <v>1094</v>
      </c>
      <c r="K431" s="21"/>
      <c r="L431" s="21" t="s">
        <v>1089</v>
      </c>
      <c r="M431" s="21">
        <v>27.75</v>
      </c>
      <c r="N431" s="21"/>
      <c r="O431" s="21"/>
      <c r="P431" s="21">
        <v>1.2</v>
      </c>
      <c r="Q431" s="21" t="s">
        <v>4443</v>
      </c>
      <c r="R431" s="21" t="s">
        <v>4446</v>
      </c>
      <c r="S431" s="21"/>
    </row>
    <row r="432" spans="1:19" ht="28">
      <c r="A432" s="21" t="s">
        <v>4439</v>
      </c>
      <c r="B432" s="21" t="s">
        <v>754</v>
      </c>
      <c r="C432" s="21" t="s">
        <v>1081</v>
      </c>
      <c r="D432" s="21" t="s">
        <v>1129</v>
      </c>
      <c r="E432" s="21" t="s">
        <v>1097</v>
      </c>
      <c r="F432" s="30" t="s">
        <v>1277</v>
      </c>
      <c r="G432" s="21" t="s">
        <v>4440</v>
      </c>
      <c r="H432" s="31" t="s">
        <v>4448</v>
      </c>
      <c r="I432" s="31" t="s">
        <v>4442</v>
      </c>
      <c r="J432" s="21" t="s">
        <v>1094</v>
      </c>
      <c r="K432" s="21"/>
      <c r="L432" s="21" t="s">
        <v>1089</v>
      </c>
      <c r="M432" s="21">
        <v>47.61</v>
      </c>
      <c r="N432" s="21"/>
      <c r="O432" s="21"/>
      <c r="P432" s="21">
        <v>1.4</v>
      </c>
      <c r="Q432" s="21" t="s">
        <v>4443</v>
      </c>
      <c r="R432" s="21" t="s">
        <v>4446</v>
      </c>
      <c r="S432" s="21"/>
    </row>
    <row r="433" spans="1:19" ht="14">
      <c r="A433" s="21" t="s">
        <v>4439</v>
      </c>
      <c r="B433" s="21" t="s">
        <v>754</v>
      </c>
      <c r="C433" s="21" t="s">
        <v>1081</v>
      </c>
      <c r="D433" s="21" t="s">
        <v>1129</v>
      </c>
      <c r="E433" s="21" t="s">
        <v>1097</v>
      </c>
      <c r="F433" s="30" t="s">
        <v>1277</v>
      </c>
      <c r="G433" s="21" t="s">
        <v>4440</v>
      </c>
      <c r="H433" s="31" t="s">
        <v>4449</v>
      </c>
      <c r="I433" s="31" t="s">
        <v>4442</v>
      </c>
      <c r="J433" s="21" t="s">
        <v>1094</v>
      </c>
      <c r="K433" s="21"/>
      <c r="L433" s="21" t="s">
        <v>1089</v>
      </c>
      <c r="M433" s="21">
        <v>35.61</v>
      </c>
      <c r="N433" s="21"/>
      <c r="O433" s="21"/>
      <c r="P433" s="21">
        <v>0.9</v>
      </c>
      <c r="Q433" s="21" t="s">
        <v>4443</v>
      </c>
      <c r="R433" s="21" t="s">
        <v>4446</v>
      </c>
      <c r="S433" s="21"/>
    </row>
    <row r="434" spans="1:19" ht="28">
      <c r="A434" s="21" t="s">
        <v>4439</v>
      </c>
      <c r="B434" s="21" t="s">
        <v>754</v>
      </c>
      <c r="C434" s="21" t="s">
        <v>1081</v>
      </c>
      <c r="D434" s="21" t="s">
        <v>1129</v>
      </c>
      <c r="E434" s="21" t="s">
        <v>13</v>
      </c>
      <c r="F434" s="30" t="s">
        <v>1277</v>
      </c>
      <c r="G434" s="21" t="s">
        <v>4440</v>
      </c>
      <c r="H434" s="31" t="s">
        <v>4450</v>
      </c>
      <c r="I434" s="31" t="s">
        <v>4442</v>
      </c>
      <c r="J434" s="21" t="s">
        <v>1094</v>
      </c>
      <c r="K434" s="21"/>
      <c r="L434" s="21" t="s">
        <v>1089</v>
      </c>
      <c r="M434" s="21">
        <v>29.48</v>
      </c>
      <c r="N434" s="21"/>
      <c r="O434" s="21"/>
      <c r="P434" s="21">
        <v>1.04</v>
      </c>
      <c r="Q434" s="21" t="s">
        <v>4443</v>
      </c>
      <c r="R434" s="21" t="s">
        <v>4446</v>
      </c>
      <c r="S434" s="21"/>
    </row>
    <row r="435" spans="1:19" ht="28">
      <c r="A435" s="21" t="s">
        <v>4439</v>
      </c>
      <c r="B435" s="21" t="s">
        <v>754</v>
      </c>
      <c r="C435" s="21" t="s">
        <v>1081</v>
      </c>
      <c r="D435" s="21" t="s">
        <v>1129</v>
      </c>
      <c r="E435" s="21" t="s">
        <v>1097</v>
      </c>
      <c r="F435" s="30" t="s">
        <v>1277</v>
      </c>
      <c r="G435" s="21" t="s">
        <v>4440</v>
      </c>
      <c r="H435" s="31" t="s">
        <v>4451</v>
      </c>
      <c r="I435" s="31" t="s">
        <v>4442</v>
      </c>
      <c r="J435" s="21" t="s">
        <v>1094</v>
      </c>
      <c r="K435" s="21"/>
      <c r="L435" s="21" t="s">
        <v>1089</v>
      </c>
      <c r="M435" s="21">
        <v>44.49</v>
      </c>
      <c r="N435" s="21"/>
      <c r="O435" s="21"/>
      <c r="P435" s="21">
        <v>0.84</v>
      </c>
      <c r="Q435" s="21" t="s">
        <v>4443</v>
      </c>
      <c r="R435" s="21" t="s">
        <v>4444</v>
      </c>
      <c r="S435" s="21"/>
    </row>
    <row r="436" spans="1:19" ht="28">
      <c r="A436" s="21" t="s">
        <v>4439</v>
      </c>
      <c r="B436" s="21" t="s">
        <v>754</v>
      </c>
      <c r="C436" s="21" t="s">
        <v>1081</v>
      </c>
      <c r="D436" s="21" t="s">
        <v>1129</v>
      </c>
      <c r="E436" s="21" t="s">
        <v>1097</v>
      </c>
      <c r="F436" s="30" t="s">
        <v>1277</v>
      </c>
      <c r="G436" s="21" t="s">
        <v>4440</v>
      </c>
      <c r="H436" s="31" t="s">
        <v>4452</v>
      </c>
      <c r="I436" s="31" t="s">
        <v>4442</v>
      </c>
      <c r="J436" s="21" t="s">
        <v>4453</v>
      </c>
      <c r="K436" s="21"/>
      <c r="L436" s="21" t="s">
        <v>1089</v>
      </c>
      <c r="M436" s="21">
        <v>0.39</v>
      </c>
      <c r="N436" s="21"/>
      <c r="O436" s="21"/>
      <c r="P436" s="21">
        <v>0.02</v>
      </c>
      <c r="Q436" s="21" t="s">
        <v>4443</v>
      </c>
      <c r="R436" s="21" t="s">
        <v>4444</v>
      </c>
      <c r="S436" s="21"/>
    </row>
    <row r="437" spans="1:19" ht="28">
      <c r="A437" s="21" t="s">
        <v>4439</v>
      </c>
      <c r="B437" s="21" t="s">
        <v>754</v>
      </c>
      <c r="C437" s="21" t="s">
        <v>1081</v>
      </c>
      <c r="D437" s="21" t="s">
        <v>1129</v>
      </c>
      <c r="E437" s="21" t="s">
        <v>13</v>
      </c>
      <c r="F437" s="30" t="s">
        <v>1277</v>
      </c>
      <c r="G437" s="21" t="s">
        <v>4440</v>
      </c>
      <c r="H437" s="31" t="s">
        <v>4454</v>
      </c>
      <c r="I437" s="31" t="s">
        <v>4442</v>
      </c>
      <c r="J437" s="21" t="s">
        <v>4453</v>
      </c>
      <c r="K437" s="21"/>
      <c r="L437" s="21" t="s">
        <v>1089</v>
      </c>
      <c r="M437" s="21">
        <v>0.39</v>
      </c>
      <c r="N437" s="21"/>
      <c r="O437" s="21"/>
      <c r="P437" s="21">
        <v>0.05</v>
      </c>
      <c r="Q437" s="21" t="s">
        <v>4443</v>
      </c>
      <c r="R437" s="21" t="s">
        <v>4444</v>
      </c>
      <c r="S437" s="21"/>
    </row>
    <row r="438" spans="1:19" ht="28">
      <c r="A438" s="21" t="s">
        <v>4439</v>
      </c>
      <c r="B438" s="21" t="s">
        <v>754</v>
      </c>
      <c r="C438" s="21" t="s">
        <v>1081</v>
      </c>
      <c r="D438" s="21" t="s">
        <v>1129</v>
      </c>
      <c r="E438" s="21" t="s">
        <v>1099</v>
      </c>
      <c r="F438" s="30" t="s">
        <v>1277</v>
      </c>
      <c r="G438" s="21" t="s">
        <v>4440</v>
      </c>
      <c r="H438" s="31" t="s">
        <v>4455</v>
      </c>
      <c r="I438" s="31" t="s">
        <v>4442</v>
      </c>
      <c r="J438" s="21" t="s">
        <v>4453</v>
      </c>
      <c r="K438" s="21"/>
      <c r="L438" s="21" t="s">
        <v>1089</v>
      </c>
      <c r="M438" s="21">
        <v>0.03</v>
      </c>
      <c r="N438" s="21"/>
      <c r="O438" s="21"/>
      <c r="P438" s="21">
        <v>0.02</v>
      </c>
      <c r="Q438" s="21" t="s">
        <v>4443</v>
      </c>
      <c r="R438" s="21" t="s">
        <v>4444</v>
      </c>
      <c r="S438" s="21"/>
    </row>
    <row r="439" spans="1:19" ht="28">
      <c r="A439" s="21" t="s">
        <v>4439</v>
      </c>
      <c r="B439" s="21" t="s">
        <v>754</v>
      </c>
      <c r="C439" s="21" t="s">
        <v>1081</v>
      </c>
      <c r="D439" s="21" t="s">
        <v>1129</v>
      </c>
      <c r="E439" s="21" t="s">
        <v>13</v>
      </c>
      <c r="F439" s="30" t="s">
        <v>1277</v>
      </c>
      <c r="G439" s="21" t="s">
        <v>4440</v>
      </c>
      <c r="H439" s="31" t="s">
        <v>4456</v>
      </c>
      <c r="I439" s="31" t="s">
        <v>4442</v>
      </c>
      <c r="J439" s="21" t="s">
        <v>4453</v>
      </c>
      <c r="K439" s="21"/>
      <c r="L439" s="21" t="s">
        <v>1089</v>
      </c>
      <c r="M439" s="21">
        <v>0.09</v>
      </c>
      <c r="N439" s="21"/>
      <c r="O439" s="21"/>
      <c r="P439" s="21">
        <v>0.01</v>
      </c>
      <c r="Q439" s="21" t="s">
        <v>4443</v>
      </c>
      <c r="R439" s="21" t="s">
        <v>4444</v>
      </c>
      <c r="S439" s="21"/>
    </row>
    <row r="440" spans="1:19" ht="28">
      <c r="A440" s="21" t="s">
        <v>4439</v>
      </c>
      <c r="B440" s="21" t="s">
        <v>754</v>
      </c>
      <c r="C440" s="21" t="s">
        <v>1081</v>
      </c>
      <c r="D440" s="21" t="s">
        <v>1129</v>
      </c>
      <c r="E440" s="21" t="s">
        <v>1100</v>
      </c>
      <c r="F440" s="30" t="s">
        <v>1277</v>
      </c>
      <c r="G440" s="21" t="s">
        <v>4440</v>
      </c>
      <c r="H440" s="31" t="s">
        <v>4457</v>
      </c>
      <c r="I440" s="31" t="s">
        <v>4442</v>
      </c>
      <c r="J440" s="21" t="s">
        <v>4453</v>
      </c>
      <c r="K440" s="21"/>
      <c r="L440" s="21" t="s">
        <v>1089</v>
      </c>
      <c r="M440" s="21">
        <v>0.41</v>
      </c>
      <c r="N440" s="21"/>
      <c r="O440" s="21"/>
      <c r="P440" s="21">
        <v>7.0000000000000007E-2</v>
      </c>
      <c r="Q440" s="21" t="s">
        <v>4443</v>
      </c>
      <c r="R440" s="21" t="s">
        <v>4444</v>
      </c>
      <c r="S440" s="21"/>
    </row>
    <row r="441" spans="1:19" ht="28">
      <c r="A441" s="21" t="s">
        <v>4439</v>
      </c>
      <c r="B441" s="21" t="s">
        <v>754</v>
      </c>
      <c r="C441" s="21" t="s">
        <v>1081</v>
      </c>
      <c r="D441" s="21" t="s">
        <v>1129</v>
      </c>
      <c r="E441" s="21" t="s">
        <v>1097</v>
      </c>
      <c r="F441" s="30" t="s">
        <v>1277</v>
      </c>
      <c r="G441" s="21" t="s">
        <v>4440</v>
      </c>
      <c r="H441" s="31" t="s">
        <v>4458</v>
      </c>
      <c r="I441" s="31" t="s">
        <v>4442</v>
      </c>
      <c r="J441" s="21" t="s">
        <v>4453</v>
      </c>
      <c r="K441" s="21"/>
      <c r="L441" s="21" t="s">
        <v>1089</v>
      </c>
      <c r="M441" s="21">
        <v>0.37</v>
      </c>
      <c r="N441" s="21"/>
      <c r="O441" s="21"/>
      <c r="P441" s="21">
        <v>0.02</v>
      </c>
      <c r="Q441" s="21" t="s">
        <v>4443</v>
      </c>
      <c r="R441" s="21" t="s">
        <v>4444</v>
      </c>
      <c r="S441" s="21"/>
    </row>
    <row r="442" spans="1:19" ht="28">
      <c r="A442" s="21" t="s">
        <v>4439</v>
      </c>
      <c r="B442" s="21" t="s">
        <v>754</v>
      </c>
      <c r="C442" s="21" t="s">
        <v>1081</v>
      </c>
      <c r="D442" s="21" t="s">
        <v>1129</v>
      </c>
      <c r="E442" s="21" t="s">
        <v>1097</v>
      </c>
      <c r="F442" s="30" t="s">
        <v>1277</v>
      </c>
      <c r="G442" s="21" t="s">
        <v>4440</v>
      </c>
      <c r="H442" s="31" t="s">
        <v>4459</v>
      </c>
      <c r="I442" s="31" t="s">
        <v>4442</v>
      </c>
      <c r="J442" s="21" t="s">
        <v>4453</v>
      </c>
      <c r="K442" s="21"/>
      <c r="L442" s="21" t="s">
        <v>1089</v>
      </c>
      <c r="M442" s="21">
        <v>0.3</v>
      </c>
      <c r="N442" s="21"/>
      <c r="O442" s="21"/>
      <c r="P442" s="21">
        <v>0.04</v>
      </c>
      <c r="Q442" s="21" t="s">
        <v>4443</v>
      </c>
      <c r="R442" s="21" t="s">
        <v>4444</v>
      </c>
      <c r="S442" s="21"/>
    </row>
    <row r="443" spans="1:19" ht="28">
      <c r="A443" s="21" t="s">
        <v>4439</v>
      </c>
      <c r="B443" s="21" t="s">
        <v>754</v>
      </c>
      <c r="C443" s="21" t="s">
        <v>1081</v>
      </c>
      <c r="D443" s="21" t="s">
        <v>1129</v>
      </c>
      <c r="E443" s="21" t="s">
        <v>1097</v>
      </c>
      <c r="F443" s="30" t="s">
        <v>1277</v>
      </c>
      <c r="G443" s="21" t="s">
        <v>4440</v>
      </c>
      <c r="H443" s="31" t="s">
        <v>4460</v>
      </c>
      <c r="I443" s="31" t="s">
        <v>4442</v>
      </c>
      <c r="J443" s="21" t="s">
        <v>4453</v>
      </c>
      <c r="K443" s="21"/>
      <c r="L443" s="21" t="s">
        <v>1089</v>
      </c>
      <c r="M443" s="21">
        <v>0.51</v>
      </c>
      <c r="N443" s="21"/>
      <c r="O443" s="21"/>
      <c r="P443" s="21">
        <v>0.02</v>
      </c>
      <c r="Q443" s="21" t="s">
        <v>4443</v>
      </c>
      <c r="R443" s="21" t="s">
        <v>4444</v>
      </c>
      <c r="S443" s="21"/>
    </row>
    <row r="444" spans="1:19" ht="28">
      <c r="A444" s="21" t="s">
        <v>4439</v>
      </c>
      <c r="B444" s="21" t="s">
        <v>754</v>
      </c>
      <c r="C444" s="21" t="s">
        <v>1081</v>
      </c>
      <c r="D444" s="21" t="s">
        <v>1129</v>
      </c>
      <c r="E444" s="21" t="s">
        <v>13</v>
      </c>
      <c r="F444" s="30" t="s">
        <v>1277</v>
      </c>
      <c r="G444" s="21" t="s">
        <v>4440</v>
      </c>
      <c r="H444" s="31" t="s">
        <v>4461</v>
      </c>
      <c r="I444" s="31" t="s">
        <v>4442</v>
      </c>
      <c r="J444" s="21" t="s">
        <v>4453</v>
      </c>
      <c r="K444" s="21"/>
      <c r="L444" s="21" t="s">
        <v>1089</v>
      </c>
      <c r="M444" s="21">
        <v>0.31</v>
      </c>
      <c r="N444" s="21"/>
      <c r="O444" s="21"/>
      <c r="P444" s="21">
        <v>0.05</v>
      </c>
      <c r="Q444" s="21" t="s">
        <v>4443</v>
      </c>
      <c r="R444" s="21" t="s">
        <v>4444</v>
      </c>
      <c r="S444" s="21"/>
    </row>
    <row r="445" spans="1:19" ht="28">
      <c r="A445" s="21" t="s">
        <v>4439</v>
      </c>
      <c r="B445" s="21" t="s">
        <v>754</v>
      </c>
      <c r="C445" s="21" t="s">
        <v>1081</v>
      </c>
      <c r="D445" s="21" t="s">
        <v>1129</v>
      </c>
      <c r="E445" s="21" t="s">
        <v>1099</v>
      </c>
      <c r="F445" s="30" t="s">
        <v>1277</v>
      </c>
      <c r="G445" s="21" t="s">
        <v>4440</v>
      </c>
      <c r="H445" s="31" t="s">
        <v>4462</v>
      </c>
      <c r="I445" s="31" t="s">
        <v>4442</v>
      </c>
      <c r="J445" s="21" t="s">
        <v>4453</v>
      </c>
      <c r="K445" s="21"/>
      <c r="L445" s="21" t="s">
        <v>1089</v>
      </c>
      <c r="M445" s="21">
        <v>0.36</v>
      </c>
      <c r="N445" s="21"/>
      <c r="O445" s="21"/>
      <c r="P445" s="21">
        <v>0.03</v>
      </c>
      <c r="Q445" s="21" t="s">
        <v>4443</v>
      </c>
      <c r="R445" s="21" t="s">
        <v>4444</v>
      </c>
      <c r="S445" s="21"/>
    </row>
    <row r="446" spans="1:19" ht="28">
      <c r="A446" s="21" t="s">
        <v>4439</v>
      </c>
      <c r="B446" s="21" t="s">
        <v>754</v>
      </c>
      <c r="C446" s="21" t="s">
        <v>1081</v>
      </c>
      <c r="D446" s="21" t="s">
        <v>1129</v>
      </c>
      <c r="E446" s="21" t="s">
        <v>1099</v>
      </c>
      <c r="F446" s="30" t="s">
        <v>1277</v>
      </c>
      <c r="G446" s="21" t="s">
        <v>4440</v>
      </c>
      <c r="H446" s="31" t="s">
        <v>4463</v>
      </c>
      <c r="I446" s="31" t="s">
        <v>4442</v>
      </c>
      <c r="J446" s="21" t="s">
        <v>4453</v>
      </c>
      <c r="K446" s="21"/>
      <c r="L446" s="21" t="s">
        <v>1089</v>
      </c>
      <c r="M446" s="21">
        <v>0.21</v>
      </c>
      <c r="N446" s="21"/>
      <c r="O446" s="21"/>
      <c r="P446" s="21">
        <v>0.02</v>
      </c>
      <c r="Q446" s="21" t="s">
        <v>4443</v>
      </c>
      <c r="R446" s="21" t="s">
        <v>4444</v>
      </c>
      <c r="S446" s="21"/>
    </row>
    <row r="447" spans="1:19" ht="28">
      <c r="A447" s="21" t="s">
        <v>4439</v>
      </c>
      <c r="B447" s="21" t="s">
        <v>754</v>
      </c>
      <c r="C447" s="21" t="s">
        <v>1081</v>
      </c>
      <c r="D447" s="21" t="s">
        <v>1129</v>
      </c>
      <c r="E447" s="21" t="s">
        <v>1100</v>
      </c>
      <c r="F447" s="30" t="s">
        <v>1277</v>
      </c>
      <c r="G447" s="21" t="s">
        <v>4440</v>
      </c>
      <c r="H447" s="31" t="s">
        <v>4464</v>
      </c>
      <c r="I447" s="31" t="s">
        <v>4442</v>
      </c>
      <c r="J447" s="21" t="s">
        <v>4453</v>
      </c>
      <c r="K447" s="21"/>
      <c r="L447" s="21" t="s">
        <v>1089</v>
      </c>
      <c r="M447" s="21">
        <v>0.72</v>
      </c>
      <c r="N447" s="21"/>
      <c r="O447" s="21"/>
      <c r="P447" s="21">
        <v>0.11</v>
      </c>
      <c r="Q447" s="21" t="s">
        <v>4443</v>
      </c>
      <c r="R447" s="21" t="s">
        <v>4444</v>
      </c>
      <c r="S447" s="21"/>
    </row>
    <row r="448" spans="1:19" ht="28">
      <c r="A448" s="21" t="s">
        <v>4439</v>
      </c>
      <c r="B448" s="21" t="s">
        <v>754</v>
      </c>
      <c r="C448" s="21" t="s">
        <v>1081</v>
      </c>
      <c r="D448" s="21" t="s">
        <v>1129</v>
      </c>
      <c r="E448" s="21" t="s">
        <v>1097</v>
      </c>
      <c r="F448" s="30" t="s">
        <v>1277</v>
      </c>
      <c r="G448" s="21" t="s">
        <v>4440</v>
      </c>
      <c r="H448" s="31" t="s">
        <v>4465</v>
      </c>
      <c r="I448" s="31" t="s">
        <v>4442</v>
      </c>
      <c r="J448" s="21" t="s">
        <v>4453</v>
      </c>
      <c r="K448" s="21"/>
      <c r="L448" s="21" t="s">
        <v>1089</v>
      </c>
      <c r="M448" s="21">
        <v>0.22</v>
      </c>
      <c r="N448" s="21"/>
      <c r="O448" s="21"/>
      <c r="P448" s="21">
        <v>0.09</v>
      </c>
      <c r="Q448" s="21" t="s">
        <v>4443</v>
      </c>
      <c r="R448" s="21" t="s">
        <v>4444</v>
      </c>
      <c r="S448" s="21"/>
    </row>
    <row r="449" spans="1:19" ht="28">
      <c r="A449" s="21" t="s">
        <v>4439</v>
      </c>
      <c r="B449" s="21" t="s">
        <v>754</v>
      </c>
      <c r="C449" s="21" t="s">
        <v>1081</v>
      </c>
      <c r="D449" s="21" t="s">
        <v>1129</v>
      </c>
      <c r="E449" s="21" t="s">
        <v>1097</v>
      </c>
      <c r="F449" s="30" t="s">
        <v>1277</v>
      </c>
      <c r="G449" s="21" t="s">
        <v>4440</v>
      </c>
      <c r="H449" s="31" t="s">
        <v>4466</v>
      </c>
      <c r="I449" s="31" t="s">
        <v>4442</v>
      </c>
      <c r="J449" s="21" t="s">
        <v>4453</v>
      </c>
      <c r="K449" s="21"/>
      <c r="L449" s="21" t="s">
        <v>1089</v>
      </c>
      <c r="M449" s="21">
        <v>0.2</v>
      </c>
      <c r="N449" s="21"/>
      <c r="O449" s="21"/>
      <c r="P449" s="21">
        <v>0.05</v>
      </c>
      <c r="Q449" s="21" t="s">
        <v>4443</v>
      </c>
      <c r="R449" s="21" t="s">
        <v>4444</v>
      </c>
      <c r="S449" s="21"/>
    </row>
    <row r="450" spans="1:19" ht="42">
      <c r="A450" s="21" t="s">
        <v>4439</v>
      </c>
      <c r="B450" s="21" t="s">
        <v>754</v>
      </c>
      <c r="C450" s="21" t="s">
        <v>1081</v>
      </c>
      <c r="D450" s="21" t="s">
        <v>1129</v>
      </c>
      <c r="E450" s="21" t="s">
        <v>1097</v>
      </c>
      <c r="F450" s="30" t="s">
        <v>1277</v>
      </c>
      <c r="G450" s="21" t="s">
        <v>4440</v>
      </c>
      <c r="H450" s="31" t="s">
        <v>4467</v>
      </c>
      <c r="I450" s="31" t="s">
        <v>4442</v>
      </c>
      <c r="J450" s="21" t="s">
        <v>4453</v>
      </c>
      <c r="K450" s="21"/>
      <c r="L450" s="21" t="s">
        <v>1089</v>
      </c>
      <c r="M450" s="21">
        <v>0.41</v>
      </c>
      <c r="N450" s="21"/>
      <c r="O450" s="21"/>
      <c r="P450" s="21">
        <v>0.04</v>
      </c>
      <c r="Q450" s="21" t="s">
        <v>4443</v>
      </c>
      <c r="R450" s="21" t="s">
        <v>4444</v>
      </c>
      <c r="S450" s="21"/>
    </row>
    <row r="451" spans="1:19" ht="42">
      <c r="A451" s="21" t="s">
        <v>4439</v>
      </c>
      <c r="B451" s="21" t="s">
        <v>754</v>
      </c>
      <c r="C451" s="21" t="s">
        <v>1081</v>
      </c>
      <c r="D451" s="21" t="s">
        <v>1129</v>
      </c>
      <c r="E451" s="21" t="s">
        <v>13</v>
      </c>
      <c r="F451" s="30" t="s">
        <v>1277</v>
      </c>
      <c r="G451" s="21" t="s">
        <v>4440</v>
      </c>
      <c r="H451" s="31" t="s">
        <v>4468</v>
      </c>
      <c r="I451" s="31" t="s">
        <v>4442</v>
      </c>
      <c r="J451" s="21" t="s">
        <v>4453</v>
      </c>
      <c r="K451" s="21"/>
      <c r="L451" s="21" t="s">
        <v>1089</v>
      </c>
      <c r="M451" s="21">
        <v>0.23</v>
      </c>
      <c r="N451" s="21"/>
      <c r="O451" s="21"/>
      <c r="P451" s="21">
        <v>0.03</v>
      </c>
      <c r="Q451" s="21" t="s">
        <v>4443</v>
      </c>
      <c r="R451" s="21" t="s">
        <v>4444</v>
      </c>
      <c r="S451" s="21"/>
    </row>
    <row r="452" spans="1:19" ht="42">
      <c r="A452" s="21" t="s">
        <v>4439</v>
      </c>
      <c r="B452" s="21" t="s">
        <v>754</v>
      </c>
      <c r="C452" s="21" t="s">
        <v>1081</v>
      </c>
      <c r="D452" s="21" t="s">
        <v>1129</v>
      </c>
      <c r="E452" s="21" t="s">
        <v>1099</v>
      </c>
      <c r="F452" s="30" t="s">
        <v>1277</v>
      </c>
      <c r="G452" s="21" t="s">
        <v>4440</v>
      </c>
      <c r="H452" s="31" t="s">
        <v>4469</v>
      </c>
      <c r="I452" s="31" t="s">
        <v>4442</v>
      </c>
      <c r="J452" s="21" t="s">
        <v>4453</v>
      </c>
      <c r="K452" s="21"/>
      <c r="L452" s="21" t="s">
        <v>1089</v>
      </c>
      <c r="M452" s="21">
        <v>0.24</v>
      </c>
      <c r="N452" s="21"/>
      <c r="O452" s="21"/>
      <c r="P452" s="21">
        <v>0.02</v>
      </c>
      <c r="Q452" s="21" t="s">
        <v>4443</v>
      </c>
      <c r="R452" s="21" t="s">
        <v>4444</v>
      </c>
      <c r="S452" s="21"/>
    </row>
    <row r="453" spans="1:19" ht="42">
      <c r="A453" s="21" t="s">
        <v>4439</v>
      </c>
      <c r="B453" s="21" t="s">
        <v>754</v>
      </c>
      <c r="C453" s="21" t="s">
        <v>1081</v>
      </c>
      <c r="D453" s="21" t="s">
        <v>1129</v>
      </c>
      <c r="E453" s="21" t="s">
        <v>1099</v>
      </c>
      <c r="F453" s="30" t="s">
        <v>1277</v>
      </c>
      <c r="G453" s="21" t="s">
        <v>4440</v>
      </c>
      <c r="H453" s="31" t="s">
        <v>4470</v>
      </c>
      <c r="I453" s="31" t="s">
        <v>4442</v>
      </c>
      <c r="J453" s="21" t="s">
        <v>4453</v>
      </c>
      <c r="K453" s="21"/>
      <c r="L453" s="21" t="s">
        <v>1089</v>
      </c>
      <c r="M453" s="21">
        <v>0.28999999999999998</v>
      </c>
      <c r="N453" s="21"/>
      <c r="O453" s="21"/>
      <c r="P453" s="21">
        <v>0.03</v>
      </c>
      <c r="Q453" s="21" t="s">
        <v>4443</v>
      </c>
      <c r="R453" s="21" t="s">
        <v>4444</v>
      </c>
      <c r="S453" s="21"/>
    </row>
    <row r="454" spans="1:19" ht="15">
      <c r="A454" s="6" t="s">
        <v>4471</v>
      </c>
      <c r="B454" s="6" t="s">
        <v>515</v>
      </c>
      <c r="C454" s="21" t="s">
        <v>1733</v>
      </c>
      <c r="D454" s="21" t="s">
        <v>1082</v>
      </c>
      <c r="E454" s="21" t="s">
        <v>4472</v>
      </c>
      <c r="F454" s="30"/>
      <c r="G454" s="21" t="s">
        <v>4473</v>
      </c>
      <c r="H454" s="31" t="s">
        <v>4474</v>
      </c>
      <c r="I454" s="31" t="s">
        <v>4475</v>
      </c>
      <c r="J454" s="21" t="s">
        <v>1365</v>
      </c>
      <c r="K454" s="21"/>
      <c r="L454" s="21" t="s">
        <v>1089</v>
      </c>
      <c r="M454" s="21">
        <v>7.0000000000000007E-2</v>
      </c>
      <c r="N454" s="21"/>
      <c r="O454" s="21"/>
      <c r="P454" s="21"/>
      <c r="Q454" s="21" t="s">
        <v>2649</v>
      </c>
      <c r="R454" s="21"/>
      <c r="S454" s="21"/>
    </row>
    <row r="455" spans="1:19" ht="15">
      <c r="A455" s="6" t="s">
        <v>4471</v>
      </c>
      <c r="B455" s="6" t="s">
        <v>515</v>
      </c>
      <c r="C455" s="21" t="s">
        <v>1733</v>
      </c>
      <c r="D455" s="21" t="s">
        <v>1082</v>
      </c>
      <c r="E455" s="21" t="s">
        <v>4472</v>
      </c>
      <c r="F455" s="30"/>
      <c r="G455" s="21" t="s">
        <v>4473</v>
      </c>
      <c r="H455" s="31" t="s">
        <v>4474</v>
      </c>
      <c r="I455" s="31" t="s">
        <v>4475</v>
      </c>
      <c r="J455" s="21" t="s">
        <v>1365</v>
      </c>
      <c r="K455" s="21"/>
      <c r="L455" s="21" t="s">
        <v>1138</v>
      </c>
      <c r="M455" s="21">
        <v>0.14799999999999999</v>
      </c>
      <c r="N455" s="21"/>
      <c r="O455" s="21"/>
      <c r="P455" s="21"/>
      <c r="Q455" s="21" t="s">
        <v>2649</v>
      </c>
      <c r="R455" s="21"/>
      <c r="S455" s="21"/>
    </row>
    <row r="456" spans="1:19" ht="15">
      <c r="A456" s="6" t="s">
        <v>4471</v>
      </c>
      <c r="B456" s="6" t="s">
        <v>515</v>
      </c>
      <c r="C456" s="21" t="s">
        <v>1733</v>
      </c>
      <c r="D456" s="21" t="s">
        <v>1082</v>
      </c>
      <c r="E456" s="21" t="s">
        <v>4472</v>
      </c>
      <c r="F456" s="30"/>
      <c r="G456" s="21" t="s">
        <v>4473</v>
      </c>
      <c r="H456" s="31" t="s">
        <v>4474</v>
      </c>
      <c r="I456" s="31" t="s">
        <v>4475</v>
      </c>
      <c r="J456" s="21" t="s">
        <v>1365</v>
      </c>
      <c r="K456" s="21"/>
      <c r="L456" s="21" t="s">
        <v>1172</v>
      </c>
      <c r="M456" s="21">
        <v>0.16</v>
      </c>
      <c r="N456" s="21"/>
      <c r="O456" s="21"/>
      <c r="P456" s="21"/>
      <c r="Q456" s="21" t="s">
        <v>1533</v>
      </c>
      <c r="R456" s="21"/>
      <c r="S456" s="21"/>
    </row>
    <row r="457" spans="1:19" ht="15">
      <c r="A457" s="6" t="s">
        <v>4471</v>
      </c>
      <c r="B457" s="6" t="s">
        <v>515</v>
      </c>
      <c r="C457" s="21" t="s">
        <v>1733</v>
      </c>
      <c r="D457" s="21" t="s">
        <v>1082</v>
      </c>
      <c r="E457" s="21" t="s">
        <v>4472</v>
      </c>
      <c r="F457" s="30"/>
      <c r="G457" s="21" t="s">
        <v>4473</v>
      </c>
      <c r="H457" s="31" t="s">
        <v>4476</v>
      </c>
      <c r="I457" s="31" t="s">
        <v>4475</v>
      </c>
      <c r="J457" s="21" t="s">
        <v>1161</v>
      </c>
      <c r="K457" s="21"/>
      <c r="L457" s="21"/>
      <c r="M457" s="21">
        <v>75</v>
      </c>
      <c r="N457" s="21"/>
      <c r="O457" s="21"/>
      <c r="P457" s="21"/>
      <c r="Q457" s="21" t="s">
        <v>4477</v>
      </c>
      <c r="R457" s="21" t="s">
        <v>4478</v>
      </c>
      <c r="S457" s="21"/>
    </row>
    <row r="458" spans="1:19" ht="15">
      <c r="A458" s="6" t="s">
        <v>4471</v>
      </c>
      <c r="B458" s="6" t="s">
        <v>515</v>
      </c>
      <c r="C458" s="21" t="s">
        <v>1733</v>
      </c>
      <c r="D458" s="21" t="s">
        <v>1082</v>
      </c>
      <c r="E458" s="21" t="s">
        <v>4472</v>
      </c>
      <c r="F458" s="30"/>
      <c r="G458" s="21" t="s">
        <v>4473</v>
      </c>
      <c r="H458" s="31" t="s">
        <v>4479</v>
      </c>
      <c r="I458" s="31" t="s">
        <v>4475</v>
      </c>
      <c r="J458" s="21" t="s">
        <v>1088</v>
      </c>
      <c r="K458" s="21"/>
      <c r="L458" s="21"/>
      <c r="M458" s="21">
        <v>0.2</v>
      </c>
      <c r="N458" s="21"/>
      <c r="O458" s="21"/>
      <c r="P458" s="21"/>
      <c r="Q458" s="21" t="s">
        <v>4477</v>
      </c>
      <c r="R458" s="21" t="s">
        <v>4480</v>
      </c>
      <c r="S458" s="21"/>
    </row>
    <row r="459" spans="1:19" ht="15">
      <c r="A459" s="6" t="s">
        <v>4471</v>
      </c>
      <c r="B459" s="6" t="s">
        <v>515</v>
      </c>
      <c r="C459" s="21" t="s">
        <v>1733</v>
      </c>
      <c r="D459" s="21" t="s">
        <v>1082</v>
      </c>
      <c r="E459" s="21" t="s">
        <v>4472</v>
      </c>
      <c r="F459" s="30"/>
      <c r="G459" s="21" t="s">
        <v>4473</v>
      </c>
      <c r="H459" s="31" t="s">
        <v>4481</v>
      </c>
      <c r="I459" s="31" t="s">
        <v>4475</v>
      </c>
      <c r="J459" s="21" t="s">
        <v>1161</v>
      </c>
      <c r="K459" s="21"/>
      <c r="L459" s="21"/>
      <c r="M459" s="21">
        <v>100</v>
      </c>
      <c r="N459" s="21"/>
      <c r="O459" s="21"/>
      <c r="P459" s="21"/>
      <c r="Q459" s="21" t="s">
        <v>4477</v>
      </c>
      <c r="R459" s="21" t="s">
        <v>4482</v>
      </c>
      <c r="S459" s="21"/>
    </row>
    <row r="460" spans="1:19" ht="15">
      <c r="A460" s="6" t="s">
        <v>4471</v>
      </c>
      <c r="B460" s="6" t="s">
        <v>515</v>
      </c>
      <c r="C460" s="21" t="s">
        <v>1733</v>
      </c>
      <c r="D460" s="21" t="s">
        <v>1082</v>
      </c>
      <c r="E460" s="21" t="s">
        <v>4472</v>
      </c>
      <c r="F460" s="30"/>
      <c r="G460" s="21" t="s">
        <v>4473</v>
      </c>
      <c r="H460" s="31" t="s">
        <v>4483</v>
      </c>
      <c r="I460" s="31" t="s">
        <v>4475</v>
      </c>
      <c r="J460" s="21" t="s">
        <v>1161</v>
      </c>
      <c r="K460" s="21"/>
      <c r="L460" s="21"/>
      <c r="M460" s="21">
        <v>100</v>
      </c>
      <c r="N460" s="21"/>
      <c r="O460" s="21"/>
      <c r="P460" s="21"/>
      <c r="Q460" s="21" t="s">
        <v>4477</v>
      </c>
      <c r="R460" s="21" t="s">
        <v>4482</v>
      </c>
      <c r="S460" s="21"/>
    </row>
    <row r="461" spans="1:19" ht="15">
      <c r="A461" s="6" t="s">
        <v>4471</v>
      </c>
      <c r="B461" s="6" t="s">
        <v>515</v>
      </c>
      <c r="C461" s="21" t="s">
        <v>1733</v>
      </c>
      <c r="D461" s="21" t="s">
        <v>1082</v>
      </c>
      <c r="E461" s="21" t="s">
        <v>4472</v>
      </c>
      <c r="F461" s="30"/>
      <c r="G461" s="21" t="s">
        <v>4473</v>
      </c>
      <c r="H461" s="31" t="s">
        <v>4484</v>
      </c>
      <c r="I461" s="31" t="s">
        <v>4475</v>
      </c>
      <c r="J461" s="21" t="s">
        <v>1161</v>
      </c>
      <c r="K461" s="21"/>
      <c r="L461" s="21"/>
      <c r="M461" s="21">
        <v>100</v>
      </c>
      <c r="N461" s="21"/>
      <c r="O461" s="21"/>
      <c r="P461" s="21"/>
      <c r="Q461" s="21" t="s">
        <v>4477</v>
      </c>
      <c r="R461" s="21" t="s">
        <v>4482</v>
      </c>
      <c r="S461" s="21"/>
    </row>
    <row r="462" spans="1:19" ht="15">
      <c r="A462" s="6" t="s">
        <v>4471</v>
      </c>
      <c r="B462" s="6" t="s">
        <v>515</v>
      </c>
      <c r="C462" s="21" t="s">
        <v>1733</v>
      </c>
      <c r="D462" s="21" t="s">
        <v>1082</v>
      </c>
      <c r="E462" s="21" t="s">
        <v>4472</v>
      </c>
      <c r="F462" s="30"/>
      <c r="G462" s="21" t="s">
        <v>4473</v>
      </c>
      <c r="H462" s="31" t="s">
        <v>4485</v>
      </c>
      <c r="I462" s="31" t="s">
        <v>4475</v>
      </c>
      <c r="J462" s="21" t="s">
        <v>1161</v>
      </c>
      <c r="K462" s="21"/>
      <c r="L462" s="21"/>
      <c r="M462" s="21">
        <v>20</v>
      </c>
      <c r="N462" s="21"/>
      <c r="O462" s="21"/>
      <c r="P462" s="21"/>
      <c r="Q462" s="21" t="s">
        <v>4477</v>
      </c>
      <c r="R462" s="21" t="s">
        <v>4486</v>
      </c>
      <c r="S462" s="21"/>
    </row>
    <row r="463" spans="1:19" ht="29">
      <c r="A463" s="6" t="s">
        <v>4471</v>
      </c>
      <c r="B463" s="6" t="s">
        <v>515</v>
      </c>
      <c r="C463" s="21" t="s">
        <v>1733</v>
      </c>
      <c r="D463" s="21" t="s">
        <v>1082</v>
      </c>
      <c r="E463" s="21" t="s">
        <v>4472</v>
      </c>
      <c r="F463" s="30"/>
      <c r="G463" s="21" t="s">
        <v>4473</v>
      </c>
      <c r="H463" s="31" t="s">
        <v>4487</v>
      </c>
      <c r="I463" s="31" t="s">
        <v>4488</v>
      </c>
      <c r="J463" s="21" t="s">
        <v>3744</v>
      </c>
      <c r="K463" s="21">
        <v>233</v>
      </c>
      <c r="L463" s="21"/>
      <c r="M463" s="21">
        <v>39.299999999999997</v>
      </c>
      <c r="N463" s="21" t="b">
        <v>1</v>
      </c>
      <c r="O463" s="21">
        <v>0.97099999999999997</v>
      </c>
      <c r="P463" s="21"/>
      <c r="Q463" s="21" t="s">
        <v>4477</v>
      </c>
      <c r="R463" s="21" t="s">
        <v>4489</v>
      </c>
      <c r="S463" s="21"/>
    </row>
    <row r="464" spans="1:19" ht="29">
      <c r="A464" s="6" t="s">
        <v>4471</v>
      </c>
      <c r="B464" s="6" t="s">
        <v>515</v>
      </c>
      <c r="C464" s="21" t="s">
        <v>1733</v>
      </c>
      <c r="D464" s="21" t="s">
        <v>1082</v>
      </c>
      <c r="E464" s="21" t="s">
        <v>4472</v>
      </c>
      <c r="F464" s="30"/>
      <c r="G464" s="21" t="s">
        <v>4473</v>
      </c>
      <c r="H464" s="31" t="s">
        <v>4487</v>
      </c>
      <c r="I464" s="31" t="s">
        <v>4488</v>
      </c>
      <c r="J464" s="21" t="s">
        <v>4389</v>
      </c>
      <c r="K464" s="21">
        <v>233</v>
      </c>
      <c r="L464" s="21"/>
      <c r="M464" s="21">
        <v>-0.2</v>
      </c>
      <c r="N464" s="21" t="b">
        <v>1</v>
      </c>
      <c r="O464" s="21">
        <v>0.97099999999999997</v>
      </c>
      <c r="P464" s="21"/>
      <c r="Q464" s="21" t="s">
        <v>4477</v>
      </c>
      <c r="R464" s="21" t="s">
        <v>4489</v>
      </c>
      <c r="S464" s="21"/>
    </row>
    <row r="465" spans="1:19" ht="15">
      <c r="A465" s="6" t="s">
        <v>4471</v>
      </c>
      <c r="B465" s="6" t="s">
        <v>515</v>
      </c>
      <c r="C465" s="21" t="s">
        <v>1733</v>
      </c>
      <c r="D465" s="21" t="s">
        <v>1082</v>
      </c>
      <c r="E465" s="21" t="s">
        <v>4472</v>
      </c>
      <c r="F465" s="30"/>
      <c r="G465" s="21" t="s">
        <v>4473</v>
      </c>
      <c r="H465" s="31" t="s">
        <v>4490</v>
      </c>
      <c r="I465" s="31" t="s">
        <v>4491</v>
      </c>
      <c r="J465" s="21"/>
      <c r="K465" s="21"/>
      <c r="L465" s="21"/>
      <c r="M465" s="21">
        <v>3.3</v>
      </c>
      <c r="N465" s="21" t="b">
        <v>1</v>
      </c>
      <c r="O465" s="21">
        <v>0.96899999999999997</v>
      </c>
      <c r="P465" s="21"/>
      <c r="Q465" s="21" t="s">
        <v>4477</v>
      </c>
      <c r="R465" s="21" t="s">
        <v>4492</v>
      </c>
      <c r="S465" s="21"/>
    </row>
    <row r="466" spans="1:19" ht="29">
      <c r="A466" s="6" t="s">
        <v>4471</v>
      </c>
      <c r="B466" s="6" t="s">
        <v>515</v>
      </c>
      <c r="C466" s="21" t="s">
        <v>1733</v>
      </c>
      <c r="D466" s="21" t="s">
        <v>1082</v>
      </c>
      <c r="E466" s="21" t="s">
        <v>4472</v>
      </c>
      <c r="F466" s="30"/>
      <c r="G466" s="21" t="s">
        <v>4473</v>
      </c>
      <c r="H466" s="31" t="s">
        <v>4493</v>
      </c>
      <c r="I466" s="31" t="s">
        <v>4488</v>
      </c>
      <c r="J466" s="21" t="s">
        <v>3744</v>
      </c>
      <c r="K466" s="21">
        <v>4</v>
      </c>
      <c r="L466" s="21"/>
      <c r="M466" s="21">
        <v>2.88</v>
      </c>
      <c r="N466" s="21" t="b">
        <v>1</v>
      </c>
      <c r="O466" s="21">
        <v>0.995</v>
      </c>
      <c r="P466" s="21"/>
      <c r="Q466" s="21" t="s">
        <v>4477</v>
      </c>
      <c r="R466" s="21" t="s">
        <v>4494</v>
      </c>
      <c r="S466" s="21"/>
    </row>
    <row r="467" spans="1:19" ht="29">
      <c r="A467" s="6" t="s">
        <v>4471</v>
      </c>
      <c r="B467" s="6" t="s">
        <v>515</v>
      </c>
      <c r="C467" s="21" t="s">
        <v>1733</v>
      </c>
      <c r="D467" s="21" t="s">
        <v>1082</v>
      </c>
      <c r="E467" s="21" t="s">
        <v>4472</v>
      </c>
      <c r="F467" s="30"/>
      <c r="G467" s="21" t="s">
        <v>4473</v>
      </c>
      <c r="H467" s="31" t="s">
        <v>4493</v>
      </c>
      <c r="I467" s="31" t="s">
        <v>4488</v>
      </c>
      <c r="J467" s="21" t="s">
        <v>4389</v>
      </c>
      <c r="K467" s="21">
        <v>4</v>
      </c>
      <c r="L467" s="21"/>
      <c r="M467" s="21">
        <v>0.01</v>
      </c>
      <c r="N467" s="21" t="b">
        <v>1</v>
      </c>
      <c r="O467" s="21">
        <v>0.995</v>
      </c>
      <c r="P467" s="21"/>
      <c r="Q467" s="21" t="s">
        <v>4477</v>
      </c>
      <c r="R467" s="21" t="s">
        <v>4494</v>
      </c>
      <c r="S467" s="21"/>
    </row>
    <row r="468" spans="1:19" ht="29">
      <c r="A468" s="6" t="s">
        <v>4471</v>
      </c>
      <c r="B468" s="6" t="s">
        <v>515</v>
      </c>
      <c r="C468" s="21" t="s">
        <v>1733</v>
      </c>
      <c r="D468" s="21" t="s">
        <v>1082</v>
      </c>
      <c r="E468" s="21" t="s">
        <v>4472</v>
      </c>
      <c r="F468" s="30"/>
      <c r="G468" s="21" t="s">
        <v>4473</v>
      </c>
      <c r="H468" s="31" t="s">
        <v>4495</v>
      </c>
      <c r="I468" s="31" t="s">
        <v>4488</v>
      </c>
      <c r="J468" s="21" t="s">
        <v>3744</v>
      </c>
      <c r="K468" s="21">
        <v>311</v>
      </c>
      <c r="L468" s="21"/>
      <c r="M468" s="21">
        <v>0.94</v>
      </c>
      <c r="N468" s="21" t="b">
        <v>1</v>
      </c>
      <c r="O468" s="21">
        <v>0.98899999999999999</v>
      </c>
      <c r="P468" s="21"/>
      <c r="Q468" s="21" t="s">
        <v>4477</v>
      </c>
      <c r="R468" s="21" t="s">
        <v>4494</v>
      </c>
      <c r="S468" s="21"/>
    </row>
    <row r="469" spans="1:19" ht="29">
      <c r="A469" s="6" t="s">
        <v>4471</v>
      </c>
      <c r="B469" s="6" t="s">
        <v>515</v>
      </c>
      <c r="C469" s="21" t="s">
        <v>1733</v>
      </c>
      <c r="D469" s="21" t="s">
        <v>1082</v>
      </c>
      <c r="E469" s="21" t="s">
        <v>4472</v>
      </c>
      <c r="F469" s="30"/>
      <c r="G469" s="21" t="s">
        <v>4473</v>
      </c>
      <c r="H469" s="31" t="s">
        <v>4495</v>
      </c>
      <c r="I469" s="31" t="s">
        <v>4488</v>
      </c>
      <c r="J469" s="21" t="s">
        <v>4389</v>
      </c>
      <c r="K469" s="21">
        <v>311</v>
      </c>
      <c r="L469" s="21"/>
      <c r="M469" s="21">
        <v>0.12</v>
      </c>
      <c r="N469" s="21" t="b">
        <v>1</v>
      </c>
      <c r="O469" s="21">
        <v>0.98899999999999999</v>
      </c>
      <c r="P469" s="21"/>
      <c r="Q469" s="21" t="s">
        <v>4477</v>
      </c>
      <c r="R469" s="21" t="s">
        <v>4494</v>
      </c>
      <c r="S469" s="21"/>
    </row>
    <row r="470" spans="1:19" ht="29">
      <c r="A470" s="6" t="s">
        <v>4471</v>
      </c>
      <c r="B470" s="6" t="s">
        <v>515</v>
      </c>
      <c r="C470" s="21" t="s">
        <v>1733</v>
      </c>
      <c r="D470" s="21" t="s">
        <v>1082</v>
      </c>
      <c r="E470" s="21" t="s">
        <v>4472</v>
      </c>
      <c r="F470" s="30"/>
      <c r="G470" s="21" t="s">
        <v>4473</v>
      </c>
      <c r="H470" s="31" t="s">
        <v>4496</v>
      </c>
      <c r="I470" s="31" t="s">
        <v>4488</v>
      </c>
      <c r="J470" s="21" t="s">
        <v>3744</v>
      </c>
      <c r="K470" s="21">
        <v>67</v>
      </c>
      <c r="L470" s="21"/>
      <c r="M470" s="21">
        <v>1.86</v>
      </c>
      <c r="N470" s="21" t="b">
        <v>1</v>
      </c>
      <c r="O470" s="21">
        <v>0.95599999999999996</v>
      </c>
      <c r="P470" s="21"/>
      <c r="Q470" s="21" t="s">
        <v>4477</v>
      </c>
      <c r="R470" s="21" t="s">
        <v>4497</v>
      </c>
      <c r="S470" s="21"/>
    </row>
    <row r="471" spans="1:19" ht="29">
      <c r="A471" s="6" t="s">
        <v>4471</v>
      </c>
      <c r="B471" s="6" t="s">
        <v>515</v>
      </c>
      <c r="C471" s="21" t="s">
        <v>1733</v>
      </c>
      <c r="D471" s="21" t="s">
        <v>1082</v>
      </c>
      <c r="E471" s="21" t="s">
        <v>4472</v>
      </c>
      <c r="F471" s="30"/>
      <c r="G471" s="21" t="s">
        <v>4473</v>
      </c>
      <c r="H471" s="31" t="s">
        <v>4496</v>
      </c>
      <c r="I471" s="31" t="s">
        <v>4488</v>
      </c>
      <c r="J471" s="21" t="s">
        <v>4389</v>
      </c>
      <c r="K471" s="21">
        <v>67</v>
      </c>
      <c r="L471" s="21"/>
      <c r="M471" s="21">
        <v>0.27200000000000002</v>
      </c>
      <c r="N471" s="21" t="b">
        <v>1</v>
      </c>
      <c r="O471" s="21">
        <v>0.95599999999999996</v>
      </c>
      <c r="P471" s="21"/>
      <c r="Q471" s="21" t="s">
        <v>4477</v>
      </c>
      <c r="R471" s="21" t="s">
        <v>4497</v>
      </c>
      <c r="S471" s="21"/>
    </row>
    <row r="472" spans="1:19" ht="15">
      <c r="A472" s="6" t="s">
        <v>4471</v>
      </c>
      <c r="B472" s="6" t="s">
        <v>515</v>
      </c>
      <c r="C472" s="21" t="s">
        <v>1733</v>
      </c>
      <c r="D472" s="21" t="s">
        <v>1082</v>
      </c>
      <c r="E472" s="21" t="s">
        <v>4472</v>
      </c>
      <c r="F472" s="30"/>
      <c r="G472" s="21" t="s">
        <v>4473</v>
      </c>
      <c r="H472" s="31" t="s">
        <v>4498</v>
      </c>
      <c r="I472" s="31" t="s">
        <v>4499</v>
      </c>
      <c r="J472" s="21" t="s">
        <v>3462</v>
      </c>
      <c r="K472" s="21"/>
      <c r="L472" s="21"/>
      <c r="M472" s="21">
        <v>0.53900000000000003</v>
      </c>
      <c r="N472" s="21" t="s">
        <v>1088</v>
      </c>
      <c r="O472" s="21"/>
      <c r="P472" s="21"/>
      <c r="Q472" s="21" t="s">
        <v>4477</v>
      </c>
      <c r="R472" s="21"/>
      <c r="S472" s="21"/>
    </row>
    <row r="473" spans="1:19" ht="15">
      <c r="A473" s="6" t="s">
        <v>4471</v>
      </c>
      <c r="B473" s="6" t="s">
        <v>515</v>
      </c>
      <c r="C473" s="21" t="s">
        <v>1733</v>
      </c>
      <c r="D473" s="21" t="s">
        <v>1082</v>
      </c>
      <c r="E473" s="21" t="s">
        <v>4472</v>
      </c>
      <c r="F473" s="30"/>
      <c r="G473" s="21" t="s">
        <v>4473</v>
      </c>
      <c r="H473" s="31" t="s">
        <v>4500</v>
      </c>
      <c r="I473" s="31" t="s">
        <v>4499</v>
      </c>
      <c r="J473" s="21" t="s">
        <v>3462</v>
      </c>
      <c r="K473" s="21"/>
      <c r="L473" s="21"/>
      <c r="M473" s="21">
        <v>0.46</v>
      </c>
      <c r="N473" s="21" t="s">
        <v>1088</v>
      </c>
      <c r="O473" s="21"/>
      <c r="P473" s="21"/>
      <c r="Q473" s="21" t="s">
        <v>4477</v>
      </c>
      <c r="R473" s="21"/>
      <c r="S473" s="21"/>
    </row>
    <row r="474" spans="1:19" ht="15">
      <c r="A474" s="6" t="s">
        <v>4471</v>
      </c>
      <c r="B474" s="6" t="s">
        <v>515</v>
      </c>
      <c r="C474" s="21" t="s">
        <v>1733</v>
      </c>
      <c r="D474" s="21" t="s">
        <v>1082</v>
      </c>
      <c r="E474" s="21" t="s">
        <v>4472</v>
      </c>
      <c r="F474" s="30"/>
      <c r="G474" s="21" t="s">
        <v>4473</v>
      </c>
      <c r="H474" s="31" t="s">
        <v>4501</v>
      </c>
      <c r="I474" s="31" t="s">
        <v>4499</v>
      </c>
      <c r="J474" s="21" t="s">
        <v>3462</v>
      </c>
      <c r="K474" s="21"/>
      <c r="L474" s="21"/>
      <c r="M474" s="21">
        <v>0.85</v>
      </c>
      <c r="N474" s="21" t="s">
        <v>1088</v>
      </c>
      <c r="O474" s="21"/>
      <c r="P474" s="21"/>
      <c r="Q474" s="21" t="s">
        <v>4477</v>
      </c>
      <c r="R474" s="21"/>
      <c r="S474" s="21"/>
    </row>
    <row r="475" spans="1:19" ht="15">
      <c r="A475" s="6" t="s">
        <v>4471</v>
      </c>
      <c r="B475" s="6" t="s">
        <v>515</v>
      </c>
      <c r="C475" s="21" t="s">
        <v>1733</v>
      </c>
      <c r="D475" s="21" t="s">
        <v>1082</v>
      </c>
      <c r="E475" s="21" t="s">
        <v>4472</v>
      </c>
      <c r="F475" s="30"/>
      <c r="G475" s="21" t="s">
        <v>4473</v>
      </c>
      <c r="H475" s="31" t="s">
        <v>4502</v>
      </c>
      <c r="I475" s="31" t="s">
        <v>4475</v>
      </c>
      <c r="J475" s="21" t="s">
        <v>4503</v>
      </c>
      <c r="K475" s="21"/>
      <c r="L475" s="21" t="s">
        <v>4504</v>
      </c>
      <c r="M475" s="21">
        <v>45</v>
      </c>
      <c r="N475" s="21" t="s">
        <v>1088</v>
      </c>
      <c r="O475" s="21"/>
      <c r="P475" s="21"/>
      <c r="Q475" s="21" t="s">
        <v>4477</v>
      </c>
      <c r="R475" s="21"/>
      <c r="S475" s="21"/>
    </row>
    <row r="476" spans="1:19" ht="15">
      <c r="A476" s="6" t="s">
        <v>4471</v>
      </c>
      <c r="B476" s="6" t="s">
        <v>515</v>
      </c>
      <c r="C476" s="21" t="s">
        <v>1733</v>
      </c>
      <c r="D476" s="21" t="s">
        <v>1082</v>
      </c>
      <c r="E476" s="21" t="s">
        <v>4472</v>
      </c>
      <c r="F476" s="30"/>
      <c r="G476" s="21" t="s">
        <v>4473</v>
      </c>
      <c r="H476" s="31" t="s">
        <v>4502</v>
      </c>
      <c r="I476" s="31" t="s">
        <v>4475</v>
      </c>
      <c r="J476" s="21" t="s">
        <v>4505</v>
      </c>
      <c r="K476" s="21"/>
      <c r="L476" s="21" t="s">
        <v>1172</v>
      </c>
      <c r="M476" s="21">
        <v>6</v>
      </c>
      <c r="N476" s="21" t="s">
        <v>1088</v>
      </c>
      <c r="O476" s="21"/>
      <c r="P476" s="21"/>
      <c r="Q476" s="21" t="s">
        <v>4477</v>
      </c>
      <c r="R476" s="21"/>
      <c r="S476" s="21"/>
    </row>
    <row r="477" spans="1:19" ht="15">
      <c r="A477" s="6" t="s">
        <v>4471</v>
      </c>
      <c r="B477" s="6" t="s">
        <v>515</v>
      </c>
      <c r="C477" s="21" t="s">
        <v>1733</v>
      </c>
      <c r="D477" s="21" t="s">
        <v>1082</v>
      </c>
      <c r="E477" s="21" t="s">
        <v>4472</v>
      </c>
      <c r="F477" s="30"/>
      <c r="G477" s="21" t="s">
        <v>4473</v>
      </c>
      <c r="H477" s="31" t="s">
        <v>4506</v>
      </c>
      <c r="I477" s="31" t="s">
        <v>4475</v>
      </c>
      <c r="J477" s="21" t="s">
        <v>4507</v>
      </c>
      <c r="K477" s="21"/>
      <c r="L477" s="21"/>
      <c r="M477" s="21">
        <v>39.549999999999997</v>
      </c>
      <c r="N477" s="21" t="s">
        <v>1088</v>
      </c>
      <c r="O477" s="21"/>
      <c r="P477" s="21"/>
      <c r="Q477" s="21" t="s">
        <v>4477</v>
      </c>
      <c r="R477" s="21"/>
      <c r="S477" s="21"/>
    </row>
    <row r="478" spans="1:19" ht="15">
      <c r="A478" s="6" t="s">
        <v>4471</v>
      </c>
      <c r="B478" s="6" t="s">
        <v>515</v>
      </c>
      <c r="C478" s="21" t="s">
        <v>1733</v>
      </c>
      <c r="D478" s="21" t="s">
        <v>1082</v>
      </c>
      <c r="E478" s="21" t="s">
        <v>4472</v>
      </c>
      <c r="F478" s="30"/>
      <c r="G478" s="21" t="s">
        <v>4473</v>
      </c>
      <c r="H478" s="31" t="s">
        <v>4506</v>
      </c>
      <c r="I478" s="31" t="s">
        <v>4475</v>
      </c>
      <c r="J478" s="21" t="s">
        <v>4507</v>
      </c>
      <c r="K478" s="21"/>
      <c r="L478" s="21"/>
      <c r="M478" s="21">
        <v>23.65</v>
      </c>
      <c r="N478" s="21" t="s">
        <v>1088</v>
      </c>
      <c r="O478" s="21"/>
      <c r="P478" s="21"/>
      <c r="Q478" s="21" t="s">
        <v>4477</v>
      </c>
      <c r="R478" s="21"/>
      <c r="S478" s="21"/>
    </row>
    <row r="479" spans="1:19" ht="15">
      <c r="A479" s="6" t="s">
        <v>4471</v>
      </c>
      <c r="B479" s="6" t="s">
        <v>515</v>
      </c>
      <c r="C479" s="21" t="s">
        <v>1733</v>
      </c>
      <c r="D479" s="21" t="s">
        <v>1082</v>
      </c>
      <c r="E479" s="21" t="s">
        <v>4472</v>
      </c>
      <c r="F479" s="30"/>
      <c r="G479" s="21" t="s">
        <v>4473</v>
      </c>
      <c r="H479" s="31" t="s">
        <v>4506</v>
      </c>
      <c r="I479" s="31" t="s">
        <v>4475</v>
      </c>
      <c r="J479" s="21" t="s">
        <v>4507</v>
      </c>
      <c r="K479" s="21"/>
      <c r="L479" s="21"/>
      <c r="M479" s="21">
        <v>17.16</v>
      </c>
      <c r="N479" s="21" t="s">
        <v>1088</v>
      </c>
      <c r="O479" s="21"/>
      <c r="P479" s="21"/>
      <c r="Q479" s="21" t="s">
        <v>4477</v>
      </c>
      <c r="R479" s="21"/>
      <c r="S479" s="21"/>
    </row>
    <row r="480" spans="1:19" ht="13">
      <c r="A480" s="21" t="s">
        <v>4508</v>
      </c>
      <c r="B480" s="21" t="s">
        <v>4509</v>
      </c>
      <c r="C480" s="21"/>
      <c r="D480" s="21"/>
      <c r="E480" s="21"/>
      <c r="F480" s="30"/>
      <c r="G480" s="21"/>
      <c r="H480" s="31"/>
      <c r="I480" s="31"/>
      <c r="J480" s="21"/>
      <c r="K480" s="21"/>
      <c r="L480" s="21"/>
      <c r="M480" s="21"/>
      <c r="N480" s="21"/>
      <c r="O480" s="21"/>
      <c r="P480" s="21"/>
      <c r="Q480" s="21"/>
      <c r="R480" s="21"/>
      <c r="S480" s="21"/>
    </row>
    <row r="481" spans="1:19" ht="15">
      <c r="A481" s="35" t="s">
        <v>543</v>
      </c>
      <c r="B481" s="35" t="s">
        <v>544</v>
      </c>
      <c r="C481" s="36" t="s">
        <v>1036</v>
      </c>
      <c r="D481" s="36" t="s">
        <v>1129</v>
      </c>
      <c r="E481" s="36" t="s">
        <v>4510</v>
      </c>
      <c r="F481" s="37" t="s">
        <v>4511</v>
      </c>
      <c r="G481" s="65" t="s">
        <v>1536</v>
      </c>
      <c r="H481" s="36" t="s">
        <v>1491</v>
      </c>
      <c r="I481" s="36" t="s">
        <v>1093</v>
      </c>
      <c r="J481" s="36" t="s">
        <v>4512</v>
      </c>
      <c r="K481" s="36"/>
      <c r="L481" s="36" t="s">
        <v>2461</v>
      </c>
      <c r="M481" s="36">
        <v>8.8000000000000007</v>
      </c>
      <c r="N481" s="36"/>
      <c r="O481" s="36"/>
      <c r="P481" s="36"/>
      <c r="Q481" s="36"/>
      <c r="R481" s="87" t="s">
        <v>4513</v>
      </c>
      <c r="S481" s="84"/>
    </row>
    <row r="482" spans="1:19" ht="15">
      <c r="A482" s="35" t="s">
        <v>691</v>
      </c>
      <c r="B482" s="35" t="s">
        <v>692</v>
      </c>
      <c r="C482" s="36" t="s">
        <v>1036</v>
      </c>
      <c r="D482" s="36" t="s">
        <v>1129</v>
      </c>
      <c r="E482" s="36" t="s">
        <v>1097</v>
      </c>
      <c r="F482" s="37" t="s">
        <v>1131</v>
      </c>
      <c r="G482" s="65" t="s">
        <v>1183</v>
      </c>
      <c r="H482" s="36" t="s">
        <v>3893</v>
      </c>
      <c r="I482" s="36" t="s">
        <v>1093</v>
      </c>
      <c r="J482" s="36" t="s">
        <v>4514</v>
      </c>
      <c r="K482" s="36"/>
      <c r="L482" s="36" t="s">
        <v>1138</v>
      </c>
      <c r="M482" s="36">
        <v>566</v>
      </c>
      <c r="N482" s="36"/>
      <c r="O482" s="36"/>
      <c r="P482" s="36"/>
      <c r="Q482" s="36"/>
      <c r="R482" s="65"/>
      <c r="S482" s="36"/>
    </row>
    <row r="483" spans="1:19" ht="15">
      <c r="A483" s="35" t="s">
        <v>691</v>
      </c>
      <c r="B483" s="35" t="s">
        <v>692</v>
      </c>
      <c r="C483" s="36" t="s">
        <v>1036</v>
      </c>
      <c r="D483" s="36" t="s">
        <v>1129</v>
      </c>
      <c r="E483" s="36" t="s">
        <v>1097</v>
      </c>
      <c r="F483" s="37" t="s">
        <v>1131</v>
      </c>
      <c r="G483" s="65" t="s">
        <v>1183</v>
      </c>
      <c r="H483" s="36" t="s">
        <v>3893</v>
      </c>
      <c r="I483" s="36" t="s">
        <v>1093</v>
      </c>
      <c r="J483" s="36" t="s">
        <v>4514</v>
      </c>
      <c r="K483" s="36"/>
      <c r="L483" s="36" t="s">
        <v>1179</v>
      </c>
      <c r="M483" s="36">
        <v>1583</v>
      </c>
      <c r="N483" s="36"/>
      <c r="O483" s="36"/>
      <c r="P483" s="36"/>
      <c r="Q483" s="36"/>
      <c r="R483" s="65"/>
      <c r="S483" s="36"/>
    </row>
    <row r="484" spans="1:19" ht="15">
      <c r="A484" s="35" t="s">
        <v>691</v>
      </c>
      <c r="B484" s="35" t="s">
        <v>692</v>
      </c>
      <c r="C484" s="36" t="s">
        <v>1036</v>
      </c>
      <c r="D484" s="36" t="s">
        <v>1129</v>
      </c>
      <c r="E484" s="36" t="s">
        <v>1097</v>
      </c>
      <c r="F484" s="37" t="s">
        <v>1131</v>
      </c>
      <c r="G484" s="65" t="s">
        <v>1183</v>
      </c>
      <c r="H484" s="36" t="s">
        <v>3893</v>
      </c>
      <c r="I484" s="36" t="s">
        <v>1093</v>
      </c>
      <c r="J484" s="36" t="s">
        <v>4514</v>
      </c>
      <c r="K484" s="36"/>
      <c r="L484" s="36" t="s">
        <v>1089</v>
      </c>
      <c r="M484" s="36">
        <v>3556</v>
      </c>
      <c r="N484" s="36"/>
      <c r="O484" s="36"/>
      <c r="P484" s="36"/>
      <c r="Q484" s="36"/>
      <c r="R484" s="65"/>
      <c r="S484" s="36"/>
    </row>
    <row r="485" spans="1:19" ht="15">
      <c r="A485" s="35" t="s">
        <v>691</v>
      </c>
      <c r="B485" s="35" t="s">
        <v>692</v>
      </c>
      <c r="C485" s="36" t="s">
        <v>1036</v>
      </c>
      <c r="D485" s="36" t="s">
        <v>1129</v>
      </c>
      <c r="E485" s="36" t="s">
        <v>1097</v>
      </c>
      <c r="F485" s="37" t="s">
        <v>1131</v>
      </c>
      <c r="G485" s="65" t="s">
        <v>1183</v>
      </c>
      <c r="H485" s="36" t="s">
        <v>4515</v>
      </c>
      <c r="I485" s="36" t="s">
        <v>1093</v>
      </c>
      <c r="J485" s="36" t="s">
        <v>4516</v>
      </c>
      <c r="K485" s="36"/>
      <c r="L485" s="36" t="s">
        <v>1138</v>
      </c>
      <c r="M485" s="36">
        <v>175</v>
      </c>
      <c r="N485" s="36"/>
      <c r="O485" s="36"/>
      <c r="P485" s="36"/>
      <c r="Q485" s="36"/>
      <c r="R485" s="65"/>
      <c r="S485" s="36"/>
    </row>
    <row r="486" spans="1:19" ht="15">
      <c r="A486" s="35" t="s">
        <v>691</v>
      </c>
      <c r="B486" s="35" t="s">
        <v>692</v>
      </c>
      <c r="C486" s="36" t="s">
        <v>1036</v>
      </c>
      <c r="D486" s="36" t="s">
        <v>1129</v>
      </c>
      <c r="E486" s="36" t="s">
        <v>1097</v>
      </c>
      <c r="F486" s="37" t="s">
        <v>1131</v>
      </c>
      <c r="G486" s="65" t="s">
        <v>1183</v>
      </c>
      <c r="H486" s="36" t="s">
        <v>4515</v>
      </c>
      <c r="I486" s="36" t="s">
        <v>1093</v>
      </c>
      <c r="J486" s="36" t="s">
        <v>4516</v>
      </c>
      <c r="K486" s="36"/>
      <c r="L486" s="36" t="s">
        <v>1179</v>
      </c>
      <c r="M486" s="36">
        <v>449</v>
      </c>
      <c r="N486" s="36"/>
      <c r="O486" s="36"/>
      <c r="P486" s="36"/>
      <c r="Q486" s="36"/>
      <c r="R486" s="65"/>
      <c r="S486" s="36"/>
    </row>
    <row r="487" spans="1:19" ht="15">
      <c r="A487" s="35" t="s">
        <v>691</v>
      </c>
      <c r="B487" s="35" t="s">
        <v>692</v>
      </c>
      <c r="C487" s="36" t="s">
        <v>1036</v>
      </c>
      <c r="D487" s="36" t="s">
        <v>1129</v>
      </c>
      <c r="E487" s="36" t="s">
        <v>1097</v>
      </c>
      <c r="F487" s="37" t="s">
        <v>1131</v>
      </c>
      <c r="G487" s="65" t="s">
        <v>1183</v>
      </c>
      <c r="H487" s="36" t="s">
        <v>4515</v>
      </c>
      <c r="I487" s="36" t="s">
        <v>1093</v>
      </c>
      <c r="J487" s="36" t="s">
        <v>4516</v>
      </c>
      <c r="K487" s="36"/>
      <c r="L487" s="36" t="s">
        <v>1089</v>
      </c>
      <c r="M487" s="36">
        <v>1008</v>
      </c>
      <c r="N487" s="36"/>
      <c r="O487" s="36"/>
      <c r="P487" s="36"/>
      <c r="Q487" s="36"/>
      <c r="R487" s="65"/>
      <c r="S487" s="36"/>
    </row>
    <row r="488" spans="1:19" ht="15">
      <c r="A488" s="35" t="s">
        <v>691</v>
      </c>
      <c r="B488" s="35" t="s">
        <v>692</v>
      </c>
      <c r="C488" s="36" t="s">
        <v>1036</v>
      </c>
      <c r="D488" s="36" t="s">
        <v>1129</v>
      </c>
      <c r="E488" s="36" t="s">
        <v>1097</v>
      </c>
      <c r="F488" s="37" t="s">
        <v>1131</v>
      </c>
      <c r="G488" s="65" t="s">
        <v>1183</v>
      </c>
      <c r="H488" s="36" t="s">
        <v>4517</v>
      </c>
      <c r="I488" s="36" t="s">
        <v>1093</v>
      </c>
      <c r="J488" s="36" t="s">
        <v>4518</v>
      </c>
      <c r="K488" s="36"/>
      <c r="L488" s="36" t="s">
        <v>4519</v>
      </c>
      <c r="M488" s="36">
        <v>0.14000000000000001</v>
      </c>
      <c r="N488" s="36"/>
      <c r="O488" s="36"/>
      <c r="P488" s="36"/>
      <c r="Q488" s="36"/>
      <c r="R488" s="65" t="s">
        <v>4520</v>
      </c>
      <c r="S488" s="36"/>
    </row>
    <row r="489" spans="1:19" ht="15">
      <c r="A489" s="35" t="s">
        <v>691</v>
      </c>
      <c r="B489" s="35" t="s">
        <v>692</v>
      </c>
      <c r="C489" s="36" t="s">
        <v>1036</v>
      </c>
      <c r="D489" s="36" t="s">
        <v>1129</v>
      </c>
      <c r="E489" s="36" t="s">
        <v>1097</v>
      </c>
      <c r="F489" s="37" t="s">
        <v>1131</v>
      </c>
      <c r="G489" s="65" t="s">
        <v>1183</v>
      </c>
      <c r="H489" s="36" t="s">
        <v>4517</v>
      </c>
      <c r="I489" s="36" t="s">
        <v>1093</v>
      </c>
      <c r="J489" s="36" t="s">
        <v>4521</v>
      </c>
      <c r="K489" s="36"/>
      <c r="L489" s="36" t="s">
        <v>4519</v>
      </c>
      <c r="M489" s="36">
        <v>0.6</v>
      </c>
      <c r="N489" s="36"/>
      <c r="O489" s="36"/>
      <c r="P489" s="36"/>
      <c r="Q489" s="36"/>
      <c r="R489" s="65" t="s">
        <v>4522</v>
      </c>
      <c r="S489" s="36"/>
    </row>
    <row r="490" spans="1:19" ht="15">
      <c r="A490" s="35" t="s">
        <v>691</v>
      </c>
      <c r="B490" s="35" t="s">
        <v>692</v>
      </c>
      <c r="C490" s="36" t="s">
        <v>1036</v>
      </c>
      <c r="D490" s="36" t="s">
        <v>1129</v>
      </c>
      <c r="E490" s="36" t="s">
        <v>1097</v>
      </c>
      <c r="F490" s="37" t="s">
        <v>1131</v>
      </c>
      <c r="G490" s="65" t="s">
        <v>1183</v>
      </c>
      <c r="H490" s="36" t="s">
        <v>4517</v>
      </c>
      <c r="I490" s="36" t="s">
        <v>1093</v>
      </c>
      <c r="J490" s="36" t="s">
        <v>4523</v>
      </c>
      <c r="K490" s="36"/>
      <c r="L490" s="36" t="s">
        <v>4519</v>
      </c>
      <c r="M490" s="36">
        <v>2.7</v>
      </c>
      <c r="N490" s="36"/>
      <c r="O490" s="36"/>
      <c r="P490" s="36"/>
      <c r="Q490" s="36"/>
      <c r="R490" s="65" t="s">
        <v>4524</v>
      </c>
      <c r="S490" s="36"/>
    </row>
    <row r="491" spans="1:19" ht="15">
      <c r="A491" s="35" t="s">
        <v>691</v>
      </c>
      <c r="B491" s="35" t="s">
        <v>692</v>
      </c>
      <c r="C491" s="36" t="s">
        <v>1036</v>
      </c>
      <c r="D491" s="36" t="s">
        <v>1129</v>
      </c>
      <c r="E491" s="36" t="s">
        <v>1097</v>
      </c>
      <c r="F491" s="37" t="s">
        <v>1131</v>
      </c>
      <c r="G491" s="65" t="s">
        <v>1183</v>
      </c>
      <c r="H491" s="36" t="s">
        <v>4525</v>
      </c>
      <c r="I491" s="36" t="s">
        <v>1093</v>
      </c>
      <c r="J491" s="36" t="s">
        <v>4526</v>
      </c>
      <c r="K491" s="36"/>
      <c r="L491" s="36" t="s">
        <v>4519</v>
      </c>
      <c r="M491" s="36">
        <v>2.2229999999999999</v>
      </c>
      <c r="N491" s="36"/>
      <c r="O491" s="36"/>
      <c r="P491" s="36"/>
      <c r="Q491" s="36"/>
      <c r="R491" s="65" t="s">
        <v>4527</v>
      </c>
      <c r="S491" s="36"/>
    </row>
    <row r="492" spans="1:19" ht="15">
      <c r="A492" s="35" t="s">
        <v>691</v>
      </c>
      <c r="B492" s="35" t="s">
        <v>692</v>
      </c>
      <c r="C492" s="36" t="s">
        <v>1036</v>
      </c>
      <c r="D492" s="36" t="s">
        <v>1129</v>
      </c>
      <c r="E492" s="36" t="s">
        <v>1097</v>
      </c>
      <c r="F492" s="37" t="s">
        <v>1131</v>
      </c>
      <c r="G492" s="65" t="s">
        <v>1183</v>
      </c>
      <c r="H492" s="36" t="s">
        <v>4525</v>
      </c>
      <c r="I492" s="36" t="s">
        <v>1093</v>
      </c>
      <c r="J492" s="36" t="s">
        <v>4523</v>
      </c>
      <c r="K492" s="36"/>
      <c r="L492" s="36" t="s">
        <v>4519</v>
      </c>
      <c r="M492" s="36">
        <v>0.7</v>
      </c>
      <c r="N492" s="36"/>
      <c r="O492" s="36"/>
      <c r="P492" s="36"/>
      <c r="Q492" s="36"/>
      <c r="R492" s="65" t="s">
        <v>4528</v>
      </c>
      <c r="S492" s="36"/>
    </row>
    <row r="493" spans="1:19" ht="15">
      <c r="A493" s="35" t="s">
        <v>691</v>
      </c>
      <c r="B493" s="35" t="s">
        <v>692</v>
      </c>
      <c r="C493" s="36" t="s">
        <v>1036</v>
      </c>
      <c r="D493" s="36" t="s">
        <v>1129</v>
      </c>
      <c r="E493" s="36" t="s">
        <v>1097</v>
      </c>
      <c r="F493" s="37" t="s">
        <v>1131</v>
      </c>
      <c r="G493" s="65" t="s">
        <v>1183</v>
      </c>
      <c r="H493" s="36" t="s">
        <v>1491</v>
      </c>
      <c r="I493" s="36" t="s">
        <v>1093</v>
      </c>
      <c r="J493" s="36" t="s">
        <v>4529</v>
      </c>
      <c r="K493" s="36"/>
      <c r="L493" s="36" t="s">
        <v>4530</v>
      </c>
      <c r="M493" s="36">
        <v>0.01</v>
      </c>
      <c r="N493" s="36"/>
      <c r="O493" s="36"/>
      <c r="P493" s="36"/>
      <c r="Q493" s="36"/>
      <c r="R493" s="65" t="s">
        <v>4531</v>
      </c>
      <c r="S493" s="36"/>
    </row>
    <row r="494" spans="1:19" ht="15">
      <c r="A494" s="35" t="s">
        <v>708</v>
      </c>
      <c r="B494" s="35" t="s">
        <v>709</v>
      </c>
      <c r="C494" s="36" t="s">
        <v>1036</v>
      </c>
      <c r="D494" s="36" t="s">
        <v>1129</v>
      </c>
      <c r="E494" s="36" t="s">
        <v>1097</v>
      </c>
      <c r="F494" s="37" t="s">
        <v>1178</v>
      </c>
      <c r="G494" s="65" t="s">
        <v>1536</v>
      </c>
      <c r="H494" s="36" t="s">
        <v>2646</v>
      </c>
      <c r="I494" s="36" t="s">
        <v>1093</v>
      </c>
      <c r="J494" s="36" t="s">
        <v>2313</v>
      </c>
      <c r="K494" s="36"/>
      <c r="L494" s="36" t="s">
        <v>4530</v>
      </c>
      <c r="M494" s="36">
        <v>28.2</v>
      </c>
      <c r="N494" s="36"/>
      <c r="O494" s="36"/>
      <c r="P494" s="36">
        <v>6.9</v>
      </c>
      <c r="Q494" s="36"/>
      <c r="R494" s="87" t="s">
        <v>4532</v>
      </c>
      <c r="S494" s="84"/>
    </row>
    <row r="495" spans="1:19" ht="15">
      <c r="A495" s="35" t="s">
        <v>708</v>
      </c>
      <c r="B495" s="35" t="s">
        <v>709</v>
      </c>
      <c r="C495" s="36" t="s">
        <v>1036</v>
      </c>
      <c r="D495" s="36" t="s">
        <v>1129</v>
      </c>
      <c r="E495" s="36" t="s">
        <v>13</v>
      </c>
      <c r="F495" s="37" t="s">
        <v>1189</v>
      </c>
      <c r="G495" s="65" t="s">
        <v>1536</v>
      </c>
      <c r="H495" s="36" t="s">
        <v>2646</v>
      </c>
      <c r="I495" s="36" t="s">
        <v>1093</v>
      </c>
      <c r="J495" s="36" t="s">
        <v>2313</v>
      </c>
      <c r="K495" s="36"/>
      <c r="L495" s="36" t="s">
        <v>4530</v>
      </c>
      <c r="M495" s="36">
        <v>39.200000000000003</v>
      </c>
      <c r="N495" s="36"/>
      <c r="O495" s="36"/>
      <c r="P495" s="36">
        <v>5.6</v>
      </c>
      <c r="Q495" s="36"/>
      <c r="R495" s="65"/>
      <c r="S495" s="36"/>
    </row>
    <row r="496" spans="1:19" ht="15">
      <c r="A496" s="35" t="s">
        <v>708</v>
      </c>
      <c r="B496" s="35" t="s">
        <v>709</v>
      </c>
      <c r="C496" s="36" t="s">
        <v>1036</v>
      </c>
      <c r="D496" s="36" t="s">
        <v>1129</v>
      </c>
      <c r="E496" s="36" t="s">
        <v>2678</v>
      </c>
      <c r="F496" s="37" t="s">
        <v>1182</v>
      </c>
      <c r="G496" s="65" t="s">
        <v>1536</v>
      </c>
      <c r="H496" s="36" t="s">
        <v>2646</v>
      </c>
      <c r="I496" s="36" t="s">
        <v>1093</v>
      </c>
      <c r="J496" s="36" t="s">
        <v>2313</v>
      </c>
      <c r="K496" s="36"/>
      <c r="L496" s="36" t="s">
        <v>4530</v>
      </c>
      <c r="M496" s="36">
        <v>10.5</v>
      </c>
      <c r="N496" s="36"/>
      <c r="O496" s="36"/>
      <c r="P496" s="36">
        <v>4</v>
      </c>
      <c r="Q496" s="36"/>
      <c r="R496" s="65"/>
      <c r="S496" s="36"/>
    </row>
    <row r="497" spans="1:19" ht="13">
      <c r="A497" s="9" t="s">
        <v>4533</v>
      </c>
      <c r="B497" s="9" t="s">
        <v>4534</v>
      </c>
      <c r="C497" s="9" t="s">
        <v>1036</v>
      </c>
      <c r="D497" s="9" t="s">
        <v>1147</v>
      </c>
      <c r="E497" s="9" t="s">
        <v>1097</v>
      </c>
      <c r="F497" s="77" t="s">
        <v>1113</v>
      </c>
      <c r="G497" s="9" t="s">
        <v>1781</v>
      </c>
      <c r="H497" s="9" t="s">
        <v>4535</v>
      </c>
      <c r="I497" s="47" t="s">
        <v>1093</v>
      </c>
      <c r="J497" s="9" t="s">
        <v>4536</v>
      </c>
      <c r="K497" s="78">
        <v>3</v>
      </c>
      <c r="L497" s="9" t="s">
        <v>2461</v>
      </c>
      <c r="M497" s="78">
        <v>28.24</v>
      </c>
      <c r="N497" s="9" t="s">
        <v>1088</v>
      </c>
      <c r="O497" s="9" t="s">
        <v>1088</v>
      </c>
      <c r="P497" s="78">
        <v>6.92</v>
      </c>
      <c r="Q497" s="9" t="s">
        <v>2649</v>
      </c>
      <c r="R497" s="9" t="s">
        <v>4537</v>
      </c>
      <c r="S497" s="21"/>
    </row>
    <row r="498" spans="1:19" ht="13">
      <c r="A498" s="9" t="s">
        <v>4533</v>
      </c>
      <c r="B498" s="9" t="s">
        <v>4534</v>
      </c>
      <c r="C498" s="9" t="s">
        <v>1036</v>
      </c>
      <c r="D498" s="9" t="s">
        <v>1147</v>
      </c>
      <c r="E498" s="9" t="s">
        <v>1097</v>
      </c>
      <c r="F498" s="77" t="s">
        <v>1113</v>
      </c>
      <c r="G498" s="9" t="s">
        <v>1781</v>
      </c>
      <c r="H498" s="9" t="s">
        <v>4538</v>
      </c>
      <c r="I498" s="47" t="s">
        <v>1093</v>
      </c>
      <c r="J498" s="9" t="s">
        <v>4536</v>
      </c>
      <c r="K498" s="78">
        <v>4</v>
      </c>
      <c r="L498" s="9" t="s">
        <v>2461</v>
      </c>
      <c r="M498" s="78">
        <v>52.5</v>
      </c>
      <c r="N498" s="9" t="s">
        <v>1088</v>
      </c>
      <c r="O498" s="9" t="s">
        <v>1088</v>
      </c>
      <c r="P498" s="78">
        <v>15.22</v>
      </c>
      <c r="Q498" s="9" t="s">
        <v>2649</v>
      </c>
      <c r="R498" s="9" t="s">
        <v>4537</v>
      </c>
      <c r="S498" s="21"/>
    </row>
    <row r="499" spans="1:19" ht="13">
      <c r="A499" s="9" t="s">
        <v>4533</v>
      </c>
      <c r="B499" s="9" t="s">
        <v>4534</v>
      </c>
      <c r="C499" s="9" t="s">
        <v>1036</v>
      </c>
      <c r="D499" s="9" t="s">
        <v>1147</v>
      </c>
      <c r="E499" s="9" t="s">
        <v>1097</v>
      </c>
      <c r="F499" s="77" t="s">
        <v>1113</v>
      </c>
      <c r="G499" s="9" t="s">
        <v>1781</v>
      </c>
      <c r="H499" s="9" t="s">
        <v>4539</v>
      </c>
      <c r="I499" s="47" t="s">
        <v>1093</v>
      </c>
      <c r="J499" s="9" t="s">
        <v>4536</v>
      </c>
      <c r="K499" s="78">
        <v>6</v>
      </c>
      <c r="L499" s="9" t="s">
        <v>2461</v>
      </c>
      <c r="M499" s="78">
        <v>79.540000000000006</v>
      </c>
      <c r="N499" s="9" t="s">
        <v>1088</v>
      </c>
      <c r="O499" s="9" t="s">
        <v>1088</v>
      </c>
      <c r="P499" s="78">
        <v>34.01</v>
      </c>
      <c r="Q499" s="9" t="s">
        <v>2649</v>
      </c>
      <c r="R499" s="9" t="s">
        <v>4537</v>
      </c>
      <c r="S499" s="21"/>
    </row>
    <row r="500" spans="1:19" ht="13">
      <c r="A500" s="9" t="s">
        <v>4533</v>
      </c>
      <c r="B500" s="9" t="s">
        <v>4534</v>
      </c>
      <c r="C500" s="9" t="s">
        <v>1036</v>
      </c>
      <c r="D500" s="9" t="s">
        <v>1147</v>
      </c>
      <c r="E500" s="9" t="s">
        <v>1097</v>
      </c>
      <c r="F500" s="77" t="s">
        <v>1113</v>
      </c>
      <c r="G500" s="9" t="s">
        <v>1781</v>
      </c>
      <c r="H500" s="9" t="s">
        <v>4540</v>
      </c>
      <c r="I500" s="47" t="s">
        <v>1093</v>
      </c>
      <c r="J500" s="9" t="s">
        <v>4536</v>
      </c>
      <c r="K500" s="78">
        <v>3</v>
      </c>
      <c r="L500" s="9" t="s">
        <v>2461</v>
      </c>
      <c r="M500" s="78">
        <v>85.73</v>
      </c>
      <c r="N500" s="9" t="s">
        <v>1088</v>
      </c>
      <c r="O500" s="9" t="s">
        <v>1088</v>
      </c>
      <c r="P500" s="78">
        <v>14.38</v>
      </c>
      <c r="Q500" s="9" t="s">
        <v>2649</v>
      </c>
      <c r="R500" s="9" t="s">
        <v>4537</v>
      </c>
      <c r="S500" s="21"/>
    </row>
    <row r="501" spans="1:19" ht="13">
      <c r="A501" s="9" t="s">
        <v>4533</v>
      </c>
      <c r="B501" s="9" t="s">
        <v>4534</v>
      </c>
      <c r="C501" s="9" t="s">
        <v>1036</v>
      </c>
      <c r="D501" s="9" t="s">
        <v>1147</v>
      </c>
      <c r="E501" s="9" t="s">
        <v>1097</v>
      </c>
      <c r="F501" s="77" t="s">
        <v>1113</v>
      </c>
      <c r="G501" s="9" t="s">
        <v>1781</v>
      </c>
      <c r="H501" s="9" t="s">
        <v>4541</v>
      </c>
      <c r="I501" s="47" t="s">
        <v>1093</v>
      </c>
      <c r="J501" s="9" t="s">
        <v>4536</v>
      </c>
      <c r="K501" s="78">
        <v>6</v>
      </c>
      <c r="L501" s="9" t="s">
        <v>2461</v>
      </c>
      <c r="M501" s="78">
        <v>69.819999999999993</v>
      </c>
      <c r="N501" s="9" t="s">
        <v>1088</v>
      </c>
      <c r="O501" s="9" t="s">
        <v>1088</v>
      </c>
      <c r="P501" s="78">
        <v>32.93</v>
      </c>
      <c r="Q501" s="9" t="s">
        <v>2649</v>
      </c>
      <c r="R501" s="9" t="s">
        <v>4537</v>
      </c>
      <c r="S501" s="21"/>
    </row>
    <row r="502" spans="1:19" ht="13">
      <c r="A502" s="9" t="s">
        <v>4533</v>
      </c>
      <c r="B502" s="9" t="s">
        <v>4534</v>
      </c>
      <c r="C502" s="9" t="s">
        <v>1036</v>
      </c>
      <c r="D502" s="9" t="s">
        <v>1147</v>
      </c>
      <c r="E502" s="9" t="s">
        <v>1097</v>
      </c>
      <c r="F502" s="77" t="s">
        <v>1113</v>
      </c>
      <c r="G502" s="9" t="s">
        <v>1781</v>
      </c>
      <c r="H502" s="9" t="s">
        <v>4542</v>
      </c>
      <c r="I502" s="47" t="s">
        <v>1093</v>
      </c>
      <c r="J502" s="9" t="s">
        <v>4536</v>
      </c>
      <c r="K502" s="78">
        <v>4</v>
      </c>
      <c r="L502" s="9" t="s">
        <v>2461</v>
      </c>
      <c r="M502" s="78">
        <v>62.14</v>
      </c>
      <c r="N502" s="9" t="s">
        <v>1088</v>
      </c>
      <c r="O502" s="9" t="s">
        <v>1088</v>
      </c>
      <c r="P502" s="78">
        <v>19.07</v>
      </c>
      <c r="Q502" s="9" t="s">
        <v>2649</v>
      </c>
      <c r="R502" s="9" t="s">
        <v>4537</v>
      </c>
      <c r="S502" s="21"/>
    </row>
    <row r="503" spans="1:19" ht="14">
      <c r="A503" s="21" t="s">
        <v>4543</v>
      </c>
      <c r="B503" s="21" t="s">
        <v>4544</v>
      </c>
      <c r="C503" s="21" t="s">
        <v>1081</v>
      </c>
      <c r="D503" s="21" t="s">
        <v>1082</v>
      </c>
      <c r="E503" s="21" t="s">
        <v>1100</v>
      </c>
      <c r="F503" s="30" t="s">
        <v>4545</v>
      </c>
      <c r="G503" s="21" t="s">
        <v>4546</v>
      </c>
      <c r="H503" s="31" t="s">
        <v>4547</v>
      </c>
      <c r="I503" s="31" t="s">
        <v>4548</v>
      </c>
      <c r="J503" s="21" t="s">
        <v>4549</v>
      </c>
      <c r="K503" s="21"/>
      <c r="L503" s="21" t="s">
        <v>1089</v>
      </c>
      <c r="M503" s="21">
        <v>0.1033</v>
      </c>
      <c r="N503" s="21" t="s">
        <v>1088</v>
      </c>
      <c r="O503" s="21" t="s">
        <v>1088</v>
      </c>
      <c r="P503" s="21">
        <v>1.4200000000000001E-2</v>
      </c>
      <c r="Q503" s="21" t="s">
        <v>2649</v>
      </c>
      <c r="R503" s="21" t="s">
        <v>4550</v>
      </c>
      <c r="S503" s="21"/>
    </row>
    <row r="504" spans="1:19" ht="14">
      <c r="A504" s="21" t="s">
        <v>4543</v>
      </c>
      <c r="B504" s="21" t="s">
        <v>4544</v>
      </c>
      <c r="C504" s="21" t="s">
        <v>1081</v>
      </c>
      <c r="D504" s="21" t="s">
        <v>1082</v>
      </c>
      <c r="E504" s="21" t="s">
        <v>1097</v>
      </c>
      <c r="F504" s="30" t="s">
        <v>4545</v>
      </c>
      <c r="G504" s="21" t="s">
        <v>4546</v>
      </c>
      <c r="H504" s="31" t="s">
        <v>4547</v>
      </c>
      <c r="I504" s="31" t="s">
        <v>4548</v>
      </c>
      <c r="J504" s="21" t="s">
        <v>4549</v>
      </c>
      <c r="K504" s="21"/>
      <c r="L504" s="21" t="s">
        <v>1089</v>
      </c>
      <c r="M504" s="21">
        <v>5.1999999999999998E-3</v>
      </c>
      <c r="N504" s="21" t="s">
        <v>1088</v>
      </c>
      <c r="O504" s="21" t="s">
        <v>1088</v>
      </c>
      <c r="P504" s="21">
        <v>3.7400000000000003E-2</v>
      </c>
      <c r="Q504" s="21" t="s">
        <v>2649</v>
      </c>
      <c r="R504" s="21" t="s">
        <v>4550</v>
      </c>
      <c r="S504" s="21"/>
    </row>
    <row r="505" spans="1:19" ht="14">
      <c r="A505" s="21" t="s">
        <v>4543</v>
      </c>
      <c r="B505" s="21" t="s">
        <v>4544</v>
      </c>
      <c r="C505" s="21" t="s">
        <v>1081</v>
      </c>
      <c r="D505" s="21" t="s">
        <v>1082</v>
      </c>
      <c r="E505" s="21" t="s">
        <v>1099</v>
      </c>
      <c r="F505" s="30" t="s">
        <v>4545</v>
      </c>
      <c r="G505" s="21" t="s">
        <v>4546</v>
      </c>
      <c r="H505" s="31" t="s">
        <v>4547</v>
      </c>
      <c r="I505" s="31" t="s">
        <v>4548</v>
      </c>
      <c r="J505" s="21" t="s">
        <v>4549</v>
      </c>
      <c r="K505" s="21"/>
      <c r="L505" s="21" t="s">
        <v>1089</v>
      </c>
      <c r="M505" s="21">
        <v>-2E-3</v>
      </c>
      <c r="N505" s="21" t="s">
        <v>1088</v>
      </c>
      <c r="O505" s="21" t="s">
        <v>1088</v>
      </c>
      <c r="P505" s="21">
        <v>4.4900000000000002E-2</v>
      </c>
      <c r="Q505" s="21" t="s">
        <v>2649</v>
      </c>
      <c r="R505" s="21" t="s">
        <v>4550</v>
      </c>
      <c r="S505" s="21"/>
    </row>
    <row r="506" spans="1:19" ht="14">
      <c r="A506" s="21" t="s">
        <v>4543</v>
      </c>
      <c r="B506" s="21" t="s">
        <v>4544</v>
      </c>
      <c r="C506" s="21" t="s">
        <v>1081</v>
      </c>
      <c r="D506" s="21" t="s">
        <v>1082</v>
      </c>
      <c r="E506" s="21" t="s">
        <v>1100</v>
      </c>
      <c r="F506" s="30" t="s">
        <v>4545</v>
      </c>
      <c r="G506" s="21" t="s">
        <v>4546</v>
      </c>
      <c r="H506" s="31" t="s">
        <v>4551</v>
      </c>
      <c r="I506" s="31" t="s">
        <v>4548</v>
      </c>
      <c r="J506" s="21" t="s">
        <v>4549</v>
      </c>
      <c r="K506" s="21"/>
      <c r="L506" s="21" t="s">
        <v>1089</v>
      </c>
      <c r="M506" s="21">
        <v>7.6499999999999999E-2</v>
      </c>
      <c r="N506" s="21" t="s">
        <v>1088</v>
      </c>
      <c r="O506" s="21" t="s">
        <v>1088</v>
      </c>
      <c r="P506" s="21">
        <v>9.7000000000000003E-3</v>
      </c>
      <c r="Q506" s="21" t="s">
        <v>2649</v>
      </c>
      <c r="R506" s="21" t="s">
        <v>4550</v>
      </c>
      <c r="S506" s="21"/>
    </row>
    <row r="507" spans="1:19" ht="14">
      <c r="A507" s="21" t="s">
        <v>4543</v>
      </c>
      <c r="B507" s="21" t="s">
        <v>4544</v>
      </c>
      <c r="C507" s="21" t="s">
        <v>1081</v>
      </c>
      <c r="D507" s="21" t="s">
        <v>1082</v>
      </c>
      <c r="E507" s="21" t="s">
        <v>1097</v>
      </c>
      <c r="F507" s="30" t="s">
        <v>4545</v>
      </c>
      <c r="G507" s="21" t="s">
        <v>4546</v>
      </c>
      <c r="H507" s="31" t="s">
        <v>4551</v>
      </c>
      <c r="I507" s="31" t="s">
        <v>4548</v>
      </c>
      <c r="J507" s="21" t="s">
        <v>4549</v>
      </c>
      <c r="K507" s="21"/>
      <c r="L507" s="21" t="s">
        <v>1089</v>
      </c>
      <c r="M507" s="21">
        <v>-8.2000000000000007E-3</v>
      </c>
      <c r="N507" s="21" t="s">
        <v>1088</v>
      </c>
      <c r="O507" s="21" t="s">
        <v>1088</v>
      </c>
      <c r="P507" s="21">
        <v>3.4200000000000001E-2</v>
      </c>
      <c r="Q507" s="21" t="s">
        <v>2649</v>
      </c>
      <c r="R507" s="21" t="s">
        <v>4550</v>
      </c>
      <c r="S507" s="21"/>
    </row>
    <row r="508" spans="1:19" ht="14">
      <c r="A508" s="21" t="s">
        <v>4543</v>
      </c>
      <c r="B508" s="21" t="s">
        <v>4544</v>
      </c>
      <c r="C508" s="21" t="s">
        <v>1081</v>
      </c>
      <c r="D508" s="21" t="s">
        <v>1082</v>
      </c>
      <c r="E508" s="21" t="s">
        <v>1099</v>
      </c>
      <c r="F508" s="30" t="s">
        <v>4545</v>
      </c>
      <c r="G508" s="21" t="s">
        <v>4546</v>
      </c>
      <c r="H508" s="31" t="s">
        <v>4551</v>
      </c>
      <c r="I508" s="31" t="s">
        <v>4548</v>
      </c>
      <c r="J508" s="21" t="s">
        <v>4549</v>
      </c>
      <c r="K508" s="21"/>
      <c r="L508" s="21" t="s">
        <v>1089</v>
      </c>
      <c r="M508" s="21">
        <v>1.61E-2</v>
      </c>
      <c r="N508" s="21" t="s">
        <v>1088</v>
      </c>
      <c r="O508" s="21" t="s">
        <v>1088</v>
      </c>
      <c r="P508" s="21">
        <v>3.6499999999999998E-2</v>
      </c>
      <c r="Q508" s="21" t="s">
        <v>2649</v>
      </c>
      <c r="R508" s="21" t="s">
        <v>4550</v>
      </c>
      <c r="S508" s="21"/>
    </row>
    <row r="509" spans="1:19" ht="14">
      <c r="A509" s="21" t="s">
        <v>4543</v>
      </c>
      <c r="B509" s="21" t="s">
        <v>4544</v>
      </c>
      <c r="C509" s="21" t="s">
        <v>1081</v>
      </c>
      <c r="D509" s="21" t="s">
        <v>1082</v>
      </c>
      <c r="E509" s="21" t="s">
        <v>1100</v>
      </c>
      <c r="F509" s="30" t="s">
        <v>4545</v>
      </c>
      <c r="G509" s="21" t="s">
        <v>4546</v>
      </c>
      <c r="H509" s="31" t="s">
        <v>4552</v>
      </c>
      <c r="I509" s="31" t="s">
        <v>4548</v>
      </c>
      <c r="J509" s="21" t="s">
        <v>4549</v>
      </c>
      <c r="K509" s="21"/>
      <c r="L509" s="21" t="s">
        <v>1089</v>
      </c>
      <c r="M509" s="21">
        <v>4.6100000000000002E-2</v>
      </c>
      <c r="N509" s="21" t="s">
        <v>1088</v>
      </c>
      <c r="O509" s="21" t="s">
        <v>1088</v>
      </c>
      <c r="P509" s="21">
        <v>1.5299999999999999E-2</v>
      </c>
      <c r="Q509" s="21" t="s">
        <v>2649</v>
      </c>
      <c r="R509" s="21" t="s">
        <v>4550</v>
      </c>
      <c r="S509" s="21"/>
    </row>
    <row r="510" spans="1:19" ht="14">
      <c r="A510" s="21" t="s">
        <v>4543</v>
      </c>
      <c r="B510" s="21" t="s">
        <v>4544</v>
      </c>
      <c r="C510" s="21" t="s">
        <v>1081</v>
      </c>
      <c r="D510" s="21" t="s">
        <v>1082</v>
      </c>
      <c r="E510" s="21" t="s">
        <v>1097</v>
      </c>
      <c r="F510" s="30" t="s">
        <v>4545</v>
      </c>
      <c r="G510" s="21" t="s">
        <v>4546</v>
      </c>
      <c r="H510" s="31" t="s">
        <v>4552</v>
      </c>
      <c r="I510" s="31" t="s">
        <v>4548</v>
      </c>
      <c r="J510" s="21" t="s">
        <v>4549</v>
      </c>
      <c r="K510" s="21"/>
      <c r="L510" s="21" t="s">
        <v>1089</v>
      </c>
      <c r="M510" s="21">
        <v>-1.55E-2</v>
      </c>
      <c r="N510" s="21" t="s">
        <v>1088</v>
      </c>
      <c r="O510" s="21" t="s">
        <v>1088</v>
      </c>
      <c r="P510" s="21">
        <v>1.55E-2</v>
      </c>
      <c r="Q510" s="21" t="s">
        <v>2649</v>
      </c>
      <c r="R510" s="21" t="s">
        <v>4550</v>
      </c>
      <c r="S510" s="21"/>
    </row>
    <row r="511" spans="1:19" ht="14">
      <c r="A511" s="21" t="s">
        <v>4543</v>
      </c>
      <c r="B511" s="21" t="s">
        <v>4544</v>
      </c>
      <c r="C511" s="21" t="s">
        <v>1081</v>
      </c>
      <c r="D511" s="21" t="s">
        <v>1082</v>
      </c>
      <c r="E511" s="21" t="s">
        <v>1099</v>
      </c>
      <c r="F511" s="30" t="s">
        <v>4545</v>
      </c>
      <c r="G511" s="21" t="s">
        <v>4546</v>
      </c>
      <c r="H511" s="31" t="s">
        <v>4552</v>
      </c>
      <c r="I511" s="31" t="s">
        <v>4548</v>
      </c>
      <c r="J511" s="21" t="s">
        <v>4549</v>
      </c>
      <c r="K511" s="21"/>
      <c r="L511" s="21" t="s">
        <v>1089</v>
      </c>
      <c r="M511" s="21">
        <v>1.3899999999999999E-2</v>
      </c>
      <c r="N511" s="21" t="s">
        <v>1088</v>
      </c>
      <c r="O511" s="21" t="s">
        <v>1088</v>
      </c>
      <c r="P511" s="21">
        <v>2.81E-2</v>
      </c>
      <c r="Q511" s="21" t="s">
        <v>2649</v>
      </c>
      <c r="R511" s="21" t="s">
        <v>4550</v>
      </c>
      <c r="S511" s="21"/>
    </row>
    <row r="512" spans="1:19" ht="14">
      <c r="A512" s="21" t="s">
        <v>4543</v>
      </c>
      <c r="B512" s="21" t="s">
        <v>4544</v>
      </c>
      <c r="C512" s="21" t="s">
        <v>1081</v>
      </c>
      <c r="D512" s="21" t="s">
        <v>1082</v>
      </c>
      <c r="E512" s="21" t="s">
        <v>1100</v>
      </c>
      <c r="F512" s="30" t="s">
        <v>4545</v>
      </c>
      <c r="G512" s="21" t="s">
        <v>4546</v>
      </c>
      <c r="H512" s="31" t="s">
        <v>4553</v>
      </c>
      <c r="I512" s="31" t="s">
        <v>4548</v>
      </c>
      <c r="J512" s="21" t="s">
        <v>4549</v>
      </c>
      <c r="K512" s="21"/>
      <c r="L512" s="21" t="s">
        <v>1089</v>
      </c>
      <c r="M512" s="21">
        <v>4.6899999999999997E-2</v>
      </c>
      <c r="N512" s="21" t="s">
        <v>1088</v>
      </c>
      <c r="O512" s="21" t="s">
        <v>1088</v>
      </c>
      <c r="P512" s="21">
        <v>1.9E-3</v>
      </c>
      <c r="Q512" s="21" t="s">
        <v>2649</v>
      </c>
      <c r="R512" s="21" t="s">
        <v>4550</v>
      </c>
      <c r="S512" s="21"/>
    </row>
    <row r="513" spans="1:19" ht="14">
      <c r="A513" s="21" t="s">
        <v>4543</v>
      </c>
      <c r="B513" s="21" t="s">
        <v>4544</v>
      </c>
      <c r="C513" s="21" t="s">
        <v>1081</v>
      </c>
      <c r="D513" s="21" t="s">
        <v>1082</v>
      </c>
      <c r="E513" s="21" t="s">
        <v>1097</v>
      </c>
      <c r="F513" s="30" t="s">
        <v>4545</v>
      </c>
      <c r="G513" s="21" t="s">
        <v>4546</v>
      </c>
      <c r="H513" s="31" t="s">
        <v>4553</v>
      </c>
      <c r="I513" s="31" t="s">
        <v>4548</v>
      </c>
      <c r="J513" s="21" t="s">
        <v>4549</v>
      </c>
      <c r="K513" s="21"/>
      <c r="L513" s="21" t="s">
        <v>1089</v>
      </c>
      <c r="M513" s="21">
        <v>7.6E-3</v>
      </c>
      <c r="N513" s="21" t="s">
        <v>1088</v>
      </c>
      <c r="O513" s="21" t="s">
        <v>1088</v>
      </c>
      <c r="P513" s="21">
        <v>1.6899999999999998E-2</v>
      </c>
      <c r="Q513" s="21" t="s">
        <v>2649</v>
      </c>
      <c r="R513" s="21" t="s">
        <v>4550</v>
      </c>
      <c r="S513" s="21"/>
    </row>
    <row r="514" spans="1:19" ht="14">
      <c r="A514" s="21" t="s">
        <v>4543</v>
      </c>
      <c r="B514" s="21" t="s">
        <v>4544</v>
      </c>
      <c r="C514" s="21" t="s">
        <v>1081</v>
      </c>
      <c r="D514" s="21" t="s">
        <v>1082</v>
      </c>
      <c r="E514" s="21" t="s">
        <v>1099</v>
      </c>
      <c r="F514" s="30" t="s">
        <v>4545</v>
      </c>
      <c r="G514" s="21" t="s">
        <v>4546</v>
      </c>
      <c r="H514" s="31" t="s">
        <v>4553</v>
      </c>
      <c r="I514" s="31" t="s">
        <v>4548</v>
      </c>
      <c r="J514" s="21" t="s">
        <v>4549</v>
      </c>
      <c r="K514" s="21"/>
      <c r="L514" s="21" t="s">
        <v>1089</v>
      </c>
      <c r="M514" s="21">
        <v>2.52E-2</v>
      </c>
      <c r="N514" s="21" t="s">
        <v>1088</v>
      </c>
      <c r="O514" s="21" t="s">
        <v>1088</v>
      </c>
      <c r="P514" s="21">
        <v>2.5899999999999999E-2</v>
      </c>
      <c r="Q514" s="21" t="s">
        <v>2649</v>
      </c>
      <c r="R514" s="21" t="s">
        <v>4550</v>
      </c>
      <c r="S514" s="21"/>
    </row>
    <row r="515" spans="1:19" ht="14">
      <c r="A515" s="21" t="s">
        <v>4543</v>
      </c>
      <c r="B515" s="21" t="s">
        <v>4544</v>
      </c>
      <c r="C515" s="21" t="s">
        <v>1081</v>
      </c>
      <c r="D515" s="21" t="s">
        <v>1082</v>
      </c>
      <c r="E515" s="21" t="s">
        <v>1100</v>
      </c>
      <c r="F515" s="30" t="s">
        <v>4545</v>
      </c>
      <c r="G515" s="21" t="s">
        <v>4546</v>
      </c>
      <c r="H515" s="31" t="s">
        <v>4554</v>
      </c>
      <c r="I515" s="31" t="s">
        <v>4548</v>
      </c>
      <c r="J515" s="21" t="s">
        <v>4549</v>
      </c>
      <c r="K515" s="21"/>
      <c r="L515" s="21" t="s">
        <v>1089</v>
      </c>
      <c r="M515" s="21">
        <v>3.0499999999999999E-2</v>
      </c>
      <c r="N515" s="21" t="s">
        <v>1088</v>
      </c>
      <c r="O515" s="21" t="s">
        <v>1088</v>
      </c>
      <c r="P515" s="21">
        <v>2.12E-2</v>
      </c>
      <c r="Q515" s="21" t="s">
        <v>2649</v>
      </c>
      <c r="R515" s="21" t="s">
        <v>4550</v>
      </c>
      <c r="S515" s="21"/>
    </row>
    <row r="516" spans="1:19" ht="14">
      <c r="A516" s="21" t="s">
        <v>4543</v>
      </c>
      <c r="B516" s="21" t="s">
        <v>4544</v>
      </c>
      <c r="C516" s="21" t="s">
        <v>1081</v>
      </c>
      <c r="D516" s="21" t="s">
        <v>1082</v>
      </c>
      <c r="E516" s="21" t="s">
        <v>1097</v>
      </c>
      <c r="F516" s="30" t="s">
        <v>4545</v>
      </c>
      <c r="G516" s="21" t="s">
        <v>4546</v>
      </c>
      <c r="H516" s="31" t="s">
        <v>4554</v>
      </c>
      <c r="I516" s="31" t="s">
        <v>4548</v>
      </c>
      <c r="J516" s="21" t="s">
        <v>4549</v>
      </c>
      <c r="K516" s="21"/>
      <c r="L516" s="21" t="s">
        <v>1089</v>
      </c>
      <c r="M516" s="21">
        <v>0</v>
      </c>
      <c r="N516" s="21" t="s">
        <v>1088</v>
      </c>
      <c r="O516" s="21" t="s">
        <v>1088</v>
      </c>
      <c r="P516" s="21">
        <v>0</v>
      </c>
      <c r="Q516" s="21" t="s">
        <v>2649</v>
      </c>
      <c r="R516" s="21" t="s">
        <v>4550</v>
      </c>
      <c r="S516" s="21"/>
    </row>
    <row r="517" spans="1:19" ht="14">
      <c r="A517" s="21" t="s">
        <v>4543</v>
      </c>
      <c r="B517" s="21" t="s">
        <v>4544</v>
      </c>
      <c r="C517" s="21" t="s">
        <v>1081</v>
      </c>
      <c r="D517" s="21" t="s">
        <v>1082</v>
      </c>
      <c r="E517" s="21" t="s">
        <v>1099</v>
      </c>
      <c r="F517" s="30" t="s">
        <v>4545</v>
      </c>
      <c r="G517" s="21" t="s">
        <v>4546</v>
      </c>
      <c r="H517" s="31" t="s">
        <v>4554</v>
      </c>
      <c r="I517" s="31" t="s">
        <v>4548</v>
      </c>
      <c r="J517" s="21" t="s">
        <v>4549</v>
      </c>
      <c r="K517" s="21"/>
      <c r="L517" s="21" t="s">
        <v>1089</v>
      </c>
      <c r="M517" s="21">
        <v>2.8400000000000002E-2</v>
      </c>
      <c r="N517" s="21" t="s">
        <v>1088</v>
      </c>
      <c r="O517" s="21" t="s">
        <v>1088</v>
      </c>
      <c r="P517" s="21">
        <v>1.6400000000000001E-2</v>
      </c>
      <c r="Q517" s="21" t="s">
        <v>2649</v>
      </c>
      <c r="R517" s="21" t="s">
        <v>4550</v>
      </c>
      <c r="S517" s="21"/>
    </row>
    <row r="518" spans="1:19" ht="14">
      <c r="A518" s="21" t="s">
        <v>4543</v>
      </c>
      <c r="B518" s="21" t="s">
        <v>4544</v>
      </c>
      <c r="C518" s="21" t="s">
        <v>1081</v>
      </c>
      <c r="D518" s="21" t="s">
        <v>1082</v>
      </c>
      <c r="E518" s="21" t="s">
        <v>1100</v>
      </c>
      <c r="F518" s="30" t="s">
        <v>4545</v>
      </c>
      <c r="G518" s="21" t="s">
        <v>4546</v>
      </c>
      <c r="H518" s="31" t="s">
        <v>4555</v>
      </c>
      <c r="I518" s="31" t="s">
        <v>4548</v>
      </c>
      <c r="J518" s="21" t="s">
        <v>4549</v>
      </c>
      <c r="K518" s="21"/>
      <c r="L518" s="21" t="s">
        <v>1089</v>
      </c>
      <c r="M518" s="21">
        <v>2.0299999999999999E-2</v>
      </c>
      <c r="N518" s="21" t="s">
        <v>1088</v>
      </c>
      <c r="O518" s="21" t="s">
        <v>1088</v>
      </c>
      <c r="P518" s="21">
        <v>1.5699999999999999E-2</v>
      </c>
      <c r="Q518" s="21" t="s">
        <v>2649</v>
      </c>
      <c r="R518" s="21" t="s">
        <v>4550</v>
      </c>
      <c r="S518" s="21"/>
    </row>
    <row r="519" spans="1:19" ht="14">
      <c r="A519" s="21" t="s">
        <v>4543</v>
      </c>
      <c r="B519" s="21" t="s">
        <v>4544</v>
      </c>
      <c r="C519" s="21" t="s">
        <v>1081</v>
      </c>
      <c r="D519" s="21" t="s">
        <v>1082</v>
      </c>
      <c r="E519" s="21" t="s">
        <v>1097</v>
      </c>
      <c r="F519" s="30" t="s">
        <v>4545</v>
      </c>
      <c r="G519" s="21" t="s">
        <v>4546</v>
      </c>
      <c r="H519" s="31" t="s">
        <v>4555</v>
      </c>
      <c r="I519" s="31" t="s">
        <v>4548</v>
      </c>
      <c r="J519" s="21" t="s">
        <v>4549</v>
      </c>
      <c r="K519" s="21"/>
      <c r="L519" s="21" t="s">
        <v>1089</v>
      </c>
      <c r="M519" s="21">
        <v>0</v>
      </c>
      <c r="N519" s="21" t="s">
        <v>1088</v>
      </c>
      <c r="O519" s="21" t="s">
        <v>1088</v>
      </c>
      <c r="P519" s="21">
        <v>0</v>
      </c>
      <c r="Q519" s="21" t="s">
        <v>2649</v>
      </c>
      <c r="R519" s="21" t="s">
        <v>4550</v>
      </c>
      <c r="S519" s="21"/>
    </row>
    <row r="520" spans="1:19" ht="14">
      <c r="A520" s="21" t="s">
        <v>4543</v>
      </c>
      <c r="B520" s="21" t="s">
        <v>4544</v>
      </c>
      <c r="C520" s="21" t="s">
        <v>1081</v>
      </c>
      <c r="D520" s="21" t="s">
        <v>1082</v>
      </c>
      <c r="E520" s="21" t="s">
        <v>1099</v>
      </c>
      <c r="F520" s="30" t="s">
        <v>4545</v>
      </c>
      <c r="G520" s="21" t="s">
        <v>4546</v>
      </c>
      <c r="H520" s="31" t="s">
        <v>4555</v>
      </c>
      <c r="I520" s="31" t="s">
        <v>4548</v>
      </c>
      <c r="J520" s="21" t="s">
        <v>4549</v>
      </c>
      <c r="K520" s="21"/>
      <c r="L520" s="21" t="s">
        <v>1089</v>
      </c>
      <c r="M520" s="21">
        <v>2.0500000000000001E-2</v>
      </c>
      <c r="N520" s="21" t="s">
        <v>1088</v>
      </c>
      <c r="O520" s="21" t="s">
        <v>1088</v>
      </c>
      <c r="P520" s="21">
        <v>1.15E-2</v>
      </c>
      <c r="Q520" s="21" t="s">
        <v>2649</v>
      </c>
      <c r="R520" s="21" t="s">
        <v>4550</v>
      </c>
      <c r="S520" s="21"/>
    </row>
    <row r="521" spans="1:19" ht="29">
      <c r="A521" s="21" t="s">
        <v>4556</v>
      </c>
      <c r="B521" s="6" t="s">
        <v>599</v>
      </c>
      <c r="C521" s="21" t="s">
        <v>1081</v>
      </c>
      <c r="D521" s="21" t="s">
        <v>1082</v>
      </c>
      <c r="E521" s="21" t="s">
        <v>13</v>
      </c>
      <c r="F521" s="30" t="s">
        <v>4557</v>
      </c>
      <c r="G521" s="21" t="s">
        <v>1169</v>
      </c>
      <c r="H521" s="31" t="s">
        <v>4558</v>
      </c>
      <c r="I521" s="31" t="s">
        <v>4559</v>
      </c>
      <c r="J521" s="21" t="s">
        <v>1088</v>
      </c>
      <c r="K521" s="21">
        <v>52</v>
      </c>
      <c r="L521" s="21" t="s">
        <v>1089</v>
      </c>
      <c r="M521" s="21">
        <v>6.7533999999999996E-7</v>
      </c>
      <c r="N521" s="21" t="s">
        <v>1088</v>
      </c>
      <c r="O521" s="21">
        <v>0.97199999999999998</v>
      </c>
      <c r="P521" s="21" t="s">
        <v>1088</v>
      </c>
      <c r="Q521" s="21" t="s">
        <v>2649</v>
      </c>
      <c r="R521" s="10" t="s">
        <v>4560</v>
      </c>
      <c r="S521" s="21"/>
    </row>
    <row r="522" spans="1:19" ht="29">
      <c r="A522" s="21" t="s">
        <v>4556</v>
      </c>
      <c r="B522" s="6" t="s">
        <v>599</v>
      </c>
      <c r="C522" s="21" t="s">
        <v>1081</v>
      </c>
      <c r="D522" s="21" t="s">
        <v>1082</v>
      </c>
      <c r="E522" s="21" t="s">
        <v>13</v>
      </c>
      <c r="F522" s="30" t="s">
        <v>4557</v>
      </c>
      <c r="G522" s="21" t="s">
        <v>1169</v>
      </c>
      <c r="H522" s="31" t="s">
        <v>4561</v>
      </c>
      <c r="I522" s="31" t="s">
        <v>4559</v>
      </c>
      <c r="J522" s="21" t="s">
        <v>1088</v>
      </c>
      <c r="K522" s="21">
        <v>52</v>
      </c>
      <c r="L522" s="21" t="s">
        <v>1089</v>
      </c>
      <c r="M522" s="21">
        <v>3.5653999999999999</v>
      </c>
      <c r="N522" s="21" t="s">
        <v>1088</v>
      </c>
      <c r="O522" s="21">
        <v>0.97199999999999998</v>
      </c>
      <c r="P522" s="21" t="s">
        <v>1088</v>
      </c>
      <c r="Q522" s="21" t="s">
        <v>2649</v>
      </c>
      <c r="R522" s="10" t="s">
        <v>4560</v>
      </c>
      <c r="S522" s="21"/>
    </row>
    <row r="523" spans="1:19" ht="15">
      <c r="A523" s="21" t="s">
        <v>4556</v>
      </c>
      <c r="B523" s="6" t="s">
        <v>599</v>
      </c>
      <c r="C523" s="21" t="s">
        <v>1081</v>
      </c>
      <c r="D523" s="21" t="s">
        <v>1082</v>
      </c>
      <c r="E523" s="21" t="s">
        <v>13</v>
      </c>
      <c r="F523" s="30" t="s">
        <v>4557</v>
      </c>
      <c r="G523" s="21" t="s">
        <v>1169</v>
      </c>
      <c r="H523" s="31" t="s">
        <v>3742</v>
      </c>
      <c r="I523" s="31" t="s">
        <v>4562</v>
      </c>
      <c r="J523" s="21" t="s">
        <v>1088</v>
      </c>
      <c r="K523" s="21" t="s">
        <v>1088</v>
      </c>
      <c r="L523" s="21" t="s">
        <v>1089</v>
      </c>
      <c r="M523" s="21">
        <v>-4.7000000000000002E-3</v>
      </c>
      <c r="N523" s="21" t="b">
        <v>0</v>
      </c>
      <c r="O523" s="21">
        <v>0</v>
      </c>
      <c r="P523" s="21" t="s">
        <v>1088</v>
      </c>
      <c r="Q523" s="21" t="s">
        <v>2649</v>
      </c>
      <c r="R523" s="21" t="s">
        <v>4563</v>
      </c>
      <c r="S523" s="21"/>
    </row>
    <row r="524" spans="1:19" ht="15">
      <c r="A524" s="21" t="s">
        <v>4556</v>
      </c>
      <c r="B524" s="6" t="s">
        <v>599</v>
      </c>
      <c r="C524" s="21" t="s">
        <v>1081</v>
      </c>
      <c r="D524" s="21" t="s">
        <v>1082</v>
      </c>
      <c r="E524" s="21" t="s">
        <v>13</v>
      </c>
      <c r="F524" s="30" t="s">
        <v>4557</v>
      </c>
      <c r="G524" s="21" t="s">
        <v>1169</v>
      </c>
      <c r="H524" s="31" t="s">
        <v>3744</v>
      </c>
      <c r="I524" s="31" t="s">
        <v>4562</v>
      </c>
      <c r="J524" s="21" t="s">
        <v>1088</v>
      </c>
      <c r="K524" s="21" t="s">
        <v>1088</v>
      </c>
      <c r="L524" s="21" t="s">
        <v>1089</v>
      </c>
      <c r="M524" s="21">
        <v>-26.084</v>
      </c>
      <c r="N524" s="21" t="b">
        <v>0</v>
      </c>
      <c r="O524" s="21">
        <v>0</v>
      </c>
      <c r="P524" s="21" t="s">
        <v>1088</v>
      </c>
      <c r="Q524" s="21" t="s">
        <v>2649</v>
      </c>
      <c r="R524" s="21"/>
      <c r="S524" s="21"/>
    </row>
    <row r="525" spans="1:19" ht="15">
      <c r="A525" s="21" t="s">
        <v>4556</v>
      </c>
      <c r="B525" s="6" t="s">
        <v>599</v>
      </c>
      <c r="C525" s="21" t="s">
        <v>1081</v>
      </c>
      <c r="D525" s="21" t="s">
        <v>1082</v>
      </c>
      <c r="E525" s="21" t="s">
        <v>13</v>
      </c>
      <c r="F525" s="30" t="s">
        <v>4557</v>
      </c>
      <c r="G525" s="21" t="s">
        <v>1169</v>
      </c>
      <c r="H525" s="31" t="s">
        <v>3742</v>
      </c>
      <c r="I525" s="31" t="s">
        <v>4564</v>
      </c>
      <c r="J525" s="21" t="s">
        <v>1088</v>
      </c>
      <c r="K525" s="21" t="s">
        <v>1088</v>
      </c>
      <c r="L525" s="21" t="s">
        <v>1089</v>
      </c>
      <c r="M525" s="21">
        <v>2.87E-2</v>
      </c>
      <c r="N525" s="21" t="b">
        <v>1</v>
      </c>
      <c r="O525" s="21">
        <v>0.17199999999999999</v>
      </c>
      <c r="P525" s="21" t="s">
        <v>1088</v>
      </c>
      <c r="Q525" s="21" t="s">
        <v>2649</v>
      </c>
      <c r="R525" s="21"/>
      <c r="S525" s="21"/>
    </row>
    <row r="526" spans="1:19" ht="15">
      <c r="A526" s="21" t="s">
        <v>4556</v>
      </c>
      <c r="B526" s="6" t="s">
        <v>599</v>
      </c>
      <c r="C526" s="21" t="s">
        <v>1081</v>
      </c>
      <c r="D526" s="21" t="s">
        <v>1082</v>
      </c>
      <c r="E526" s="21" t="s">
        <v>13</v>
      </c>
      <c r="F526" s="30" t="s">
        <v>4557</v>
      </c>
      <c r="G526" s="21" t="s">
        <v>1169</v>
      </c>
      <c r="H526" s="31" t="s">
        <v>3744</v>
      </c>
      <c r="I526" s="31" t="s">
        <v>4564</v>
      </c>
      <c r="J526" s="21" t="s">
        <v>1088</v>
      </c>
      <c r="K526" s="21" t="s">
        <v>1088</v>
      </c>
      <c r="L526" s="21" t="s">
        <v>1089</v>
      </c>
      <c r="M526" s="21">
        <v>3.1960000000000002</v>
      </c>
      <c r="N526" s="21" t="b">
        <v>1</v>
      </c>
      <c r="O526" s="21">
        <v>0.17199999999999999</v>
      </c>
      <c r="P526" s="21" t="s">
        <v>1088</v>
      </c>
      <c r="Q526" s="21" t="s">
        <v>2649</v>
      </c>
      <c r="R526" s="21"/>
      <c r="S526" s="21"/>
    </row>
    <row r="527" spans="1:19" ht="15">
      <c r="A527" s="21" t="s">
        <v>4565</v>
      </c>
      <c r="B527" s="6" t="s">
        <v>611</v>
      </c>
      <c r="C527" s="21" t="s">
        <v>1036</v>
      </c>
      <c r="D527" s="21" t="s">
        <v>1129</v>
      </c>
      <c r="E527" s="21" t="s">
        <v>1097</v>
      </c>
      <c r="F527" s="30" t="s">
        <v>1276</v>
      </c>
      <c r="G527" s="21" t="s">
        <v>4566</v>
      </c>
      <c r="H527" s="31" t="s">
        <v>4567</v>
      </c>
      <c r="I527" s="31" t="s">
        <v>4568</v>
      </c>
      <c r="J527" s="21" t="s">
        <v>1161</v>
      </c>
      <c r="K527" s="21" t="s">
        <v>1088</v>
      </c>
      <c r="L527" s="21" t="s">
        <v>1089</v>
      </c>
      <c r="M527" s="21">
        <v>2.5099999999999998</v>
      </c>
      <c r="N527" s="21" t="s">
        <v>1088</v>
      </c>
      <c r="O527" s="21" t="s">
        <v>1088</v>
      </c>
      <c r="P527" s="21" t="s">
        <v>1088</v>
      </c>
      <c r="Q527" s="21" t="s">
        <v>4569</v>
      </c>
      <c r="R527" s="21" t="s">
        <v>4570</v>
      </c>
      <c r="S527" s="21"/>
    </row>
    <row r="528" spans="1:19" ht="15">
      <c r="A528" s="21" t="s">
        <v>4565</v>
      </c>
      <c r="B528" s="6" t="s">
        <v>611</v>
      </c>
      <c r="C528" s="21" t="s">
        <v>1036</v>
      </c>
      <c r="D528" s="21" t="s">
        <v>1129</v>
      </c>
      <c r="E528" s="21" t="s">
        <v>1097</v>
      </c>
      <c r="F528" s="30" t="s">
        <v>1276</v>
      </c>
      <c r="G528" s="21" t="s">
        <v>4566</v>
      </c>
      <c r="H528" s="31" t="s">
        <v>4571</v>
      </c>
      <c r="I528" s="31" t="s">
        <v>4568</v>
      </c>
      <c r="J528" s="21" t="s">
        <v>1161</v>
      </c>
      <c r="K528" s="21" t="s">
        <v>1088</v>
      </c>
      <c r="L528" s="21" t="s">
        <v>1089</v>
      </c>
      <c r="M528" s="21">
        <v>3.53</v>
      </c>
      <c r="N528" s="21" t="s">
        <v>1088</v>
      </c>
      <c r="O528" s="21" t="s">
        <v>1088</v>
      </c>
      <c r="P528" s="21" t="s">
        <v>1088</v>
      </c>
      <c r="Q528" s="21" t="s">
        <v>4569</v>
      </c>
      <c r="R528" s="21"/>
      <c r="S528" s="21"/>
    </row>
    <row r="529" spans="1:19" ht="15">
      <c r="A529" s="21" t="s">
        <v>4565</v>
      </c>
      <c r="B529" s="6" t="s">
        <v>611</v>
      </c>
      <c r="C529" s="21" t="s">
        <v>1036</v>
      </c>
      <c r="D529" s="21" t="s">
        <v>1129</v>
      </c>
      <c r="E529" s="21" t="s">
        <v>1097</v>
      </c>
      <c r="F529" s="30" t="s">
        <v>1276</v>
      </c>
      <c r="G529" s="21" t="s">
        <v>4566</v>
      </c>
      <c r="H529" s="31" t="s">
        <v>4572</v>
      </c>
      <c r="I529" s="31" t="s">
        <v>4568</v>
      </c>
      <c r="J529" s="21" t="s">
        <v>1161</v>
      </c>
      <c r="K529" s="21" t="s">
        <v>1088</v>
      </c>
      <c r="L529" s="21" t="s">
        <v>1089</v>
      </c>
      <c r="M529" s="21">
        <v>1.97</v>
      </c>
      <c r="N529" s="21" t="s">
        <v>1088</v>
      </c>
      <c r="O529" s="21" t="s">
        <v>1088</v>
      </c>
      <c r="P529" s="21" t="s">
        <v>1088</v>
      </c>
      <c r="Q529" s="21" t="s">
        <v>4569</v>
      </c>
      <c r="R529" s="21"/>
      <c r="S529" s="21"/>
    </row>
    <row r="530" spans="1:19" ht="15">
      <c r="A530" s="21" t="s">
        <v>4565</v>
      </c>
      <c r="B530" s="6" t="s">
        <v>611</v>
      </c>
      <c r="C530" s="21" t="s">
        <v>1036</v>
      </c>
      <c r="D530" s="21" t="s">
        <v>1129</v>
      </c>
      <c r="E530" s="21" t="s">
        <v>1097</v>
      </c>
      <c r="F530" s="30" t="s">
        <v>1276</v>
      </c>
      <c r="G530" s="21" t="s">
        <v>4566</v>
      </c>
      <c r="H530" s="31" t="s">
        <v>4573</v>
      </c>
      <c r="I530" s="31" t="s">
        <v>4568</v>
      </c>
      <c r="J530" s="21" t="s">
        <v>1161</v>
      </c>
      <c r="K530" s="21" t="s">
        <v>1088</v>
      </c>
      <c r="L530" s="21" t="s">
        <v>1089</v>
      </c>
      <c r="M530" s="21">
        <v>4.09</v>
      </c>
      <c r="N530" s="21" t="s">
        <v>1088</v>
      </c>
      <c r="O530" s="21" t="s">
        <v>1088</v>
      </c>
      <c r="P530" s="21" t="s">
        <v>1088</v>
      </c>
      <c r="Q530" s="21" t="s">
        <v>4569</v>
      </c>
      <c r="R530" s="21"/>
      <c r="S530" s="21"/>
    </row>
    <row r="531" spans="1:19" ht="15">
      <c r="A531" s="21" t="s">
        <v>4565</v>
      </c>
      <c r="B531" s="6" t="s">
        <v>611</v>
      </c>
      <c r="C531" s="21" t="s">
        <v>1036</v>
      </c>
      <c r="D531" s="21" t="s">
        <v>1129</v>
      </c>
      <c r="E531" s="21" t="s">
        <v>1097</v>
      </c>
      <c r="F531" s="30" t="s">
        <v>1276</v>
      </c>
      <c r="G531" s="21" t="s">
        <v>4566</v>
      </c>
      <c r="H531" s="31" t="s">
        <v>4574</v>
      </c>
      <c r="I531" s="31" t="s">
        <v>4568</v>
      </c>
      <c r="J531" s="21" t="s">
        <v>1161</v>
      </c>
      <c r="K531" s="21" t="s">
        <v>1088</v>
      </c>
      <c r="L531" s="21" t="s">
        <v>1089</v>
      </c>
      <c r="M531" s="21">
        <v>4.22</v>
      </c>
      <c r="N531" s="21" t="s">
        <v>1088</v>
      </c>
      <c r="O531" s="21" t="s">
        <v>1088</v>
      </c>
      <c r="P531" s="21" t="s">
        <v>1088</v>
      </c>
      <c r="Q531" s="21" t="s">
        <v>4569</v>
      </c>
      <c r="R531" s="21"/>
      <c r="S531" s="21"/>
    </row>
    <row r="532" spans="1:19" ht="15">
      <c r="A532" s="21" t="s">
        <v>4565</v>
      </c>
      <c r="B532" s="6" t="s">
        <v>611</v>
      </c>
      <c r="C532" s="21" t="s">
        <v>1036</v>
      </c>
      <c r="D532" s="21" t="s">
        <v>1129</v>
      </c>
      <c r="E532" s="21" t="s">
        <v>1097</v>
      </c>
      <c r="F532" s="30" t="s">
        <v>1276</v>
      </c>
      <c r="G532" s="21" t="s">
        <v>4566</v>
      </c>
      <c r="H532" s="31" t="s">
        <v>4575</v>
      </c>
      <c r="I532" s="31" t="s">
        <v>4568</v>
      </c>
      <c r="J532" s="21" t="s">
        <v>1161</v>
      </c>
      <c r="K532" s="21" t="s">
        <v>1088</v>
      </c>
      <c r="L532" s="21" t="s">
        <v>1089</v>
      </c>
      <c r="M532" s="21">
        <v>2.62</v>
      </c>
      <c r="N532" s="21" t="s">
        <v>1088</v>
      </c>
      <c r="O532" s="21" t="s">
        <v>1088</v>
      </c>
      <c r="P532" s="21" t="s">
        <v>1088</v>
      </c>
      <c r="Q532" s="21" t="s">
        <v>4569</v>
      </c>
      <c r="R532" s="21"/>
      <c r="S532" s="21"/>
    </row>
    <row r="533" spans="1:19" ht="15">
      <c r="A533" s="21" t="s">
        <v>4565</v>
      </c>
      <c r="B533" s="6" t="s">
        <v>611</v>
      </c>
      <c r="C533" s="21" t="s">
        <v>1036</v>
      </c>
      <c r="D533" s="21" t="s">
        <v>1129</v>
      </c>
      <c r="E533" s="21" t="s">
        <v>1097</v>
      </c>
      <c r="F533" s="30" t="s">
        <v>1276</v>
      </c>
      <c r="G533" s="21" t="s">
        <v>4566</v>
      </c>
      <c r="H533" s="31" t="s">
        <v>4576</v>
      </c>
      <c r="I533" s="31" t="s">
        <v>4568</v>
      </c>
      <c r="J533" s="21" t="s">
        <v>1161</v>
      </c>
      <c r="K533" s="21" t="s">
        <v>1088</v>
      </c>
      <c r="L533" s="21" t="s">
        <v>1089</v>
      </c>
      <c r="M533" s="21">
        <v>4.7</v>
      </c>
      <c r="N533" s="21" t="s">
        <v>1088</v>
      </c>
      <c r="O533" s="21" t="s">
        <v>1088</v>
      </c>
      <c r="P533" s="21" t="s">
        <v>1088</v>
      </c>
      <c r="Q533" s="21" t="s">
        <v>4569</v>
      </c>
      <c r="R533" s="21"/>
      <c r="S533" s="21"/>
    </row>
    <row r="534" spans="1:19" ht="15">
      <c r="A534" s="21" t="s">
        <v>4565</v>
      </c>
      <c r="B534" s="6" t="s">
        <v>611</v>
      </c>
      <c r="C534" s="21" t="s">
        <v>1036</v>
      </c>
      <c r="D534" s="21" t="s">
        <v>1129</v>
      </c>
      <c r="E534" s="21" t="s">
        <v>1097</v>
      </c>
      <c r="F534" s="30" t="s">
        <v>1276</v>
      </c>
      <c r="G534" s="21" t="s">
        <v>4566</v>
      </c>
      <c r="H534" s="31" t="s">
        <v>4577</v>
      </c>
      <c r="I534" s="31" t="s">
        <v>4568</v>
      </c>
      <c r="J534" s="21" t="s">
        <v>1161</v>
      </c>
      <c r="K534" s="21" t="s">
        <v>1088</v>
      </c>
      <c r="L534" s="21" t="s">
        <v>1138</v>
      </c>
      <c r="M534" s="21">
        <v>3.36</v>
      </c>
      <c r="N534" s="21" t="s">
        <v>1088</v>
      </c>
      <c r="O534" s="21" t="s">
        <v>1088</v>
      </c>
      <c r="P534" s="21" t="s">
        <v>1088</v>
      </c>
      <c r="Q534" s="21" t="s">
        <v>4569</v>
      </c>
      <c r="R534" s="21"/>
      <c r="S534" s="21"/>
    </row>
    <row r="535" spans="1:19" ht="15">
      <c r="A535" s="21" t="s">
        <v>4565</v>
      </c>
      <c r="B535" s="6" t="s">
        <v>611</v>
      </c>
      <c r="C535" s="21" t="s">
        <v>1036</v>
      </c>
      <c r="D535" s="21" t="s">
        <v>1129</v>
      </c>
      <c r="E535" s="21" t="s">
        <v>1097</v>
      </c>
      <c r="F535" s="30" t="s">
        <v>1276</v>
      </c>
      <c r="G535" s="21" t="s">
        <v>4566</v>
      </c>
      <c r="H535" s="31" t="s">
        <v>1088</v>
      </c>
      <c r="I535" s="31" t="s">
        <v>4578</v>
      </c>
      <c r="J535" s="21" t="s">
        <v>1088</v>
      </c>
      <c r="K535" s="21" t="s">
        <v>1088</v>
      </c>
      <c r="L535" s="21" t="s">
        <v>1089</v>
      </c>
      <c r="M535" s="21" t="s">
        <v>1088</v>
      </c>
      <c r="N535" s="21" t="b">
        <v>1</v>
      </c>
      <c r="O535" s="21">
        <v>0.7097</v>
      </c>
      <c r="P535" s="21" t="s">
        <v>1088</v>
      </c>
      <c r="Q535" s="21" t="s">
        <v>4569</v>
      </c>
      <c r="R535" s="21" t="s">
        <v>4579</v>
      </c>
      <c r="S535" s="21"/>
    </row>
    <row r="536" spans="1:19" ht="29">
      <c r="A536" s="21" t="s">
        <v>4565</v>
      </c>
      <c r="B536" s="6" t="s">
        <v>611</v>
      </c>
      <c r="C536" s="21" t="s">
        <v>1036</v>
      </c>
      <c r="D536" s="21" t="s">
        <v>1129</v>
      </c>
      <c r="E536" s="21" t="s">
        <v>1097</v>
      </c>
      <c r="F536" s="30" t="s">
        <v>1276</v>
      </c>
      <c r="G536" s="21" t="s">
        <v>4566</v>
      </c>
      <c r="H536" s="31" t="s">
        <v>1088</v>
      </c>
      <c r="I536" s="31" t="s">
        <v>4580</v>
      </c>
      <c r="J536" s="21" t="s">
        <v>1088</v>
      </c>
      <c r="K536" s="21" t="s">
        <v>1088</v>
      </c>
      <c r="L536" s="21" t="s">
        <v>1089</v>
      </c>
      <c r="M536" s="21" t="s">
        <v>1088</v>
      </c>
      <c r="N536" s="21" t="b">
        <v>1</v>
      </c>
      <c r="O536" s="21" t="s">
        <v>1088</v>
      </c>
      <c r="P536" s="21" t="s">
        <v>1088</v>
      </c>
      <c r="Q536" s="21" t="s">
        <v>4569</v>
      </c>
      <c r="R536" s="21" t="s">
        <v>4581</v>
      </c>
      <c r="S536" s="21"/>
    </row>
    <row r="537" spans="1:19" ht="29">
      <c r="A537" s="21" t="s">
        <v>4565</v>
      </c>
      <c r="B537" s="6" t="s">
        <v>611</v>
      </c>
      <c r="C537" s="21" t="s">
        <v>1036</v>
      </c>
      <c r="D537" s="21" t="s">
        <v>1129</v>
      </c>
      <c r="E537" s="21" t="s">
        <v>1097</v>
      </c>
      <c r="F537" s="30" t="s">
        <v>1276</v>
      </c>
      <c r="G537" s="21" t="s">
        <v>4566</v>
      </c>
      <c r="H537" s="31" t="s">
        <v>1088</v>
      </c>
      <c r="I537" s="31" t="s">
        <v>4582</v>
      </c>
      <c r="J537" s="21" t="s">
        <v>1088</v>
      </c>
      <c r="K537" s="21" t="s">
        <v>1088</v>
      </c>
      <c r="L537" s="21" t="s">
        <v>1089</v>
      </c>
      <c r="M537" s="21" t="s">
        <v>1088</v>
      </c>
      <c r="N537" s="21" t="b">
        <v>1</v>
      </c>
      <c r="O537" s="21" t="s">
        <v>1088</v>
      </c>
      <c r="P537" s="21" t="s">
        <v>1088</v>
      </c>
      <c r="Q537" s="21" t="s">
        <v>4569</v>
      </c>
      <c r="R537" s="32" t="s">
        <v>4583</v>
      </c>
      <c r="S537" s="21"/>
    </row>
    <row r="538" spans="1:19" ht="15">
      <c r="A538" s="21" t="s">
        <v>4565</v>
      </c>
      <c r="B538" s="6" t="s">
        <v>611</v>
      </c>
      <c r="C538" s="21" t="s">
        <v>1036</v>
      </c>
      <c r="D538" s="21" t="s">
        <v>1129</v>
      </c>
      <c r="E538" s="21" t="s">
        <v>1097</v>
      </c>
      <c r="F538" s="30" t="s">
        <v>1276</v>
      </c>
      <c r="G538" s="21" t="s">
        <v>4566</v>
      </c>
      <c r="H538" s="31" t="s">
        <v>1088</v>
      </c>
      <c r="I538" s="31" t="s">
        <v>4584</v>
      </c>
      <c r="J538" s="21" t="s">
        <v>1088</v>
      </c>
      <c r="K538" s="21" t="s">
        <v>1088</v>
      </c>
      <c r="L538" s="21" t="s">
        <v>1089</v>
      </c>
      <c r="M538" s="21" t="s">
        <v>1088</v>
      </c>
      <c r="N538" s="21" t="b">
        <v>1</v>
      </c>
      <c r="O538" s="21" t="s">
        <v>1088</v>
      </c>
      <c r="P538" s="21" t="s">
        <v>1088</v>
      </c>
      <c r="Q538" s="21" t="s">
        <v>4569</v>
      </c>
      <c r="R538" s="32" t="s">
        <v>4585</v>
      </c>
      <c r="S538" s="21"/>
    </row>
    <row r="539" spans="1:19" ht="15">
      <c r="A539" s="21" t="s">
        <v>4565</v>
      </c>
      <c r="B539" s="6" t="s">
        <v>611</v>
      </c>
      <c r="C539" s="21" t="s">
        <v>1036</v>
      </c>
      <c r="D539" s="21" t="s">
        <v>1129</v>
      </c>
      <c r="E539" s="21" t="s">
        <v>1097</v>
      </c>
      <c r="F539" s="30" t="s">
        <v>1276</v>
      </c>
      <c r="G539" s="21" t="s">
        <v>4566</v>
      </c>
      <c r="H539" s="31" t="s">
        <v>1088</v>
      </c>
      <c r="I539" s="31" t="s">
        <v>4586</v>
      </c>
      <c r="J539" s="21" t="s">
        <v>1088</v>
      </c>
      <c r="K539" s="21" t="s">
        <v>1088</v>
      </c>
      <c r="L539" s="21" t="s">
        <v>1089</v>
      </c>
      <c r="M539" s="21" t="s">
        <v>1088</v>
      </c>
      <c r="N539" s="21" t="b">
        <v>0</v>
      </c>
      <c r="O539" s="21" t="s">
        <v>1088</v>
      </c>
      <c r="P539" s="21" t="s">
        <v>1088</v>
      </c>
      <c r="Q539" s="21" t="s">
        <v>4569</v>
      </c>
      <c r="R539" s="32" t="s">
        <v>4587</v>
      </c>
      <c r="S539" s="21"/>
    </row>
    <row r="540" spans="1:19" ht="14">
      <c r="A540" s="21" t="s">
        <v>4588</v>
      </c>
      <c r="B540" s="21" t="s">
        <v>4589</v>
      </c>
      <c r="C540" s="21" t="s">
        <v>1081</v>
      </c>
      <c r="D540" s="21" t="s">
        <v>1082</v>
      </c>
      <c r="E540" s="21" t="s">
        <v>1097</v>
      </c>
      <c r="F540" s="30" t="s">
        <v>4590</v>
      </c>
      <c r="G540" s="21" t="s">
        <v>4591</v>
      </c>
      <c r="H540" s="31" t="s">
        <v>4592</v>
      </c>
      <c r="I540" s="31" t="s">
        <v>4593</v>
      </c>
      <c r="J540" s="21" t="s">
        <v>1094</v>
      </c>
      <c r="K540" s="21" t="s">
        <v>1088</v>
      </c>
      <c r="L540" s="21" t="s">
        <v>1089</v>
      </c>
      <c r="M540" s="21">
        <v>53.89</v>
      </c>
      <c r="N540" s="21" t="s">
        <v>1088</v>
      </c>
      <c r="O540" s="21" t="s">
        <v>1088</v>
      </c>
      <c r="P540" s="21">
        <v>0.45</v>
      </c>
      <c r="Q540" s="21" t="s">
        <v>4569</v>
      </c>
      <c r="R540" s="21" t="s">
        <v>4594</v>
      </c>
      <c r="S540" s="21"/>
    </row>
    <row r="541" spans="1:19" ht="14">
      <c r="A541" s="21" t="s">
        <v>4588</v>
      </c>
      <c r="B541" s="21" t="s">
        <v>4589</v>
      </c>
      <c r="C541" s="21" t="s">
        <v>1081</v>
      </c>
      <c r="D541" s="21" t="s">
        <v>1082</v>
      </c>
      <c r="E541" s="21" t="s">
        <v>1097</v>
      </c>
      <c r="F541" s="30" t="s">
        <v>4590</v>
      </c>
      <c r="G541" s="21" t="s">
        <v>4591</v>
      </c>
      <c r="H541" s="31" t="s">
        <v>4595</v>
      </c>
      <c r="I541" s="31" t="s">
        <v>4593</v>
      </c>
      <c r="J541" s="21" t="s">
        <v>1088</v>
      </c>
      <c r="K541" s="21" t="s">
        <v>1088</v>
      </c>
      <c r="L541" s="21" t="s">
        <v>1089</v>
      </c>
      <c r="M541" s="21">
        <v>0.43</v>
      </c>
      <c r="N541" s="21" t="s">
        <v>1088</v>
      </c>
      <c r="O541" s="21" t="s">
        <v>1088</v>
      </c>
      <c r="P541" s="21">
        <v>0.09</v>
      </c>
      <c r="Q541" s="21" t="s">
        <v>4569</v>
      </c>
      <c r="R541" s="21" t="s">
        <v>4594</v>
      </c>
      <c r="S541" s="21"/>
    </row>
    <row r="542" spans="1:19" ht="14">
      <c r="A542" s="21" t="s">
        <v>4588</v>
      </c>
      <c r="B542" s="21" t="s">
        <v>4589</v>
      </c>
      <c r="C542" s="21" t="s">
        <v>1081</v>
      </c>
      <c r="D542" s="21" t="s">
        <v>1082</v>
      </c>
      <c r="E542" s="21" t="s">
        <v>1097</v>
      </c>
      <c r="F542" s="30" t="s">
        <v>4590</v>
      </c>
      <c r="G542" s="21" t="s">
        <v>4591</v>
      </c>
      <c r="H542" s="31" t="s">
        <v>4596</v>
      </c>
      <c r="I542" s="31" t="s">
        <v>4593</v>
      </c>
      <c r="J542" s="21" t="s">
        <v>1088</v>
      </c>
      <c r="K542" s="21" t="s">
        <v>1088</v>
      </c>
      <c r="L542" s="21" t="s">
        <v>1089</v>
      </c>
      <c r="M542" s="21">
        <v>0.67920000000000003</v>
      </c>
      <c r="N542" s="21" t="s">
        <v>1088</v>
      </c>
      <c r="O542" s="21" t="s">
        <v>1088</v>
      </c>
      <c r="P542" s="21">
        <v>4.41E-2</v>
      </c>
      <c r="Q542" s="21" t="s">
        <v>4569</v>
      </c>
      <c r="R542" s="21" t="s">
        <v>4594</v>
      </c>
      <c r="S542" s="21"/>
    </row>
    <row r="543" spans="1:19" ht="14">
      <c r="A543" s="21" t="s">
        <v>4588</v>
      </c>
      <c r="B543" s="21" t="s">
        <v>4589</v>
      </c>
      <c r="C543" s="21" t="s">
        <v>1081</v>
      </c>
      <c r="D543" s="21" t="s">
        <v>1082</v>
      </c>
      <c r="E543" s="21" t="s">
        <v>1097</v>
      </c>
      <c r="F543" s="30" t="s">
        <v>4590</v>
      </c>
      <c r="G543" s="21" t="s">
        <v>4591</v>
      </c>
      <c r="H543" s="31" t="s">
        <v>4597</v>
      </c>
      <c r="I543" s="31" t="s">
        <v>4593</v>
      </c>
      <c r="J543" s="21" t="s">
        <v>1088</v>
      </c>
      <c r="K543" s="21" t="s">
        <v>1088</v>
      </c>
      <c r="L543" s="21" t="s">
        <v>1089</v>
      </c>
      <c r="M543" s="21">
        <v>2.5190000000000001</v>
      </c>
      <c r="N543" s="21" t="s">
        <v>1088</v>
      </c>
      <c r="O543" s="21" t="s">
        <v>1088</v>
      </c>
      <c r="P543" s="21">
        <v>0.26300000000000001</v>
      </c>
      <c r="Q543" s="21" t="s">
        <v>4569</v>
      </c>
      <c r="R543" s="21" t="s">
        <v>4594</v>
      </c>
      <c r="S543" s="21"/>
    </row>
    <row r="544" spans="1:19" ht="14">
      <c r="A544" s="21" t="s">
        <v>4588</v>
      </c>
      <c r="B544" s="21" t="s">
        <v>4589</v>
      </c>
      <c r="C544" s="21" t="s">
        <v>1081</v>
      </c>
      <c r="D544" s="21" t="s">
        <v>1082</v>
      </c>
      <c r="E544" s="21" t="s">
        <v>1097</v>
      </c>
      <c r="F544" s="30" t="s">
        <v>4590</v>
      </c>
      <c r="G544" s="21" t="s">
        <v>4591</v>
      </c>
      <c r="H544" s="31" t="s">
        <v>4598</v>
      </c>
      <c r="I544" s="31" t="s">
        <v>4593</v>
      </c>
      <c r="J544" s="21" t="s">
        <v>1088</v>
      </c>
      <c r="K544" s="21" t="s">
        <v>1088</v>
      </c>
      <c r="L544" s="21" t="s">
        <v>1089</v>
      </c>
      <c r="M544" s="21">
        <v>9.4E-2</v>
      </c>
      <c r="N544" s="21" t="s">
        <v>1088</v>
      </c>
      <c r="O544" s="21" t="s">
        <v>1088</v>
      </c>
      <c r="P544" s="21">
        <v>1.2999999999999999E-2</v>
      </c>
      <c r="Q544" s="21" t="s">
        <v>4569</v>
      </c>
      <c r="R544" s="21" t="s">
        <v>4594</v>
      </c>
      <c r="S544" s="21"/>
    </row>
    <row r="545" spans="1:19" ht="15">
      <c r="A545" s="36" t="s">
        <v>4599</v>
      </c>
      <c r="B545" s="34" t="s">
        <v>455</v>
      </c>
      <c r="C545" s="36" t="s">
        <v>1036</v>
      </c>
      <c r="D545" s="36" t="s">
        <v>1082</v>
      </c>
      <c r="E545" s="36" t="s">
        <v>1097</v>
      </c>
      <c r="F545" s="37" t="s">
        <v>4600</v>
      </c>
      <c r="G545" s="36" t="s">
        <v>1953</v>
      </c>
      <c r="H545" s="36" t="s">
        <v>4601</v>
      </c>
      <c r="I545" s="36" t="s">
        <v>1336</v>
      </c>
      <c r="J545" s="36" t="s">
        <v>1339</v>
      </c>
      <c r="K545" s="36">
        <v>36</v>
      </c>
      <c r="L545" s="36" t="s">
        <v>1089</v>
      </c>
      <c r="M545" s="36">
        <v>0.69</v>
      </c>
      <c r="N545" s="36"/>
      <c r="O545" s="36">
        <v>0.86</v>
      </c>
      <c r="P545" s="36"/>
      <c r="Q545" s="36" t="s">
        <v>2649</v>
      </c>
      <c r="R545" s="36" t="s">
        <v>4602</v>
      </c>
      <c r="S545" s="66"/>
    </row>
    <row r="546" spans="1:19" ht="15">
      <c r="A546" s="36" t="s">
        <v>4599</v>
      </c>
      <c r="B546" s="34" t="s">
        <v>455</v>
      </c>
      <c r="C546" s="36" t="s">
        <v>1036</v>
      </c>
      <c r="D546" s="36" t="s">
        <v>1082</v>
      </c>
      <c r="E546" s="36" t="s">
        <v>1097</v>
      </c>
      <c r="F546" s="37" t="s">
        <v>4600</v>
      </c>
      <c r="G546" s="36" t="s">
        <v>1953</v>
      </c>
      <c r="H546" s="36" t="s">
        <v>4601</v>
      </c>
      <c r="I546" s="36" t="s">
        <v>1336</v>
      </c>
      <c r="J546" s="36" t="s">
        <v>1337</v>
      </c>
      <c r="K546" s="36">
        <v>36</v>
      </c>
      <c r="L546" s="36" t="s">
        <v>1089</v>
      </c>
      <c r="M546" s="36">
        <v>0</v>
      </c>
      <c r="N546" s="36"/>
      <c r="O546" s="36">
        <v>0.86</v>
      </c>
      <c r="P546" s="36"/>
      <c r="Q546" s="36" t="s">
        <v>2649</v>
      </c>
      <c r="R546" s="36" t="s">
        <v>4602</v>
      </c>
      <c r="S546" s="66"/>
    </row>
    <row r="547" spans="1:19" ht="15">
      <c r="A547" s="36" t="s">
        <v>4599</v>
      </c>
      <c r="B547" s="34" t="s">
        <v>455</v>
      </c>
      <c r="C547" s="36" t="s">
        <v>1036</v>
      </c>
      <c r="D547" s="36" t="s">
        <v>1082</v>
      </c>
      <c r="E547" s="36" t="s">
        <v>13</v>
      </c>
      <c r="F547" s="37" t="s">
        <v>4600</v>
      </c>
      <c r="G547" s="36" t="s">
        <v>1953</v>
      </c>
      <c r="H547" s="36" t="s">
        <v>4601</v>
      </c>
      <c r="I547" s="36" t="s">
        <v>1336</v>
      </c>
      <c r="J547" s="36" t="s">
        <v>1339</v>
      </c>
      <c r="K547" s="36">
        <v>29</v>
      </c>
      <c r="L547" s="36" t="s">
        <v>1089</v>
      </c>
      <c r="M547" s="36">
        <v>0.37</v>
      </c>
      <c r="N547" s="36"/>
      <c r="O547" s="36">
        <v>0.93</v>
      </c>
      <c r="P547" s="36"/>
      <c r="Q547" s="36" t="s">
        <v>2649</v>
      </c>
      <c r="R547" s="36" t="s">
        <v>4603</v>
      </c>
      <c r="S547" s="66"/>
    </row>
    <row r="548" spans="1:19" ht="15">
      <c r="A548" s="36" t="s">
        <v>4599</v>
      </c>
      <c r="B548" s="34" t="s">
        <v>455</v>
      </c>
      <c r="C548" s="36" t="s">
        <v>1036</v>
      </c>
      <c r="D548" s="36" t="s">
        <v>1082</v>
      </c>
      <c r="E548" s="36" t="s">
        <v>13</v>
      </c>
      <c r="F548" s="37" t="s">
        <v>4600</v>
      </c>
      <c r="G548" s="36" t="s">
        <v>1953</v>
      </c>
      <c r="H548" s="36" t="s">
        <v>4601</v>
      </c>
      <c r="I548" s="36" t="s">
        <v>1336</v>
      </c>
      <c r="J548" s="36" t="s">
        <v>1337</v>
      </c>
      <c r="K548" s="36">
        <v>29</v>
      </c>
      <c r="L548" s="36" t="s">
        <v>1089</v>
      </c>
      <c r="M548" s="36">
        <v>0</v>
      </c>
      <c r="N548" s="36"/>
      <c r="O548" s="36">
        <v>0.93</v>
      </c>
      <c r="P548" s="36"/>
      <c r="Q548" s="36" t="s">
        <v>2649</v>
      </c>
      <c r="R548" s="36" t="s">
        <v>4603</v>
      </c>
      <c r="S548" s="66"/>
    </row>
    <row r="549" spans="1:19" ht="15">
      <c r="A549" s="36" t="s">
        <v>4599</v>
      </c>
      <c r="B549" s="34" t="s">
        <v>455</v>
      </c>
      <c r="C549" s="36" t="s">
        <v>1036</v>
      </c>
      <c r="D549" s="36" t="s">
        <v>1082</v>
      </c>
      <c r="E549" s="36" t="s">
        <v>1099</v>
      </c>
      <c r="F549" s="37" t="s">
        <v>4600</v>
      </c>
      <c r="G549" s="36" t="s">
        <v>1953</v>
      </c>
      <c r="H549" s="36" t="s">
        <v>4601</v>
      </c>
      <c r="I549" s="36" t="s">
        <v>1336</v>
      </c>
      <c r="J549" s="36" t="s">
        <v>1339</v>
      </c>
      <c r="K549" s="36">
        <v>49</v>
      </c>
      <c r="L549" s="36" t="s">
        <v>1089</v>
      </c>
      <c r="M549" s="36">
        <v>0.22</v>
      </c>
      <c r="N549" s="36"/>
      <c r="O549" s="36">
        <v>0.78</v>
      </c>
      <c r="P549" s="36"/>
      <c r="Q549" s="36" t="s">
        <v>2649</v>
      </c>
      <c r="R549" s="36" t="s">
        <v>4602</v>
      </c>
      <c r="S549" s="66"/>
    </row>
    <row r="550" spans="1:19" ht="15">
      <c r="A550" s="36" t="s">
        <v>4599</v>
      </c>
      <c r="B550" s="34" t="s">
        <v>455</v>
      </c>
      <c r="C550" s="36" t="s">
        <v>1036</v>
      </c>
      <c r="D550" s="36" t="s">
        <v>1082</v>
      </c>
      <c r="E550" s="36" t="s">
        <v>1099</v>
      </c>
      <c r="F550" s="37" t="s">
        <v>4600</v>
      </c>
      <c r="G550" s="36" t="s">
        <v>1953</v>
      </c>
      <c r="H550" s="36" t="s">
        <v>4601</v>
      </c>
      <c r="I550" s="36" t="s">
        <v>1336</v>
      </c>
      <c r="J550" s="36" t="s">
        <v>1337</v>
      </c>
      <c r="K550" s="36">
        <v>49</v>
      </c>
      <c r="L550" s="36" t="s">
        <v>1089</v>
      </c>
      <c r="M550" s="36">
        <v>0</v>
      </c>
      <c r="N550" s="36"/>
      <c r="O550" s="36">
        <v>0.78</v>
      </c>
      <c r="P550" s="36"/>
      <c r="Q550" s="36" t="s">
        <v>2649</v>
      </c>
      <c r="R550" s="36" t="s">
        <v>4602</v>
      </c>
      <c r="S550" s="66"/>
    </row>
    <row r="551" spans="1:19" ht="15">
      <c r="A551" s="36" t="s">
        <v>4599</v>
      </c>
      <c r="B551" s="34" t="s">
        <v>455</v>
      </c>
      <c r="C551" s="36" t="s">
        <v>1036</v>
      </c>
      <c r="D551" s="36" t="s">
        <v>1082</v>
      </c>
      <c r="E551" s="36" t="s">
        <v>1097</v>
      </c>
      <c r="F551" s="37" t="s">
        <v>1834</v>
      </c>
      <c r="G551" s="36" t="s">
        <v>1735</v>
      </c>
      <c r="H551" s="36" t="s">
        <v>4604</v>
      </c>
      <c r="I551" s="36" t="s">
        <v>4605</v>
      </c>
      <c r="J551" s="36" t="s">
        <v>4561</v>
      </c>
      <c r="K551" s="36">
        <v>19</v>
      </c>
      <c r="L551" s="36" t="s">
        <v>1172</v>
      </c>
      <c r="M551" s="36">
        <v>2.65</v>
      </c>
      <c r="N551" s="36" t="b">
        <v>1</v>
      </c>
      <c r="O551" s="36">
        <v>0.68</v>
      </c>
      <c r="P551" s="36"/>
      <c r="Q551" s="36" t="s">
        <v>3468</v>
      </c>
      <c r="R551" s="36" t="s">
        <v>4606</v>
      </c>
      <c r="S551" s="36"/>
    </row>
    <row r="552" spans="1:19" ht="15">
      <c r="A552" s="36" t="s">
        <v>4599</v>
      </c>
      <c r="B552" s="34" t="s">
        <v>455</v>
      </c>
      <c r="C552" s="36" t="s">
        <v>1036</v>
      </c>
      <c r="D552" s="36" t="s">
        <v>1082</v>
      </c>
      <c r="E552" s="36" t="s">
        <v>1097</v>
      </c>
      <c r="F552" s="37" t="s">
        <v>1834</v>
      </c>
      <c r="G552" s="36" t="s">
        <v>1735</v>
      </c>
      <c r="H552" s="36" t="s">
        <v>4604</v>
      </c>
      <c r="I552" s="36" t="s">
        <v>4605</v>
      </c>
      <c r="J552" s="36" t="s">
        <v>4607</v>
      </c>
      <c r="K552" s="36">
        <v>19</v>
      </c>
      <c r="L552" s="36" t="s">
        <v>1172</v>
      </c>
      <c r="M552" s="36">
        <v>2.7000000000000001E-3</v>
      </c>
      <c r="N552" s="36" t="b">
        <v>1</v>
      </c>
      <c r="O552" s="36">
        <v>0.68</v>
      </c>
      <c r="P552" s="36"/>
      <c r="Q552" s="36" t="s">
        <v>3468</v>
      </c>
      <c r="R552" s="36" t="s">
        <v>4608</v>
      </c>
      <c r="S552" s="36"/>
    </row>
    <row r="553" spans="1:19" ht="15">
      <c r="A553" s="36" t="s">
        <v>4599</v>
      </c>
      <c r="B553" s="34" t="s">
        <v>455</v>
      </c>
      <c r="C553" s="36" t="s">
        <v>1036</v>
      </c>
      <c r="D553" s="36" t="s">
        <v>1082</v>
      </c>
      <c r="E553" s="36" t="s">
        <v>13</v>
      </c>
      <c r="F553" s="37" t="s">
        <v>4609</v>
      </c>
      <c r="G553" s="36" t="s">
        <v>4610</v>
      </c>
      <c r="H553" s="36" t="s">
        <v>4604</v>
      </c>
      <c r="I553" s="36" t="s">
        <v>4605</v>
      </c>
      <c r="J553" s="36" t="s">
        <v>4561</v>
      </c>
      <c r="K553" s="36">
        <v>24</v>
      </c>
      <c r="L553" s="36" t="s">
        <v>1172</v>
      </c>
      <c r="M553" s="36">
        <v>1.93</v>
      </c>
      <c r="N553" s="36" t="b">
        <v>1</v>
      </c>
      <c r="O553" s="36">
        <v>0.71</v>
      </c>
      <c r="P553" s="36"/>
      <c r="Q553" s="36" t="s">
        <v>3468</v>
      </c>
      <c r="R553" s="36" t="s">
        <v>4611</v>
      </c>
      <c r="S553" s="36"/>
    </row>
    <row r="554" spans="1:19" ht="15">
      <c r="A554" s="36" t="s">
        <v>4599</v>
      </c>
      <c r="B554" s="34" t="s">
        <v>455</v>
      </c>
      <c r="C554" s="36" t="s">
        <v>1036</v>
      </c>
      <c r="D554" s="36" t="s">
        <v>1082</v>
      </c>
      <c r="E554" s="36" t="s">
        <v>13</v>
      </c>
      <c r="F554" s="37" t="s">
        <v>4609</v>
      </c>
      <c r="G554" s="36" t="s">
        <v>4610</v>
      </c>
      <c r="H554" s="36" t="s">
        <v>4604</v>
      </c>
      <c r="I554" s="36" t="s">
        <v>4605</v>
      </c>
      <c r="J554" s="36" t="s">
        <v>4607</v>
      </c>
      <c r="K554" s="36">
        <v>24</v>
      </c>
      <c r="L554" s="36" t="s">
        <v>1172</v>
      </c>
      <c r="M554" s="36">
        <v>1.23E-2</v>
      </c>
      <c r="N554" s="36" t="b">
        <v>1</v>
      </c>
      <c r="O554" s="36">
        <v>0.71</v>
      </c>
      <c r="P554" s="36"/>
      <c r="Q554" s="36" t="s">
        <v>3468</v>
      </c>
      <c r="R554" s="36" t="s">
        <v>4611</v>
      </c>
      <c r="S554" s="36"/>
    </row>
    <row r="555" spans="1:19" ht="15">
      <c r="A555" s="36" t="s">
        <v>4599</v>
      </c>
      <c r="B555" s="34" t="s">
        <v>455</v>
      </c>
      <c r="C555" s="36" t="s">
        <v>1036</v>
      </c>
      <c r="D555" s="36" t="s">
        <v>1082</v>
      </c>
      <c r="E555" s="36" t="s">
        <v>1099</v>
      </c>
      <c r="F555" s="37" t="s">
        <v>4609</v>
      </c>
      <c r="G555" s="36" t="s">
        <v>4610</v>
      </c>
      <c r="H555" s="36" t="s">
        <v>4604</v>
      </c>
      <c r="I555" s="36" t="s">
        <v>4605</v>
      </c>
      <c r="J555" s="36" t="s">
        <v>4561</v>
      </c>
      <c r="K555" s="36">
        <v>14</v>
      </c>
      <c r="L555" s="36" t="s">
        <v>1172</v>
      </c>
      <c r="M555" s="36">
        <v>2.84</v>
      </c>
      <c r="N555" s="36" t="b">
        <v>1</v>
      </c>
      <c r="O555" s="36">
        <v>0.91</v>
      </c>
      <c r="P555" s="36"/>
      <c r="Q555" s="36" t="s">
        <v>3468</v>
      </c>
      <c r="R555" s="36" t="s">
        <v>4612</v>
      </c>
      <c r="S555" s="36"/>
    </row>
    <row r="556" spans="1:19" ht="15">
      <c r="A556" s="36" t="s">
        <v>4599</v>
      </c>
      <c r="B556" s="34" t="s">
        <v>455</v>
      </c>
      <c r="C556" s="36" t="s">
        <v>1036</v>
      </c>
      <c r="D556" s="36" t="s">
        <v>1082</v>
      </c>
      <c r="E556" s="36" t="s">
        <v>1099</v>
      </c>
      <c r="F556" s="37" t="s">
        <v>4609</v>
      </c>
      <c r="G556" s="36" t="s">
        <v>4610</v>
      </c>
      <c r="H556" s="36" t="s">
        <v>4604</v>
      </c>
      <c r="I556" s="36" t="s">
        <v>4605</v>
      </c>
      <c r="J556" s="36" t="s">
        <v>4607</v>
      </c>
      <c r="K556" s="36">
        <v>14</v>
      </c>
      <c r="L556" s="36" t="s">
        <v>1172</v>
      </c>
      <c r="M556" s="36">
        <v>1.2999999999999999E-3</v>
      </c>
      <c r="N556" s="36" t="b">
        <v>1</v>
      </c>
      <c r="O556" s="36">
        <v>0.91</v>
      </c>
      <c r="P556" s="36"/>
      <c r="Q556" s="36" t="s">
        <v>3468</v>
      </c>
      <c r="R556" s="36" t="s">
        <v>4612</v>
      </c>
      <c r="S556" s="36"/>
    </row>
    <row r="557" spans="1:19" ht="15">
      <c r="A557" s="36" t="s">
        <v>4599</v>
      </c>
      <c r="B557" s="34" t="s">
        <v>455</v>
      </c>
      <c r="C557" s="36" t="s">
        <v>1036</v>
      </c>
      <c r="D557" s="36" t="s">
        <v>1082</v>
      </c>
      <c r="E557" s="36" t="s">
        <v>1509</v>
      </c>
      <c r="F557" s="37" t="s">
        <v>4613</v>
      </c>
      <c r="G557" s="36" t="s">
        <v>4610</v>
      </c>
      <c r="H557" s="36" t="s">
        <v>4614</v>
      </c>
      <c r="I557" s="36" t="s">
        <v>1336</v>
      </c>
      <c r="J557" s="36" t="s">
        <v>4389</v>
      </c>
      <c r="K557" s="36"/>
      <c r="L557" s="36" t="s">
        <v>1172</v>
      </c>
      <c r="M557" s="36">
        <v>7.0999999999999994E-2</v>
      </c>
      <c r="N557" s="36" t="b">
        <v>1</v>
      </c>
      <c r="O557" s="36">
        <v>0.62</v>
      </c>
      <c r="P557" s="66"/>
      <c r="Q557" s="36" t="s">
        <v>2033</v>
      </c>
      <c r="R557" s="36" t="s">
        <v>4615</v>
      </c>
      <c r="S557" s="66"/>
    </row>
    <row r="558" spans="1:19" ht="15">
      <c r="A558" s="36" t="s">
        <v>4599</v>
      </c>
      <c r="B558" s="34" t="s">
        <v>455</v>
      </c>
      <c r="C558" s="36" t="s">
        <v>1036</v>
      </c>
      <c r="D558" s="36" t="s">
        <v>1082</v>
      </c>
      <c r="E558" s="36" t="s">
        <v>1509</v>
      </c>
      <c r="F558" s="37" t="s">
        <v>4613</v>
      </c>
      <c r="G558" s="36" t="s">
        <v>4610</v>
      </c>
      <c r="H558" s="36" t="s">
        <v>4614</v>
      </c>
      <c r="I558" s="36" t="s">
        <v>1336</v>
      </c>
      <c r="J558" s="36" t="s">
        <v>3744</v>
      </c>
      <c r="K558" s="36"/>
      <c r="L558" s="36" t="s">
        <v>1172</v>
      </c>
      <c r="M558" s="36">
        <v>0</v>
      </c>
      <c r="N558" s="36" t="b">
        <v>1</v>
      </c>
      <c r="O558" s="36">
        <v>0.62</v>
      </c>
      <c r="P558" s="36"/>
      <c r="Q558" s="36" t="s">
        <v>2033</v>
      </c>
      <c r="R558" s="36" t="s">
        <v>4615</v>
      </c>
      <c r="S558" s="36"/>
    </row>
    <row r="559" spans="1:19" ht="15">
      <c r="A559" s="36" t="s">
        <v>4599</v>
      </c>
      <c r="B559" s="34" t="s">
        <v>455</v>
      </c>
      <c r="C559" s="36" t="s">
        <v>1036</v>
      </c>
      <c r="D559" s="36" t="s">
        <v>1082</v>
      </c>
      <c r="E559" s="36" t="s">
        <v>4616</v>
      </c>
      <c r="F559" s="37" t="s">
        <v>4617</v>
      </c>
      <c r="G559" s="36" t="s">
        <v>4610</v>
      </c>
      <c r="H559" s="36" t="s">
        <v>4618</v>
      </c>
      <c r="I559" s="36" t="s">
        <v>4619</v>
      </c>
      <c r="J559" s="36" t="s">
        <v>4620</v>
      </c>
      <c r="K559" s="36">
        <v>25</v>
      </c>
      <c r="L559" s="36" t="s">
        <v>1172</v>
      </c>
      <c r="M559" s="36">
        <v>18</v>
      </c>
      <c r="N559" s="36"/>
      <c r="O559" s="36">
        <v>0.68</v>
      </c>
      <c r="P559" s="36"/>
      <c r="Q559" s="36" t="s">
        <v>3468</v>
      </c>
      <c r="R559" s="36" t="s">
        <v>4621</v>
      </c>
      <c r="S559" s="36"/>
    </row>
    <row r="560" spans="1:19" ht="15">
      <c r="A560" s="36" t="s">
        <v>4599</v>
      </c>
      <c r="B560" s="34" t="s">
        <v>455</v>
      </c>
      <c r="C560" s="36" t="s">
        <v>1036</v>
      </c>
      <c r="D560" s="36" t="s">
        <v>1082</v>
      </c>
      <c r="E560" s="36" t="s">
        <v>4616</v>
      </c>
      <c r="F560" s="37" t="s">
        <v>4617</v>
      </c>
      <c r="G560" s="36" t="s">
        <v>4610</v>
      </c>
      <c r="H560" s="36" t="s">
        <v>4618</v>
      </c>
      <c r="I560" s="36" t="s">
        <v>4619</v>
      </c>
      <c r="J560" s="36" t="s">
        <v>4622</v>
      </c>
      <c r="K560" s="36">
        <v>25</v>
      </c>
      <c r="L560" s="36" t="s">
        <v>1172</v>
      </c>
      <c r="M560" s="36">
        <v>3.01</v>
      </c>
      <c r="N560" s="36"/>
      <c r="O560" s="36">
        <v>0.68</v>
      </c>
      <c r="P560" s="36"/>
      <c r="Q560" s="36" t="s">
        <v>3468</v>
      </c>
      <c r="R560" s="36" t="s">
        <v>4621</v>
      </c>
      <c r="S560" s="36"/>
    </row>
    <row r="561" spans="1:19" ht="15">
      <c r="A561" s="36" t="s">
        <v>4623</v>
      </c>
      <c r="B561" s="34" t="s">
        <v>4624</v>
      </c>
      <c r="C561" s="36" t="s">
        <v>1036</v>
      </c>
      <c r="D561" s="36" t="s">
        <v>1147</v>
      </c>
      <c r="E561" s="36"/>
      <c r="F561" s="37" t="s">
        <v>3818</v>
      </c>
      <c r="G561" s="36" t="s">
        <v>4625</v>
      </c>
      <c r="H561" s="36" t="s">
        <v>4626</v>
      </c>
      <c r="I561" s="36" t="s">
        <v>4627</v>
      </c>
      <c r="J561" s="36" t="s">
        <v>1161</v>
      </c>
      <c r="K561" s="36">
        <v>225</v>
      </c>
      <c r="L561" s="36" t="s">
        <v>1089</v>
      </c>
      <c r="M561" s="36">
        <v>7.6</v>
      </c>
      <c r="N561" s="36"/>
      <c r="O561" s="36"/>
      <c r="P561" s="36"/>
      <c r="Q561" s="36" t="s">
        <v>4628</v>
      </c>
      <c r="R561" s="36" t="s">
        <v>4629</v>
      </c>
      <c r="S561" s="21"/>
    </row>
    <row r="562" spans="1:19" ht="15">
      <c r="A562" s="36" t="s">
        <v>4623</v>
      </c>
      <c r="B562" s="34" t="s">
        <v>4624</v>
      </c>
      <c r="C562" s="36" t="s">
        <v>1036</v>
      </c>
      <c r="D562" s="36" t="s">
        <v>1147</v>
      </c>
      <c r="E562" s="36"/>
      <c r="F562" s="37" t="s">
        <v>3818</v>
      </c>
      <c r="G562" s="36" t="s">
        <v>4625</v>
      </c>
      <c r="H562" s="36" t="s">
        <v>4626</v>
      </c>
      <c r="I562" s="36" t="s">
        <v>4627</v>
      </c>
      <c r="J562" s="36" t="s">
        <v>1161</v>
      </c>
      <c r="K562" s="36">
        <v>81</v>
      </c>
      <c r="L562" s="36" t="s">
        <v>1089</v>
      </c>
      <c r="M562" s="36">
        <v>6.2</v>
      </c>
      <c r="N562" s="36"/>
      <c r="O562" s="36"/>
      <c r="P562" s="36"/>
      <c r="Q562" s="36" t="s">
        <v>4628</v>
      </c>
      <c r="R562" s="36" t="s">
        <v>4630</v>
      </c>
      <c r="S562" s="21"/>
    </row>
    <row r="563" spans="1:19" ht="15">
      <c r="A563" s="36" t="s">
        <v>4623</v>
      </c>
      <c r="B563" s="34" t="s">
        <v>4624</v>
      </c>
      <c r="C563" s="36" t="s">
        <v>1036</v>
      </c>
      <c r="D563" s="36" t="s">
        <v>1147</v>
      </c>
      <c r="E563" s="36"/>
      <c r="F563" s="37" t="s">
        <v>3818</v>
      </c>
      <c r="G563" s="36" t="s">
        <v>4625</v>
      </c>
      <c r="H563" s="36" t="s">
        <v>4631</v>
      </c>
      <c r="I563" s="36" t="s">
        <v>4627</v>
      </c>
      <c r="J563" s="36" t="s">
        <v>1147</v>
      </c>
      <c r="K563" s="36">
        <v>225</v>
      </c>
      <c r="L563" s="36" t="s">
        <v>1089</v>
      </c>
      <c r="M563" s="36">
        <v>28.6</v>
      </c>
      <c r="N563" s="36"/>
      <c r="O563" s="36"/>
      <c r="P563" s="36"/>
      <c r="Q563" s="36" t="s">
        <v>4628</v>
      </c>
      <c r="R563" s="36" t="s">
        <v>4629</v>
      </c>
      <c r="S563" s="21"/>
    </row>
    <row r="564" spans="1:19" ht="15">
      <c r="A564" s="36" t="s">
        <v>4623</v>
      </c>
      <c r="B564" s="34" t="s">
        <v>4624</v>
      </c>
      <c r="C564" s="36" t="s">
        <v>1036</v>
      </c>
      <c r="D564" s="36" t="s">
        <v>1147</v>
      </c>
      <c r="E564" s="36"/>
      <c r="F564" s="37" t="s">
        <v>3818</v>
      </c>
      <c r="G564" s="36" t="s">
        <v>4625</v>
      </c>
      <c r="H564" s="36" t="s">
        <v>4631</v>
      </c>
      <c r="I564" s="36" t="s">
        <v>4627</v>
      </c>
      <c r="J564" s="36" t="s">
        <v>1147</v>
      </c>
      <c r="K564" s="36">
        <v>81</v>
      </c>
      <c r="L564" s="36" t="s">
        <v>1089</v>
      </c>
      <c r="M564" s="36">
        <v>27.1</v>
      </c>
      <c r="N564" s="36"/>
      <c r="O564" s="36"/>
      <c r="P564" s="36"/>
      <c r="Q564" s="36" t="s">
        <v>4628</v>
      </c>
      <c r="R564" s="36" t="s">
        <v>4630</v>
      </c>
      <c r="S564" s="21"/>
    </row>
    <row r="565" spans="1:19" ht="15">
      <c r="A565" s="36" t="s">
        <v>4623</v>
      </c>
      <c r="B565" s="34" t="s">
        <v>4624</v>
      </c>
      <c r="C565" s="36" t="s">
        <v>1036</v>
      </c>
      <c r="D565" s="36" t="s">
        <v>1147</v>
      </c>
      <c r="E565" s="36"/>
      <c r="F565" s="37" t="s">
        <v>3818</v>
      </c>
      <c r="G565" s="36" t="s">
        <v>4625</v>
      </c>
      <c r="H565" s="36" t="s">
        <v>1466</v>
      </c>
      <c r="I565" s="36" t="s">
        <v>4627</v>
      </c>
      <c r="J565" s="36" t="s">
        <v>2913</v>
      </c>
      <c r="K565" s="36">
        <v>306</v>
      </c>
      <c r="L565" s="36" t="s">
        <v>1089</v>
      </c>
      <c r="M565" s="36">
        <v>491</v>
      </c>
      <c r="N565" s="36"/>
      <c r="O565" s="36"/>
      <c r="P565" s="36">
        <v>141</v>
      </c>
      <c r="Q565" s="36" t="s">
        <v>4628</v>
      </c>
      <c r="R565" s="36" t="s">
        <v>4632</v>
      </c>
      <c r="S565" s="21"/>
    </row>
    <row r="566" spans="1:19" ht="15">
      <c r="A566" s="36" t="s">
        <v>4623</v>
      </c>
      <c r="B566" s="34" t="s">
        <v>4624</v>
      </c>
      <c r="C566" s="36" t="s">
        <v>1036</v>
      </c>
      <c r="D566" s="36" t="s">
        <v>1147</v>
      </c>
      <c r="E566" s="36"/>
      <c r="F566" s="37" t="s">
        <v>3818</v>
      </c>
      <c r="G566" s="36" t="s">
        <v>4625</v>
      </c>
      <c r="H566" s="36" t="s">
        <v>1466</v>
      </c>
      <c r="I566" s="36" t="s">
        <v>4627</v>
      </c>
      <c r="J566" s="36" t="s">
        <v>2913</v>
      </c>
      <c r="K566" s="36">
        <v>225</v>
      </c>
      <c r="L566" s="36" t="s">
        <v>1089</v>
      </c>
      <c r="M566" s="36">
        <v>236</v>
      </c>
      <c r="N566" s="36"/>
      <c r="O566" s="36"/>
      <c r="P566" s="36">
        <v>31</v>
      </c>
      <c r="Q566" s="36" t="s">
        <v>4628</v>
      </c>
      <c r="R566" s="36" t="s">
        <v>4633</v>
      </c>
      <c r="S566" s="21"/>
    </row>
    <row r="567" spans="1:19" ht="15">
      <c r="A567" s="36" t="s">
        <v>4623</v>
      </c>
      <c r="B567" s="34" t="s">
        <v>4624</v>
      </c>
      <c r="C567" s="36" t="s">
        <v>1036</v>
      </c>
      <c r="D567" s="36" t="s">
        <v>1147</v>
      </c>
      <c r="E567" s="36"/>
      <c r="F567" s="37" t="s">
        <v>3818</v>
      </c>
      <c r="G567" s="36" t="s">
        <v>4625</v>
      </c>
      <c r="H567" s="36" t="s">
        <v>1466</v>
      </c>
      <c r="I567" s="36" t="s">
        <v>4627</v>
      </c>
      <c r="J567" s="36" t="s">
        <v>2913</v>
      </c>
      <c r="K567" s="36">
        <v>81</v>
      </c>
      <c r="L567" s="36" t="s">
        <v>1089</v>
      </c>
      <c r="M567" s="36">
        <v>323</v>
      </c>
      <c r="N567" s="36"/>
      <c r="O567" s="36"/>
      <c r="P567" s="36">
        <v>32</v>
      </c>
      <c r="Q567" s="36" t="s">
        <v>4628</v>
      </c>
      <c r="R567" s="36" t="s">
        <v>4630</v>
      </c>
      <c r="S567" s="21"/>
    </row>
    <row r="568" spans="1:19" ht="15">
      <c r="A568" s="36" t="s">
        <v>4623</v>
      </c>
      <c r="B568" s="34" t="s">
        <v>4624</v>
      </c>
      <c r="C568" s="36" t="s">
        <v>1036</v>
      </c>
      <c r="D568" s="36" t="s">
        <v>1147</v>
      </c>
      <c r="E568" s="36"/>
      <c r="F568" s="37" t="s">
        <v>3818</v>
      </c>
      <c r="G568" s="36" t="s">
        <v>4625</v>
      </c>
      <c r="H568" s="36" t="s">
        <v>4634</v>
      </c>
      <c r="I568" s="36" t="s">
        <v>4627</v>
      </c>
      <c r="J568" s="36" t="s">
        <v>1094</v>
      </c>
      <c r="K568" s="36">
        <v>306</v>
      </c>
      <c r="L568" s="36" t="s">
        <v>1089</v>
      </c>
      <c r="M568" s="36">
        <v>40.1</v>
      </c>
      <c r="N568" s="36"/>
      <c r="O568" s="36"/>
      <c r="P568" s="36">
        <v>3.7</v>
      </c>
      <c r="Q568" s="36" t="s">
        <v>4628</v>
      </c>
      <c r="R568" s="36" t="s">
        <v>4632</v>
      </c>
      <c r="S568" s="21"/>
    </row>
    <row r="569" spans="1:19" ht="15">
      <c r="A569" s="36" t="s">
        <v>4623</v>
      </c>
      <c r="B569" s="34" t="s">
        <v>4624</v>
      </c>
      <c r="C569" s="36" t="s">
        <v>1036</v>
      </c>
      <c r="D569" s="36" t="s">
        <v>1147</v>
      </c>
      <c r="E569" s="36"/>
      <c r="F569" s="37" t="s">
        <v>3818</v>
      </c>
      <c r="G569" s="36" t="s">
        <v>4625</v>
      </c>
      <c r="H569" s="36" t="s">
        <v>4634</v>
      </c>
      <c r="I569" s="36" t="s">
        <v>4627</v>
      </c>
      <c r="J569" s="36" t="s">
        <v>1094</v>
      </c>
      <c r="K569" s="36">
        <v>225</v>
      </c>
      <c r="L569" s="36" t="s">
        <v>1089</v>
      </c>
      <c r="M569" s="36">
        <v>32.799999999999997</v>
      </c>
      <c r="N569" s="36"/>
      <c r="O569" s="36"/>
      <c r="P569" s="36"/>
      <c r="Q569" s="36" t="s">
        <v>4628</v>
      </c>
      <c r="R569" s="36" t="s">
        <v>4635</v>
      </c>
      <c r="S569" s="21"/>
    </row>
    <row r="570" spans="1:19" ht="15">
      <c r="A570" s="36" t="s">
        <v>4623</v>
      </c>
      <c r="B570" s="34" t="s">
        <v>4624</v>
      </c>
      <c r="C570" s="36" t="s">
        <v>1036</v>
      </c>
      <c r="D570" s="36" t="s">
        <v>1147</v>
      </c>
      <c r="E570" s="36"/>
      <c r="F570" s="37" t="s">
        <v>3818</v>
      </c>
      <c r="G570" s="36" t="s">
        <v>4625</v>
      </c>
      <c r="H570" s="36" t="s">
        <v>4634</v>
      </c>
      <c r="I570" s="36" t="s">
        <v>4627</v>
      </c>
      <c r="J570" s="36" t="s">
        <v>1094</v>
      </c>
      <c r="K570" s="36">
        <v>81</v>
      </c>
      <c r="L570" s="36" t="s">
        <v>1089</v>
      </c>
      <c r="M570" s="36">
        <v>35.200000000000003</v>
      </c>
      <c r="N570" s="36"/>
      <c r="O570" s="36"/>
      <c r="P570" s="36"/>
      <c r="Q570" s="36" t="s">
        <v>4628</v>
      </c>
      <c r="R570" s="36" t="s">
        <v>4636</v>
      </c>
      <c r="S570" s="21"/>
    </row>
    <row r="571" spans="1:19" ht="15">
      <c r="A571" s="10" t="s">
        <v>4637</v>
      </c>
      <c r="B571" s="6" t="s">
        <v>738</v>
      </c>
      <c r="C571" s="10" t="s">
        <v>1036</v>
      </c>
      <c r="D571" s="10" t="s">
        <v>1129</v>
      </c>
      <c r="E571" s="36" t="s">
        <v>1100</v>
      </c>
      <c r="F571" s="30" t="s">
        <v>1182</v>
      </c>
      <c r="G571" s="10" t="s">
        <v>4638</v>
      </c>
      <c r="H571" s="10" t="s">
        <v>1088</v>
      </c>
      <c r="I571" s="10" t="s">
        <v>1088</v>
      </c>
      <c r="J571" s="10" t="s">
        <v>1088</v>
      </c>
      <c r="K571" s="10" t="s">
        <v>1088</v>
      </c>
      <c r="L571" s="10" t="s">
        <v>1088</v>
      </c>
      <c r="M571" s="10" t="s">
        <v>1088</v>
      </c>
      <c r="N571" s="10" t="s">
        <v>1088</v>
      </c>
      <c r="O571" s="10" t="s">
        <v>1088</v>
      </c>
      <c r="P571" s="10" t="s">
        <v>1088</v>
      </c>
      <c r="Q571" s="10" t="s">
        <v>2649</v>
      </c>
      <c r="R571" s="10" t="s">
        <v>4639</v>
      </c>
      <c r="S571" s="21"/>
    </row>
    <row r="572" spans="1:19" ht="15">
      <c r="A572" s="21" t="s">
        <v>4640</v>
      </c>
      <c r="B572" s="6" t="s">
        <v>775</v>
      </c>
      <c r="C572" s="21" t="s">
        <v>1036</v>
      </c>
      <c r="D572" s="21" t="s">
        <v>1129</v>
      </c>
      <c r="E572" s="21" t="s">
        <v>1097</v>
      </c>
      <c r="F572" s="30" t="s">
        <v>1271</v>
      </c>
      <c r="G572" s="21" t="s">
        <v>1781</v>
      </c>
      <c r="H572" s="31" t="s">
        <v>4641</v>
      </c>
      <c r="I572" s="10" t="s">
        <v>4642</v>
      </c>
      <c r="J572" s="21" t="s">
        <v>1161</v>
      </c>
      <c r="K572" s="21">
        <v>8</v>
      </c>
      <c r="L572" s="21" t="s">
        <v>1089</v>
      </c>
      <c r="M572" s="21">
        <v>9.8000000000000007</v>
      </c>
      <c r="N572" s="10" t="s">
        <v>1088</v>
      </c>
      <c r="O572" s="10" t="s">
        <v>1088</v>
      </c>
      <c r="P572" s="21">
        <v>2.6</v>
      </c>
      <c r="Q572" s="10" t="s">
        <v>2649</v>
      </c>
      <c r="R572" s="21"/>
      <c r="S572" s="21"/>
    </row>
    <row r="573" spans="1:19" ht="15">
      <c r="A573" s="21" t="s">
        <v>4640</v>
      </c>
      <c r="B573" s="6" t="s">
        <v>775</v>
      </c>
      <c r="C573" s="21" t="s">
        <v>1036</v>
      </c>
      <c r="D573" s="21" t="s">
        <v>1129</v>
      </c>
      <c r="E573" s="21" t="s">
        <v>1097</v>
      </c>
      <c r="F573" s="30" t="s">
        <v>1274</v>
      </c>
      <c r="G573" s="21" t="s">
        <v>1781</v>
      </c>
      <c r="H573" s="31" t="s">
        <v>4641</v>
      </c>
      <c r="I573" s="10" t="s">
        <v>4642</v>
      </c>
      <c r="J573" s="21" t="s">
        <v>1161</v>
      </c>
      <c r="K573" s="21">
        <v>19</v>
      </c>
      <c r="L573" s="21" t="s">
        <v>1089</v>
      </c>
      <c r="M573" s="21">
        <v>11.4</v>
      </c>
      <c r="N573" s="10" t="s">
        <v>1088</v>
      </c>
      <c r="O573" s="10" t="s">
        <v>1088</v>
      </c>
      <c r="P573" s="21">
        <v>4.5</v>
      </c>
      <c r="Q573" s="10" t="s">
        <v>2649</v>
      </c>
      <c r="R573" s="21"/>
      <c r="S573" s="21"/>
    </row>
    <row r="574" spans="1:19" ht="15">
      <c r="A574" s="21" t="s">
        <v>4640</v>
      </c>
      <c r="B574" s="6" t="s">
        <v>775</v>
      </c>
      <c r="C574" s="21" t="s">
        <v>1036</v>
      </c>
      <c r="D574" s="21" t="s">
        <v>1129</v>
      </c>
      <c r="E574" s="21" t="s">
        <v>1097</v>
      </c>
      <c r="F574" s="30" t="s">
        <v>1275</v>
      </c>
      <c r="G574" s="21" t="s">
        <v>1781</v>
      </c>
      <c r="H574" s="31" t="s">
        <v>4641</v>
      </c>
      <c r="I574" s="10" t="s">
        <v>4642</v>
      </c>
      <c r="J574" s="21" t="s">
        <v>1161</v>
      </c>
      <c r="K574" s="21">
        <v>14</v>
      </c>
      <c r="L574" s="21" t="s">
        <v>1089</v>
      </c>
      <c r="M574" s="21">
        <v>18.899999999999999</v>
      </c>
      <c r="N574" s="10" t="s">
        <v>1088</v>
      </c>
      <c r="O574" s="10" t="s">
        <v>1088</v>
      </c>
      <c r="P574" s="21">
        <v>7.8</v>
      </c>
      <c r="Q574" s="10" t="s">
        <v>2649</v>
      </c>
      <c r="R574" s="21"/>
      <c r="S574" s="21"/>
    </row>
    <row r="575" spans="1:19" ht="15">
      <c r="A575" s="21" t="s">
        <v>4640</v>
      </c>
      <c r="B575" s="6" t="s">
        <v>775</v>
      </c>
      <c r="C575" s="21" t="s">
        <v>1036</v>
      </c>
      <c r="D575" s="21" t="s">
        <v>1129</v>
      </c>
      <c r="E575" s="21" t="s">
        <v>1097</v>
      </c>
      <c r="F575" s="30" t="s">
        <v>4369</v>
      </c>
      <c r="G575" s="21" t="s">
        <v>1781</v>
      </c>
      <c r="H575" s="31" t="s">
        <v>4641</v>
      </c>
      <c r="I575" s="10" t="s">
        <v>4642</v>
      </c>
      <c r="J575" s="21" t="s">
        <v>1161</v>
      </c>
      <c r="K575" s="21">
        <v>7</v>
      </c>
      <c r="L575" s="21" t="s">
        <v>1089</v>
      </c>
      <c r="M575" s="21">
        <v>16.600000000000001</v>
      </c>
      <c r="N575" s="10" t="s">
        <v>1088</v>
      </c>
      <c r="O575" s="10" t="s">
        <v>1088</v>
      </c>
      <c r="P575" s="21">
        <v>7.9</v>
      </c>
      <c r="Q575" s="10" t="s">
        <v>2649</v>
      </c>
      <c r="R575" s="21"/>
      <c r="S575" s="21"/>
    </row>
    <row r="576" spans="1:19" ht="15">
      <c r="A576" s="21" t="s">
        <v>4640</v>
      </c>
      <c r="B576" s="6" t="s">
        <v>775</v>
      </c>
      <c r="C576" s="21" t="s">
        <v>1036</v>
      </c>
      <c r="D576" s="21" t="s">
        <v>1129</v>
      </c>
      <c r="E576" s="21" t="s">
        <v>1097</v>
      </c>
      <c r="F576" s="30" t="s">
        <v>1278</v>
      </c>
      <c r="G576" s="21" t="s">
        <v>1781</v>
      </c>
      <c r="H576" s="31" t="s">
        <v>4641</v>
      </c>
      <c r="I576" s="10" t="s">
        <v>4642</v>
      </c>
      <c r="J576" s="21" t="s">
        <v>1161</v>
      </c>
      <c r="K576" s="21">
        <v>18</v>
      </c>
      <c r="L576" s="21" t="s">
        <v>1089</v>
      </c>
      <c r="M576" s="21">
        <v>9.6999999999999993</v>
      </c>
      <c r="N576" s="10" t="s">
        <v>1088</v>
      </c>
      <c r="O576" s="10" t="s">
        <v>1088</v>
      </c>
      <c r="P576" s="21">
        <v>4.0999999999999996</v>
      </c>
      <c r="Q576" s="10" t="s">
        <v>2649</v>
      </c>
      <c r="R576" s="21"/>
      <c r="S576" s="21"/>
    </row>
    <row r="577" spans="1:19" ht="15">
      <c r="A577" s="21" t="s">
        <v>4640</v>
      </c>
      <c r="B577" s="6" t="s">
        <v>775</v>
      </c>
      <c r="C577" s="21" t="s">
        <v>1036</v>
      </c>
      <c r="D577" s="21" t="s">
        <v>1129</v>
      </c>
      <c r="E577" s="21" t="s">
        <v>1097</v>
      </c>
      <c r="F577" s="30" t="s">
        <v>1279</v>
      </c>
      <c r="G577" s="21" t="s">
        <v>1781</v>
      </c>
      <c r="H577" s="31" t="s">
        <v>4641</v>
      </c>
      <c r="I577" s="10" t="s">
        <v>4642</v>
      </c>
      <c r="J577" s="21" t="s">
        <v>1161</v>
      </c>
      <c r="K577" s="21">
        <v>21</v>
      </c>
      <c r="L577" s="21" t="s">
        <v>1089</v>
      </c>
      <c r="M577" s="21">
        <v>20.6</v>
      </c>
      <c r="N577" s="10" t="s">
        <v>1088</v>
      </c>
      <c r="O577" s="10" t="s">
        <v>1088</v>
      </c>
      <c r="P577" s="21">
        <v>4.9000000000000004</v>
      </c>
      <c r="Q577" s="10" t="s">
        <v>2649</v>
      </c>
      <c r="R577" s="21"/>
      <c r="S577" s="21"/>
    </row>
    <row r="578" spans="1:19" ht="15">
      <c r="A578" s="21" t="s">
        <v>4640</v>
      </c>
      <c r="B578" s="6" t="s">
        <v>775</v>
      </c>
      <c r="C578" s="21" t="s">
        <v>1036</v>
      </c>
      <c r="D578" s="21" t="s">
        <v>1129</v>
      </c>
      <c r="E578" s="21" t="s">
        <v>1097</v>
      </c>
      <c r="F578" s="30" t="s">
        <v>1280</v>
      </c>
      <c r="G578" s="21" t="s">
        <v>1781</v>
      </c>
      <c r="H578" s="31" t="s">
        <v>4641</v>
      </c>
      <c r="I578" s="10" t="s">
        <v>4642</v>
      </c>
      <c r="J578" s="21" t="s">
        <v>1161</v>
      </c>
      <c r="K578" s="21">
        <v>12</v>
      </c>
      <c r="L578" s="21" t="s">
        <v>1089</v>
      </c>
      <c r="M578" s="21">
        <v>11.6</v>
      </c>
      <c r="N578" s="10" t="s">
        <v>1088</v>
      </c>
      <c r="O578" s="10" t="s">
        <v>1088</v>
      </c>
      <c r="P578" s="21">
        <v>6.6</v>
      </c>
      <c r="Q578" s="10" t="s">
        <v>2649</v>
      </c>
      <c r="R578" s="21"/>
      <c r="S578" s="21"/>
    </row>
    <row r="579" spans="1:19" ht="15">
      <c r="A579" s="21" t="s">
        <v>4640</v>
      </c>
      <c r="B579" s="6" t="s">
        <v>775</v>
      </c>
      <c r="C579" s="21" t="s">
        <v>1036</v>
      </c>
      <c r="D579" s="21" t="s">
        <v>1129</v>
      </c>
      <c r="E579" s="21" t="s">
        <v>1097</v>
      </c>
      <c r="F579" s="30" t="s">
        <v>1281</v>
      </c>
      <c r="G579" s="21" t="s">
        <v>1781</v>
      </c>
      <c r="H579" s="31" t="s">
        <v>4641</v>
      </c>
      <c r="I579" s="10" t="s">
        <v>4642</v>
      </c>
      <c r="J579" s="21" t="s">
        <v>1161</v>
      </c>
      <c r="K579" s="21">
        <v>15</v>
      </c>
      <c r="L579" s="21" t="s">
        <v>1089</v>
      </c>
      <c r="M579" s="21">
        <v>23</v>
      </c>
      <c r="N579" s="10" t="s">
        <v>1088</v>
      </c>
      <c r="O579" s="10" t="s">
        <v>1088</v>
      </c>
      <c r="P579" s="21">
        <v>8.9</v>
      </c>
      <c r="Q579" s="10" t="s">
        <v>2649</v>
      </c>
      <c r="R579" s="21"/>
      <c r="S579" s="21"/>
    </row>
    <row r="580" spans="1:19" ht="15">
      <c r="A580" s="21" t="s">
        <v>4640</v>
      </c>
      <c r="B580" s="6" t="s">
        <v>775</v>
      </c>
      <c r="C580" s="21" t="s">
        <v>1036</v>
      </c>
      <c r="D580" s="21" t="s">
        <v>1129</v>
      </c>
      <c r="E580" s="21" t="s">
        <v>1097</v>
      </c>
      <c r="F580" s="30" t="s">
        <v>1271</v>
      </c>
      <c r="G580" s="21" t="s">
        <v>1781</v>
      </c>
      <c r="H580" s="31" t="s">
        <v>4643</v>
      </c>
      <c r="I580" s="10" t="s">
        <v>4642</v>
      </c>
      <c r="J580" s="21" t="s">
        <v>1094</v>
      </c>
      <c r="K580" s="21">
        <v>7</v>
      </c>
      <c r="L580" s="21" t="s">
        <v>1089</v>
      </c>
      <c r="M580" s="21">
        <v>52.5</v>
      </c>
      <c r="N580" s="10" t="s">
        <v>1088</v>
      </c>
      <c r="O580" s="10" t="s">
        <v>1088</v>
      </c>
      <c r="P580" s="21">
        <v>2.7</v>
      </c>
      <c r="Q580" s="10" t="s">
        <v>2649</v>
      </c>
      <c r="R580" s="21"/>
      <c r="S580" s="21"/>
    </row>
    <row r="581" spans="1:19" ht="15">
      <c r="A581" s="21" t="s">
        <v>4640</v>
      </c>
      <c r="B581" s="6" t="s">
        <v>775</v>
      </c>
      <c r="C581" s="21" t="s">
        <v>1036</v>
      </c>
      <c r="D581" s="21" t="s">
        <v>1129</v>
      </c>
      <c r="E581" s="21" t="s">
        <v>1097</v>
      </c>
      <c r="F581" s="30" t="s">
        <v>1278</v>
      </c>
      <c r="G581" s="21" t="s">
        <v>1781</v>
      </c>
      <c r="H581" s="31" t="s">
        <v>4643</v>
      </c>
      <c r="I581" s="10" t="s">
        <v>4642</v>
      </c>
      <c r="J581" s="21" t="s">
        <v>1094</v>
      </c>
      <c r="K581" s="21">
        <v>18</v>
      </c>
      <c r="L581" s="21" t="s">
        <v>1089</v>
      </c>
      <c r="M581" s="21">
        <v>46.4</v>
      </c>
      <c r="N581" s="10" t="s">
        <v>1088</v>
      </c>
      <c r="O581" s="10" t="s">
        <v>1088</v>
      </c>
      <c r="P581" s="21">
        <v>4.5999999999999996</v>
      </c>
      <c r="Q581" s="10" t="s">
        <v>2649</v>
      </c>
      <c r="R581" s="21"/>
      <c r="S581" s="21"/>
    </row>
    <row r="582" spans="1:19" ht="15">
      <c r="A582" s="21" t="s">
        <v>4640</v>
      </c>
      <c r="B582" s="6" t="s">
        <v>775</v>
      </c>
      <c r="C582" s="21" t="s">
        <v>1036</v>
      </c>
      <c r="D582" s="21" t="s">
        <v>1129</v>
      </c>
      <c r="E582" s="21" t="s">
        <v>1097</v>
      </c>
      <c r="F582" s="30" t="s">
        <v>1279</v>
      </c>
      <c r="G582" s="21" t="s">
        <v>1781</v>
      </c>
      <c r="H582" s="31" t="s">
        <v>4643</v>
      </c>
      <c r="I582" s="10" t="s">
        <v>4642</v>
      </c>
      <c r="J582" s="21" t="s">
        <v>1094</v>
      </c>
      <c r="K582" s="21">
        <v>21</v>
      </c>
      <c r="L582" s="21" t="s">
        <v>1089</v>
      </c>
      <c r="M582" s="21">
        <v>45.8</v>
      </c>
      <c r="N582" s="10" t="s">
        <v>1088</v>
      </c>
      <c r="O582" s="10" t="s">
        <v>1088</v>
      </c>
      <c r="P582" s="21">
        <v>5.4</v>
      </c>
      <c r="Q582" s="10" t="s">
        <v>2649</v>
      </c>
      <c r="R582" s="21"/>
      <c r="S582" s="21"/>
    </row>
    <row r="583" spans="1:19" ht="15">
      <c r="A583" s="21" t="s">
        <v>4640</v>
      </c>
      <c r="B583" s="6" t="s">
        <v>775</v>
      </c>
      <c r="C583" s="21" t="s">
        <v>1036</v>
      </c>
      <c r="D583" s="21" t="s">
        <v>1129</v>
      </c>
      <c r="E583" s="21" t="s">
        <v>1097</v>
      </c>
      <c r="F583" s="30" t="s">
        <v>1280</v>
      </c>
      <c r="G583" s="21" t="s">
        <v>1781</v>
      </c>
      <c r="H583" s="31" t="s">
        <v>4643</v>
      </c>
      <c r="I583" s="10" t="s">
        <v>4642</v>
      </c>
      <c r="J583" s="21" t="s">
        <v>1094</v>
      </c>
      <c r="K583" s="21">
        <v>12</v>
      </c>
      <c r="L583" s="21" t="s">
        <v>1089</v>
      </c>
      <c r="M583" s="21">
        <v>42</v>
      </c>
      <c r="N583" s="10" t="s">
        <v>1088</v>
      </c>
      <c r="O583" s="10" t="s">
        <v>1088</v>
      </c>
      <c r="P583" s="21">
        <v>8.9</v>
      </c>
      <c r="Q583" s="10" t="s">
        <v>2649</v>
      </c>
      <c r="R583" s="21"/>
      <c r="S583" s="21"/>
    </row>
    <row r="584" spans="1:19" ht="15">
      <c r="A584" s="21" t="s">
        <v>4640</v>
      </c>
      <c r="B584" s="6" t="s">
        <v>775</v>
      </c>
      <c r="C584" s="21" t="s">
        <v>1036</v>
      </c>
      <c r="D584" s="21" t="s">
        <v>1129</v>
      </c>
      <c r="E584" s="21" t="s">
        <v>1097</v>
      </c>
      <c r="F584" s="30" t="s">
        <v>1281</v>
      </c>
      <c r="G584" s="21" t="s">
        <v>1781</v>
      </c>
      <c r="H584" s="31" t="s">
        <v>4643</v>
      </c>
      <c r="I584" s="10" t="s">
        <v>4642</v>
      </c>
      <c r="J584" s="21" t="s">
        <v>1094</v>
      </c>
      <c r="K584" s="21">
        <v>15</v>
      </c>
      <c r="L584" s="21" t="s">
        <v>1089</v>
      </c>
      <c r="M584" s="21">
        <v>32.4</v>
      </c>
      <c r="N584" s="10" t="s">
        <v>1088</v>
      </c>
      <c r="O584" s="10" t="s">
        <v>1088</v>
      </c>
      <c r="P584" s="21">
        <v>7.1</v>
      </c>
      <c r="Q584" s="10" t="s">
        <v>2649</v>
      </c>
      <c r="R584" s="21"/>
      <c r="S584" s="21"/>
    </row>
    <row r="585" spans="1:19" ht="15">
      <c r="A585" s="21" t="s">
        <v>4640</v>
      </c>
      <c r="B585" s="6" t="s">
        <v>775</v>
      </c>
      <c r="C585" s="21" t="s">
        <v>1036</v>
      </c>
      <c r="D585" s="21" t="s">
        <v>1129</v>
      </c>
      <c r="E585" s="21" t="s">
        <v>1097</v>
      </c>
      <c r="F585" s="30" t="s">
        <v>1271</v>
      </c>
      <c r="G585" s="21" t="s">
        <v>1781</v>
      </c>
      <c r="H585" s="31" t="s">
        <v>4644</v>
      </c>
      <c r="I585" s="10" t="s">
        <v>4642</v>
      </c>
      <c r="J585" s="21" t="s">
        <v>1088</v>
      </c>
      <c r="K585" s="21">
        <v>10</v>
      </c>
      <c r="L585" s="21" t="s">
        <v>1089</v>
      </c>
      <c r="M585" s="21">
        <v>1.05</v>
      </c>
      <c r="N585" s="10" t="s">
        <v>1088</v>
      </c>
      <c r="O585" s="10" t="s">
        <v>1088</v>
      </c>
      <c r="P585" s="21">
        <v>0.09</v>
      </c>
      <c r="Q585" s="10" t="s">
        <v>2649</v>
      </c>
      <c r="R585" s="21"/>
      <c r="S585" s="21"/>
    </row>
    <row r="586" spans="1:19" ht="15">
      <c r="A586" s="21" t="s">
        <v>4640</v>
      </c>
      <c r="B586" s="6" t="s">
        <v>775</v>
      </c>
      <c r="C586" s="21" t="s">
        <v>1036</v>
      </c>
      <c r="D586" s="21" t="s">
        <v>1129</v>
      </c>
      <c r="E586" s="21" t="s">
        <v>1097</v>
      </c>
      <c r="F586" s="30" t="s">
        <v>1274</v>
      </c>
      <c r="G586" s="21" t="s">
        <v>1781</v>
      </c>
      <c r="H586" s="31" t="s">
        <v>4644</v>
      </c>
      <c r="I586" s="10" t="s">
        <v>4642</v>
      </c>
      <c r="J586" s="21" t="s">
        <v>1088</v>
      </c>
      <c r="K586" s="21">
        <v>19</v>
      </c>
      <c r="L586" s="21" t="s">
        <v>1089</v>
      </c>
      <c r="M586" s="21">
        <v>1.39</v>
      </c>
      <c r="N586" s="10" t="s">
        <v>1088</v>
      </c>
      <c r="O586" s="10" t="s">
        <v>1088</v>
      </c>
      <c r="P586" s="21">
        <v>0.34</v>
      </c>
      <c r="Q586" s="10" t="s">
        <v>2649</v>
      </c>
      <c r="R586" s="21"/>
      <c r="S586" s="21"/>
    </row>
    <row r="587" spans="1:19" ht="15">
      <c r="A587" s="21" t="s">
        <v>4640</v>
      </c>
      <c r="B587" s="6" t="s">
        <v>775</v>
      </c>
      <c r="C587" s="21" t="s">
        <v>1036</v>
      </c>
      <c r="D587" s="21" t="s">
        <v>1129</v>
      </c>
      <c r="E587" s="21" t="s">
        <v>1097</v>
      </c>
      <c r="F587" s="30" t="s">
        <v>1275</v>
      </c>
      <c r="G587" s="21" t="s">
        <v>1781</v>
      </c>
      <c r="H587" s="31" t="s">
        <v>4644</v>
      </c>
      <c r="I587" s="10" t="s">
        <v>4642</v>
      </c>
      <c r="J587" s="21" t="s">
        <v>1088</v>
      </c>
      <c r="K587" s="21">
        <v>14</v>
      </c>
      <c r="L587" s="21" t="s">
        <v>1089</v>
      </c>
      <c r="M587" s="21">
        <v>1.26</v>
      </c>
      <c r="N587" s="10" t="s">
        <v>1088</v>
      </c>
      <c r="O587" s="10" t="s">
        <v>1088</v>
      </c>
      <c r="P587" s="21">
        <v>0.2</v>
      </c>
      <c r="Q587" s="10" t="s">
        <v>2649</v>
      </c>
      <c r="R587" s="21"/>
      <c r="S587" s="21"/>
    </row>
    <row r="588" spans="1:19" ht="15">
      <c r="A588" s="21" t="s">
        <v>4640</v>
      </c>
      <c r="B588" s="6" t="s">
        <v>775</v>
      </c>
      <c r="C588" s="21" t="s">
        <v>1036</v>
      </c>
      <c r="D588" s="21" t="s">
        <v>1129</v>
      </c>
      <c r="E588" s="21" t="s">
        <v>1097</v>
      </c>
      <c r="F588" s="30" t="s">
        <v>4369</v>
      </c>
      <c r="G588" s="21" t="s">
        <v>1781</v>
      </c>
      <c r="H588" s="31" t="s">
        <v>4644</v>
      </c>
      <c r="I588" s="10" t="s">
        <v>4642</v>
      </c>
      <c r="J588" s="21" t="s">
        <v>1088</v>
      </c>
      <c r="K588" s="21">
        <v>7</v>
      </c>
      <c r="L588" s="21" t="s">
        <v>1089</v>
      </c>
      <c r="M588" s="21">
        <v>1.1000000000000001</v>
      </c>
      <c r="N588" s="10" t="s">
        <v>1088</v>
      </c>
      <c r="O588" s="10" t="s">
        <v>1088</v>
      </c>
      <c r="P588" s="21">
        <v>7.0000000000000007E-2</v>
      </c>
      <c r="Q588" s="10" t="s">
        <v>2649</v>
      </c>
      <c r="R588" s="21"/>
      <c r="S588" s="21"/>
    </row>
    <row r="589" spans="1:19" ht="15">
      <c r="A589" s="21" t="s">
        <v>4640</v>
      </c>
      <c r="B589" s="6" t="s">
        <v>775</v>
      </c>
      <c r="C589" s="21" t="s">
        <v>1036</v>
      </c>
      <c r="D589" s="21" t="s">
        <v>1129</v>
      </c>
      <c r="E589" s="21" t="s">
        <v>1097</v>
      </c>
      <c r="F589" s="30" t="s">
        <v>1278</v>
      </c>
      <c r="G589" s="21" t="s">
        <v>1781</v>
      </c>
      <c r="H589" s="31" t="s">
        <v>4644</v>
      </c>
      <c r="I589" s="10" t="s">
        <v>4642</v>
      </c>
      <c r="J589" s="21" t="s">
        <v>1088</v>
      </c>
      <c r="K589" s="21">
        <v>19</v>
      </c>
      <c r="L589" s="21" t="s">
        <v>1089</v>
      </c>
      <c r="M589" s="21">
        <v>1.36</v>
      </c>
      <c r="N589" s="10" t="s">
        <v>1088</v>
      </c>
      <c r="O589" s="10" t="s">
        <v>1088</v>
      </c>
      <c r="P589" s="21">
        <v>0.33</v>
      </c>
      <c r="Q589" s="10" t="s">
        <v>2649</v>
      </c>
      <c r="R589" s="21"/>
      <c r="S589" s="21"/>
    </row>
    <row r="590" spans="1:19" ht="15">
      <c r="A590" s="21" t="s">
        <v>4640</v>
      </c>
      <c r="B590" s="6" t="s">
        <v>775</v>
      </c>
      <c r="C590" s="21" t="s">
        <v>1036</v>
      </c>
      <c r="D590" s="21" t="s">
        <v>1129</v>
      </c>
      <c r="E590" s="21" t="s">
        <v>1097</v>
      </c>
      <c r="F590" s="30" t="s">
        <v>1279</v>
      </c>
      <c r="G590" s="21" t="s">
        <v>1781</v>
      </c>
      <c r="H590" s="31" t="s">
        <v>4644</v>
      </c>
      <c r="I590" s="10" t="s">
        <v>4642</v>
      </c>
      <c r="J590" s="21" t="s">
        <v>1088</v>
      </c>
      <c r="K590" s="21">
        <v>34</v>
      </c>
      <c r="L590" s="21" t="s">
        <v>1089</v>
      </c>
      <c r="M590" s="21">
        <v>1.44</v>
      </c>
      <c r="N590" s="10" t="s">
        <v>1088</v>
      </c>
      <c r="O590" s="10" t="s">
        <v>1088</v>
      </c>
      <c r="P590" s="21">
        <v>0.2</v>
      </c>
      <c r="Q590" s="10" t="s">
        <v>2649</v>
      </c>
      <c r="R590" s="21"/>
      <c r="S590" s="21"/>
    </row>
    <row r="591" spans="1:19" ht="15">
      <c r="A591" s="21" t="s">
        <v>4640</v>
      </c>
      <c r="B591" s="6" t="s">
        <v>775</v>
      </c>
      <c r="C591" s="21" t="s">
        <v>1036</v>
      </c>
      <c r="D591" s="21" t="s">
        <v>1129</v>
      </c>
      <c r="E591" s="21" t="s">
        <v>1097</v>
      </c>
      <c r="F591" s="30" t="s">
        <v>1280</v>
      </c>
      <c r="G591" s="21" t="s">
        <v>1781</v>
      </c>
      <c r="H591" s="31" t="s">
        <v>4644</v>
      </c>
      <c r="I591" s="10" t="s">
        <v>4642</v>
      </c>
      <c r="J591" s="21" t="s">
        <v>1088</v>
      </c>
      <c r="K591" s="21">
        <v>14</v>
      </c>
      <c r="L591" s="21" t="s">
        <v>1089</v>
      </c>
      <c r="M591" s="21">
        <v>1.31</v>
      </c>
      <c r="N591" s="10" t="s">
        <v>1088</v>
      </c>
      <c r="O591" s="10" t="s">
        <v>1088</v>
      </c>
      <c r="P591" s="21">
        <v>0.51</v>
      </c>
      <c r="Q591" s="10" t="s">
        <v>2649</v>
      </c>
      <c r="R591" s="21"/>
      <c r="S591" s="21"/>
    </row>
    <row r="592" spans="1:19" ht="15">
      <c r="A592" s="21" t="s">
        <v>4640</v>
      </c>
      <c r="B592" s="6" t="s">
        <v>775</v>
      </c>
      <c r="C592" s="21" t="s">
        <v>1036</v>
      </c>
      <c r="D592" s="21" t="s">
        <v>1129</v>
      </c>
      <c r="E592" s="21" t="s">
        <v>1097</v>
      </c>
      <c r="F592" s="30" t="s">
        <v>1281</v>
      </c>
      <c r="G592" s="21" t="s">
        <v>1781</v>
      </c>
      <c r="H592" s="31" t="s">
        <v>4644</v>
      </c>
      <c r="I592" s="10" t="s">
        <v>4642</v>
      </c>
      <c r="J592" s="21" t="s">
        <v>1088</v>
      </c>
      <c r="K592" s="21">
        <v>15</v>
      </c>
      <c r="L592" s="21" t="s">
        <v>1089</v>
      </c>
      <c r="M592" s="21">
        <v>1.49</v>
      </c>
      <c r="N592" s="10" t="s">
        <v>1088</v>
      </c>
      <c r="O592" s="10" t="s">
        <v>1088</v>
      </c>
      <c r="P592" s="21">
        <v>0.33</v>
      </c>
      <c r="Q592" s="10" t="s">
        <v>2649</v>
      </c>
      <c r="R592" s="21"/>
      <c r="S592" s="21"/>
    </row>
    <row r="593" spans="1:19" ht="15">
      <c r="A593" s="21" t="s">
        <v>4640</v>
      </c>
      <c r="B593" s="6" t="s">
        <v>775</v>
      </c>
      <c r="C593" s="21" t="s">
        <v>1036</v>
      </c>
      <c r="D593" s="21" t="s">
        <v>1129</v>
      </c>
      <c r="E593" s="21" t="s">
        <v>1097</v>
      </c>
      <c r="F593" s="30" t="s">
        <v>1271</v>
      </c>
      <c r="G593" s="21" t="s">
        <v>1781</v>
      </c>
      <c r="H593" s="31" t="s">
        <v>4645</v>
      </c>
      <c r="I593" s="10" t="s">
        <v>4642</v>
      </c>
      <c r="J593" s="21" t="s">
        <v>1088</v>
      </c>
      <c r="K593" s="21">
        <v>10</v>
      </c>
      <c r="L593" s="21" t="s">
        <v>1089</v>
      </c>
      <c r="M593" s="21">
        <v>6.01</v>
      </c>
      <c r="N593" s="10" t="s">
        <v>1088</v>
      </c>
      <c r="O593" s="10" t="s">
        <v>1088</v>
      </c>
      <c r="P593" s="21">
        <v>1.19</v>
      </c>
      <c r="Q593" s="10" t="s">
        <v>2649</v>
      </c>
      <c r="R593" s="21"/>
      <c r="S593" s="21"/>
    </row>
    <row r="594" spans="1:19" ht="15">
      <c r="A594" s="21" t="s">
        <v>4640</v>
      </c>
      <c r="B594" s="6" t="s">
        <v>775</v>
      </c>
      <c r="C594" s="21" t="s">
        <v>1036</v>
      </c>
      <c r="D594" s="21" t="s">
        <v>1129</v>
      </c>
      <c r="E594" s="21" t="s">
        <v>1097</v>
      </c>
      <c r="F594" s="30" t="s">
        <v>1274</v>
      </c>
      <c r="G594" s="21" t="s">
        <v>1781</v>
      </c>
      <c r="H594" s="31" t="s">
        <v>4645</v>
      </c>
      <c r="I594" s="10" t="s">
        <v>4642</v>
      </c>
      <c r="J594" s="21" t="s">
        <v>1088</v>
      </c>
      <c r="K594" s="21">
        <v>19</v>
      </c>
      <c r="L594" s="21" t="s">
        <v>1089</v>
      </c>
      <c r="M594" s="21">
        <v>5.36</v>
      </c>
      <c r="N594" s="10" t="s">
        <v>1088</v>
      </c>
      <c r="O594" s="10" t="s">
        <v>1088</v>
      </c>
      <c r="P594" s="21">
        <v>1.1000000000000001</v>
      </c>
      <c r="Q594" s="10" t="s">
        <v>2649</v>
      </c>
      <c r="R594" s="21"/>
      <c r="S594" s="21"/>
    </row>
    <row r="595" spans="1:19" ht="15">
      <c r="A595" s="21" t="s">
        <v>4640</v>
      </c>
      <c r="B595" s="6" t="s">
        <v>775</v>
      </c>
      <c r="C595" s="21" t="s">
        <v>1036</v>
      </c>
      <c r="D595" s="21" t="s">
        <v>1129</v>
      </c>
      <c r="E595" s="21" t="s">
        <v>1097</v>
      </c>
      <c r="F595" s="30" t="s">
        <v>1275</v>
      </c>
      <c r="G595" s="21" t="s">
        <v>1781</v>
      </c>
      <c r="H595" s="31" t="s">
        <v>4645</v>
      </c>
      <c r="I595" s="10" t="s">
        <v>4642</v>
      </c>
      <c r="J595" s="21" t="s">
        <v>1088</v>
      </c>
      <c r="K595" s="21">
        <v>14</v>
      </c>
      <c r="L595" s="21" t="s">
        <v>1089</v>
      </c>
      <c r="M595" s="21">
        <v>6.42</v>
      </c>
      <c r="N595" s="10" t="s">
        <v>1088</v>
      </c>
      <c r="O595" s="10" t="s">
        <v>1088</v>
      </c>
      <c r="P595" s="21">
        <v>1.6</v>
      </c>
      <c r="Q595" s="10" t="s">
        <v>2649</v>
      </c>
      <c r="R595" s="21"/>
      <c r="S595" s="21"/>
    </row>
    <row r="596" spans="1:19" ht="15">
      <c r="A596" s="21" t="s">
        <v>4640</v>
      </c>
      <c r="B596" s="6" t="s">
        <v>775</v>
      </c>
      <c r="C596" s="21" t="s">
        <v>1036</v>
      </c>
      <c r="D596" s="21" t="s">
        <v>1129</v>
      </c>
      <c r="E596" s="21" t="s">
        <v>1097</v>
      </c>
      <c r="F596" s="30" t="s">
        <v>4369</v>
      </c>
      <c r="G596" s="21" t="s">
        <v>1781</v>
      </c>
      <c r="H596" s="31" t="s">
        <v>4645</v>
      </c>
      <c r="I596" s="10" t="s">
        <v>4642</v>
      </c>
      <c r="J596" s="21" t="s">
        <v>1088</v>
      </c>
      <c r="K596" s="21">
        <v>7</v>
      </c>
      <c r="L596" s="21" t="s">
        <v>1089</v>
      </c>
      <c r="M596" s="21">
        <v>7.12</v>
      </c>
      <c r="N596" s="10" t="s">
        <v>1088</v>
      </c>
      <c r="O596" s="10" t="s">
        <v>1088</v>
      </c>
      <c r="P596" s="21">
        <v>1.06</v>
      </c>
      <c r="Q596" s="10" t="s">
        <v>2649</v>
      </c>
      <c r="R596" s="21"/>
      <c r="S596" s="21"/>
    </row>
    <row r="597" spans="1:19" ht="15">
      <c r="A597" s="21" t="s">
        <v>4640</v>
      </c>
      <c r="B597" s="6" t="s">
        <v>775</v>
      </c>
      <c r="C597" s="21" t="s">
        <v>1036</v>
      </c>
      <c r="D597" s="21" t="s">
        <v>1129</v>
      </c>
      <c r="E597" s="21" t="s">
        <v>1097</v>
      </c>
      <c r="F597" s="30" t="s">
        <v>1278</v>
      </c>
      <c r="G597" s="21" t="s">
        <v>1781</v>
      </c>
      <c r="H597" s="31" t="s">
        <v>4645</v>
      </c>
      <c r="I597" s="10" t="s">
        <v>4642</v>
      </c>
      <c r="J597" s="21" t="s">
        <v>1088</v>
      </c>
      <c r="K597" s="21">
        <v>19</v>
      </c>
      <c r="L597" s="21" t="s">
        <v>1089</v>
      </c>
      <c r="M597" s="21">
        <v>5.39</v>
      </c>
      <c r="N597" s="10" t="s">
        <v>1088</v>
      </c>
      <c r="O597" s="10" t="s">
        <v>1088</v>
      </c>
      <c r="P597" s="21">
        <v>2.12</v>
      </c>
      <c r="Q597" s="10" t="s">
        <v>2649</v>
      </c>
      <c r="R597" s="21"/>
      <c r="S597" s="21"/>
    </row>
    <row r="598" spans="1:19" ht="15">
      <c r="A598" s="21" t="s">
        <v>4640</v>
      </c>
      <c r="B598" s="6" t="s">
        <v>775</v>
      </c>
      <c r="C598" s="21" t="s">
        <v>1036</v>
      </c>
      <c r="D598" s="21" t="s">
        <v>1129</v>
      </c>
      <c r="E598" s="21" t="s">
        <v>1097</v>
      </c>
      <c r="F598" s="30" t="s">
        <v>1279</v>
      </c>
      <c r="G598" s="21" t="s">
        <v>1781</v>
      </c>
      <c r="H598" s="31" t="s">
        <v>4645</v>
      </c>
      <c r="I598" s="10" t="s">
        <v>4642</v>
      </c>
      <c r="J598" s="21" t="s">
        <v>1088</v>
      </c>
      <c r="K598" s="21">
        <v>34</v>
      </c>
      <c r="L598" s="21" t="s">
        <v>1089</v>
      </c>
      <c r="M598" s="21">
        <v>4.9800000000000004</v>
      </c>
      <c r="N598" s="10" t="s">
        <v>1088</v>
      </c>
      <c r="O598" s="10" t="s">
        <v>1088</v>
      </c>
      <c r="P598" s="21">
        <v>0.98</v>
      </c>
      <c r="Q598" s="10" t="s">
        <v>2649</v>
      </c>
      <c r="R598" s="21"/>
      <c r="S598" s="21"/>
    </row>
    <row r="599" spans="1:19" ht="15">
      <c r="A599" s="21" t="s">
        <v>4640</v>
      </c>
      <c r="B599" s="6" t="s">
        <v>775</v>
      </c>
      <c r="C599" s="21" t="s">
        <v>1036</v>
      </c>
      <c r="D599" s="21" t="s">
        <v>1129</v>
      </c>
      <c r="E599" s="21" t="s">
        <v>1097</v>
      </c>
      <c r="F599" s="30" t="s">
        <v>1280</v>
      </c>
      <c r="G599" s="21" t="s">
        <v>1781</v>
      </c>
      <c r="H599" s="31" t="s">
        <v>4645</v>
      </c>
      <c r="I599" s="10" t="s">
        <v>4642</v>
      </c>
      <c r="J599" s="21" t="s">
        <v>1088</v>
      </c>
      <c r="K599" s="21">
        <v>14</v>
      </c>
      <c r="L599" s="21" t="s">
        <v>1089</v>
      </c>
      <c r="M599" s="21">
        <v>8.41</v>
      </c>
      <c r="N599" s="10" t="s">
        <v>1088</v>
      </c>
      <c r="O599" s="10" t="s">
        <v>1088</v>
      </c>
      <c r="P599" s="21">
        <v>4.21</v>
      </c>
      <c r="Q599" s="10" t="s">
        <v>2649</v>
      </c>
      <c r="R599" s="21"/>
      <c r="S599" s="21"/>
    </row>
    <row r="600" spans="1:19" ht="15">
      <c r="A600" s="21" t="s">
        <v>4640</v>
      </c>
      <c r="B600" s="6" t="s">
        <v>775</v>
      </c>
      <c r="C600" s="21" t="s">
        <v>1036</v>
      </c>
      <c r="D600" s="21" t="s">
        <v>1129</v>
      </c>
      <c r="E600" s="21" t="s">
        <v>1097</v>
      </c>
      <c r="F600" s="30" t="s">
        <v>1281</v>
      </c>
      <c r="G600" s="21" t="s">
        <v>1781</v>
      </c>
      <c r="H600" s="31" t="s">
        <v>4645</v>
      </c>
      <c r="I600" s="10" t="s">
        <v>4642</v>
      </c>
      <c r="J600" s="21" t="s">
        <v>1088</v>
      </c>
      <c r="K600" s="21">
        <v>15</v>
      </c>
      <c r="L600" s="21" t="s">
        <v>1089</v>
      </c>
      <c r="M600" s="21">
        <v>4.5999999999999996</v>
      </c>
      <c r="N600" s="10" t="s">
        <v>1088</v>
      </c>
      <c r="O600" s="10" t="s">
        <v>1088</v>
      </c>
      <c r="P600" s="21">
        <v>0.88</v>
      </c>
      <c r="Q600" s="10" t="s">
        <v>2649</v>
      </c>
      <c r="R600" s="21"/>
      <c r="S600" s="21"/>
    </row>
    <row r="601" spans="1:19" ht="15">
      <c r="A601" s="21" t="s">
        <v>4640</v>
      </c>
      <c r="B601" s="6" t="s">
        <v>775</v>
      </c>
      <c r="C601" s="21" t="s">
        <v>1036</v>
      </c>
      <c r="D601" s="21" t="s">
        <v>1129</v>
      </c>
      <c r="E601" s="21" t="s">
        <v>1097</v>
      </c>
      <c r="F601" s="30" t="s">
        <v>1271</v>
      </c>
      <c r="G601" s="21" t="s">
        <v>1781</v>
      </c>
      <c r="H601" s="31" t="s">
        <v>4646</v>
      </c>
      <c r="I601" s="10" t="s">
        <v>4642</v>
      </c>
      <c r="J601" s="21" t="s">
        <v>1088</v>
      </c>
      <c r="K601" s="21">
        <v>10</v>
      </c>
      <c r="L601" s="21" t="s">
        <v>1089</v>
      </c>
      <c r="M601" s="21">
        <v>1.21</v>
      </c>
      <c r="N601" s="10" t="s">
        <v>1088</v>
      </c>
      <c r="O601" s="10" t="s">
        <v>1088</v>
      </c>
      <c r="P601" s="21">
        <v>0.32</v>
      </c>
      <c r="Q601" s="10" t="s">
        <v>2649</v>
      </c>
      <c r="R601" s="21"/>
      <c r="S601" s="21"/>
    </row>
    <row r="602" spans="1:19" ht="15">
      <c r="A602" s="21" t="s">
        <v>4640</v>
      </c>
      <c r="B602" s="6" t="s">
        <v>775</v>
      </c>
      <c r="C602" s="21" t="s">
        <v>1036</v>
      </c>
      <c r="D602" s="21" t="s">
        <v>1129</v>
      </c>
      <c r="E602" s="21" t="s">
        <v>1097</v>
      </c>
      <c r="F602" s="30" t="s">
        <v>1274</v>
      </c>
      <c r="G602" s="21" t="s">
        <v>1781</v>
      </c>
      <c r="H602" s="31" t="s">
        <v>4646</v>
      </c>
      <c r="I602" s="10" t="s">
        <v>4642</v>
      </c>
      <c r="J602" s="21" t="s">
        <v>1088</v>
      </c>
      <c r="K602" s="21">
        <v>19</v>
      </c>
      <c r="L602" s="21" t="s">
        <v>1089</v>
      </c>
      <c r="M602" s="21">
        <v>0.89</v>
      </c>
      <c r="N602" s="10" t="s">
        <v>1088</v>
      </c>
      <c r="O602" s="10" t="s">
        <v>1088</v>
      </c>
      <c r="P602" s="21">
        <v>0.48</v>
      </c>
      <c r="Q602" s="10" t="s">
        <v>2649</v>
      </c>
      <c r="R602" s="21"/>
      <c r="S602" s="21"/>
    </row>
    <row r="603" spans="1:19" ht="15">
      <c r="A603" s="21" t="s">
        <v>4640</v>
      </c>
      <c r="B603" s="6" t="s">
        <v>775</v>
      </c>
      <c r="C603" s="21" t="s">
        <v>1036</v>
      </c>
      <c r="D603" s="21" t="s">
        <v>1129</v>
      </c>
      <c r="E603" s="21" t="s">
        <v>1097</v>
      </c>
      <c r="F603" s="30" t="s">
        <v>1275</v>
      </c>
      <c r="G603" s="21" t="s">
        <v>1781</v>
      </c>
      <c r="H603" s="31" t="s">
        <v>4646</v>
      </c>
      <c r="I603" s="10" t="s">
        <v>4642</v>
      </c>
      <c r="J603" s="21" t="s">
        <v>1088</v>
      </c>
      <c r="K603" s="21">
        <v>14</v>
      </c>
      <c r="L603" s="21" t="s">
        <v>1089</v>
      </c>
      <c r="M603" s="21">
        <v>0.83</v>
      </c>
      <c r="N603" s="10" t="s">
        <v>1088</v>
      </c>
      <c r="O603" s="10" t="s">
        <v>1088</v>
      </c>
      <c r="P603" s="21">
        <v>0.54</v>
      </c>
      <c r="Q603" s="10" t="s">
        <v>2649</v>
      </c>
      <c r="R603" s="21"/>
      <c r="S603" s="21"/>
    </row>
    <row r="604" spans="1:19" ht="15">
      <c r="A604" s="21" t="s">
        <v>4640</v>
      </c>
      <c r="B604" s="6" t="s">
        <v>775</v>
      </c>
      <c r="C604" s="21" t="s">
        <v>1036</v>
      </c>
      <c r="D604" s="21" t="s">
        <v>1129</v>
      </c>
      <c r="E604" s="21" t="s">
        <v>1097</v>
      </c>
      <c r="F604" s="30" t="s">
        <v>4369</v>
      </c>
      <c r="G604" s="21" t="s">
        <v>1781</v>
      </c>
      <c r="H604" s="31" t="s">
        <v>4646</v>
      </c>
      <c r="I604" s="10" t="s">
        <v>4642</v>
      </c>
      <c r="J604" s="21" t="s">
        <v>1088</v>
      </c>
      <c r="K604" s="21">
        <v>7</v>
      </c>
      <c r="L604" s="21" t="s">
        <v>1089</v>
      </c>
      <c r="M604" s="21">
        <v>0.86</v>
      </c>
      <c r="N604" s="10" t="s">
        <v>1088</v>
      </c>
      <c r="O604" s="10" t="s">
        <v>1088</v>
      </c>
      <c r="P604" s="21">
        <v>0.6</v>
      </c>
      <c r="Q604" s="10" t="s">
        <v>2649</v>
      </c>
      <c r="R604" s="21"/>
      <c r="S604" s="21"/>
    </row>
    <row r="605" spans="1:19" ht="15">
      <c r="A605" s="21" t="s">
        <v>4640</v>
      </c>
      <c r="B605" s="6" t="s">
        <v>775</v>
      </c>
      <c r="C605" s="21" t="s">
        <v>1036</v>
      </c>
      <c r="D605" s="21" t="s">
        <v>1129</v>
      </c>
      <c r="E605" s="21" t="s">
        <v>1097</v>
      </c>
      <c r="F605" s="30" t="s">
        <v>1278</v>
      </c>
      <c r="G605" s="21" t="s">
        <v>1781</v>
      </c>
      <c r="H605" s="31" t="s">
        <v>4646</v>
      </c>
      <c r="I605" s="10" t="s">
        <v>4642</v>
      </c>
      <c r="J605" s="21" t="s">
        <v>1088</v>
      </c>
      <c r="K605" s="21">
        <v>19</v>
      </c>
      <c r="L605" s="21" t="s">
        <v>1089</v>
      </c>
      <c r="M605" s="21">
        <v>2.02</v>
      </c>
      <c r="N605" s="10" t="s">
        <v>1088</v>
      </c>
      <c r="O605" s="10" t="s">
        <v>1088</v>
      </c>
      <c r="P605" s="21">
        <v>1.7</v>
      </c>
      <c r="Q605" s="10" t="s">
        <v>2649</v>
      </c>
      <c r="R605" s="21"/>
      <c r="S605" s="21"/>
    </row>
    <row r="606" spans="1:19" ht="15">
      <c r="A606" s="21" t="s">
        <v>4640</v>
      </c>
      <c r="B606" s="6" t="s">
        <v>775</v>
      </c>
      <c r="C606" s="21" t="s">
        <v>1036</v>
      </c>
      <c r="D606" s="21" t="s">
        <v>1129</v>
      </c>
      <c r="E606" s="21" t="s">
        <v>1097</v>
      </c>
      <c r="F606" s="30" t="s">
        <v>1279</v>
      </c>
      <c r="G606" s="21" t="s">
        <v>1781</v>
      </c>
      <c r="H606" s="31" t="s">
        <v>4646</v>
      </c>
      <c r="I606" s="10" t="s">
        <v>4642</v>
      </c>
      <c r="J606" s="21" t="s">
        <v>1088</v>
      </c>
      <c r="K606" s="21">
        <v>34</v>
      </c>
      <c r="L606" s="21" t="s">
        <v>1089</v>
      </c>
      <c r="M606" s="21">
        <v>1.06</v>
      </c>
      <c r="N606" s="10" t="s">
        <v>1088</v>
      </c>
      <c r="O606" s="10" t="s">
        <v>1088</v>
      </c>
      <c r="P606" s="21">
        <v>0.65</v>
      </c>
      <c r="Q606" s="10" t="s">
        <v>2649</v>
      </c>
      <c r="R606" s="21"/>
      <c r="S606" s="21"/>
    </row>
    <row r="607" spans="1:19" ht="15">
      <c r="A607" s="21" t="s">
        <v>4640</v>
      </c>
      <c r="B607" s="6" t="s">
        <v>775</v>
      </c>
      <c r="C607" s="21" t="s">
        <v>1036</v>
      </c>
      <c r="D607" s="21" t="s">
        <v>1129</v>
      </c>
      <c r="E607" s="21" t="s">
        <v>1097</v>
      </c>
      <c r="F607" s="30" t="s">
        <v>1280</v>
      </c>
      <c r="G607" s="21" t="s">
        <v>1781</v>
      </c>
      <c r="H607" s="31" t="s">
        <v>4646</v>
      </c>
      <c r="I607" s="10" t="s">
        <v>4642</v>
      </c>
      <c r="J607" s="21" t="s">
        <v>1088</v>
      </c>
      <c r="K607" s="21">
        <v>14</v>
      </c>
      <c r="L607" s="21" t="s">
        <v>1089</v>
      </c>
      <c r="M607" s="21">
        <v>1.41</v>
      </c>
      <c r="N607" s="10" t="s">
        <v>1088</v>
      </c>
      <c r="O607" s="10" t="s">
        <v>1088</v>
      </c>
      <c r="P607" s="21">
        <v>0.57999999999999996</v>
      </c>
      <c r="Q607" s="10" t="s">
        <v>2649</v>
      </c>
      <c r="R607" s="21"/>
      <c r="S607" s="21"/>
    </row>
    <row r="608" spans="1:19" ht="15">
      <c r="A608" s="21" t="s">
        <v>4640</v>
      </c>
      <c r="B608" s="6" t="s">
        <v>775</v>
      </c>
      <c r="C608" s="21" t="s">
        <v>1036</v>
      </c>
      <c r="D608" s="21" t="s">
        <v>1129</v>
      </c>
      <c r="E608" s="21" t="s">
        <v>1097</v>
      </c>
      <c r="F608" s="30" t="s">
        <v>1281</v>
      </c>
      <c r="G608" s="21" t="s">
        <v>1781</v>
      </c>
      <c r="H608" s="31" t="s">
        <v>4646</v>
      </c>
      <c r="I608" s="10" t="s">
        <v>4642</v>
      </c>
      <c r="J608" s="21" t="s">
        <v>1088</v>
      </c>
      <c r="K608" s="21">
        <v>15</v>
      </c>
      <c r="L608" s="21" t="s">
        <v>1089</v>
      </c>
      <c r="M608" s="21">
        <v>1.08</v>
      </c>
      <c r="N608" s="10" t="s">
        <v>1088</v>
      </c>
      <c r="O608" s="10" t="s">
        <v>1088</v>
      </c>
      <c r="P608" s="21">
        <v>0.44</v>
      </c>
      <c r="Q608" s="10" t="s">
        <v>2649</v>
      </c>
      <c r="R608" s="21"/>
      <c r="S608" s="21"/>
    </row>
    <row r="609" spans="1:19" ht="15">
      <c r="A609" s="21" t="s">
        <v>4640</v>
      </c>
      <c r="B609" s="6" t="s">
        <v>775</v>
      </c>
      <c r="C609" s="21" t="s">
        <v>1036</v>
      </c>
      <c r="D609" s="21" t="s">
        <v>1129</v>
      </c>
      <c r="E609" s="21" t="s">
        <v>1097</v>
      </c>
      <c r="F609" s="30" t="s">
        <v>1271</v>
      </c>
      <c r="G609" s="21" t="s">
        <v>1781</v>
      </c>
      <c r="H609" s="31" t="s">
        <v>4647</v>
      </c>
      <c r="I609" s="10" t="s">
        <v>4642</v>
      </c>
      <c r="J609" s="21" t="s">
        <v>1088</v>
      </c>
      <c r="K609" s="21">
        <v>10</v>
      </c>
      <c r="L609" s="21" t="s">
        <v>1089</v>
      </c>
      <c r="M609" s="21">
        <v>1.2</v>
      </c>
      <c r="N609" s="10" t="s">
        <v>1088</v>
      </c>
      <c r="O609" s="10" t="s">
        <v>1088</v>
      </c>
      <c r="P609" s="21">
        <v>0.08</v>
      </c>
      <c r="Q609" s="10" t="s">
        <v>2649</v>
      </c>
      <c r="R609" s="21"/>
      <c r="S609" s="21"/>
    </row>
    <row r="610" spans="1:19" ht="15">
      <c r="A610" s="21" t="s">
        <v>4640</v>
      </c>
      <c r="B610" s="6" t="s">
        <v>775</v>
      </c>
      <c r="C610" s="21" t="s">
        <v>1036</v>
      </c>
      <c r="D610" s="21" t="s">
        <v>1129</v>
      </c>
      <c r="E610" s="21" t="s">
        <v>1097</v>
      </c>
      <c r="F610" s="30" t="s">
        <v>1274</v>
      </c>
      <c r="G610" s="21" t="s">
        <v>1781</v>
      </c>
      <c r="H610" s="31" t="s">
        <v>4647</v>
      </c>
      <c r="I610" s="10" t="s">
        <v>4642</v>
      </c>
      <c r="J610" s="21" t="s">
        <v>1088</v>
      </c>
      <c r="K610" s="21">
        <v>19</v>
      </c>
      <c r="L610" s="21" t="s">
        <v>1089</v>
      </c>
      <c r="M610" s="21">
        <v>1.22</v>
      </c>
      <c r="N610" s="10" t="s">
        <v>1088</v>
      </c>
      <c r="O610" s="10" t="s">
        <v>1088</v>
      </c>
      <c r="P610" s="21">
        <v>0.21</v>
      </c>
      <c r="Q610" s="10" t="s">
        <v>2649</v>
      </c>
      <c r="R610" s="21"/>
      <c r="S610" s="21"/>
    </row>
    <row r="611" spans="1:19" ht="15">
      <c r="A611" s="21" t="s">
        <v>4640</v>
      </c>
      <c r="B611" s="6" t="s">
        <v>775</v>
      </c>
      <c r="C611" s="21" t="s">
        <v>1036</v>
      </c>
      <c r="D611" s="21" t="s">
        <v>1129</v>
      </c>
      <c r="E611" s="21" t="s">
        <v>1097</v>
      </c>
      <c r="F611" s="30" t="s">
        <v>1275</v>
      </c>
      <c r="G611" s="21" t="s">
        <v>1781</v>
      </c>
      <c r="H611" s="31" t="s">
        <v>4647</v>
      </c>
      <c r="I611" s="10" t="s">
        <v>4642</v>
      </c>
      <c r="J611" s="21" t="s">
        <v>1088</v>
      </c>
      <c r="K611" s="21">
        <v>14</v>
      </c>
      <c r="L611" s="21" t="s">
        <v>1089</v>
      </c>
      <c r="M611" s="21">
        <v>1.29</v>
      </c>
      <c r="N611" s="10" t="s">
        <v>1088</v>
      </c>
      <c r="O611" s="10" t="s">
        <v>1088</v>
      </c>
      <c r="P611" s="21">
        <v>0.2</v>
      </c>
      <c r="Q611" s="10" t="s">
        <v>2649</v>
      </c>
      <c r="R611" s="21"/>
      <c r="S611" s="21"/>
    </row>
    <row r="612" spans="1:19" ht="15">
      <c r="A612" s="21" t="s">
        <v>4640</v>
      </c>
      <c r="B612" s="6" t="s">
        <v>775</v>
      </c>
      <c r="C612" s="21" t="s">
        <v>1036</v>
      </c>
      <c r="D612" s="21" t="s">
        <v>1129</v>
      </c>
      <c r="E612" s="21" t="s">
        <v>1097</v>
      </c>
      <c r="F612" s="30" t="s">
        <v>4369</v>
      </c>
      <c r="G612" s="21" t="s">
        <v>1781</v>
      </c>
      <c r="H612" s="31" t="s">
        <v>4647</v>
      </c>
      <c r="I612" s="10" t="s">
        <v>4642</v>
      </c>
      <c r="J612" s="21" t="s">
        <v>1088</v>
      </c>
      <c r="K612" s="21">
        <v>7</v>
      </c>
      <c r="L612" s="21" t="s">
        <v>1089</v>
      </c>
      <c r="M612" s="21">
        <v>1.17</v>
      </c>
      <c r="N612" s="10" t="s">
        <v>1088</v>
      </c>
      <c r="O612" s="10" t="s">
        <v>1088</v>
      </c>
      <c r="P612" s="21">
        <v>0.1</v>
      </c>
      <c r="Q612" s="10" t="s">
        <v>2649</v>
      </c>
      <c r="R612" s="21"/>
      <c r="S612" s="21"/>
    </row>
    <row r="613" spans="1:19" ht="15">
      <c r="A613" s="21" t="s">
        <v>4640</v>
      </c>
      <c r="B613" s="6" t="s">
        <v>775</v>
      </c>
      <c r="C613" s="21" t="s">
        <v>1036</v>
      </c>
      <c r="D613" s="21" t="s">
        <v>1129</v>
      </c>
      <c r="E613" s="21" t="s">
        <v>1097</v>
      </c>
      <c r="F613" s="30" t="s">
        <v>1278</v>
      </c>
      <c r="G613" s="21" t="s">
        <v>1781</v>
      </c>
      <c r="H613" s="31" t="s">
        <v>4647</v>
      </c>
      <c r="I613" s="10" t="s">
        <v>4642</v>
      </c>
      <c r="J613" s="21" t="s">
        <v>1088</v>
      </c>
      <c r="K613" s="21">
        <v>19</v>
      </c>
      <c r="L613" s="21" t="s">
        <v>1089</v>
      </c>
      <c r="M613" s="21">
        <v>1.32</v>
      </c>
      <c r="N613" s="10" t="s">
        <v>1088</v>
      </c>
      <c r="O613" s="10" t="s">
        <v>1088</v>
      </c>
      <c r="P613" s="21">
        <v>0.22</v>
      </c>
      <c r="Q613" s="10" t="s">
        <v>2649</v>
      </c>
      <c r="R613" s="21"/>
      <c r="S613" s="21"/>
    </row>
    <row r="614" spans="1:19" ht="15">
      <c r="A614" s="21" t="s">
        <v>4640</v>
      </c>
      <c r="B614" s="6" t="s">
        <v>775</v>
      </c>
      <c r="C614" s="21" t="s">
        <v>1036</v>
      </c>
      <c r="D614" s="21" t="s">
        <v>1129</v>
      </c>
      <c r="E614" s="21" t="s">
        <v>1097</v>
      </c>
      <c r="F614" s="30" t="s">
        <v>1279</v>
      </c>
      <c r="G614" s="21" t="s">
        <v>1781</v>
      </c>
      <c r="H614" s="31" t="s">
        <v>4647</v>
      </c>
      <c r="I614" s="10" t="s">
        <v>4642</v>
      </c>
      <c r="J614" s="21" t="s">
        <v>1088</v>
      </c>
      <c r="K614" s="21">
        <v>34</v>
      </c>
      <c r="L614" s="21" t="s">
        <v>1089</v>
      </c>
      <c r="M614" s="21">
        <v>1.3</v>
      </c>
      <c r="N614" s="10" t="s">
        <v>1088</v>
      </c>
      <c r="O614" s="10" t="s">
        <v>1088</v>
      </c>
      <c r="P614" s="21">
        <v>0.24</v>
      </c>
      <c r="Q614" s="10" t="s">
        <v>2649</v>
      </c>
      <c r="R614" s="21"/>
      <c r="S614" s="21"/>
    </row>
    <row r="615" spans="1:19" ht="15">
      <c r="A615" s="21" t="s">
        <v>4640</v>
      </c>
      <c r="B615" s="6" t="s">
        <v>775</v>
      </c>
      <c r="C615" s="21" t="s">
        <v>1036</v>
      </c>
      <c r="D615" s="21" t="s">
        <v>1129</v>
      </c>
      <c r="E615" s="21" t="s">
        <v>1097</v>
      </c>
      <c r="F615" s="30" t="s">
        <v>1280</v>
      </c>
      <c r="G615" s="21" t="s">
        <v>1781</v>
      </c>
      <c r="H615" s="31" t="s">
        <v>4647</v>
      </c>
      <c r="I615" s="10" t="s">
        <v>4642</v>
      </c>
      <c r="J615" s="21" t="s">
        <v>1088</v>
      </c>
      <c r="K615" s="21">
        <v>14</v>
      </c>
      <c r="L615" s="21" t="s">
        <v>1089</v>
      </c>
      <c r="M615" s="21">
        <v>1.26</v>
      </c>
      <c r="N615" s="10" t="s">
        <v>1088</v>
      </c>
      <c r="O615" s="10" t="s">
        <v>1088</v>
      </c>
      <c r="P615" s="21">
        <v>0.37</v>
      </c>
      <c r="Q615" s="10" t="s">
        <v>2649</v>
      </c>
      <c r="R615" s="21"/>
      <c r="S615" s="21"/>
    </row>
    <row r="616" spans="1:19" ht="15">
      <c r="A616" s="21" t="s">
        <v>4640</v>
      </c>
      <c r="B616" s="6" t="s">
        <v>775</v>
      </c>
      <c r="C616" s="21" t="s">
        <v>1036</v>
      </c>
      <c r="D616" s="21" t="s">
        <v>1129</v>
      </c>
      <c r="E616" s="21" t="s">
        <v>1097</v>
      </c>
      <c r="F616" s="30" t="s">
        <v>1281</v>
      </c>
      <c r="G616" s="21" t="s">
        <v>1781</v>
      </c>
      <c r="H616" s="31" t="s">
        <v>4647</v>
      </c>
      <c r="I616" s="10" t="s">
        <v>4642</v>
      </c>
      <c r="J616" s="21" t="s">
        <v>1088</v>
      </c>
      <c r="K616" s="21">
        <v>15</v>
      </c>
      <c r="L616" s="21" t="s">
        <v>1089</v>
      </c>
      <c r="M616" s="21">
        <v>1.8</v>
      </c>
      <c r="N616" s="10" t="s">
        <v>1088</v>
      </c>
      <c r="O616" s="10" t="s">
        <v>1088</v>
      </c>
      <c r="P616" s="21">
        <v>0.3</v>
      </c>
      <c r="Q616" s="10" t="s">
        <v>2649</v>
      </c>
      <c r="R616" s="21"/>
      <c r="S616" s="21"/>
    </row>
    <row r="617" spans="1:19" ht="15">
      <c r="A617" s="21" t="s">
        <v>4640</v>
      </c>
      <c r="B617" s="6" t="s">
        <v>775</v>
      </c>
      <c r="C617" s="21" t="s">
        <v>1036</v>
      </c>
      <c r="D617" s="21" t="s">
        <v>1129</v>
      </c>
      <c r="E617" s="21" t="s">
        <v>1097</v>
      </c>
      <c r="F617" s="30" t="s">
        <v>1271</v>
      </c>
      <c r="G617" s="21" t="s">
        <v>1781</v>
      </c>
      <c r="H617" s="31" t="s">
        <v>4648</v>
      </c>
      <c r="I617" s="10" t="s">
        <v>4642</v>
      </c>
      <c r="J617" s="21" t="s">
        <v>1088</v>
      </c>
      <c r="K617" s="21">
        <v>10</v>
      </c>
      <c r="L617" s="21" t="s">
        <v>1089</v>
      </c>
      <c r="M617" s="21">
        <v>0.08</v>
      </c>
      <c r="N617" s="10" t="s">
        <v>1088</v>
      </c>
      <c r="O617" s="10" t="s">
        <v>1088</v>
      </c>
      <c r="P617" s="21" t="s">
        <v>1088</v>
      </c>
      <c r="Q617" s="10" t="s">
        <v>2649</v>
      </c>
      <c r="R617" s="21"/>
      <c r="S617" s="21"/>
    </row>
    <row r="618" spans="1:19" ht="15">
      <c r="A618" s="21" t="s">
        <v>4640</v>
      </c>
      <c r="B618" s="6" t="s">
        <v>775</v>
      </c>
      <c r="C618" s="21" t="s">
        <v>1036</v>
      </c>
      <c r="D618" s="21" t="s">
        <v>1129</v>
      </c>
      <c r="E618" s="21" t="s">
        <v>1097</v>
      </c>
      <c r="F618" s="30" t="s">
        <v>1274</v>
      </c>
      <c r="G618" s="21" t="s">
        <v>1781</v>
      </c>
      <c r="H618" s="31" t="s">
        <v>4648</v>
      </c>
      <c r="I618" s="10" t="s">
        <v>4642</v>
      </c>
      <c r="J618" s="21" t="s">
        <v>1088</v>
      </c>
      <c r="K618" s="21">
        <v>19</v>
      </c>
      <c r="L618" s="21" t="s">
        <v>1089</v>
      </c>
      <c r="M618" s="21">
        <v>0.21</v>
      </c>
      <c r="N618" s="10" t="s">
        <v>1088</v>
      </c>
      <c r="O618" s="10" t="s">
        <v>1088</v>
      </c>
      <c r="P618" s="21" t="s">
        <v>1088</v>
      </c>
      <c r="Q618" s="10" t="s">
        <v>2649</v>
      </c>
      <c r="R618" s="21"/>
      <c r="S618" s="21"/>
    </row>
    <row r="619" spans="1:19" ht="15">
      <c r="A619" s="21" t="s">
        <v>4640</v>
      </c>
      <c r="B619" s="6" t="s">
        <v>775</v>
      </c>
      <c r="C619" s="21" t="s">
        <v>1036</v>
      </c>
      <c r="D619" s="21" t="s">
        <v>1129</v>
      </c>
      <c r="E619" s="21" t="s">
        <v>1097</v>
      </c>
      <c r="F619" s="30" t="s">
        <v>1275</v>
      </c>
      <c r="G619" s="21" t="s">
        <v>1781</v>
      </c>
      <c r="H619" s="31" t="s">
        <v>4648</v>
      </c>
      <c r="I619" s="10" t="s">
        <v>4642</v>
      </c>
      <c r="J619" s="21" t="s">
        <v>1088</v>
      </c>
      <c r="K619" s="21">
        <v>14</v>
      </c>
      <c r="L619" s="21" t="s">
        <v>1089</v>
      </c>
      <c r="M619" s="21">
        <v>0.2</v>
      </c>
      <c r="N619" s="10" t="s">
        <v>1088</v>
      </c>
      <c r="O619" s="10" t="s">
        <v>1088</v>
      </c>
      <c r="P619" s="21" t="s">
        <v>1088</v>
      </c>
      <c r="Q619" s="10" t="s">
        <v>2649</v>
      </c>
      <c r="R619" s="21"/>
      <c r="S619" s="21"/>
    </row>
    <row r="620" spans="1:19" ht="15">
      <c r="A620" s="21" t="s">
        <v>4640</v>
      </c>
      <c r="B620" s="6" t="s">
        <v>775</v>
      </c>
      <c r="C620" s="21" t="s">
        <v>1036</v>
      </c>
      <c r="D620" s="21" t="s">
        <v>1129</v>
      </c>
      <c r="E620" s="21" t="s">
        <v>1097</v>
      </c>
      <c r="F620" s="30" t="s">
        <v>4369</v>
      </c>
      <c r="G620" s="21" t="s">
        <v>1781</v>
      </c>
      <c r="H620" s="31" t="s">
        <v>4648</v>
      </c>
      <c r="I620" s="10" t="s">
        <v>4642</v>
      </c>
      <c r="J620" s="21" t="s">
        <v>1088</v>
      </c>
      <c r="K620" s="21">
        <v>7</v>
      </c>
      <c r="L620" s="21" t="s">
        <v>1089</v>
      </c>
      <c r="M620" s="21">
        <v>0.1</v>
      </c>
      <c r="N620" s="10" t="s">
        <v>1088</v>
      </c>
      <c r="O620" s="10" t="s">
        <v>1088</v>
      </c>
      <c r="P620" s="21" t="s">
        <v>1088</v>
      </c>
      <c r="Q620" s="10" t="s">
        <v>2649</v>
      </c>
      <c r="R620" s="21"/>
      <c r="S620" s="21"/>
    </row>
    <row r="621" spans="1:19" ht="15">
      <c r="A621" s="21" t="s">
        <v>4640</v>
      </c>
      <c r="B621" s="6" t="s">
        <v>775</v>
      </c>
      <c r="C621" s="21" t="s">
        <v>1036</v>
      </c>
      <c r="D621" s="21" t="s">
        <v>1129</v>
      </c>
      <c r="E621" s="21" t="s">
        <v>1097</v>
      </c>
      <c r="F621" s="30" t="s">
        <v>1278</v>
      </c>
      <c r="G621" s="21" t="s">
        <v>1781</v>
      </c>
      <c r="H621" s="31" t="s">
        <v>4648</v>
      </c>
      <c r="I621" s="10" t="s">
        <v>4642</v>
      </c>
      <c r="J621" s="21" t="s">
        <v>1088</v>
      </c>
      <c r="K621" s="21">
        <v>19</v>
      </c>
      <c r="L621" s="21" t="s">
        <v>1089</v>
      </c>
      <c r="M621" s="21">
        <v>0.22</v>
      </c>
      <c r="N621" s="10" t="s">
        <v>1088</v>
      </c>
      <c r="O621" s="10" t="s">
        <v>1088</v>
      </c>
      <c r="P621" s="21" t="s">
        <v>1088</v>
      </c>
      <c r="Q621" s="10" t="s">
        <v>2649</v>
      </c>
      <c r="R621" s="21"/>
      <c r="S621" s="21"/>
    </row>
    <row r="622" spans="1:19" ht="15">
      <c r="A622" s="21" t="s">
        <v>4640</v>
      </c>
      <c r="B622" s="6" t="s">
        <v>775</v>
      </c>
      <c r="C622" s="21" t="s">
        <v>1036</v>
      </c>
      <c r="D622" s="21" t="s">
        <v>1129</v>
      </c>
      <c r="E622" s="21" t="s">
        <v>1097</v>
      </c>
      <c r="F622" s="30" t="s">
        <v>1279</v>
      </c>
      <c r="G622" s="21" t="s">
        <v>1781</v>
      </c>
      <c r="H622" s="31" t="s">
        <v>4648</v>
      </c>
      <c r="I622" s="10" t="s">
        <v>4642</v>
      </c>
      <c r="J622" s="21" t="s">
        <v>1088</v>
      </c>
      <c r="K622" s="21">
        <v>34</v>
      </c>
      <c r="L622" s="21" t="s">
        <v>1089</v>
      </c>
      <c r="M622" s="21">
        <v>0.24</v>
      </c>
      <c r="N622" s="10" t="s">
        <v>1088</v>
      </c>
      <c r="O622" s="10" t="s">
        <v>1088</v>
      </c>
      <c r="P622" s="21" t="s">
        <v>1088</v>
      </c>
      <c r="Q622" s="10" t="s">
        <v>2649</v>
      </c>
      <c r="R622" s="21"/>
      <c r="S622" s="21"/>
    </row>
    <row r="623" spans="1:19" ht="15">
      <c r="A623" s="21" t="s">
        <v>4640</v>
      </c>
      <c r="B623" s="6" t="s">
        <v>775</v>
      </c>
      <c r="C623" s="21" t="s">
        <v>1036</v>
      </c>
      <c r="D623" s="21" t="s">
        <v>1129</v>
      </c>
      <c r="E623" s="21" t="s">
        <v>1097</v>
      </c>
      <c r="F623" s="30" t="s">
        <v>1280</v>
      </c>
      <c r="G623" s="21" t="s">
        <v>1781</v>
      </c>
      <c r="H623" s="31" t="s">
        <v>4648</v>
      </c>
      <c r="I623" s="10" t="s">
        <v>4642</v>
      </c>
      <c r="J623" s="21" t="s">
        <v>1088</v>
      </c>
      <c r="K623" s="21">
        <v>14</v>
      </c>
      <c r="L623" s="21" t="s">
        <v>1089</v>
      </c>
      <c r="M623" s="21">
        <v>0.37</v>
      </c>
      <c r="N623" s="10" t="s">
        <v>1088</v>
      </c>
      <c r="O623" s="10" t="s">
        <v>1088</v>
      </c>
      <c r="P623" s="21" t="s">
        <v>1088</v>
      </c>
      <c r="Q623" s="10" t="s">
        <v>2649</v>
      </c>
      <c r="R623" s="21"/>
      <c r="S623" s="21"/>
    </row>
    <row r="624" spans="1:19" ht="15">
      <c r="A624" s="21" t="s">
        <v>4640</v>
      </c>
      <c r="B624" s="6" t="s">
        <v>775</v>
      </c>
      <c r="C624" s="21" t="s">
        <v>1036</v>
      </c>
      <c r="D624" s="21" t="s">
        <v>1129</v>
      </c>
      <c r="E624" s="21" t="s">
        <v>1097</v>
      </c>
      <c r="F624" s="30" t="s">
        <v>1281</v>
      </c>
      <c r="G624" s="21" t="s">
        <v>1781</v>
      </c>
      <c r="H624" s="31" t="s">
        <v>4648</v>
      </c>
      <c r="I624" s="10" t="s">
        <v>4642</v>
      </c>
      <c r="J624" s="21" t="s">
        <v>1088</v>
      </c>
      <c r="K624" s="21">
        <v>15</v>
      </c>
      <c r="L624" s="21" t="s">
        <v>1089</v>
      </c>
      <c r="M624" s="21">
        <v>0.3</v>
      </c>
      <c r="N624" s="10" t="s">
        <v>1088</v>
      </c>
      <c r="O624" s="10" t="s">
        <v>1088</v>
      </c>
      <c r="P624" s="21" t="s">
        <v>1088</v>
      </c>
      <c r="Q624" s="10" t="s">
        <v>2649</v>
      </c>
      <c r="R624" s="21"/>
      <c r="S624" s="21"/>
    </row>
    <row r="625" spans="1:19" ht="14">
      <c r="A625" s="21" t="s">
        <v>4649</v>
      </c>
      <c r="B625" s="21" t="s">
        <v>56</v>
      </c>
      <c r="C625" s="21" t="s">
        <v>1036</v>
      </c>
      <c r="D625" s="21" t="s">
        <v>1129</v>
      </c>
      <c r="E625" s="21" t="s">
        <v>1100</v>
      </c>
      <c r="F625" s="30" t="s">
        <v>1270</v>
      </c>
      <c r="G625" s="21" t="s">
        <v>4650</v>
      </c>
      <c r="H625" s="31" t="s">
        <v>4651</v>
      </c>
      <c r="I625" s="31" t="s">
        <v>4652</v>
      </c>
      <c r="J625" s="21" t="s">
        <v>1094</v>
      </c>
      <c r="K625" s="21">
        <v>100</v>
      </c>
      <c r="L625" s="21"/>
      <c r="M625" s="21">
        <v>47.5</v>
      </c>
      <c r="N625" s="21"/>
      <c r="O625" s="21"/>
      <c r="P625" s="21"/>
      <c r="Q625" s="21" t="s">
        <v>2649</v>
      </c>
      <c r="R625" s="21"/>
      <c r="S625" s="21"/>
    </row>
    <row r="626" spans="1:19" ht="14">
      <c r="A626" s="21" t="s">
        <v>4649</v>
      </c>
      <c r="B626" s="21" t="s">
        <v>4653</v>
      </c>
      <c r="C626" s="21" t="s">
        <v>1036</v>
      </c>
      <c r="D626" s="21" t="s">
        <v>1129</v>
      </c>
      <c r="E626" s="21" t="s">
        <v>1097</v>
      </c>
      <c r="F626" s="30" t="s">
        <v>1271</v>
      </c>
      <c r="G626" s="21" t="s">
        <v>4650</v>
      </c>
      <c r="H626" s="31" t="s">
        <v>4651</v>
      </c>
      <c r="I626" s="31" t="s">
        <v>4652</v>
      </c>
      <c r="J626" s="21" t="s">
        <v>1094</v>
      </c>
      <c r="K626" s="21">
        <v>100</v>
      </c>
      <c r="L626" s="21"/>
      <c r="M626" s="21">
        <v>49.4</v>
      </c>
      <c r="N626" s="21"/>
      <c r="O626" s="21"/>
      <c r="P626" s="21"/>
      <c r="Q626" s="21" t="s">
        <v>2649</v>
      </c>
      <c r="R626" s="21"/>
      <c r="S626" s="21"/>
    </row>
    <row r="627" spans="1:19" ht="14">
      <c r="A627" s="21" t="s">
        <v>4649</v>
      </c>
      <c r="B627" s="21" t="s">
        <v>4654</v>
      </c>
      <c r="C627" s="21" t="s">
        <v>1036</v>
      </c>
      <c r="D627" s="21" t="s">
        <v>1129</v>
      </c>
      <c r="E627" s="21" t="s">
        <v>1097</v>
      </c>
      <c r="F627" s="30" t="s">
        <v>1271</v>
      </c>
      <c r="G627" s="21" t="s">
        <v>4650</v>
      </c>
      <c r="H627" s="31" t="s">
        <v>4651</v>
      </c>
      <c r="I627" s="31" t="s">
        <v>4655</v>
      </c>
      <c r="J627" s="21" t="s">
        <v>1094</v>
      </c>
      <c r="K627" s="21">
        <v>100</v>
      </c>
      <c r="L627" s="21"/>
      <c r="M627" s="21">
        <v>45.7</v>
      </c>
      <c r="N627" s="21"/>
      <c r="O627" s="21"/>
      <c r="P627" s="21"/>
      <c r="Q627" s="21" t="s">
        <v>2649</v>
      </c>
      <c r="R627" s="21"/>
      <c r="S627" s="21"/>
    </row>
    <row r="628" spans="1:19" ht="14">
      <c r="A628" s="21" t="s">
        <v>4649</v>
      </c>
      <c r="B628" s="21" t="s">
        <v>4656</v>
      </c>
      <c r="C628" s="21" t="s">
        <v>1036</v>
      </c>
      <c r="D628" s="21" t="s">
        <v>1129</v>
      </c>
      <c r="E628" s="21" t="s">
        <v>13</v>
      </c>
      <c r="F628" s="30" t="s">
        <v>1271</v>
      </c>
      <c r="G628" s="21" t="s">
        <v>4650</v>
      </c>
      <c r="H628" s="31" t="s">
        <v>4651</v>
      </c>
      <c r="I628" s="31" t="s">
        <v>4652</v>
      </c>
      <c r="J628" s="21" t="s">
        <v>1094</v>
      </c>
      <c r="K628" s="21">
        <v>100</v>
      </c>
      <c r="L628" s="21"/>
      <c r="M628" s="21">
        <v>46.7</v>
      </c>
      <c r="N628" s="21"/>
      <c r="O628" s="21"/>
      <c r="P628" s="21"/>
      <c r="Q628" s="21" t="s">
        <v>2649</v>
      </c>
      <c r="R628" s="21"/>
      <c r="S628" s="21"/>
    </row>
    <row r="629" spans="1:19" ht="14">
      <c r="A629" s="21" t="s">
        <v>4649</v>
      </c>
      <c r="B629" s="21" t="s">
        <v>4657</v>
      </c>
      <c r="C629" s="21" t="s">
        <v>1036</v>
      </c>
      <c r="D629" s="21" t="s">
        <v>1129</v>
      </c>
      <c r="E629" s="21" t="s">
        <v>1097</v>
      </c>
      <c r="F629" s="30" t="s">
        <v>1271</v>
      </c>
      <c r="G629" s="21" t="s">
        <v>4658</v>
      </c>
      <c r="H629" s="31" t="s">
        <v>4651</v>
      </c>
      <c r="I629" s="31" t="s">
        <v>4655</v>
      </c>
      <c r="J629" s="21" t="s">
        <v>1094</v>
      </c>
      <c r="K629" s="21">
        <v>100</v>
      </c>
      <c r="L629" s="21"/>
      <c r="M629" s="21">
        <v>35.799999999999997</v>
      </c>
      <c r="N629" s="21"/>
      <c r="O629" s="21"/>
      <c r="P629" s="21"/>
      <c r="Q629" s="21" t="s">
        <v>2649</v>
      </c>
      <c r="R629" s="21"/>
      <c r="S629" s="21"/>
    </row>
    <row r="630" spans="1:19" ht="14">
      <c r="A630" s="21" t="s">
        <v>4649</v>
      </c>
      <c r="B630" s="21" t="s">
        <v>4659</v>
      </c>
      <c r="C630" s="21" t="s">
        <v>1036</v>
      </c>
      <c r="D630" s="21" t="s">
        <v>1129</v>
      </c>
      <c r="E630" s="21" t="s">
        <v>1097</v>
      </c>
      <c r="F630" s="30" t="s">
        <v>1271</v>
      </c>
      <c r="G630" s="21" t="s">
        <v>4660</v>
      </c>
      <c r="H630" s="31" t="s">
        <v>4651</v>
      </c>
      <c r="I630" s="31" t="s">
        <v>4655</v>
      </c>
      <c r="J630" s="21" t="s">
        <v>1094</v>
      </c>
      <c r="K630" s="21">
        <v>100</v>
      </c>
      <c r="L630" s="21"/>
      <c r="M630" s="21">
        <v>32.299999999999997</v>
      </c>
      <c r="N630" s="21"/>
      <c r="O630" s="21"/>
      <c r="P630" s="21"/>
      <c r="Q630" s="21" t="s">
        <v>2649</v>
      </c>
      <c r="R630" s="21"/>
      <c r="S630" s="21"/>
    </row>
    <row r="631" spans="1:19" ht="14">
      <c r="A631" s="21" t="s">
        <v>4649</v>
      </c>
      <c r="B631" s="21" t="s">
        <v>4661</v>
      </c>
      <c r="C631" s="21" t="s">
        <v>1036</v>
      </c>
      <c r="D631" s="21" t="s">
        <v>1129</v>
      </c>
      <c r="E631" s="21" t="s">
        <v>1097</v>
      </c>
      <c r="F631" s="30" t="s">
        <v>1271</v>
      </c>
      <c r="G631" s="21" t="s">
        <v>4662</v>
      </c>
      <c r="H631" s="31" t="s">
        <v>4651</v>
      </c>
      <c r="I631" s="31" t="s">
        <v>4655</v>
      </c>
      <c r="J631" s="21" t="s">
        <v>1094</v>
      </c>
      <c r="K631" s="21">
        <v>100</v>
      </c>
      <c r="L631" s="21"/>
      <c r="M631" s="21">
        <v>41.3</v>
      </c>
      <c r="N631" s="21"/>
      <c r="O631" s="21"/>
      <c r="P631" s="21"/>
      <c r="Q631" s="21" t="s">
        <v>2649</v>
      </c>
      <c r="R631" s="21"/>
      <c r="S631" s="21"/>
    </row>
    <row r="632" spans="1:19" ht="14">
      <c r="A632" s="21" t="s">
        <v>4649</v>
      </c>
      <c r="B632" s="21" t="s">
        <v>4661</v>
      </c>
      <c r="C632" s="21" t="s">
        <v>1036</v>
      </c>
      <c r="D632" s="21" t="s">
        <v>1129</v>
      </c>
      <c r="E632" s="21" t="s">
        <v>1100</v>
      </c>
      <c r="F632" s="30" t="s">
        <v>1270</v>
      </c>
      <c r="G632" s="21" t="s">
        <v>4650</v>
      </c>
      <c r="H632" s="31" t="s">
        <v>4375</v>
      </c>
      <c r="I632" s="31" t="s">
        <v>4663</v>
      </c>
      <c r="J632" s="21" t="s">
        <v>1253</v>
      </c>
      <c r="K632" s="21">
        <v>4</v>
      </c>
      <c r="L632" s="21"/>
      <c r="M632" s="21">
        <v>3.5</v>
      </c>
      <c r="N632" s="21"/>
      <c r="O632" s="21"/>
      <c r="P632" s="21">
        <v>5.2</v>
      </c>
      <c r="Q632" s="21" t="s">
        <v>2649</v>
      </c>
      <c r="R632" s="21" t="s">
        <v>4664</v>
      </c>
      <c r="S632" s="21"/>
    </row>
    <row r="633" spans="1:19" ht="14">
      <c r="A633" s="21" t="s">
        <v>4649</v>
      </c>
      <c r="B633" s="21" t="s">
        <v>4661</v>
      </c>
      <c r="C633" s="21" t="s">
        <v>1036</v>
      </c>
      <c r="D633" s="21" t="s">
        <v>1129</v>
      </c>
      <c r="E633" s="21" t="s">
        <v>1097</v>
      </c>
      <c r="F633" s="30" t="s">
        <v>1271</v>
      </c>
      <c r="G633" s="21" t="s">
        <v>4650</v>
      </c>
      <c r="H633" s="31" t="s">
        <v>4375</v>
      </c>
      <c r="I633" s="31" t="s">
        <v>4663</v>
      </c>
      <c r="J633" s="21" t="s">
        <v>1253</v>
      </c>
      <c r="K633" s="21">
        <v>8</v>
      </c>
      <c r="L633" s="21"/>
      <c r="M633" s="21">
        <v>34.700000000000003</v>
      </c>
      <c r="N633" s="21"/>
      <c r="O633" s="21"/>
      <c r="P633" s="21">
        <v>113.5</v>
      </c>
      <c r="Q633" s="21" t="s">
        <v>2649</v>
      </c>
      <c r="R633" s="21" t="s">
        <v>4664</v>
      </c>
      <c r="S633" s="21"/>
    </row>
    <row r="634" spans="1:19" ht="14">
      <c r="A634" s="21" t="s">
        <v>4649</v>
      </c>
      <c r="B634" s="21" t="s">
        <v>4661</v>
      </c>
      <c r="C634" s="21" t="s">
        <v>1036</v>
      </c>
      <c r="D634" s="21" t="s">
        <v>1129</v>
      </c>
      <c r="E634" s="21" t="s">
        <v>1097</v>
      </c>
      <c r="F634" s="30" t="s">
        <v>1271</v>
      </c>
      <c r="G634" s="21" t="s">
        <v>4650</v>
      </c>
      <c r="H634" s="31" t="s">
        <v>4375</v>
      </c>
      <c r="I634" s="31" t="s">
        <v>4663</v>
      </c>
      <c r="J634" s="21" t="s">
        <v>1253</v>
      </c>
      <c r="K634" s="21">
        <v>4</v>
      </c>
      <c r="L634" s="21"/>
      <c r="M634" s="21">
        <v>51.6</v>
      </c>
      <c r="N634" s="21"/>
      <c r="O634" s="21"/>
      <c r="P634" s="21">
        <v>299.2</v>
      </c>
      <c r="Q634" s="21" t="s">
        <v>2649</v>
      </c>
      <c r="R634" s="21" t="s">
        <v>4664</v>
      </c>
      <c r="S634" s="21"/>
    </row>
    <row r="635" spans="1:19" ht="14">
      <c r="A635" s="21" t="s">
        <v>4649</v>
      </c>
      <c r="B635" s="21" t="s">
        <v>4661</v>
      </c>
      <c r="C635" s="21" t="s">
        <v>1036</v>
      </c>
      <c r="D635" s="47" t="s">
        <v>1129</v>
      </c>
      <c r="E635" s="47" t="s">
        <v>13</v>
      </c>
      <c r="F635" s="48" t="s">
        <v>1271</v>
      </c>
      <c r="G635" s="55" t="s">
        <v>4650</v>
      </c>
      <c r="H635" s="31" t="s">
        <v>4375</v>
      </c>
      <c r="I635" s="31" t="s">
        <v>4663</v>
      </c>
      <c r="J635" s="21" t="s">
        <v>1253</v>
      </c>
      <c r="K635" s="21">
        <v>4</v>
      </c>
      <c r="L635" s="21"/>
      <c r="M635" s="21">
        <v>7.8</v>
      </c>
      <c r="N635" s="21"/>
      <c r="O635" s="21"/>
      <c r="P635" s="21">
        <v>27.9</v>
      </c>
      <c r="Q635" s="21" t="s">
        <v>2649</v>
      </c>
      <c r="R635" s="21" t="s">
        <v>4664</v>
      </c>
      <c r="S635" s="21"/>
    </row>
    <row r="636" spans="1:19" ht="14">
      <c r="A636" s="21" t="s">
        <v>4649</v>
      </c>
      <c r="B636" s="21" t="s">
        <v>4661</v>
      </c>
      <c r="C636" s="21" t="s">
        <v>1036</v>
      </c>
      <c r="D636" s="47" t="s">
        <v>1129</v>
      </c>
      <c r="E636" s="47" t="s">
        <v>1097</v>
      </c>
      <c r="F636" s="48" t="s">
        <v>1271</v>
      </c>
      <c r="G636" s="55" t="s">
        <v>4658</v>
      </c>
      <c r="H636" s="31" t="s">
        <v>4375</v>
      </c>
      <c r="I636" s="31" t="s">
        <v>4663</v>
      </c>
      <c r="J636" s="21" t="s">
        <v>1253</v>
      </c>
      <c r="K636" s="21">
        <v>4</v>
      </c>
      <c r="L636" s="21"/>
      <c r="M636" s="21">
        <v>47.2</v>
      </c>
      <c r="N636" s="21"/>
      <c r="O636" s="21"/>
      <c r="P636" s="21">
        <v>156.6</v>
      </c>
      <c r="Q636" s="21" t="s">
        <v>2649</v>
      </c>
      <c r="R636" s="21" t="s">
        <v>4664</v>
      </c>
      <c r="S636" s="21"/>
    </row>
    <row r="637" spans="1:19" ht="14">
      <c r="A637" s="21" t="s">
        <v>4649</v>
      </c>
      <c r="B637" s="21" t="s">
        <v>4661</v>
      </c>
      <c r="C637" s="21" t="s">
        <v>1036</v>
      </c>
      <c r="D637" s="47" t="s">
        <v>1129</v>
      </c>
      <c r="E637" s="47" t="s">
        <v>1097</v>
      </c>
      <c r="F637" s="48" t="s">
        <v>1271</v>
      </c>
      <c r="G637" s="55" t="s">
        <v>4660</v>
      </c>
      <c r="H637" s="31" t="s">
        <v>4375</v>
      </c>
      <c r="I637" s="31" t="s">
        <v>4663</v>
      </c>
      <c r="J637" s="21" t="s">
        <v>1253</v>
      </c>
      <c r="K637" s="21">
        <v>5</v>
      </c>
      <c r="L637" s="21"/>
      <c r="M637" s="21">
        <v>80.400000000000006</v>
      </c>
      <c r="N637" s="21"/>
      <c r="O637" s="21"/>
      <c r="P637" s="21">
        <v>1228</v>
      </c>
      <c r="Q637" s="21" t="s">
        <v>2649</v>
      </c>
      <c r="R637" s="21" t="s">
        <v>4664</v>
      </c>
      <c r="S637" s="21"/>
    </row>
    <row r="638" spans="1:19" ht="14">
      <c r="A638" s="21" t="s">
        <v>4649</v>
      </c>
      <c r="B638" s="21" t="s">
        <v>4661</v>
      </c>
      <c r="C638" s="21" t="s">
        <v>1036</v>
      </c>
      <c r="D638" s="47" t="s">
        <v>1129</v>
      </c>
      <c r="E638" s="47" t="s">
        <v>1097</v>
      </c>
      <c r="F638" s="48" t="s">
        <v>1271</v>
      </c>
      <c r="G638" s="55" t="s">
        <v>4662</v>
      </c>
      <c r="H638" s="31" t="s">
        <v>4375</v>
      </c>
      <c r="I638" s="31" t="s">
        <v>4663</v>
      </c>
      <c r="J638" s="21" t="s">
        <v>1253</v>
      </c>
      <c r="K638" s="21">
        <v>3</v>
      </c>
      <c r="L638" s="21"/>
      <c r="M638" s="21">
        <v>32.1</v>
      </c>
      <c r="N638" s="21"/>
      <c r="O638" s="21"/>
      <c r="P638" s="21">
        <v>416.8</v>
      </c>
      <c r="Q638" s="21" t="s">
        <v>2649</v>
      </c>
      <c r="R638" s="21" t="s">
        <v>4664</v>
      </c>
      <c r="S638" s="21"/>
    </row>
    <row r="639" spans="1:19" ht="14">
      <c r="A639" s="21" t="s">
        <v>4665</v>
      </c>
      <c r="B639" s="21" t="s">
        <v>162</v>
      </c>
      <c r="C639" s="21" t="s">
        <v>1036</v>
      </c>
      <c r="D639" s="21" t="s">
        <v>1129</v>
      </c>
      <c r="E639" s="21" t="s">
        <v>13</v>
      </c>
      <c r="F639" s="30" t="s">
        <v>1271</v>
      </c>
      <c r="G639" s="21" t="s">
        <v>4666</v>
      </c>
      <c r="H639" s="31" t="s">
        <v>4667</v>
      </c>
      <c r="I639" s="31" t="s">
        <v>4668</v>
      </c>
      <c r="J639" s="21" t="s">
        <v>2321</v>
      </c>
      <c r="K639" s="21">
        <v>114</v>
      </c>
      <c r="L639" s="21"/>
      <c r="M639" s="21">
        <v>87.3</v>
      </c>
      <c r="N639" s="21"/>
      <c r="O639" s="21"/>
      <c r="P639" s="21">
        <v>26</v>
      </c>
      <c r="Q639" s="21" t="s">
        <v>3468</v>
      </c>
      <c r="R639" s="21" t="s">
        <v>4669</v>
      </c>
      <c r="S639" s="21"/>
    </row>
    <row r="640" spans="1:19" ht="14">
      <c r="A640" s="21" t="s">
        <v>4665</v>
      </c>
      <c r="B640" s="21" t="s">
        <v>162</v>
      </c>
      <c r="C640" s="21" t="s">
        <v>1036</v>
      </c>
      <c r="D640" s="21" t="s">
        <v>1129</v>
      </c>
      <c r="E640" s="21" t="s">
        <v>1099</v>
      </c>
      <c r="F640" s="30" t="s">
        <v>1271</v>
      </c>
      <c r="G640" s="21" t="s">
        <v>4666</v>
      </c>
      <c r="H640" s="31" t="s">
        <v>4667</v>
      </c>
      <c r="I640" s="31" t="s">
        <v>4668</v>
      </c>
      <c r="J640" s="21" t="s">
        <v>2321</v>
      </c>
      <c r="K640" s="21">
        <v>48</v>
      </c>
      <c r="L640" s="21"/>
      <c r="M640" s="21">
        <v>90.9</v>
      </c>
      <c r="N640" s="21"/>
      <c r="O640" s="21"/>
      <c r="P640" s="21">
        <v>42</v>
      </c>
      <c r="Q640" s="21" t="s">
        <v>3468</v>
      </c>
      <c r="R640" s="21" t="s">
        <v>4669</v>
      </c>
      <c r="S640" s="21"/>
    </row>
    <row r="641" spans="1:19" ht="28">
      <c r="A641" s="21" t="s">
        <v>4665</v>
      </c>
      <c r="B641" s="21" t="s">
        <v>162</v>
      </c>
      <c r="C641" s="21" t="s">
        <v>1036</v>
      </c>
      <c r="D641" s="21" t="s">
        <v>1129</v>
      </c>
      <c r="E641" s="21" t="s">
        <v>13</v>
      </c>
      <c r="F641" s="30" t="s">
        <v>1271</v>
      </c>
      <c r="G641" s="21" t="s">
        <v>4666</v>
      </c>
      <c r="H641" s="31" t="s">
        <v>4670</v>
      </c>
      <c r="I641" s="31" t="s">
        <v>4668</v>
      </c>
      <c r="J641" s="21" t="s">
        <v>4671</v>
      </c>
      <c r="K641" s="21"/>
      <c r="L641" s="21"/>
      <c r="M641" s="21">
        <v>3590</v>
      </c>
      <c r="N641" s="21"/>
      <c r="O641" s="21"/>
      <c r="P641" s="21">
        <v>3547</v>
      </c>
      <c r="Q641" s="21" t="s">
        <v>3468</v>
      </c>
      <c r="R641" s="21" t="s">
        <v>4672</v>
      </c>
      <c r="S641" s="21"/>
    </row>
    <row r="642" spans="1:19" ht="28">
      <c r="A642" s="21" t="s">
        <v>4665</v>
      </c>
      <c r="B642" s="21" t="s">
        <v>162</v>
      </c>
      <c r="C642" s="21" t="s">
        <v>1036</v>
      </c>
      <c r="D642" s="21" t="s">
        <v>1129</v>
      </c>
      <c r="E642" s="21" t="s">
        <v>1099</v>
      </c>
      <c r="F642" s="30" t="s">
        <v>1271</v>
      </c>
      <c r="G642" s="21" t="s">
        <v>4666</v>
      </c>
      <c r="H642" s="31" t="s">
        <v>4670</v>
      </c>
      <c r="I642" s="31" t="s">
        <v>4668</v>
      </c>
      <c r="J642" s="21" t="s">
        <v>4671</v>
      </c>
      <c r="K642" s="21"/>
      <c r="L642" s="21"/>
      <c r="M642" s="21">
        <v>1489</v>
      </c>
      <c r="N642" s="21"/>
      <c r="O642" s="21"/>
      <c r="P642" s="21">
        <v>2634</v>
      </c>
      <c r="Q642" s="21" t="s">
        <v>3468</v>
      </c>
      <c r="R642" s="21"/>
      <c r="S642" s="21"/>
    </row>
    <row r="643" spans="1:19" ht="28">
      <c r="A643" s="21" t="s">
        <v>4665</v>
      </c>
      <c r="B643" s="21" t="s">
        <v>162</v>
      </c>
      <c r="C643" s="21" t="s">
        <v>1036</v>
      </c>
      <c r="D643" s="21" t="s">
        <v>1129</v>
      </c>
      <c r="E643" s="21"/>
      <c r="F643" s="30" t="s">
        <v>1271</v>
      </c>
      <c r="G643" s="21" t="s">
        <v>4666</v>
      </c>
      <c r="H643" s="31" t="s">
        <v>4673</v>
      </c>
      <c r="I643" s="31" t="s">
        <v>1512</v>
      </c>
      <c r="J643" s="21"/>
      <c r="K643" s="21"/>
      <c r="L643" s="21"/>
      <c r="M643" s="21"/>
      <c r="N643" s="21" t="b">
        <v>1</v>
      </c>
      <c r="O643" s="21"/>
      <c r="P643" s="21"/>
      <c r="Q643" s="21" t="s">
        <v>3468</v>
      </c>
      <c r="R643" s="21"/>
      <c r="S643" s="21"/>
    </row>
    <row r="644" spans="1:19" ht="13">
      <c r="A644" s="36" t="s">
        <v>4674</v>
      </c>
      <c r="B644" s="36" t="s">
        <v>4675</v>
      </c>
      <c r="C644" s="36" t="s">
        <v>1036</v>
      </c>
      <c r="D644" s="36" t="s">
        <v>1129</v>
      </c>
      <c r="E644" s="36" t="s">
        <v>1097</v>
      </c>
      <c r="F644" s="37" t="s">
        <v>1279</v>
      </c>
      <c r="G644" s="36" t="s">
        <v>1735</v>
      </c>
      <c r="H644" s="36" t="s">
        <v>4676</v>
      </c>
      <c r="I644" s="36" t="s">
        <v>4677</v>
      </c>
      <c r="J644" s="36"/>
      <c r="K644" s="36"/>
      <c r="L644" s="36" t="s">
        <v>1089</v>
      </c>
      <c r="M644" s="36">
        <v>0.16200000000000001</v>
      </c>
      <c r="N644" s="36" t="b">
        <v>0</v>
      </c>
      <c r="O644" s="36"/>
      <c r="P644" s="36"/>
      <c r="Q644" s="36" t="s">
        <v>4678</v>
      </c>
      <c r="R644" s="36" t="s">
        <v>3404</v>
      </c>
      <c r="S644" s="36"/>
    </row>
    <row r="645" spans="1:19" ht="13">
      <c r="A645" s="36" t="s">
        <v>4674</v>
      </c>
      <c r="B645" s="36" t="s">
        <v>4675</v>
      </c>
      <c r="C645" s="36" t="s">
        <v>1036</v>
      </c>
      <c r="D645" s="36" t="s">
        <v>1129</v>
      </c>
      <c r="E645" s="36" t="s">
        <v>1097</v>
      </c>
      <c r="F645" s="37" t="s">
        <v>1279</v>
      </c>
      <c r="G645" s="36" t="s">
        <v>1735</v>
      </c>
      <c r="H645" s="36" t="s">
        <v>4679</v>
      </c>
      <c r="I645" s="36" t="s">
        <v>4677</v>
      </c>
      <c r="J645" s="36"/>
      <c r="K645" s="36"/>
      <c r="L645" s="36" t="s">
        <v>1089</v>
      </c>
      <c r="M645" s="36">
        <v>8.3000000000000004E-2</v>
      </c>
      <c r="N645" s="36" t="b">
        <v>0</v>
      </c>
      <c r="O645" s="36"/>
      <c r="P645" s="36"/>
      <c r="Q645" s="36" t="s">
        <v>4678</v>
      </c>
      <c r="R645" s="36" t="s">
        <v>3404</v>
      </c>
      <c r="S645" s="36"/>
    </row>
    <row r="646" spans="1:19" ht="13">
      <c r="A646" s="36" t="s">
        <v>4674</v>
      </c>
      <c r="B646" s="36" t="s">
        <v>4675</v>
      </c>
      <c r="C646" s="36" t="s">
        <v>1036</v>
      </c>
      <c r="D646" s="36" t="s">
        <v>1129</v>
      </c>
      <c r="E646" s="36" t="s">
        <v>1097</v>
      </c>
      <c r="F646" s="37" t="s">
        <v>1279</v>
      </c>
      <c r="G646" s="36" t="s">
        <v>1735</v>
      </c>
      <c r="H646" s="36" t="s">
        <v>4680</v>
      </c>
      <c r="I646" s="36" t="s">
        <v>4677</v>
      </c>
      <c r="J646" s="36"/>
      <c r="K646" s="36"/>
      <c r="L646" s="36" t="s">
        <v>1089</v>
      </c>
      <c r="M646" s="36">
        <v>8.6999999999999994E-2</v>
      </c>
      <c r="N646" s="36" t="b">
        <v>0</v>
      </c>
      <c r="O646" s="36"/>
      <c r="P646" s="36"/>
      <c r="Q646" s="36" t="s">
        <v>4678</v>
      </c>
      <c r="R646" s="36" t="s">
        <v>3404</v>
      </c>
      <c r="S646" s="36"/>
    </row>
    <row r="647" spans="1:19" ht="13">
      <c r="A647" s="36" t="s">
        <v>4674</v>
      </c>
      <c r="B647" s="36" t="s">
        <v>4675</v>
      </c>
      <c r="C647" s="36" t="s">
        <v>1036</v>
      </c>
      <c r="D647" s="36" t="s">
        <v>1129</v>
      </c>
      <c r="E647" s="36" t="s">
        <v>1097</v>
      </c>
      <c r="F647" s="37" t="s">
        <v>1279</v>
      </c>
      <c r="G647" s="36" t="s">
        <v>1735</v>
      </c>
      <c r="H647" s="36" t="s">
        <v>4681</v>
      </c>
      <c r="I647" s="36" t="s">
        <v>4677</v>
      </c>
      <c r="J647" s="36"/>
      <c r="K647" s="36"/>
      <c r="L647" s="36" t="s">
        <v>1089</v>
      </c>
      <c r="M647" s="36">
        <v>8.5000000000000006E-2</v>
      </c>
      <c r="N647" s="36" t="b">
        <v>0</v>
      </c>
      <c r="O647" s="36"/>
      <c r="P647" s="36"/>
      <c r="Q647" s="36" t="s">
        <v>4678</v>
      </c>
      <c r="R647" s="36" t="s">
        <v>3404</v>
      </c>
      <c r="S647" s="36"/>
    </row>
    <row r="648" spans="1:19" ht="13">
      <c r="A648" s="36" t="s">
        <v>4674</v>
      </c>
      <c r="B648" s="36" t="s">
        <v>4675</v>
      </c>
      <c r="C648" s="36" t="s">
        <v>1036</v>
      </c>
      <c r="D648" s="36" t="s">
        <v>1129</v>
      </c>
      <c r="E648" s="36" t="s">
        <v>1097</v>
      </c>
      <c r="F648" s="37" t="s">
        <v>1279</v>
      </c>
      <c r="G648" s="36" t="s">
        <v>1735</v>
      </c>
      <c r="H648" s="36" t="s">
        <v>4682</v>
      </c>
      <c r="I648" s="36" t="s">
        <v>4677</v>
      </c>
      <c r="J648" s="36"/>
      <c r="K648" s="36"/>
      <c r="L648" s="36" t="s">
        <v>1089</v>
      </c>
      <c r="M648" s="36">
        <v>0.31900000000000001</v>
      </c>
      <c r="N648" s="36" t="b">
        <v>1</v>
      </c>
      <c r="O648" s="36"/>
      <c r="P648" s="36"/>
      <c r="Q648" s="36" t="s">
        <v>4678</v>
      </c>
      <c r="R648" s="36" t="s">
        <v>3404</v>
      </c>
      <c r="S648" s="36"/>
    </row>
    <row r="649" spans="1:19" ht="13">
      <c r="A649" s="36" t="s">
        <v>4674</v>
      </c>
      <c r="B649" s="36" t="s">
        <v>4675</v>
      </c>
      <c r="C649" s="36" t="s">
        <v>1036</v>
      </c>
      <c r="D649" s="36" t="s">
        <v>1129</v>
      </c>
      <c r="E649" s="36" t="s">
        <v>1097</v>
      </c>
      <c r="F649" s="37" t="s">
        <v>1279</v>
      </c>
      <c r="G649" s="36" t="s">
        <v>1735</v>
      </c>
      <c r="H649" s="36" t="s">
        <v>4683</v>
      </c>
      <c r="I649" s="36" t="s">
        <v>4677</v>
      </c>
      <c r="J649" s="36"/>
      <c r="K649" s="36"/>
      <c r="L649" s="36" t="s">
        <v>1172</v>
      </c>
      <c r="M649" s="36">
        <v>0.09</v>
      </c>
      <c r="N649" s="36" t="b">
        <v>0</v>
      </c>
      <c r="O649" s="36"/>
      <c r="P649" s="36"/>
      <c r="Q649" s="36" t="s">
        <v>4678</v>
      </c>
      <c r="R649" s="36" t="s">
        <v>4684</v>
      </c>
      <c r="S649" s="36"/>
    </row>
    <row r="650" spans="1:19" ht="13">
      <c r="A650" s="36" t="s">
        <v>4674</v>
      </c>
      <c r="B650" s="36" t="s">
        <v>4675</v>
      </c>
      <c r="C650" s="36" t="s">
        <v>1036</v>
      </c>
      <c r="D650" s="36" t="s">
        <v>1129</v>
      </c>
      <c r="E650" s="36" t="s">
        <v>1097</v>
      </c>
      <c r="F650" s="37" t="s">
        <v>1279</v>
      </c>
      <c r="G650" s="36" t="s">
        <v>1735</v>
      </c>
      <c r="H650" s="36" t="s">
        <v>4685</v>
      </c>
      <c r="I650" s="36" t="s">
        <v>4677</v>
      </c>
      <c r="J650" s="36"/>
      <c r="K650" s="36"/>
      <c r="L650" s="36" t="s">
        <v>1172</v>
      </c>
      <c r="M650" s="36">
        <v>0.55000000000000004</v>
      </c>
      <c r="N650" s="36" t="b">
        <v>1</v>
      </c>
      <c r="O650" s="36"/>
      <c r="P650" s="36"/>
      <c r="Q650" s="36" t="s">
        <v>4678</v>
      </c>
      <c r="R650" s="36" t="s">
        <v>4684</v>
      </c>
      <c r="S650" s="36"/>
    </row>
    <row r="651" spans="1:19" ht="13">
      <c r="A651" s="36" t="s">
        <v>4674</v>
      </c>
      <c r="B651" s="36" t="s">
        <v>4675</v>
      </c>
      <c r="C651" s="36" t="s">
        <v>1036</v>
      </c>
      <c r="D651" s="36" t="s">
        <v>1129</v>
      </c>
      <c r="E651" s="36" t="s">
        <v>1097</v>
      </c>
      <c r="F651" s="37" t="s">
        <v>1279</v>
      </c>
      <c r="G651" s="36" t="s">
        <v>1735</v>
      </c>
      <c r="H651" s="36" t="s">
        <v>4686</v>
      </c>
      <c r="I651" s="36" t="s">
        <v>4677</v>
      </c>
      <c r="J651" s="36"/>
      <c r="K651" s="36"/>
      <c r="L651" s="36" t="s">
        <v>1172</v>
      </c>
      <c r="M651" s="36">
        <v>-0.42</v>
      </c>
      <c r="N651" s="36" t="b">
        <v>1</v>
      </c>
      <c r="O651" s="36"/>
      <c r="P651" s="36"/>
      <c r="Q651" s="36" t="s">
        <v>4678</v>
      </c>
      <c r="R651" s="36" t="s">
        <v>4684</v>
      </c>
      <c r="S651" s="36"/>
    </row>
    <row r="652" spans="1:19" ht="13">
      <c r="A652" s="36" t="s">
        <v>4674</v>
      </c>
      <c r="B652" s="36" t="s">
        <v>4675</v>
      </c>
      <c r="C652" s="36" t="s">
        <v>1036</v>
      </c>
      <c r="D652" s="36" t="s">
        <v>1129</v>
      </c>
      <c r="E652" s="36" t="s">
        <v>1097</v>
      </c>
      <c r="F652" s="37" t="s">
        <v>1279</v>
      </c>
      <c r="G652" s="36" t="s">
        <v>1735</v>
      </c>
      <c r="H652" s="36" t="s">
        <v>4687</v>
      </c>
      <c r="I652" s="36" t="s">
        <v>4677</v>
      </c>
      <c r="J652" s="36"/>
      <c r="K652" s="36"/>
      <c r="L652" s="36" t="s">
        <v>1172</v>
      </c>
      <c r="M652" s="36">
        <v>0.12</v>
      </c>
      <c r="N652" s="36" t="b">
        <v>0</v>
      </c>
      <c r="O652" s="36"/>
      <c r="P652" s="36"/>
      <c r="Q652" s="36" t="s">
        <v>4678</v>
      </c>
      <c r="R652" s="36" t="s">
        <v>4684</v>
      </c>
      <c r="S652" s="36"/>
    </row>
    <row r="653" spans="1:19" ht="13">
      <c r="A653" s="36" t="s">
        <v>4674</v>
      </c>
      <c r="B653" s="36" t="s">
        <v>4675</v>
      </c>
      <c r="C653" s="36" t="s">
        <v>1036</v>
      </c>
      <c r="D653" s="36" t="s">
        <v>1129</v>
      </c>
      <c r="E653" s="36" t="s">
        <v>1097</v>
      </c>
      <c r="F653" s="37" t="s">
        <v>1279</v>
      </c>
      <c r="G653" s="36" t="s">
        <v>1735</v>
      </c>
      <c r="H653" s="36" t="s">
        <v>4688</v>
      </c>
      <c r="I653" s="36" t="s">
        <v>4677</v>
      </c>
      <c r="J653" s="36"/>
      <c r="K653" s="36"/>
      <c r="L653" s="36" t="s">
        <v>1172</v>
      </c>
      <c r="M653" s="36">
        <v>0.35</v>
      </c>
      <c r="N653" s="36" t="b">
        <v>0</v>
      </c>
      <c r="O653" s="36"/>
      <c r="P653" s="36"/>
      <c r="Q653" s="36" t="s">
        <v>4678</v>
      </c>
      <c r="R653" s="36" t="s">
        <v>4684</v>
      </c>
      <c r="S653" s="36"/>
    </row>
    <row r="654" spans="1:19" ht="13">
      <c r="A654" s="36" t="s">
        <v>4674</v>
      </c>
      <c r="B654" s="36" t="s">
        <v>4675</v>
      </c>
      <c r="C654" s="36" t="s">
        <v>1036</v>
      </c>
      <c r="D654" s="36" t="s">
        <v>1129</v>
      </c>
      <c r="E654" s="36" t="s">
        <v>1097</v>
      </c>
      <c r="F654" s="37" t="s">
        <v>1279</v>
      </c>
      <c r="G654" s="36" t="s">
        <v>1735</v>
      </c>
      <c r="H654" s="36" t="s">
        <v>4689</v>
      </c>
      <c r="I654" s="36" t="s">
        <v>4677</v>
      </c>
      <c r="J654" s="36"/>
      <c r="K654" s="36"/>
      <c r="L654" s="36" t="s">
        <v>1172</v>
      </c>
      <c r="M654" s="36">
        <v>0.6</v>
      </c>
      <c r="N654" s="36" t="b">
        <v>1</v>
      </c>
      <c r="O654" s="36"/>
      <c r="P654" s="36"/>
      <c r="Q654" s="36" t="s">
        <v>4678</v>
      </c>
      <c r="R654" s="36" t="s">
        <v>4684</v>
      </c>
      <c r="S654" s="36"/>
    </row>
    <row r="655" spans="1:19" ht="13">
      <c r="A655" s="36" t="s">
        <v>4674</v>
      </c>
      <c r="B655" s="36" t="s">
        <v>4675</v>
      </c>
      <c r="C655" s="36" t="s">
        <v>1036</v>
      </c>
      <c r="D655" s="36" t="s">
        <v>1129</v>
      </c>
      <c r="E655" s="36" t="s">
        <v>1097</v>
      </c>
      <c r="F655" s="37" t="s">
        <v>1279</v>
      </c>
      <c r="G655" s="36" t="s">
        <v>1735</v>
      </c>
      <c r="H655" s="36" t="s">
        <v>4690</v>
      </c>
      <c r="I655" s="36" t="s">
        <v>4677</v>
      </c>
      <c r="J655" s="36"/>
      <c r="K655" s="36"/>
      <c r="L655" s="36" t="s">
        <v>1172</v>
      </c>
      <c r="M655" s="36">
        <v>0.24</v>
      </c>
      <c r="N655" s="36" t="b">
        <v>0</v>
      </c>
      <c r="O655" s="36"/>
      <c r="P655" s="36"/>
      <c r="Q655" s="36" t="s">
        <v>4678</v>
      </c>
      <c r="R655" s="36" t="s">
        <v>4684</v>
      </c>
      <c r="S655" s="36"/>
    </row>
    <row r="656" spans="1:19" ht="13">
      <c r="A656" s="36" t="s">
        <v>4674</v>
      </c>
      <c r="B656" s="36" t="s">
        <v>4675</v>
      </c>
      <c r="C656" s="36" t="s">
        <v>1036</v>
      </c>
      <c r="D656" s="36" t="s">
        <v>1129</v>
      </c>
      <c r="E656" s="36" t="s">
        <v>1097</v>
      </c>
      <c r="F656" s="37" t="s">
        <v>1279</v>
      </c>
      <c r="G656" s="36" t="s">
        <v>1735</v>
      </c>
      <c r="H656" s="36" t="s">
        <v>4691</v>
      </c>
      <c r="I656" s="36" t="s">
        <v>4677</v>
      </c>
      <c r="J656" s="36"/>
      <c r="K656" s="36"/>
      <c r="L656" s="36" t="s">
        <v>1172</v>
      </c>
      <c r="M656" s="36" t="s">
        <v>4692</v>
      </c>
      <c r="N656" s="36" t="b">
        <v>0</v>
      </c>
      <c r="O656" s="36"/>
      <c r="P656" s="36"/>
      <c r="Q656" s="36" t="s">
        <v>4678</v>
      </c>
      <c r="R656" s="36" t="s">
        <v>4684</v>
      </c>
      <c r="S656" s="36"/>
    </row>
    <row r="657" spans="1:19" ht="13">
      <c r="A657" s="36" t="s">
        <v>4674</v>
      </c>
      <c r="B657" s="36" t="s">
        <v>4675</v>
      </c>
      <c r="C657" s="36" t="s">
        <v>1036</v>
      </c>
      <c r="D657" s="36" t="s">
        <v>1129</v>
      </c>
      <c r="E657" s="36" t="s">
        <v>1097</v>
      </c>
      <c r="F657" s="37" t="s">
        <v>1279</v>
      </c>
      <c r="G657" s="36" t="s">
        <v>1735</v>
      </c>
      <c r="H657" s="36" t="s">
        <v>4693</v>
      </c>
      <c r="I657" s="36" t="s">
        <v>4677</v>
      </c>
      <c r="J657" s="36"/>
      <c r="K657" s="36"/>
      <c r="L657" s="36" t="s">
        <v>1172</v>
      </c>
      <c r="M657" s="36">
        <v>0.03</v>
      </c>
      <c r="N657" s="36" t="b">
        <v>0</v>
      </c>
      <c r="O657" s="36"/>
      <c r="P657" s="36"/>
      <c r="Q657" s="36" t="s">
        <v>4678</v>
      </c>
      <c r="R657" s="36" t="s">
        <v>4684</v>
      </c>
      <c r="S657" s="36"/>
    </row>
    <row r="658" spans="1:19" ht="13">
      <c r="A658" s="36" t="s">
        <v>4674</v>
      </c>
      <c r="B658" s="36" t="s">
        <v>4675</v>
      </c>
      <c r="C658" s="36" t="s">
        <v>1036</v>
      </c>
      <c r="D658" s="36" t="s">
        <v>1129</v>
      </c>
      <c r="E658" s="36" t="s">
        <v>1097</v>
      </c>
      <c r="F658" s="37" t="s">
        <v>1279</v>
      </c>
      <c r="G658" s="36" t="s">
        <v>1735</v>
      </c>
      <c r="H658" s="36" t="s">
        <v>4694</v>
      </c>
      <c r="I658" s="36" t="s">
        <v>4677</v>
      </c>
      <c r="J658" s="36"/>
      <c r="K658" s="36"/>
      <c r="L658" s="36" t="s">
        <v>1172</v>
      </c>
      <c r="M658" s="36">
        <v>0.68</v>
      </c>
      <c r="N658" s="36" t="b">
        <v>1</v>
      </c>
      <c r="O658" s="36"/>
      <c r="P658" s="36"/>
      <c r="Q658" s="36" t="s">
        <v>4678</v>
      </c>
      <c r="R658" s="36" t="s">
        <v>4684</v>
      </c>
      <c r="S658" s="36"/>
    </row>
    <row r="659" spans="1:19" ht="13">
      <c r="A659" s="36" t="s">
        <v>4674</v>
      </c>
      <c r="B659" s="36" t="s">
        <v>4675</v>
      </c>
      <c r="C659" s="36" t="s">
        <v>1036</v>
      </c>
      <c r="D659" s="36" t="s">
        <v>1129</v>
      </c>
      <c r="E659" s="36" t="s">
        <v>1097</v>
      </c>
      <c r="F659" s="37" t="s">
        <v>1279</v>
      </c>
      <c r="G659" s="36" t="s">
        <v>1735</v>
      </c>
      <c r="H659" s="36" t="s">
        <v>4695</v>
      </c>
      <c r="I659" s="36" t="s">
        <v>4677</v>
      </c>
      <c r="J659" s="36"/>
      <c r="K659" s="36"/>
      <c r="L659" s="36" t="s">
        <v>1172</v>
      </c>
      <c r="M659" s="36">
        <v>0.6</v>
      </c>
      <c r="N659" s="36" t="b">
        <v>1</v>
      </c>
      <c r="O659" s="36"/>
      <c r="P659" s="36"/>
      <c r="Q659" s="36" t="s">
        <v>4678</v>
      </c>
      <c r="R659" s="36" t="s">
        <v>4684</v>
      </c>
      <c r="S659" s="36"/>
    </row>
    <row r="660" spans="1:19" ht="13">
      <c r="A660" s="36" t="s">
        <v>4674</v>
      </c>
      <c r="B660" s="36" t="s">
        <v>4675</v>
      </c>
      <c r="C660" s="36" t="s">
        <v>1036</v>
      </c>
      <c r="D660" s="36" t="s">
        <v>1129</v>
      </c>
      <c r="E660" s="36" t="s">
        <v>1097</v>
      </c>
      <c r="F660" s="37" t="s">
        <v>1279</v>
      </c>
      <c r="G660" s="36" t="s">
        <v>1735</v>
      </c>
      <c r="H660" s="36" t="s">
        <v>4696</v>
      </c>
      <c r="I660" s="36" t="s">
        <v>4677</v>
      </c>
      <c r="J660" s="36"/>
      <c r="K660" s="36"/>
      <c r="L660" s="36" t="s">
        <v>1172</v>
      </c>
      <c r="M660" s="36">
        <v>0.19</v>
      </c>
      <c r="N660" s="36" t="b">
        <v>0</v>
      </c>
      <c r="O660" s="36"/>
      <c r="P660" s="36"/>
      <c r="Q660" s="36" t="s">
        <v>4678</v>
      </c>
      <c r="R660" s="36" t="s">
        <v>4684</v>
      </c>
      <c r="S660" s="36"/>
    </row>
    <row r="661" spans="1:19" ht="13">
      <c r="A661" s="36" t="s">
        <v>4674</v>
      </c>
      <c r="B661" s="36" t="s">
        <v>4675</v>
      </c>
      <c r="C661" s="36" t="s">
        <v>1036</v>
      </c>
      <c r="D661" s="36" t="s">
        <v>1129</v>
      </c>
      <c r="E661" s="36" t="s">
        <v>1097</v>
      </c>
      <c r="F661" s="37" t="s">
        <v>1279</v>
      </c>
      <c r="G661" s="36" t="s">
        <v>1735</v>
      </c>
      <c r="H661" s="36" t="s">
        <v>4697</v>
      </c>
      <c r="I661" s="36" t="s">
        <v>4677</v>
      </c>
      <c r="J661" s="36"/>
      <c r="K661" s="36"/>
      <c r="L661" s="36" t="s">
        <v>1172</v>
      </c>
      <c r="M661" s="36" t="s">
        <v>4698</v>
      </c>
      <c r="N661" s="36" t="b">
        <v>0</v>
      </c>
      <c r="O661" s="36"/>
      <c r="P661" s="36"/>
      <c r="Q661" s="36" t="s">
        <v>4678</v>
      </c>
      <c r="R661" s="36" t="s">
        <v>4684</v>
      </c>
      <c r="S661" s="36"/>
    </row>
    <row r="662" spans="1:19" ht="13">
      <c r="A662" s="36" t="s">
        <v>4674</v>
      </c>
      <c r="B662" s="36" t="s">
        <v>4675</v>
      </c>
      <c r="C662" s="36" t="s">
        <v>1036</v>
      </c>
      <c r="D662" s="36" t="s">
        <v>1129</v>
      </c>
      <c r="E662" s="36" t="s">
        <v>1097</v>
      </c>
      <c r="F662" s="37" t="s">
        <v>1279</v>
      </c>
      <c r="G662" s="36" t="s">
        <v>1735</v>
      </c>
      <c r="H662" s="36" t="s">
        <v>4699</v>
      </c>
      <c r="I662" s="36" t="s">
        <v>4677</v>
      </c>
      <c r="J662" s="36"/>
      <c r="K662" s="36"/>
      <c r="L662" s="36" t="s">
        <v>1172</v>
      </c>
      <c r="M662" s="36">
        <v>0.01</v>
      </c>
      <c r="N662" s="36" t="b">
        <v>0</v>
      </c>
      <c r="O662" s="36"/>
      <c r="P662" s="36"/>
      <c r="Q662" s="36" t="s">
        <v>4678</v>
      </c>
      <c r="R662" s="36" t="s">
        <v>4684</v>
      </c>
      <c r="S662" s="36"/>
    </row>
    <row r="663" spans="1:19" ht="13">
      <c r="A663" s="36" t="s">
        <v>4674</v>
      </c>
      <c r="B663" s="36" t="s">
        <v>4675</v>
      </c>
      <c r="C663" s="36" t="s">
        <v>1036</v>
      </c>
      <c r="D663" s="36" t="s">
        <v>1129</v>
      </c>
      <c r="E663" s="36" t="s">
        <v>1097</v>
      </c>
      <c r="F663" s="37" t="s">
        <v>1279</v>
      </c>
      <c r="G663" s="36" t="s">
        <v>1735</v>
      </c>
      <c r="H663" s="36" t="s">
        <v>4700</v>
      </c>
      <c r="I663" s="36" t="s">
        <v>4677</v>
      </c>
      <c r="J663" s="36"/>
      <c r="K663" s="36"/>
      <c r="L663" s="36" t="s">
        <v>1172</v>
      </c>
      <c r="M663" s="36">
        <v>0.68</v>
      </c>
      <c r="N663" s="36" t="b">
        <v>1</v>
      </c>
      <c r="O663" s="36"/>
      <c r="P663" s="36"/>
      <c r="Q663" s="36" t="s">
        <v>4678</v>
      </c>
      <c r="R663" s="36" t="s">
        <v>4684</v>
      </c>
      <c r="S663" s="36"/>
    </row>
    <row r="664" spans="1:19" ht="13">
      <c r="A664" s="36" t="s">
        <v>4674</v>
      </c>
      <c r="B664" s="36" t="s">
        <v>4675</v>
      </c>
      <c r="C664" s="36" t="s">
        <v>1036</v>
      </c>
      <c r="D664" s="36" t="s">
        <v>1129</v>
      </c>
      <c r="E664" s="36" t="s">
        <v>1097</v>
      </c>
      <c r="F664" s="37" t="s">
        <v>1279</v>
      </c>
      <c r="G664" s="36" t="s">
        <v>1735</v>
      </c>
      <c r="H664" s="36" t="s">
        <v>4701</v>
      </c>
      <c r="I664" s="36" t="s">
        <v>4677</v>
      </c>
      <c r="J664" s="36"/>
      <c r="K664" s="36"/>
      <c r="L664" s="36" t="s">
        <v>1172</v>
      </c>
      <c r="M664" s="36">
        <v>0.52</v>
      </c>
      <c r="N664" s="36" t="b">
        <v>1</v>
      </c>
      <c r="O664" s="36"/>
      <c r="P664" s="36"/>
      <c r="Q664" s="36" t="s">
        <v>4678</v>
      </c>
      <c r="R664" s="36" t="s">
        <v>4684</v>
      </c>
      <c r="S664" s="36"/>
    </row>
    <row r="665" spans="1:19" ht="13">
      <c r="A665" s="36" t="s">
        <v>4674</v>
      </c>
      <c r="B665" s="36" t="s">
        <v>4675</v>
      </c>
      <c r="C665" s="36" t="s">
        <v>1036</v>
      </c>
      <c r="D665" s="36" t="s">
        <v>1129</v>
      </c>
      <c r="E665" s="36" t="s">
        <v>1097</v>
      </c>
      <c r="F665" s="37" t="s">
        <v>1279</v>
      </c>
      <c r="G665" s="36" t="s">
        <v>1735</v>
      </c>
      <c r="H665" s="36" t="s">
        <v>4702</v>
      </c>
      <c r="I665" s="36" t="s">
        <v>4677</v>
      </c>
      <c r="J665" s="36"/>
      <c r="K665" s="36"/>
      <c r="L665" s="36" t="s">
        <v>1172</v>
      </c>
      <c r="M665" s="36">
        <v>0.2</v>
      </c>
      <c r="N665" s="36" t="b">
        <v>0</v>
      </c>
      <c r="O665" s="36"/>
      <c r="P665" s="36"/>
      <c r="Q665" s="36" t="s">
        <v>4678</v>
      </c>
      <c r="R665" s="36" t="s">
        <v>4684</v>
      </c>
      <c r="S665" s="36"/>
    </row>
    <row r="666" spans="1:19" ht="13">
      <c r="A666" s="36" t="s">
        <v>4674</v>
      </c>
      <c r="B666" s="36" t="s">
        <v>4675</v>
      </c>
      <c r="C666" s="36" t="s">
        <v>1036</v>
      </c>
      <c r="D666" s="36" t="s">
        <v>1129</v>
      </c>
      <c r="E666" s="36" t="s">
        <v>1097</v>
      </c>
      <c r="F666" s="37" t="s">
        <v>1279</v>
      </c>
      <c r="G666" s="36" t="s">
        <v>1735</v>
      </c>
      <c r="H666" s="36" t="s">
        <v>4703</v>
      </c>
      <c r="I666" s="36" t="s">
        <v>4677</v>
      </c>
      <c r="J666" s="36"/>
      <c r="K666" s="36"/>
      <c r="L666" s="36" t="s">
        <v>1172</v>
      </c>
      <c r="M666" s="36" t="s">
        <v>4704</v>
      </c>
      <c r="N666" s="36" t="b">
        <v>0</v>
      </c>
      <c r="O666" s="36"/>
      <c r="P666" s="36"/>
      <c r="Q666" s="36" t="s">
        <v>4678</v>
      </c>
      <c r="R666" s="36" t="s">
        <v>4684</v>
      </c>
      <c r="S666" s="36"/>
    </row>
    <row r="667" spans="1:19" ht="13">
      <c r="A667" s="36" t="s">
        <v>4674</v>
      </c>
      <c r="B667" s="36" t="s">
        <v>4675</v>
      </c>
      <c r="C667" s="36" t="s">
        <v>1036</v>
      </c>
      <c r="D667" s="36" t="s">
        <v>1129</v>
      </c>
      <c r="E667" s="36" t="s">
        <v>1097</v>
      </c>
      <c r="F667" s="37" t="s">
        <v>1279</v>
      </c>
      <c r="G667" s="36" t="s">
        <v>1735</v>
      </c>
      <c r="H667" s="36" t="s">
        <v>4705</v>
      </c>
      <c r="I667" s="36" t="s">
        <v>4677</v>
      </c>
      <c r="J667" s="36"/>
      <c r="K667" s="36"/>
      <c r="L667" s="36" t="s">
        <v>1172</v>
      </c>
      <c r="M667" s="36">
        <v>0</v>
      </c>
      <c r="N667" s="36" t="b">
        <v>0</v>
      </c>
      <c r="O667" s="36"/>
      <c r="P667" s="36"/>
      <c r="Q667" s="36" t="s">
        <v>4678</v>
      </c>
      <c r="R667" s="36" t="s">
        <v>4684</v>
      </c>
      <c r="S667" s="36"/>
    </row>
    <row r="668" spans="1:19" ht="13">
      <c r="A668" s="36" t="s">
        <v>4674</v>
      </c>
      <c r="B668" s="36" t="s">
        <v>4675</v>
      </c>
      <c r="C668" s="36" t="s">
        <v>1036</v>
      </c>
      <c r="D668" s="36" t="s">
        <v>1129</v>
      </c>
      <c r="E668" s="36" t="s">
        <v>1097</v>
      </c>
      <c r="F668" s="37" t="s">
        <v>1279</v>
      </c>
      <c r="G668" s="36" t="s">
        <v>1735</v>
      </c>
      <c r="H668" s="36" t="s">
        <v>4706</v>
      </c>
      <c r="I668" s="36" t="s">
        <v>4677</v>
      </c>
      <c r="J668" s="36"/>
      <c r="K668" s="36"/>
      <c r="L668" s="36" t="s">
        <v>1172</v>
      </c>
      <c r="M668" s="36">
        <v>0.63</v>
      </c>
      <c r="N668" s="36" t="b">
        <v>1</v>
      </c>
      <c r="O668" s="36"/>
      <c r="P668" s="36"/>
      <c r="Q668" s="36" t="s">
        <v>4678</v>
      </c>
      <c r="R668" s="36" t="s">
        <v>4684</v>
      </c>
      <c r="S668" s="36"/>
    </row>
    <row r="669" spans="1:19" ht="13">
      <c r="A669" s="36" t="s">
        <v>4674</v>
      </c>
      <c r="B669" s="36" t="s">
        <v>4675</v>
      </c>
      <c r="C669" s="36" t="s">
        <v>1036</v>
      </c>
      <c r="D669" s="36" t="s">
        <v>1129</v>
      </c>
      <c r="E669" s="36" t="s">
        <v>1097</v>
      </c>
      <c r="F669" s="37" t="s">
        <v>1279</v>
      </c>
      <c r="G669" s="36" t="s">
        <v>1735</v>
      </c>
      <c r="H669" s="36" t="s">
        <v>4707</v>
      </c>
      <c r="I669" s="36" t="s">
        <v>4677</v>
      </c>
      <c r="J669" s="36"/>
      <c r="K669" s="36"/>
      <c r="L669" s="36" t="s">
        <v>1172</v>
      </c>
      <c r="M669" s="36">
        <v>0.2</v>
      </c>
      <c r="N669" s="36" t="b">
        <v>0</v>
      </c>
      <c r="O669" s="36"/>
      <c r="P669" s="36"/>
      <c r="Q669" s="36" t="s">
        <v>4678</v>
      </c>
      <c r="R669" s="36" t="s">
        <v>4684</v>
      </c>
      <c r="S669" s="36"/>
    </row>
    <row r="670" spans="1:19" ht="13">
      <c r="A670" s="36" t="s">
        <v>4674</v>
      </c>
      <c r="B670" s="36" t="s">
        <v>4675</v>
      </c>
      <c r="C670" s="36" t="s">
        <v>1036</v>
      </c>
      <c r="D670" s="36" t="s">
        <v>1129</v>
      </c>
      <c r="E670" s="36" t="s">
        <v>1097</v>
      </c>
      <c r="F670" s="37" t="s">
        <v>1279</v>
      </c>
      <c r="G670" s="36" t="s">
        <v>1735</v>
      </c>
      <c r="H670" s="36" t="s">
        <v>4708</v>
      </c>
      <c r="I670" s="36" t="s">
        <v>4677</v>
      </c>
      <c r="J670" s="36"/>
      <c r="K670" s="36"/>
      <c r="L670" s="36" t="s">
        <v>1172</v>
      </c>
      <c r="M670" s="36">
        <v>0.19</v>
      </c>
      <c r="N670" s="36" t="b">
        <v>0</v>
      </c>
      <c r="O670" s="36"/>
      <c r="P670" s="36"/>
      <c r="Q670" s="36" t="s">
        <v>4678</v>
      </c>
      <c r="R670" s="36" t="s">
        <v>4684</v>
      </c>
      <c r="S670" s="36"/>
    </row>
    <row r="671" spans="1:19" ht="13">
      <c r="A671" s="36" t="s">
        <v>4674</v>
      </c>
      <c r="B671" s="36" t="s">
        <v>4675</v>
      </c>
      <c r="C671" s="36" t="s">
        <v>1036</v>
      </c>
      <c r="D671" s="36" t="s">
        <v>1129</v>
      </c>
      <c r="E671" s="36" t="s">
        <v>1097</v>
      </c>
      <c r="F671" s="37" t="s">
        <v>1279</v>
      </c>
      <c r="G671" s="36" t="s">
        <v>1735</v>
      </c>
      <c r="H671" s="36" t="s">
        <v>4709</v>
      </c>
      <c r="I671" s="36" t="s">
        <v>4677</v>
      </c>
      <c r="J671" s="36"/>
      <c r="K671" s="36"/>
      <c r="L671" s="36" t="s">
        <v>1172</v>
      </c>
      <c r="M671" s="36" t="s">
        <v>4710</v>
      </c>
      <c r="N671" s="36" t="b">
        <v>0</v>
      </c>
      <c r="O671" s="36"/>
      <c r="P671" s="36"/>
      <c r="Q671" s="36" t="s">
        <v>4678</v>
      </c>
      <c r="R671" s="36" t="s">
        <v>4684</v>
      </c>
      <c r="S671" s="36"/>
    </row>
    <row r="672" spans="1:19" ht="13">
      <c r="A672" s="36" t="s">
        <v>4674</v>
      </c>
      <c r="B672" s="36" t="s">
        <v>4675</v>
      </c>
      <c r="C672" s="36" t="s">
        <v>1036</v>
      </c>
      <c r="D672" s="36" t="s">
        <v>1129</v>
      </c>
      <c r="E672" s="36" t="s">
        <v>1097</v>
      </c>
      <c r="F672" s="37" t="s">
        <v>1279</v>
      </c>
      <c r="G672" s="36" t="s">
        <v>1735</v>
      </c>
      <c r="H672" s="36" t="s">
        <v>4711</v>
      </c>
      <c r="I672" s="36" t="s">
        <v>4677</v>
      </c>
      <c r="J672" s="36"/>
      <c r="K672" s="36"/>
      <c r="L672" s="36" t="s">
        <v>1172</v>
      </c>
      <c r="M672" s="36" t="s">
        <v>4712</v>
      </c>
      <c r="N672" s="36" t="b">
        <v>0</v>
      </c>
      <c r="O672" s="36"/>
      <c r="P672" s="36"/>
      <c r="Q672" s="36" t="s">
        <v>4678</v>
      </c>
      <c r="R672" s="36" t="s">
        <v>4684</v>
      </c>
      <c r="S672" s="36"/>
    </row>
    <row r="673" spans="1:19" ht="13">
      <c r="A673" s="36" t="s">
        <v>4674</v>
      </c>
      <c r="B673" s="36" t="s">
        <v>4675</v>
      </c>
      <c r="C673" s="36" t="s">
        <v>1036</v>
      </c>
      <c r="D673" s="36" t="s">
        <v>1129</v>
      </c>
      <c r="E673" s="36" t="s">
        <v>1097</v>
      </c>
      <c r="F673" s="37" t="s">
        <v>1279</v>
      </c>
      <c r="G673" s="36" t="s">
        <v>1735</v>
      </c>
      <c r="H673" s="36" t="s">
        <v>4713</v>
      </c>
      <c r="I673" s="36" t="s">
        <v>4677</v>
      </c>
      <c r="J673" s="36"/>
      <c r="K673" s="36"/>
      <c r="L673" s="36" t="s">
        <v>1172</v>
      </c>
      <c r="M673" s="36">
        <v>0.23</v>
      </c>
      <c r="N673" s="36" t="b">
        <v>0</v>
      </c>
      <c r="O673" s="36"/>
      <c r="P673" s="36"/>
      <c r="Q673" s="36" t="s">
        <v>4678</v>
      </c>
      <c r="R673" s="36" t="s">
        <v>4684</v>
      </c>
      <c r="S673" s="36"/>
    </row>
    <row r="674" spans="1:19" ht="28">
      <c r="A674" s="21" t="s">
        <v>4714</v>
      </c>
      <c r="B674" s="21" t="s">
        <v>504</v>
      </c>
      <c r="C674" s="21" t="s">
        <v>1081</v>
      </c>
      <c r="D674" s="21" t="s">
        <v>1129</v>
      </c>
      <c r="E674" s="21" t="s">
        <v>13</v>
      </c>
      <c r="F674" s="30" t="s">
        <v>2252</v>
      </c>
      <c r="G674" s="21" t="s">
        <v>4715</v>
      </c>
      <c r="H674" s="31" t="s">
        <v>1506</v>
      </c>
      <c r="I674" s="31" t="s">
        <v>4716</v>
      </c>
      <c r="J674" s="21" t="s">
        <v>1094</v>
      </c>
      <c r="K674" s="21" t="s">
        <v>1088</v>
      </c>
      <c r="L674" s="21" t="s">
        <v>1089</v>
      </c>
      <c r="M674" s="21">
        <v>42</v>
      </c>
      <c r="N674" s="21" t="s">
        <v>1088</v>
      </c>
      <c r="O674" s="21" t="s">
        <v>1088</v>
      </c>
      <c r="P674" s="21">
        <v>6</v>
      </c>
      <c r="Q674" s="21"/>
      <c r="R674" s="21"/>
      <c r="S674" s="21"/>
    </row>
    <row r="675" spans="1:19" ht="28">
      <c r="A675" s="21" t="s">
        <v>4714</v>
      </c>
      <c r="B675" s="21" t="s">
        <v>504</v>
      </c>
      <c r="C675" s="21" t="s">
        <v>1081</v>
      </c>
      <c r="D675" s="21" t="s">
        <v>1129</v>
      </c>
      <c r="E675" s="21" t="s">
        <v>13</v>
      </c>
      <c r="F675" s="30" t="s">
        <v>2252</v>
      </c>
      <c r="G675" s="21" t="s">
        <v>4715</v>
      </c>
      <c r="H675" s="31" t="s">
        <v>4717</v>
      </c>
      <c r="I675" s="31" t="s">
        <v>4716</v>
      </c>
      <c r="J675" s="21" t="s">
        <v>1094</v>
      </c>
      <c r="K675" s="21" t="s">
        <v>1088</v>
      </c>
      <c r="L675" s="21" t="s">
        <v>1089</v>
      </c>
      <c r="M675" s="21">
        <v>8</v>
      </c>
      <c r="N675" s="21" t="s">
        <v>1088</v>
      </c>
      <c r="O675" s="21" t="s">
        <v>1088</v>
      </c>
      <c r="P675" s="21" t="s">
        <v>1088</v>
      </c>
      <c r="Q675" s="21"/>
      <c r="R675" s="21"/>
      <c r="S675" s="21"/>
    </row>
    <row r="676" spans="1:19" ht="28">
      <c r="A676" s="21" t="s">
        <v>4714</v>
      </c>
      <c r="B676" s="21" t="s">
        <v>504</v>
      </c>
      <c r="C676" s="21" t="s">
        <v>1081</v>
      </c>
      <c r="D676" s="21" t="s">
        <v>1129</v>
      </c>
      <c r="E676" s="21" t="s">
        <v>13</v>
      </c>
      <c r="F676" s="30" t="s">
        <v>2252</v>
      </c>
      <c r="G676" s="21" t="s">
        <v>4715</v>
      </c>
      <c r="H676" s="31" t="s">
        <v>4718</v>
      </c>
      <c r="I676" s="31" t="s">
        <v>4719</v>
      </c>
      <c r="J676" s="21" t="s">
        <v>4720</v>
      </c>
      <c r="K676" s="21" t="s">
        <v>1088</v>
      </c>
      <c r="L676" s="21" t="s">
        <v>1089</v>
      </c>
      <c r="M676" s="21">
        <v>-72</v>
      </c>
      <c r="N676" s="21" t="s">
        <v>1088</v>
      </c>
      <c r="O676" s="21" t="s">
        <v>1088</v>
      </c>
      <c r="P676" s="21" t="s">
        <v>1088</v>
      </c>
      <c r="Q676" s="21"/>
      <c r="R676" s="21"/>
      <c r="S676" s="21"/>
    </row>
    <row r="677" spans="1:19" ht="28">
      <c r="A677" s="21" t="s">
        <v>4714</v>
      </c>
      <c r="B677" s="21" t="s">
        <v>504</v>
      </c>
      <c r="C677" s="21" t="s">
        <v>1081</v>
      </c>
      <c r="D677" s="21" t="s">
        <v>1129</v>
      </c>
      <c r="E677" s="21" t="s">
        <v>13</v>
      </c>
      <c r="F677" s="30" t="s">
        <v>2252</v>
      </c>
      <c r="G677" s="21" t="s">
        <v>4715</v>
      </c>
      <c r="H677" s="31" t="s">
        <v>4721</v>
      </c>
      <c r="I677" s="31" t="s">
        <v>4719</v>
      </c>
      <c r="J677" s="21" t="s">
        <v>4720</v>
      </c>
      <c r="K677" s="21" t="s">
        <v>1088</v>
      </c>
      <c r="L677" s="21" t="s">
        <v>1089</v>
      </c>
      <c r="M677" s="21">
        <v>-75</v>
      </c>
      <c r="N677" s="21" t="s">
        <v>1088</v>
      </c>
      <c r="O677" s="21" t="s">
        <v>1088</v>
      </c>
      <c r="P677" s="21" t="s">
        <v>1088</v>
      </c>
      <c r="Q677" s="21"/>
      <c r="R677" s="21"/>
      <c r="S677" s="21"/>
    </row>
    <row r="678" spans="1:19" ht="14">
      <c r="A678" s="21" t="s">
        <v>4714</v>
      </c>
      <c r="B678" s="21" t="s">
        <v>504</v>
      </c>
      <c r="C678" s="21" t="s">
        <v>1081</v>
      </c>
      <c r="D678" s="21" t="s">
        <v>1129</v>
      </c>
      <c r="E678" s="21" t="s">
        <v>13</v>
      </c>
      <c r="F678" s="30" t="s">
        <v>2252</v>
      </c>
      <c r="G678" s="21" t="s">
        <v>4715</v>
      </c>
      <c r="H678" s="31" t="s">
        <v>4722</v>
      </c>
      <c r="I678" s="31" t="s">
        <v>1597</v>
      </c>
      <c r="J678" s="21" t="s">
        <v>4723</v>
      </c>
      <c r="K678" s="21" t="s">
        <v>1088</v>
      </c>
      <c r="L678" s="21" t="s">
        <v>1089</v>
      </c>
      <c r="M678" s="21">
        <v>0.50600000000000001</v>
      </c>
      <c r="N678" s="21" t="s">
        <v>1088</v>
      </c>
      <c r="O678" s="21">
        <v>0.91</v>
      </c>
      <c r="P678" s="21" t="s">
        <v>1088</v>
      </c>
      <c r="Q678" s="21"/>
      <c r="R678" s="21"/>
      <c r="S678" s="21"/>
    </row>
    <row r="679" spans="1:19" ht="14">
      <c r="A679" s="21" t="s">
        <v>4714</v>
      </c>
      <c r="B679" s="21" t="s">
        <v>504</v>
      </c>
      <c r="C679" s="21" t="s">
        <v>1081</v>
      </c>
      <c r="D679" s="21" t="s">
        <v>1129</v>
      </c>
      <c r="E679" s="21" t="s">
        <v>13</v>
      </c>
      <c r="F679" s="30" t="s">
        <v>2252</v>
      </c>
      <c r="G679" s="21" t="s">
        <v>4715</v>
      </c>
      <c r="H679" s="31" t="s">
        <v>4724</v>
      </c>
      <c r="I679" s="31" t="s">
        <v>1597</v>
      </c>
      <c r="J679" s="21" t="s">
        <v>4723</v>
      </c>
      <c r="K679" s="21" t="s">
        <v>1088</v>
      </c>
      <c r="L679" s="21" t="s">
        <v>1089</v>
      </c>
      <c r="M679" s="21">
        <v>0.96030000000000004</v>
      </c>
      <c r="N679" s="21" t="s">
        <v>1088</v>
      </c>
      <c r="O679" s="21">
        <v>0.91</v>
      </c>
      <c r="P679" s="21" t="s">
        <v>1088</v>
      </c>
      <c r="Q679" s="21"/>
      <c r="R679" s="21"/>
      <c r="S679" s="21"/>
    </row>
    <row r="680" spans="1:19" ht="14">
      <c r="A680" s="21" t="s">
        <v>4714</v>
      </c>
      <c r="B680" s="21" t="s">
        <v>504</v>
      </c>
      <c r="C680" s="21" t="s">
        <v>1081</v>
      </c>
      <c r="D680" s="21" t="s">
        <v>1129</v>
      </c>
      <c r="E680" s="21" t="s">
        <v>13</v>
      </c>
      <c r="F680" s="30" t="s">
        <v>2252</v>
      </c>
      <c r="G680" s="21" t="s">
        <v>4715</v>
      </c>
      <c r="H680" s="31" t="s">
        <v>4725</v>
      </c>
      <c r="I680" s="31" t="s">
        <v>4726</v>
      </c>
      <c r="J680" s="21" t="s">
        <v>4723</v>
      </c>
      <c r="K680" s="21" t="s">
        <v>1088</v>
      </c>
      <c r="L680" s="21" t="s">
        <v>1089</v>
      </c>
      <c r="M680" s="21">
        <v>130</v>
      </c>
      <c r="N680" s="21" t="s">
        <v>1088</v>
      </c>
      <c r="O680" s="21" t="s">
        <v>1088</v>
      </c>
      <c r="P680" s="21" t="s">
        <v>1088</v>
      </c>
      <c r="Q680" s="21"/>
      <c r="R680" s="21"/>
      <c r="S680" s="21"/>
    </row>
    <row r="681" spans="1:19" ht="14">
      <c r="A681" s="21" t="s">
        <v>4714</v>
      </c>
      <c r="B681" s="21" t="s">
        <v>504</v>
      </c>
      <c r="C681" s="21" t="s">
        <v>1081</v>
      </c>
      <c r="D681" s="21" t="s">
        <v>1129</v>
      </c>
      <c r="E681" s="21" t="s">
        <v>13</v>
      </c>
      <c r="F681" s="30" t="s">
        <v>2252</v>
      </c>
      <c r="G681" s="21" t="s">
        <v>4715</v>
      </c>
      <c r="H681" s="31" t="s">
        <v>4727</v>
      </c>
      <c r="I681" s="31" t="s">
        <v>4726</v>
      </c>
      <c r="J681" s="21" t="s">
        <v>4723</v>
      </c>
      <c r="K681" s="21" t="s">
        <v>1088</v>
      </c>
      <c r="L681" s="21" t="s">
        <v>1089</v>
      </c>
      <c r="M681" s="21">
        <v>1500</v>
      </c>
      <c r="N681" s="21" t="s">
        <v>1088</v>
      </c>
      <c r="O681" s="21" t="s">
        <v>1088</v>
      </c>
      <c r="P681" s="21" t="s">
        <v>1088</v>
      </c>
      <c r="Q681" s="21"/>
      <c r="R681" s="21"/>
      <c r="S681" s="21"/>
    </row>
    <row r="682" spans="1:19" ht="14">
      <c r="A682" s="21" t="s">
        <v>4714</v>
      </c>
      <c r="B682" s="21" t="s">
        <v>504</v>
      </c>
      <c r="C682" s="21" t="s">
        <v>1081</v>
      </c>
      <c r="D682" s="21" t="s">
        <v>1129</v>
      </c>
      <c r="E682" s="21" t="s">
        <v>13</v>
      </c>
      <c r="F682" s="30" t="s">
        <v>2252</v>
      </c>
      <c r="G682" s="21" t="s">
        <v>4715</v>
      </c>
      <c r="H682" s="31" t="s">
        <v>4728</v>
      </c>
      <c r="I682" s="31" t="s">
        <v>4726</v>
      </c>
      <c r="J682" s="21" t="s">
        <v>2177</v>
      </c>
      <c r="K682" s="21" t="s">
        <v>1088</v>
      </c>
      <c r="L682" s="21" t="s">
        <v>1089</v>
      </c>
      <c r="M682" s="21" t="s">
        <v>4729</v>
      </c>
      <c r="N682" s="21" t="s">
        <v>1088</v>
      </c>
      <c r="O682" s="21" t="s">
        <v>1088</v>
      </c>
      <c r="P682" s="21" t="s">
        <v>1088</v>
      </c>
      <c r="Q682" s="21"/>
      <c r="R682" s="21"/>
      <c r="S682" s="21"/>
    </row>
    <row r="683" spans="1:19" ht="14">
      <c r="A683" s="21" t="s">
        <v>4714</v>
      </c>
      <c r="B683" s="21" t="s">
        <v>504</v>
      </c>
      <c r="C683" s="21" t="s">
        <v>1081</v>
      </c>
      <c r="D683" s="21" t="s">
        <v>1129</v>
      </c>
      <c r="E683" s="21" t="s">
        <v>13</v>
      </c>
      <c r="F683" s="30" t="s">
        <v>2252</v>
      </c>
      <c r="G683" s="21" t="s">
        <v>4715</v>
      </c>
      <c r="H683" s="31" t="s">
        <v>4730</v>
      </c>
      <c r="I683" s="31" t="s">
        <v>4731</v>
      </c>
      <c r="J683" s="21" t="s">
        <v>4732</v>
      </c>
      <c r="K683" s="21" t="s">
        <v>1088</v>
      </c>
      <c r="L683" s="21" t="s">
        <v>1089</v>
      </c>
      <c r="M683" s="21">
        <v>2.2999999999999998</v>
      </c>
      <c r="N683" s="21" t="s">
        <v>1088</v>
      </c>
      <c r="O683" s="21" t="s">
        <v>1088</v>
      </c>
      <c r="P683" s="21" t="s">
        <v>1088</v>
      </c>
      <c r="Q683" s="21"/>
      <c r="R683" s="21"/>
      <c r="S683" s="21"/>
    </row>
    <row r="684" spans="1:19" ht="28">
      <c r="A684" s="21" t="s">
        <v>4714</v>
      </c>
      <c r="B684" s="21" t="s">
        <v>504</v>
      </c>
      <c r="C684" s="21" t="s">
        <v>1081</v>
      </c>
      <c r="D684" s="21" t="s">
        <v>1129</v>
      </c>
      <c r="E684" s="21" t="s">
        <v>13</v>
      </c>
      <c r="F684" s="30" t="s">
        <v>2252</v>
      </c>
      <c r="G684" s="21" t="s">
        <v>4715</v>
      </c>
      <c r="H684" s="31" t="s">
        <v>4733</v>
      </c>
      <c r="I684" s="31" t="s">
        <v>4734</v>
      </c>
      <c r="J684" s="21" t="s">
        <v>4723</v>
      </c>
      <c r="K684" s="21" t="s">
        <v>1088</v>
      </c>
      <c r="L684" s="21" t="s">
        <v>1089</v>
      </c>
      <c r="M684" s="21">
        <v>62</v>
      </c>
      <c r="N684" s="21" t="s">
        <v>1088</v>
      </c>
      <c r="O684" s="21" t="s">
        <v>1088</v>
      </c>
      <c r="P684" s="21" t="s">
        <v>1088</v>
      </c>
      <c r="Q684" s="21"/>
      <c r="R684" s="21"/>
      <c r="S684" s="21"/>
    </row>
    <row r="685" spans="1:19" ht="28">
      <c r="A685" s="21" t="s">
        <v>4714</v>
      </c>
      <c r="B685" s="21" t="s">
        <v>504</v>
      </c>
      <c r="C685" s="21" t="s">
        <v>1081</v>
      </c>
      <c r="D685" s="21" t="s">
        <v>1129</v>
      </c>
      <c r="E685" s="21" t="s">
        <v>13</v>
      </c>
      <c r="F685" s="30" t="s">
        <v>2252</v>
      </c>
      <c r="G685" s="21" t="s">
        <v>4715</v>
      </c>
      <c r="H685" s="31" t="s">
        <v>4735</v>
      </c>
      <c r="I685" s="31" t="s">
        <v>4734</v>
      </c>
      <c r="J685" s="21" t="s">
        <v>4723</v>
      </c>
      <c r="K685" s="21" t="s">
        <v>1088</v>
      </c>
      <c r="L685" s="21" t="s">
        <v>1089</v>
      </c>
      <c r="M685" s="21">
        <v>130</v>
      </c>
      <c r="N685" s="21" t="s">
        <v>1088</v>
      </c>
      <c r="O685" s="21" t="s">
        <v>1088</v>
      </c>
      <c r="P685" s="21" t="s">
        <v>1088</v>
      </c>
      <c r="Q685" s="21"/>
      <c r="R685" s="21"/>
      <c r="S685" s="21"/>
    </row>
    <row r="686" spans="1:19" ht="14">
      <c r="A686" s="21" t="s">
        <v>4714</v>
      </c>
      <c r="B686" s="21" t="s">
        <v>504</v>
      </c>
      <c r="C686" s="21" t="s">
        <v>1081</v>
      </c>
      <c r="D686" s="21" t="s">
        <v>1129</v>
      </c>
      <c r="E686" s="21" t="s">
        <v>13</v>
      </c>
      <c r="F686" s="30" t="s">
        <v>2252</v>
      </c>
      <c r="G686" s="21" t="s">
        <v>4715</v>
      </c>
      <c r="H686" s="31" t="s">
        <v>1466</v>
      </c>
      <c r="I686" s="31" t="s">
        <v>4219</v>
      </c>
      <c r="J686" s="21" t="s">
        <v>4736</v>
      </c>
      <c r="K686" s="21" t="s">
        <v>1088</v>
      </c>
      <c r="L686" s="21" t="s">
        <v>1089</v>
      </c>
      <c r="M686" s="21">
        <v>198</v>
      </c>
      <c r="N686" s="21" t="s">
        <v>1088</v>
      </c>
      <c r="O686" s="21" t="s">
        <v>1088</v>
      </c>
      <c r="P686" s="21" t="s">
        <v>1088</v>
      </c>
      <c r="Q686" s="21"/>
      <c r="R686" s="21" t="s">
        <v>4737</v>
      </c>
      <c r="S686" s="21"/>
    </row>
    <row r="687" spans="1:19" ht="14">
      <c r="A687" s="21" t="s">
        <v>4714</v>
      </c>
      <c r="B687" s="21" t="s">
        <v>504</v>
      </c>
      <c r="C687" s="21" t="s">
        <v>1081</v>
      </c>
      <c r="D687" s="21" t="s">
        <v>1129</v>
      </c>
      <c r="E687" s="21" t="s">
        <v>13</v>
      </c>
      <c r="F687" s="30" t="s">
        <v>2252</v>
      </c>
      <c r="G687" s="21" t="s">
        <v>4715</v>
      </c>
      <c r="H687" s="31" t="s">
        <v>4738</v>
      </c>
      <c r="I687" s="31" t="s">
        <v>4219</v>
      </c>
      <c r="J687" s="21" t="s">
        <v>4739</v>
      </c>
      <c r="K687" s="21" t="s">
        <v>1088</v>
      </c>
      <c r="L687" s="21" t="s">
        <v>1089</v>
      </c>
      <c r="M687" s="21">
        <v>23.7</v>
      </c>
      <c r="N687" s="21" t="s">
        <v>1088</v>
      </c>
      <c r="O687" s="21" t="s">
        <v>1088</v>
      </c>
      <c r="P687" s="21" t="s">
        <v>1088</v>
      </c>
      <c r="Q687" s="21"/>
      <c r="R687" s="21" t="s">
        <v>4740</v>
      </c>
      <c r="S687" s="21"/>
    </row>
    <row r="688" spans="1:19" ht="14">
      <c r="A688" s="21" t="s">
        <v>4714</v>
      </c>
      <c r="B688" s="21" t="s">
        <v>504</v>
      </c>
      <c r="C688" s="21" t="s">
        <v>1081</v>
      </c>
      <c r="D688" s="21" t="s">
        <v>1129</v>
      </c>
      <c r="E688" s="21" t="s">
        <v>13</v>
      </c>
      <c r="F688" s="30" t="s">
        <v>2252</v>
      </c>
      <c r="G688" s="21" t="s">
        <v>4715</v>
      </c>
      <c r="H688" s="31" t="s">
        <v>1466</v>
      </c>
      <c r="I688" s="31" t="s">
        <v>4219</v>
      </c>
      <c r="J688" s="21" t="s">
        <v>4736</v>
      </c>
      <c r="K688" s="21" t="s">
        <v>1088</v>
      </c>
      <c r="L688" s="21" t="s">
        <v>1089</v>
      </c>
      <c r="M688" s="21">
        <v>88</v>
      </c>
      <c r="N688" s="21" t="s">
        <v>1088</v>
      </c>
      <c r="O688" s="21" t="s">
        <v>1088</v>
      </c>
      <c r="P688" s="21" t="s">
        <v>1088</v>
      </c>
      <c r="Q688" s="21"/>
      <c r="R688" s="21" t="s">
        <v>4741</v>
      </c>
      <c r="S688" s="21"/>
    </row>
    <row r="689" spans="1:19" ht="14">
      <c r="A689" s="21" t="s">
        <v>4714</v>
      </c>
      <c r="B689" s="21" t="s">
        <v>504</v>
      </c>
      <c r="C689" s="21" t="s">
        <v>1081</v>
      </c>
      <c r="D689" s="21" t="s">
        <v>1129</v>
      </c>
      <c r="E689" s="21" t="s">
        <v>13</v>
      </c>
      <c r="F689" s="30" t="s">
        <v>2252</v>
      </c>
      <c r="G689" s="21" t="s">
        <v>4715</v>
      </c>
      <c r="H689" s="31" t="s">
        <v>4738</v>
      </c>
      <c r="I689" s="31" t="s">
        <v>4219</v>
      </c>
      <c r="J689" s="21" t="s">
        <v>4739</v>
      </c>
      <c r="K689" s="21" t="s">
        <v>1088</v>
      </c>
      <c r="L689" s="21" t="s">
        <v>1089</v>
      </c>
      <c r="M689" s="21">
        <v>10.5</v>
      </c>
      <c r="N689" s="21" t="s">
        <v>1088</v>
      </c>
      <c r="O689" s="21" t="s">
        <v>1088</v>
      </c>
      <c r="P689" s="21" t="s">
        <v>1088</v>
      </c>
      <c r="Q689" s="21"/>
      <c r="R689" s="21" t="s">
        <v>4742</v>
      </c>
      <c r="S689" s="21"/>
    </row>
    <row r="690" spans="1:19" ht="14">
      <c r="A690" s="21" t="s">
        <v>4714</v>
      </c>
      <c r="B690" s="21" t="s">
        <v>504</v>
      </c>
      <c r="C690" s="21" t="s">
        <v>1081</v>
      </c>
      <c r="D690" s="21" t="s">
        <v>1129</v>
      </c>
      <c r="E690" s="21" t="s">
        <v>13</v>
      </c>
      <c r="F690" s="30" t="s">
        <v>2252</v>
      </c>
      <c r="G690" s="21" t="s">
        <v>4715</v>
      </c>
      <c r="H690" s="31" t="s">
        <v>1466</v>
      </c>
      <c r="I690" s="31" t="s">
        <v>4219</v>
      </c>
      <c r="J690" s="21" t="s">
        <v>4736</v>
      </c>
      <c r="K690" s="21" t="s">
        <v>1088</v>
      </c>
      <c r="L690" s="21" t="s">
        <v>1089</v>
      </c>
      <c r="M690" s="21">
        <v>167</v>
      </c>
      <c r="N690" s="21" t="s">
        <v>1088</v>
      </c>
      <c r="O690" s="21" t="s">
        <v>1088</v>
      </c>
      <c r="P690" s="21" t="s">
        <v>1088</v>
      </c>
      <c r="Q690" s="21"/>
      <c r="R690" s="21" t="s">
        <v>4743</v>
      </c>
      <c r="S690" s="21"/>
    </row>
    <row r="691" spans="1:19" ht="14">
      <c r="A691" s="21" t="s">
        <v>4714</v>
      </c>
      <c r="B691" s="21" t="s">
        <v>504</v>
      </c>
      <c r="C691" s="21" t="s">
        <v>1081</v>
      </c>
      <c r="D691" s="21" t="s">
        <v>1129</v>
      </c>
      <c r="E691" s="21" t="s">
        <v>13</v>
      </c>
      <c r="F691" s="30" t="s">
        <v>2252</v>
      </c>
      <c r="G691" s="21" t="s">
        <v>4715</v>
      </c>
      <c r="H691" s="31" t="s">
        <v>4738</v>
      </c>
      <c r="I691" s="31" t="s">
        <v>4219</v>
      </c>
      <c r="J691" s="21" t="s">
        <v>4739</v>
      </c>
      <c r="K691" s="21" t="s">
        <v>1088</v>
      </c>
      <c r="L691" s="21" t="s">
        <v>1089</v>
      </c>
      <c r="M691" s="21">
        <v>20</v>
      </c>
      <c r="N691" s="21" t="s">
        <v>1088</v>
      </c>
      <c r="O691" s="21" t="s">
        <v>1088</v>
      </c>
      <c r="P691" s="21" t="s">
        <v>1088</v>
      </c>
      <c r="Q691" s="21"/>
      <c r="R691" s="21" t="s">
        <v>4744</v>
      </c>
      <c r="S691" s="21"/>
    </row>
    <row r="692" spans="1:19" ht="14">
      <c r="A692" s="21" t="s">
        <v>4714</v>
      </c>
      <c r="B692" s="21" t="s">
        <v>504</v>
      </c>
      <c r="C692" s="21" t="s">
        <v>1081</v>
      </c>
      <c r="D692" s="21" t="s">
        <v>1129</v>
      </c>
      <c r="E692" s="21" t="s">
        <v>13</v>
      </c>
      <c r="F692" s="30" t="s">
        <v>2252</v>
      </c>
      <c r="G692" s="21" t="s">
        <v>4715</v>
      </c>
      <c r="H692" s="31" t="s">
        <v>1466</v>
      </c>
      <c r="I692" s="31" t="s">
        <v>4219</v>
      </c>
      <c r="J692" s="21" t="s">
        <v>4736</v>
      </c>
      <c r="K692" s="21" t="s">
        <v>1088</v>
      </c>
      <c r="L692" s="21" t="s">
        <v>1089</v>
      </c>
      <c r="M692" s="21">
        <v>6657</v>
      </c>
      <c r="N692" s="21" t="s">
        <v>1088</v>
      </c>
      <c r="O692" s="21" t="s">
        <v>1088</v>
      </c>
      <c r="P692" s="21" t="s">
        <v>1088</v>
      </c>
      <c r="Q692" s="21"/>
      <c r="R692" s="21" t="s">
        <v>4745</v>
      </c>
      <c r="S692" s="21"/>
    </row>
    <row r="693" spans="1:19" ht="14">
      <c r="A693" s="21" t="s">
        <v>4714</v>
      </c>
      <c r="B693" s="21" t="s">
        <v>504</v>
      </c>
      <c r="C693" s="21" t="s">
        <v>1081</v>
      </c>
      <c r="D693" s="21" t="s">
        <v>1129</v>
      </c>
      <c r="E693" s="21" t="s">
        <v>13</v>
      </c>
      <c r="F693" s="30" t="s">
        <v>2252</v>
      </c>
      <c r="G693" s="21" t="s">
        <v>4715</v>
      </c>
      <c r="H693" s="31" t="s">
        <v>4738</v>
      </c>
      <c r="I693" s="31" t="s">
        <v>4219</v>
      </c>
      <c r="J693" s="21" t="s">
        <v>4739</v>
      </c>
      <c r="K693" s="21" t="s">
        <v>1088</v>
      </c>
      <c r="L693" s="21" t="s">
        <v>1089</v>
      </c>
      <c r="M693" s="21">
        <v>798</v>
      </c>
      <c r="N693" s="21" t="s">
        <v>1088</v>
      </c>
      <c r="O693" s="21" t="s">
        <v>1088</v>
      </c>
      <c r="P693" s="21" t="s">
        <v>1088</v>
      </c>
      <c r="Q693" s="21"/>
      <c r="R693" s="21" t="s">
        <v>4746</v>
      </c>
      <c r="S693" s="21"/>
    </row>
    <row r="694" spans="1:19" ht="14">
      <c r="A694" s="21" t="s">
        <v>4714</v>
      </c>
      <c r="B694" s="21" t="s">
        <v>504</v>
      </c>
      <c r="C694" s="21" t="s">
        <v>1081</v>
      </c>
      <c r="D694" s="21" t="s">
        <v>1129</v>
      </c>
      <c r="E694" s="21" t="s">
        <v>13</v>
      </c>
      <c r="F694" s="30" t="s">
        <v>2252</v>
      </c>
      <c r="G694" s="21" t="s">
        <v>4715</v>
      </c>
      <c r="H694" s="31" t="s">
        <v>1466</v>
      </c>
      <c r="I694" s="31" t="s">
        <v>4219</v>
      </c>
      <c r="J694" s="21" t="s">
        <v>4736</v>
      </c>
      <c r="K694" s="21" t="s">
        <v>1088</v>
      </c>
      <c r="L694" s="21" t="s">
        <v>1089</v>
      </c>
      <c r="M694" s="21">
        <v>2987</v>
      </c>
      <c r="N694" s="21" t="s">
        <v>1088</v>
      </c>
      <c r="O694" s="21" t="s">
        <v>1088</v>
      </c>
      <c r="P694" s="21" t="s">
        <v>1088</v>
      </c>
      <c r="Q694" s="21"/>
      <c r="R694" s="21" t="s">
        <v>4747</v>
      </c>
      <c r="S694" s="21"/>
    </row>
    <row r="695" spans="1:19" ht="14">
      <c r="A695" s="21" t="s">
        <v>4714</v>
      </c>
      <c r="B695" s="21" t="s">
        <v>504</v>
      </c>
      <c r="C695" s="21" t="s">
        <v>1081</v>
      </c>
      <c r="D695" s="21" t="s">
        <v>1129</v>
      </c>
      <c r="E695" s="21" t="s">
        <v>13</v>
      </c>
      <c r="F695" s="30" t="s">
        <v>2252</v>
      </c>
      <c r="G695" s="21" t="s">
        <v>4715</v>
      </c>
      <c r="H695" s="31" t="s">
        <v>4738</v>
      </c>
      <c r="I695" s="31" t="s">
        <v>4219</v>
      </c>
      <c r="J695" s="21" t="s">
        <v>4739</v>
      </c>
      <c r="K695" s="21" t="s">
        <v>1088</v>
      </c>
      <c r="L695" s="21" t="s">
        <v>1089</v>
      </c>
      <c r="M695" s="21">
        <v>358</v>
      </c>
      <c r="N695" s="21" t="s">
        <v>1088</v>
      </c>
      <c r="O695" s="21" t="s">
        <v>1088</v>
      </c>
      <c r="P695" s="21" t="s">
        <v>1088</v>
      </c>
      <c r="Q695" s="21"/>
      <c r="R695" s="21" t="s">
        <v>4748</v>
      </c>
      <c r="S695" s="21"/>
    </row>
    <row r="696" spans="1:19" ht="14">
      <c r="A696" s="21" t="s">
        <v>4714</v>
      </c>
      <c r="B696" s="21" t="s">
        <v>504</v>
      </c>
      <c r="C696" s="21" t="s">
        <v>1081</v>
      </c>
      <c r="D696" s="21" t="s">
        <v>1129</v>
      </c>
      <c r="E696" s="21" t="s">
        <v>13</v>
      </c>
      <c r="F696" s="30" t="s">
        <v>2252</v>
      </c>
      <c r="G696" s="21" t="s">
        <v>4715</v>
      </c>
      <c r="H696" s="31" t="s">
        <v>1466</v>
      </c>
      <c r="I696" s="31" t="s">
        <v>4219</v>
      </c>
      <c r="J696" s="21" t="s">
        <v>4736</v>
      </c>
      <c r="K696" s="21" t="s">
        <v>1088</v>
      </c>
      <c r="L696" s="21" t="s">
        <v>1089</v>
      </c>
      <c r="M696" s="21">
        <v>1730</v>
      </c>
      <c r="N696" s="21" t="s">
        <v>1088</v>
      </c>
      <c r="O696" s="21" t="s">
        <v>1088</v>
      </c>
      <c r="P696" s="21" t="s">
        <v>1088</v>
      </c>
      <c r="Q696" s="21"/>
      <c r="R696" s="21" t="s">
        <v>4749</v>
      </c>
      <c r="S696" s="21"/>
    </row>
    <row r="697" spans="1:19" ht="14">
      <c r="A697" s="21" t="s">
        <v>4714</v>
      </c>
      <c r="B697" s="21" t="s">
        <v>504</v>
      </c>
      <c r="C697" s="21" t="s">
        <v>1081</v>
      </c>
      <c r="D697" s="21" t="s">
        <v>1129</v>
      </c>
      <c r="E697" s="21" t="s">
        <v>13</v>
      </c>
      <c r="F697" s="30" t="s">
        <v>2252</v>
      </c>
      <c r="G697" s="21" t="s">
        <v>4715</v>
      </c>
      <c r="H697" s="31" t="s">
        <v>4738</v>
      </c>
      <c r="I697" s="31" t="s">
        <v>4219</v>
      </c>
      <c r="J697" s="21" t="s">
        <v>4739</v>
      </c>
      <c r="K697" s="21" t="s">
        <v>1088</v>
      </c>
      <c r="L697" s="21" t="s">
        <v>1089</v>
      </c>
      <c r="M697" s="21">
        <v>207</v>
      </c>
      <c r="N697" s="21" t="s">
        <v>1088</v>
      </c>
      <c r="O697" s="21" t="s">
        <v>1088</v>
      </c>
      <c r="P697" s="21" t="s">
        <v>1088</v>
      </c>
      <c r="Q697" s="21"/>
      <c r="R697" s="21" t="s">
        <v>4750</v>
      </c>
      <c r="S697" s="21"/>
    </row>
    <row r="698" spans="1:19" ht="14">
      <c r="A698" s="21" t="s">
        <v>4714</v>
      </c>
      <c r="B698" s="21" t="s">
        <v>504</v>
      </c>
      <c r="C698" s="21" t="s">
        <v>1081</v>
      </c>
      <c r="D698" s="21" t="s">
        <v>1129</v>
      </c>
      <c r="E698" s="21" t="s">
        <v>13</v>
      </c>
      <c r="F698" s="30" t="s">
        <v>2252</v>
      </c>
      <c r="G698" s="21" t="s">
        <v>4715</v>
      </c>
      <c r="H698" s="31" t="s">
        <v>4751</v>
      </c>
      <c r="I698" s="31" t="s">
        <v>4219</v>
      </c>
      <c r="J698" s="21" t="s">
        <v>4752</v>
      </c>
      <c r="K698" s="21" t="s">
        <v>1088</v>
      </c>
      <c r="L698" s="21" t="s">
        <v>1089</v>
      </c>
      <c r="M698" s="21">
        <v>-4.8000000000000001E-2</v>
      </c>
      <c r="N698" s="21" t="s">
        <v>1088</v>
      </c>
      <c r="O698" s="21" t="s">
        <v>1088</v>
      </c>
      <c r="P698" s="21" t="s">
        <v>1088</v>
      </c>
      <c r="Q698" s="21"/>
      <c r="R698" s="21" t="s">
        <v>4753</v>
      </c>
      <c r="S698" s="21"/>
    </row>
    <row r="699" spans="1:19" ht="13">
      <c r="A699" s="21"/>
      <c r="B699" s="21"/>
      <c r="C699" s="21"/>
      <c r="D699" s="21"/>
      <c r="E699" s="21"/>
      <c r="F699" s="30"/>
      <c r="G699" s="21"/>
      <c r="H699" s="31"/>
      <c r="I699" s="31"/>
      <c r="J699" s="21"/>
      <c r="K699" s="21"/>
      <c r="L699" s="21"/>
      <c r="M699" s="21"/>
      <c r="N699" s="21"/>
      <c r="O699" s="21"/>
      <c r="P699" s="21"/>
      <c r="Q699" s="21"/>
      <c r="R699" s="21"/>
      <c r="S699" s="21"/>
    </row>
    <row r="700" spans="1:19" ht="13">
      <c r="A700" s="21"/>
      <c r="B700" s="21"/>
      <c r="C700" s="21"/>
      <c r="D700" s="21"/>
      <c r="E700" s="21"/>
      <c r="F700" s="30"/>
      <c r="G700" s="21"/>
      <c r="H700" s="31"/>
      <c r="I700" s="31"/>
      <c r="J700" s="21"/>
      <c r="K700" s="21"/>
      <c r="L700" s="21"/>
      <c r="M700" s="21"/>
      <c r="N700" s="21"/>
      <c r="O700" s="21"/>
      <c r="P700" s="21"/>
      <c r="Q700" s="21"/>
      <c r="R700" s="21"/>
      <c r="S700" s="21"/>
    </row>
    <row r="701" spans="1:19" ht="13">
      <c r="A701" s="21"/>
      <c r="B701" s="21"/>
      <c r="C701" s="21"/>
      <c r="D701" s="21"/>
      <c r="E701" s="21"/>
      <c r="F701" s="30"/>
      <c r="G701" s="21"/>
      <c r="H701" s="31"/>
      <c r="I701" s="31"/>
      <c r="J701" s="21"/>
      <c r="K701" s="21"/>
      <c r="L701" s="21"/>
      <c r="M701" s="21"/>
      <c r="N701" s="21"/>
      <c r="O701" s="21"/>
      <c r="P701" s="21"/>
      <c r="Q701" s="21"/>
      <c r="R701" s="21"/>
      <c r="S701" s="21"/>
    </row>
    <row r="702" spans="1:19" ht="13">
      <c r="A702" s="21"/>
      <c r="B702" s="21"/>
      <c r="C702" s="21"/>
      <c r="D702" s="21"/>
      <c r="E702" s="21"/>
      <c r="F702" s="30"/>
      <c r="G702" s="21"/>
      <c r="H702" s="31"/>
      <c r="I702" s="31"/>
      <c r="J702" s="21"/>
      <c r="K702" s="21"/>
      <c r="L702" s="21"/>
      <c r="M702" s="21"/>
      <c r="N702" s="21"/>
      <c r="O702" s="21"/>
      <c r="P702" s="21"/>
      <c r="Q702" s="21"/>
      <c r="R702" s="21"/>
      <c r="S702" s="21"/>
    </row>
    <row r="703" spans="1:19" ht="13">
      <c r="A703" s="21"/>
      <c r="B703" s="21"/>
      <c r="C703" s="21"/>
      <c r="D703" s="21"/>
      <c r="E703" s="21"/>
      <c r="F703" s="30"/>
      <c r="G703" s="21"/>
      <c r="H703" s="31"/>
      <c r="I703" s="31"/>
      <c r="J703" s="21"/>
      <c r="K703" s="21"/>
      <c r="L703" s="21"/>
      <c r="M703" s="21"/>
      <c r="N703" s="21"/>
      <c r="O703" s="21"/>
      <c r="P703" s="21"/>
      <c r="Q703" s="21"/>
      <c r="R703" s="21"/>
      <c r="S703" s="21"/>
    </row>
    <row r="704" spans="1:19" ht="13">
      <c r="A704" s="21"/>
      <c r="B704" s="21"/>
      <c r="C704" s="21"/>
      <c r="D704" s="21"/>
      <c r="E704" s="21"/>
      <c r="F704" s="30"/>
      <c r="G704" s="21"/>
      <c r="H704" s="31"/>
      <c r="I704" s="31"/>
      <c r="J704" s="21"/>
      <c r="K704" s="21"/>
      <c r="L704" s="21"/>
      <c r="M704" s="21"/>
      <c r="N704" s="21"/>
      <c r="O704" s="21"/>
      <c r="P704" s="21"/>
      <c r="Q704" s="21"/>
      <c r="R704" s="21"/>
      <c r="S704" s="21"/>
    </row>
    <row r="705" spans="1:19" ht="13">
      <c r="A705" s="21"/>
      <c r="B705" s="21"/>
      <c r="C705" s="21"/>
      <c r="D705" s="21"/>
      <c r="E705" s="21"/>
      <c r="F705" s="30"/>
      <c r="G705" s="21"/>
      <c r="H705" s="31"/>
      <c r="I705" s="31"/>
      <c r="J705" s="21"/>
      <c r="K705" s="21"/>
      <c r="L705" s="21"/>
      <c r="M705" s="21"/>
      <c r="N705" s="21"/>
      <c r="O705" s="21"/>
      <c r="P705" s="21"/>
      <c r="Q705" s="21"/>
      <c r="R705" s="21"/>
      <c r="S705" s="21"/>
    </row>
    <row r="706" spans="1:19" ht="13">
      <c r="A706" s="21"/>
      <c r="B706" s="21"/>
      <c r="C706" s="21"/>
      <c r="D706" s="21"/>
      <c r="E706" s="21"/>
      <c r="F706" s="30"/>
      <c r="G706" s="21"/>
      <c r="H706" s="31"/>
      <c r="I706" s="31"/>
      <c r="J706" s="21"/>
      <c r="K706" s="21"/>
      <c r="L706" s="21"/>
      <c r="M706" s="21"/>
      <c r="N706" s="21"/>
      <c r="O706" s="21"/>
      <c r="P706" s="21"/>
      <c r="Q706" s="21"/>
      <c r="R706" s="21"/>
      <c r="S706" s="21"/>
    </row>
    <row r="707" spans="1:19" ht="13">
      <c r="A707" s="21"/>
      <c r="B707" s="21"/>
      <c r="C707" s="21"/>
      <c r="D707" s="21"/>
      <c r="E707" s="21"/>
      <c r="F707" s="30"/>
      <c r="G707" s="21"/>
      <c r="H707" s="31"/>
      <c r="I707" s="31"/>
      <c r="J707" s="21"/>
      <c r="K707" s="21"/>
      <c r="L707" s="21"/>
      <c r="M707" s="21"/>
      <c r="N707" s="21"/>
      <c r="O707" s="21"/>
      <c r="P707" s="21"/>
      <c r="Q707" s="21"/>
      <c r="R707" s="21"/>
      <c r="S707" s="21"/>
    </row>
    <row r="708" spans="1:19" ht="13">
      <c r="A708" s="21"/>
      <c r="B708" s="21"/>
      <c r="C708" s="21"/>
      <c r="D708" s="21"/>
      <c r="E708" s="21"/>
      <c r="F708" s="30"/>
      <c r="G708" s="21"/>
      <c r="H708" s="31"/>
      <c r="I708" s="31"/>
      <c r="J708" s="21"/>
      <c r="K708" s="21"/>
      <c r="L708" s="21"/>
      <c r="M708" s="21"/>
      <c r="N708" s="21"/>
      <c r="O708" s="21"/>
      <c r="P708" s="21"/>
      <c r="Q708" s="21"/>
      <c r="R708" s="21"/>
      <c r="S708" s="21"/>
    </row>
    <row r="709" spans="1:19" ht="13">
      <c r="A709" s="21"/>
      <c r="B709" s="21"/>
      <c r="C709" s="21"/>
      <c r="D709" s="21"/>
      <c r="E709" s="21"/>
      <c r="F709" s="30"/>
      <c r="G709" s="21"/>
      <c r="H709" s="31"/>
      <c r="I709" s="31"/>
      <c r="J709" s="21"/>
      <c r="K709" s="21"/>
      <c r="L709" s="21"/>
      <c r="M709" s="21"/>
      <c r="N709" s="21"/>
      <c r="O709" s="21"/>
      <c r="P709" s="21"/>
      <c r="Q709" s="21"/>
      <c r="R709" s="21"/>
      <c r="S709" s="21"/>
    </row>
    <row r="710" spans="1:19" ht="13">
      <c r="A710" s="21"/>
      <c r="B710" s="21"/>
      <c r="C710" s="21"/>
      <c r="D710" s="21"/>
      <c r="E710" s="21"/>
      <c r="F710" s="30"/>
      <c r="G710" s="21"/>
      <c r="H710" s="31"/>
      <c r="I710" s="31"/>
      <c r="J710" s="21"/>
      <c r="K710" s="21"/>
      <c r="L710" s="21"/>
      <c r="M710" s="21"/>
      <c r="N710" s="21"/>
      <c r="O710" s="21"/>
      <c r="P710" s="21"/>
      <c r="Q710" s="21"/>
      <c r="R710" s="21"/>
      <c r="S710" s="21"/>
    </row>
    <row r="711" spans="1:19" ht="13">
      <c r="A711" s="21"/>
      <c r="B711" s="21"/>
      <c r="C711" s="21"/>
      <c r="D711" s="21"/>
      <c r="E711" s="21"/>
      <c r="F711" s="30"/>
      <c r="G711" s="21"/>
      <c r="H711" s="31"/>
      <c r="I711" s="31"/>
      <c r="J711" s="21"/>
      <c r="K711" s="21"/>
      <c r="L711" s="21"/>
      <c r="M711" s="21"/>
      <c r="N711" s="21"/>
      <c r="O711" s="21"/>
      <c r="P711" s="21"/>
      <c r="Q711" s="21"/>
      <c r="R711" s="21"/>
      <c r="S711" s="21"/>
    </row>
    <row r="712" spans="1:19" ht="13">
      <c r="A712" s="21"/>
      <c r="B712" s="21"/>
      <c r="C712" s="21"/>
      <c r="D712" s="21"/>
      <c r="E712" s="21"/>
      <c r="F712" s="30"/>
      <c r="G712" s="21"/>
      <c r="H712" s="31"/>
      <c r="I712" s="31"/>
      <c r="J712" s="21"/>
      <c r="K712" s="21"/>
      <c r="L712" s="21"/>
      <c r="M712" s="21"/>
      <c r="N712" s="21"/>
      <c r="O712" s="21"/>
      <c r="P712" s="21"/>
      <c r="Q712" s="21"/>
      <c r="R712" s="21"/>
      <c r="S712" s="21"/>
    </row>
    <row r="713" spans="1:19" ht="13">
      <c r="A713" s="21"/>
      <c r="B713" s="21"/>
      <c r="C713" s="21"/>
      <c r="D713" s="21"/>
      <c r="E713" s="21"/>
      <c r="F713" s="30"/>
      <c r="G713" s="21"/>
      <c r="H713" s="31"/>
      <c r="I713" s="31"/>
      <c r="J713" s="21"/>
      <c r="K713" s="21"/>
      <c r="L713" s="21"/>
      <c r="M713" s="21"/>
      <c r="N713" s="21"/>
      <c r="O713" s="21"/>
      <c r="P713" s="21"/>
      <c r="Q713" s="21"/>
      <c r="R713" s="21"/>
      <c r="S713" s="21"/>
    </row>
    <row r="714" spans="1:19" ht="13">
      <c r="A714" s="21"/>
      <c r="B714" s="21"/>
      <c r="C714" s="21"/>
      <c r="D714" s="21"/>
      <c r="E714" s="21"/>
      <c r="F714" s="30"/>
      <c r="G714" s="21"/>
      <c r="H714" s="31"/>
      <c r="I714" s="31"/>
      <c r="J714" s="21"/>
      <c r="K714" s="21"/>
      <c r="L714" s="21"/>
      <c r="M714" s="21"/>
      <c r="N714" s="21"/>
      <c r="O714" s="21"/>
      <c r="P714" s="21"/>
      <c r="Q714" s="21"/>
      <c r="R714" s="21"/>
      <c r="S714" s="21"/>
    </row>
    <row r="715" spans="1:19" ht="13">
      <c r="A715" s="21"/>
      <c r="B715" s="21"/>
      <c r="C715" s="21"/>
      <c r="D715" s="21"/>
      <c r="E715" s="21"/>
      <c r="F715" s="30"/>
      <c r="G715" s="21"/>
      <c r="H715" s="31"/>
      <c r="I715" s="31"/>
      <c r="J715" s="21"/>
      <c r="K715" s="21"/>
      <c r="L715" s="21"/>
      <c r="M715" s="21"/>
      <c r="N715" s="21"/>
      <c r="O715" s="21"/>
      <c r="P715" s="21"/>
      <c r="Q715" s="21"/>
      <c r="R715" s="21"/>
      <c r="S715" s="21"/>
    </row>
    <row r="716" spans="1:19" ht="13">
      <c r="A716" s="21"/>
      <c r="B716" s="21"/>
      <c r="C716" s="21"/>
      <c r="D716" s="21"/>
      <c r="E716" s="21"/>
      <c r="F716" s="30"/>
      <c r="G716" s="21"/>
      <c r="H716" s="31"/>
      <c r="I716" s="31"/>
      <c r="J716" s="21"/>
      <c r="K716" s="21"/>
      <c r="L716" s="21"/>
      <c r="M716" s="21"/>
      <c r="N716" s="21"/>
      <c r="O716" s="21"/>
      <c r="P716" s="21"/>
      <c r="Q716" s="21"/>
      <c r="R716" s="21"/>
      <c r="S716" s="21"/>
    </row>
    <row r="717" spans="1:19" ht="13">
      <c r="A717" s="21"/>
      <c r="B717" s="21"/>
      <c r="C717" s="21"/>
      <c r="D717" s="21"/>
      <c r="E717" s="21"/>
      <c r="F717" s="30"/>
      <c r="G717" s="21"/>
      <c r="H717" s="31"/>
      <c r="I717" s="31"/>
      <c r="J717" s="21"/>
      <c r="K717" s="21"/>
      <c r="L717" s="21"/>
      <c r="M717" s="21"/>
      <c r="N717" s="21"/>
      <c r="O717" s="21"/>
      <c r="P717" s="21"/>
      <c r="Q717" s="21"/>
      <c r="R717" s="21"/>
      <c r="S717" s="21"/>
    </row>
    <row r="718" spans="1:19" ht="13">
      <c r="A718" s="21"/>
      <c r="B718" s="21"/>
      <c r="C718" s="21"/>
      <c r="D718" s="21"/>
      <c r="E718" s="21"/>
      <c r="F718" s="30"/>
      <c r="G718" s="21"/>
      <c r="H718" s="31"/>
      <c r="I718" s="31"/>
      <c r="J718" s="21"/>
      <c r="K718" s="21"/>
      <c r="L718" s="21"/>
      <c r="M718" s="21"/>
      <c r="N718" s="21"/>
      <c r="O718" s="21"/>
      <c r="P718" s="21"/>
      <c r="Q718" s="21"/>
      <c r="R718" s="21"/>
      <c r="S718" s="21"/>
    </row>
    <row r="719" spans="1:19" ht="13">
      <c r="A719" s="21"/>
      <c r="B719" s="21"/>
      <c r="C719" s="21"/>
      <c r="D719" s="21"/>
      <c r="E719" s="21"/>
      <c r="F719" s="30"/>
      <c r="G719" s="21"/>
      <c r="H719" s="31"/>
      <c r="I719" s="31"/>
      <c r="J719" s="21"/>
      <c r="K719" s="21"/>
      <c r="L719" s="21"/>
      <c r="M719" s="21"/>
      <c r="N719" s="21"/>
      <c r="O719" s="21"/>
      <c r="P719" s="21"/>
      <c r="Q719" s="21"/>
      <c r="R719" s="21"/>
      <c r="S719" s="21"/>
    </row>
    <row r="720" spans="1:19" ht="13">
      <c r="A720" s="21"/>
      <c r="B720" s="21"/>
      <c r="C720" s="21"/>
      <c r="D720" s="21"/>
      <c r="E720" s="21"/>
      <c r="F720" s="30"/>
      <c r="G720" s="21"/>
      <c r="H720" s="31"/>
      <c r="I720" s="31"/>
      <c r="J720" s="21"/>
      <c r="K720" s="21"/>
      <c r="L720" s="21"/>
      <c r="M720" s="21"/>
      <c r="N720" s="21"/>
      <c r="O720" s="21"/>
      <c r="P720" s="21"/>
      <c r="Q720" s="21"/>
      <c r="R720" s="21"/>
      <c r="S720" s="21"/>
    </row>
    <row r="721" spans="1:19" ht="13">
      <c r="A721" s="21"/>
      <c r="B721" s="21"/>
      <c r="C721" s="21"/>
      <c r="D721" s="21"/>
      <c r="E721" s="21"/>
      <c r="F721" s="30"/>
      <c r="G721" s="21"/>
      <c r="H721" s="31"/>
      <c r="I721" s="31"/>
      <c r="J721" s="21"/>
      <c r="K721" s="21"/>
      <c r="L721" s="21"/>
      <c r="M721" s="21"/>
      <c r="N721" s="21"/>
      <c r="O721" s="21"/>
      <c r="P721" s="21"/>
      <c r="Q721" s="21"/>
      <c r="R721" s="21"/>
      <c r="S721" s="21"/>
    </row>
    <row r="722" spans="1:19" ht="13">
      <c r="A722" s="21"/>
      <c r="B722" s="21"/>
      <c r="C722" s="21"/>
      <c r="D722" s="21"/>
      <c r="E722" s="21"/>
      <c r="F722" s="30"/>
      <c r="G722" s="21"/>
      <c r="H722" s="31"/>
      <c r="I722" s="31"/>
      <c r="J722" s="21"/>
      <c r="K722" s="21"/>
      <c r="L722" s="21"/>
      <c r="M722" s="21"/>
      <c r="N722" s="21"/>
      <c r="O722" s="21"/>
      <c r="P722" s="21"/>
      <c r="Q722" s="21"/>
      <c r="R722" s="21"/>
      <c r="S722" s="21"/>
    </row>
    <row r="723" spans="1:19" ht="13">
      <c r="A723" s="21"/>
      <c r="B723" s="21"/>
      <c r="C723" s="21"/>
      <c r="D723" s="21"/>
      <c r="E723" s="21"/>
      <c r="F723" s="30"/>
      <c r="G723" s="21"/>
      <c r="H723" s="31"/>
      <c r="I723" s="31"/>
      <c r="J723" s="21"/>
      <c r="K723" s="21"/>
      <c r="L723" s="21"/>
      <c r="M723" s="21"/>
      <c r="N723" s="21"/>
      <c r="O723" s="21"/>
      <c r="P723" s="21"/>
      <c r="Q723" s="21"/>
      <c r="R723" s="21"/>
      <c r="S723" s="21"/>
    </row>
    <row r="724" spans="1:19" ht="13">
      <c r="A724" s="21"/>
      <c r="B724" s="21"/>
      <c r="C724" s="21"/>
      <c r="D724" s="21"/>
      <c r="E724" s="21"/>
      <c r="F724" s="30"/>
      <c r="G724" s="21"/>
      <c r="H724" s="31"/>
      <c r="I724" s="31"/>
      <c r="J724" s="21"/>
      <c r="K724" s="21"/>
      <c r="L724" s="21"/>
      <c r="M724" s="21"/>
      <c r="N724" s="21"/>
      <c r="O724" s="21"/>
      <c r="P724" s="21"/>
      <c r="Q724" s="21"/>
      <c r="R724" s="21"/>
      <c r="S724" s="21"/>
    </row>
    <row r="725" spans="1:19" ht="13">
      <c r="A725" s="21"/>
      <c r="B725" s="21"/>
      <c r="C725" s="21"/>
      <c r="D725" s="21"/>
      <c r="E725" s="21"/>
      <c r="F725" s="30"/>
      <c r="G725" s="21"/>
      <c r="H725" s="31"/>
      <c r="I725" s="31"/>
      <c r="J725" s="21"/>
      <c r="K725" s="21"/>
      <c r="L725" s="21"/>
      <c r="M725" s="21"/>
      <c r="N725" s="21"/>
      <c r="O725" s="21"/>
      <c r="P725" s="21"/>
      <c r="Q725" s="21"/>
      <c r="R725" s="21"/>
      <c r="S725" s="21"/>
    </row>
    <row r="726" spans="1:19" ht="13">
      <c r="A726" s="21"/>
      <c r="B726" s="21"/>
      <c r="C726" s="21"/>
      <c r="D726" s="21"/>
      <c r="E726" s="21"/>
      <c r="F726" s="30"/>
      <c r="G726" s="21"/>
      <c r="H726" s="31"/>
      <c r="I726" s="31"/>
      <c r="J726" s="21"/>
      <c r="K726" s="21"/>
      <c r="L726" s="21"/>
      <c r="M726" s="21"/>
      <c r="N726" s="21"/>
      <c r="O726" s="21"/>
      <c r="P726" s="21"/>
      <c r="Q726" s="21"/>
      <c r="R726" s="21"/>
      <c r="S726" s="21"/>
    </row>
    <row r="727" spans="1:19" ht="13">
      <c r="A727" s="21"/>
      <c r="B727" s="21"/>
      <c r="C727" s="21"/>
      <c r="D727" s="21"/>
      <c r="E727" s="21"/>
      <c r="F727" s="30"/>
      <c r="G727" s="21"/>
      <c r="H727" s="31"/>
      <c r="I727" s="31"/>
      <c r="J727" s="21"/>
      <c r="K727" s="21"/>
      <c r="L727" s="21"/>
      <c r="M727" s="21"/>
      <c r="N727" s="21"/>
      <c r="O727" s="21"/>
      <c r="P727" s="21"/>
      <c r="Q727" s="21"/>
      <c r="R727" s="21"/>
      <c r="S727" s="21"/>
    </row>
    <row r="728" spans="1:19" ht="13">
      <c r="A728" s="21"/>
      <c r="B728" s="21"/>
      <c r="C728" s="21"/>
      <c r="D728" s="21"/>
      <c r="E728" s="21"/>
      <c r="F728" s="30"/>
      <c r="G728" s="21"/>
      <c r="H728" s="31"/>
      <c r="I728" s="31"/>
      <c r="J728" s="21"/>
      <c r="K728" s="21"/>
      <c r="L728" s="21"/>
      <c r="M728" s="21"/>
      <c r="N728" s="21"/>
      <c r="O728" s="21"/>
      <c r="P728" s="21"/>
      <c r="Q728" s="21"/>
      <c r="R728" s="21"/>
      <c r="S728" s="21"/>
    </row>
    <row r="729" spans="1:19" ht="13">
      <c r="A729" s="21"/>
      <c r="B729" s="21"/>
      <c r="C729" s="21"/>
      <c r="D729" s="21"/>
      <c r="E729" s="21"/>
      <c r="F729" s="30"/>
      <c r="G729" s="21"/>
      <c r="H729" s="31"/>
      <c r="I729" s="31"/>
      <c r="J729" s="21"/>
      <c r="K729" s="21"/>
      <c r="L729" s="21"/>
      <c r="M729" s="21"/>
      <c r="N729" s="21"/>
      <c r="O729" s="21"/>
      <c r="P729" s="21"/>
      <c r="Q729" s="21"/>
      <c r="R729" s="21"/>
      <c r="S729" s="21"/>
    </row>
    <row r="730" spans="1:19" ht="13">
      <c r="A730" s="21"/>
      <c r="B730" s="21"/>
      <c r="C730" s="21"/>
      <c r="D730" s="21"/>
      <c r="E730" s="21"/>
      <c r="F730" s="30"/>
      <c r="G730" s="21"/>
      <c r="H730" s="31"/>
      <c r="I730" s="31"/>
      <c r="J730" s="21"/>
      <c r="K730" s="21"/>
      <c r="L730" s="21"/>
      <c r="M730" s="21"/>
      <c r="N730" s="21"/>
      <c r="O730" s="21"/>
      <c r="P730" s="21"/>
      <c r="Q730" s="21"/>
      <c r="R730" s="21"/>
      <c r="S730" s="21"/>
    </row>
    <row r="731" spans="1:19" ht="13">
      <c r="A731" s="21"/>
      <c r="B731" s="21"/>
      <c r="C731" s="21"/>
      <c r="D731" s="21"/>
      <c r="E731" s="21"/>
      <c r="F731" s="30"/>
      <c r="G731" s="21"/>
      <c r="H731" s="31"/>
      <c r="I731" s="31"/>
      <c r="J731" s="21"/>
      <c r="K731" s="21"/>
      <c r="L731" s="21"/>
      <c r="M731" s="21"/>
      <c r="N731" s="21"/>
      <c r="O731" s="21"/>
      <c r="P731" s="21"/>
      <c r="Q731" s="21"/>
      <c r="R731" s="21"/>
      <c r="S731" s="21"/>
    </row>
    <row r="732" spans="1:19" ht="13">
      <c r="A732" s="21"/>
      <c r="B732" s="21"/>
      <c r="C732" s="21"/>
      <c r="D732" s="21"/>
      <c r="E732" s="21"/>
      <c r="F732" s="30"/>
      <c r="G732" s="21"/>
      <c r="H732" s="31"/>
      <c r="I732" s="31"/>
      <c r="J732" s="21"/>
      <c r="K732" s="21"/>
      <c r="L732" s="21"/>
      <c r="M732" s="21"/>
      <c r="N732" s="21"/>
      <c r="O732" s="21"/>
      <c r="P732" s="21"/>
      <c r="Q732" s="21"/>
      <c r="R732" s="21"/>
      <c r="S732" s="21"/>
    </row>
    <row r="733" spans="1:19" ht="13">
      <c r="A733" s="21"/>
      <c r="B733" s="21"/>
      <c r="C733" s="21"/>
      <c r="D733" s="21"/>
      <c r="E733" s="21"/>
      <c r="F733" s="30"/>
      <c r="G733" s="21"/>
      <c r="H733" s="31"/>
      <c r="I733" s="31"/>
      <c r="J733" s="21"/>
      <c r="K733" s="21"/>
      <c r="L733" s="21"/>
      <c r="M733" s="21"/>
      <c r="N733" s="21"/>
      <c r="O733" s="21"/>
      <c r="P733" s="21"/>
      <c r="Q733" s="21"/>
      <c r="R733" s="21"/>
      <c r="S733" s="21"/>
    </row>
    <row r="734" spans="1:19" ht="13">
      <c r="A734" s="21"/>
      <c r="B734" s="21"/>
      <c r="C734" s="21"/>
      <c r="D734" s="21"/>
      <c r="E734" s="21"/>
      <c r="F734" s="30"/>
      <c r="G734" s="21"/>
      <c r="H734" s="31"/>
      <c r="I734" s="31"/>
      <c r="J734" s="21"/>
      <c r="K734" s="21"/>
      <c r="L734" s="21"/>
      <c r="M734" s="21"/>
      <c r="N734" s="21"/>
      <c r="O734" s="21"/>
      <c r="P734" s="21"/>
      <c r="Q734" s="21"/>
      <c r="R734" s="21"/>
      <c r="S734" s="21"/>
    </row>
    <row r="735" spans="1:19" ht="13">
      <c r="A735" s="21"/>
      <c r="B735" s="21"/>
      <c r="C735" s="21"/>
      <c r="D735" s="21"/>
      <c r="E735" s="21"/>
      <c r="F735" s="30"/>
      <c r="G735" s="21"/>
      <c r="H735" s="31"/>
      <c r="I735" s="31"/>
      <c r="J735" s="21"/>
      <c r="K735" s="21"/>
      <c r="L735" s="21"/>
      <c r="M735" s="21"/>
      <c r="N735" s="21"/>
      <c r="O735" s="21"/>
      <c r="P735" s="21"/>
      <c r="Q735" s="21"/>
      <c r="R735" s="21"/>
      <c r="S735" s="21"/>
    </row>
    <row r="736" spans="1:19" ht="13">
      <c r="A736" s="21"/>
      <c r="B736" s="21"/>
      <c r="C736" s="21"/>
      <c r="D736" s="21"/>
      <c r="E736" s="21"/>
      <c r="F736" s="30"/>
      <c r="G736" s="21"/>
      <c r="H736" s="31"/>
      <c r="I736" s="31"/>
      <c r="J736" s="21"/>
      <c r="K736" s="21"/>
      <c r="L736" s="21"/>
      <c r="M736" s="21"/>
      <c r="N736" s="21"/>
      <c r="O736" s="21"/>
      <c r="P736" s="21"/>
      <c r="Q736" s="21"/>
      <c r="R736" s="21"/>
      <c r="S736" s="21"/>
    </row>
    <row r="737" spans="1:19" ht="13">
      <c r="A737" s="21"/>
      <c r="B737" s="21"/>
      <c r="C737" s="21"/>
      <c r="D737" s="21"/>
      <c r="E737" s="21"/>
      <c r="F737" s="30"/>
      <c r="G737" s="21"/>
      <c r="H737" s="31"/>
      <c r="I737" s="31"/>
      <c r="J737" s="21"/>
      <c r="K737" s="21"/>
      <c r="L737" s="21"/>
      <c r="M737" s="21"/>
      <c r="N737" s="21"/>
      <c r="O737" s="21"/>
      <c r="P737" s="21"/>
      <c r="Q737" s="21"/>
      <c r="R737" s="21"/>
      <c r="S737" s="21"/>
    </row>
    <row r="738" spans="1:19" ht="13">
      <c r="A738" s="21"/>
      <c r="B738" s="21"/>
      <c r="C738" s="21"/>
      <c r="D738" s="21"/>
      <c r="E738" s="21"/>
      <c r="F738" s="30"/>
      <c r="G738" s="21"/>
      <c r="H738" s="31"/>
      <c r="I738" s="31"/>
      <c r="J738" s="21"/>
      <c r="K738" s="21"/>
      <c r="L738" s="21"/>
      <c r="M738" s="21"/>
      <c r="N738" s="21"/>
      <c r="O738" s="21"/>
      <c r="P738" s="21"/>
      <c r="Q738" s="21"/>
      <c r="R738" s="21"/>
      <c r="S738" s="21"/>
    </row>
    <row r="739" spans="1:19" ht="13">
      <c r="A739" s="21"/>
      <c r="B739" s="21"/>
      <c r="C739" s="21"/>
      <c r="D739" s="21"/>
      <c r="E739" s="21"/>
      <c r="F739" s="30"/>
      <c r="G739" s="21"/>
      <c r="H739" s="31"/>
      <c r="I739" s="31"/>
      <c r="J739" s="21"/>
      <c r="K739" s="21"/>
      <c r="L739" s="21"/>
      <c r="M739" s="21"/>
      <c r="N739" s="21"/>
      <c r="O739" s="21"/>
      <c r="P739" s="21"/>
      <c r="Q739" s="21"/>
      <c r="R739" s="21"/>
      <c r="S739" s="21"/>
    </row>
    <row r="740" spans="1:19" ht="13">
      <c r="A740" s="21"/>
      <c r="B740" s="21"/>
      <c r="C740" s="21"/>
      <c r="D740" s="21"/>
      <c r="E740" s="21"/>
      <c r="F740" s="30"/>
      <c r="G740" s="21"/>
      <c r="H740" s="31"/>
      <c r="I740" s="31"/>
      <c r="J740" s="21"/>
      <c r="K740" s="21"/>
      <c r="L740" s="21"/>
      <c r="M740" s="21"/>
      <c r="N740" s="21"/>
      <c r="O740" s="21"/>
      <c r="P740" s="21"/>
      <c r="Q740" s="21"/>
      <c r="R740" s="21"/>
      <c r="S740" s="21"/>
    </row>
    <row r="741" spans="1:19" ht="13">
      <c r="A741" s="21"/>
      <c r="B741" s="21"/>
      <c r="C741" s="21"/>
      <c r="D741" s="21"/>
      <c r="E741" s="21"/>
      <c r="F741" s="30"/>
      <c r="G741" s="21"/>
      <c r="H741" s="31"/>
      <c r="I741" s="31"/>
      <c r="J741" s="21"/>
      <c r="K741" s="21"/>
      <c r="L741" s="21"/>
      <c r="M741" s="21"/>
      <c r="N741" s="21"/>
      <c r="O741" s="21"/>
      <c r="P741" s="21"/>
      <c r="Q741" s="21"/>
      <c r="R741" s="21"/>
      <c r="S741" s="21"/>
    </row>
    <row r="742" spans="1:19" ht="13">
      <c r="A742" s="21"/>
      <c r="B742" s="21"/>
      <c r="C742" s="21"/>
      <c r="D742" s="21"/>
      <c r="E742" s="21"/>
      <c r="F742" s="30"/>
      <c r="G742" s="21"/>
      <c r="H742" s="31"/>
      <c r="I742" s="31"/>
      <c r="J742" s="21"/>
      <c r="K742" s="21"/>
      <c r="L742" s="21"/>
      <c r="M742" s="21"/>
      <c r="N742" s="21"/>
      <c r="O742" s="21"/>
      <c r="P742" s="21"/>
      <c r="Q742" s="21"/>
      <c r="R742" s="21"/>
      <c r="S742" s="21"/>
    </row>
    <row r="743" spans="1:19" ht="13">
      <c r="A743" s="21"/>
      <c r="B743" s="21"/>
      <c r="C743" s="21"/>
      <c r="D743" s="21"/>
      <c r="E743" s="21"/>
      <c r="F743" s="30"/>
      <c r="G743" s="21"/>
      <c r="H743" s="31"/>
      <c r="I743" s="31"/>
      <c r="J743" s="21"/>
      <c r="K743" s="21"/>
      <c r="L743" s="21"/>
      <c r="M743" s="21"/>
      <c r="N743" s="21"/>
      <c r="O743" s="21"/>
      <c r="P743" s="21"/>
      <c r="Q743" s="21"/>
      <c r="R743" s="21"/>
      <c r="S743" s="21"/>
    </row>
    <row r="744" spans="1:19" ht="13">
      <c r="A744" s="21"/>
      <c r="B744" s="21"/>
      <c r="C744" s="21"/>
      <c r="D744" s="21"/>
      <c r="E744" s="21"/>
      <c r="F744" s="30"/>
      <c r="G744" s="21"/>
      <c r="H744" s="31"/>
      <c r="I744" s="31"/>
      <c r="J744" s="21"/>
      <c r="K744" s="21"/>
      <c r="L744" s="21"/>
      <c r="M744" s="21"/>
      <c r="N744" s="21"/>
      <c r="O744" s="21"/>
      <c r="P744" s="21"/>
      <c r="Q744" s="21"/>
      <c r="R744" s="21"/>
      <c r="S744" s="21"/>
    </row>
    <row r="745" spans="1:19" ht="13">
      <c r="A745" s="21"/>
      <c r="B745" s="21"/>
      <c r="C745" s="21"/>
      <c r="D745" s="21"/>
      <c r="E745" s="21"/>
      <c r="F745" s="30"/>
      <c r="G745" s="21"/>
      <c r="H745" s="31"/>
      <c r="I745" s="31"/>
      <c r="J745" s="21"/>
      <c r="K745" s="21"/>
      <c r="L745" s="21"/>
      <c r="M745" s="21"/>
      <c r="N745" s="21"/>
      <c r="O745" s="21"/>
      <c r="P745" s="21"/>
      <c r="Q745" s="21"/>
      <c r="R745" s="21"/>
      <c r="S745" s="21"/>
    </row>
    <row r="746" spans="1:19" ht="13">
      <c r="A746" s="21"/>
      <c r="B746" s="21"/>
      <c r="C746" s="21"/>
      <c r="D746" s="21"/>
      <c r="E746" s="21"/>
      <c r="F746" s="30"/>
      <c r="G746" s="21"/>
      <c r="H746" s="31"/>
      <c r="I746" s="31"/>
      <c r="J746" s="21"/>
      <c r="K746" s="21"/>
      <c r="L746" s="21"/>
      <c r="M746" s="21"/>
      <c r="N746" s="21"/>
      <c r="O746" s="21"/>
      <c r="P746" s="21"/>
      <c r="Q746" s="21"/>
      <c r="R746" s="21"/>
      <c r="S746" s="21"/>
    </row>
    <row r="747" spans="1:19" ht="13">
      <c r="A747" s="21"/>
      <c r="B747" s="21"/>
      <c r="C747" s="21"/>
      <c r="D747" s="21"/>
      <c r="E747" s="21"/>
      <c r="F747" s="30"/>
      <c r="G747" s="21"/>
      <c r="H747" s="31"/>
      <c r="I747" s="31"/>
      <c r="J747" s="21"/>
      <c r="K747" s="21"/>
      <c r="L747" s="21"/>
      <c r="M747" s="21"/>
      <c r="N747" s="21"/>
      <c r="O747" s="21"/>
      <c r="P747" s="21"/>
      <c r="Q747" s="21"/>
      <c r="R747" s="21"/>
      <c r="S747" s="21"/>
    </row>
    <row r="748" spans="1:19" ht="13">
      <c r="A748" s="21"/>
      <c r="B748" s="21"/>
      <c r="C748" s="21"/>
      <c r="D748" s="21"/>
      <c r="E748" s="21"/>
      <c r="F748" s="30"/>
      <c r="G748" s="21"/>
      <c r="H748" s="31"/>
      <c r="I748" s="31"/>
      <c r="J748" s="21"/>
      <c r="K748" s="21"/>
      <c r="L748" s="21"/>
      <c r="M748" s="21"/>
      <c r="N748" s="21"/>
      <c r="O748" s="21"/>
      <c r="P748" s="21"/>
      <c r="Q748" s="21"/>
      <c r="R748" s="21"/>
      <c r="S748" s="21"/>
    </row>
    <row r="749" spans="1:19" ht="13">
      <c r="A749" s="21"/>
      <c r="B749" s="21"/>
      <c r="C749" s="21"/>
      <c r="D749" s="21"/>
      <c r="E749" s="21"/>
      <c r="F749" s="30"/>
      <c r="G749" s="21"/>
      <c r="H749" s="31"/>
      <c r="I749" s="31"/>
      <c r="J749" s="21"/>
      <c r="K749" s="21"/>
      <c r="L749" s="21"/>
      <c r="M749" s="21"/>
      <c r="N749" s="21"/>
      <c r="O749" s="21"/>
      <c r="P749" s="21"/>
      <c r="Q749" s="21"/>
      <c r="R749" s="21"/>
      <c r="S749" s="21"/>
    </row>
    <row r="750" spans="1:19" ht="13">
      <c r="A750" s="21"/>
      <c r="B750" s="21"/>
      <c r="C750" s="21"/>
      <c r="D750" s="21"/>
      <c r="E750" s="21"/>
      <c r="F750" s="30"/>
      <c r="G750" s="21"/>
      <c r="H750" s="31"/>
      <c r="I750" s="31"/>
      <c r="J750" s="21"/>
      <c r="K750" s="21"/>
      <c r="L750" s="21"/>
      <c r="M750" s="21"/>
      <c r="N750" s="21"/>
      <c r="O750" s="21"/>
      <c r="P750" s="21"/>
      <c r="Q750" s="21"/>
      <c r="R750" s="21"/>
      <c r="S750" s="21"/>
    </row>
    <row r="751" spans="1:19" ht="13">
      <c r="A751" s="21"/>
      <c r="B751" s="21"/>
      <c r="C751" s="21"/>
      <c r="D751" s="21"/>
      <c r="E751" s="21"/>
      <c r="F751" s="30"/>
      <c r="G751" s="21"/>
      <c r="H751" s="31"/>
      <c r="I751" s="31"/>
      <c r="J751" s="21"/>
      <c r="K751" s="21"/>
      <c r="L751" s="21"/>
      <c r="M751" s="21"/>
      <c r="N751" s="21"/>
      <c r="O751" s="21"/>
      <c r="P751" s="21"/>
      <c r="Q751" s="21"/>
      <c r="R751" s="21"/>
      <c r="S751" s="21"/>
    </row>
    <row r="752" spans="1:19" ht="13">
      <c r="A752" s="21"/>
      <c r="B752" s="21"/>
      <c r="C752" s="21"/>
      <c r="D752" s="21"/>
      <c r="E752" s="21"/>
      <c r="F752" s="30"/>
      <c r="G752" s="21"/>
      <c r="H752" s="31"/>
      <c r="I752" s="31"/>
      <c r="J752" s="21"/>
      <c r="K752" s="21"/>
      <c r="L752" s="21"/>
      <c r="M752" s="21"/>
      <c r="N752" s="21"/>
      <c r="O752" s="21"/>
      <c r="P752" s="21"/>
      <c r="Q752" s="21"/>
      <c r="R752" s="21"/>
      <c r="S752" s="21"/>
    </row>
    <row r="753" spans="1:19" ht="13">
      <c r="A753" s="21"/>
      <c r="B753" s="21"/>
      <c r="C753" s="21"/>
      <c r="D753" s="21"/>
      <c r="E753" s="21"/>
      <c r="F753" s="30"/>
      <c r="G753" s="21"/>
      <c r="H753" s="31"/>
      <c r="I753" s="31"/>
      <c r="J753" s="21"/>
      <c r="K753" s="21"/>
      <c r="L753" s="21"/>
      <c r="M753" s="21"/>
      <c r="N753" s="21"/>
      <c r="O753" s="21"/>
      <c r="P753" s="21"/>
      <c r="Q753" s="21"/>
      <c r="R753" s="21"/>
      <c r="S753" s="21"/>
    </row>
    <row r="754" spans="1:19" ht="13">
      <c r="A754" s="21"/>
      <c r="B754" s="21"/>
      <c r="C754" s="21"/>
      <c r="D754" s="21"/>
      <c r="E754" s="21"/>
      <c r="F754" s="30"/>
      <c r="G754" s="21"/>
      <c r="H754" s="31"/>
      <c r="I754" s="31"/>
      <c r="J754" s="21"/>
      <c r="K754" s="21"/>
      <c r="L754" s="21"/>
      <c r="M754" s="21"/>
      <c r="N754" s="21"/>
      <c r="O754" s="21"/>
      <c r="P754" s="21"/>
      <c r="Q754" s="21"/>
      <c r="R754" s="21"/>
      <c r="S754" s="21"/>
    </row>
    <row r="755" spans="1:19" ht="13">
      <c r="A755" s="21"/>
      <c r="B755" s="21"/>
      <c r="C755" s="21"/>
      <c r="D755" s="21"/>
      <c r="E755" s="21"/>
      <c r="F755" s="30"/>
      <c r="G755" s="21"/>
      <c r="H755" s="31"/>
      <c r="I755" s="31"/>
      <c r="J755" s="21"/>
      <c r="K755" s="21"/>
      <c r="L755" s="21"/>
      <c r="M755" s="21"/>
      <c r="N755" s="21"/>
      <c r="O755" s="21"/>
      <c r="P755" s="21"/>
      <c r="Q755" s="21"/>
      <c r="R755" s="21"/>
      <c r="S755" s="21"/>
    </row>
    <row r="756" spans="1:19" ht="13">
      <c r="A756" s="21"/>
      <c r="B756" s="21"/>
      <c r="C756" s="21"/>
      <c r="D756" s="21"/>
      <c r="E756" s="21"/>
      <c r="F756" s="30"/>
      <c r="G756" s="21"/>
      <c r="H756" s="31"/>
      <c r="I756" s="31"/>
      <c r="J756" s="21"/>
      <c r="K756" s="21"/>
      <c r="L756" s="21"/>
      <c r="M756" s="21"/>
      <c r="N756" s="21"/>
      <c r="O756" s="21"/>
      <c r="P756" s="21"/>
      <c r="Q756" s="21"/>
      <c r="R756" s="21"/>
      <c r="S756" s="21"/>
    </row>
    <row r="757" spans="1:19" ht="13">
      <c r="A757" s="21"/>
      <c r="B757" s="21"/>
      <c r="C757" s="21"/>
      <c r="D757" s="21"/>
      <c r="E757" s="21"/>
      <c r="F757" s="30"/>
      <c r="G757" s="21"/>
      <c r="H757" s="31"/>
      <c r="I757" s="31"/>
      <c r="J757" s="21"/>
      <c r="K757" s="21"/>
      <c r="L757" s="21"/>
      <c r="M757" s="21"/>
      <c r="N757" s="21"/>
      <c r="O757" s="21"/>
      <c r="P757" s="21"/>
      <c r="Q757" s="21"/>
      <c r="R757" s="21"/>
      <c r="S757" s="21"/>
    </row>
    <row r="758" spans="1:19" ht="13">
      <c r="A758" s="21"/>
      <c r="B758" s="21"/>
      <c r="C758" s="21"/>
      <c r="D758" s="21"/>
      <c r="E758" s="21"/>
      <c r="F758" s="30"/>
      <c r="G758" s="21"/>
      <c r="H758" s="31"/>
      <c r="I758" s="31"/>
      <c r="J758" s="21"/>
      <c r="K758" s="21"/>
      <c r="L758" s="21"/>
      <c r="M758" s="21"/>
      <c r="N758" s="21"/>
      <c r="O758" s="21"/>
      <c r="P758" s="21"/>
      <c r="Q758" s="21"/>
      <c r="R758" s="21"/>
      <c r="S758" s="21"/>
    </row>
    <row r="759" spans="1:19" ht="13">
      <c r="A759" s="21"/>
      <c r="B759" s="21"/>
      <c r="C759" s="21"/>
      <c r="D759" s="21"/>
      <c r="E759" s="21"/>
      <c r="F759" s="30"/>
      <c r="G759" s="21"/>
      <c r="H759" s="31"/>
      <c r="I759" s="31"/>
      <c r="J759" s="21"/>
      <c r="K759" s="21"/>
      <c r="L759" s="21"/>
      <c r="M759" s="21"/>
      <c r="N759" s="21"/>
      <c r="O759" s="21"/>
      <c r="P759" s="21"/>
      <c r="Q759" s="21"/>
      <c r="R759" s="21"/>
      <c r="S759" s="21"/>
    </row>
    <row r="760" spans="1:19" ht="13">
      <c r="A760" s="21"/>
      <c r="B760" s="21"/>
      <c r="C760" s="21"/>
      <c r="D760" s="21"/>
      <c r="E760" s="21"/>
      <c r="F760" s="30"/>
      <c r="G760" s="21"/>
      <c r="H760" s="31"/>
      <c r="I760" s="31"/>
      <c r="J760" s="21"/>
      <c r="K760" s="21"/>
      <c r="L760" s="21"/>
      <c r="M760" s="21"/>
      <c r="N760" s="21"/>
      <c r="O760" s="21"/>
      <c r="P760" s="21"/>
      <c r="Q760" s="21"/>
      <c r="R760" s="21"/>
      <c r="S760" s="21"/>
    </row>
    <row r="761" spans="1:19" ht="13">
      <c r="A761" s="21"/>
      <c r="B761" s="21"/>
      <c r="C761" s="21"/>
      <c r="D761" s="21"/>
      <c r="E761" s="21"/>
      <c r="F761" s="30"/>
      <c r="G761" s="21"/>
      <c r="H761" s="31"/>
      <c r="I761" s="31"/>
      <c r="J761" s="21"/>
      <c r="K761" s="21"/>
      <c r="L761" s="21"/>
      <c r="M761" s="21"/>
      <c r="N761" s="21"/>
      <c r="O761" s="21"/>
      <c r="P761" s="21"/>
      <c r="Q761" s="21"/>
      <c r="R761" s="21"/>
      <c r="S761" s="21"/>
    </row>
    <row r="762" spans="1:19" ht="13">
      <c r="A762" s="21"/>
      <c r="B762" s="21"/>
      <c r="C762" s="21"/>
      <c r="D762" s="21"/>
      <c r="E762" s="21"/>
      <c r="F762" s="30"/>
      <c r="G762" s="21"/>
      <c r="H762" s="31"/>
      <c r="I762" s="31"/>
      <c r="J762" s="21"/>
      <c r="K762" s="21"/>
      <c r="L762" s="21"/>
      <c r="M762" s="21"/>
      <c r="N762" s="21"/>
      <c r="O762" s="21"/>
      <c r="P762" s="21"/>
      <c r="Q762" s="21"/>
      <c r="R762" s="21"/>
      <c r="S762" s="21"/>
    </row>
    <row r="763" spans="1:19" ht="13">
      <c r="A763" s="21"/>
      <c r="B763" s="21"/>
      <c r="C763" s="21"/>
      <c r="D763" s="21"/>
      <c r="E763" s="21"/>
      <c r="F763" s="30"/>
      <c r="G763" s="21"/>
      <c r="H763" s="31"/>
      <c r="I763" s="31"/>
      <c r="J763" s="21"/>
      <c r="K763" s="21"/>
      <c r="L763" s="21"/>
      <c r="M763" s="21"/>
      <c r="N763" s="21"/>
      <c r="O763" s="21"/>
      <c r="P763" s="21"/>
      <c r="Q763" s="21"/>
      <c r="R763" s="21"/>
      <c r="S763" s="21"/>
    </row>
    <row r="764" spans="1:19" ht="13">
      <c r="A764" s="21"/>
      <c r="B764" s="21"/>
      <c r="C764" s="21"/>
      <c r="D764" s="21"/>
      <c r="E764" s="21"/>
      <c r="F764" s="30"/>
      <c r="G764" s="21"/>
      <c r="H764" s="31"/>
      <c r="I764" s="31"/>
      <c r="J764" s="21"/>
      <c r="K764" s="21"/>
      <c r="L764" s="21"/>
      <c r="M764" s="21"/>
      <c r="N764" s="21"/>
      <c r="O764" s="21"/>
      <c r="P764" s="21"/>
      <c r="Q764" s="21"/>
      <c r="R764" s="21"/>
      <c r="S764" s="21"/>
    </row>
    <row r="765" spans="1:19" ht="13">
      <c r="A765" s="21"/>
      <c r="B765" s="21"/>
      <c r="C765" s="21"/>
      <c r="D765" s="21"/>
      <c r="E765" s="21"/>
      <c r="F765" s="30"/>
      <c r="G765" s="21"/>
      <c r="H765" s="31"/>
      <c r="I765" s="31"/>
      <c r="J765" s="21"/>
      <c r="K765" s="21"/>
      <c r="L765" s="21"/>
      <c r="M765" s="21"/>
      <c r="N765" s="21"/>
      <c r="O765" s="21"/>
      <c r="P765" s="21"/>
      <c r="Q765" s="21"/>
      <c r="R765" s="21"/>
      <c r="S765" s="21"/>
    </row>
    <row r="766" spans="1:19" ht="13">
      <c r="A766" s="21"/>
      <c r="B766" s="21"/>
      <c r="C766" s="21"/>
      <c r="D766" s="21"/>
      <c r="E766" s="21"/>
      <c r="F766" s="30"/>
      <c r="G766" s="21"/>
      <c r="H766" s="31"/>
      <c r="I766" s="31"/>
      <c r="J766" s="21"/>
      <c r="K766" s="21"/>
      <c r="L766" s="21"/>
      <c r="M766" s="21"/>
      <c r="N766" s="21"/>
      <c r="O766" s="21"/>
      <c r="P766" s="21"/>
      <c r="Q766" s="21"/>
      <c r="R766" s="21"/>
      <c r="S766" s="21"/>
    </row>
    <row r="767" spans="1:19" ht="13">
      <c r="A767" s="21"/>
      <c r="B767" s="21"/>
      <c r="C767" s="21"/>
      <c r="D767" s="21"/>
      <c r="E767" s="21"/>
      <c r="F767" s="30"/>
      <c r="G767" s="21"/>
      <c r="H767" s="31"/>
      <c r="I767" s="31"/>
      <c r="J767" s="21"/>
      <c r="K767" s="21"/>
      <c r="L767" s="21"/>
      <c r="M767" s="21"/>
      <c r="N767" s="21"/>
      <c r="O767" s="21"/>
      <c r="P767" s="21"/>
      <c r="Q767" s="21"/>
      <c r="R767" s="21"/>
      <c r="S767" s="21"/>
    </row>
    <row r="768" spans="1:19" ht="13">
      <c r="A768" s="21"/>
      <c r="B768" s="21"/>
      <c r="C768" s="21"/>
      <c r="D768" s="21"/>
      <c r="E768" s="21"/>
      <c r="F768" s="30"/>
      <c r="G768" s="21"/>
      <c r="H768" s="31"/>
      <c r="I768" s="31"/>
      <c r="J768" s="21"/>
      <c r="K768" s="21"/>
      <c r="L768" s="21"/>
      <c r="M768" s="21"/>
      <c r="N768" s="21"/>
      <c r="O768" s="21"/>
      <c r="P768" s="21"/>
      <c r="Q768" s="21"/>
      <c r="R768" s="21"/>
      <c r="S768" s="21"/>
    </row>
    <row r="769" spans="1:19" ht="13">
      <c r="A769" s="21"/>
      <c r="B769" s="21"/>
      <c r="C769" s="21"/>
      <c r="D769" s="21"/>
      <c r="E769" s="21"/>
      <c r="F769" s="30"/>
      <c r="G769" s="21"/>
      <c r="H769" s="31"/>
      <c r="I769" s="31"/>
      <c r="J769" s="21"/>
      <c r="K769" s="21"/>
      <c r="L769" s="21"/>
      <c r="M769" s="21"/>
      <c r="N769" s="21"/>
      <c r="O769" s="21"/>
      <c r="P769" s="21"/>
      <c r="Q769" s="21"/>
      <c r="R769" s="21"/>
      <c r="S769" s="21"/>
    </row>
    <row r="770" spans="1:19" ht="13">
      <c r="A770" s="21"/>
      <c r="B770" s="21"/>
      <c r="C770" s="21"/>
      <c r="D770" s="21"/>
      <c r="E770" s="21"/>
      <c r="F770" s="30"/>
      <c r="G770" s="21"/>
      <c r="H770" s="31"/>
      <c r="I770" s="31"/>
      <c r="J770" s="21"/>
      <c r="K770" s="21"/>
      <c r="L770" s="21"/>
      <c r="M770" s="21"/>
      <c r="N770" s="21"/>
      <c r="O770" s="21"/>
      <c r="P770" s="21"/>
      <c r="Q770" s="21"/>
      <c r="R770" s="21"/>
      <c r="S770" s="21"/>
    </row>
    <row r="771" spans="1:19" ht="13">
      <c r="A771" s="21"/>
      <c r="B771" s="21"/>
      <c r="C771" s="21"/>
      <c r="D771" s="21"/>
      <c r="E771" s="21"/>
      <c r="F771" s="30"/>
      <c r="G771" s="21"/>
      <c r="H771" s="31"/>
      <c r="I771" s="31"/>
      <c r="J771" s="21"/>
      <c r="K771" s="21"/>
      <c r="L771" s="21"/>
      <c r="M771" s="21"/>
      <c r="N771" s="21"/>
      <c r="O771" s="21"/>
      <c r="P771" s="21"/>
      <c r="Q771" s="21"/>
      <c r="R771" s="21"/>
      <c r="S771" s="21"/>
    </row>
    <row r="772" spans="1:19" ht="13">
      <c r="A772" s="21"/>
      <c r="B772" s="21"/>
      <c r="C772" s="21"/>
      <c r="D772" s="21"/>
      <c r="E772" s="21"/>
      <c r="F772" s="30"/>
      <c r="G772" s="21"/>
      <c r="H772" s="31"/>
      <c r="I772" s="31"/>
      <c r="J772" s="21"/>
      <c r="K772" s="21"/>
      <c r="L772" s="21"/>
      <c r="M772" s="21"/>
      <c r="N772" s="21"/>
      <c r="O772" s="21"/>
      <c r="P772" s="21"/>
      <c r="Q772" s="21"/>
      <c r="R772" s="21"/>
      <c r="S772" s="21"/>
    </row>
    <row r="773" spans="1:19" ht="13">
      <c r="A773" s="21"/>
      <c r="B773" s="21"/>
      <c r="C773" s="21"/>
      <c r="D773" s="21"/>
      <c r="E773" s="21"/>
      <c r="F773" s="30"/>
      <c r="G773" s="21"/>
      <c r="H773" s="31"/>
      <c r="I773" s="31"/>
      <c r="J773" s="21"/>
      <c r="K773" s="21"/>
      <c r="L773" s="21"/>
      <c r="M773" s="21"/>
      <c r="N773" s="21"/>
      <c r="O773" s="21"/>
      <c r="P773" s="21"/>
      <c r="Q773" s="21"/>
      <c r="R773" s="21"/>
      <c r="S773" s="21"/>
    </row>
    <row r="774" spans="1:19" ht="13">
      <c r="A774" s="21"/>
      <c r="B774" s="21"/>
      <c r="C774" s="21"/>
      <c r="D774" s="21"/>
      <c r="E774" s="21"/>
      <c r="F774" s="30"/>
      <c r="G774" s="21"/>
      <c r="H774" s="31"/>
      <c r="I774" s="31"/>
      <c r="J774" s="21"/>
      <c r="K774" s="21"/>
      <c r="L774" s="21"/>
      <c r="M774" s="21"/>
      <c r="N774" s="21"/>
      <c r="O774" s="21"/>
      <c r="P774" s="21"/>
      <c r="Q774" s="21"/>
      <c r="R774" s="21"/>
      <c r="S774" s="21"/>
    </row>
    <row r="775" spans="1:19" ht="13">
      <c r="A775" s="21"/>
      <c r="B775" s="21"/>
      <c r="C775" s="21"/>
      <c r="D775" s="21"/>
      <c r="E775" s="21"/>
      <c r="F775" s="30"/>
      <c r="G775" s="21"/>
      <c r="H775" s="31"/>
      <c r="I775" s="31"/>
      <c r="J775" s="21"/>
      <c r="K775" s="21"/>
      <c r="L775" s="21"/>
      <c r="M775" s="21"/>
      <c r="N775" s="21"/>
      <c r="O775" s="21"/>
      <c r="P775" s="21"/>
      <c r="Q775" s="21"/>
      <c r="R775" s="21"/>
      <c r="S775" s="21"/>
    </row>
    <row r="776" spans="1:19" ht="13">
      <c r="A776" s="21"/>
      <c r="B776" s="21"/>
      <c r="C776" s="21"/>
      <c r="D776" s="21"/>
      <c r="E776" s="21"/>
      <c r="F776" s="30"/>
      <c r="G776" s="21"/>
      <c r="H776" s="31"/>
      <c r="I776" s="31"/>
      <c r="J776" s="21"/>
      <c r="K776" s="21"/>
      <c r="L776" s="21"/>
      <c r="M776" s="21"/>
      <c r="N776" s="21"/>
      <c r="O776" s="21"/>
      <c r="P776" s="21"/>
      <c r="Q776" s="21"/>
      <c r="R776" s="21"/>
      <c r="S776" s="21"/>
    </row>
    <row r="777" spans="1:19" ht="13">
      <c r="A777" s="21"/>
      <c r="B777" s="21"/>
      <c r="C777" s="21"/>
      <c r="D777" s="21"/>
      <c r="E777" s="21"/>
      <c r="F777" s="30"/>
      <c r="G777" s="21"/>
      <c r="H777" s="31"/>
      <c r="I777" s="31"/>
      <c r="J777" s="21"/>
      <c r="K777" s="21"/>
      <c r="L777" s="21"/>
      <c r="M777" s="21"/>
      <c r="N777" s="21"/>
      <c r="O777" s="21"/>
      <c r="P777" s="21"/>
      <c r="Q777" s="21"/>
      <c r="R777" s="21"/>
      <c r="S777" s="21"/>
    </row>
    <row r="778" spans="1:19" ht="13">
      <c r="A778" s="21"/>
      <c r="B778" s="21"/>
      <c r="C778" s="21"/>
      <c r="D778" s="21"/>
      <c r="E778" s="21"/>
      <c r="F778" s="30"/>
      <c r="G778" s="21"/>
      <c r="H778" s="31"/>
      <c r="I778" s="31"/>
      <c r="J778" s="21"/>
      <c r="K778" s="21"/>
      <c r="L778" s="21"/>
      <c r="M778" s="21"/>
      <c r="N778" s="21"/>
      <c r="O778" s="21"/>
      <c r="P778" s="21"/>
      <c r="Q778" s="21"/>
      <c r="R778" s="21"/>
      <c r="S778" s="21"/>
    </row>
    <row r="779" spans="1:19" ht="13">
      <c r="A779" s="21"/>
      <c r="B779" s="21"/>
      <c r="C779" s="21"/>
      <c r="D779" s="21"/>
      <c r="E779" s="21"/>
      <c r="F779" s="30"/>
      <c r="G779" s="21"/>
      <c r="H779" s="31"/>
      <c r="I779" s="31"/>
      <c r="J779" s="21"/>
      <c r="K779" s="21"/>
      <c r="L779" s="21"/>
      <c r="M779" s="21"/>
      <c r="N779" s="21"/>
      <c r="O779" s="21"/>
      <c r="P779" s="21"/>
      <c r="Q779" s="21"/>
      <c r="R779" s="21"/>
      <c r="S779" s="21"/>
    </row>
    <row r="780" spans="1:19" ht="13">
      <c r="A780" s="21"/>
      <c r="B780" s="21"/>
      <c r="C780" s="21"/>
      <c r="D780" s="21"/>
      <c r="E780" s="21"/>
      <c r="F780" s="30"/>
      <c r="G780" s="21"/>
      <c r="H780" s="31"/>
      <c r="I780" s="31"/>
      <c r="J780" s="21"/>
      <c r="K780" s="21"/>
      <c r="L780" s="21"/>
      <c r="M780" s="21"/>
      <c r="N780" s="21"/>
      <c r="O780" s="21"/>
      <c r="P780" s="21"/>
      <c r="Q780" s="21"/>
      <c r="R780" s="21"/>
      <c r="S780" s="21"/>
    </row>
    <row r="781" spans="1:19" ht="13">
      <c r="A781" s="21"/>
      <c r="B781" s="21"/>
      <c r="C781" s="21"/>
      <c r="D781" s="21"/>
      <c r="E781" s="21"/>
      <c r="F781" s="30"/>
      <c r="G781" s="21"/>
      <c r="H781" s="31"/>
      <c r="I781" s="31"/>
      <c r="J781" s="21"/>
      <c r="K781" s="21"/>
      <c r="L781" s="21"/>
      <c r="M781" s="21"/>
      <c r="N781" s="21"/>
      <c r="O781" s="21"/>
      <c r="P781" s="21"/>
      <c r="Q781" s="21"/>
      <c r="R781" s="21"/>
      <c r="S781" s="21"/>
    </row>
    <row r="782" spans="1:19" ht="13">
      <c r="A782" s="21"/>
      <c r="B782" s="21"/>
      <c r="C782" s="21"/>
      <c r="D782" s="21"/>
      <c r="E782" s="21"/>
      <c r="F782" s="30"/>
      <c r="G782" s="21"/>
      <c r="H782" s="31"/>
      <c r="I782" s="31"/>
      <c r="J782" s="21"/>
      <c r="K782" s="21"/>
      <c r="L782" s="21"/>
      <c r="M782" s="21"/>
      <c r="N782" s="21"/>
      <c r="O782" s="21"/>
      <c r="P782" s="21"/>
      <c r="Q782" s="21"/>
      <c r="R782" s="21"/>
      <c r="S782" s="21"/>
    </row>
    <row r="783" spans="1:19" ht="13">
      <c r="A783" s="21"/>
      <c r="B783" s="21"/>
      <c r="C783" s="21"/>
      <c r="D783" s="21"/>
      <c r="E783" s="21"/>
      <c r="F783" s="30"/>
      <c r="G783" s="21"/>
      <c r="H783" s="31"/>
      <c r="I783" s="31"/>
      <c r="J783" s="21"/>
      <c r="K783" s="21"/>
      <c r="L783" s="21"/>
      <c r="M783" s="21"/>
      <c r="N783" s="21"/>
      <c r="O783" s="21"/>
      <c r="P783" s="21"/>
      <c r="Q783" s="21"/>
      <c r="R783" s="21"/>
      <c r="S783" s="21"/>
    </row>
    <row r="784" spans="1:19" ht="13">
      <c r="A784" s="21"/>
      <c r="B784" s="21"/>
      <c r="C784" s="21"/>
      <c r="D784" s="21"/>
      <c r="E784" s="21"/>
      <c r="F784" s="30"/>
      <c r="G784" s="21"/>
      <c r="H784" s="31"/>
      <c r="I784" s="31"/>
      <c r="J784" s="21"/>
      <c r="K784" s="21"/>
      <c r="L784" s="21"/>
      <c r="M784" s="21"/>
      <c r="N784" s="21"/>
      <c r="O784" s="21"/>
      <c r="P784" s="21"/>
      <c r="Q784" s="21"/>
      <c r="R784" s="21"/>
      <c r="S784" s="21"/>
    </row>
    <row r="785" spans="1:19" ht="13">
      <c r="A785" s="21"/>
      <c r="B785" s="21"/>
      <c r="C785" s="21"/>
      <c r="D785" s="21"/>
      <c r="E785" s="21"/>
      <c r="F785" s="30"/>
      <c r="G785" s="21"/>
      <c r="H785" s="31"/>
      <c r="I785" s="31"/>
      <c r="J785" s="21"/>
      <c r="K785" s="21"/>
      <c r="L785" s="21"/>
      <c r="M785" s="21"/>
      <c r="N785" s="21"/>
      <c r="O785" s="21"/>
      <c r="P785" s="21"/>
      <c r="Q785" s="21"/>
      <c r="R785" s="21"/>
      <c r="S785" s="21"/>
    </row>
    <row r="786" spans="1:19" ht="13">
      <c r="A786" s="21"/>
      <c r="B786" s="21"/>
      <c r="C786" s="21"/>
      <c r="D786" s="21"/>
      <c r="E786" s="21"/>
      <c r="F786" s="30"/>
      <c r="G786" s="21"/>
      <c r="H786" s="31"/>
      <c r="I786" s="31"/>
      <c r="J786" s="21"/>
      <c r="K786" s="21"/>
      <c r="L786" s="21"/>
      <c r="M786" s="21"/>
      <c r="N786" s="21"/>
      <c r="O786" s="21"/>
      <c r="P786" s="21"/>
      <c r="Q786" s="21"/>
      <c r="R786" s="21"/>
      <c r="S786" s="21"/>
    </row>
    <row r="787" spans="1:19" ht="13">
      <c r="A787" s="21"/>
      <c r="B787" s="21"/>
      <c r="C787" s="21"/>
      <c r="D787" s="21"/>
      <c r="E787" s="21"/>
      <c r="F787" s="30"/>
      <c r="G787" s="21"/>
      <c r="H787" s="31"/>
      <c r="I787" s="31"/>
      <c r="J787" s="21"/>
      <c r="K787" s="21"/>
      <c r="L787" s="21"/>
      <c r="M787" s="21"/>
      <c r="N787" s="21"/>
      <c r="O787" s="21"/>
      <c r="P787" s="21"/>
      <c r="Q787" s="21"/>
      <c r="R787" s="21"/>
      <c r="S787" s="21"/>
    </row>
    <row r="788" spans="1:19" ht="13">
      <c r="A788" s="21"/>
      <c r="B788" s="21"/>
      <c r="C788" s="21"/>
      <c r="D788" s="21"/>
      <c r="E788" s="21"/>
      <c r="F788" s="30"/>
      <c r="G788" s="21"/>
      <c r="H788" s="31"/>
      <c r="I788" s="31"/>
      <c r="J788" s="21"/>
      <c r="K788" s="21"/>
      <c r="L788" s="21"/>
      <c r="M788" s="21"/>
      <c r="N788" s="21"/>
      <c r="O788" s="21"/>
      <c r="P788" s="21"/>
      <c r="Q788" s="21"/>
      <c r="R788" s="21"/>
      <c r="S788" s="21"/>
    </row>
    <row r="789" spans="1:19" ht="13">
      <c r="A789" s="21"/>
      <c r="B789" s="21"/>
      <c r="C789" s="21"/>
      <c r="D789" s="21"/>
      <c r="E789" s="21"/>
      <c r="F789" s="30"/>
      <c r="G789" s="21"/>
      <c r="H789" s="31"/>
      <c r="I789" s="31"/>
      <c r="J789" s="21"/>
      <c r="K789" s="21"/>
      <c r="L789" s="21"/>
      <c r="M789" s="21"/>
      <c r="N789" s="21"/>
      <c r="O789" s="21"/>
      <c r="P789" s="21"/>
      <c r="Q789" s="21"/>
      <c r="R789" s="21"/>
      <c r="S789" s="21"/>
    </row>
    <row r="790" spans="1:19" ht="13">
      <c r="A790" s="21"/>
      <c r="B790" s="21"/>
      <c r="C790" s="21"/>
      <c r="D790" s="21"/>
      <c r="E790" s="21"/>
      <c r="F790" s="30"/>
      <c r="G790" s="21"/>
      <c r="H790" s="31"/>
      <c r="I790" s="31"/>
      <c r="J790" s="21"/>
      <c r="K790" s="21"/>
      <c r="L790" s="21"/>
      <c r="M790" s="21"/>
      <c r="N790" s="21"/>
      <c r="O790" s="21"/>
      <c r="P790" s="21"/>
      <c r="Q790" s="21"/>
      <c r="R790" s="21"/>
      <c r="S790" s="21"/>
    </row>
    <row r="791" spans="1:19" ht="13">
      <c r="A791" s="21"/>
      <c r="B791" s="21"/>
      <c r="C791" s="21"/>
      <c r="D791" s="21"/>
      <c r="E791" s="21"/>
      <c r="F791" s="30"/>
      <c r="G791" s="21"/>
      <c r="H791" s="31"/>
      <c r="I791" s="31"/>
      <c r="J791" s="21"/>
      <c r="K791" s="21"/>
      <c r="L791" s="21"/>
      <c r="M791" s="21"/>
      <c r="N791" s="21"/>
      <c r="O791" s="21"/>
      <c r="P791" s="21"/>
      <c r="Q791" s="21"/>
      <c r="R791" s="21"/>
      <c r="S791" s="21"/>
    </row>
    <row r="792" spans="1:19" ht="13">
      <c r="A792" s="21"/>
      <c r="B792" s="21"/>
      <c r="C792" s="21"/>
      <c r="D792" s="21"/>
      <c r="E792" s="21"/>
      <c r="F792" s="30"/>
      <c r="G792" s="21"/>
      <c r="H792" s="31"/>
      <c r="I792" s="31"/>
      <c r="J792" s="21"/>
      <c r="K792" s="21"/>
      <c r="L792" s="21"/>
      <c r="M792" s="21"/>
      <c r="N792" s="21"/>
      <c r="O792" s="21"/>
      <c r="P792" s="21"/>
      <c r="Q792" s="21"/>
      <c r="R792" s="21"/>
      <c r="S792" s="21"/>
    </row>
    <row r="793" spans="1:19" ht="13">
      <c r="A793" s="21"/>
      <c r="B793" s="21"/>
      <c r="C793" s="21"/>
      <c r="D793" s="21"/>
      <c r="E793" s="21"/>
      <c r="F793" s="30"/>
      <c r="G793" s="21"/>
      <c r="H793" s="31"/>
      <c r="I793" s="31"/>
      <c r="J793" s="21"/>
      <c r="K793" s="21"/>
      <c r="L793" s="21"/>
      <c r="M793" s="21"/>
      <c r="N793" s="21"/>
      <c r="O793" s="21"/>
      <c r="P793" s="21"/>
      <c r="Q793" s="21"/>
      <c r="R793" s="21"/>
      <c r="S793" s="21"/>
    </row>
    <row r="794" spans="1:19" ht="13">
      <c r="A794" s="21"/>
      <c r="B794" s="21"/>
      <c r="C794" s="21"/>
      <c r="D794" s="21"/>
      <c r="E794" s="21"/>
      <c r="F794" s="30"/>
      <c r="G794" s="21"/>
      <c r="H794" s="31"/>
      <c r="I794" s="31"/>
      <c r="J794" s="21"/>
      <c r="K794" s="21"/>
      <c r="L794" s="21"/>
      <c r="M794" s="21"/>
      <c r="N794" s="21"/>
      <c r="O794" s="21"/>
      <c r="P794" s="21"/>
      <c r="Q794" s="21"/>
      <c r="R794" s="21"/>
      <c r="S794" s="21"/>
    </row>
    <row r="795" spans="1:19" ht="13">
      <c r="A795" s="21"/>
      <c r="B795" s="21"/>
      <c r="C795" s="21"/>
      <c r="D795" s="21"/>
      <c r="E795" s="21"/>
      <c r="F795" s="30"/>
      <c r="G795" s="21"/>
      <c r="H795" s="31"/>
      <c r="I795" s="31"/>
      <c r="J795" s="21"/>
      <c r="K795" s="21"/>
      <c r="L795" s="21"/>
      <c r="M795" s="21"/>
      <c r="N795" s="21"/>
      <c r="O795" s="21"/>
      <c r="P795" s="21"/>
      <c r="Q795" s="21"/>
      <c r="R795" s="21"/>
      <c r="S795" s="21"/>
    </row>
    <row r="796" spans="1:19" ht="13">
      <c r="A796" s="21"/>
      <c r="B796" s="21"/>
      <c r="C796" s="21"/>
      <c r="D796" s="21"/>
      <c r="E796" s="21"/>
      <c r="F796" s="30"/>
      <c r="G796" s="21"/>
      <c r="H796" s="31"/>
      <c r="I796" s="31"/>
      <c r="J796" s="21"/>
      <c r="K796" s="21"/>
      <c r="L796" s="21"/>
      <c r="M796" s="21"/>
      <c r="N796" s="21"/>
      <c r="O796" s="21"/>
      <c r="P796" s="21"/>
      <c r="Q796" s="21"/>
      <c r="R796" s="21"/>
      <c r="S796" s="21"/>
    </row>
    <row r="797" spans="1:19" ht="13">
      <c r="A797" s="21"/>
      <c r="B797" s="21"/>
      <c r="C797" s="21"/>
      <c r="D797" s="21"/>
      <c r="E797" s="21"/>
      <c r="F797" s="30"/>
      <c r="G797" s="21"/>
      <c r="H797" s="31"/>
      <c r="I797" s="31"/>
      <c r="J797" s="21"/>
      <c r="K797" s="21"/>
      <c r="L797" s="21"/>
      <c r="M797" s="21"/>
      <c r="N797" s="21"/>
      <c r="O797" s="21"/>
      <c r="P797" s="21"/>
      <c r="Q797" s="21"/>
      <c r="R797" s="21"/>
      <c r="S797" s="21"/>
    </row>
    <row r="798" spans="1:19" ht="13">
      <c r="A798" s="21"/>
      <c r="B798" s="21"/>
      <c r="C798" s="21"/>
      <c r="D798" s="21"/>
      <c r="E798" s="21"/>
      <c r="F798" s="30"/>
      <c r="G798" s="21"/>
      <c r="H798" s="31"/>
      <c r="I798" s="31"/>
      <c r="J798" s="21"/>
      <c r="K798" s="21"/>
      <c r="L798" s="21"/>
      <c r="M798" s="21"/>
      <c r="N798" s="21"/>
      <c r="O798" s="21"/>
      <c r="P798" s="21"/>
      <c r="Q798" s="21"/>
      <c r="R798" s="21"/>
      <c r="S798" s="21"/>
    </row>
    <row r="799" spans="1:19" ht="13">
      <c r="A799" s="21"/>
      <c r="B799" s="21"/>
      <c r="C799" s="21"/>
      <c r="D799" s="21"/>
      <c r="E799" s="21"/>
      <c r="F799" s="30"/>
      <c r="G799" s="21"/>
      <c r="H799" s="31"/>
      <c r="I799" s="31"/>
      <c r="J799" s="21"/>
      <c r="K799" s="21"/>
      <c r="L799" s="21"/>
      <c r="M799" s="21"/>
      <c r="N799" s="21"/>
      <c r="O799" s="21"/>
      <c r="P799" s="21"/>
      <c r="Q799" s="21"/>
      <c r="R799" s="21"/>
      <c r="S799" s="21"/>
    </row>
    <row r="800" spans="1:19" ht="13">
      <c r="A800" s="21"/>
      <c r="B800" s="21"/>
      <c r="C800" s="21"/>
      <c r="D800" s="21"/>
      <c r="E800" s="21"/>
      <c r="F800" s="30"/>
      <c r="G800" s="21"/>
      <c r="H800" s="31"/>
      <c r="I800" s="31"/>
      <c r="J800" s="21"/>
      <c r="K800" s="21"/>
      <c r="L800" s="21"/>
      <c r="M800" s="21"/>
      <c r="N800" s="21"/>
      <c r="O800" s="21"/>
      <c r="P800" s="21"/>
      <c r="Q800" s="21"/>
      <c r="R800" s="21"/>
      <c r="S800" s="21"/>
    </row>
    <row r="801" spans="1:19" ht="13">
      <c r="A801" s="21"/>
      <c r="B801" s="21"/>
      <c r="C801" s="21"/>
      <c r="D801" s="21"/>
      <c r="E801" s="21"/>
      <c r="F801" s="30"/>
      <c r="G801" s="21"/>
      <c r="H801" s="31"/>
      <c r="I801" s="31"/>
      <c r="J801" s="21"/>
      <c r="K801" s="21"/>
      <c r="L801" s="21"/>
      <c r="M801" s="21"/>
      <c r="N801" s="21"/>
      <c r="O801" s="21"/>
      <c r="P801" s="21"/>
      <c r="Q801" s="21"/>
      <c r="R801" s="21"/>
      <c r="S801" s="21"/>
    </row>
    <row r="802" spans="1:19" ht="13">
      <c r="A802" s="21"/>
      <c r="B802" s="21"/>
      <c r="C802" s="21"/>
      <c r="D802" s="21"/>
      <c r="E802" s="21"/>
      <c r="F802" s="30"/>
      <c r="G802" s="21"/>
      <c r="H802" s="31"/>
      <c r="I802" s="31"/>
      <c r="J802" s="21"/>
      <c r="K802" s="21"/>
      <c r="L802" s="21"/>
      <c r="M802" s="21"/>
      <c r="N802" s="21"/>
      <c r="O802" s="21"/>
      <c r="P802" s="21"/>
      <c r="Q802" s="21"/>
      <c r="R802" s="21"/>
      <c r="S802" s="21"/>
    </row>
    <row r="803" spans="1:19" ht="13">
      <c r="A803" s="21"/>
      <c r="B803" s="21"/>
      <c r="C803" s="21"/>
      <c r="D803" s="21"/>
      <c r="E803" s="21"/>
      <c r="F803" s="30"/>
      <c r="G803" s="21"/>
      <c r="H803" s="31"/>
      <c r="I803" s="31"/>
      <c r="J803" s="21"/>
      <c r="K803" s="21"/>
      <c r="L803" s="21"/>
      <c r="M803" s="21"/>
      <c r="N803" s="21"/>
      <c r="O803" s="21"/>
      <c r="P803" s="21"/>
      <c r="Q803" s="21"/>
      <c r="R803" s="21"/>
      <c r="S803" s="21"/>
    </row>
    <row r="804" spans="1:19" ht="13">
      <c r="A804" s="21"/>
      <c r="B804" s="21"/>
      <c r="C804" s="21"/>
      <c r="D804" s="21"/>
      <c r="E804" s="21"/>
      <c r="F804" s="30"/>
      <c r="G804" s="21"/>
      <c r="H804" s="31"/>
      <c r="I804" s="31"/>
      <c r="J804" s="21"/>
      <c r="K804" s="21"/>
      <c r="L804" s="21"/>
      <c r="M804" s="21"/>
      <c r="N804" s="21"/>
      <c r="O804" s="21"/>
      <c r="P804" s="21"/>
      <c r="Q804" s="21"/>
      <c r="R804" s="21"/>
      <c r="S804" s="21"/>
    </row>
    <row r="805" spans="1:19" ht="13">
      <c r="A805" s="21"/>
      <c r="B805" s="21"/>
      <c r="C805" s="21"/>
      <c r="D805" s="21"/>
      <c r="E805" s="21"/>
      <c r="F805" s="30"/>
      <c r="G805" s="21"/>
      <c r="H805" s="31"/>
      <c r="I805" s="31"/>
      <c r="J805" s="21"/>
      <c r="K805" s="21"/>
      <c r="L805" s="21"/>
      <c r="M805" s="21"/>
      <c r="N805" s="21"/>
      <c r="O805" s="21"/>
      <c r="P805" s="21"/>
      <c r="Q805" s="21"/>
      <c r="R805" s="21"/>
      <c r="S805" s="21"/>
    </row>
    <row r="806" spans="1:19" ht="13">
      <c r="A806" s="21"/>
      <c r="B806" s="21"/>
      <c r="C806" s="21"/>
      <c r="D806" s="21"/>
      <c r="E806" s="21"/>
      <c r="F806" s="30"/>
      <c r="G806" s="21"/>
      <c r="H806" s="31"/>
      <c r="I806" s="31"/>
      <c r="J806" s="21"/>
      <c r="K806" s="21"/>
      <c r="L806" s="21"/>
      <c r="M806" s="21"/>
      <c r="N806" s="21"/>
      <c r="O806" s="21"/>
      <c r="P806" s="21"/>
      <c r="Q806" s="21"/>
      <c r="R806" s="21"/>
      <c r="S806" s="21"/>
    </row>
    <row r="807" spans="1:19" ht="13">
      <c r="A807" s="21"/>
      <c r="B807" s="21"/>
      <c r="C807" s="21"/>
      <c r="D807" s="21"/>
      <c r="E807" s="21"/>
      <c r="F807" s="30"/>
      <c r="G807" s="21"/>
      <c r="H807" s="31"/>
      <c r="I807" s="31"/>
      <c r="J807" s="21"/>
      <c r="K807" s="21"/>
      <c r="L807" s="21"/>
      <c r="M807" s="21"/>
      <c r="N807" s="21"/>
      <c r="O807" s="21"/>
      <c r="P807" s="21"/>
      <c r="Q807" s="21"/>
      <c r="R807" s="21"/>
      <c r="S807" s="21"/>
    </row>
    <row r="808" spans="1:19" ht="13">
      <c r="A808" s="21"/>
      <c r="B808" s="21"/>
      <c r="C808" s="21"/>
      <c r="D808" s="21"/>
      <c r="E808" s="21"/>
      <c r="F808" s="30"/>
      <c r="G808" s="21"/>
      <c r="H808" s="31"/>
      <c r="I808" s="31"/>
      <c r="J808" s="21"/>
      <c r="K808" s="21"/>
      <c r="L808" s="21"/>
      <c r="M808" s="21"/>
      <c r="N808" s="21"/>
      <c r="O808" s="21"/>
      <c r="P808" s="21"/>
      <c r="Q808" s="21"/>
      <c r="R808" s="21"/>
      <c r="S808" s="21"/>
    </row>
    <row r="809" spans="1:19" ht="13">
      <c r="A809" s="21"/>
      <c r="B809" s="21"/>
      <c r="C809" s="21"/>
      <c r="D809" s="21"/>
      <c r="E809" s="21"/>
      <c r="F809" s="30"/>
      <c r="G809" s="21"/>
      <c r="H809" s="31"/>
      <c r="I809" s="31"/>
      <c r="J809" s="21"/>
      <c r="K809" s="21"/>
      <c r="L809" s="21"/>
      <c r="M809" s="21"/>
      <c r="N809" s="21"/>
      <c r="O809" s="21"/>
      <c r="P809" s="21"/>
      <c r="Q809" s="21"/>
      <c r="R809" s="21"/>
      <c r="S809" s="21"/>
    </row>
    <row r="810" spans="1:19" ht="13">
      <c r="A810" s="21"/>
      <c r="B810" s="21"/>
      <c r="C810" s="21"/>
      <c r="D810" s="21"/>
      <c r="E810" s="21"/>
      <c r="F810" s="30"/>
      <c r="G810" s="21"/>
      <c r="H810" s="31"/>
      <c r="I810" s="31"/>
      <c r="J810" s="21"/>
      <c r="K810" s="21"/>
      <c r="L810" s="21"/>
      <c r="M810" s="21"/>
      <c r="N810" s="21"/>
      <c r="O810" s="21"/>
      <c r="P810" s="21"/>
      <c r="Q810" s="21"/>
      <c r="R810" s="21"/>
      <c r="S810" s="21"/>
    </row>
    <row r="811" spans="1:19" ht="13">
      <c r="A811" s="21"/>
      <c r="B811" s="21"/>
      <c r="C811" s="21"/>
      <c r="D811" s="21"/>
      <c r="E811" s="21"/>
      <c r="F811" s="30"/>
      <c r="G811" s="21"/>
      <c r="H811" s="31"/>
      <c r="I811" s="31"/>
      <c r="J811" s="21"/>
      <c r="K811" s="21"/>
      <c r="L811" s="21"/>
      <c r="M811" s="21"/>
      <c r="N811" s="21"/>
      <c r="O811" s="21"/>
      <c r="P811" s="21"/>
      <c r="Q811" s="21"/>
      <c r="R811" s="21"/>
      <c r="S811" s="21"/>
    </row>
    <row r="812" spans="1:19" ht="13">
      <c r="A812" s="21"/>
      <c r="B812" s="21"/>
      <c r="C812" s="21"/>
      <c r="D812" s="21"/>
      <c r="E812" s="21"/>
      <c r="F812" s="30"/>
      <c r="G812" s="21"/>
      <c r="H812" s="31"/>
      <c r="I812" s="31"/>
      <c r="J812" s="21"/>
      <c r="K812" s="21"/>
      <c r="L812" s="21"/>
      <c r="M812" s="21"/>
      <c r="N812" s="21"/>
      <c r="O812" s="21"/>
      <c r="P812" s="21"/>
      <c r="Q812" s="21"/>
      <c r="R812" s="21"/>
      <c r="S812" s="21"/>
    </row>
    <row r="813" spans="1:19" ht="13">
      <c r="A813" s="21"/>
      <c r="B813" s="21"/>
      <c r="C813" s="21"/>
      <c r="D813" s="21"/>
      <c r="E813" s="21"/>
      <c r="F813" s="30"/>
      <c r="G813" s="21"/>
      <c r="H813" s="31"/>
      <c r="I813" s="31"/>
      <c r="J813" s="21"/>
      <c r="K813" s="21"/>
      <c r="L813" s="21"/>
      <c r="M813" s="21"/>
      <c r="N813" s="21"/>
      <c r="O813" s="21"/>
      <c r="P813" s="21"/>
      <c r="Q813" s="21"/>
      <c r="R813" s="21"/>
      <c r="S813" s="21"/>
    </row>
    <row r="814" spans="1:19" ht="13">
      <c r="A814" s="21"/>
      <c r="B814" s="21"/>
      <c r="C814" s="21"/>
      <c r="D814" s="21"/>
      <c r="E814" s="21"/>
      <c r="F814" s="30"/>
      <c r="G814" s="21"/>
      <c r="H814" s="31"/>
      <c r="I814" s="31"/>
      <c r="J814" s="21"/>
      <c r="K814" s="21"/>
      <c r="L814" s="21"/>
      <c r="M814" s="21"/>
      <c r="N814" s="21"/>
      <c r="O814" s="21"/>
      <c r="P814" s="21"/>
      <c r="Q814" s="21"/>
      <c r="R814" s="21"/>
      <c r="S814" s="21"/>
    </row>
    <row r="815" spans="1:19" ht="13">
      <c r="A815" s="21"/>
      <c r="B815" s="21"/>
      <c r="C815" s="21"/>
      <c r="D815" s="21"/>
      <c r="E815" s="21"/>
      <c r="F815" s="30"/>
      <c r="G815" s="21"/>
      <c r="H815" s="31"/>
      <c r="I815" s="31"/>
      <c r="J815" s="21"/>
      <c r="K815" s="21"/>
      <c r="L815" s="21"/>
      <c r="M815" s="21"/>
      <c r="N815" s="21"/>
      <c r="O815" s="21"/>
      <c r="P815" s="21"/>
      <c r="Q815" s="21"/>
      <c r="R815" s="21"/>
      <c r="S815" s="21"/>
    </row>
    <row r="816" spans="1:19" ht="13">
      <c r="A816" s="21"/>
      <c r="B816" s="21"/>
      <c r="C816" s="21"/>
      <c r="D816" s="21"/>
      <c r="E816" s="21"/>
      <c r="F816" s="30"/>
      <c r="G816" s="21"/>
      <c r="H816" s="31"/>
      <c r="I816" s="31"/>
      <c r="J816" s="21"/>
      <c r="K816" s="21"/>
      <c r="L816" s="21"/>
      <c r="M816" s="21"/>
      <c r="N816" s="21"/>
      <c r="O816" s="21"/>
      <c r="P816" s="21"/>
      <c r="Q816" s="21"/>
      <c r="R816" s="21"/>
      <c r="S816" s="21"/>
    </row>
    <row r="817" spans="1:19" ht="13">
      <c r="A817" s="21"/>
      <c r="B817" s="21"/>
      <c r="C817" s="21"/>
      <c r="D817" s="21"/>
      <c r="E817" s="21"/>
      <c r="F817" s="30"/>
      <c r="G817" s="21"/>
      <c r="H817" s="31"/>
      <c r="I817" s="31"/>
      <c r="J817" s="21"/>
      <c r="K817" s="21"/>
      <c r="L817" s="21"/>
      <c r="M817" s="21"/>
      <c r="N817" s="21"/>
      <c r="O817" s="21"/>
      <c r="P817" s="21"/>
      <c r="Q817" s="21"/>
      <c r="R817" s="21"/>
      <c r="S817" s="21"/>
    </row>
    <row r="818" spans="1:19" ht="13">
      <c r="A818" s="21"/>
      <c r="B818" s="21"/>
      <c r="C818" s="21"/>
      <c r="D818" s="21"/>
      <c r="E818" s="21"/>
      <c r="F818" s="30"/>
      <c r="G818" s="21"/>
      <c r="H818" s="31"/>
      <c r="I818" s="31"/>
      <c r="J818" s="21"/>
      <c r="K818" s="21"/>
      <c r="L818" s="21"/>
      <c r="M818" s="21"/>
      <c r="N818" s="21"/>
      <c r="O818" s="21"/>
      <c r="P818" s="21"/>
      <c r="Q818" s="21"/>
      <c r="R818" s="21"/>
      <c r="S818" s="21"/>
    </row>
    <row r="819" spans="1:19" ht="13">
      <c r="A819" s="21"/>
      <c r="B819" s="21"/>
      <c r="C819" s="21"/>
      <c r="D819" s="21"/>
      <c r="E819" s="21"/>
      <c r="F819" s="30"/>
      <c r="G819" s="21"/>
      <c r="H819" s="31"/>
      <c r="I819" s="31"/>
      <c r="J819" s="21"/>
      <c r="K819" s="21"/>
      <c r="L819" s="21"/>
      <c r="M819" s="21"/>
      <c r="N819" s="21"/>
      <c r="O819" s="21"/>
      <c r="P819" s="21"/>
      <c r="Q819" s="21"/>
      <c r="R819" s="21"/>
      <c r="S819" s="21"/>
    </row>
    <row r="820" spans="1:19" ht="13">
      <c r="A820" s="21"/>
      <c r="B820" s="21"/>
      <c r="C820" s="21"/>
      <c r="D820" s="21"/>
      <c r="E820" s="21"/>
      <c r="F820" s="30"/>
      <c r="G820" s="21"/>
      <c r="H820" s="31"/>
      <c r="I820" s="31"/>
      <c r="J820" s="21"/>
      <c r="K820" s="21"/>
      <c r="L820" s="21"/>
      <c r="M820" s="21"/>
      <c r="N820" s="21"/>
      <c r="O820" s="21"/>
      <c r="P820" s="21"/>
      <c r="Q820" s="21"/>
      <c r="R820" s="21"/>
      <c r="S820" s="21"/>
    </row>
    <row r="821" spans="1:19" ht="13">
      <c r="A821" s="21"/>
      <c r="B821" s="21"/>
      <c r="C821" s="21"/>
      <c r="D821" s="21"/>
      <c r="E821" s="21"/>
      <c r="F821" s="30"/>
      <c r="G821" s="21"/>
      <c r="H821" s="31"/>
      <c r="I821" s="31"/>
      <c r="J821" s="21"/>
      <c r="K821" s="21"/>
      <c r="L821" s="21"/>
      <c r="M821" s="21"/>
      <c r="N821" s="21"/>
      <c r="O821" s="21"/>
      <c r="P821" s="21"/>
      <c r="Q821" s="21"/>
      <c r="R821" s="21"/>
      <c r="S821" s="21"/>
    </row>
    <row r="822" spans="1:19" ht="13">
      <c r="A822" s="21"/>
      <c r="B822" s="21"/>
      <c r="C822" s="21"/>
      <c r="D822" s="21"/>
      <c r="E822" s="21"/>
      <c r="F822" s="30"/>
      <c r="G822" s="21"/>
      <c r="H822" s="31"/>
      <c r="I822" s="31"/>
      <c r="J822" s="21"/>
      <c r="K822" s="21"/>
      <c r="L822" s="21"/>
      <c r="M822" s="21"/>
      <c r="N822" s="21"/>
      <c r="O822" s="21"/>
      <c r="P822" s="21"/>
      <c r="Q822" s="21"/>
      <c r="R822" s="21"/>
      <c r="S822" s="21"/>
    </row>
    <row r="823" spans="1:19" ht="13">
      <c r="A823" s="21"/>
      <c r="B823" s="21"/>
      <c r="C823" s="21"/>
      <c r="D823" s="21"/>
      <c r="E823" s="21"/>
      <c r="F823" s="30"/>
      <c r="G823" s="21"/>
      <c r="H823" s="31"/>
      <c r="I823" s="31"/>
      <c r="J823" s="21"/>
      <c r="K823" s="21"/>
      <c r="L823" s="21"/>
      <c r="M823" s="21"/>
      <c r="N823" s="21"/>
      <c r="O823" s="21"/>
      <c r="P823" s="21"/>
      <c r="Q823" s="21"/>
      <c r="R823" s="21"/>
      <c r="S823" s="21"/>
    </row>
    <row r="824" spans="1:19" ht="13">
      <c r="A824" s="21"/>
      <c r="B824" s="21"/>
      <c r="C824" s="21"/>
      <c r="D824" s="21"/>
      <c r="E824" s="21"/>
      <c r="F824" s="30"/>
      <c r="G824" s="21"/>
      <c r="H824" s="31"/>
      <c r="I824" s="31"/>
      <c r="J824" s="21"/>
      <c r="K824" s="21"/>
      <c r="L824" s="21"/>
      <c r="M824" s="21"/>
      <c r="N824" s="21"/>
      <c r="O824" s="21"/>
      <c r="P824" s="21"/>
      <c r="Q824" s="21"/>
      <c r="R824" s="21"/>
      <c r="S824" s="21"/>
    </row>
    <row r="825" spans="1:19" ht="13">
      <c r="A825" s="21"/>
      <c r="B825" s="21"/>
      <c r="C825" s="21"/>
      <c r="D825" s="21"/>
      <c r="E825" s="21"/>
      <c r="F825" s="30"/>
      <c r="G825" s="21"/>
      <c r="H825" s="31"/>
      <c r="I825" s="31"/>
      <c r="J825" s="21"/>
      <c r="K825" s="21"/>
      <c r="L825" s="21"/>
      <c r="M825" s="21"/>
      <c r="N825" s="21"/>
      <c r="O825" s="21"/>
      <c r="P825" s="21"/>
      <c r="Q825" s="21"/>
      <c r="R825" s="21"/>
      <c r="S825" s="21"/>
    </row>
    <row r="826" spans="1:19" ht="13">
      <c r="A826" s="21"/>
      <c r="B826" s="21"/>
      <c r="C826" s="21"/>
      <c r="D826" s="21"/>
      <c r="E826" s="21"/>
      <c r="F826" s="30"/>
      <c r="G826" s="21"/>
      <c r="H826" s="31"/>
      <c r="I826" s="31"/>
      <c r="J826" s="21"/>
      <c r="K826" s="21"/>
      <c r="L826" s="21"/>
      <c r="M826" s="21"/>
      <c r="N826" s="21"/>
      <c r="O826" s="21"/>
      <c r="P826" s="21"/>
      <c r="Q826" s="21"/>
      <c r="R826" s="21"/>
      <c r="S826" s="21"/>
    </row>
    <row r="827" spans="1:19" ht="13">
      <c r="A827" s="21"/>
      <c r="B827" s="21"/>
      <c r="C827" s="21"/>
      <c r="D827" s="21"/>
      <c r="E827" s="21"/>
      <c r="F827" s="30"/>
      <c r="G827" s="21"/>
      <c r="H827" s="31"/>
      <c r="I827" s="31"/>
      <c r="J827" s="21"/>
      <c r="K827" s="21"/>
      <c r="L827" s="21"/>
      <c r="M827" s="21"/>
      <c r="N827" s="21"/>
      <c r="O827" s="21"/>
      <c r="P827" s="21"/>
      <c r="Q827" s="21"/>
      <c r="R827" s="21"/>
      <c r="S827" s="21"/>
    </row>
    <row r="828" spans="1:19" ht="13">
      <c r="A828" s="21"/>
      <c r="B828" s="21"/>
      <c r="C828" s="21"/>
      <c r="D828" s="21"/>
      <c r="E828" s="21"/>
      <c r="F828" s="30"/>
      <c r="G828" s="21"/>
      <c r="H828" s="31"/>
      <c r="I828" s="31"/>
      <c r="J828" s="21"/>
      <c r="K828" s="21"/>
      <c r="L828" s="21"/>
      <c r="M828" s="21"/>
      <c r="N828" s="21"/>
      <c r="O828" s="21"/>
      <c r="P828" s="21"/>
      <c r="Q828" s="21"/>
      <c r="R828" s="21"/>
      <c r="S828" s="21"/>
    </row>
    <row r="829" spans="1:19" ht="13">
      <c r="A829" s="21"/>
      <c r="B829" s="21"/>
      <c r="C829" s="21"/>
      <c r="D829" s="21"/>
      <c r="E829" s="21"/>
      <c r="F829" s="30"/>
      <c r="G829" s="21"/>
      <c r="H829" s="31"/>
      <c r="I829" s="31"/>
      <c r="J829" s="21"/>
      <c r="K829" s="21"/>
      <c r="L829" s="21"/>
      <c r="M829" s="21"/>
      <c r="N829" s="21"/>
      <c r="O829" s="21"/>
      <c r="P829" s="21"/>
      <c r="Q829" s="21"/>
      <c r="R829" s="21"/>
      <c r="S829" s="21"/>
    </row>
    <row r="830" spans="1:19" ht="13">
      <c r="A830" s="21"/>
      <c r="B830" s="21"/>
      <c r="C830" s="21"/>
      <c r="D830" s="21"/>
      <c r="E830" s="21"/>
      <c r="F830" s="30"/>
      <c r="G830" s="21"/>
      <c r="H830" s="31"/>
      <c r="I830" s="31"/>
      <c r="J830" s="21"/>
      <c r="K830" s="21"/>
      <c r="L830" s="21"/>
      <c r="M830" s="21"/>
      <c r="N830" s="21"/>
      <c r="O830" s="21"/>
      <c r="P830" s="21"/>
      <c r="Q830" s="21"/>
      <c r="R830" s="21"/>
      <c r="S830" s="21"/>
    </row>
    <row r="831" spans="1:19" ht="13">
      <c r="A831" s="21"/>
      <c r="B831" s="21"/>
      <c r="C831" s="21"/>
      <c r="D831" s="21"/>
      <c r="E831" s="21"/>
      <c r="F831" s="30"/>
      <c r="G831" s="21"/>
      <c r="H831" s="31"/>
      <c r="I831" s="31"/>
      <c r="J831" s="21"/>
      <c r="K831" s="21"/>
      <c r="L831" s="21"/>
      <c r="M831" s="21"/>
      <c r="N831" s="21"/>
      <c r="O831" s="21"/>
      <c r="P831" s="21"/>
      <c r="Q831" s="21"/>
      <c r="R831" s="21"/>
      <c r="S831" s="21"/>
    </row>
    <row r="832" spans="1:19" ht="13">
      <c r="A832" s="21"/>
      <c r="B832" s="21"/>
      <c r="C832" s="21"/>
      <c r="D832" s="21"/>
      <c r="E832" s="21"/>
      <c r="F832" s="30"/>
      <c r="G832" s="21"/>
      <c r="H832" s="31"/>
      <c r="I832" s="31"/>
      <c r="J832" s="21"/>
      <c r="K832" s="21"/>
      <c r="L832" s="21"/>
      <c r="M832" s="21"/>
      <c r="N832" s="21"/>
      <c r="O832" s="21"/>
      <c r="P832" s="21"/>
      <c r="Q832" s="21"/>
      <c r="R832" s="21"/>
      <c r="S832" s="21"/>
    </row>
    <row r="833" spans="1:19" ht="13">
      <c r="A833" s="21"/>
      <c r="B833" s="21"/>
      <c r="C833" s="21"/>
      <c r="D833" s="21"/>
      <c r="E833" s="21"/>
      <c r="F833" s="30"/>
      <c r="G833" s="21"/>
      <c r="H833" s="31"/>
      <c r="I833" s="31"/>
      <c r="J833" s="21"/>
      <c r="K833" s="21"/>
      <c r="L833" s="21"/>
      <c r="M833" s="21"/>
      <c r="N833" s="21"/>
      <c r="O833" s="21"/>
      <c r="P833" s="21"/>
      <c r="Q833" s="21"/>
      <c r="R833" s="21"/>
      <c r="S833" s="21"/>
    </row>
    <row r="834" spans="1:19" ht="13">
      <c r="A834" s="21"/>
      <c r="B834" s="21"/>
      <c r="C834" s="21"/>
      <c r="D834" s="21"/>
      <c r="E834" s="21"/>
      <c r="F834" s="30"/>
      <c r="G834" s="21"/>
      <c r="H834" s="31"/>
      <c r="I834" s="31"/>
      <c r="J834" s="21"/>
      <c r="K834" s="21"/>
      <c r="L834" s="21"/>
      <c r="M834" s="21"/>
      <c r="N834" s="21"/>
      <c r="O834" s="21"/>
      <c r="P834" s="21"/>
      <c r="Q834" s="21"/>
      <c r="R834" s="21"/>
      <c r="S834" s="21"/>
    </row>
    <row r="835" spans="1:19" ht="13">
      <c r="A835" s="21"/>
      <c r="B835" s="21"/>
      <c r="C835" s="21"/>
      <c r="D835" s="21"/>
      <c r="E835" s="21"/>
      <c r="F835" s="30"/>
      <c r="G835" s="21"/>
      <c r="H835" s="31"/>
      <c r="I835" s="31"/>
      <c r="J835" s="21"/>
      <c r="K835" s="21"/>
      <c r="L835" s="21"/>
      <c r="M835" s="21"/>
      <c r="N835" s="21"/>
      <c r="O835" s="21"/>
      <c r="P835" s="21"/>
      <c r="Q835" s="21"/>
      <c r="R835" s="21"/>
      <c r="S835" s="21"/>
    </row>
    <row r="836" spans="1:19" ht="13">
      <c r="A836" s="21"/>
      <c r="B836" s="21"/>
      <c r="C836" s="21"/>
      <c r="D836" s="21"/>
      <c r="E836" s="21"/>
      <c r="F836" s="30"/>
      <c r="G836" s="21"/>
      <c r="H836" s="31"/>
      <c r="I836" s="31"/>
      <c r="J836" s="21"/>
      <c r="K836" s="21"/>
      <c r="L836" s="21"/>
      <c r="M836" s="21"/>
      <c r="N836" s="21"/>
      <c r="O836" s="21"/>
      <c r="P836" s="21"/>
      <c r="Q836" s="21"/>
      <c r="R836" s="21"/>
      <c r="S836" s="21"/>
    </row>
    <row r="837" spans="1:19" ht="13">
      <c r="A837" s="21"/>
      <c r="B837" s="21"/>
      <c r="C837" s="21"/>
      <c r="D837" s="21"/>
      <c r="E837" s="21"/>
      <c r="F837" s="30"/>
      <c r="G837" s="21"/>
      <c r="H837" s="31"/>
      <c r="I837" s="31"/>
      <c r="J837" s="21"/>
      <c r="K837" s="21"/>
      <c r="L837" s="21"/>
      <c r="M837" s="21"/>
      <c r="N837" s="21"/>
      <c r="O837" s="21"/>
      <c r="P837" s="21"/>
      <c r="Q837" s="21"/>
      <c r="R837" s="21"/>
      <c r="S837" s="21"/>
    </row>
    <row r="838" spans="1:19" ht="13">
      <c r="A838" s="21"/>
      <c r="B838" s="21"/>
      <c r="C838" s="21"/>
      <c r="D838" s="21"/>
      <c r="E838" s="21"/>
      <c r="F838" s="30"/>
      <c r="G838" s="21"/>
      <c r="H838" s="31"/>
      <c r="I838" s="31"/>
      <c r="J838" s="21"/>
      <c r="K838" s="21"/>
      <c r="L838" s="21"/>
      <c r="M838" s="21"/>
      <c r="N838" s="21"/>
      <c r="O838" s="21"/>
      <c r="P838" s="21"/>
      <c r="Q838" s="21"/>
      <c r="R838" s="21"/>
      <c r="S838" s="21"/>
    </row>
    <row r="839" spans="1:19" ht="13">
      <c r="A839" s="21"/>
      <c r="B839" s="21"/>
      <c r="C839" s="21"/>
      <c r="D839" s="21"/>
      <c r="E839" s="21"/>
      <c r="F839" s="30"/>
      <c r="G839" s="21"/>
      <c r="H839" s="31"/>
      <c r="I839" s="31"/>
      <c r="J839" s="21"/>
      <c r="K839" s="21"/>
      <c r="L839" s="21"/>
      <c r="M839" s="21"/>
      <c r="N839" s="21"/>
      <c r="O839" s="21"/>
      <c r="P839" s="21"/>
      <c r="Q839" s="21"/>
      <c r="R839" s="21"/>
      <c r="S839" s="21"/>
    </row>
    <row r="840" spans="1:19" ht="13">
      <c r="A840" s="21"/>
      <c r="B840" s="21"/>
      <c r="C840" s="21"/>
      <c r="D840" s="21"/>
      <c r="E840" s="21"/>
      <c r="F840" s="30"/>
      <c r="G840" s="21"/>
      <c r="H840" s="31"/>
      <c r="I840" s="31"/>
      <c r="J840" s="21"/>
      <c r="K840" s="21"/>
      <c r="L840" s="21"/>
      <c r="M840" s="21"/>
      <c r="N840" s="21"/>
      <c r="O840" s="21"/>
      <c r="P840" s="21"/>
      <c r="Q840" s="21"/>
      <c r="R840" s="21"/>
      <c r="S840" s="21"/>
    </row>
    <row r="841" spans="1:19" ht="13">
      <c r="A841" s="21"/>
      <c r="B841" s="21"/>
      <c r="C841" s="21"/>
      <c r="D841" s="21"/>
      <c r="E841" s="21"/>
      <c r="F841" s="30"/>
      <c r="G841" s="21"/>
      <c r="H841" s="31"/>
      <c r="I841" s="31"/>
      <c r="J841" s="21"/>
      <c r="K841" s="21"/>
      <c r="L841" s="21"/>
      <c r="M841" s="21"/>
      <c r="N841" s="21"/>
      <c r="O841" s="21"/>
      <c r="P841" s="21"/>
      <c r="Q841" s="21"/>
      <c r="R841" s="21"/>
      <c r="S841" s="21"/>
    </row>
    <row r="842" spans="1:19" ht="13">
      <c r="A842" s="21"/>
      <c r="B842" s="21"/>
      <c r="C842" s="21"/>
      <c r="D842" s="21"/>
      <c r="E842" s="21"/>
      <c r="F842" s="30"/>
      <c r="G842" s="21"/>
      <c r="H842" s="31"/>
      <c r="I842" s="31"/>
      <c r="J842" s="21"/>
      <c r="K842" s="21"/>
      <c r="L842" s="21"/>
      <c r="M842" s="21"/>
      <c r="N842" s="21"/>
      <c r="O842" s="21"/>
      <c r="P842" s="21"/>
      <c r="Q842" s="21"/>
      <c r="R842" s="21"/>
      <c r="S842" s="21"/>
    </row>
    <row r="843" spans="1:19" ht="13">
      <c r="A843" s="21"/>
      <c r="B843" s="21"/>
      <c r="C843" s="21"/>
      <c r="D843" s="21"/>
      <c r="E843" s="21"/>
      <c r="F843" s="30"/>
      <c r="G843" s="21"/>
      <c r="H843" s="31"/>
      <c r="I843" s="31"/>
      <c r="J843" s="21"/>
      <c r="K843" s="21"/>
      <c r="L843" s="21"/>
      <c r="M843" s="21"/>
      <c r="N843" s="21"/>
      <c r="O843" s="21"/>
      <c r="P843" s="21"/>
      <c r="Q843" s="21"/>
      <c r="R843" s="21"/>
      <c r="S843" s="21"/>
    </row>
    <row r="844" spans="1:19" ht="13">
      <c r="A844" s="21"/>
      <c r="B844" s="21"/>
      <c r="C844" s="21"/>
      <c r="D844" s="21"/>
      <c r="E844" s="21"/>
      <c r="F844" s="30"/>
      <c r="G844" s="21"/>
      <c r="H844" s="31"/>
      <c r="I844" s="31"/>
      <c r="J844" s="21"/>
      <c r="K844" s="21"/>
      <c r="L844" s="21"/>
      <c r="M844" s="21"/>
      <c r="N844" s="21"/>
      <c r="O844" s="21"/>
      <c r="P844" s="21"/>
      <c r="Q844" s="21"/>
      <c r="R844" s="21"/>
      <c r="S844" s="21"/>
    </row>
    <row r="845" spans="1:19" ht="13">
      <c r="A845" s="21"/>
      <c r="B845" s="21"/>
      <c r="C845" s="21"/>
      <c r="D845" s="21"/>
      <c r="E845" s="21"/>
      <c r="F845" s="30"/>
      <c r="G845" s="21"/>
      <c r="H845" s="31"/>
      <c r="I845" s="31"/>
      <c r="J845" s="21"/>
      <c r="K845" s="21"/>
      <c r="L845" s="21"/>
      <c r="M845" s="21"/>
      <c r="N845" s="21"/>
      <c r="O845" s="21"/>
      <c r="P845" s="21"/>
      <c r="Q845" s="21"/>
      <c r="R845" s="21"/>
      <c r="S845" s="21"/>
    </row>
    <row r="846" spans="1:19" ht="13">
      <c r="A846" s="21"/>
      <c r="B846" s="21"/>
      <c r="C846" s="21"/>
      <c r="D846" s="21"/>
      <c r="E846" s="21"/>
      <c r="F846" s="30"/>
      <c r="G846" s="21"/>
      <c r="H846" s="31"/>
      <c r="I846" s="31"/>
      <c r="J846" s="21"/>
      <c r="K846" s="21"/>
      <c r="L846" s="21"/>
      <c r="M846" s="21"/>
      <c r="N846" s="21"/>
      <c r="O846" s="21"/>
      <c r="P846" s="21"/>
      <c r="Q846" s="21"/>
      <c r="R846" s="21"/>
      <c r="S846" s="21"/>
    </row>
    <row r="847" spans="1:19" ht="13">
      <c r="A847" s="21"/>
      <c r="B847" s="21"/>
      <c r="C847" s="21"/>
      <c r="D847" s="21"/>
      <c r="E847" s="21"/>
      <c r="F847" s="30"/>
      <c r="G847" s="21"/>
      <c r="H847" s="31"/>
      <c r="I847" s="31"/>
      <c r="J847" s="21"/>
      <c r="K847" s="21"/>
      <c r="L847" s="21"/>
      <c r="M847" s="21"/>
      <c r="N847" s="21"/>
      <c r="O847" s="21"/>
      <c r="P847" s="21"/>
      <c r="Q847" s="21"/>
      <c r="R847" s="21"/>
      <c r="S847" s="21"/>
    </row>
    <row r="848" spans="1:19" ht="13">
      <c r="A848" s="21"/>
      <c r="B848" s="21"/>
      <c r="C848" s="21"/>
      <c r="D848" s="21"/>
      <c r="E848" s="21"/>
      <c r="F848" s="30"/>
      <c r="G848" s="21"/>
      <c r="H848" s="31"/>
      <c r="I848" s="31"/>
      <c r="J848" s="21"/>
      <c r="K848" s="21"/>
      <c r="L848" s="21"/>
      <c r="M848" s="21"/>
      <c r="N848" s="21"/>
      <c r="O848" s="21"/>
      <c r="P848" s="21"/>
      <c r="Q848" s="21"/>
      <c r="R848" s="21"/>
      <c r="S848" s="21"/>
    </row>
    <row r="849" spans="1:19" ht="13">
      <c r="A849" s="21"/>
      <c r="B849" s="21"/>
      <c r="C849" s="21"/>
      <c r="D849" s="21"/>
      <c r="E849" s="21"/>
      <c r="F849" s="30"/>
      <c r="G849" s="21"/>
      <c r="H849" s="31"/>
      <c r="I849" s="31"/>
      <c r="J849" s="21"/>
      <c r="K849" s="21"/>
      <c r="L849" s="21"/>
      <c r="M849" s="21"/>
      <c r="N849" s="21"/>
      <c r="O849" s="21"/>
      <c r="P849" s="21"/>
      <c r="Q849" s="21"/>
      <c r="R849" s="21"/>
      <c r="S849" s="21"/>
    </row>
    <row r="850" spans="1:19" ht="13">
      <c r="A850" s="21"/>
      <c r="B850" s="21"/>
      <c r="C850" s="21"/>
      <c r="D850" s="21"/>
      <c r="E850" s="21"/>
      <c r="F850" s="30"/>
      <c r="G850" s="21"/>
      <c r="H850" s="31"/>
      <c r="I850" s="31"/>
      <c r="J850" s="21"/>
      <c r="K850" s="21"/>
      <c r="L850" s="21"/>
      <c r="M850" s="21"/>
      <c r="N850" s="21"/>
      <c r="O850" s="21"/>
      <c r="P850" s="21"/>
      <c r="Q850" s="21"/>
      <c r="R850" s="21"/>
      <c r="S850" s="21"/>
    </row>
    <row r="851" spans="1:19" ht="13">
      <c r="A851" s="21"/>
      <c r="B851" s="21"/>
      <c r="C851" s="21"/>
      <c r="D851" s="21"/>
      <c r="E851" s="21"/>
      <c r="F851" s="30"/>
      <c r="G851" s="21"/>
      <c r="H851" s="31"/>
      <c r="I851" s="31"/>
      <c r="J851" s="21"/>
      <c r="K851" s="21"/>
      <c r="L851" s="21"/>
      <c r="M851" s="21"/>
      <c r="N851" s="21"/>
      <c r="O851" s="21"/>
      <c r="P851" s="21"/>
      <c r="Q851" s="21"/>
      <c r="R851" s="21"/>
      <c r="S851" s="21"/>
    </row>
    <row r="852" spans="1:19" ht="13">
      <c r="A852" s="21"/>
      <c r="B852" s="21"/>
      <c r="C852" s="21"/>
      <c r="D852" s="21"/>
      <c r="E852" s="21"/>
      <c r="F852" s="30"/>
      <c r="G852" s="21"/>
      <c r="H852" s="31"/>
      <c r="I852" s="31"/>
      <c r="J852" s="21"/>
      <c r="K852" s="21"/>
      <c r="L852" s="21"/>
      <c r="M852" s="21"/>
      <c r="N852" s="21"/>
      <c r="O852" s="21"/>
      <c r="P852" s="21"/>
      <c r="Q852" s="21"/>
      <c r="R852" s="21"/>
      <c r="S852" s="21"/>
    </row>
    <row r="853" spans="1:19" ht="13">
      <c r="A853" s="21"/>
      <c r="B853" s="21"/>
      <c r="C853" s="21"/>
      <c r="D853" s="21"/>
      <c r="E853" s="21"/>
      <c r="F853" s="30"/>
      <c r="G853" s="21"/>
      <c r="H853" s="31"/>
      <c r="I853" s="31"/>
      <c r="J853" s="21"/>
      <c r="K853" s="21"/>
      <c r="L853" s="21"/>
      <c r="M853" s="21"/>
      <c r="N853" s="21"/>
      <c r="O853" s="21"/>
      <c r="P853" s="21"/>
      <c r="Q853" s="21"/>
      <c r="R853" s="21"/>
      <c r="S853" s="21"/>
    </row>
    <row r="854" spans="1:19" ht="13">
      <c r="A854" s="21"/>
      <c r="B854" s="21"/>
      <c r="C854" s="21"/>
      <c r="D854" s="21"/>
      <c r="E854" s="21"/>
      <c r="F854" s="30"/>
      <c r="G854" s="21"/>
      <c r="H854" s="31"/>
      <c r="I854" s="31"/>
      <c r="J854" s="21"/>
      <c r="K854" s="21"/>
      <c r="L854" s="21"/>
      <c r="M854" s="21"/>
      <c r="N854" s="21"/>
      <c r="O854" s="21"/>
      <c r="P854" s="21"/>
      <c r="Q854" s="21"/>
      <c r="R854" s="21"/>
      <c r="S854" s="21"/>
    </row>
    <row r="855" spans="1:19" ht="13">
      <c r="A855" s="21"/>
      <c r="B855" s="21"/>
      <c r="C855" s="21"/>
      <c r="D855" s="21"/>
      <c r="E855" s="21"/>
      <c r="F855" s="30"/>
      <c r="G855" s="21"/>
      <c r="H855" s="31"/>
      <c r="I855" s="31"/>
      <c r="J855" s="21"/>
      <c r="K855" s="21"/>
      <c r="L855" s="21"/>
      <c r="M855" s="21"/>
      <c r="N855" s="21"/>
      <c r="O855" s="21"/>
      <c r="P855" s="21"/>
      <c r="Q855" s="21"/>
      <c r="R855" s="21"/>
      <c r="S855" s="21"/>
    </row>
    <row r="856" spans="1:19" ht="13">
      <c r="A856" s="21"/>
      <c r="B856" s="21"/>
      <c r="C856" s="21"/>
      <c r="D856" s="21"/>
      <c r="E856" s="21"/>
      <c r="F856" s="30"/>
      <c r="G856" s="21"/>
      <c r="H856" s="31"/>
      <c r="I856" s="31"/>
      <c r="J856" s="21"/>
      <c r="K856" s="21"/>
      <c r="L856" s="21"/>
      <c r="M856" s="21"/>
      <c r="N856" s="21"/>
      <c r="O856" s="21"/>
      <c r="P856" s="21"/>
      <c r="Q856" s="21"/>
      <c r="R856" s="21"/>
      <c r="S856" s="21"/>
    </row>
    <row r="857" spans="1:19" ht="13">
      <c r="A857" s="21"/>
      <c r="B857" s="21"/>
      <c r="C857" s="21"/>
      <c r="D857" s="21"/>
      <c r="E857" s="21"/>
      <c r="F857" s="30"/>
      <c r="G857" s="21"/>
      <c r="H857" s="31"/>
      <c r="I857" s="31"/>
      <c r="J857" s="21"/>
      <c r="K857" s="21"/>
      <c r="L857" s="21"/>
      <c r="M857" s="21"/>
      <c r="N857" s="21"/>
      <c r="O857" s="21"/>
      <c r="P857" s="21"/>
      <c r="Q857" s="21"/>
      <c r="R857" s="21"/>
      <c r="S857" s="21"/>
    </row>
    <row r="858" spans="1:19" ht="13">
      <c r="A858" s="21"/>
      <c r="B858" s="21"/>
      <c r="C858" s="21"/>
      <c r="D858" s="21"/>
      <c r="E858" s="21"/>
      <c r="F858" s="30"/>
      <c r="G858" s="21"/>
      <c r="H858" s="31"/>
      <c r="I858" s="31"/>
      <c r="J858" s="21"/>
      <c r="K858" s="21"/>
      <c r="L858" s="21"/>
      <c r="M858" s="21"/>
      <c r="N858" s="21"/>
      <c r="O858" s="21"/>
      <c r="P858" s="21"/>
      <c r="Q858" s="21"/>
      <c r="R858" s="21"/>
      <c r="S858" s="21"/>
    </row>
    <row r="859" spans="1:19" ht="13">
      <c r="A859" s="21"/>
      <c r="B859" s="21"/>
      <c r="C859" s="21"/>
      <c r="D859" s="21"/>
      <c r="E859" s="21"/>
      <c r="F859" s="30"/>
      <c r="G859" s="21"/>
      <c r="H859" s="31"/>
      <c r="I859" s="31"/>
      <c r="J859" s="21"/>
      <c r="K859" s="21"/>
      <c r="L859" s="21"/>
      <c r="M859" s="21"/>
      <c r="N859" s="21"/>
      <c r="O859" s="21"/>
      <c r="P859" s="21"/>
      <c r="Q859" s="21"/>
      <c r="R859" s="21"/>
      <c r="S859" s="21"/>
    </row>
    <row r="860" spans="1:19" ht="13">
      <c r="A860" s="21"/>
      <c r="B860" s="21"/>
      <c r="C860" s="21"/>
      <c r="D860" s="21"/>
      <c r="E860" s="21"/>
      <c r="F860" s="30"/>
      <c r="G860" s="21"/>
      <c r="H860" s="31"/>
      <c r="I860" s="31"/>
      <c r="J860" s="21"/>
      <c r="K860" s="21"/>
      <c r="L860" s="21"/>
      <c r="M860" s="21"/>
      <c r="N860" s="21"/>
      <c r="O860" s="21"/>
      <c r="P860" s="21"/>
      <c r="Q860" s="21"/>
      <c r="R860" s="21"/>
      <c r="S860" s="21"/>
    </row>
    <row r="861" spans="1:19" ht="13">
      <c r="A861" s="21"/>
      <c r="B861" s="21"/>
      <c r="C861" s="21"/>
      <c r="D861" s="21"/>
      <c r="E861" s="21"/>
      <c r="F861" s="30"/>
      <c r="G861" s="21"/>
      <c r="H861" s="31"/>
      <c r="I861" s="31"/>
      <c r="J861" s="21"/>
      <c r="K861" s="21"/>
      <c r="L861" s="21"/>
      <c r="M861" s="21"/>
      <c r="N861" s="21"/>
      <c r="O861" s="21"/>
      <c r="P861" s="21"/>
      <c r="Q861" s="21"/>
      <c r="R861" s="21"/>
      <c r="S861" s="21"/>
    </row>
    <row r="862" spans="1:19" ht="13">
      <c r="A862" s="21"/>
      <c r="B862" s="21"/>
      <c r="C862" s="21"/>
      <c r="D862" s="21"/>
      <c r="E862" s="21"/>
      <c r="F862" s="30"/>
      <c r="G862" s="21"/>
      <c r="H862" s="31"/>
      <c r="I862" s="31"/>
      <c r="J862" s="21"/>
      <c r="K862" s="21"/>
      <c r="L862" s="21"/>
      <c r="M862" s="21"/>
      <c r="N862" s="21"/>
      <c r="O862" s="21"/>
      <c r="P862" s="21"/>
      <c r="Q862" s="21"/>
      <c r="R862" s="21"/>
      <c r="S862" s="21"/>
    </row>
    <row r="863" spans="1:19" ht="13">
      <c r="A863" s="21"/>
      <c r="B863" s="21"/>
      <c r="C863" s="21"/>
      <c r="D863" s="21"/>
      <c r="E863" s="21"/>
      <c r="F863" s="30"/>
      <c r="G863" s="21"/>
      <c r="H863" s="31"/>
      <c r="I863" s="31"/>
      <c r="J863" s="21"/>
      <c r="K863" s="21"/>
      <c r="L863" s="21"/>
      <c r="M863" s="21"/>
      <c r="N863" s="21"/>
      <c r="O863" s="21"/>
      <c r="P863" s="21"/>
      <c r="Q863" s="21"/>
      <c r="R863" s="21"/>
      <c r="S863" s="21"/>
    </row>
    <row r="864" spans="1:19" ht="13">
      <c r="A864" s="21"/>
      <c r="B864" s="21"/>
      <c r="C864" s="21"/>
      <c r="D864" s="21"/>
      <c r="E864" s="21"/>
      <c r="F864" s="30"/>
      <c r="G864" s="21"/>
      <c r="H864" s="31"/>
      <c r="I864" s="31"/>
      <c r="J864" s="21"/>
      <c r="K864" s="21"/>
      <c r="L864" s="21"/>
      <c r="M864" s="21"/>
      <c r="N864" s="21"/>
      <c r="O864" s="21"/>
      <c r="P864" s="21"/>
      <c r="Q864" s="21"/>
      <c r="R864" s="21"/>
      <c r="S864" s="21"/>
    </row>
    <row r="865" spans="1:19" ht="13">
      <c r="A865" s="21"/>
      <c r="B865" s="21"/>
      <c r="C865" s="21"/>
      <c r="D865" s="21"/>
      <c r="E865" s="21"/>
      <c r="F865" s="30"/>
      <c r="G865" s="21"/>
      <c r="H865" s="31"/>
      <c r="I865" s="31"/>
      <c r="J865" s="21"/>
      <c r="K865" s="21"/>
      <c r="L865" s="21"/>
      <c r="M865" s="21"/>
      <c r="N865" s="21"/>
      <c r="O865" s="21"/>
      <c r="P865" s="21"/>
      <c r="Q865" s="21"/>
      <c r="R865" s="21"/>
      <c r="S865" s="21"/>
    </row>
    <row r="866" spans="1:19" ht="13">
      <c r="A866" s="21"/>
      <c r="B866" s="21"/>
      <c r="C866" s="21"/>
      <c r="D866" s="21"/>
      <c r="E866" s="21"/>
      <c r="F866" s="30"/>
      <c r="G866" s="21"/>
      <c r="H866" s="31"/>
      <c r="I866" s="31"/>
      <c r="J866" s="21"/>
      <c r="K866" s="21"/>
      <c r="L866" s="21"/>
      <c r="M866" s="21"/>
      <c r="N866" s="21"/>
      <c r="O866" s="21"/>
      <c r="P866" s="21"/>
      <c r="Q866" s="21"/>
      <c r="R866" s="21"/>
      <c r="S866" s="21"/>
    </row>
    <row r="867" spans="1:19" ht="13">
      <c r="A867" s="21"/>
      <c r="B867" s="21"/>
      <c r="C867" s="21"/>
      <c r="D867" s="21"/>
      <c r="E867" s="21"/>
      <c r="F867" s="30"/>
      <c r="G867" s="21"/>
      <c r="H867" s="31"/>
      <c r="I867" s="31"/>
      <c r="J867" s="21"/>
      <c r="K867" s="21"/>
      <c r="L867" s="21"/>
      <c r="M867" s="21"/>
      <c r="N867" s="21"/>
      <c r="O867" s="21"/>
      <c r="P867" s="21"/>
      <c r="Q867" s="21"/>
      <c r="R867" s="21"/>
      <c r="S867" s="21"/>
    </row>
    <row r="868" spans="1:19" ht="13">
      <c r="A868" s="21"/>
      <c r="B868" s="21"/>
      <c r="C868" s="21"/>
      <c r="D868" s="21"/>
      <c r="E868" s="21"/>
      <c r="F868" s="30"/>
      <c r="G868" s="21"/>
      <c r="H868" s="31"/>
      <c r="I868" s="31"/>
      <c r="J868" s="21"/>
      <c r="K868" s="21"/>
      <c r="L868" s="21"/>
      <c r="M868" s="21"/>
      <c r="N868" s="21"/>
      <c r="O868" s="21"/>
      <c r="P868" s="21"/>
      <c r="Q868" s="21"/>
      <c r="R868" s="21"/>
      <c r="S868" s="21"/>
    </row>
    <row r="869" spans="1:19" ht="13">
      <c r="A869" s="21"/>
      <c r="B869" s="21"/>
      <c r="C869" s="21"/>
      <c r="D869" s="21"/>
      <c r="E869" s="21"/>
      <c r="F869" s="30"/>
      <c r="G869" s="21"/>
      <c r="H869" s="31"/>
      <c r="I869" s="31"/>
      <c r="J869" s="21"/>
      <c r="K869" s="21"/>
      <c r="L869" s="21"/>
      <c r="M869" s="21"/>
      <c r="N869" s="21"/>
      <c r="O869" s="21"/>
      <c r="P869" s="21"/>
      <c r="Q869" s="21"/>
      <c r="R869" s="21"/>
      <c r="S869" s="21"/>
    </row>
    <row r="870" spans="1:19" ht="13">
      <c r="A870" s="21"/>
      <c r="B870" s="21"/>
      <c r="C870" s="21"/>
      <c r="D870" s="21"/>
      <c r="E870" s="21"/>
      <c r="F870" s="30"/>
      <c r="G870" s="21"/>
      <c r="H870" s="31"/>
      <c r="I870" s="31"/>
      <c r="J870" s="21"/>
      <c r="K870" s="21"/>
      <c r="L870" s="21"/>
      <c r="M870" s="21"/>
      <c r="N870" s="21"/>
      <c r="O870" s="21"/>
      <c r="P870" s="21"/>
      <c r="Q870" s="21"/>
      <c r="R870" s="21"/>
      <c r="S870" s="21"/>
    </row>
    <row r="871" spans="1:19" ht="13">
      <c r="A871" s="21"/>
      <c r="B871" s="21"/>
      <c r="C871" s="21"/>
      <c r="D871" s="21"/>
      <c r="E871" s="21"/>
      <c r="F871" s="30"/>
      <c r="G871" s="21"/>
      <c r="H871" s="31"/>
      <c r="I871" s="31"/>
      <c r="J871" s="21"/>
      <c r="K871" s="21"/>
      <c r="L871" s="21"/>
      <c r="M871" s="21"/>
      <c r="N871" s="21"/>
      <c r="O871" s="21"/>
      <c r="P871" s="21"/>
      <c r="Q871" s="21"/>
      <c r="R871" s="21"/>
      <c r="S871" s="21"/>
    </row>
    <row r="872" spans="1:19" ht="13">
      <c r="A872" s="21"/>
      <c r="B872" s="21"/>
      <c r="C872" s="21"/>
      <c r="D872" s="21"/>
      <c r="E872" s="21"/>
      <c r="F872" s="30"/>
      <c r="G872" s="21"/>
      <c r="H872" s="31"/>
      <c r="I872" s="31"/>
      <c r="J872" s="21"/>
      <c r="K872" s="21"/>
      <c r="L872" s="21"/>
      <c r="M872" s="21"/>
      <c r="N872" s="21"/>
      <c r="O872" s="21"/>
      <c r="P872" s="21"/>
      <c r="Q872" s="21"/>
      <c r="R872" s="21"/>
      <c r="S872" s="21"/>
    </row>
    <row r="873" spans="1:19" ht="13">
      <c r="A873" s="21"/>
      <c r="B873" s="21"/>
      <c r="C873" s="21"/>
      <c r="D873" s="21"/>
      <c r="E873" s="21"/>
      <c r="F873" s="30"/>
      <c r="G873" s="21"/>
      <c r="H873" s="31"/>
      <c r="I873" s="31"/>
      <c r="J873" s="21"/>
      <c r="K873" s="21"/>
      <c r="L873" s="21"/>
      <c r="M873" s="21"/>
      <c r="N873" s="21"/>
      <c r="O873" s="21"/>
      <c r="P873" s="21"/>
      <c r="Q873" s="21"/>
      <c r="R873" s="21"/>
      <c r="S873" s="21"/>
    </row>
    <row r="874" spans="1:19" ht="13">
      <c r="A874" s="21"/>
      <c r="B874" s="21"/>
      <c r="C874" s="21"/>
      <c r="D874" s="21"/>
      <c r="E874" s="21"/>
      <c r="F874" s="30"/>
      <c r="G874" s="21"/>
      <c r="H874" s="31"/>
      <c r="I874" s="31"/>
      <c r="J874" s="21"/>
      <c r="K874" s="21"/>
      <c r="L874" s="21"/>
      <c r="M874" s="21"/>
      <c r="N874" s="21"/>
      <c r="O874" s="21"/>
      <c r="P874" s="21"/>
      <c r="Q874" s="21"/>
      <c r="R874" s="21"/>
      <c r="S874" s="21"/>
    </row>
    <row r="875" spans="1:19" ht="13">
      <c r="A875" s="21"/>
      <c r="B875" s="21"/>
      <c r="C875" s="21"/>
      <c r="D875" s="21"/>
      <c r="E875" s="21"/>
      <c r="F875" s="30"/>
      <c r="G875" s="21"/>
      <c r="H875" s="31"/>
      <c r="I875" s="31"/>
      <c r="J875" s="21"/>
      <c r="K875" s="21"/>
      <c r="L875" s="21"/>
      <c r="M875" s="21"/>
      <c r="N875" s="21"/>
      <c r="O875" s="21"/>
      <c r="P875" s="21"/>
      <c r="Q875" s="21"/>
      <c r="R875" s="21"/>
      <c r="S875" s="21"/>
    </row>
    <row r="876" spans="1:19" ht="13">
      <c r="A876" s="21"/>
      <c r="B876" s="21"/>
      <c r="C876" s="21"/>
      <c r="D876" s="21"/>
      <c r="E876" s="21"/>
      <c r="F876" s="30"/>
      <c r="G876" s="21"/>
      <c r="H876" s="31"/>
      <c r="I876" s="31"/>
      <c r="J876" s="21"/>
      <c r="K876" s="21"/>
      <c r="L876" s="21"/>
      <c r="M876" s="21"/>
      <c r="N876" s="21"/>
      <c r="O876" s="21"/>
      <c r="P876" s="21"/>
      <c r="Q876" s="21"/>
      <c r="R876" s="21"/>
      <c r="S876" s="21"/>
    </row>
    <row r="877" spans="1:19" ht="13">
      <c r="A877" s="21"/>
      <c r="B877" s="21"/>
      <c r="C877" s="21"/>
      <c r="D877" s="21"/>
      <c r="E877" s="21"/>
      <c r="F877" s="30"/>
      <c r="G877" s="21"/>
      <c r="H877" s="31"/>
      <c r="I877" s="31"/>
      <c r="J877" s="21"/>
      <c r="K877" s="21"/>
      <c r="L877" s="21"/>
      <c r="M877" s="21"/>
      <c r="N877" s="21"/>
      <c r="O877" s="21"/>
      <c r="P877" s="21"/>
      <c r="Q877" s="21"/>
      <c r="R877" s="21"/>
      <c r="S877" s="21"/>
    </row>
    <row r="878" spans="1:19" ht="13">
      <c r="A878" s="21"/>
      <c r="B878" s="21"/>
      <c r="C878" s="21"/>
      <c r="D878" s="21"/>
      <c r="E878" s="21"/>
      <c r="F878" s="30"/>
      <c r="G878" s="21"/>
      <c r="H878" s="31"/>
      <c r="I878" s="31"/>
      <c r="J878" s="21"/>
      <c r="K878" s="21"/>
      <c r="L878" s="21"/>
      <c r="M878" s="21"/>
      <c r="N878" s="21"/>
      <c r="O878" s="21"/>
      <c r="P878" s="21"/>
      <c r="Q878" s="21"/>
      <c r="R878" s="21"/>
      <c r="S878" s="21"/>
    </row>
    <row r="879" spans="1:19" ht="13">
      <c r="A879" s="21"/>
      <c r="B879" s="21"/>
      <c r="C879" s="21"/>
      <c r="D879" s="21"/>
      <c r="E879" s="21"/>
      <c r="F879" s="30"/>
      <c r="G879" s="21"/>
      <c r="H879" s="31"/>
      <c r="I879" s="31"/>
      <c r="J879" s="21"/>
      <c r="K879" s="21"/>
      <c r="L879" s="21"/>
      <c r="M879" s="21"/>
      <c r="N879" s="21"/>
      <c r="O879" s="21"/>
      <c r="P879" s="21"/>
      <c r="Q879" s="21"/>
      <c r="R879" s="21"/>
      <c r="S879" s="21"/>
    </row>
    <row r="880" spans="1:19" ht="13">
      <c r="A880" s="21"/>
      <c r="B880" s="21"/>
      <c r="C880" s="21"/>
      <c r="D880" s="21"/>
      <c r="E880" s="21"/>
      <c r="F880" s="30"/>
      <c r="G880" s="21"/>
      <c r="H880" s="31"/>
      <c r="I880" s="31"/>
      <c r="J880" s="21"/>
      <c r="K880" s="21"/>
      <c r="L880" s="21"/>
      <c r="M880" s="21"/>
      <c r="N880" s="21"/>
      <c r="O880" s="21"/>
      <c r="P880" s="21"/>
      <c r="Q880" s="21"/>
      <c r="R880" s="21"/>
      <c r="S880" s="21"/>
    </row>
    <row r="881" spans="1:19" ht="13">
      <c r="A881" s="21"/>
      <c r="B881" s="21"/>
      <c r="C881" s="21"/>
      <c r="D881" s="21"/>
      <c r="E881" s="21"/>
      <c r="F881" s="30"/>
      <c r="G881" s="21"/>
      <c r="H881" s="31"/>
      <c r="I881" s="31"/>
      <c r="J881" s="21"/>
      <c r="K881" s="21"/>
      <c r="L881" s="21"/>
      <c r="M881" s="21"/>
      <c r="N881" s="21"/>
      <c r="O881" s="21"/>
      <c r="P881" s="21"/>
      <c r="Q881" s="21"/>
      <c r="R881" s="21"/>
      <c r="S881" s="21"/>
    </row>
    <row r="882" spans="1:19" ht="13">
      <c r="A882" s="21"/>
      <c r="B882" s="21"/>
      <c r="C882" s="21"/>
      <c r="D882" s="21"/>
      <c r="E882" s="21"/>
      <c r="F882" s="30"/>
      <c r="G882" s="21"/>
      <c r="H882" s="31"/>
      <c r="I882" s="31"/>
      <c r="J882" s="21"/>
      <c r="K882" s="21"/>
      <c r="L882" s="21"/>
      <c r="M882" s="21"/>
      <c r="N882" s="21"/>
      <c r="O882" s="21"/>
      <c r="P882" s="21"/>
      <c r="Q882" s="21"/>
      <c r="R882" s="21"/>
      <c r="S882" s="21"/>
    </row>
    <row r="883" spans="1:19" ht="13">
      <c r="A883" s="21"/>
      <c r="B883" s="21"/>
      <c r="C883" s="21"/>
      <c r="D883" s="21"/>
      <c r="E883" s="21"/>
      <c r="F883" s="30"/>
      <c r="G883" s="21"/>
      <c r="H883" s="31"/>
      <c r="I883" s="31"/>
      <c r="J883" s="21"/>
      <c r="K883" s="21"/>
      <c r="L883" s="21"/>
      <c r="M883" s="21"/>
      <c r="N883" s="21"/>
      <c r="O883" s="21"/>
      <c r="P883" s="21"/>
      <c r="Q883" s="21"/>
      <c r="R883" s="21"/>
      <c r="S883" s="21"/>
    </row>
    <row r="884" spans="1:19" ht="13">
      <c r="A884" s="21"/>
      <c r="B884" s="21"/>
      <c r="C884" s="21"/>
      <c r="D884" s="21"/>
      <c r="E884" s="21"/>
      <c r="F884" s="30"/>
      <c r="G884" s="21"/>
      <c r="H884" s="31"/>
      <c r="I884" s="31"/>
      <c r="J884" s="21"/>
      <c r="K884" s="21"/>
      <c r="L884" s="21"/>
      <c r="M884" s="21"/>
      <c r="N884" s="21"/>
      <c r="O884" s="21"/>
      <c r="P884" s="21"/>
      <c r="Q884" s="21"/>
      <c r="R884" s="21"/>
      <c r="S884" s="21"/>
    </row>
    <row r="885" spans="1:19" ht="13">
      <c r="A885" s="21"/>
      <c r="B885" s="21"/>
      <c r="C885" s="21"/>
      <c r="D885" s="21"/>
      <c r="E885" s="21"/>
      <c r="F885" s="30"/>
      <c r="G885" s="21"/>
      <c r="H885" s="31"/>
      <c r="I885" s="31"/>
      <c r="J885" s="21"/>
      <c r="K885" s="21"/>
      <c r="L885" s="21"/>
      <c r="M885" s="21"/>
      <c r="N885" s="21"/>
      <c r="O885" s="21"/>
      <c r="P885" s="21"/>
      <c r="Q885" s="21"/>
      <c r="R885" s="21"/>
      <c r="S885" s="21"/>
    </row>
    <row r="886" spans="1:19" ht="13">
      <c r="A886" s="21"/>
      <c r="B886" s="21"/>
      <c r="C886" s="21"/>
      <c r="D886" s="21"/>
      <c r="E886" s="21"/>
      <c r="F886" s="30"/>
      <c r="G886" s="21"/>
      <c r="H886" s="31"/>
      <c r="I886" s="31"/>
      <c r="J886" s="21"/>
      <c r="K886" s="21"/>
      <c r="L886" s="21"/>
      <c r="M886" s="21"/>
      <c r="N886" s="21"/>
      <c r="O886" s="21"/>
      <c r="P886" s="21"/>
      <c r="Q886" s="21"/>
      <c r="R886" s="21"/>
      <c r="S886" s="21"/>
    </row>
    <row r="887" spans="1:19" ht="13">
      <c r="A887" s="21"/>
      <c r="B887" s="21"/>
      <c r="C887" s="21"/>
      <c r="D887" s="21"/>
      <c r="E887" s="21"/>
      <c r="F887" s="30"/>
      <c r="G887" s="21"/>
      <c r="H887" s="31"/>
      <c r="I887" s="31"/>
      <c r="J887" s="21"/>
      <c r="K887" s="21"/>
      <c r="L887" s="21"/>
      <c r="M887" s="21"/>
      <c r="N887" s="21"/>
      <c r="O887" s="21"/>
      <c r="P887" s="21"/>
      <c r="Q887" s="21"/>
      <c r="R887" s="21"/>
      <c r="S887" s="21"/>
    </row>
    <row r="888" spans="1:19" ht="13">
      <c r="A888" s="21"/>
      <c r="B888" s="21"/>
      <c r="C888" s="21"/>
      <c r="D888" s="21"/>
      <c r="E888" s="21"/>
      <c r="F888" s="30"/>
      <c r="G888" s="21"/>
      <c r="H888" s="31"/>
      <c r="I888" s="31"/>
      <c r="J888" s="21"/>
      <c r="K888" s="21"/>
      <c r="L888" s="21"/>
      <c r="M888" s="21"/>
      <c r="N888" s="21"/>
      <c r="O888" s="21"/>
      <c r="P888" s="21"/>
      <c r="Q888" s="21"/>
      <c r="R888" s="21"/>
      <c r="S888" s="21"/>
    </row>
    <row r="889" spans="1:19" ht="13">
      <c r="A889" s="21"/>
      <c r="B889" s="21"/>
      <c r="C889" s="21"/>
      <c r="D889" s="21"/>
      <c r="E889" s="21"/>
      <c r="F889" s="30"/>
      <c r="G889" s="21"/>
      <c r="H889" s="31"/>
      <c r="I889" s="31"/>
      <c r="J889" s="21"/>
      <c r="K889" s="21"/>
      <c r="L889" s="21"/>
      <c r="M889" s="21"/>
      <c r="N889" s="21"/>
      <c r="O889" s="21"/>
      <c r="P889" s="21"/>
      <c r="Q889" s="21"/>
      <c r="R889" s="21"/>
      <c r="S889" s="21"/>
    </row>
    <row r="890" spans="1:19" ht="13">
      <c r="A890" s="21"/>
      <c r="B890" s="21"/>
      <c r="C890" s="21"/>
      <c r="D890" s="21"/>
      <c r="E890" s="21"/>
      <c r="F890" s="30"/>
      <c r="G890" s="21"/>
      <c r="H890" s="31"/>
      <c r="I890" s="31"/>
      <c r="J890" s="21"/>
      <c r="K890" s="21"/>
      <c r="L890" s="21"/>
      <c r="M890" s="21"/>
      <c r="N890" s="21"/>
      <c r="O890" s="21"/>
      <c r="P890" s="21"/>
      <c r="Q890" s="21"/>
      <c r="R890" s="21"/>
      <c r="S890" s="21"/>
    </row>
    <row r="891" spans="1:19" ht="13">
      <c r="A891" s="21"/>
      <c r="B891" s="21"/>
      <c r="C891" s="21"/>
      <c r="D891" s="21"/>
      <c r="E891" s="21"/>
      <c r="F891" s="30"/>
      <c r="G891" s="21"/>
      <c r="H891" s="31"/>
      <c r="I891" s="31"/>
      <c r="J891" s="21"/>
      <c r="K891" s="21"/>
      <c r="L891" s="21"/>
      <c r="M891" s="21"/>
      <c r="N891" s="21"/>
      <c r="O891" s="21"/>
      <c r="P891" s="21"/>
      <c r="Q891" s="21"/>
      <c r="R891" s="21"/>
      <c r="S891" s="21"/>
    </row>
    <row r="892" spans="1:19" ht="13">
      <c r="A892" s="21"/>
      <c r="B892" s="21"/>
      <c r="C892" s="21"/>
      <c r="D892" s="21"/>
      <c r="E892" s="21"/>
      <c r="F892" s="30"/>
      <c r="G892" s="21"/>
      <c r="H892" s="31"/>
      <c r="I892" s="31"/>
      <c r="J892" s="21"/>
      <c r="K892" s="21"/>
      <c r="L892" s="21"/>
      <c r="M892" s="21"/>
      <c r="N892" s="21"/>
      <c r="O892" s="21"/>
      <c r="P892" s="21"/>
      <c r="Q892" s="21"/>
      <c r="R892" s="21"/>
      <c r="S892" s="21"/>
    </row>
    <row r="893" spans="1:19" ht="13">
      <c r="A893" s="21"/>
      <c r="B893" s="21"/>
      <c r="C893" s="21"/>
      <c r="D893" s="21"/>
      <c r="E893" s="21"/>
      <c r="F893" s="30"/>
      <c r="G893" s="21"/>
      <c r="H893" s="31"/>
      <c r="I893" s="31"/>
      <c r="J893" s="21"/>
      <c r="K893" s="21"/>
      <c r="L893" s="21"/>
      <c r="M893" s="21"/>
      <c r="N893" s="21"/>
      <c r="O893" s="21"/>
      <c r="P893" s="21"/>
      <c r="Q893" s="21"/>
      <c r="R893" s="21"/>
      <c r="S893" s="21"/>
    </row>
    <row r="894" spans="1:19" ht="13">
      <c r="A894" s="21"/>
      <c r="B894" s="21"/>
      <c r="C894" s="21"/>
      <c r="D894" s="21"/>
      <c r="E894" s="21"/>
      <c r="F894" s="30"/>
      <c r="G894" s="21"/>
      <c r="H894" s="31"/>
      <c r="I894" s="31"/>
      <c r="J894" s="21"/>
      <c r="K894" s="21"/>
      <c r="L894" s="21"/>
      <c r="M894" s="21"/>
      <c r="N894" s="21"/>
      <c r="O894" s="21"/>
      <c r="P894" s="21"/>
      <c r="Q894" s="21"/>
      <c r="R894" s="21"/>
      <c r="S894" s="21"/>
    </row>
    <row r="895" spans="1:19" ht="13">
      <c r="A895" s="21"/>
      <c r="B895" s="21"/>
      <c r="C895" s="21"/>
      <c r="D895" s="21"/>
      <c r="E895" s="21"/>
      <c r="F895" s="30"/>
      <c r="G895" s="21"/>
      <c r="H895" s="31"/>
      <c r="I895" s="31"/>
      <c r="J895" s="21"/>
      <c r="K895" s="21"/>
      <c r="L895" s="21"/>
      <c r="M895" s="21"/>
      <c r="N895" s="21"/>
      <c r="O895" s="21"/>
      <c r="P895" s="21"/>
      <c r="Q895" s="21"/>
      <c r="R895" s="21"/>
      <c r="S895" s="21"/>
    </row>
    <row r="896" spans="1:19" ht="13">
      <c r="A896" s="21"/>
      <c r="B896" s="21"/>
      <c r="C896" s="21"/>
      <c r="D896" s="21"/>
      <c r="E896" s="21"/>
      <c r="F896" s="30"/>
      <c r="G896" s="21"/>
      <c r="H896" s="31"/>
      <c r="I896" s="31"/>
      <c r="J896" s="21"/>
      <c r="K896" s="21"/>
      <c r="L896" s="21"/>
      <c r="M896" s="21"/>
      <c r="N896" s="21"/>
      <c r="O896" s="21"/>
      <c r="P896" s="21"/>
      <c r="Q896" s="21"/>
      <c r="R896" s="21"/>
      <c r="S896" s="21"/>
    </row>
    <row r="897" spans="1:19" ht="13">
      <c r="A897" s="21"/>
      <c r="B897" s="21"/>
      <c r="C897" s="21"/>
      <c r="D897" s="21"/>
      <c r="E897" s="21"/>
      <c r="F897" s="30"/>
      <c r="G897" s="21"/>
      <c r="H897" s="31"/>
      <c r="I897" s="31"/>
      <c r="J897" s="21"/>
      <c r="K897" s="21"/>
      <c r="L897" s="21"/>
      <c r="M897" s="21"/>
      <c r="N897" s="21"/>
      <c r="O897" s="21"/>
      <c r="P897" s="21"/>
      <c r="Q897" s="21"/>
      <c r="R897" s="21"/>
      <c r="S897" s="21"/>
    </row>
    <row r="898" spans="1:19" ht="13">
      <c r="A898" s="21"/>
      <c r="B898" s="21"/>
      <c r="C898" s="21"/>
      <c r="D898" s="21"/>
      <c r="E898" s="21"/>
      <c r="F898" s="30"/>
      <c r="G898" s="21"/>
      <c r="H898" s="31"/>
      <c r="I898" s="31"/>
      <c r="J898" s="21"/>
      <c r="K898" s="21"/>
      <c r="L898" s="21"/>
      <c r="M898" s="21"/>
      <c r="N898" s="21"/>
      <c r="O898" s="21"/>
      <c r="P898" s="21"/>
      <c r="Q898" s="21"/>
      <c r="R898" s="21"/>
      <c r="S898" s="21"/>
    </row>
    <row r="899" spans="1:19" ht="13">
      <c r="A899" s="21"/>
      <c r="B899" s="21"/>
      <c r="C899" s="21"/>
      <c r="D899" s="21"/>
      <c r="E899" s="21"/>
      <c r="F899" s="30"/>
      <c r="G899" s="21"/>
      <c r="H899" s="31"/>
      <c r="I899" s="31"/>
      <c r="J899" s="21"/>
      <c r="K899" s="21"/>
      <c r="L899" s="21"/>
      <c r="M899" s="21"/>
      <c r="N899" s="21"/>
      <c r="O899" s="21"/>
      <c r="P899" s="21"/>
      <c r="Q899" s="21"/>
      <c r="R899" s="21"/>
      <c r="S899" s="21"/>
    </row>
    <row r="900" spans="1:19" ht="13">
      <c r="A900" s="21"/>
      <c r="B900" s="21"/>
      <c r="C900" s="21"/>
      <c r="D900" s="21"/>
      <c r="E900" s="21"/>
      <c r="F900" s="30"/>
      <c r="G900" s="21"/>
      <c r="H900" s="31"/>
      <c r="I900" s="31"/>
      <c r="J900" s="21"/>
      <c r="K900" s="21"/>
      <c r="L900" s="21"/>
      <c r="M900" s="21"/>
      <c r="N900" s="21"/>
      <c r="O900" s="21"/>
      <c r="P900" s="21"/>
      <c r="Q900" s="21"/>
      <c r="R900" s="21"/>
      <c r="S900" s="21"/>
    </row>
    <row r="901" spans="1:19" ht="13">
      <c r="A901" s="21"/>
      <c r="B901" s="21"/>
      <c r="C901" s="21"/>
      <c r="D901" s="21"/>
      <c r="E901" s="21"/>
      <c r="F901" s="30"/>
      <c r="G901" s="21"/>
      <c r="H901" s="31"/>
      <c r="I901" s="31"/>
      <c r="J901" s="21"/>
      <c r="K901" s="21"/>
      <c r="L901" s="21"/>
      <c r="M901" s="21"/>
      <c r="N901" s="21"/>
      <c r="O901" s="21"/>
      <c r="P901" s="21"/>
      <c r="Q901" s="21"/>
      <c r="R901" s="21"/>
      <c r="S901" s="21"/>
    </row>
    <row r="902" spans="1:19" ht="13">
      <c r="A902" s="21"/>
      <c r="B902" s="21"/>
      <c r="C902" s="21"/>
      <c r="D902" s="21"/>
      <c r="E902" s="21"/>
      <c r="F902" s="30"/>
      <c r="G902" s="21"/>
      <c r="H902" s="31"/>
      <c r="I902" s="31"/>
      <c r="J902" s="21"/>
      <c r="K902" s="21"/>
      <c r="L902" s="21"/>
      <c r="M902" s="21"/>
      <c r="N902" s="21"/>
      <c r="O902" s="21"/>
      <c r="P902" s="21"/>
      <c r="Q902" s="21"/>
      <c r="R902" s="21"/>
      <c r="S902" s="21"/>
    </row>
    <row r="903" spans="1:19" ht="13">
      <c r="A903" s="21"/>
      <c r="B903" s="21"/>
      <c r="C903" s="21"/>
      <c r="D903" s="21"/>
      <c r="E903" s="21"/>
      <c r="F903" s="30"/>
      <c r="G903" s="21"/>
      <c r="H903" s="31"/>
      <c r="I903" s="31"/>
      <c r="J903" s="21"/>
      <c r="K903" s="21"/>
      <c r="L903" s="21"/>
      <c r="M903" s="21"/>
      <c r="N903" s="21"/>
      <c r="O903" s="21"/>
      <c r="P903" s="21"/>
      <c r="Q903" s="21"/>
      <c r="R903" s="21"/>
      <c r="S903" s="21"/>
    </row>
    <row r="904" spans="1:19" ht="13">
      <c r="A904" s="21"/>
      <c r="B904" s="21"/>
      <c r="C904" s="21"/>
      <c r="D904" s="21"/>
      <c r="E904" s="21"/>
      <c r="F904" s="30"/>
      <c r="G904" s="21"/>
      <c r="H904" s="31"/>
      <c r="I904" s="31"/>
      <c r="J904" s="21"/>
      <c r="K904" s="21"/>
      <c r="L904" s="21"/>
      <c r="M904" s="21"/>
      <c r="N904" s="21"/>
      <c r="O904" s="21"/>
      <c r="P904" s="21"/>
      <c r="Q904" s="21"/>
      <c r="R904" s="21"/>
      <c r="S904" s="21"/>
    </row>
    <row r="905" spans="1:19" ht="13">
      <c r="A905" s="21"/>
      <c r="B905" s="21"/>
      <c r="C905" s="21"/>
      <c r="D905" s="21"/>
      <c r="E905" s="21"/>
      <c r="F905" s="30"/>
      <c r="G905" s="21"/>
      <c r="H905" s="31"/>
      <c r="I905" s="31"/>
      <c r="J905" s="21"/>
      <c r="K905" s="21"/>
      <c r="L905" s="21"/>
      <c r="M905" s="21"/>
      <c r="N905" s="21"/>
      <c r="O905" s="21"/>
      <c r="P905" s="21"/>
      <c r="Q905" s="21"/>
      <c r="R905" s="21"/>
      <c r="S905" s="21"/>
    </row>
    <row r="906" spans="1:19" ht="13">
      <c r="A906" s="21"/>
      <c r="B906" s="21"/>
      <c r="C906" s="21"/>
      <c r="D906" s="21"/>
      <c r="E906" s="21"/>
      <c r="F906" s="30"/>
      <c r="G906" s="21"/>
      <c r="H906" s="31"/>
      <c r="I906" s="31"/>
      <c r="J906" s="21"/>
      <c r="K906" s="21"/>
      <c r="L906" s="21"/>
      <c r="M906" s="21"/>
      <c r="N906" s="21"/>
      <c r="O906" s="21"/>
      <c r="P906" s="21"/>
      <c r="Q906" s="21"/>
      <c r="R906" s="21"/>
      <c r="S906" s="21"/>
    </row>
    <row r="907" spans="1:19" ht="13">
      <c r="A907" s="21"/>
      <c r="B907" s="21"/>
      <c r="C907" s="21"/>
      <c r="D907" s="21"/>
      <c r="E907" s="21"/>
      <c r="F907" s="30"/>
      <c r="G907" s="21"/>
      <c r="H907" s="31"/>
      <c r="I907" s="31"/>
      <c r="J907" s="21"/>
      <c r="K907" s="21"/>
      <c r="L907" s="21"/>
      <c r="M907" s="21"/>
      <c r="N907" s="21"/>
      <c r="O907" s="21"/>
      <c r="P907" s="21"/>
      <c r="Q907" s="21"/>
      <c r="R907" s="21"/>
      <c r="S907" s="21"/>
    </row>
    <row r="908" spans="1:19" ht="13">
      <c r="A908" s="21"/>
      <c r="B908" s="21"/>
      <c r="C908" s="21"/>
      <c r="D908" s="21"/>
      <c r="E908" s="21"/>
      <c r="F908" s="30"/>
      <c r="G908" s="21"/>
      <c r="H908" s="31"/>
      <c r="I908" s="31"/>
      <c r="J908" s="21"/>
      <c r="K908" s="21"/>
      <c r="L908" s="21"/>
      <c r="M908" s="21"/>
      <c r="N908" s="21"/>
      <c r="O908" s="21"/>
      <c r="P908" s="21"/>
      <c r="Q908" s="21"/>
      <c r="R908" s="21"/>
      <c r="S908" s="21"/>
    </row>
    <row r="909" spans="1:19" ht="13">
      <c r="A909" s="21"/>
      <c r="B909" s="21"/>
      <c r="C909" s="21"/>
      <c r="D909" s="21"/>
      <c r="E909" s="21"/>
      <c r="F909" s="30"/>
      <c r="G909" s="21"/>
      <c r="H909" s="31"/>
      <c r="I909" s="31"/>
      <c r="J909" s="21"/>
      <c r="K909" s="21"/>
      <c r="L909" s="21"/>
      <c r="M909" s="21"/>
      <c r="N909" s="21"/>
      <c r="O909" s="21"/>
      <c r="P909" s="21"/>
      <c r="Q909" s="21"/>
      <c r="R909" s="21"/>
      <c r="S909" s="21"/>
    </row>
    <row r="910" spans="1:19" ht="13">
      <c r="A910" s="21"/>
      <c r="B910" s="21"/>
      <c r="C910" s="21"/>
      <c r="D910" s="21"/>
      <c r="E910" s="21"/>
      <c r="F910" s="30"/>
      <c r="G910" s="21"/>
      <c r="H910" s="31"/>
      <c r="I910" s="31"/>
      <c r="J910" s="21"/>
      <c r="K910" s="21"/>
      <c r="L910" s="21"/>
      <c r="M910" s="21"/>
      <c r="N910" s="21"/>
      <c r="O910" s="21"/>
      <c r="P910" s="21"/>
      <c r="Q910" s="21"/>
      <c r="R910" s="21"/>
      <c r="S910" s="21"/>
    </row>
    <row r="911" spans="1:19" ht="13">
      <c r="A911" s="21"/>
      <c r="B911" s="21"/>
      <c r="C911" s="21"/>
      <c r="D911" s="21"/>
      <c r="E911" s="21"/>
      <c r="F911" s="30"/>
      <c r="G911" s="21"/>
      <c r="H911" s="31"/>
      <c r="I911" s="31"/>
      <c r="J911" s="21"/>
      <c r="K911" s="21"/>
      <c r="L911" s="21"/>
      <c r="M911" s="21"/>
      <c r="N911" s="21"/>
      <c r="O911" s="21"/>
      <c r="P911" s="21"/>
      <c r="Q911" s="21"/>
      <c r="R911" s="21"/>
      <c r="S911" s="21"/>
    </row>
    <row r="912" spans="1:19" ht="13">
      <c r="A912" s="21"/>
      <c r="B912" s="21"/>
      <c r="C912" s="21"/>
      <c r="D912" s="21"/>
      <c r="E912" s="21"/>
      <c r="F912" s="30"/>
      <c r="G912" s="21"/>
      <c r="H912" s="31"/>
      <c r="I912" s="31"/>
      <c r="J912" s="21"/>
      <c r="K912" s="21"/>
      <c r="L912" s="21"/>
      <c r="M912" s="21"/>
      <c r="N912" s="21"/>
      <c r="O912" s="21"/>
      <c r="P912" s="21"/>
      <c r="Q912" s="21"/>
      <c r="R912" s="21"/>
      <c r="S912" s="21"/>
    </row>
    <row r="913" spans="1:19" ht="13">
      <c r="A913" s="21"/>
      <c r="B913" s="21"/>
      <c r="C913" s="21"/>
      <c r="D913" s="21"/>
      <c r="E913" s="21"/>
      <c r="F913" s="30"/>
      <c r="G913" s="21"/>
      <c r="H913" s="31"/>
      <c r="I913" s="31"/>
      <c r="J913" s="21"/>
      <c r="K913" s="21"/>
      <c r="L913" s="21"/>
      <c r="M913" s="21"/>
      <c r="N913" s="21"/>
      <c r="O913" s="21"/>
      <c r="P913" s="21"/>
      <c r="Q913" s="21"/>
      <c r="R913" s="21"/>
      <c r="S913" s="21"/>
    </row>
    <row r="914" spans="1:19" ht="13">
      <c r="A914" s="21"/>
      <c r="B914" s="21"/>
      <c r="C914" s="21"/>
      <c r="D914" s="21"/>
      <c r="E914" s="21"/>
      <c r="F914" s="30"/>
      <c r="G914" s="21"/>
      <c r="H914" s="31"/>
      <c r="I914" s="31"/>
      <c r="J914" s="21"/>
      <c r="K914" s="21"/>
      <c r="L914" s="21"/>
      <c r="M914" s="21"/>
      <c r="N914" s="21"/>
      <c r="O914" s="21"/>
      <c r="P914" s="21"/>
      <c r="Q914" s="21"/>
      <c r="R914" s="21"/>
      <c r="S914" s="21"/>
    </row>
    <row r="915" spans="1:19" ht="13">
      <c r="A915" s="21"/>
      <c r="B915" s="21"/>
      <c r="C915" s="21"/>
      <c r="D915" s="21"/>
      <c r="E915" s="21"/>
      <c r="F915" s="30"/>
      <c r="G915" s="21"/>
      <c r="H915" s="31"/>
      <c r="I915" s="31"/>
      <c r="J915" s="21"/>
      <c r="K915" s="21"/>
      <c r="L915" s="21"/>
      <c r="M915" s="21"/>
      <c r="N915" s="21"/>
      <c r="O915" s="21"/>
      <c r="P915" s="21"/>
      <c r="Q915" s="21"/>
      <c r="R915" s="21"/>
      <c r="S915" s="21"/>
    </row>
    <row r="916" spans="1:19" ht="13">
      <c r="A916" s="21"/>
      <c r="B916" s="21"/>
      <c r="C916" s="21"/>
      <c r="D916" s="21"/>
      <c r="E916" s="21"/>
      <c r="F916" s="30"/>
      <c r="G916" s="21"/>
      <c r="H916" s="31"/>
      <c r="I916" s="31"/>
      <c r="J916" s="21"/>
      <c r="K916" s="21"/>
      <c r="L916" s="21"/>
      <c r="M916" s="21"/>
      <c r="N916" s="21"/>
      <c r="O916" s="21"/>
      <c r="P916" s="21"/>
      <c r="Q916" s="21"/>
      <c r="R916" s="21"/>
      <c r="S916" s="21"/>
    </row>
    <row r="917" spans="1:19" ht="13">
      <c r="A917" s="21"/>
      <c r="B917" s="21"/>
      <c r="C917" s="21"/>
      <c r="D917" s="21"/>
      <c r="E917" s="21"/>
      <c r="F917" s="30"/>
      <c r="G917" s="21"/>
      <c r="H917" s="31"/>
      <c r="I917" s="31"/>
      <c r="J917" s="21"/>
      <c r="K917" s="21"/>
      <c r="L917" s="21"/>
      <c r="M917" s="21"/>
      <c r="N917" s="21"/>
      <c r="O917" s="21"/>
      <c r="P917" s="21"/>
      <c r="Q917" s="21"/>
      <c r="R917" s="21"/>
      <c r="S917" s="21"/>
    </row>
    <row r="918" spans="1:19" ht="13">
      <c r="A918" s="21"/>
      <c r="B918" s="21"/>
      <c r="C918" s="21"/>
      <c r="D918" s="21"/>
      <c r="E918" s="21"/>
      <c r="F918" s="30"/>
      <c r="G918" s="21"/>
      <c r="H918" s="31"/>
      <c r="I918" s="31"/>
      <c r="J918" s="21"/>
      <c r="K918" s="21"/>
      <c r="L918" s="21"/>
      <c r="M918" s="21"/>
      <c r="N918" s="21"/>
      <c r="O918" s="21"/>
      <c r="P918" s="21"/>
      <c r="Q918" s="21"/>
      <c r="R918" s="21"/>
      <c r="S918" s="21"/>
    </row>
    <row r="919" spans="1:19" ht="13">
      <c r="A919" s="21"/>
      <c r="B919" s="21"/>
      <c r="C919" s="21"/>
      <c r="D919" s="21"/>
      <c r="E919" s="21"/>
      <c r="F919" s="30"/>
      <c r="G919" s="21"/>
      <c r="H919" s="31"/>
      <c r="I919" s="31"/>
      <c r="J919" s="21"/>
      <c r="K919" s="21"/>
      <c r="L919" s="21"/>
      <c r="M919" s="21"/>
      <c r="N919" s="21"/>
      <c r="O919" s="21"/>
      <c r="P919" s="21"/>
      <c r="Q919" s="21"/>
      <c r="R919" s="21"/>
      <c r="S919" s="21"/>
    </row>
    <row r="920" spans="1:19" ht="13">
      <c r="A920" s="21"/>
      <c r="B920" s="21"/>
      <c r="C920" s="21"/>
      <c r="D920" s="21"/>
      <c r="E920" s="21"/>
      <c r="F920" s="30"/>
      <c r="G920" s="21"/>
      <c r="H920" s="31"/>
      <c r="I920" s="31"/>
      <c r="J920" s="21"/>
      <c r="K920" s="21"/>
      <c r="L920" s="21"/>
      <c r="M920" s="21"/>
      <c r="N920" s="21"/>
      <c r="O920" s="21"/>
      <c r="P920" s="21"/>
      <c r="Q920" s="21"/>
      <c r="R920" s="21"/>
      <c r="S920" s="21"/>
    </row>
    <row r="921" spans="1:19" ht="13">
      <c r="A921" s="21"/>
      <c r="B921" s="21"/>
      <c r="C921" s="21"/>
      <c r="D921" s="21"/>
      <c r="E921" s="21"/>
      <c r="F921" s="30"/>
      <c r="G921" s="21"/>
      <c r="H921" s="31"/>
      <c r="I921" s="31"/>
      <c r="J921" s="21"/>
      <c r="K921" s="21"/>
      <c r="L921" s="21"/>
      <c r="M921" s="21"/>
      <c r="N921" s="21"/>
      <c r="O921" s="21"/>
      <c r="P921" s="21"/>
      <c r="Q921" s="21"/>
      <c r="R921" s="21"/>
      <c r="S921" s="21"/>
    </row>
    <row r="922" spans="1:19" ht="13">
      <c r="A922" s="21"/>
      <c r="B922" s="21"/>
      <c r="C922" s="21"/>
      <c r="D922" s="21"/>
      <c r="E922" s="21"/>
      <c r="F922" s="30"/>
      <c r="G922" s="21"/>
      <c r="H922" s="31"/>
      <c r="I922" s="31"/>
      <c r="J922" s="21"/>
      <c r="K922" s="21"/>
      <c r="L922" s="21"/>
      <c r="M922" s="21"/>
      <c r="N922" s="21"/>
      <c r="O922" s="21"/>
      <c r="P922" s="21"/>
      <c r="Q922" s="21"/>
      <c r="R922" s="21"/>
      <c r="S922" s="21"/>
    </row>
    <row r="923" spans="1:19" ht="13">
      <c r="A923" s="21"/>
      <c r="B923" s="21"/>
      <c r="C923" s="21"/>
      <c r="D923" s="21"/>
      <c r="E923" s="21"/>
      <c r="F923" s="30"/>
      <c r="G923" s="21"/>
      <c r="H923" s="31"/>
      <c r="I923" s="31"/>
      <c r="J923" s="21"/>
      <c r="K923" s="21"/>
      <c r="L923" s="21"/>
      <c r="M923" s="21"/>
      <c r="N923" s="21"/>
      <c r="O923" s="21"/>
      <c r="P923" s="21"/>
      <c r="Q923" s="21"/>
      <c r="R923" s="21"/>
      <c r="S923" s="21"/>
    </row>
    <row r="924" spans="1:19" ht="13">
      <c r="A924" s="21"/>
      <c r="B924" s="21"/>
      <c r="C924" s="21"/>
      <c r="D924" s="21"/>
      <c r="E924" s="21"/>
      <c r="F924" s="30"/>
      <c r="G924" s="21"/>
      <c r="H924" s="31"/>
      <c r="I924" s="31"/>
      <c r="J924" s="21"/>
      <c r="K924" s="21"/>
      <c r="L924" s="21"/>
      <c r="M924" s="21"/>
      <c r="N924" s="21"/>
      <c r="O924" s="21"/>
      <c r="P924" s="21"/>
      <c r="Q924" s="21"/>
      <c r="R924" s="21"/>
      <c r="S924" s="21"/>
    </row>
    <row r="925" spans="1:19" ht="13">
      <c r="A925" s="21"/>
      <c r="B925" s="21"/>
      <c r="C925" s="21"/>
      <c r="D925" s="21"/>
      <c r="E925" s="21"/>
      <c r="F925" s="30"/>
      <c r="G925" s="21"/>
      <c r="H925" s="31"/>
      <c r="I925" s="31"/>
      <c r="J925" s="21"/>
      <c r="K925" s="21"/>
      <c r="L925" s="21"/>
      <c r="M925" s="21"/>
      <c r="N925" s="21"/>
      <c r="O925" s="21"/>
      <c r="P925" s="21"/>
      <c r="Q925" s="21"/>
      <c r="R925" s="21"/>
      <c r="S925" s="21"/>
    </row>
    <row r="926" spans="1:19" ht="13">
      <c r="A926" s="21"/>
      <c r="B926" s="21"/>
      <c r="C926" s="21"/>
      <c r="D926" s="21"/>
      <c r="E926" s="21"/>
      <c r="F926" s="30"/>
      <c r="G926" s="21"/>
      <c r="H926" s="31"/>
      <c r="I926" s="31"/>
      <c r="J926" s="21"/>
      <c r="K926" s="21"/>
      <c r="L926" s="21"/>
      <c r="M926" s="21"/>
      <c r="N926" s="21"/>
      <c r="O926" s="21"/>
      <c r="P926" s="21"/>
      <c r="Q926" s="21"/>
      <c r="R926" s="21"/>
      <c r="S926" s="21"/>
    </row>
    <row r="927" spans="1:19" ht="13">
      <c r="A927" s="21"/>
      <c r="B927" s="21"/>
      <c r="C927" s="21"/>
      <c r="D927" s="21"/>
      <c r="E927" s="21"/>
      <c r="F927" s="30"/>
      <c r="G927" s="21"/>
      <c r="H927" s="31"/>
      <c r="I927" s="31"/>
      <c r="J927" s="21"/>
      <c r="K927" s="21"/>
      <c r="L927" s="21"/>
      <c r="M927" s="21"/>
      <c r="N927" s="21"/>
      <c r="O927" s="21"/>
      <c r="P927" s="21"/>
      <c r="Q927" s="21"/>
      <c r="R927" s="21"/>
      <c r="S927" s="21"/>
    </row>
    <row r="928" spans="1:19" ht="13">
      <c r="A928" s="21"/>
      <c r="B928" s="21"/>
      <c r="C928" s="21"/>
      <c r="D928" s="21"/>
      <c r="E928" s="21"/>
      <c r="F928" s="30"/>
      <c r="G928" s="21"/>
      <c r="H928" s="31"/>
      <c r="I928" s="31"/>
      <c r="J928" s="21"/>
      <c r="K928" s="21"/>
      <c r="L928" s="21"/>
      <c r="M928" s="21"/>
      <c r="N928" s="21"/>
      <c r="O928" s="21"/>
      <c r="P928" s="21"/>
      <c r="Q928" s="21"/>
      <c r="R928" s="21"/>
      <c r="S928" s="21"/>
    </row>
    <row r="929" spans="1:19" ht="13">
      <c r="A929" s="21"/>
      <c r="B929" s="21"/>
      <c r="C929" s="21"/>
      <c r="D929" s="21"/>
      <c r="E929" s="21"/>
      <c r="F929" s="30"/>
      <c r="G929" s="21"/>
      <c r="H929" s="31"/>
      <c r="I929" s="31"/>
      <c r="J929" s="21"/>
      <c r="K929" s="21"/>
      <c r="L929" s="21"/>
      <c r="M929" s="21"/>
      <c r="N929" s="21"/>
      <c r="O929" s="21"/>
      <c r="P929" s="21"/>
      <c r="Q929" s="21"/>
      <c r="R929" s="21"/>
      <c r="S929" s="21"/>
    </row>
    <row r="930" spans="1:19" ht="13">
      <c r="A930" s="21"/>
      <c r="B930" s="21"/>
      <c r="C930" s="21"/>
      <c r="D930" s="21"/>
      <c r="E930" s="21"/>
      <c r="F930" s="30"/>
      <c r="G930" s="21"/>
      <c r="H930" s="31"/>
      <c r="I930" s="31"/>
      <c r="J930" s="21"/>
      <c r="K930" s="21"/>
      <c r="L930" s="21"/>
      <c r="M930" s="21"/>
      <c r="N930" s="21"/>
      <c r="O930" s="21"/>
      <c r="P930" s="21"/>
      <c r="Q930" s="21"/>
      <c r="R930" s="21"/>
      <c r="S930" s="21"/>
    </row>
    <row r="931" spans="1:19" ht="13">
      <c r="A931" s="21"/>
      <c r="B931" s="21"/>
      <c r="C931" s="21"/>
      <c r="D931" s="21"/>
      <c r="E931" s="21"/>
      <c r="F931" s="30"/>
      <c r="G931" s="21"/>
      <c r="H931" s="31"/>
      <c r="I931" s="31"/>
      <c r="J931" s="21"/>
      <c r="K931" s="21"/>
      <c r="L931" s="21"/>
      <c r="M931" s="21"/>
      <c r="N931" s="21"/>
      <c r="O931" s="21"/>
      <c r="P931" s="21"/>
      <c r="Q931" s="21"/>
      <c r="R931" s="21"/>
      <c r="S931" s="21"/>
    </row>
    <row r="932" spans="1:19" ht="13">
      <c r="A932" s="21"/>
      <c r="B932" s="21"/>
      <c r="C932" s="21"/>
      <c r="D932" s="21"/>
      <c r="E932" s="21"/>
      <c r="F932" s="30"/>
      <c r="G932" s="21"/>
      <c r="H932" s="31"/>
      <c r="I932" s="31"/>
      <c r="J932" s="21"/>
      <c r="K932" s="21"/>
      <c r="L932" s="21"/>
      <c r="M932" s="21"/>
      <c r="N932" s="21"/>
      <c r="O932" s="21"/>
      <c r="P932" s="21"/>
      <c r="Q932" s="21"/>
      <c r="R932" s="21"/>
      <c r="S932" s="21"/>
    </row>
    <row r="933" spans="1:19" ht="13">
      <c r="A933" s="21"/>
      <c r="B933" s="21"/>
      <c r="C933" s="21"/>
      <c r="D933" s="21"/>
      <c r="E933" s="21"/>
      <c r="F933" s="30"/>
      <c r="G933" s="21"/>
      <c r="H933" s="31"/>
      <c r="I933" s="31"/>
      <c r="J933" s="21"/>
      <c r="K933" s="21"/>
      <c r="L933" s="21"/>
      <c r="M933" s="21"/>
      <c r="N933" s="21"/>
      <c r="O933" s="21"/>
      <c r="P933" s="21"/>
      <c r="Q933" s="21"/>
      <c r="R933" s="21"/>
      <c r="S933" s="21"/>
    </row>
    <row r="934" spans="1:19" ht="13">
      <c r="A934" s="21"/>
      <c r="B934" s="21"/>
      <c r="C934" s="21"/>
      <c r="D934" s="21"/>
      <c r="E934" s="21"/>
      <c r="F934" s="30"/>
      <c r="G934" s="21"/>
      <c r="H934" s="31"/>
      <c r="I934" s="31"/>
      <c r="J934" s="21"/>
      <c r="K934" s="21"/>
      <c r="L934" s="21"/>
      <c r="M934" s="21"/>
      <c r="N934" s="21"/>
      <c r="O934" s="21"/>
      <c r="P934" s="21"/>
      <c r="Q934" s="21"/>
      <c r="R934" s="21"/>
      <c r="S934" s="21"/>
    </row>
    <row r="935" spans="1:19" ht="13">
      <c r="A935" s="21"/>
      <c r="B935" s="21"/>
      <c r="C935" s="21"/>
      <c r="D935" s="21"/>
      <c r="E935" s="21"/>
      <c r="F935" s="30"/>
      <c r="G935" s="21"/>
      <c r="H935" s="31"/>
      <c r="I935" s="31"/>
      <c r="J935" s="21"/>
      <c r="K935" s="21"/>
      <c r="L935" s="21"/>
      <c r="M935" s="21"/>
      <c r="N935" s="21"/>
      <c r="O935" s="21"/>
      <c r="P935" s="21"/>
      <c r="Q935" s="21"/>
      <c r="R935" s="21"/>
      <c r="S935" s="21"/>
    </row>
    <row r="936" spans="1:19" ht="13">
      <c r="A936" s="21"/>
      <c r="B936" s="21"/>
      <c r="C936" s="21"/>
      <c r="D936" s="21"/>
      <c r="E936" s="21"/>
      <c r="F936" s="30"/>
      <c r="G936" s="21"/>
      <c r="H936" s="31"/>
      <c r="I936" s="31"/>
      <c r="J936" s="21"/>
      <c r="K936" s="21"/>
      <c r="L936" s="21"/>
      <c r="M936" s="21"/>
      <c r="N936" s="21"/>
      <c r="O936" s="21"/>
      <c r="P936" s="21"/>
      <c r="Q936" s="21"/>
      <c r="R936" s="21"/>
      <c r="S936" s="21"/>
    </row>
    <row r="937" spans="1:19" ht="13">
      <c r="A937" s="21"/>
      <c r="B937" s="21"/>
      <c r="C937" s="21"/>
      <c r="D937" s="21"/>
      <c r="E937" s="21"/>
      <c r="F937" s="30"/>
      <c r="G937" s="21"/>
      <c r="H937" s="31"/>
      <c r="I937" s="31"/>
      <c r="J937" s="21"/>
      <c r="K937" s="21"/>
      <c r="L937" s="21"/>
      <c r="M937" s="21"/>
      <c r="N937" s="21"/>
      <c r="O937" s="21"/>
      <c r="P937" s="21"/>
      <c r="Q937" s="21"/>
      <c r="R937" s="21"/>
      <c r="S937" s="21"/>
    </row>
    <row r="938" spans="1:19" ht="13">
      <c r="A938" s="21"/>
      <c r="B938" s="21"/>
      <c r="C938" s="21"/>
      <c r="D938" s="21"/>
      <c r="E938" s="21"/>
      <c r="F938" s="30"/>
      <c r="G938" s="21"/>
      <c r="H938" s="31"/>
      <c r="I938" s="31"/>
      <c r="J938" s="21"/>
      <c r="K938" s="21"/>
      <c r="L938" s="21"/>
      <c r="M938" s="21"/>
      <c r="N938" s="21"/>
      <c r="O938" s="21"/>
      <c r="P938" s="21"/>
      <c r="Q938" s="21"/>
      <c r="R938" s="21"/>
      <c r="S938" s="21"/>
    </row>
    <row r="939" spans="1:19" ht="13">
      <c r="A939" s="21"/>
      <c r="B939" s="21"/>
      <c r="C939" s="21"/>
      <c r="D939" s="21"/>
      <c r="E939" s="21"/>
      <c r="F939" s="30"/>
      <c r="G939" s="21"/>
      <c r="H939" s="31"/>
      <c r="I939" s="31"/>
      <c r="J939" s="21"/>
      <c r="K939" s="21"/>
      <c r="L939" s="21"/>
      <c r="M939" s="21"/>
      <c r="N939" s="21"/>
      <c r="O939" s="21"/>
      <c r="P939" s="21"/>
      <c r="Q939" s="21"/>
      <c r="R939" s="21"/>
      <c r="S939" s="21"/>
    </row>
    <row r="940" spans="1:19" ht="13">
      <c r="A940" s="21"/>
      <c r="B940" s="21"/>
      <c r="C940" s="21"/>
      <c r="D940" s="21"/>
      <c r="E940" s="21"/>
      <c r="F940" s="30"/>
      <c r="G940" s="21"/>
      <c r="H940" s="31"/>
      <c r="I940" s="31"/>
      <c r="J940" s="21"/>
      <c r="K940" s="21"/>
      <c r="L940" s="21"/>
      <c r="M940" s="21"/>
      <c r="N940" s="21"/>
      <c r="O940" s="21"/>
      <c r="P940" s="21"/>
      <c r="Q940" s="21"/>
      <c r="R940" s="21"/>
      <c r="S940" s="21"/>
    </row>
    <row r="941" spans="1:19" ht="13">
      <c r="A941" s="21"/>
      <c r="B941" s="21"/>
      <c r="C941" s="21"/>
      <c r="D941" s="21"/>
      <c r="E941" s="21"/>
      <c r="F941" s="30"/>
      <c r="G941" s="21"/>
      <c r="H941" s="31"/>
      <c r="I941" s="31"/>
      <c r="J941" s="21"/>
      <c r="K941" s="21"/>
      <c r="L941" s="21"/>
      <c r="M941" s="21"/>
      <c r="N941" s="21"/>
      <c r="O941" s="21"/>
      <c r="P941" s="21"/>
      <c r="Q941" s="21"/>
      <c r="R941" s="21"/>
      <c r="S941" s="21"/>
    </row>
    <row r="942" spans="1:19" ht="13">
      <c r="A942" s="21"/>
      <c r="B942" s="21"/>
      <c r="C942" s="21"/>
      <c r="D942" s="21"/>
      <c r="E942" s="21"/>
      <c r="F942" s="30"/>
      <c r="G942" s="21"/>
      <c r="H942" s="31"/>
      <c r="I942" s="31"/>
      <c r="J942" s="21"/>
      <c r="K942" s="21"/>
      <c r="L942" s="21"/>
      <c r="M942" s="21"/>
      <c r="N942" s="21"/>
      <c r="O942" s="21"/>
      <c r="P942" s="21"/>
      <c r="Q942" s="21"/>
      <c r="R942" s="21"/>
      <c r="S942" s="21"/>
    </row>
    <row r="943" spans="1:19" ht="13">
      <c r="A943" s="21"/>
      <c r="B943" s="21"/>
      <c r="C943" s="21"/>
      <c r="D943" s="21"/>
      <c r="E943" s="21"/>
      <c r="F943" s="30"/>
      <c r="G943" s="21"/>
      <c r="H943" s="31"/>
      <c r="I943" s="31"/>
      <c r="J943" s="21"/>
      <c r="K943" s="21"/>
      <c r="L943" s="21"/>
      <c r="M943" s="21"/>
      <c r="N943" s="21"/>
      <c r="O943" s="21"/>
      <c r="P943" s="21"/>
      <c r="Q943" s="21"/>
      <c r="R943" s="21"/>
      <c r="S943" s="21"/>
    </row>
    <row r="944" spans="1:19" ht="13">
      <c r="A944" s="21"/>
      <c r="B944" s="21"/>
      <c r="C944" s="21"/>
      <c r="D944" s="21"/>
      <c r="E944" s="21"/>
      <c r="F944" s="30"/>
      <c r="G944" s="21"/>
      <c r="H944" s="31"/>
      <c r="I944" s="31"/>
      <c r="J944" s="21"/>
      <c r="K944" s="21"/>
      <c r="L944" s="21"/>
      <c r="M944" s="21"/>
      <c r="N944" s="21"/>
      <c r="O944" s="21"/>
      <c r="P944" s="21"/>
      <c r="Q944" s="21"/>
      <c r="R944" s="21"/>
      <c r="S944" s="21"/>
    </row>
    <row r="945" spans="1:19" ht="13">
      <c r="A945" s="21"/>
      <c r="B945" s="21"/>
      <c r="C945" s="21"/>
      <c r="D945" s="21"/>
      <c r="E945" s="21"/>
      <c r="F945" s="30"/>
      <c r="G945" s="21"/>
      <c r="H945" s="31"/>
      <c r="I945" s="31"/>
      <c r="J945" s="21"/>
      <c r="K945" s="21"/>
      <c r="L945" s="21"/>
      <c r="M945" s="21"/>
      <c r="N945" s="21"/>
      <c r="O945" s="21"/>
      <c r="P945" s="21"/>
      <c r="Q945" s="21"/>
      <c r="R945" s="21"/>
      <c r="S945" s="21"/>
    </row>
    <row r="946" spans="1:19" ht="13">
      <c r="A946" s="21"/>
      <c r="B946" s="21"/>
      <c r="C946" s="21"/>
      <c r="D946" s="21"/>
      <c r="E946" s="21"/>
      <c r="F946" s="30"/>
      <c r="G946" s="21"/>
      <c r="H946" s="31"/>
      <c r="I946" s="31"/>
      <c r="J946" s="21"/>
      <c r="K946" s="21"/>
      <c r="L946" s="21"/>
      <c r="M946" s="21"/>
      <c r="N946" s="21"/>
      <c r="O946" s="21"/>
      <c r="P946" s="21"/>
      <c r="Q946" s="21"/>
      <c r="R946" s="21"/>
      <c r="S946" s="21"/>
    </row>
    <row r="947" spans="1:19" ht="13">
      <c r="A947" s="21"/>
      <c r="B947" s="21"/>
      <c r="C947" s="21"/>
      <c r="D947" s="21"/>
      <c r="E947" s="21"/>
      <c r="F947" s="30"/>
      <c r="G947" s="21"/>
      <c r="H947" s="31"/>
      <c r="I947" s="31"/>
      <c r="J947" s="21"/>
      <c r="K947" s="21"/>
      <c r="L947" s="21"/>
      <c r="M947" s="21"/>
      <c r="N947" s="21"/>
      <c r="O947" s="21"/>
      <c r="P947" s="21"/>
      <c r="Q947" s="21"/>
      <c r="R947" s="21"/>
      <c r="S947" s="21"/>
    </row>
    <row r="948" spans="1:19" ht="13">
      <c r="A948" s="21"/>
      <c r="B948" s="21"/>
      <c r="C948" s="21"/>
      <c r="D948" s="21"/>
      <c r="E948" s="21"/>
      <c r="F948" s="30"/>
      <c r="G948" s="21"/>
      <c r="H948" s="31"/>
      <c r="I948" s="31"/>
      <c r="J948" s="21"/>
      <c r="K948" s="21"/>
      <c r="L948" s="21"/>
      <c r="M948" s="21"/>
      <c r="N948" s="21"/>
      <c r="O948" s="21"/>
      <c r="P948" s="21"/>
      <c r="Q948" s="21"/>
      <c r="R948" s="21"/>
      <c r="S948" s="21"/>
    </row>
    <row r="949" spans="1:19" ht="13">
      <c r="A949" s="21"/>
      <c r="B949" s="21"/>
      <c r="C949" s="21"/>
      <c r="D949" s="21"/>
      <c r="E949" s="21"/>
      <c r="F949" s="30"/>
      <c r="G949" s="21"/>
      <c r="H949" s="31"/>
      <c r="I949" s="31"/>
      <c r="J949" s="21"/>
      <c r="K949" s="21"/>
      <c r="L949" s="21"/>
      <c r="M949" s="21"/>
      <c r="N949" s="21"/>
      <c r="O949" s="21"/>
      <c r="P949" s="21"/>
      <c r="Q949" s="21"/>
      <c r="R949" s="21"/>
      <c r="S949" s="21"/>
    </row>
    <row r="950" spans="1:19" ht="13">
      <c r="A950" s="21"/>
      <c r="B950" s="21"/>
      <c r="C950" s="21"/>
      <c r="D950" s="21"/>
      <c r="E950" s="21"/>
      <c r="F950" s="30"/>
      <c r="G950" s="21"/>
      <c r="H950" s="31"/>
      <c r="I950" s="31"/>
      <c r="J950" s="21"/>
      <c r="K950" s="21"/>
      <c r="L950" s="21"/>
      <c r="M950" s="21"/>
      <c r="N950" s="21"/>
      <c r="O950" s="21"/>
      <c r="P950" s="21"/>
      <c r="Q950" s="21"/>
      <c r="R950" s="21"/>
      <c r="S950" s="21"/>
    </row>
    <row r="951" spans="1:19" ht="13">
      <c r="A951" s="21"/>
      <c r="B951" s="21"/>
      <c r="C951" s="21"/>
      <c r="D951" s="21"/>
      <c r="E951" s="21"/>
      <c r="F951" s="30"/>
      <c r="G951" s="21"/>
      <c r="H951" s="31"/>
      <c r="I951" s="31"/>
      <c r="J951" s="21"/>
      <c r="K951" s="21"/>
      <c r="L951" s="21"/>
      <c r="M951" s="21"/>
      <c r="N951" s="21"/>
      <c r="O951" s="21"/>
      <c r="P951" s="21"/>
      <c r="Q951" s="21"/>
      <c r="R951" s="21"/>
      <c r="S951" s="21"/>
    </row>
    <row r="952" spans="1:19" ht="13">
      <c r="A952" s="21"/>
      <c r="B952" s="21"/>
      <c r="C952" s="21"/>
      <c r="D952" s="21"/>
      <c r="E952" s="21"/>
      <c r="F952" s="30"/>
      <c r="G952" s="21"/>
      <c r="H952" s="31"/>
      <c r="I952" s="31"/>
      <c r="J952" s="21"/>
      <c r="K952" s="21"/>
      <c r="L952" s="21"/>
      <c r="M952" s="21"/>
      <c r="N952" s="21"/>
      <c r="O952" s="21"/>
      <c r="P952" s="21"/>
      <c r="Q952" s="21"/>
      <c r="R952" s="21"/>
      <c r="S952" s="21"/>
    </row>
    <row r="953" spans="1:19" ht="13">
      <c r="A953" s="21"/>
      <c r="B953" s="21"/>
      <c r="C953" s="21"/>
      <c r="D953" s="21"/>
      <c r="E953" s="21"/>
      <c r="F953" s="30"/>
      <c r="G953" s="21"/>
      <c r="H953" s="31"/>
      <c r="I953" s="31"/>
      <c r="J953" s="21"/>
      <c r="K953" s="21"/>
      <c r="L953" s="21"/>
      <c r="M953" s="21"/>
      <c r="N953" s="21"/>
      <c r="O953" s="21"/>
      <c r="P953" s="21"/>
      <c r="Q953" s="21"/>
      <c r="R953" s="21"/>
      <c r="S953" s="21"/>
    </row>
    <row r="954" spans="1:19" ht="13">
      <c r="A954" s="21"/>
      <c r="B954" s="21"/>
      <c r="C954" s="21"/>
      <c r="D954" s="21"/>
      <c r="E954" s="21"/>
      <c r="F954" s="30"/>
      <c r="G954" s="21"/>
      <c r="H954" s="31"/>
      <c r="I954" s="31"/>
      <c r="J954" s="21"/>
      <c r="K954" s="21"/>
      <c r="L954" s="21"/>
      <c r="M954" s="21"/>
      <c r="N954" s="21"/>
      <c r="O954" s="21"/>
      <c r="P954" s="21"/>
      <c r="Q954" s="21"/>
      <c r="R954" s="21"/>
      <c r="S954" s="21"/>
    </row>
    <row r="955" spans="1:19" ht="13">
      <c r="A955" s="21"/>
      <c r="B955" s="21"/>
      <c r="C955" s="21"/>
      <c r="D955" s="21"/>
      <c r="E955" s="21"/>
      <c r="F955" s="30"/>
      <c r="G955" s="21"/>
      <c r="H955" s="31"/>
      <c r="I955" s="31"/>
      <c r="J955" s="21"/>
      <c r="K955" s="21"/>
      <c r="L955" s="21"/>
      <c r="M955" s="21"/>
      <c r="N955" s="21"/>
      <c r="O955" s="21"/>
      <c r="P955" s="21"/>
      <c r="Q955" s="21"/>
      <c r="R955" s="21"/>
      <c r="S955" s="21"/>
    </row>
    <row r="956" spans="1:19" ht="13">
      <c r="A956" s="21"/>
      <c r="B956" s="21"/>
      <c r="C956" s="21"/>
      <c r="D956" s="21"/>
      <c r="E956" s="21"/>
      <c r="F956" s="30"/>
      <c r="G956" s="21"/>
      <c r="H956" s="31"/>
      <c r="I956" s="31"/>
      <c r="J956" s="21"/>
      <c r="K956" s="21"/>
      <c r="L956" s="21"/>
      <c r="M956" s="21"/>
      <c r="N956" s="21"/>
      <c r="O956" s="21"/>
      <c r="P956" s="21"/>
      <c r="Q956" s="21"/>
      <c r="R956" s="21"/>
      <c r="S956" s="21"/>
    </row>
    <row r="957" spans="1:19" ht="13">
      <c r="A957" s="21"/>
      <c r="B957" s="21"/>
      <c r="C957" s="21"/>
      <c r="D957" s="21"/>
      <c r="E957" s="21"/>
      <c r="F957" s="30"/>
      <c r="G957" s="21"/>
      <c r="H957" s="31"/>
      <c r="I957" s="31"/>
      <c r="J957" s="21"/>
      <c r="K957" s="21"/>
      <c r="L957" s="21"/>
      <c r="M957" s="21"/>
      <c r="N957" s="21"/>
      <c r="O957" s="21"/>
      <c r="P957" s="21"/>
      <c r="Q957" s="21"/>
      <c r="R957" s="21"/>
      <c r="S957" s="21"/>
    </row>
    <row r="958" spans="1:19" ht="13">
      <c r="A958" s="21"/>
      <c r="B958" s="21"/>
      <c r="C958" s="21"/>
      <c r="D958" s="21"/>
      <c r="E958" s="21"/>
      <c r="F958" s="30"/>
      <c r="G958" s="21"/>
      <c r="H958" s="31"/>
      <c r="I958" s="31"/>
      <c r="J958" s="21"/>
      <c r="K958" s="21"/>
      <c r="L958" s="21"/>
      <c r="M958" s="21"/>
      <c r="N958" s="21"/>
      <c r="O958" s="21"/>
      <c r="P958" s="21"/>
      <c r="Q958" s="21"/>
      <c r="R958" s="21"/>
      <c r="S958" s="21"/>
    </row>
    <row r="959" spans="1:19" ht="13">
      <c r="A959" s="21"/>
      <c r="B959" s="21"/>
      <c r="C959" s="21"/>
      <c r="D959" s="21"/>
      <c r="E959" s="21"/>
      <c r="F959" s="30"/>
      <c r="G959" s="21"/>
      <c r="H959" s="31"/>
      <c r="I959" s="31"/>
      <c r="J959" s="21"/>
      <c r="K959" s="21"/>
      <c r="L959" s="21"/>
      <c r="M959" s="21"/>
      <c r="N959" s="21"/>
      <c r="O959" s="21"/>
      <c r="P959" s="21"/>
      <c r="Q959" s="21"/>
      <c r="R959" s="21"/>
      <c r="S959" s="21"/>
    </row>
    <row r="960" spans="1:19" ht="13">
      <c r="A960" s="21"/>
      <c r="B960" s="21"/>
      <c r="C960" s="21"/>
      <c r="D960" s="21"/>
      <c r="E960" s="21"/>
      <c r="F960" s="30"/>
      <c r="G960" s="21"/>
      <c r="H960" s="31"/>
      <c r="I960" s="31"/>
      <c r="J960" s="21"/>
      <c r="K960" s="21"/>
      <c r="L960" s="21"/>
      <c r="M960" s="21"/>
      <c r="N960" s="21"/>
      <c r="O960" s="21"/>
      <c r="P960" s="21"/>
      <c r="Q960" s="21"/>
      <c r="R960" s="21"/>
      <c r="S960" s="21"/>
    </row>
    <row r="961" spans="1:19" ht="13">
      <c r="A961" s="21"/>
      <c r="B961" s="21"/>
      <c r="C961" s="21"/>
      <c r="D961" s="21"/>
      <c r="E961" s="21"/>
      <c r="F961" s="30"/>
      <c r="G961" s="21"/>
      <c r="H961" s="31"/>
      <c r="I961" s="31"/>
      <c r="J961" s="21"/>
      <c r="K961" s="21"/>
      <c r="L961" s="21"/>
      <c r="M961" s="21"/>
      <c r="N961" s="21"/>
      <c r="O961" s="21"/>
      <c r="P961" s="21"/>
      <c r="Q961" s="21"/>
      <c r="R961" s="21"/>
      <c r="S961" s="21"/>
    </row>
    <row r="962" spans="1:19" ht="13">
      <c r="A962" s="21"/>
      <c r="B962" s="21"/>
      <c r="C962" s="21"/>
      <c r="D962" s="21"/>
      <c r="E962" s="21"/>
      <c r="F962" s="30"/>
      <c r="G962" s="21"/>
      <c r="H962" s="31"/>
      <c r="I962" s="31"/>
      <c r="J962" s="21"/>
      <c r="K962" s="21"/>
      <c r="L962" s="21"/>
      <c r="M962" s="21"/>
      <c r="N962" s="21"/>
      <c r="O962" s="21"/>
      <c r="P962" s="21"/>
      <c r="Q962" s="21"/>
      <c r="R962" s="21"/>
      <c r="S962" s="21"/>
    </row>
    <row r="963" spans="1:19" ht="13">
      <c r="A963" s="21"/>
      <c r="B963" s="21"/>
      <c r="C963" s="21"/>
      <c r="D963" s="21"/>
      <c r="E963" s="21"/>
      <c r="F963" s="30"/>
      <c r="G963" s="21"/>
      <c r="H963" s="31"/>
      <c r="I963" s="31"/>
      <c r="J963" s="21"/>
      <c r="K963" s="21"/>
      <c r="L963" s="21"/>
      <c r="M963" s="21"/>
      <c r="N963" s="21"/>
      <c r="O963" s="21"/>
      <c r="P963" s="21"/>
      <c r="Q963" s="21"/>
      <c r="R963" s="21"/>
      <c r="S963" s="21"/>
    </row>
    <row r="964" spans="1:19" ht="13">
      <c r="A964" s="21"/>
      <c r="B964" s="21"/>
      <c r="C964" s="21"/>
      <c r="D964" s="21"/>
      <c r="E964" s="21"/>
      <c r="F964" s="30"/>
      <c r="G964" s="21"/>
      <c r="H964" s="31"/>
      <c r="I964" s="31"/>
      <c r="J964" s="21"/>
      <c r="K964" s="21"/>
      <c r="L964" s="21"/>
      <c r="M964" s="21"/>
      <c r="N964" s="21"/>
      <c r="O964" s="21"/>
      <c r="P964" s="21"/>
      <c r="Q964" s="21"/>
      <c r="R964" s="21"/>
      <c r="S964" s="21"/>
    </row>
    <row r="965" spans="1:19" ht="13">
      <c r="A965" s="21"/>
      <c r="B965" s="21"/>
      <c r="C965" s="21"/>
      <c r="D965" s="21"/>
      <c r="E965" s="21"/>
      <c r="F965" s="30"/>
      <c r="G965" s="21"/>
      <c r="H965" s="31"/>
      <c r="I965" s="31"/>
      <c r="J965" s="21"/>
      <c r="K965" s="21"/>
      <c r="L965" s="21"/>
      <c r="M965" s="21"/>
      <c r="N965" s="21"/>
      <c r="O965" s="21"/>
      <c r="P965" s="21"/>
      <c r="Q965" s="21"/>
      <c r="R965" s="21"/>
      <c r="S965" s="21"/>
    </row>
    <row r="966" spans="1:19" ht="13">
      <c r="A966" s="21"/>
      <c r="B966" s="21"/>
      <c r="C966" s="21"/>
      <c r="D966" s="21"/>
      <c r="E966" s="21"/>
      <c r="F966" s="30"/>
      <c r="G966" s="21"/>
      <c r="H966" s="31"/>
      <c r="I966" s="31"/>
      <c r="J966" s="21"/>
      <c r="K966" s="21"/>
      <c r="L966" s="21"/>
      <c r="M966" s="21"/>
      <c r="N966" s="21"/>
      <c r="O966" s="21"/>
      <c r="P966" s="21"/>
      <c r="Q966" s="21"/>
      <c r="R966" s="21"/>
      <c r="S966" s="21"/>
    </row>
    <row r="967" spans="1:19" ht="13">
      <c r="A967" s="21"/>
      <c r="B967" s="21"/>
      <c r="C967" s="21"/>
      <c r="D967" s="21"/>
      <c r="E967" s="21"/>
      <c r="F967" s="30"/>
      <c r="G967" s="21"/>
      <c r="H967" s="31"/>
      <c r="I967" s="31"/>
      <c r="J967" s="21"/>
      <c r="K967" s="21"/>
      <c r="L967" s="21"/>
      <c r="M967" s="21"/>
      <c r="N967" s="21"/>
      <c r="O967" s="21"/>
      <c r="P967" s="21"/>
      <c r="Q967" s="21"/>
      <c r="R967" s="21"/>
      <c r="S967" s="21"/>
    </row>
    <row r="968" spans="1:19" ht="13">
      <c r="A968" s="21"/>
      <c r="B968" s="21"/>
      <c r="C968" s="21"/>
      <c r="D968" s="21"/>
      <c r="E968" s="21"/>
      <c r="F968" s="30"/>
      <c r="G968" s="21"/>
      <c r="H968" s="31"/>
      <c r="I968" s="31"/>
      <c r="J968" s="21"/>
      <c r="K968" s="21"/>
      <c r="L968" s="21"/>
      <c r="M968" s="21"/>
      <c r="N968" s="21"/>
      <c r="O968" s="21"/>
      <c r="P968" s="21"/>
      <c r="Q968" s="21"/>
      <c r="R968" s="21"/>
      <c r="S968" s="21"/>
    </row>
    <row r="969" spans="1:19" ht="13">
      <c r="A969" s="21"/>
      <c r="B969" s="21"/>
      <c r="C969" s="21"/>
      <c r="D969" s="21"/>
      <c r="E969" s="21"/>
      <c r="F969" s="30"/>
      <c r="G969" s="21"/>
      <c r="H969" s="31"/>
      <c r="I969" s="31"/>
      <c r="J969" s="21"/>
      <c r="K969" s="21"/>
      <c r="L969" s="21"/>
      <c r="M969" s="21"/>
      <c r="N969" s="21"/>
      <c r="O969" s="21"/>
      <c r="P969" s="21"/>
      <c r="Q969" s="21"/>
      <c r="R969" s="21"/>
      <c r="S969" s="21"/>
    </row>
    <row r="970" spans="1:19" ht="13">
      <c r="A970" s="21"/>
      <c r="B970" s="21"/>
      <c r="C970" s="21"/>
      <c r="D970" s="21"/>
      <c r="E970" s="21"/>
      <c r="F970" s="30"/>
      <c r="G970" s="21"/>
      <c r="H970" s="31"/>
      <c r="I970" s="31"/>
      <c r="J970" s="21"/>
      <c r="K970" s="21"/>
      <c r="L970" s="21"/>
      <c r="M970" s="21"/>
      <c r="N970" s="21"/>
      <c r="O970" s="21"/>
      <c r="P970" s="21"/>
      <c r="Q970" s="21"/>
      <c r="R970" s="21"/>
      <c r="S970" s="21"/>
    </row>
    <row r="971" spans="1:19" ht="13">
      <c r="A971" s="21"/>
      <c r="B971" s="21"/>
      <c r="C971" s="21"/>
      <c r="D971" s="21"/>
      <c r="E971" s="21"/>
      <c r="F971" s="30"/>
      <c r="G971" s="21"/>
      <c r="H971" s="31"/>
      <c r="I971" s="31"/>
      <c r="J971" s="21"/>
      <c r="K971" s="21"/>
      <c r="L971" s="21"/>
      <c r="M971" s="21"/>
      <c r="N971" s="21"/>
      <c r="O971" s="21"/>
      <c r="P971" s="21"/>
      <c r="Q971" s="21"/>
      <c r="R971" s="21"/>
      <c r="S971" s="21"/>
    </row>
    <row r="972" spans="1:19" ht="13">
      <c r="A972" s="21"/>
      <c r="B972" s="21"/>
      <c r="C972" s="21"/>
      <c r="D972" s="21"/>
      <c r="E972" s="21"/>
      <c r="F972" s="30"/>
      <c r="G972" s="21"/>
      <c r="H972" s="31"/>
      <c r="I972" s="31"/>
      <c r="J972" s="21"/>
      <c r="K972" s="21"/>
      <c r="L972" s="21"/>
      <c r="M972" s="21"/>
      <c r="N972" s="21"/>
      <c r="O972" s="21"/>
      <c r="P972" s="21"/>
      <c r="Q972" s="21"/>
      <c r="R972" s="21"/>
      <c r="S972" s="21"/>
    </row>
    <row r="973" spans="1:19" ht="13">
      <c r="A973" s="21"/>
      <c r="B973" s="21"/>
      <c r="C973" s="21"/>
      <c r="D973" s="21"/>
      <c r="E973" s="21"/>
      <c r="F973" s="30"/>
      <c r="G973" s="21"/>
      <c r="H973" s="31"/>
      <c r="I973" s="31"/>
      <c r="J973" s="21"/>
      <c r="K973" s="21"/>
      <c r="L973" s="21"/>
      <c r="M973" s="21"/>
      <c r="N973" s="21"/>
      <c r="O973" s="21"/>
      <c r="P973" s="21"/>
      <c r="Q973" s="21"/>
      <c r="R973" s="21"/>
      <c r="S973" s="21"/>
    </row>
    <row r="974" spans="1:19" ht="13">
      <c r="A974" s="21"/>
      <c r="B974" s="21"/>
      <c r="C974" s="21"/>
      <c r="D974" s="21"/>
      <c r="E974" s="21"/>
      <c r="F974" s="30"/>
      <c r="G974" s="21"/>
      <c r="H974" s="31"/>
      <c r="I974" s="31"/>
      <c r="J974" s="21"/>
      <c r="K974" s="21"/>
      <c r="L974" s="21"/>
      <c r="M974" s="21"/>
      <c r="N974" s="21"/>
      <c r="O974" s="21"/>
      <c r="P974" s="21"/>
      <c r="Q974" s="21"/>
      <c r="R974" s="21"/>
      <c r="S974" s="21"/>
    </row>
    <row r="975" spans="1:19" ht="13">
      <c r="A975" s="21"/>
      <c r="B975" s="21"/>
      <c r="C975" s="21"/>
      <c r="D975" s="21"/>
      <c r="E975" s="21"/>
      <c r="F975" s="30"/>
      <c r="G975" s="21"/>
      <c r="H975" s="31"/>
      <c r="I975" s="31"/>
      <c r="J975" s="21"/>
      <c r="K975" s="21"/>
      <c r="L975" s="21"/>
      <c r="M975" s="21"/>
      <c r="N975" s="21"/>
      <c r="O975" s="21"/>
      <c r="P975" s="21"/>
      <c r="Q975" s="21"/>
      <c r="R975" s="21"/>
      <c r="S975" s="21"/>
    </row>
    <row r="976" spans="1:19" ht="13">
      <c r="A976" s="21"/>
      <c r="B976" s="21"/>
      <c r="C976" s="21"/>
      <c r="D976" s="21"/>
      <c r="E976" s="21"/>
      <c r="F976" s="30"/>
      <c r="G976" s="21"/>
      <c r="H976" s="31"/>
      <c r="I976" s="31"/>
      <c r="J976" s="21"/>
      <c r="K976" s="21"/>
      <c r="L976" s="21"/>
      <c r="M976" s="21"/>
      <c r="N976" s="21"/>
      <c r="O976" s="21"/>
      <c r="P976" s="21"/>
      <c r="Q976" s="21"/>
      <c r="R976" s="21"/>
      <c r="S976" s="21"/>
    </row>
    <row r="977" spans="1:19" ht="13">
      <c r="A977" s="21"/>
      <c r="B977" s="21"/>
      <c r="C977" s="21"/>
      <c r="D977" s="21"/>
      <c r="E977" s="21"/>
      <c r="F977" s="30"/>
      <c r="G977" s="21"/>
      <c r="H977" s="31"/>
      <c r="I977" s="31"/>
      <c r="J977" s="21"/>
      <c r="K977" s="21"/>
      <c r="L977" s="21"/>
      <c r="M977" s="21"/>
      <c r="N977" s="21"/>
      <c r="O977" s="21"/>
      <c r="P977" s="21"/>
      <c r="Q977" s="21"/>
      <c r="R977" s="21"/>
      <c r="S977" s="21"/>
    </row>
    <row r="978" spans="1:19" ht="13">
      <c r="A978" s="21"/>
      <c r="B978" s="21"/>
      <c r="C978" s="21"/>
      <c r="D978" s="21"/>
      <c r="E978" s="21"/>
      <c r="F978" s="30"/>
      <c r="G978" s="21"/>
      <c r="H978" s="31"/>
      <c r="I978" s="31"/>
      <c r="J978" s="21"/>
      <c r="K978" s="21"/>
      <c r="L978" s="21"/>
      <c r="M978" s="21"/>
      <c r="N978" s="21"/>
      <c r="O978" s="21"/>
      <c r="P978" s="21"/>
      <c r="Q978" s="21"/>
      <c r="R978" s="21"/>
      <c r="S978" s="21"/>
    </row>
    <row r="979" spans="1:19" ht="13">
      <c r="A979" s="21"/>
      <c r="B979" s="21"/>
      <c r="C979" s="21"/>
      <c r="D979" s="21"/>
      <c r="E979" s="21"/>
      <c r="F979" s="30"/>
      <c r="G979" s="21"/>
      <c r="H979" s="31"/>
      <c r="I979" s="31"/>
      <c r="J979" s="21"/>
      <c r="K979" s="21"/>
      <c r="L979" s="21"/>
      <c r="M979" s="21"/>
      <c r="N979" s="21"/>
      <c r="O979" s="21"/>
      <c r="P979" s="21"/>
      <c r="Q979" s="21"/>
      <c r="R979" s="21"/>
      <c r="S979" s="21"/>
    </row>
    <row r="980" spans="1:19" ht="13">
      <c r="A980" s="21"/>
      <c r="B980" s="21"/>
      <c r="C980" s="21"/>
      <c r="D980" s="21"/>
      <c r="E980" s="21"/>
      <c r="F980" s="30"/>
      <c r="G980" s="21"/>
      <c r="H980" s="31"/>
      <c r="I980" s="31"/>
      <c r="J980" s="21"/>
      <c r="K980" s="21"/>
      <c r="L980" s="21"/>
      <c r="M980" s="21"/>
      <c r="N980" s="21"/>
      <c r="O980" s="21"/>
      <c r="P980" s="21"/>
      <c r="Q980" s="21"/>
      <c r="R980" s="21"/>
      <c r="S980" s="21"/>
    </row>
    <row r="981" spans="1:19" ht="13">
      <c r="A981" s="21"/>
      <c r="B981" s="21"/>
      <c r="C981" s="21"/>
      <c r="D981" s="21"/>
      <c r="E981" s="21"/>
      <c r="F981" s="30"/>
      <c r="G981" s="21"/>
      <c r="H981" s="31"/>
      <c r="I981" s="31"/>
      <c r="J981" s="21"/>
      <c r="K981" s="21"/>
      <c r="L981" s="21"/>
      <c r="M981" s="21"/>
      <c r="N981" s="21"/>
      <c r="O981" s="21"/>
      <c r="P981" s="21"/>
      <c r="Q981" s="21"/>
      <c r="R981" s="21"/>
      <c r="S981" s="21"/>
    </row>
    <row r="982" spans="1:19" ht="13">
      <c r="A982" s="21"/>
      <c r="B982" s="21"/>
      <c r="C982" s="21"/>
      <c r="D982" s="21"/>
      <c r="E982" s="21"/>
      <c r="F982" s="30"/>
      <c r="G982" s="21"/>
      <c r="H982" s="31"/>
      <c r="I982" s="31"/>
      <c r="J982" s="21"/>
      <c r="K982" s="21"/>
      <c r="L982" s="21"/>
      <c r="M982" s="21"/>
      <c r="N982" s="21"/>
      <c r="O982" s="21"/>
      <c r="P982" s="21"/>
      <c r="Q982" s="21"/>
      <c r="R982" s="21"/>
      <c r="S982" s="21"/>
    </row>
    <row r="983" spans="1:19" ht="13">
      <c r="A983" s="21"/>
      <c r="B983" s="21"/>
      <c r="C983" s="21"/>
      <c r="D983" s="21"/>
      <c r="E983" s="21"/>
      <c r="F983" s="30"/>
      <c r="G983" s="21"/>
      <c r="H983" s="31"/>
      <c r="I983" s="31"/>
      <c r="J983" s="21"/>
      <c r="K983" s="21"/>
      <c r="L983" s="21"/>
      <c r="M983" s="21"/>
      <c r="N983" s="21"/>
      <c r="O983" s="21"/>
      <c r="P983" s="21"/>
      <c r="Q983" s="21"/>
      <c r="R983" s="21"/>
      <c r="S983" s="21"/>
    </row>
    <row r="984" spans="1:19" ht="13">
      <c r="A984" s="21"/>
      <c r="B984" s="21"/>
      <c r="C984" s="21"/>
      <c r="D984" s="21"/>
      <c r="E984" s="21"/>
      <c r="F984" s="30"/>
      <c r="G984" s="21"/>
      <c r="H984" s="31"/>
      <c r="I984" s="31"/>
      <c r="J984" s="21"/>
      <c r="K984" s="21"/>
      <c r="L984" s="21"/>
      <c r="M984" s="21"/>
      <c r="N984" s="21"/>
      <c r="O984" s="21"/>
      <c r="P984" s="21"/>
      <c r="Q984" s="21"/>
      <c r="R984" s="21"/>
      <c r="S984" s="21"/>
    </row>
    <row r="985" spans="1:19" ht="13">
      <c r="A985" s="21"/>
      <c r="B985" s="21"/>
      <c r="C985" s="21"/>
      <c r="D985" s="21"/>
      <c r="E985" s="21"/>
      <c r="F985" s="30"/>
      <c r="G985" s="21"/>
      <c r="H985" s="31"/>
      <c r="I985" s="31"/>
      <c r="J985" s="21"/>
      <c r="K985" s="21"/>
      <c r="L985" s="21"/>
      <c r="M985" s="21"/>
      <c r="N985" s="21"/>
      <c r="O985" s="21"/>
      <c r="P985" s="21"/>
      <c r="Q985" s="21"/>
      <c r="R985" s="21"/>
      <c r="S985" s="21"/>
    </row>
    <row r="986" spans="1:19" ht="13">
      <c r="A986" s="21"/>
      <c r="B986" s="21"/>
      <c r="C986" s="21"/>
      <c r="D986" s="21"/>
      <c r="E986" s="21"/>
      <c r="F986" s="30"/>
      <c r="G986" s="21"/>
      <c r="H986" s="31"/>
      <c r="I986" s="31"/>
      <c r="J986" s="21"/>
      <c r="K986" s="21"/>
      <c r="L986" s="21"/>
      <c r="M986" s="21"/>
      <c r="N986" s="21"/>
      <c r="O986" s="21"/>
      <c r="P986" s="21"/>
      <c r="Q986" s="21"/>
      <c r="R986" s="21"/>
      <c r="S986" s="21"/>
    </row>
    <row r="987" spans="1:19" ht="13">
      <c r="A987" s="21"/>
      <c r="B987" s="21"/>
      <c r="C987" s="21"/>
      <c r="D987" s="21"/>
      <c r="E987" s="21"/>
      <c r="F987" s="30"/>
      <c r="G987" s="21"/>
      <c r="H987" s="31"/>
      <c r="I987" s="31"/>
      <c r="J987" s="21"/>
      <c r="K987" s="21"/>
      <c r="L987" s="21"/>
      <c r="M987" s="21"/>
      <c r="N987" s="21"/>
      <c r="O987" s="21"/>
      <c r="P987" s="21"/>
      <c r="Q987" s="21"/>
      <c r="R987" s="21"/>
      <c r="S987" s="21"/>
    </row>
    <row r="988" spans="1:19" ht="13">
      <c r="A988" s="21"/>
      <c r="B988" s="21"/>
      <c r="C988" s="21"/>
      <c r="D988" s="21"/>
      <c r="E988" s="21"/>
      <c r="F988" s="30"/>
      <c r="G988" s="21"/>
      <c r="H988" s="31"/>
      <c r="I988" s="31"/>
      <c r="J988" s="21"/>
      <c r="K988" s="21"/>
      <c r="L988" s="21"/>
      <c r="M988" s="21"/>
      <c r="N988" s="21"/>
      <c r="O988" s="21"/>
      <c r="P988" s="21"/>
      <c r="Q988" s="21"/>
      <c r="R988" s="21"/>
      <c r="S988" s="21"/>
    </row>
    <row r="989" spans="1:19" ht="13">
      <c r="A989" s="21"/>
      <c r="B989" s="21"/>
      <c r="C989" s="21"/>
      <c r="D989" s="21"/>
      <c r="E989" s="21"/>
      <c r="F989" s="30"/>
      <c r="G989" s="21"/>
      <c r="H989" s="31"/>
      <c r="I989" s="31"/>
      <c r="J989" s="21"/>
      <c r="K989" s="21"/>
      <c r="L989" s="21"/>
      <c r="M989" s="21"/>
      <c r="N989" s="21"/>
      <c r="O989" s="21"/>
      <c r="P989" s="21"/>
      <c r="Q989" s="21"/>
      <c r="R989" s="21"/>
      <c r="S989" s="21"/>
    </row>
    <row r="990" spans="1:19" ht="13">
      <c r="A990" s="21"/>
      <c r="B990" s="21"/>
      <c r="C990" s="21"/>
      <c r="D990" s="21"/>
      <c r="E990" s="21"/>
      <c r="F990" s="30"/>
      <c r="G990" s="21"/>
      <c r="H990" s="31"/>
      <c r="I990" s="31"/>
      <c r="J990" s="21"/>
      <c r="K990" s="21"/>
      <c r="L990" s="21"/>
      <c r="M990" s="21"/>
      <c r="N990" s="21"/>
      <c r="O990" s="21"/>
      <c r="P990" s="21"/>
      <c r="Q990" s="21"/>
      <c r="R990" s="21"/>
      <c r="S990" s="21"/>
    </row>
    <row r="991" spans="1:19" ht="13">
      <c r="A991" s="21"/>
      <c r="B991" s="21"/>
      <c r="C991" s="21"/>
      <c r="D991" s="21"/>
      <c r="E991" s="21"/>
      <c r="F991" s="30"/>
      <c r="G991" s="21"/>
      <c r="H991" s="31"/>
      <c r="I991" s="31"/>
      <c r="J991" s="21"/>
      <c r="K991" s="21"/>
      <c r="L991" s="21"/>
      <c r="M991" s="21"/>
      <c r="N991" s="21"/>
      <c r="O991" s="21"/>
      <c r="P991" s="21"/>
      <c r="Q991" s="21"/>
      <c r="R991" s="21"/>
      <c r="S991" s="21"/>
    </row>
    <row r="992" spans="1:19" ht="13">
      <c r="A992" s="21"/>
      <c r="B992" s="21"/>
      <c r="C992" s="21"/>
      <c r="D992" s="21"/>
      <c r="E992" s="21"/>
      <c r="F992" s="30"/>
      <c r="G992" s="21"/>
      <c r="H992" s="31"/>
      <c r="I992" s="31"/>
      <c r="J992" s="21"/>
      <c r="K992" s="21"/>
      <c r="L992" s="21"/>
      <c r="M992" s="21"/>
      <c r="N992" s="21"/>
      <c r="O992" s="21"/>
      <c r="P992" s="21"/>
      <c r="Q992" s="21"/>
      <c r="R992" s="21"/>
      <c r="S992" s="21"/>
    </row>
    <row r="993" spans="1:19" ht="13">
      <c r="A993" s="21"/>
      <c r="B993" s="21"/>
      <c r="C993" s="21"/>
      <c r="D993" s="21"/>
      <c r="E993" s="21"/>
      <c r="F993" s="30"/>
      <c r="G993" s="21"/>
      <c r="H993" s="31"/>
      <c r="I993" s="31"/>
      <c r="J993" s="21"/>
      <c r="K993" s="21"/>
      <c r="L993" s="21"/>
      <c r="M993" s="21"/>
      <c r="N993" s="21"/>
      <c r="O993" s="21"/>
      <c r="P993" s="21"/>
      <c r="Q993" s="21"/>
      <c r="R993" s="21"/>
      <c r="S993" s="21"/>
    </row>
    <row r="994" spans="1:19" ht="13">
      <c r="A994" s="21"/>
      <c r="B994" s="21"/>
      <c r="C994" s="21"/>
      <c r="D994" s="21"/>
      <c r="E994" s="21"/>
      <c r="F994" s="30"/>
      <c r="G994" s="21"/>
      <c r="H994" s="31"/>
      <c r="I994" s="31"/>
      <c r="J994" s="21"/>
      <c r="K994" s="21"/>
      <c r="L994" s="21"/>
      <c r="M994" s="21"/>
      <c r="N994" s="21"/>
      <c r="O994" s="21"/>
      <c r="P994" s="21"/>
      <c r="Q994" s="21"/>
      <c r="R994" s="21"/>
      <c r="S994" s="21"/>
    </row>
    <row r="995" spans="1:19" ht="13">
      <c r="A995" s="21"/>
      <c r="B995" s="21"/>
      <c r="C995" s="21"/>
      <c r="D995" s="21"/>
      <c r="E995" s="21"/>
      <c r="F995" s="30"/>
      <c r="G995" s="21"/>
      <c r="H995" s="31"/>
      <c r="I995" s="31"/>
      <c r="J995" s="21"/>
      <c r="K995" s="21"/>
      <c r="L995" s="21"/>
      <c r="M995" s="21"/>
      <c r="N995" s="21"/>
      <c r="O995" s="21"/>
      <c r="P995" s="21"/>
      <c r="Q995" s="21"/>
      <c r="R995" s="21"/>
      <c r="S995" s="21"/>
    </row>
    <row r="996" spans="1:19" ht="13">
      <c r="A996" s="21"/>
      <c r="B996" s="21"/>
      <c r="C996" s="21"/>
      <c r="D996" s="21"/>
      <c r="E996" s="21"/>
      <c r="F996" s="30"/>
      <c r="G996" s="21"/>
      <c r="H996" s="31"/>
      <c r="I996" s="31"/>
      <c r="J996" s="21"/>
      <c r="K996" s="21"/>
      <c r="L996" s="21"/>
      <c r="M996" s="21"/>
      <c r="N996" s="21"/>
      <c r="O996" s="21"/>
      <c r="P996" s="21"/>
      <c r="Q996" s="21"/>
      <c r="R996" s="21"/>
      <c r="S996" s="21"/>
    </row>
    <row r="997" spans="1:19" ht="13">
      <c r="A997" s="21"/>
      <c r="B997" s="21"/>
      <c r="C997" s="21"/>
      <c r="D997" s="21"/>
      <c r="E997" s="21"/>
      <c r="F997" s="30"/>
      <c r="G997" s="21"/>
      <c r="H997" s="31"/>
      <c r="I997" s="31"/>
      <c r="J997" s="21"/>
      <c r="K997" s="21"/>
      <c r="L997" s="21"/>
      <c r="M997" s="21"/>
      <c r="N997" s="21"/>
      <c r="O997" s="21"/>
      <c r="P997" s="21"/>
      <c r="Q997" s="21"/>
      <c r="R997" s="21"/>
      <c r="S997" s="21"/>
    </row>
    <row r="998" spans="1:19" ht="13">
      <c r="A998" s="21"/>
      <c r="B998" s="21"/>
      <c r="C998" s="21"/>
      <c r="D998" s="21"/>
      <c r="E998" s="21"/>
      <c r="F998" s="30"/>
      <c r="G998" s="21"/>
      <c r="H998" s="31"/>
      <c r="I998" s="31"/>
      <c r="J998" s="21"/>
      <c r="K998" s="21"/>
      <c r="L998" s="21"/>
      <c r="M998" s="21"/>
      <c r="N998" s="21"/>
      <c r="O998" s="21"/>
      <c r="P998" s="21"/>
      <c r="Q998" s="21"/>
      <c r="R998" s="21"/>
      <c r="S998" s="21"/>
    </row>
    <row r="999" spans="1:19" ht="13">
      <c r="A999" s="21"/>
      <c r="B999" s="21"/>
      <c r="C999" s="21"/>
      <c r="D999" s="21"/>
      <c r="E999" s="21"/>
      <c r="F999" s="30"/>
      <c r="G999" s="21"/>
      <c r="H999" s="31"/>
      <c r="I999" s="31"/>
      <c r="J999" s="21"/>
      <c r="K999" s="21"/>
      <c r="L999" s="21"/>
      <c r="M999" s="21"/>
      <c r="N999" s="21"/>
      <c r="O999" s="21"/>
      <c r="P999" s="21"/>
      <c r="Q999" s="21"/>
      <c r="R999" s="21"/>
      <c r="S999" s="21"/>
    </row>
    <row r="1000" spans="1:19" ht="13">
      <c r="A1000" s="21"/>
      <c r="B1000" s="21"/>
      <c r="C1000" s="21"/>
      <c r="D1000" s="21"/>
      <c r="E1000" s="21"/>
      <c r="F1000" s="30"/>
      <c r="G1000" s="21"/>
      <c r="H1000" s="31"/>
      <c r="I1000" s="31"/>
      <c r="J1000" s="21"/>
      <c r="K1000" s="21"/>
      <c r="L1000" s="21"/>
      <c r="M1000" s="21"/>
      <c r="N1000" s="21"/>
      <c r="O1000" s="21"/>
      <c r="P1000" s="21"/>
      <c r="Q1000" s="21"/>
      <c r="R1000" s="21"/>
      <c r="S1000" s="21"/>
    </row>
    <row r="1001" spans="1:19" ht="13">
      <c r="A1001" s="21"/>
      <c r="B1001" s="21"/>
      <c r="C1001" s="21"/>
      <c r="D1001" s="21"/>
      <c r="E1001" s="21"/>
      <c r="F1001" s="30"/>
      <c r="G1001" s="21"/>
      <c r="H1001" s="31"/>
      <c r="I1001" s="31"/>
      <c r="J1001" s="21"/>
      <c r="K1001" s="21"/>
      <c r="L1001" s="21"/>
      <c r="M1001" s="21"/>
      <c r="N1001" s="21"/>
      <c r="O1001" s="21"/>
      <c r="P1001" s="21"/>
      <c r="Q1001" s="21"/>
      <c r="R1001" s="21"/>
      <c r="S1001" s="21"/>
    </row>
  </sheetData>
  <autoFilter ref="A2:R578" xr:uid="{00000000-0009-0000-0000-000005000000}"/>
  <mergeCells count="3">
    <mergeCell ref="A1:R1"/>
    <mergeCell ref="R481:S481"/>
    <mergeCell ref="R494:S494"/>
  </mergeCells>
  <dataValidations count="5">
    <dataValidation type="list" allowBlank="1" sqref="D2:D570 D572:D1001" xr:uid="{00000000-0002-0000-0500-000000000000}">
      <formula1>"hours,days,months,years"</formula1>
    </dataValidation>
    <dataValidation type="list" allowBlank="1" sqref="L2:L192 L194:L570 L572:L1001" xr:uid="{00000000-0002-0000-0500-000001000000}">
      <formula1>"egg,larvae,juvenile,adult"</formula1>
    </dataValidation>
    <dataValidation type="list" allowBlank="1" sqref="C2:C570 C572:C1001" xr:uid="{00000000-0002-0000-0500-000002000000}">
      <formula1>"observation,model,hybrid"</formula1>
    </dataValidation>
    <dataValidation type="list" allowBlank="1" sqref="N2:N176 N178:N192 N243:N413 N419:N570 N625:N679 P679 N680:P698 N699:N1001" xr:uid="{00000000-0002-0000-0500-000003000000}">
      <formula1>"TRUE,FALSE,NA"</formula1>
    </dataValidation>
    <dataValidation type="list" allowBlank="1" sqref="E2:E1001" xr:uid="{00000000-0002-0000-0500-000004000000}">
      <formula1>"spring,summer,autumn,winter"</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W3689"/>
  <sheetViews>
    <sheetView tabSelected="1" topLeftCell="H1" workbookViewId="0">
      <pane ySplit="1" topLeftCell="A2" activePane="bottomLeft" state="frozen"/>
      <selection pane="bottomLeft" activeCell="T7" sqref="T7"/>
    </sheetView>
  </sheetViews>
  <sheetFormatPr baseColWidth="10" defaultColWidth="12.6640625" defaultRowHeight="15.75" customHeight="1"/>
  <cols>
    <col min="2" max="2" width="32.1640625" customWidth="1"/>
    <col min="7" max="7" width="20.83203125" customWidth="1"/>
    <col min="8" max="8" width="42.6640625" customWidth="1"/>
    <col min="9" max="9" width="21.83203125" customWidth="1"/>
    <col min="10" max="10" width="17.33203125" customWidth="1"/>
    <col min="11" max="11" width="18.6640625" hidden="1" customWidth="1"/>
    <col min="13" max="13" width="13.6640625" hidden="1" customWidth="1"/>
    <col min="14" max="14" width="16.1640625" hidden="1" customWidth="1"/>
    <col min="15" max="15" width="17.1640625" hidden="1" customWidth="1"/>
    <col min="16" max="16" width="12.6640625" hidden="1"/>
    <col min="18" max="18" width="14.6640625" customWidth="1"/>
    <col min="19" max="19" width="18.6640625" customWidth="1"/>
    <col min="20" max="20" width="14.33203125" customWidth="1"/>
    <col min="21" max="22" width="18.6640625" customWidth="1"/>
  </cols>
  <sheetData>
    <row r="1" spans="1:23" ht="15.75" customHeight="1">
      <c r="A1" s="24" t="s">
        <v>4754</v>
      </c>
      <c r="B1" s="24" t="s">
        <v>4755</v>
      </c>
      <c r="C1" s="25" t="s">
        <v>4756</v>
      </c>
      <c r="D1" s="25" t="s">
        <v>4757</v>
      </c>
      <c r="E1" s="25" t="s">
        <v>4758</v>
      </c>
      <c r="F1" s="26" t="s">
        <v>4759</v>
      </c>
      <c r="G1" s="25" t="s">
        <v>4760</v>
      </c>
      <c r="H1" s="27" t="s">
        <v>4761</v>
      </c>
      <c r="I1" s="28" t="s">
        <v>4762</v>
      </c>
      <c r="J1" s="27" t="s">
        <v>4763</v>
      </c>
      <c r="K1" s="27" t="s">
        <v>4764</v>
      </c>
      <c r="L1" s="27" t="s">
        <v>4765</v>
      </c>
      <c r="M1" s="27" t="s">
        <v>4766</v>
      </c>
      <c r="N1" s="27" t="s">
        <v>4767</v>
      </c>
      <c r="O1" s="27" t="s">
        <v>4768</v>
      </c>
      <c r="P1" s="27" t="s">
        <v>4769</v>
      </c>
      <c r="Q1" s="27" t="s">
        <v>1059</v>
      </c>
      <c r="R1" s="24" t="s">
        <v>4770</v>
      </c>
      <c r="S1" s="79" t="s">
        <v>4771</v>
      </c>
      <c r="T1" s="91" t="s">
        <v>5411</v>
      </c>
      <c r="U1" s="84"/>
      <c r="V1" s="79" t="s">
        <v>4773</v>
      </c>
      <c r="W1" s="79" t="s">
        <v>4774</v>
      </c>
    </row>
    <row r="2" spans="1:23" ht="15">
      <c r="A2" s="29" t="s">
        <v>1079</v>
      </c>
      <c r="B2" s="6" t="s">
        <v>1080</v>
      </c>
      <c r="C2" s="21" t="s">
        <v>1081</v>
      </c>
      <c r="D2" s="21" t="s">
        <v>1082</v>
      </c>
      <c r="E2" s="21" t="s">
        <v>1083</v>
      </c>
      <c r="F2" s="30" t="s">
        <v>1084</v>
      </c>
      <c r="G2" s="21" t="s">
        <v>1085</v>
      </c>
      <c r="H2" s="31" t="s">
        <v>1086</v>
      </c>
      <c r="I2" s="21" t="s">
        <v>1087</v>
      </c>
      <c r="J2" s="21" t="s">
        <v>1088</v>
      </c>
      <c r="K2" s="21">
        <v>391</v>
      </c>
      <c r="L2" s="21" t="s">
        <v>1089</v>
      </c>
      <c r="M2" s="21">
        <v>1E-3</v>
      </c>
      <c r="N2" s="21" t="b">
        <v>1</v>
      </c>
      <c r="O2" s="21">
        <v>0.14399999999999999</v>
      </c>
      <c r="P2" s="21" t="s">
        <v>1088</v>
      </c>
      <c r="Q2" s="21" t="s">
        <v>487</v>
      </c>
      <c r="R2" s="21"/>
      <c r="S2" s="10" t="s">
        <v>4775</v>
      </c>
      <c r="T2" s="10" t="s">
        <v>1609</v>
      </c>
      <c r="U2" s="10"/>
      <c r="V2" s="10" t="s">
        <v>4775</v>
      </c>
      <c r="W2" s="10" t="s">
        <v>1609</v>
      </c>
    </row>
    <row r="3" spans="1:23" ht="15">
      <c r="A3" s="29" t="s">
        <v>1079</v>
      </c>
      <c r="B3" s="6" t="s">
        <v>1080</v>
      </c>
      <c r="C3" s="21" t="s">
        <v>1081</v>
      </c>
      <c r="D3" s="21" t="s">
        <v>1082</v>
      </c>
      <c r="E3" s="21" t="s">
        <v>1083</v>
      </c>
      <c r="F3" s="30" t="s">
        <v>1084</v>
      </c>
      <c r="G3" s="21" t="s">
        <v>1085</v>
      </c>
      <c r="H3" s="31" t="s">
        <v>1090</v>
      </c>
      <c r="I3" s="21" t="s">
        <v>1087</v>
      </c>
      <c r="J3" s="21" t="s">
        <v>1088</v>
      </c>
      <c r="K3" s="21">
        <v>391</v>
      </c>
      <c r="L3" s="21" t="s">
        <v>1089</v>
      </c>
      <c r="M3" s="21">
        <v>0.94799999999999995</v>
      </c>
      <c r="N3" s="21" t="b">
        <v>0</v>
      </c>
      <c r="O3" s="21" t="s">
        <v>1091</v>
      </c>
      <c r="P3" s="21" t="s">
        <v>1088</v>
      </c>
      <c r="Q3" s="21" t="s">
        <v>487</v>
      </c>
      <c r="R3" s="21"/>
      <c r="S3" s="10" t="s">
        <v>4775</v>
      </c>
      <c r="T3" s="10" t="s">
        <v>1609</v>
      </c>
    </row>
    <row r="4" spans="1:23" ht="15">
      <c r="A4" s="29" t="s">
        <v>1079</v>
      </c>
      <c r="B4" s="6" t="s">
        <v>1080</v>
      </c>
      <c r="C4" s="21" t="s">
        <v>1081</v>
      </c>
      <c r="D4" s="21" t="s">
        <v>1082</v>
      </c>
      <c r="E4" s="21" t="s">
        <v>1083</v>
      </c>
      <c r="F4" s="30" t="s">
        <v>1084</v>
      </c>
      <c r="G4" s="21" t="s">
        <v>1085</v>
      </c>
      <c r="H4" s="21" t="s">
        <v>1092</v>
      </c>
      <c r="I4" s="21" t="s">
        <v>1093</v>
      </c>
      <c r="J4" s="21" t="s">
        <v>1094</v>
      </c>
      <c r="K4" s="21">
        <v>391</v>
      </c>
      <c r="L4" s="21" t="s">
        <v>1089</v>
      </c>
      <c r="M4" s="21">
        <v>46</v>
      </c>
      <c r="N4" s="21" t="s">
        <v>1088</v>
      </c>
      <c r="O4" s="21" t="s">
        <v>1088</v>
      </c>
      <c r="P4" s="21">
        <v>4.8</v>
      </c>
      <c r="Q4" s="21" t="s">
        <v>487</v>
      </c>
      <c r="R4" s="21"/>
      <c r="S4" s="60" t="s">
        <v>1088</v>
      </c>
      <c r="T4" s="60" t="s">
        <v>1088</v>
      </c>
      <c r="U4" s="10" t="s">
        <v>4776</v>
      </c>
    </row>
    <row r="5" spans="1:23" ht="15">
      <c r="A5" s="29" t="s">
        <v>1079</v>
      </c>
      <c r="B5" s="6" t="s">
        <v>1080</v>
      </c>
      <c r="C5" s="21" t="s">
        <v>1081</v>
      </c>
      <c r="D5" s="21" t="s">
        <v>1082</v>
      </c>
      <c r="E5" s="21" t="s">
        <v>1083</v>
      </c>
      <c r="F5" s="30" t="s">
        <v>1084</v>
      </c>
      <c r="G5" s="21" t="s">
        <v>1085</v>
      </c>
      <c r="H5" s="21" t="s">
        <v>1095</v>
      </c>
      <c r="I5" s="21" t="s">
        <v>1093</v>
      </c>
      <c r="J5" s="21" t="s">
        <v>1096</v>
      </c>
      <c r="K5" s="21">
        <v>391</v>
      </c>
      <c r="L5" s="21" t="s">
        <v>1089</v>
      </c>
      <c r="M5" s="21">
        <v>0.16</v>
      </c>
      <c r="N5" s="21" t="s">
        <v>1088</v>
      </c>
      <c r="O5" s="21" t="s">
        <v>1088</v>
      </c>
      <c r="P5" s="21">
        <v>0.05</v>
      </c>
      <c r="Q5" s="21" t="s">
        <v>487</v>
      </c>
      <c r="R5" s="21"/>
      <c r="S5" s="60" t="s">
        <v>4777</v>
      </c>
      <c r="T5" s="60" t="s">
        <v>4778</v>
      </c>
      <c r="U5" s="10" t="s">
        <v>4779</v>
      </c>
    </row>
    <row r="6" spans="1:23" ht="15">
      <c r="A6" s="29" t="s">
        <v>1079</v>
      </c>
      <c r="B6" s="6" t="s">
        <v>1080</v>
      </c>
      <c r="C6" s="21" t="s">
        <v>1081</v>
      </c>
      <c r="D6" s="21" t="s">
        <v>1082</v>
      </c>
      <c r="E6" s="21" t="s">
        <v>1097</v>
      </c>
      <c r="F6" s="21">
        <v>2014</v>
      </c>
      <c r="G6" s="21" t="s">
        <v>1085</v>
      </c>
      <c r="H6" s="21" t="s">
        <v>1098</v>
      </c>
      <c r="I6" s="21" t="s">
        <v>1093</v>
      </c>
      <c r="J6" s="21" t="s">
        <v>1094</v>
      </c>
      <c r="K6" s="21">
        <v>391</v>
      </c>
      <c r="L6" s="21" t="s">
        <v>1089</v>
      </c>
      <c r="M6" s="21">
        <v>48.19</v>
      </c>
      <c r="N6" s="21" t="s">
        <v>1088</v>
      </c>
      <c r="O6" s="21" t="s">
        <v>1088</v>
      </c>
      <c r="P6" s="21" t="s">
        <v>1088</v>
      </c>
      <c r="Q6" s="21" t="s">
        <v>487</v>
      </c>
      <c r="R6" s="10"/>
      <c r="S6" s="60" t="s">
        <v>1088</v>
      </c>
      <c r="T6" s="60" t="s">
        <v>1088</v>
      </c>
    </row>
    <row r="7" spans="1:23" ht="15">
      <c r="A7" s="29" t="s">
        <v>1079</v>
      </c>
      <c r="B7" s="6" t="s">
        <v>1080</v>
      </c>
      <c r="C7" s="21" t="s">
        <v>1081</v>
      </c>
      <c r="D7" s="21" t="s">
        <v>1082</v>
      </c>
      <c r="E7" s="21" t="s">
        <v>13</v>
      </c>
      <c r="F7" s="21">
        <v>2014</v>
      </c>
      <c r="G7" s="21" t="s">
        <v>1085</v>
      </c>
      <c r="H7" s="21" t="s">
        <v>1098</v>
      </c>
      <c r="I7" s="21" t="s">
        <v>1093</v>
      </c>
      <c r="J7" s="21" t="s">
        <v>1094</v>
      </c>
      <c r="K7" s="21">
        <v>391</v>
      </c>
      <c r="L7" s="21" t="s">
        <v>1089</v>
      </c>
      <c r="M7" s="21">
        <v>47.23</v>
      </c>
      <c r="N7" s="21" t="s">
        <v>1088</v>
      </c>
      <c r="O7" s="21" t="s">
        <v>1088</v>
      </c>
      <c r="P7" s="21" t="s">
        <v>1088</v>
      </c>
      <c r="Q7" s="21" t="s">
        <v>487</v>
      </c>
      <c r="R7" s="10"/>
      <c r="S7" s="60" t="s">
        <v>1088</v>
      </c>
      <c r="T7" s="60" t="s">
        <v>1088</v>
      </c>
    </row>
    <row r="8" spans="1:23" ht="15">
      <c r="A8" s="29" t="s">
        <v>1079</v>
      </c>
      <c r="B8" s="6" t="s">
        <v>1080</v>
      </c>
      <c r="C8" s="21" t="s">
        <v>1081</v>
      </c>
      <c r="D8" s="21" t="s">
        <v>1082</v>
      </c>
      <c r="E8" s="21" t="s">
        <v>1099</v>
      </c>
      <c r="F8" s="21">
        <v>2014</v>
      </c>
      <c r="G8" s="21" t="s">
        <v>1085</v>
      </c>
      <c r="H8" s="21" t="s">
        <v>1098</v>
      </c>
      <c r="I8" s="21" t="s">
        <v>1093</v>
      </c>
      <c r="J8" s="21" t="s">
        <v>1094</v>
      </c>
      <c r="K8" s="21">
        <v>391</v>
      </c>
      <c r="L8" s="21" t="s">
        <v>1089</v>
      </c>
      <c r="M8" s="21">
        <v>42.04</v>
      </c>
      <c r="N8" s="21" t="s">
        <v>1088</v>
      </c>
      <c r="O8" s="21" t="s">
        <v>1088</v>
      </c>
      <c r="P8" s="21" t="s">
        <v>1088</v>
      </c>
      <c r="Q8" s="21" t="s">
        <v>487</v>
      </c>
      <c r="R8" s="10"/>
      <c r="S8" s="60" t="s">
        <v>1088</v>
      </c>
      <c r="T8" s="60" t="s">
        <v>1088</v>
      </c>
    </row>
    <row r="9" spans="1:23" ht="15">
      <c r="A9" s="29" t="s">
        <v>1079</v>
      </c>
      <c r="B9" s="6" t="s">
        <v>1080</v>
      </c>
      <c r="C9" s="21" t="s">
        <v>1081</v>
      </c>
      <c r="D9" s="21" t="s">
        <v>1082</v>
      </c>
      <c r="E9" s="21" t="s">
        <v>1100</v>
      </c>
      <c r="F9" s="21">
        <v>2014</v>
      </c>
      <c r="G9" s="21" t="s">
        <v>1085</v>
      </c>
      <c r="H9" s="21" t="s">
        <v>1098</v>
      </c>
      <c r="I9" s="21" t="s">
        <v>1093</v>
      </c>
      <c r="J9" s="21" t="s">
        <v>1094</v>
      </c>
      <c r="K9" s="21">
        <v>391</v>
      </c>
      <c r="L9" s="21" t="s">
        <v>1089</v>
      </c>
      <c r="M9" s="21">
        <v>45.66</v>
      </c>
      <c r="N9" s="21" t="s">
        <v>1088</v>
      </c>
      <c r="O9" s="21" t="s">
        <v>1088</v>
      </c>
      <c r="P9" s="21" t="s">
        <v>1088</v>
      </c>
      <c r="Q9" s="21" t="s">
        <v>487</v>
      </c>
      <c r="R9" s="10"/>
      <c r="S9" s="60" t="s">
        <v>1088</v>
      </c>
      <c r="T9" s="60" t="s">
        <v>1088</v>
      </c>
    </row>
    <row r="10" spans="1:23" ht="15">
      <c r="A10" s="29" t="s">
        <v>1079</v>
      </c>
      <c r="B10" s="6" t="s">
        <v>1080</v>
      </c>
      <c r="C10" s="21" t="s">
        <v>1081</v>
      </c>
      <c r="D10" s="21" t="s">
        <v>1082</v>
      </c>
      <c r="E10" s="21" t="s">
        <v>1097</v>
      </c>
      <c r="F10" s="21">
        <v>2015</v>
      </c>
      <c r="G10" s="21" t="s">
        <v>1085</v>
      </c>
      <c r="H10" s="21" t="s">
        <v>1098</v>
      </c>
      <c r="I10" s="21" t="s">
        <v>1093</v>
      </c>
      <c r="J10" s="21" t="s">
        <v>1094</v>
      </c>
      <c r="K10" s="21">
        <v>391</v>
      </c>
      <c r="L10" s="21" t="s">
        <v>1089</v>
      </c>
      <c r="M10" s="21">
        <v>46.49</v>
      </c>
      <c r="N10" s="21" t="s">
        <v>1088</v>
      </c>
      <c r="O10" s="21" t="s">
        <v>1088</v>
      </c>
      <c r="P10" s="21" t="s">
        <v>1088</v>
      </c>
      <c r="Q10" s="21" t="s">
        <v>487</v>
      </c>
      <c r="R10" s="10"/>
      <c r="S10" s="60" t="s">
        <v>1088</v>
      </c>
      <c r="T10" s="60" t="s">
        <v>1088</v>
      </c>
    </row>
    <row r="11" spans="1:23" ht="15">
      <c r="A11" s="29" t="s">
        <v>1079</v>
      </c>
      <c r="B11" s="6" t="s">
        <v>1080</v>
      </c>
      <c r="C11" s="21" t="s">
        <v>1081</v>
      </c>
      <c r="D11" s="21" t="s">
        <v>1082</v>
      </c>
      <c r="E11" s="21" t="s">
        <v>13</v>
      </c>
      <c r="F11" s="21">
        <v>2015</v>
      </c>
      <c r="G11" s="21" t="s">
        <v>1085</v>
      </c>
      <c r="H11" s="21" t="s">
        <v>1098</v>
      </c>
      <c r="I11" s="21" t="s">
        <v>1093</v>
      </c>
      <c r="J11" s="21" t="s">
        <v>1094</v>
      </c>
      <c r="K11" s="21">
        <v>391</v>
      </c>
      <c r="L11" s="21" t="s">
        <v>1089</v>
      </c>
      <c r="M11" s="21">
        <v>45.63</v>
      </c>
      <c r="N11" s="21" t="s">
        <v>1088</v>
      </c>
      <c r="O11" s="21" t="s">
        <v>1088</v>
      </c>
      <c r="P11" s="21" t="s">
        <v>1088</v>
      </c>
      <c r="Q11" s="21" t="s">
        <v>487</v>
      </c>
      <c r="R11" s="10"/>
      <c r="S11" s="60" t="s">
        <v>1088</v>
      </c>
      <c r="T11" s="60" t="s">
        <v>1088</v>
      </c>
    </row>
    <row r="12" spans="1:23" ht="15">
      <c r="A12" s="29" t="s">
        <v>1079</v>
      </c>
      <c r="B12" s="6" t="s">
        <v>1080</v>
      </c>
      <c r="C12" s="21" t="s">
        <v>1081</v>
      </c>
      <c r="D12" s="21" t="s">
        <v>1082</v>
      </c>
      <c r="E12" s="21" t="s">
        <v>1099</v>
      </c>
      <c r="F12" s="21">
        <v>2015</v>
      </c>
      <c r="G12" s="21" t="s">
        <v>1085</v>
      </c>
      <c r="H12" s="21" t="s">
        <v>1098</v>
      </c>
      <c r="I12" s="21" t="s">
        <v>1093</v>
      </c>
      <c r="J12" s="21" t="s">
        <v>1094</v>
      </c>
      <c r="K12" s="21">
        <v>391</v>
      </c>
      <c r="L12" s="21" t="s">
        <v>1089</v>
      </c>
      <c r="M12" s="21">
        <v>48.42</v>
      </c>
      <c r="N12" s="21" t="s">
        <v>1088</v>
      </c>
      <c r="O12" s="21" t="s">
        <v>1088</v>
      </c>
      <c r="P12" s="21" t="s">
        <v>1088</v>
      </c>
      <c r="Q12" s="21" t="s">
        <v>487</v>
      </c>
      <c r="R12" s="10"/>
      <c r="S12" s="60" t="s">
        <v>1088</v>
      </c>
      <c r="T12" s="60" t="s">
        <v>1088</v>
      </c>
    </row>
    <row r="13" spans="1:23" ht="15">
      <c r="A13" s="29" t="s">
        <v>1079</v>
      </c>
      <c r="B13" s="6" t="s">
        <v>1080</v>
      </c>
      <c r="C13" s="21" t="s">
        <v>1081</v>
      </c>
      <c r="D13" s="21" t="s">
        <v>1082</v>
      </c>
      <c r="E13" s="21" t="s">
        <v>1100</v>
      </c>
      <c r="F13" s="21">
        <v>2015</v>
      </c>
      <c r="G13" s="21" t="s">
        <v>1085</v>
      </c>
      <c r="H13" s="21" t="s">
        <v>1098</v>
      </c>
      <c r="I13" s="21" t="s">
        <v>1093</v>
      </c>
      <c r="J13" s="21" t="s">
        <v>1094</v>
      </c>
      <c r="K13" s="21">
        <v>391</v>
      </c>
      <c r="L13" s="21" t="s">
        <v>1089</v>
      </c>
      <c r="M13" s="21">
        <v>48.95</v>
      </c>
      <c r="N13" s="21" t="s">
        <v>1088</v>
      </c>
      <c r="O13" s="21" t="s">
        <v>1088</v>
      </c>
      <c r="P13" s="21" t="s">
        <v>1088</v>
      </c>
      <c r="Q13" s="21" t="s">
        <v>487</v>
      </c>
      <c r="R13" s="10"/>
      <c r="S13" s="60" t="s">
        <v>1088</v>
      </c>
      <c r="T13" s="60" t="s">
        <v>1088</v>
      </c>
    </row>
    <row r="14" spans="1:23" ht="15">
      <c r="A14" s="29" t="s">
        <v>1079</v>
      </c>
      <c r="B14" s="6" t="s">
        <v>1080</v>
      </c>
      <c r="C14" s="21" t="s">
        <v>1081</v>
      </c>
      <c r="D14" s="21" t="s">
        <v>1082</v>
      </c>
      <c r="E14" s="21" t="s">
        <v>1097</v>
      </c>
      <c r="F14" s="21">
        <v>2016</v>
      </c>
      <c r="G14" s="21" t="s">
        <v>1085</v>
      </c>
      <c r="H14" s="21" t="s">
        <v>1098</v>
      </c>
      <c r="I14" s="21" t="s">
        <v>1093</v>
      </c>
      <c r="J14" s="21" t="s">
        <v>1094</v>
      </c>
      <c r="K14" s="21">
        <v>391</v>
      </c>
      <c r="L14" s="21" t="s">
        <v>1089</v>
      </c>
      <c r="M14" s="21">
        <v>46.77</v>
      </c>
      <c r="N14" s="21" t="s">
        <v>1088</v>
      </c>
      <c r="O14" s="21" t="s">
        <v>1088</v>
      </c>
      <c r="P14" s="21" t="s">
        <v>1088</v>
      </c>
      <c r="Q14" s="21" t="s">
        <v>487</v>
      </c>
      <c r="R14" s="10"/>
      <c r="S14" s="60" t="s">
        <v>1088</v>
      </c>
      <c r="T14" s="60" t="s">
        <v>1088</v>
      </c>
    </row>
    <row r="15" spans="1:23" ht="15">
      <c r="A15" s="29" t="s">
        <v>1079</v>
      </c>
      <c r="B15" s="6" t="s">
        <v>1080</v>
      </c>
      <c r="C15" s="21" t="s">
        <v>1081</v>
      </c>
      <c r="D15" s="21" t="s">
        <v>1082</v>
      </c>
      <c r="E15" s="21" t="s">
        <v>13</v>
      </c>
      <c r="F15" s="21">
        <v>2016</v>
      </c>
      <c r="G15" s="21" t="s">
        <v>1085</v>
      </c>
      <c r="H15" s="21" t="s">
        <v>1098</v>
      </c>
      <c r="I15" s="21" t="s">
        <v>1093</v>
      </c>
      <c r="J15" s="21" t="s">
        <v>1094</v>
      </c>
      <c r="K15" s="21">
        <v>391</v>
      </c>
      <c r="L15" s="21" t="s">
        <v>1089</v>
      </c>
      <c r="M15" s="21">
        <v>48.51</v>
      </c>
      <c r="N15" s="21" t="s">
        <v>1088</v>
      </c>
      <c r="O15" s="21" t="s">
        <v>1088</v>
      </c>
      <c r="P15" s="21" t="s">
        <v>1088</v>
      </c>
      <c r="Q15" s="21" t="s">
        <v>487</v>
      </c>
      <c r="R15" s="10"/>
      <c r="S15" s="60" t="s">
        <v>1088</v>
      </c>
      <c r="T15" s="60" t="s">
        <v>1088</v>
      </c>
    </row>
    <row r="16" spans="1:23" ht="15">
      <c r="A16" s="29" t="s">
        <v>1079</v>
      </c>
      <c r="B16" s="6" t="s">
        <v>1080</v>
      </c>
      <c r="C16" s="21" t="s">
        <v>1081</v>
      </c>
      <c r="D16" s="21" t="s">
        <v>1082</v>
      </c>
      <c r="E16" s="21" t="s">
        <v>1099</v>
      </c>
      <c r="F16" s="21">
        <v>2016</v>
      </c>
      <c r="G16" s="21" t="s">
        <v>1085</v>
      </c>
      <c r="H16" s="21" t="s">
        <v>1098</v>
      </c>
      <c r="I16" s="21" t="s">
        <v>1093</v>
      </c>
      <c r="J16" s="21" t="s">
        <v>1094</v>
      </c>
      <c r="K16" s="21">
        <v>391</v>
      </c>
      <c r="L16" s="21" t="s">
        <v>1089</v>
      </c>
      <c r="M16" s="21">
        <v>44.01</v>
      </c>
      <c r="N16" s="21" t="s">
        <v>1088</v>
      </c>
      <c r="O16" s="21" t="s">
        <v>1088</v>
      </c>
      <c r="P16" s="21" t="s">
        <v>1088</v>
      </c>
      <c r="Q16" s="21" t="s">
        <v>487</v>
      </c>
      <c r="R16" s="10"/>
      <c r="S16" s="60" t="s">
        <v>1088</v>
      </c>
      <c r="T16" s="60" t="s">
        <v>1088</v>
      </c>
    </row>
    <row r="17" spans="1:20" ht="15">
      <c r="A17" s="29" t="s">
        <v>1079</v>
      </c>
      <c r="B17" s="6" t="s">
        <v>1080</v>
      </c>
      <c r="C17" s="21" t="s">
        <v>1081</v>
      </c>
      <c r="D17" s="21" t="s">
        <v>1082</v>
      </c>
      <c r="E17" s="21" t="s">
        <v>1100</v>
      </c>
      <c r="F17" s="21">
        <v>2016</v>
      </c>
      <c r="G17" s="21" t="s">
        <v>1085</v>
      </c>
      <c r="H17" s="21" t="s">
        <v>1098</v>
      </c>
      <c r="I17" s="21" t="s">
        <v>1093</v>
      </c>
      <c r="J17" s="21" t="s">
        <v>1094</v>
      </c>
      <c r="K17" s="21">
        <v>391</v>
      </c>
      <c r="L17" s="21" t="s">
        <v>1089</v>
      </c>
      <c r="M17" s="21">
        <v>42.97</v>
      </c>
      <c r="N17" s="21" t="s">
        <v>1088</v>
      </c>
      <c r="O17" s="21" t="s">
        <v>1088</v>
      </c>
      <c r="P17" s="21" t="s">
        <v>1088</v>
      </c>
      <c r="Q17" s="21" t="s">
        <v>487</v>
      </c>
      <c r="R17" s="10"/>
      <c r="S17" s="60" t="s">
        <v>1088</v>
      </c>
      <c r="T17" s="60" t="s">
        <v>1088</v>
      </c>
    </row>
    <row r="18" spans="1:20" ht="15">
      <c r="A18" s="29" t="s">
        <v>1079</v>
      </c>
      <c r="B18" s="6" t="s">
        <v>1080</v>
      </c>
      <c r="C18" s="21" t="s">
        <v>1081</v>
      </c>
      <c r="D18" s="21" t="s">
        <v>1082</v>
      </c>
      <c r="E18" s="21" t="s">
        <v>1097</v>
      </c>
      <c r="F18" s="21">
        <v>2014</v>
      </c>
      <c r="G18" s="21" t="s">
        <v>1085</v>
      </c>
      <c r="H18" s="21" t="s">
        <v>1095</v>
      </c>
      <c r="I18" s="21" t="s">
        <v>1093</v>
      </c>
      <c r="J18" s="21" t="s">
        <v>1096</v>
      </c>
      <c r="K18" s="21">
        <v>391</v>
      </c>
      <c r="L18" s="21" t="s">
        <v>1089</v>
      </c>
      <c r="M18" s="21">
        <v>0.21</v>
      </c>
      <c r="N18" s="21" t="s">
        <v>1088</v>
      </c>
      <c r="O18" s="21" t="s">
        <v>1088</v>
      </c>
      <c r="P18" s="21" t="s">
        <v>1088</v>
      </c>
      <c r="Q18" s="21" t="s">
        <v>487</v>
      </c>
      <c r="R18" s="10"/>
      <c r="S18" s="60" t="s">
        <v>4780</v>
      </c>
      <c r="T18" s="60" t="s">
        <v>4778</v>
      </c>
    </row>
    <row r="19" spans="1:20" ht="15">
      <c r="A19" s="29" t="s">
        <v>1079</v>
      </c>
      <c r="B19" s="6" t="s">
        <v>1080</v>
      </c>
      <c r="C19" s="21" t="s">
        <v>1081</v>
      </c>
      <c r="D19" s="21" t="s">
        <v>1082</v>
      </c>
      <c r="E19" s="21" t="s">
        <v>13</v>
      </c>
      <c r="F19" s="21">
        <v>2014</v>
      </c>
      <c r="G19" s="21" t="s">
        <v>1085</v>
      </c>
      <c r="H19" s="21" t="s">
        <v>1095</v>
      </c>
      <c r="I19" s="21" t="s">
        <v>1093</v>
      </c>
      <c r="J19" s="21" t="s">
        <v>1096</v>
      </c>
      <c r="K19" s="21">
        <v>391</v>
      </c>
      <c r="L19" s="21" t="s">
        <v>1089</v>
      </c>
      <c r="M19" s="21">
        <v>0.17</v>
      </c>
      <c r="N19" s="21" t="s">
        <v>1088</v>
      </c>
      <c r="O19" s="21" t="s">
        <v>1088</v>
      </c>
      <c r="P19" s="21" t="s">
        <v>1088</v>
      </c>
      <c r="Q19" s="21" t="s">
        <v>487</v>
      </c>
      <c r="R19" s="10"/>
      <c r="S19" s="60" t="s">
        <v>4777</v>
      </c>
      <c r="T19" s="60" t="s">
        <v>4778</v>
      </c>
    </row>
    <row r="20" spans="1:20" ht="15">
      <c r="A20" s="29" t="s">
        <v>1079</v>
      </c>
      <c r="B20" s="6" t="s">
        <v>1080</v>
      </c>
      <c r="C20" s="21" t="s">
        <v>1081</v>
      </c>
      <c r="D20" s="21" t="s">
        <v>1082</v>
      </c>
      <c r="E20" s="21" t="s">
        <v>1099</v>
      </c>
      <c r="F20" s="21">
        <v>2014</v>
      </c>
      <c r="G20" s="21" t="s">
        <v>1085</v>
      </c>
      <c r="H20" s="21" t="s">
        <v>1095</v>
      </c>
      <c r="I20" s="21" t="s">
        <v>1093</v>
      </c>
      <c r="J20" s="21" t="s">
        <v>1096</v>
      </c>
      <c r="K20" s="21">
        <v>391</v>
      </c>
      <c r="L20" s="21" t="s">
        <v>1089</v>
      </c>
      <c r="M20" s="21">
        <v>0.11</v>
      </c>
      <c r="N20" s="21" t="s">
        <v>1088</v>
      </c>
      <c r="O20" s="21" t="s">
        <v>1088</v>
      </c>
      <c r="P20" s="21" t="s">
        <v>1088</v>
      </c>
      <c r="Q20" s="21" t="s">
        <v>487</v>
      </c>
      <c r="R20" s="10"/>
      <c r="S20" s="60" t="s">
        <v>4781</v>
      </c>
      <c r="T20" s="60" t="s">
        <v>4778</v>
      </c>
    </row>
    <row r="21" spans="1:20" ht="15">
      <c r="A21" s="29" t="s">
        <v>1079</v>
      </c>
      <c r="B21" s="6" t="s">
        <v>1080</v>
      </c>
      <c r="C21" s="21" t="s">
        <v>1081</v>
      </c>
      <c r="D21" s="21" t="s">
        <v>1082</v>
      </c>
      <c r="E21" s="21" t="s">
        <v>1100</v>
      </c>
      <c r="F21" s="21">
        <v>2014</v>
      </c>
      <c r="G21" s="21" t="s">
        <v>1085</v>
      </c>
      <c r="H21" s="21" t="s">
        <v>1095</v>
      </c>
      <c r="I21" s="21" t="s">
        <v>1093</v>
      </c>
      <c r="J21" s="21" t="s">
        <v>1094</v>
      </c>
      <c r="K21" s="21">
        <v>391</v>
      </c>
      <c r="L21" s="21" t="s">
        <v>1089</v>
      </c>
      <c r="M21" s="21">
        <v>0.14000000000000001</v>
      </c>
      <c r="N21" s="21" t="s">
        <v>1088</v>
      </c>
      <c r="O21" s="21" t="s">
        <v>1088</v>
      </c>
      <c r="P21" s="21" t="s">
        <v>1088</v>
      </c>
      <c r="Q21" s="21" t="s">
        <v>487</v>
      </c>
      <c r="R21" s="10"/>
      <c r="S21" s="60" t="s">
        <v>4780</v>
      </c>
      <c r="T21" s="60" t="s">
        <v>4778</v>
      </c>
    </row>
    <row r="22" spans="1:20" ht="15">
      <c r="A22" s="29" t="s">
        <v>1079</v>
      </c>
      <c r="B22" s="6" t="s">
        <v>1080</v>
      </c>
      <c r="C22" s="21" t="s">
        <v>1081</v>
      </c>
      <c r="D22" s="21" t="s">
        <v>1082</v>
      </c>
      <c r="E22" s="21" t="s">
        <v>1097</v>
      </c>
      <c r="F22" s="21">
        <v>2015</v>
      </c>
      <c r="G22" s="21" t="s">
        <v>1085</v>
      </c>
      <c r="H22" s="21" t="s">
        <v>1095</v>
      </c>
      <c r="I22" s="21" t="s">
        <v>1093</v>
      </c>
      <c r="J22" s="21" t="s">
        <v>1096</v>
      </c>
      <c r="K22" s="21">
        <v>391</v>
      </c>
      <c r="L22" s="21" t="s">
        <v>1089</v>
      </c>
      <c r="M22" s="21">
        <v>0.17</v>
      </c>
      <c r="N22" s="21" t="s">
        <v>1088</v>
      </c>
      <c r="O22" s="21" t="s">
        <v>1088</v>
      </c>
      <c r="P22" s="21" t="s">
        <v>1088</v>
      </c>
      <c r="Q22" s="21" t="s">
        <v>487</v>
      </c>
      <c r="R22" s="10"/>
      <c r="S22" s="60" t="s">
        <v>4780</v>
      </c>
      <c r="T22" s="60" t="s">
        <v>4778</v>
      </c>
    </row>
    <row r="23" spans="1:20" ht="15">
      <c r="A23" s="29" t="s">
        <v>1079</v>
      </c>
      <c r="B23" s="6" t="s">
        <v>1080</v>
      </c>
      <c r="C23" s="21" t="s">
        <v>1081</v>
      </c>
      <c r="D23" s="21" t="s">
        <v>1082</v>
      </c>
      <c r="E23" s="21" t="s">
        <v>13</v>
      </c>
      <c r="F23" s="21">
        <v>2015</v>
      </c>
      <c r="G23" s="21" t="s">
        <v>1085</v>
      </c>
      <c r="H23" s="21" t="s">
        <v>1095</v>
      </c>
      <c r="I23" s="21" t="s">
        <v>1093</v>
      </c>
      <c r="J23" s="21" t="s">
        <v>1096</v>
      </c>
      <c r="K23" s="21">
        <v>391</v>
      </c>
      <c r="L23" s="21" t="s">
        <v>1089</v>
      </c>
      <c r="M23" s="21">
        <v>0.14000000000000001</v>
      </c>
      <c r="N23" s="21" t="s">
        <v>1088</v>
      </c>
      <c r="O23" s="21" t="s">
        <v>1088</v>
      </c>
      <c r="P23" s="21" t="s">
        <v>1088</v>
      </c>
      <c r="Q23" s="21" t="s">
        <v>487</v>
      </c>
      <c r="R23" s="10"/>
      <c r="S23" s="60" t="s">
        <v>4777</v>
      </c>
      <c r="T23" s="60" t="s">
        <v>4778</v>
      </c>
    </row>
    <row r="24" spans="1:20" ht="15">
      <c r="A24" s="29" t="s">
        <v>1079</v>
      </c>
      <c r="B24" s="6" t="s">
        <v>1080</v>
      </c>
      <c r="C24" s="21" t="s">
        <v>1081</v>
      </c>
      <c r="D24" s="21" t="s">
        <v>1082</v>
      </c>
      <c r="E24" s="21" t="s">
        <v>1099</v>
      </c>
      <c r="F24" s="21">
        <v>2015</v>
      </c>
      <c r="G24" s="21" t="s">
        <v>1085</v>
      </c>
      <c r="H24" s="21" t="s">
        <v>1095</v>
      </c>
      <c r="I24" s="21" t="s">
        <v>1093</v>
      </c>
      <c r="J24" s="21" t="s">
        <v>1096</v>
      </c>
      <c r="K24" s="21">
        <v>391</v>
      </c>
      <c r="L24" s="21" t="s">
        <v>1089</v>
      </c>
      <c r="M24" s="21">
        <v>0.17</v>
      </c>
      <c r="N24" s="21" t="s">
        <v>1088</v>
      </c>
      <c r="O24" s="21" t="s">
        <v>1088</v>
      </c>
      <c r="P24" s="21" t="s">
        <v>1088</v>
      </c>
      <c r="Q24" s="21" t="s">
        <v>487</v>
      </c>
      <c r="R24" s="10"/>
      <c r="S24" s="60" t="s">
        <v>4781</v>
      </c>
      <c r="T24" s="60" t="s">
        <v>4778</v>
      </c>
    </row>
    <row r="25" spans="1:20" ht="15">
      <c r="A25" s="29" t="s">
        <v>1079</v>
      </c>
      <c r="B25" s="6" t="s">
        <v>1080</v>
      </c>
      <c r="C25" s="21" t="s">
        <v>1081</v>
      </c>
      <c r="D25" s="21" t="s">
        <v>1082</v>
      </c>
      <c r="E25" s="21" t="s">
        <v>1100</v>
      </c>
      <c r="F25" s="21">
        <v>2015</v>
      </c>
      <c r="G25" s="21" t="s">
        <v>1085</v>
      </c>
      <c r="H25" s="21" t="s">
        <v>1095</v>
      </c>
      <c r="I25" s="21" t="s">
        <v>1093</v>
      </c>
      <c r="J25" s="21" t="s">
        <v>1094</v>
      </c>
      <c r="K25" s="21">
        <v>391</v>
      </c>
      <c r="L25" s="21" t="s">
        <v>1089</v>
      </c>
      <c r="M25" s="21">
        <v>0.2</v>
      </c>
      <c r="N25" s="21" t="s">
        <v>1088</v>
      </c>
      <c r="O25" s="21" t="s">
        <v>1088</v>
      </c>
      <c r="P25" s="21" t="s">
        <v>1088</v>
      </c>
      <c r="Q25" s="21" t="s">
        <v>487</v>
      </c>
      <c r="R25" s="10"/>
      <c r="S25" s="60" t="s">
        <v>4780</v>
      </c>
      <c r="T25" s="60" t="s">
        <v>4778</v>
      </c>
    </row>
    <row r="26" spans="1:20" ht="15">
      <c r="A26" s="29" t="s">
        <v>1079</v>
      </c>
      <c r="B26" s="6" t="s">
        <v>1080</v>
      </c>
      <c r="C26" s="21" t="s">
        <v>1081</v>
      </c>
      <c r="D26" s="21" t="s">
        <v>1082</v>
      </c>
      <c r="E26" s="21" t="s">
        <v>1097</v>
      </c>
      <c r="F26" s="21">
        <v>2016</v>
      </c>
      <c r="G26" s="21" t="s">
        <v>1085</v>
      </c>
      <c r="H26" s="21" t="s">
        <v>1095</v>
      </c>
      <c r="I26" s="21" t="s">
        <v>1093</v>
      </c>
      <c r="J26" s="21" t="s">
        <v>1096</v>
      </c>
      <c r="K26" s="21">
        <v>391</v>
      </c>
      <c r="L26" s="21" t="s">
        <v>1089</v>
      </c>
      <c r="M26" s="21">
        <v>0.19</v>
      </c>
      <c r="N26" s="21" t="s">
        <v>1088</v>
      </c>
      <c r="O26" s="21" t="s">
        <v>1088</v>
      </c>
      <c r="P26" s="21" t="s">
        <v>1088</v>
      </c>
      <c r="Q26" s="21" t="s">
        <v>487</v>
      </c>
      <c r="R26" s="10"/>
      <c r="S26" s="60" t="s">
        <v>4780</v>
      </c>
      <c r="T26" s="60" t="s">
        <v>4778</v>
      </c>
    </row>
    <row r="27" spans="1:20" ht="15">
      <c r="A27" s="29" t="s">
        <v>1079</v>
      </c>
      <c r="B27" s="6" t="s">
        <v>1080</v>
      </c>
      <c r="C27" s="21" t="s">
        <v>1081</v>
      </c>
      <c r="D27" s="21" t="s">
        <v>1082</v>
      </c>
      <c r="E27" s="21" t="s">
        <v>13</v>
      </c>
      <c r="F27" s="21">
        <v>2016</v>
      </c>
      <c r="G27" s="21" t="s">
        <v>1085</v>
      </c>
      <c r="H27" s="21" t="s">
        <v>1095</v>
      </c>
      <c r="I27" s="21" t="s">
        <v>1093</v>
      </c>
      <c r="J27" s="21" t="s">
        <v>1096</v>
      </c>
      <c r="K27" s="21">
        <v>391</v>
      </c>
      <c r="L27" s="21" t="s">
        <v>1089</v>
      </c>
      <c r="M27" s="21">
        <v>0.21</v>
      </c>
      <c r="N27" s="21" t="s">
        <v>1088</v>
      </c>
      <c r="O27" s="21" t="s">
        <v>1088</v>
      </c>
      <c r="P27" s="21" t="s">
        <v>1088</v>
      </c>
      <c r="Q27" s="21" t="s">
        <v>487</v>
      </c>
      <c r="R27" s="10"/>
      <c r="S27" s="60" t="s">
        <v>4777</v>
      </c>
      <c r="T27" s="60" t="s">
        <v>4778</v>
      </c>
    </row>
    <row r="28" spans="1:20" ht="15">
      <c r="A28" s="29" t="s">
        <v>1079</v>
      </c>
      <c r="B28" s="6" t="s">
        <v>1080</v>
      </c>
      <c r="C28" s="21" t="s">
        <v>1081</v>
      </c>
      <c r="D28" s="21" t="s">
        <v>1082</v>
      </c>
      <c r="E28" s="21" t="s">
        <v>1099</v>
      </c>
      <c r="F28" s="21">
        <v>2016</v>
      </c>
      <c r="G28" s="21" t="s">
        <v>1085</v>
      </c>
      <c r="H28" s="21" t="s">
        <v>1095</v>
      </c>
      <c r="I28" s="21" t="s">
        <v>1093</v>
      </c>
      <c r="J28" s="21" t="s">
        <v>1096</v>
      </c>
      <c r="K28" s="21">
        <v>391</v>
      </c>
      <c r="L28" s="21" t="s">
        <v>1089</v>
      </c>
      <c r="M28" s="21">
        <v>0.13</v>
      </c>
      <c r="N28" s="21" t="s">
        <v>1088</v>
      </c>
      <c r="O28" s="21" t="s">
        <v>1088</v>
      </c>
      <c r="P28" s="21" t="s">
        <v>1088</v>
      </c>
      <c r="Q28" s="21" t="s">
        <v>487</v>
      </c>
      <c r="R28" s="10"/>
      <c r="S28" s="60" t="s">
        <v>4781</v>
      </c>
      <c r="T28" s="60" t="s">
        <v>4778</v>
      </c>
    </row>
    <row r="29" spans="1:20" ht="15">
      <c r="A29" s="29" t="s">
        <v>1079</v>
      </c>
      <c r="B29" s="6" t="s">
        <v>1080</v>
      </c>
      <c r="C29" s="21" t="s">
        <v>1081</v>
      </c>
      <c r="D29" s="21" t="s">
        <v>1082</v>
      </c>
      <c r="E29" s="21" t="s">
        <v>1100</v>
      </c>
      <c r="F29" s="21">
        <v>2016</v>
      </c>
      <c r="G29" s="21" t="s">
        <v>1085</v>
      </c>
      <c r="H29" s="21" t="s">
        <v>1095</v>
      </c>
      <c r="I29" s="21" t="s">
        <v>1093</v>
      </c>
      <c r="J29" s="21" t="s">
        <v>1094</v>
      </c>
      <c r="K29" s="21">
        <v>391</v>
      </c>
      <c r="L29" s="21" t="s">
        <v>1089</v>
      </c>
      <c r="M29" s="21">
        <v>0.13</v>
      </c>
      <c r="N29" s="21" t="s">
        <v>1088</v>
      </c>
      <c r="O29" s="21" t="s">
        <v>1088</v>
      </c>
      <c r="P29" s="21" t="s">
        <v>1088</v>
      </c>
      <c r="Q29" s="21" t="s">
        <v>487</v>
      </c>
      <c r="R29" s="10"/>
      <c r="S29" s="60" t="s">
        <v>4780</v>
      </c>
      <c r="T29" s="60" t="s">
        <v>4778</v>
      </c>
    </row>
    <row r="30" spans="1:20" ht="15">
      <c r="A30" s="29" t="s">
        <v>1079</v>
      </c>
      <c r="B30" s="6" t="s">
        <v>1080</v>
      </c>
      <c r="C30" s="21" t="s">
        <v>1081</v>
      </c>
      <c r="D30" s="21" t="s">
        <v>1082</v>
      </c>
      <c r="E30" s="21" t="s">
        <v>1097</v>
      </c>
      <c r="F30" s="21">
        <v>2014</v>
      </c>
      <c r="G30" s="21" t="s">
        <v>1085</v>
      </c>
      <c r="H30" s="21" t="s">
        <v>1101</v>
      </c>
      <c r="I30" s="21" t="s">
        <v>1093</v>
      </c>
      <c r="J30" s="21" t="s">
        <v>1102</v>
      </c>
      <c r="K30" s="21">
        <v>190</v>
      </c>
      <c r="L30" s="21" t="s">
        <v>1089</v>
      </c>
      <c r="M30" s="21" t="s">
        <v>1103</v>
      </c>
      <c r="N30" s="21" t="s">
        <v>1088</v>
      </c>
      <c r="O30" s="21" t="s">
        <v>1088</v>
      </c>
      <c r="P30" s="32">
        <v>116.2</v>
      </c>
      <c r="Q30" s="21" t="s">
        <v>487</v>
      </c>
      <c r="R30" s="21" t="s">
        <v>1104</v>
      </c>
      <c r="S30" s="60" t="s">
        <v>4782</v>
      </c>
      <c r="T30" s="60" t="s">
        <v>4778</v>
      </c>
    </row>
    <row r="31" spans="1:20" ht="15">
      <c r="A31" s="29" t="s">
        <v>1079</v>
      </c>
      <c r="B31" s="6" t="s">
        <v>1080</v>
      </c>
      <c r="C31" s="21" t="s">
        <v>1081</v>
      </c>
      <c r="D31" s="21" t="s">
        <v>1082</v>
      </c>
      <c r="E31" s="21" t="s">
        <v>13</v>
      </c>
      <c r="F31" s="21">
        <v>2014</v>
      </c>
      <c r="G31" s="21" t="s">
        <v>1085</v>
      </c>
      <c r="H31" s="21" t="s">
        <v>1101</v>
      </c>
      <c r="I31" s="21" t="s">
        <v>1093</v>
      </c>
      <c r="J31" s="21" t="s">
        <v>1102</v>
      </c>
      <c r="K31" s="21">
        <v>190</v>
      </c>
      <c r="L31" s="21" t="s">
        <v>1089</v>
      </c>
      <c r="M31" s="21" t="s">
        <v>1105</v>
      </c>
      <c r="N31" s="21" t="s">
        <v>1088</v>
      </c>
      <c r="O31" s="21" t="s">
        <v>1088</v>
      </c>
      <c r="P31" s="32">
        <v>68.3</v>
      </c>
      <c r="Q31" s="21" t="s">
        <v>487</v>
      </c>
      <c r="R31" s="21" t="s">
        <v>1104</v>
      </c>
      <c r="S31" s="60" t="s">
        <v>4782</v>
      </c>
      <c r="T31" s="60" t="s">
        <v>4778</v>
      </c>
    </row>
    <row r="32" spans="1:20" ht="15">
      <c r="A32" s="29" t="s">
        <v>1079</v>
      </c>
      <c r="B32" s="6" t="s">
        <v>1080</v>
      </c>
      <c r="C32" s="21" t="s">
        <v>1081</v>
      </c>
      <c r="D32" s="21" t="s">
        <v>1082</v>
      </c>
      <c r="E32" s="21" t="s">
        <v>1099</v>
      </c>
      <c r="F32" s="21">
        <v>2014</v>
      </c>
      <c r="G32" s="21" t="s">
        <v>1085</v>
      </c>
      <c r="H32" s="21" t="s">
        <v>1101</v>
      </c>
      <c r="I32" s="21" t="s">
        <v>1093</v>
      </c>
      <c r="J32" s="21" t="s">
        <v>1102</v>
      </c>
      <c r="K32" s="21">
        <v>190</v>
      </c>
      <c r="L32" s="21" t="s">
        <v>1089</v>
      </c>
      <c r="M32" s="21" t="s">
        <v>1106</v>
      </c>
      <c r="N32" s="21" t="s">
        <v>1088</v>
      </c>
      <c r="O32" s="21" t="s">
        <v>1088</v>
      </c>
      <c r="P32" s="33">
        <v>86.2</v>
      </c>
      <c r="Q32" s="21" t="s">
        <v>487</v>
      </c>
      <c r="R32" s="21" t="s">
        <v>1104</v>
      </c>
      <c r="S32" s="60" t="s">
        <v>4782</v>
      </c>
      <c r="T32" s="60" t="s">
        <v>4778</v>
      </c>
    </row>
    <row r="33" spans="1:20" ht="15">
      <c r="A33" s="29" t="s">
        <v>1079</v>
      </c>
      <c r="B33" s="6" t="s">
        <v>1080</v>
      </c>
      <c r="C33" s="21" t="s">
        <v>1081</v>
      </c>
      <c r="D33" s="21" t="s">
        <v>1082</v>
      </c>
      <c r="E33" s="21" t="s">
        <v>1100</v>
      </c>
      <c r="F33" s="21">
        <v>2014</v>
      </c>
      <c r="G33" s="21" t="s">
        <v>1085</v>
      </c>
      <c r="H33" s="21" t="s">
        <v>1101</v>
      </c>
      <c r="I33" s="21" t="s">
        <v>1093</v>
      </c>
      <c r="J33" s="21" t="s">
        <v>1102</v>
      </c>
      <c r="K33" s="21">
        <v>190</v>
      </c>
      <c r="L33" s="21" t="s">
        <v>1089</v>
      </c>
      <c r="M33" s="21" t="s">
        <v>1107</v>
      </c>
      <c r="N33" s="21" t="s">
        <v>1088</v>
      </c>
      <c r="O33" s="21" t="s">
        <v>1088</v>
      </c>
      <c r="P33" s="33">
        <v>12.7</v>
      </c>
      <c r="Q33" s="21" t="s">
        <v>487</v>
      </c>
      <c r="R33" s="21" t="s">
        <v>1104</v>
      </c>
      <c r="S33" s="60" t="s">
        <v>4782</v>
      </c>
      <c r="T33" s="60" t="s">
        <v>4778</v>
      </c>
    </row>
    <row r="34" spans="1:20" ht="15">
      <c r="A34" s="29" t="s">
        <v>1079</v>
      </c>
      <c r="B34" s="6" t="s">
        <v>1080</v>
      </c>
      <c r="C34" s="21" t="s">
        <v>1081</v>
      </c>
      <c r="D34" s="21" t="s">
        <v>1082</v>
      </c>
      <c r="E34" s="21" t="s">
        <v>1097</v>
      </c>
      <c r="F34" s="21">
        <v>2015</v>
      </c>
      <c r="G34" s="21" t="s">
        <v>1085</v>
      </c>
      <c r="H34" s="21" t="s">
        <v>1101</v>
      </c>
      <c r="I34" s="21" t="s">
        <v>1093</v>
      </c>
      <c r="J34" s="21" t="s">
        <v>1102</v>
      </c>
      <c r="K34" s="21">
        <v>190</v>
      </c>
      <c r="L34" s="21" t="s">
        <v>1089</v>
      </c>
      <c r="M34" s="21">
        <v>168.1</v>
      </c>
      <c r="N34" s="21" t="s">
        <v>1088</v>
      </c>
      <c r="O34" s="21" t="s">
        <v>1088</v>
      </c>
      <c r="P34" s="33">
        <v>130.1</v>
      </c>
      <c r="Q34" s="21" t="s">
        <v>487</v>
      </c>
      <c r="R34" s="21" t="s">
        <v>1104</v>
      </c>
      <c r="S34" s="60" t="s">
        <v>4782</v>
      </c>
      <c r="T34" s="60" t="s">
        <v>4778</v>
      </c>
    </row>
    <row r="35" spans="1:20" ht="15">
      <c r="A35" s="29" t="s">
        <v>1079</v>
      </c>
      <c r="B35" s="6" t="s">
        <v>1080</v>
      </c>
      <c r="C35" s="21" t="s">
        <v>1081</v>
      </c>
      <c r="D35" s="21" t="s">
        <v>1082</v>
      </c>
      <c r="E35" s="21" t="s">
        <v>13</v>
      </c>
      <c r="F35" s="21">
        <v>2015</v>
      </c>
      <c r="G35" s="21" t="s">
        <v>1085</v>
      </c>
      <c r="H35" s="21" t="s">
        <v>1101</v>
      </c>
      <c r="I35" s="21" t="s">
        <v>1093</v>
      </c>
      <c r="J35" s="21" t="s">
        <v>1102</v>
      </c>
      <c r="K35" s="21">
        <v>190</v>
      </c>
      <c r="L35" s="21" t="s">
        <v>1089</v>
      </c>
      <c r="M35" s="21">
        <v>309.2</v>
      </c>
      <c r="N35" s="21" t="s">
        <v>1088</v>
      </c>
      <c r="O35" s="21" t="s">
        <v>1088</v>
      </c>
      <c r="P35" s="33">
        <v>60.8</v>
      </c>
      <c r="Q35" s="21" t="s">
        <v>487</v>
      </c>
      <c r="R35" s="21" t="s">
        <v>1104</v>
      </c>
      <c r="S35" s="60" t="s">
        <v>4782</v>
      </c>
      <c r="T35" s="60" t="s">
        <v>4778</v>
      </c>
    </row>
    <row r="36" spans="1:20" ht="15">
      <c r="A36" s="29" t="s">
        <v>1079</v>
      </c>
      <c r="B36" s="6" t="s">
        <v>1080</v>
      </c>
      <c r="C36" s="21" t="s">
        <v>1081</v>
      </c>
      <c r="D36" s="21" t="s">
        <v>1082</v>
      </c>
      <c r="E36" s="21" t="s">
        <v>1099</v>
      </c>
      <c r="F36" s="21">
        <v>2015</v>
      </c>
      <c r="G36" s="21" t="s">
        <v>1085</v>
      </c>
      <c r="H36" s="21" t="s">
        <v>1101</v>
      </c>
      <c r="I36" s="21" t="s">
        <v>1093</v>
      </c>
      <c r="J36" s="21" t="s">
        <v>1102</v>
      </c>
      <c r="K36" s="21">
        <v>190</v>
      </c>
      <c r="L36" s="21" t="s">
        <v>1089</v>
      </c>
      <c r="M36" s="21" t="s">
        <v>1108</v>
      </c>
      <c r="N36" s="21" t="s">
        <v>1088</v>
      </c>
      <c r="O36" s="21" t="s">
        <v>1088</v>
      </c>
      <c r="P36" s="33">
        <v>60.7</v>
      </c>
      <c r="Q36" s="21" t="s">
        <v>487</v>
      </c>
      <c r="R36" s="21" t="s">
        <v>1104</v>
      </c>
      <c r="S36" s="60" t="s">
        <v>4782</v>
      </c>
      <c r="T36" s="60" t="s">
        <v>4778</v>
      </c>
    </row>
    <row r="37" spans="1:20" ht="15">
      <c r="A37" s="29" t="s">
        <v>1079</v>
      </c>
      <c r="B37" s="6" t="s">
        <v>1080</v>
      </c>
      <c r="C37" s="21" t="s">
        <v>1081</v>
      </c>
      <c r="D37" s="21" t="s">
        <v>1082</v>
      </c>
      <c r="E37" s="21" t="s">
        <v>1100</v>
      </c>
      <c r="F37" s="21">
        <v>2015</v>
      </c>
      <c r="G37" s="21" t="s">
        <v>1085</v>
      </c>
      <c r="H37" s="21" t="s">
        <v>1101</v>
      </c>
      <c r="I37" s="21" t="s">
        <v>1093</v>
      </c>
      <c r="J37" s="21" t="s">
        <v>1102</v>
      </c>
      <c r="K37" s="21">
        <v>190</v>
      </c>
      <c r="L37" s="21" t="s">
        <v>1089</v>
      </c>
      <c r="M37" s="21" t="s">
        <v>1109</v>
      </c>
      <c r="N37" s="21" t="s">
        <v>1088</v>
      </c>
      <c r="O37" s="21" t="s">
        <v>1088</v>
      </c>
      <c r="P37" s="33">
        <v>17.2</v>
      </c>
      <c r="Q37" s="21" t="s">
        <v>487</v>
      </c>
      <c r="R37" s="21" t="s">
        <v>1104</v>
      </c>
      <c r="S37" s="60" t="s">
        <v>4782</v>
      </c>
      <c r="T37" s="60" t="s">
        <v>4778</v>
      </c>
    </row>
    <row r="38" spans="1:20" ht="15">
      <c r="A38" s="29" t="s">
        <v>1079</v>
      </c>
      <c r="B38" s="6" t="s">
        <v>1080</v>
      </c>
      <c r="C38" s="21" t="s">
        <v>1081</v>
      </c>
      <c r="D38" s="21" t="s">
        <v>1082</v>
      </c>
      <c r="E38" s="21" t="s">
        <v>1097</v>
      </c>
      <c r="F38" s="21">
        <v>2016</v>
      </c>
      <c r="G38" s="21" t="s">
        <v>1085</v>
      </c>
      <c r="H38" s="21" t="s">
        <v>1101</v>
      </c>
      <c r="I38" s="21" t="s">
        <v>1093</v>
      </c>
      <c r="J38" s="21" t="s">
        <v>1102</v>
      </c>
      <c r="K38" s="21">
        <v>190</v>
      </c>
      <c r="L38" s="21" t="s">
        <v>1089</v>
      </c>
      <c r="M38" s="21" t="s">
        <v>1110</v>
      </c>
      <c r="N38" s="21" t="s">
        <v>1088</v>
      </c>
      <c r="O38" s="21" t="s">
        <v>1088</v>
      </c>
      <c r="P38" s="33">
        <v>128.30000000000001</v>
      </c>
      <c r="Q38" s="21" t="s">
        <v>487</v>
      </c>
      <c r="R38" s="21" t="s">
        <v>1104</v>
      </c>
      <c r="S38" s="60" t="s">
        <v>4782</v>
      </c>
      <c r="T38" s="60" t="s">
        <v>4778</v>
      </c>
    </row>
    <row r="39" spans="1:20" ht="15">
      <c r="A39" s="29" t="s">
        <v>1079</v>
      </c>
      <c r="B39" s="6" t="s">
        <v>1080</v>
      </c>
      <c r="C39" s="21" t="s">
        <v>1081</v>
      </c>
      <c r="D39" s="21" t="s">
        <v>1082</v>
      </c>
      <c r="E39" s="21" t="s">
        <v>13</v>
      </c>
      <c r="F39" s="21">
        <v>2016</v>
      </c>
      <c r="G39" s="21" t="s">
        <v>1085</v>
      </c>
      <c r="H39" s="21" t="s">
        <v>1101</v>
      </c>
      <c r="I39" s="21" t="s">
        <v>1093</v>
      </c>
      <c r="J39" s="21" t="s">
        <v>1102</v>
      </c>
      <c r="K39" s="21">
        <v>190</v>
      </c>
      <c r="L39" s="21" t="s">
        <v>1089</v>
      </c>
      <c r="M39" s="21">
        <v>399.7</v>
      </c>
      <c r="N39" s="21" t="s">
        <v>1088</v>
      </c>
      <c r="O39" s="21" t="s">
        <v>1088</v>
      </c>
      <c r="P39" s="33">
        <v>51.8</v>
      </c>
      <c r="Q39" s="21" t="s">
        <v>487</v>
      </c>
      <c r="R39" s="21" t="s">
        <v>1104</v>
      </c>
      <c r="S39" s="60" t="s">
        <v>4782</v>
      </c>
      <c r="T39" s="60" t="s">
        <v>4778</v>
      </c>
    </row>
    <row r="40" spans="1:20" ht="15">
      <c r="A40" s="29" t="s">
        <v>1079</v>
      </c>
      <c r="B40" s="6" t="s">
        <v>1080</v>
      </c>
      <c r="C40" s="21" t="s">
        <v>1081</v>
      </c>
      <c r="D40" s="21" t="s">
        <v>1082</v>
      </c>
      <c r="E40" s="21" t="s">
        <v>1099</v>
      </c>
      <c r="F40" s="21">
        <v>2016</v>
      </c>
      <c r="G40" s="21" t="s">
        <v>1085</v>
      </c>
      <c r="H40" s="21" t="s">
        <v>1101</v>
      </c>
      <c r="I40" s="21" t="s">
        <v>1093</v>
      </c>
      <c r="J40" s="21" t="s">
        <v>1102</v>
      </c>
      <c r="K40" s="21">
        <v>190</v>
      </c>
      <c r="L40" s="21" t="s">
        <v>1089</v>
      </c>
      <c r="M40" s="21" t="s">
        <v>1111</v>
      </c>
      <c r="N40" s="21" t="s">
        <v>1088</v>
      </c>
      <c r="O40" s="21" t="s">
        <v>1088</v>
      </c>
      <c r="P40" s="33">
        <v>46.1</v>
      </c>
      <c r="Q40" s="21" t="s">
        <v>487</v>
      </c>
      <c r="R40" s="21" t="s">
        <v>1104</v>
      </c>
      <c r="S40" s="60" t="s">
        <v>4782</v>
      </c>
      <c r="T40" s="60" t="s">
        <v>4778</v>
      </c>
    </row>
    <row r="41" spans="1:20" ht="15">
      <c r="A41" s="29" t="s">
        <v>1079</v>
      </c>
      <c r="B41" s="6" t="s">
        <v>1080</v>
      </c>
      <c r="C41" s="21" t="s">
        <v>1081</v>
      </c>
      <c r="D41" s="21" t="s">
        <v>1082</v>
      </c>
      <c r="E41" s="21" t="s">
        <v>1100</v>
      </c>
      <c r="F41" s="21">
        <v>2016</v>
      </c>
      <c r="G41" s="21" t="s">
        <v>1085</v>
      </c>
      <c r="H41" s="21" t="s">
        <v>1101</v>
      </c>
      <c r="I41" s="21" t="s">
        <v>1093</v>
      </c>
      <c r="J41" s="21" t="s">
        <v>1102</v>
      </c>
      <c r="K41" s="21">
        <v>190</v>
      </c>
      <c r="L41" s="21" t="s">
        <v>1089</v>
      </c>
      <c r="M41" s="21" t="s">
        <v>1112</v>
      </c>
      <c r="N41" s="21" t="s">
        <v>1088</v>
      </c>
      <c r="O41" s="21" t="s">
        <v>1088</v>
      </c>
      <c r="P41" s="33">
        <v>26.6</v>
      </c>
      <c r="Q41" s="21" t="s">
        <v>487</v>
      </c>
      <c r="R41" s="21" t="s">
        <v>1104</v>
      </c>
      <c r="S41" s="60" t="s">
        <v>4782</v>
      </c>
      <c r="T41" s="60" t="s">
        <v>4778</v>
      </c>
    </row>
    <row r="42" spans="1:20" ht="15">
      <c r="A42" s="29" t="s">
        <v>1079</v>
      </c>
      <c r="B42" s="6" t="s">
        <v>1080</v>
      </c>
      <c r="C42" s="21" t="s">
        <v>1081</v>
      </c>
      <c r="D42" s="21" t="s">
        <v>1082</v>
      </c>
      <c r="E42" s="21" t="s">
        <v>1097</v>
      </c>
      <c r="F42" s="30" t="s">
        <v>1113</v>
      </c>
      <c r="G42" s="21" t="s">
        <v>1085</v>
      </c>
      <c r="H42" s="21" t="s">
        <v>1101</v>
      </c>
      <c r="I42" s="21" t="s">
        <v>1093</v>
      </c>
      <c r="J42" s="21" t="s">
        <v>1102</v>
      </c>
      <c r="K42" s="21">
        <v>201</v>
      </c>
      <c r="L42" s="21" t="s">
        <v>1089</v>
      </c>
      <c r="M42" s="21" t="s">
        <v>1114</v>
      </c>
      <c r="N42" s="21" t="s">
        <v>1088</v>
      </c>
      <c r="O42" s="21" t="s">
        <v>1088</v>
      </c>
      <c r="P42" s="33">
        <v>58.7</v>
      </c>
      <c r="Q42" s="21" t="s">
        <v>487</v>
      </c>
      <c r="R42" s="21" t="s">
        <v>1115</v>
      </c>
      <c r="S42" s="60" t="s">
        <v>4782</v>
      </c>
      <c r="T42" s="60" t="s">
        <v>4778</v>
      </c>
    </row>
    <row r="43" spans="1:20" ht="15">
      <c r="A43" s="29" t="s">
        <v>1079</v>
      </c>
      <c r="B43" s="6" t="s">
        <v>1080</v>
      </c>
      <c r="C43" s="21" t="s">
        <v>1081</v>
      </c>
      <c r="D43" s="21" t="s">
        <v>1082</v>
      </c>
      <c r="E43" s="21" t="s">
        <v>13</v>
      </c>
      <c r="F43" s="30" t="s">
        <v>1113</v>
      </c>
      <c r="G43" s="21" t="s">
        <v>1085</v>
      </c>
      <c r="H43" s="21" t="s">
        <v>1101</v>
      </c>
      <c r="I43" s="21" t="s">
        <v>1093</v>
      </c>
      <c r="J43" s="21" t="s">
        <v>1102</v>
      </c>
      <c r="K43" s="21">
        <v>201</v>
      </c>
      <c r="L43" s="21" t="s">
        <v>1089</v>
      </c>
      <c r="M43" s="21" t="s">
        <v>1116</v>
      </c>
      <c r="N43" s="21" t="s">
        <v>1088</v>
      </c>
      <c r="O43" s="21" t="s">
        <v>1088</v>
      </c>
      <c r="P43" s="33">
        <v>101.3</v>
      </c>
      <c r="Q43" s="21" t="s">
        <v>487</v>
      </c>
      <c r="R43" s="21" t="s">
        <v>1115</v>
      </c>
      <c r="S43" s="60" t="s">
        <v>4782</v>
      </c>
      <c r="T43" s="60" t="s">
        <v>4778</v>
      </c>
    </row>
    <row r="44" spans="1:20" ht="15">
      <c r="A44" s="29" t="s">
        <v>1079</v>
      </c>
      <c r="B44" s="6" t="s">
        <v>1080</v>
      </c>
      <c r="C44" s="21" t="s">
        <v>1081</v>
      </c>
      <c r="D44" s="21" t="s">
        <v>1082</v>
      </c>
      <c r="E44" s="21" t="s">
        <v>1099</v>
      </c>
      <c r="F44" s="30" t="s">
        <v>1113</v>
      </c>
      <c r="G44" s="21" t="s">
        <v>1085</v>
      </c>
      <c r="H44" s="21" t="s">
        <v>1101</v>
      </c>
      <c r="I44" s="21" t="s">
        <v>1093</v>
      </c>
      <c r="J44" s="21" t="s">
        <v>1102</v>
      </c>
      <c r="K44" s="21">
        <v>201</v>
      </c>
      <c r="L44" s="21" t="s">
        <v>1089</v>
      </c>
      <c r="M44" s="21">
        <v>203.8</v>
      </c>
      <c r="N44" s="21" t="s">
        <v>1088</v>
      </c>
      <c r="O44" s="21" t="s">
        <v>1088</v>
      </c>
      <c r="P44" s="33">
        <v>66.400000000000006</v>
      </c>
      <c r="Q44" s="21" t="s">
        <v>487</v>
      </c>
      <c r="R44" s="21" t="s">
        <v>1115</v>
      </c>
      <c r="S44" s="60" t="s">
        <v>4782</v>
      </c>
      <c r="T44" s="60" t="s">
        <v>4778</v>
      </c>
    </row>
    <row r="45" spans="1:20" ht="15">
      <c r="A45" s="29" t="s">
        <v>1079</v>
      </c>
      <c r="B45" s="6" t="s">
        <v>1080</v>
      </c>
      <c r="C45" s="21" t="s">
        <v>1081</v>
      </c>
      <c r="D45" s="21" t="s">
        <v>1082</v>
      </c>
      <c r="E45" s="21" t="s">
        <v>1100</v>
      </c>
      <c r="F45" s="30" t="s">
        <v>1113</v>
      </c>
      <c r="G45" s="21" t="s">
        <v>1085</v>
      </c>
      <c r="H45" s="21" t="s">
        <v>1101</v>
      </c>
      <c r="I45" s="21" t="s">
        <v>1093</v>
      </c>
      <c r="J45" s="21" t="s">
        <v>1102</v>
      </c>
      <c r="K45" s="21">
        <v>201</v>
      </c>
      <c r="L45" s="21" t="s">
        <v>1089</v>
      </c>
      <c r="M45" s="21" t="s">
        <v>1117</v>
      </c>
      <c r="N45" s="21" t="s">
        <v>1088</v>
      </c>
      <c r="O45" s="21" t="s">
        <v>1088</v>
      </c>
      <c r="P45" s="33">
        <v>30</v>
      </c>
      <c r="Q45" s="21" t="s">
        <v>487</v>
      </c>
      <c r="R45" s="21" t="s">
        <v>1115</v>
      </c>
      <c r="S45" s="60" t="s">
        <v>4782</v>
      </c>
      <c r="T45" s="60" t="s">
        <v>4778</v>
      </c>
    </row>
    <row r="46" spans="1:20" ht="15">
      <c r="A46" s="29" t="s">
        <v>1079</v>
      </c>
      <c r="B46" s="6" t="s">
        <v>1080</v>
      </c>
      <c r="C46" s="21" t="s">
        <v>1081</v>
      </c>
      <c r="D46" s="21" t="s">
        <v>1082</v>
      </c>
      <c r="E46" s="21" t="s">
        <v>1097</v>
      </c>
      <c r="F46" s="30" t="s">
        <v>1118</v>
      </c>
      <c r="G46" s="21" t="s">
        <v>1085</v>
      </c>
      <c r="H46" s="21" t="s">
        <v>1101</v>
      </c>
      <c r="I46" s="21" t="s">
        <v>1093</v>
      </c>
      <c r="J46" s="21" t="s">
        <v>1102</v>
      </c>
      <c r="K46" s="21">
        <v>201</v>
      </c>
      <c r="L46" s="21" t="s">
        <v>1089</v>
      </c>
      <c r="M46" s="21" t="s">
        <v>1119</v>
      </c>
      <c r="N46" s="21" t="s">
        <v>1088</v>
      </c>
      <c r="O46" s="21" t="s">
        <v>1088</v>
      </c>
      <c r="P46" s="33">
        <v>102.1</v>
      </c>
      <c r="Q46" s="21" t="s">
        <v>487</v>
      </c>
      <c r="R46" s="21" t="s">
        <v>1115</v>
      </c>
      <c r="S46" s="60" t="s">
        <v>4782</v>
      </c>
      <c r="T46" s="60" t="s">
        <v>4778</v>
      </c>
    </row>
    <row r="47" spans="1:20" ht="15">
      <c r="A47" s="29" t="s">
        <v>1079</v>
      </c>
      <c r="B47" s="6" t="s">
        <v>1080</v>
      </c>
      <c r="C47" s="21" t="s">
        <v>1081</v>
      </c>
      <c r="D47" s="21" t="s">
        <v>1082</v>
      </c>
      <c r="E47" s="21" t="s">
        <v>13</v>
      </c>
      <c r="F47" s="30" t="s">
        <v>1118</v>
      </c>
      <c r="G47" s="21" t="s">
        <v>1085</v>
      </c>
      <c r="H47" s="21" t="s">
        <v>1101</v>
      </c>
      <c r="I47" s="21" t="s">
        <v>1093</v>
      </c>
      <c r="J47" s="21" t="s">
        <v>1102</v>
      </c>
      <c r="K47" s="21">
        <v>201</v>
      </c>
      <c r="L47" s="21" t="s">
        <v>1089</v>
      </c>
      <c r="M47" s="21">
        <v>303.8</v>
      </c>
      <c r="N47" s="21" t="s">
        <v>1088</v>
      </c>
      <c r="O47" s="21" t="s">
        <v>1088</v>
      </c>
      <c r="P47" s="33">
        <v>74.2</v>
      </c>
      <c r="Q47" s="21" t="s">
        <v>487</v>
      </c>
      <c r="R47" s="21" t="s">
        <v>1115</v>
      </c>
      <c r="S47" s="60" t="s">
        <v>4782</v>
      </c>
      <c r="T47" s="60" t="s">
        <v>4778</v>
      </c>
    </row>
    <row r="48" spans="1:20" ht="15">
      <c r="A48" s="29" t="s">
        <v>1079</v>
      </c>
      <c r="B48" s="6" t="s">
        <v>1080</v>
      </c>
      <c r="C48" s="21" t="s">
        <v>1081</v>
      </c>
      <c r="D48" s="21" t="s">
        <v>1082</v>
      </c>
      <c r="E48" s="21" t="s">
        <v>1099</v>
      </c>
      <c r="F48" s="30" t="s">
        <v>1118</v>
      </c>
      <c r="G48" s="21" t="s">
        <v>1085</v>
      </c>
      <c r="H48" s="21" t="s">
        <v>1101</v>
      </c>
      <c r="I48" s="21" t="s">
        <v>1093</v>
      </c>
      <c r="J48" s="21" t="s">
        <v>1102</v>
      </c>
      <c r="K48" s="21">
        <v>201</v>
      </c>
      <c r="L48" s="21" t="s">
        <v>1089</v>
      </c>
      <c r="M48" s="21" t="s">
        <v>1120</v>
      </c>
      <c r="N48" s="21" t="s">
        <v>1088</v>
      </c>
      <c r="O48" s="21" t="s">
        <v>1088</v>
      </c>
      <c r="P48" s="33">
        <v>64.3</v>
      </c>
      <c r="Q48" s="21" t="s">
        <v>487</v>
      </c>
      <c r="R48" s="21" t="s">
        <v>1115</v>
      </c>
      <c r="S48" s="60" t="s">
        <v>4782</v>
      </c>
      <c r="T48" s="60" t="s">
        <v>4778</v>
      </c>
    </row>
    <row r="49" spans="1:20" ht="15">
      <c r="A49" s="29" t="s">
        <v>1079</v>
      </c>
      <c r="B49" s="6" t="s">
        <v>1080</v>
      </c>
      <c r="C49" s="21" t="s">
        <v>1081</v>
      </c>
      <c r="D49" s="21" t="s">
        <v>1082</v>
      </c>
      <c r="E49" s="21" t="s">
        <v>1100</v>
      </c>
      <c r="F49" s="30" t="s">
        <v>1118</v>
      </c>
      <c r="G49" s="21" t="s">
        <v>1085</v>
      </c>
      <c r="H49" s="21" t="s">
        <v>1101</v>
      </c>
      <c r="I49" s="21" t="s">
        <v>1093</v>
      </c>
      <c r="J49" s="21" t="s">
        <v>1102</v>
      </c>
      <c r="K49" s="21">
        <v>201</v>
      </c>
      <c r="L49" s="21" t="s">
        <v>1089</v>
      </c>
      <c r="M49" s="21" t="s">
        <v>1121</v>
      </c>
      <c r="N49" s="21" t="s">
        <v>1088</v>
      </c>
      <c r="O49" s="21" t="s">
        <v>1088</v>
      </c>
      <c r="P49" s="33">
        <v>16.5</v>
      </c>
      <c r="Q49" s="21" t="s">
        <v>487</v>
      </c>
      <c r="R49" s="21" t="s">
        <v>1115</v>
      </c>
      <c r="S49" s="60" t="s">
        <v>4782</v>
      </c>
      <c r="T49" s="60" t="s">
        <v>4778</v>
      </c>
    </row>
    <row r="50" spans="1:20" ht="15">
      <c r="A50" s="29" t="s">
        <v>1079</v>
      </c>
      <c r="B50" s="6" t="s">
        <v>1080</v>
      </c>
      <c r="C50" s="21" t="s">
        <v>1081</v>
      </c>
      <c r="D50" s="21" t="s">
        <v>1082</v>
      </c>
      <c r="E50" s="21" t="s">
        <v>1097</v>
      </c>
      <c r="F50" s="30" t="s">
        <v>1122</v>
      </c>
      <c r="G50" s="21" t="s">
        <v>1085</v>
      </c>
      <c r="H50" s="21" t="s">
        <v>1101</v>
      </c>
      <c r="I50" s="21" t="s">
        <v>1093</v>
      </c>
      <c r="J50" s="21" t="s">
        <v>1102</v>
      </c>
      <c r="K50" s="21">
        <v>201</v>
      </c>
      <c r="L50" s="21" t="s">
        <v>1089</v>
      </c>
      <c r="M50" s="21" t="s">
        <v>1123</v>
      </c>
      <c r="N50" s="21" t="s">
        <v>1088</v>
      </c>
      <c r="O50" s="21" t="s">
        <v>1088</v>
      </c>
      <c r="P50" s="33">
        <v>94.3</v>
      </c>
      <c r="Q50" s="21" t="s">
        <v>487</v>
      </c>
      <c r="R50" s="21" t="s">
        <v>1115</v>
      </c>
      <c r="S50" s="60" t="s">
        <v>4782</v>
      </c>
      <c r="T50" s="60" t="s">
        <v>4778</v>
      </c>
    </row>
    <row r="51" spans="1:20" ht="15">
      <c r="A51" s="29" t="s">
        <v>1079</v>
      </c>
      <c r="B51" s="6" t="s">
        <v>1080</v>
      </c>
      <c r="C51" s="21" t="s">
        <v>1081</v>
      </c>
      <c r="D51" s="21" t="s">
        <v>1082</v>
      </c>
      <c r="E51" s="21" t="s">
        <v>13</v>
      </c>
      <c r="F51" s="30" t="s">
        <v>1122</v>
      </c>
      <c r="G51" s="21" t="s">
        <v>1085</v>
      </c>
      <c r="H51" s="21" t="s">
        <v>1101</v>
      </c>
      <c r="I51" s="21" t="s">
        <v>1093</v>
      </c>
      <c r="J51" s="21" t="s">
        <v>1102</v>
      </c>
      <c r="K51" s="21">
        <v>201</v>
      </c>
      <c r="L51" s="21" t="s">
        <v>1089</v>
      </c>
      <c r="M51" s="21" t="s">
        <v>1124</v>
      </c>
      <c r="N51" s="21" t="s">
        <v>1088</v>
      </c>
      <c r="O51" s="21" t="s">
        <v>1088</v>
      </c>
      <c r="P51" s="33">
        <v>96.6</v>
      </c>
      <c r="Q51" s="21" t="s">
        <v>487</v>
      </c>
      <c r="R51" s="21" t="s">
        <v>1115</v>
      </c>
      <c r="S51" s="60" t="s">
        <v>4782</v>
      </c>
      <c r="T51" s="60" t="s">
        <v>4778</v>
      </c>
    </row>
    <row r="52" spans="1:20" ht="15">
      <c r="A52" s="29" t="s">
        <v>1079</v>
      </c>
      <c r="B52" s="6" t="s">
        <v>1080</v>
      </c>
      <c r="C52" s="21" t="s">
        <v>1081</v>
      </c>
      <c r="D52" s="21" t="s">
        <v>1082</v>
      </c>
      <c r="E52" s="21" t="s">
        <v>1099</v>
      </c>
      <c r="F52" s="30" t="s">
        <v>1122</v>
      </c>
      <c r="G52" s="21" t="s">
        <v>1085</v>
      </c>
      <c r="H52" s="21" t="s">
        <v>1101</v>
      </c>
      <c r="I52" s="21" t="s">
        <v>1093</v>
      </c>
      <c r="J52" s="21" t="s">
        <v>1102</v>
      </c>
      <c r="K52" s="21">
        <v>201</v>
      </c>
      <c r="L52" s="21" t="s">
        <v>1089</v>
      </c>
      <c r="M52" s="21" t="s">
        <v>1125</v>
      </c>
      <c r="N52" s="21" t="s">
        <v>1088</v>
      </c>
      <c r="O52" s="21" t="s">
        <v>1088</v>
      </c>
      <c r="P52" s="33">
        <v>57.2</v>
      </c>
      <c r="Q52" s="21" t="s">
        <v>487</v>
      </c>
      <c r="R52" s="21" t="s">
        <v>1115</v>
      </c>
      <c r="S52" s="60" t="s">
        <v>4782</v>
      </c>
      <c r="T52" s="60" t="s">
        <v>4778</v>
      </c>
    </row>
    <row r="53" spans="1:20" ht="15">
      <c r="A53" s="29" t="s">
        <v>1079</v>
      </c>
      <c r="B53" s="6" t="s">
        <v>1080</v>
      </c>
      <c r="C53" s="21" t="s">
        <v>1081</v>
      </c>
      <c r="D53" s="21" t="s">
        <v>1082</v>
      </c>
      <c r="E53" s="21" t="s">
        <v>1100</v>
      </c>
      <c r="F53" s="30" t="s">
        <v>1122</v>
      </c>
      <c r="G53" s="21" t="s">
        <v>1085</v>
      </c>
      <c r="H53" s="21" t="s">
        <v>1101</v>
      </c>
      <c r="I53" s="21" t="s">
        <v>1093</v>
      </c>
      <c r="J53" s="21" t="s">
        <v>1102</v>
      </c>
      <c r="K53" s="21">
        <v>201</v>
      </c>
      <c r="L53" s="21" t="s">
        <v>1089</v>
      </c>
      <c r="M53" s="21" t="s">
        <v>1126</v>
      </c>
      <c r="N53" s="21" t="s">
        <v>1088</v>
      </c>
      <c r="O53" s="21" t="s">
        <v>1088</v>
      </c>
      <c r="P53" s="33">
        <v>9.3000000000000007</v>
      </c>
      <c r="Q53" s="21" t="s">
        <v>487</v>
      </c>
      <c r="R53" s="21" t="s">
        <v>1115</v>
      </c>
      <c r="S53" s="60" t="s">
        <v>4782</v>
      </c>
      <c r="T53" s="60" t="s">
        <v>4778</v>
      </c>
    </row>
    <row r="54" spans="1:20" ht="15">
      <c r="A54" s="21" t="s">
        <v>1127</v>
      </c>
      <c r="B54" s="34" t="s">
        <v>1128</v>
      </c>
      <c r="C54" s="21" t="s">
        <v>1081</v>
      </c>
      <c r="D54" s="21" t="s">
        <v>1129</v>
      </c>
      <c r="E54" s="21" t="s">
        <v>1130</v>
      </c>
      <c r="F54" s="30" t="s">
        <v>1131</v>
      </c>
      <c r="G54" s="21" t="s">
        <v>1132</v>
      </c>
      <c r="H54" s="31" t="s">
        <v>1133</v>
      </c>
      <c r="I54" s="21" t="s">
        <v>1134</v>
      </c>
      <c r="J54" s="21" t="s">
        <v>1135</v>
      </c>
      <c r="K54" s="21">
        <v>4</v>
      </c>
      <c r="L54" s="21" t="s">
        <v>1089</v>
      </c>
      <c r="M54" s="21">
        <v>11.7</v>
      </c>
      <c r="N54" s="21" t="b">
        <v>0</v>
      </c>
      <c r="O54" s="21" t="s">
        <v>1088</v>
      </c>
      <c r="P54" s="21">
        <v>5.0999999999999996</v>
      </c>
      <c r="Q54" s="21"/>
      <c r="R54" s="21" t="s">
        <v>1136</v>
      </c>
      <c r="S54" s="60" t="s">
        <v>4782</v>
      </c>
      <c r="T54" s="60" t="s">
        <v>4778</v>
      </c>
    </row>
    <row r="55" spans="1:20" ht="15">
      <c r="A55" s="21" t="s">
        <v>1127</v>
      </c>
      <c r="B55" s="34" t="s">
        <v>1128</v>
      </c>
      <c r="C55" s="21" t="s">
        <v>1081</v>
      </c>
      <c r="D55" s="21" t="s">
        <v>1129</v>
      </c>
      <c r="E55" s="21" t="s">
        <v>1130</v>
      </c>
      <c r="F55" s="30" t="s">
        <v>1131</v>
      </c>
      <c r="G55" s="21" t="s">
        <v>1132</v>
      </c>
      <c r="H55" s="31" t="s">
        <v>1133</v>
      </c>
      <c r="I55" s="21" t="s">
        <v>1134</v>
      </c>
      <c r="J55" s="21" t="s">
        <v>1135</v>
      </c>
      <c r="K55" s="21">
        <v>4</v>
      </c>
      <c r="L55" s="21" t="s">
        <v>1089</v>
      </c>
      <c r="M55" s="21">
        <v>9.1999999999999993</v>
      </c>
      <c r="N55" s="21" t="b">
        <v>0</v>
      </c>
      <c r="O55" s="21" t="s">
        <v>1088</v>
      </c>
      <c r="P55" s="21">
        <v>2.5</v>
      </c>
      <c r="Q55" s="21"/>
      <c r="R55" s="21" t="s">
        <v>1137</v>
      </c>
      <c r="S55" s="60" t="s">
        <v>4782</v>
      </c>
      <c r="T55" s="60" t="s">
        <v>4778</v>
      </c>
    </row>
    <row r="56" spans="1:20" ht="15">
      <c r="A56" s="21" t="s">
        <v>1127</v>
      </c>
      <c r="B56" s="34" t="s">
        <v>1128</v>
      </c>
      <c r="C56" s="21" t="s">
        <v>1081</v>
      </c>
      <c r="D56" s="21" t="s">
        <v>1129</v>
      </c>
      <c r="E56" s="21" t="s">
        <v>1130</v>
      </c>
      <c r="F56" s="30" t="s">
        <v>1131</v>
      </c>
      <c r="G56" s="21" t="s">
        <v>1132</v>
      </c>
      <c r="H56" s="31" t="s">
        <v>1133</v>
      </c>
      <c r="I56" s="21" t="s">
        <v>1134</v>
      </c>
      <c r="J56" s="21" t="s">
        <v>1135</v>
      </c>
      <c r="K56" s="21">
        <v>2</v>
      </c>
      <c r="L56" s="21" t="s">
        <v>1138</v>
      </c>
      <c r="M56" s="21">
        <v>10.5</v>
      </c>
      <c r="N56" s="21" t="b">
        <v>0</v>
      </c>
      <c r="O56" s="21" t="s">
        <v>1088</v>
      </c>
      <c r="P56" s="21">
        <v>3.2</v>
      </c>
      <c r="Q56" s="21"/>
      <c r="R56" s="21" t="s">
        <v>1139</v>
      </c>
      <c r="S56" s="60" t="s">
        <v>4782</v>
      </c>
      <c r="T56" s="60" t="s">
        <v>4778</v>
      </c>
    </row>
    <row r="57" spans="1:20" ht="15">
      <c r="A57" s="21" t="s">
        <v>1127</v>
      </c>
      <c r="B57" s="34" t="s">
        <v>1128</v>
      </c>
      <c r="C57" s="21" t="s">
        <v>1081</v>
      </c>
      <c r="D57" s="21" t="s">
        <v>1129</v>
      </c>
      <c r="E57" s="21" t="s">
        <v>1130</v>
      </c>
      <c r="F57" s="30" t="s">
        <v>1131</v>
      </c>
      <c r="G57" s="21" t="s">
        <v>1132</v>
      </c>
      <c r="H57" s="31" t="s">
        <v>1133</v>
      </c>
      <c r="I57" s="21" t="s">
        <v>1134</v>
      </c>
      <c r="J57" s="21" t="s">
        <v>1135</v>
      </c>
      <c r="K57" s="21">
        <v>2</v>
      </c>
      <c r="L57" s="21" t="s">
        <v>1138</v>
      </c>
      <c r="M57" s="21">
        <v>12.7</v>
      </c>
      <c r="N57" s="21" t="b">
        <v>1</v>
      </c>
      <c r="O57" s="21" t="s">
        <v>1088</v>
      </c>
      <c r="P57" s="21">
        <v>0.6</v>
      </c>
      <c r="Q57" s="21"/>
      <c r="R57" s="21" t="s">
        <v>1140</v>
      </c>
      <c r="S57" s="60" t="s">
        <v>4782</v>
      </c>
      <c r="T57" s="60" t="s">
        <v>4778</v>
      </c>
    </row>
    <row r="58" spans="1:20" ht="15">
      <c r="A58" s="21" t="s">
        <v>1127</v>
      </c>
      <c r="B58" s="34" t="s">
        <v>1128</v>
      </c>
      <c r="C58" s="21" t="s">
        <v>1081</v>
      </c>
      <c r="D58" s="21" t="s">
        <v>1129</v>
      </c>
      <c r="E58" s="21" t="s">
        <v>1130</v>
      </c>
      <c r="F58" s="30" t="s">
        <v>1131</v>
      </c>
      <c r="G58" s="21" t="s">
        <v>1132</v>
      </c>
      <c r="H58" s="31" t="s">
        <v>1141</v>
      </c>
      <c r="I58" s="21" t="s">
        <v>1142</v>
      </c>
      <c r="J58" s="21" t="s">
        <v>1135</v>
      </c>
      <c r="K58" s="21">
        <v>4</v>
      </c>
      <c r="L58" s="21" t="s">
        <v>1089</v>
      </c>
      <c r="M58" s="21">
        <v>7.2</v>
      </c>
      <c r="N58" s="21" t="b">
        <v>0</v>
      </c>
      <c r="O58" s="21" t="s">
        <v>1088</v>
      </c>
      <c r="P58" s="21">
        <v>2.1</v>
      </c>
      <c r="Q58" s="21"/>
      <c r="R58" s="21" t="s">
        <v>1143</v>
      </c>
      <c r="S58" s="60" t="s">
        <v>4782</v>
      </c>
      <c r="T58" s="60" t="s">
        <v>4778</v>
      </c>
    </row>
    <row r="59" spans="1:20" ht="15">
      <c r="A59" s="21" t="s">
        <v>1127</v>
      </c>
      <c r="B59" s="34" t="s">
        <v>1128</v>
      </c>
      <c r="C59" s="21" t="s">
        <v>1081</v>
      </c>
      <c r="D59" s="21" t="s">
        <v>1129</v>
      </c>
      <c r="E59" s="21" t="s">
        <v>1130</v>
      </c>
      <c r="F59" s="30" t="s">
        <v>1131</v>
      </c>
      <c r="G59" s="21" t="s">
        <v>1132</v>
      </c>
      <c r="H59" s="31" t="s">
        <v>1141</v>
      </c>
      <c r="I59" s="21" t="s">
        <v>1142</v>
      </c>
      <c r="J59" s="21" t="s">
        <v>1135</v>
      </c>
      <c r="K59" s="21">
        <v>2</v>
      </c>
      <c r="L59" s="11" t="s">
        <v>1138</v>
      </c>
      <c r="M59" s="21">
        <v>14.6</v>
      </c>
      <c r="N59" s="21" t="b">
        <v>0</v>
      </c>
      <c r="O59" s="21" t="s">
        <v>1088</v>
      </c>
      <c r="P59" s="21">
        <v>4.3</v>
      </c>
      <c r="Q59" s="21"/>
      <c r="R59" s="21" t="s">
        <v>1144</v>
      </c>
      <c r="S59" s="60" t="s">
        <v>4782</v>
      </c>
      <c r="T59" s="60" t="s">
        <v>4778</v>
      </c>
    </row>
    <row r="60" spans="1:20" ht="15">
      <c r="A60" s="21" t="s">
        <v>1127</v>
      </c>
      <c r="B60" s="34" t="s">
        <v>1128</v>
      </c>
      <c r="C60" s="21" t="s">
        <v>1081</v>
      </c>
      <c r="D60" s="21" t="s">
        <v>1129</v>
      </c>
      <c r="E60" s="21" t="s">
        <v>1130</v>
      </c>
      <c r="F60" s="30" t="s">
        <v>1131</v>
      </c>
      <c r="G60" s="21" t="s">
        <v>1132</v>
      </c>
      <c r="H60" s="31" t="s">
        <v>1141</v>
      </c>
      <c r="I60" s="21" t="s">
        <v>1142</v>
      </c>
      <c r="J60" s="21" t="s">
        <v>1135</v>
      </c>
      <c r="K60" s="21">
        <v>2</v>
      </c>
      <c r="L60" s="21" t="s">
        <v>1138</v>
      </c>
      <c r="M60" s="21">
        <v>8</v>
      </c>
      <c r="N60" s="21" t="b">
        <v>0</v>
      </c>
      <c r="O60" s="21" t="s">
        <v>1088</v>
      </c>
      <c r="P60" s="21">
        <v>1.3</v>
      </c>
      <c r="Q60" s="21"/>
      <c r="R60" s="21" t="s">
        <v>1145</v>
      </c>
      <c r="S60" s="60" t="s">
        <v>4782</v>
      </c>
      <c r="T60" s="60" t="s">
        <v>4778</v>
      </c>
    </row>
    <row r="61" spans="1:20" ht="29">
      <c r="A61" s="21" t="s">
        <v>1146</v>
      </c>
      <c r="B61" s="34" t="s">
        <v>28</v>
      </c>
      <c r="C61" s="21" t="s">
        <v>1081</v>
      </c>
      <c r="D61" s="21" t="s">
        <v>1147</v>
      </c>
      <c r="E61" s="21" t="s">
        <v>13</v>
      </c>
      <c r="F61" s="30" t="s">
        <v>1148</v>
      </c>
      <c r="G61" s="21" t="s">
        <v>1149</v>
      </c>
      <c r="H61" s="31" t="s">
        <v>1150</v>
      </c>
      <c r="I61" s="21" t="s">
        <v>1151</v>
      </c>
      <c r="J61" s="21" t="s">
        <v>1152</v>
      </c>
      <c r="K61" s="21">
        <v>3</v>
      </c>
      <c r="L61" s="21" t="s">
        <v>1089</v>
      </c>
      <c r="M61" s="21">
        <v>1960</v>
      </c>
      <c r="N61" s="21" t="s">
        <v>1088</v>
      </c>
      <c r="O61" s="21" t="s">
        <v>1088</v>
      </c>
      <c r="P61" s="21"/>
      <c r="Q61" s="21"/>
      <c r="R61" s="21" t="s">
        <v>1153</v>
      </c>
      <c r="S61" s="60" t="s">
        <v>4782</v>
      </c>
      <c r="T61" s="60" t="s">
        <v>1609</v>
      </c>
    </row>
    <row r="62" spans="1:20" ht="15">
      <c r="A62" s="21" t="s">
        <v>1146</v>
      </c>
      <c r="B62" s="34" t="s">
        <v>28</v>
      </c>
      <c r="C62" s="21" t="s">
        <v>1081</v>
      </c>
      <c r="D62" s="21" t="s">
        <v>1147</v>
      </c>
      <c r="E62" s="21" t="s">
        <v>13</v>
      </c>
      <c r="F62" s="30" t="s">
        <v>1148</v>
      </c>
      <c r="G62" s="21" t="s">
        <v>1149</v>
      </c>
      <c r="H62" s="31" t="s">
        <v>1154</v>
      </c>
      <c r="I62" s="21" t="s">
        <v>1155</v>
      </c>
      <c r="J62" s="21" t="s">
        <v>1156</v>
      </c>
      <c r="K62" s="21">
        <v>3</v>
      </c>
      <c r="L62" s="21" t="s">
        <v>1089</v>
      </c>
      <c r="M62" s="21">
        <v>49.6</v>
      </c>
      <c r="N62" s="21" t="s">
        <v>1088</v>
      </c>
      <c r="O62" s="21" t="s">
        <v>1088</v>
      </c>
      <c r="P62" s="21"/>
      <c r="Q62" s="21"/>
      <c r="R62" s="21"/>
      <c r="S62" s="60" t="s">
        <v>4782</v>
      </c>
      <c r="T62" s="60" t="s">
        <v>1609</v>
      </c>
    </row>
    <row r="63" spans="1:20" ht="15">
      <c r="A63" s="21" t="s">
        <v>1157</v>
      </c>
      <c r="B63" s="34" t="s">
        <v>45</v>
      </c>
      <c r="C63" s="21" t="s">
        <v>1081</v>
      </c>
      <c r="D63" s="21" t="s">
        <v>1082</v>
      </c>
      <c r="E63" s="21"/>
      <c r="F63" s="30" t="s">
        <v>1158</v>
      </c>
      <c r="G63" s="21"/>
      <c r="H63" s="31" t="s">
        <v>1159</v>
      </c>
      <c r="I63" s="21" t="s">
        <v>1093</v>
      </c>
      <c r="J63" s="21" t="s">
        <v>1094</v>
      </c>
      <c r="K63" s="21">
        <v>617</v>
      </c>
      <c r="L63" s="21" t="s">
        <v>1089</v>
      </c>
      <c r="M63" s="21">
        <v>11.71</v>
      </c>
      <c r="N63" s="21" t="s">
        <v>1088</v>
      </c>
      <c r="O63" s="21" t="s">
        <v>1088</v>
      </c>
      <c r="P63" s="21">
        <v>1.61</v>
      </c>
      <c r="Q63" s="21"/>
      <c r="R63" s="21"/>
      <c r="S63" s="60" t="s">
        <v>1088</v>
      </c>
      <c r="T63" s="60" t="s">
        <v>1088</v>
      </c>
    </row>
    <row r="64" spans="1:20" ht="15">
      <c r="A64" s="21" t="s">
        <v>1157</v>
      </c>
      <c r="B64" s="34" t="s">
        <v>45</v>
      </c>
      <c r="C64" s="21" t="s">
        <v>1081</v>
      </c>
      <c r="D64" s="21" t="s">
        <v>1082</v>
      </c>
      <c r="E64" s="21"/>
      <c r="F64" s="30" t="s">
        <v>1158</v>
      </c>
      <c r="G64" s="21"/>
      <c r="H64" s="21" t="s">
        <v>1160</v>
      </c>
      <c r="I64" s="21" t="s">
        <v>1093</v>
      </c>
      <c r="J64" s="21" t="s">
        <v>1161</v>
      </c>
      <c r="K64" s="21"/>
      <c r="L64" s="21" t="s">
        <v>1089</v>
      </c>
      <c r="M64" s="21">
        <v>42</v>
      </c>
      <c r="N64" s="21" t="s">
        <v>1088</v>
      </c>
      <c r="O64" s="21" t="s">
        <v>1088</v>
      </c>
      <c r="P64" s="21">
        <v>6.58</v>
      </c>
      <c r="Q64" s="21"/>
      <c r="R64" s="21"/>
      <c r="S64" s="60" t="s">
        <v>4783</v>
      </c>
      <c r="T64" s="60" t="s">
        <v>4778</v>
      </c>
    </row>
    <row r="65" spans="1:20" ht="15">
      <c r="A65" s="21" t="s">
        <v>1157</v>
      </c>
      <c r="B65" s="34" t="s">
        <v>45</v>
      </c>
      <c r="C65" s="21" t="s">
        <v>1081</v>
      </c>
      <c r="D65" s="21" t="s">
        <v>1082</v>
      </c>
      <c r="E65" s="21"/>
      <c r="F65" s="30" t="s">
        <v>1158</v>
      </c>
      <c r="G65" s="21"/>
      <c r="H65" s="31" t="s">
        <v>1162</v>
      </c>
      <c r="I65" s="21" t="s">
        <v>1093</v>
      </c>
      <c r="J65" s="21" t="s">
        <v>1161</v>
      </c>
      <c r="K65" s="21">
        <v>83</v>
      </c>
      <c r="L65" s="21" t="s">
        <v>1089</v>
      </c>
      <c r="M65" s="21">
        <v>17.04</v>
      </c>
      <c r="N65" s="21" t="s">
        <v>1088</v>
      </c>
      <c r="O65" s="21" t="s">
        <v>1088</v>
      </c>
      <c r="P65" s="21">
        <v>9.1199999999999992</v>
      </c>
      <c r="Q65" s="21"/>
      <c r="R65" s="21"/>
      <c r="S65" s="60" t="s">
        <v>4775</v>
      </c>
      <c r="T65" s="60" t="s">
        <v>4778</v>
      </c>
    </row>
    <row r="66" spans="1:20" ht="29">
      <c r="A66" s="21" t="s">
        <v>1157</v>
      </c>
      <c r="B66" s="34" t="s">
        <v>45</v>
      </c>
      <c r="C66" s="21" t="s">
        <v>1081</v>
      </c>
      <c r="D66" s="21" t="s">
        <v>1082</v>
      </c>
      <c r="E66" s="21"/>
      <c r="F66" s="30" t="s">
        <v>1158</v>
      </c>
      <c r="G66" s="21"/>
      <c r="H66" s="31" t="s">
        <v>1163</v>
      </c>
      <c r="I66" s="21" t="s">
        <v>1164</v>
      </c>
      <c r="J66" s="21" t="s">
        <v>1165</v>
      </c>
      <c r="K66" s="21"/>
      <c r="L66" s="21" t="s">
        <v>1089</v>
      </c>
      <c r="M66" s="21">
        <v>12.5</v>
      </c>
      <c r="N66" s="21" t="b">
        <v>1</v>
      </c>
      <c r="O66" s="21" t="s">
        <v>1088</v>
      </c>
      <c r="P66" s="21" t="s">
        <v>1088</v>
      </c>
      <c r="Q66" s="21"/>
      <c r="R66" s="21"/>
      <c r="S66" s="60" t="s">
        <v>4784</v>
      </c>
      <c r="T66" s="60" t="s">
        <v>1609</v>
      </c>
    </row>
    <row r="67" spans="1:20" ht="29">
      <c r="A67" s="21" t="s">
        <v>1157</v>
      </c>
      <c r="B67" s="34" t="s">
        <v>45</v>
      </c>
      <c r="C67" s="21" t="s">
        <v>1081</v>
      </c>
      <c r="D67" s="21" t="s">
        <v>1082</v>
      </c>
      <c r="E67" s="21"/>
      <c r="F67" s="30" t="s">
        <v>1158</v>
      </c>
      <c r="G67" s="21"/>
      <c r="H67" s="31" t="s">
        <v>1166</v>
      </c>
      <c r="I67" s="21" t="s">
        <v>1164</v>
      </c>
      <c r="J67" s="21" t="s">
        <v>1165</v>
      </c>
      <c r="K67" s="21"/>
      <c r="L67" s="21" t="s">
        <v>1089</v>
      </c>
      <c r="M67" s="21">
        <v>14.76</v>
      </c>
      <c r="N67" s="21" t="b">
        <v>1</v>
      </c>
      <c r="O67" s="21" t="s">
        <v>1088</v>
      </c>
      <c r="P67" s="21" t="s">
        <v>1088</v>
      </c>
      <c r="Q67" s="21"/>
      <c r="R67" s="21"/>
      <c r="S67" s="60" t="s">
        <v>4784</v>
      </c>
      <c r="T67" s="60" t="s">
        <v>1609</v>
      </c>
    </row>
    <row r="68" spans="1:20" ht="15">
      <c r="A68" s="21" t="s">
        <v>1167</v>
      </c>
      <c r="B68" s="34" t="s">
        <v>307</v>
      </c>
      <c r="C68" s="21" t="s">
        <v>1036</v>
      </c>
      <c r="D68" s="21" t="s">
        <v>1129</v>
      </c>
      <c r="E68" s="21" t="s">
        <v>1100</v>
      </c>
      <c r="F68" s="30" t="s">
        <v>1168</v>
      </c>
      <c r="G68" s="21" t="s">
        <v>1169</v>
      </c>
      <c r="H68" s="31" t="s">
        <v>1170</v>
      </c>
      <c r="I68" s="21" t="s">
        <v>1093</v>
      </c>
      <c r="J68" s="21" t="s">
        <v>1171</v>
      </c>
      <c r="K68" s="21">
        <v>5</v>
      </c>
      <c r="L68" s="21" t="s">
        <v>1172</v>
      </c>
      <c r="M68" s="21">
        <v>2.1</v>
      </c>
      <c r="N68" s="21"/>
      <c r="O68" s="21"/>
      <c r="P68" s="21">
        <v>0.7</v>
      </c>
      <c r="Q68" s="21" t="s">
        <v>487</v>
      </c>
      <c r="R68" s="21" t="s">
        <v>1173</v>
      </c>
      <c r="S68" s="60" t="s">
        <v>4785</v>
      </c>
      <c r="T68" s="60" t="s">
        <v>4778</v>
      </c>
    </row>
    <row r="69" spans="1:20" ht="15">
      <c r="A69" s="21" t="s">
        <v>1167</v>
      </c>
      <c r="B69" s="34" t="s">
        <v>307</v>
      </c>
      <c r="C69" s="21" t="s">
        <v>1036</v>
      </c>
      <c r="D69" s="21" t="s">
        <v>1129</v>
      </c>
      <c r="E69" s="21" t="s">
        <v>1100</v>
      </c>
      <c r="F69" s="30" t="s">
        <v>1168</v>
      </c>
      <c r="G69" s="21" t="s">
        <v>1169</v>
      </c>
      <c r="H69" s="31" t="s">
        <v>1174</v>
      </c>
      <c r="I69" s="21" t="s">
        <v>1093</v>
      </c>
      <c r="J69" s="21" t="s">
        <v>1171</v>
      </c>
      <c r="K69" s="21">
        <v>5</v>
      </c>
      <c r="L69" s="21" t="s">
        <v>1172</v>
      </c>
      <c r="M69" s="21">
        <v>0.21</v>
      </c>
      <c r="N69" s="21"/>
      <c r="O69" s="21"/>
      <c r="P69" s="21">
        <v>0.1</v>
      </c>
      <c r="Q69" s="21" t="s">
        <v>487</v>
      </c>
      <c r="R69" s="21" t="s">
        <v>1173</v>
      </c>
      <c r="S69" s="60" t="s">
        <v>4785</v>
      </c>
      <c r="T69" s="60" t="s">
        <v>4778</v>
      </c>
    </row>
    <row r="70" spans="1:20" ht="15">
      <c r="A70" s="21" t="s">
        <v>1167</v>
      </c>
      <c r="B70" s="34" t="s">
        <v>307</v>
      </c>
      <c r="C70" s="21" t="s">
        <v>1036</v>
      </c>
      <c r="D70" s="21" t="s">
        <v>1129</v>
      </c>
      <c r="E70" s="21" t="s">
        <v>1100</v>
      </c>
      <c r="F70" s="30" t="s">
        <v>1168</v>
      </c>
      <c r="G70" s="21" t="s">
        <v>1169</v>
      </c>
      <c r="H70" s="31" t="s">
        <v>1175</v>
      </c>
      <c r="I70" s="21" t="s">
        <v>1093</v>
      </c>
      <c r="J70" s="21" t="s">
        <v>1161</v>
      </c>
      <c r="K70" s="21">
        <v>5</v>
      </c>
      <c r="L70" s="21" t="s">
        <v>1172</v>
      </c>
      <c r="M70" s="21">
        <v>9.6999999999999993</v>
      </c>
      <c r="N70" s="21"/>
      <c r="O70" s="21"/>
      <c r="P70" s="21">
        <v>1.2</v>
      </c>
      <c r="Q70" s="21" t="s">
        <v>487</v>
      </c>
      <c r="R70" s="21" t="s">
        <v>1173</v>
      </c>
      <c r="S70" s="60" t="s">
        <v>4785</v>
      </c>
      <c r="T70" s="60" t="s">
        <v>4778</v>
      </c>
    </row>
    <row r="71" spans="1:20" ht="15">
      <c r="A71" s="21" t="s">
        <v>1167</v>
      </c>
      <c r="B71" s="34" t="s">
        <v>307</v>
      </c>
      <c r="C71" s="21" t="s">
        <v>1036</v>
      </c>
      <c r="D71" s="21" t="s">
        <v>1129</v>
      </c>
      <c r="E71" s="21" t="s">
        <v>1100</v>
      </c>
      <c r="F71" s="30" t="s">
        <v>1168</v>
      </c>
      <c r="G71" s="21" t="s">
        <v>1169</v>
      </c>
      <c r="H71" s="31" t="s">
        <v>1170</v>
      </c>
      <c r="I71" s="21" t="s">
        <v>1093</v>
      </c>
      <c r="J71" s="21" t="s">
        <v>1171</v>
      </c>
      <c r="K71" s="21">
        <v>10</v>
      </c>
      <c r="L71" s="21" t="s">
        <v>1138</v>
      </c>
      <c r="M71" s="21">
        <v>20.6</v>
      </c>
      <c r="N71" s="21"/>
      <c r="O71" s="21"/>
      <c r="P71" s="21">
        <v>10.3</v>
      </c>
      <c r="Q71" s="21" t="s">
        <v>487</v>
      </c>
      <c r="R71" s="21" t="s">
        <v>1176</v>
      </c>
      <c r="S71" s="60" t="s">
        <v>4781</v>
      </c>
      <c r="T71" s="60" t="s">
        <v>4778</v>
      </c>
    </row>
    <row r="72" spans="1:20" ht="15">
      <c r="A72" s="21" t="s">
        <v>1167</v>
      </c>
      <c r="B72" s="34" t="s">
        <v>307</v>
      </c>
      <c r="C72" s="21" t="s">
        <v>1036</v>
      </c>
      <c r="D72" s="21" t="s">
        <v>1129</v>
      </c>
      <c r="E72" s="21" t="s">
        <v>1100</v>
      </c>
      <c r="F72" s="30" t="s">
        <v>1168</v>
      </c>
      <c r="G72" s="21" t="s">
        <v>1169</v>
      </c>
      <c r="H72" s="31" t="s">
        <v>1174</v>
      </c>
      <c r="I72" s="21" t="s">
        <v>1093</v>
      </c>
      <c r="J72" s="21" t="s">
        <v>1171</v>
      </c>
      <c r="K72" s="21">
        <v>10</v>
      </c>
      <c r="L72" s="21" t="s">
        <v>1138</v>
      </c>
      <c r="M72" s="21">
        <v>2</v>
      </c>
      <c r="N72" s="21"/>
      <c r="O72" s="21"/>
      <c r="P72" s="21">
        <v>1.1000000000000001</v>
      </c>
      <c r="Q72" s="21" t="s">
        <v>487</v>
      </c>
      <c r="R72" s="21" t="s">
        <v>1176</v>
      </c>
      <c r="S72" s="60" t="s">
        <v>4786</v>
      </c>
      <c r="T72" s="60" t="s">
        <v>4778</v>
      </c>
    </row>
    <row r="73" spans="1:20" ht="15">
      <c r="A73" s="21" t="s">
        <v>1167</v>
      </c>
      <c r="B73" s="34" t="s">
        <v>307</v>
      </c>
      <c r="C73" s="21" t="s">
        <v>1036</v>
      </c>
      <c r="D73" s="21" t="s">
        <v>1129</v>
      </c>
      <c r="E73" s="21" t="s">
        <v>1100</v>
      </c>
      <c r="F73" s="30" t="s">
        <v>1168</v>
      </c>
      <c r="G73" s="21" t="s">
        <v>1169</v>
      </c>
      <c r="H73" s="31" t="s">
        <v>1175</v>
      </c>
      <c r="I73" s="21" t="s">
        <v>1093</v>
      </c>
      <c r="J73" s="21" t="s">
        <v>1161</v>
      </c>
      <c r="K73" s="21">
        <v>10</v>
      </c>
      <c r="L73" s="21" t="s">
        <v>1138</v>
      </c>
      <c r="M73" s="21">
        <v>10</v>
      </c>
      <c r="N73" s="21"/>
      <c r="O73" s="21"/>
      <c r="P73" s="21">
        <v>1.6</v>
      </c>
      <c r="Q73" s="21" t="s">
        <v>487</v>
      </c>
      <c r="R73" s="21" t="s">
        <v>1176</v>
      </c>
      <c r="S73" s="60" t="s">
        <v>4781</v>
      </c>
      <c r="T73" s="60" t="s">
        <v>4778</v>
      </c>
    </row>
    <row r="74" spans="1:20" ht="15">
      <c r="A74" s="21" t="s">
        <v>1167</v>
      </c>
      <c r="B74" s="34" t="s">
        <v>307</v>
      </c>
      <c r="C74" s="21" t="s">
        <v>1036</v>
      </c>
      <c r="D74" s="21" t="s">
        <v>1129</v>
      </c>
      <c r="E74" s="21" t="s">
        <v>1100</v>
      </c>
      <c r="F74" s="30" t="s">
        <v>1168</v>
      </c>
      <c r="G74" s="21" t="s">
        <v>1169</v>
      </c>
      <c r="H74" s="31" t="s">
        <v>1170</v>
      </c>
      <c r="I74" s="21" t="s">
        <v>1093</v>
      </c>
      <c r="J74" s="21" t="s">
        <v>1171</v>
      </c>
      <c r="K74" s="21">
        <v>14</v>
      </c>
      <c r="L74" s="21" t="s">
        <v>1138</v>
      </c>
      <c r="M74" s="21">
        <v>51.5</v>
      </c>
      <c r="N74" s="21"/>
      <c r="O74" s="21"/>
      <c r="P74" s="21">
        <v>16.399999999999999</v>
      </c>
      <c r="Q74" s="21" t="s">
        <v>487</v>
      </c>
      <c r="R74" s="21" t="s">
        <v>1177</v>
      </c>
      <c r="S74" s="60" t="s">
        <v>4787</v>
      </c>
      <c r="T74" s="60" t="s">
        <v>4778</v>
      </c>
    </row>
    <row r="75" spans="1:20" ht="15">
      <c r="A75" s="21" t="s">
        <v>1167</v>
      </c>
      <c r="B75" s="34" t="s">
        <v>307</v>
      </c>
      <c r="C75" s="21" t="s">
        <v>1036</v>
      </c>
      <c r="D75" s="21" t="s">
        <v>1129</v>
      </c>
      <c r="E75" s="21" t="s">
        <v>1100</v>
      </c>
      <c r="F75" s="30" t="s">
        <v>1168</v>
      </c>
      <c r="G75" s="21" t="s">
        <v>1169</v>
      </c>
      <c r="H75" s="31" t="s">
        <v>1174</v>
      </c>
      <c r="I75" s="21" t="s">
        <v>1093</v>
      </c>
      <c r="J75" s="21" t="s">
        <v>1171</v>
      </c>
      <c r="K75" s="21">
        <v>14</v>
      </c>
      <c r="L75" s="21" t="s">
        <v>1138</v>
      </c>
      <c r="M75" s="21">
        <v>4.5</v>
      </c>
      <c r="N75" s="21"/>
      <c r="O75" s="21"/>
      <c r="P75" s="21">
        <v>1.7</v>
      </c>
      <c r="Q75" s="21" t="s">
        <v>487</v>
      </c>
      <c r="R75" s="21" t="s">
        <v>1177</v>
      </c>
      <c r="S75" s="60" t="s">
        <v>4788</v>
      </c>
      <c r="T75" s="60" t="s">
        <v>4778</v>
      </c>
    </row>
    <row r="76" spans="1:20" ht="15">
      <c r="A76" s="21" t="s">
        <v>1167</v>
      </c>
      <c r="B76" s="34" t="s">
        <v>307</v>
      </c>
      <c r="C76" s="21" t="s">
        <v>1036</v>
      </c>
      <c r="D76" s="21" t="s">
        <v>1129</v>
      </c>
      <c r="E76" s="21" t="s">
        <v>1100</v>
      </c>
      <c r="F76" s="30" t="s">
        <v>1168</v>
      </c>
      <c r="G76" s="21" t="s">
        <v>1169</v>
      </c>
      <c r="H76" s="31" t="s">
        <v>1175</v>
      </c>
      <c r="I76" s="21" t="s">
        <v>1093</v>
      </c>
      <c r="J76" s="21" t="s">
        <v>1161</v>
      </c>
      <c r="K76" s="21">
        <v>14</v>
      </c>
      <c r="L76" s="21" t="s">
        <v>1138</v>
      </c>
      <c r="M76" s="21">
        <v>8.6</v>
      </c>
      <c r="N76" s="21"/>
      <c r="O76" s="21"/>
      <c r="P76" s="21">
        <v>1.4</v>
      </c>
      <c r="Q76" s="21" t="s">
        <v>487</v>
      </c>
      <c r="R76" s="21" t="s">
        <v>1177</v>
      </c>
      <c r="S76" s="60" t="s">
        <v>4787</v>
      </c>
      <c r="T76" s="60" t="s">
        <v>4778</v>
      </c>
    </row>
    <row r="77" spans="1:20" ht="15">
      <c r="A77" s="21" t="s">
        <v>1167</v>
      </c>
      <c r="B77" s="34" t="s">
        <v>307</v>
      </c>
      <c r="C77" s="21" t="s">
        <v>1036</v>
      </c>
      <c r="D77" s="21" t="s">
        <v>1129</v>
      </c>
      <c r="E77" s="21" t="s">
        <v>1100</v>
      </c>
      <c r="F77" s="30" t="s">
        <v>1168</v>
      </c>
      <c r="G77" s="21" t="s">
        <v>1169</v>
      </c>
      <c r="H77" s="31" t="s">
        <v>1170</v>
      </c>
      <c r="I77" s="21" t="s">
        <v>1093</v>
      </c>
      <c r="J77" s="21" t="s">
        <v>1171</v>
      </c>
      <c r="K77" s="21">
        <v>11</v>
      </c>
      <c r="L77" s="21" t="s">
        <v>1089</v>
      </c>
      <c r="M77" s="21">
        <v>93.1</v>
      </c>
      <c r="N77" s="21"/>
      <c r="O77" s="21"/>
      <c r="P77" s="21">
        <v>23.7</v>
      </c>
      <c r="Q77" s="21" t="s">
        <v>487</v>
      </c>
      <c r="R77" s="21" t="s">
        <v>1176</v>
      </c>
      <c r="S77" s="60" t="s">
        <v>4777</v>
      </c>
      <c r="T77" s="60" t="s">
        <v>4778</v>
      </c>
    </row>
    <row r="78" spans="1:20" ht="15">
      <c r="A78" s="21" t="s">
        <v>1167</v>
      </c>
      <c r="B78" s="34" t="s">
        <v>307</v>
      </c>
      <c r="C78" s="21" t="s">
        <v>1036</v>
      </c>
      <c r="D78" s="21" t="s">
        <v>1129</v>
      </c>
      <c r="E78" s="21" t="s">
        <v>1100</v>
      </c>
      <c r="F78" s="30" t="s">
        <v>1168</v>
      </c>
      <c r="G78" s="21" t="s">
        <v>1169</v>
      </c>
      <c r="H78" s="31" t="s">
        <v>1174</v>
      </c>
      <c r="I78" s="21" t="s">
        <v>1093</v>
      </c>
      <c r="J78" s="21" t="s">
        <v>1171</v>
      </c>
      <c r="K78" s="21">
        <v>11</v>
      </c>
      <c r="L78" s="21" t="s">
        <v>1089</v>
      </c>
      <c r="M78" s="21">
        <v>6.5</v>
      </c>
      <c r="N78" s="21"/>
      <c r="O78" s="21"/>
      <c r="P78" s="21">
        <v>1.6</v>
      </c>
      <c r="Q78" s="21" t="s">
        <v>487</v>
      </c>
      <c r="R78" s="21" t="s">
        <v>1176</v>
      </c>
      <c r="S78" s="60" t="s">
        <v>4775</v>
      </c>
      <c r="T78" s="60" t="s">
        <v>4778</v>
      </c>
    </row>
    <row r="79" spans="1:20" ht="15">
      <c r="A79" s="21" t="s">
        <v>1167</v>
      </c>
      <c r="B79" s="34" t="s">
        <v>307</v>
      </c>
      <c r="C79" s="21" t="s">
        <v>1036</v>
      </c>
      <c r="D79" s="21" t="s">
        <v>1129</v>
      </c>
      <c r="E79" s="21" t="s">
        <v>1100</v>
      </c>
      <c r="F79" s="30" t="s">
        <v>1168</v>
      </c>
      <c r="G79" s="21" t="s">
        <v>1169</v>
      </c>
      <c r="H79" s="31" t="s">
        <v>1175</v>
      </c>
      <c r="I79" s="21" t="s">
        <v>1093</v>
      </c>
      <c r="J79" s="21" t="s">
        <v>1161</v>
      </c>
      <c r="K79" s="21">
        <v>11</v>
      </c>
      <c r="L79" s="21" t="s">
        <v>1089</v>
      </c>
      <c r="M79" s="21">
        <v>7</v>
      </c>
      <c r="N79" s="21"/>
      <c r="O79" s="21"/>
      <c r="P79" s="21">
        <v>0.7</v>
      </c>
      <c r="Q79" s="21" t="s">
        <v>487</v>
      </c>
      <c r="R79" s="21" t="s">
        <v>1176</v>
      </c>
      <c r="S79" s="60" t="s">
        <v>4789</v>
      </c>
      <c r="T79" s="60" t="s">
        <v>4778</v>
      </c>
    </row>
    <row r="80" spans="1:20" ht="15">
      <c r="A80" s="21" t="s">
        <v>1167</v>
      </c>
      <c r="B80" s="34" t="s">
        <v>307</v>
      </c>
      <c r="C80" s="21" t="s">
        <v>1036</v>
      </c>
      <c r="D80" s="21" t="s">
        <v>1129</v>
      </c>
      <c r="E80" s="21" t="s">
        <v>1097</v>
      </c>
      <c r="F80" s="30" t="s">
        <v>1178</v>
      </c>
      <c r="G80" s="21" t="s">
        <v>1169</v>
      </c>
      <c r="H80" s="31" t="s">
        <v>1170</v>
      </c>
      <c r="I80" s="21" t="s">
        <v>1093</v>
      </c>
      <c r="J80" s="21" t="s">
        <v>1171</v>
      </c>
      <c r="K80" s="21">
        <v>2</v>
      </c>
      <c r="L80" s="21" t="s">
        <v>1138</v>
      </c>
      <c r="M80" s="21">
        <v>32.299999999999997</v>
      </c>
      <c r="N80" s="21"/>
      <c r="O80" s="21"/>
      <c r="P80" s="21">
        <v>8</v>
      </c>
      <c r="Q80" s="21" t="s">
        <v>487</v>
      </c>
      <c r="R80" s="21"/>
      <c r="S80" s="60" t="s">
        <v>4780</v>
      </c>
      <c r="T80" s="60" t="s">
        <v>4778</v>
      </c>
    </row>
    <row r="81" spans="1:20" ht="15">
      <c r="A81" s="21" t="s">
        <v>1167</v>
      </c>
      <c r="B81" s="34" t="s">
        <v>307</v>
      </c>
      <c r="C81" s="21" t="s">
        <v>1036</v>
      </c>
      <c r="D81" s="21" t="s">
        <v>1129</v>
      </c>
      <c r="E81" s="21" t="s">
        <v>1097</v>
      </c>
      <c r="F81" s="30" t="s">
        <v>1178</v>
      </c>
      <c r="G81" s="21" t="s">
        <v>1169</v>
      </c>
      <c r="H81" s="31" t="s">
        <v>1174</v>
      </c>
      <c r="I81" s="21" t="s">
        <v>1093</v>
      </c>
      <c r="J81" s="21" t="s">
        <v>1171</v>
      </c>
      <c r="K81" s="21">
        <v>2</v>
      </c>
      <c r="L81" s="21" t="s">
        <v>1138</v>
      </c>
      <c r="M81" s="21">
        <v>3.1</v>
      </c>
      <c r="N81" s="21"/>
      <c r="O81" s="21"/>
      <c r="P81" s="21">
        <v>0.1</v>
      </c>
      <c r="Q81" s="21" t="s">
        <v>487</v>
      </c>
      <c r="R81" s="21"/>
      <c r="S81" s="60" t="s">
        <v>4782</v>
      </c>
      <c r="T81" s="60" t="s">
        <v>4778</v>
      </c>
    </row>
    <row r="82" spans="1:20" ht="15">
      <c r="A82" s="21" t="s">
        <v>1167</v>
      </c>
      <c r="B82" s="34" t="s">
        <v>307</v>
      </c>
      <c r="C82" s="21" t="s">
        <v>1036</v>
      </c>
      <c r="D82" s="21" t="s">
        <v>1129</v>
      </c>
      <c r="E82" s="21" t="s">
        <v>1097</v>
      </c>
      <c r="F82" s="30" t="s">
        <v>1178</v>
      </c>
      <c r="G82" s="21" t="s">
        <v>1169</v>
      </c>
      <c r="H82" s="31" t="s">
        <v>1175</v>
      </c>
      <c r="I82" s="21" t="s">
        <v>1093</v>
      </c>
      <c r="J82" s="21" t="s">
        <v>1161</v>
      </c>
      <c r="K82" s="21">
        <v>2</v>
      </c>
      <c r="L82" s="21" t="s">
        <v>1138</v>
      </c>
      <c r="M82" s="21">
        <v>9.8000000000000007</v>
      </c>
      <c r="N82" s="21"/>
      <c r="O82" s="21"/>
      <c r="P82" s="21">
        <v>2.6</v>
      </c>
      <c r="Q82" s="21" t="s">
        <v>487</v>
      </c>
      <c r="R82" s="21"/>
      <c r="S82" s="60" t="s">
        <v>4782</v>
      </c>
      <c r="T82" s="60" t="s">
        <v>4778</v>
      </c>
    </row>
    <row r="83" spans="1:20" ht="15">
      <c r="A83" s="21" t="s">
        <v>1167</v>
      </c>
      <c r="B83" s="34" t="s">
        <v>307</v>
      </c>
      <c r="C83" s="21" t="s">
        <v>1036</v>
      </c>
      <c r="D83" s="21" t="s">
        <v>1129</v>
      </c>
      <c r="E83" s="21" t="s">
        <v>1097</v>
      </c>
      <c r="F83" s="30" t="s">
        <v>1178</v>
      </c>
      <c r="G83" s="21" t="s">
        <v>1169</v>
      </c>
      <c r="H83" s="31" t="s">
        <v>1170</v>
      </c>
      <c r="I83" s="21" t="s">
        <v>1093</v>
      </c>
      <c r="J83" s="21" t="s">
        <v>1171</v>
      </c>
      <c r="K83" s="21">
        <v>10</v>
      </c>
      <c r="L83" s="21" t="s">
        <v>1138</v>
      </c>
      <c r="M83" s="21">
        <v>64.599999999999994</v>
      </c>
      <c r="N83" s="21"/>
      <c r="O83" s="21"/>
      <c r="P83" s="21">
        <v>19.7</v>
      </c>
      <c r="Q83" s="21" t="s">
        <v>487</v>
      </c>
      <c r="R83" s="21" t="s">
        <v>1179</v>
      </c>
      <c r="S83" s="60" t="s">
        <v>4781</v>
      </c>
      <c r="T83" s="60" t="s">
        <v>4778</v>
      </c>
    </row>
    <row r="84" spans="1:20" ht="15">
      <c r="A84" s="21" t="s">
        <v>1167</v>
      </c>
      <c r="B84" s="34" t="s">
        <v>307</v>
      </c>
      <c r="C84" s="21" t="s">
        <v>1036</v>
      </c>
      <c r="D84" s="21" t="s">
        <v>1129</v>
      </c>
      <c r="E84" s="21" t="s">
        <v>1097</v>
      </c>
      <c r="F84" s="30" t="s">
        <v>1178</v>
      </c>
      <c r="G84" s="21" t="s">
        <v>1169</v>
      </c>
      <c r="H84" s="31" t="s">
        <v>1174</v>
      </c>
      <c r="I84" s="21" t="s">
        <v>1093</v>
      </c>
      <c r="J84" s="21" t="s">
        <v>1171</v>
      </c>
      <c r="K84" s="21">
        <v>10</v>
      </c>
      <c r="L84" s="21" t="s">
        <v>1138</v>
      </c>
      <c r="M84" s="21">
        <v>10.5</v>
      </c>
      <c r="N84" s="21"/>
      <c r="O84" s="21"/>
      <c r="P84" s="21">
        <v>6.4</v>
      </c>
      <c r="Q84" s="21" t="s">
        <v>487</v>
      </c>
      <c r="R84" s="21" t="s">
        <v>1179</v>
      </c>
      <c r="S84" s="60" t="s">
        <v>4786</v>
      </c>
      <c r="T84" s="60" t="s">
        <v>4778</v>
      </c>
    </row>
    <row r="85" spans="1:20" ht="15">
      <c r="A85" s="21" t="s">
        <v>1167</v>
      </c>
      <c r="B85" s="34" t="s">
        <v>307</v>
      </c>
      <c r="C85" s="21" t="s">
        <v>1036</v>
      </c>
      <c r="D85" s="21" t="s">
        <v>1129</v>
      </c>
      <c r="E85" s="21" t="s">
        <v>1097</v>
      </c>
      <c r="F85" s="30" t="s">
        <v>1178</v>
      </c>
      <c r="G85" s="21" t="s">
        <v>1169</v>
      </c>
      <c r="H85" s="31" t="s">
        <v>1175</v>
      </c>
      <c r="I85" s="21" t="s">
        <v>1093</v>
      </c>
      <c r="J85" s="21" t="s">
        <v>1161</v>
      </c>
      <c r="K85" s="21">
        <v>10</v>
      </c>
      <c r="L85" s="21" t="s">
        <v>1138</v>
      </c>
      <c r="M85" s="21">
        <v>15.4</v>
      </c>
      <c r="N85" s="21"/>
      <c r="O85" s="21"/>
      <c r="P85" s="21">
        <v>5.7</v>
      </c>
      <c r="Q85" s="21" t="s">
        <v>487</v>
      </c>
      <c r="R85" s="21" t="s">
        <v>1179</v>
      </c>
      <c r="S85" s="60" t="s">
        <v>4781</v>
      </c>
      <c r="T85" s="60" t="s">
        <v>4778</v>
      </c>
    </row>
    <row r="86" spans="1:20" ht="15">
      <c r="A86" s="21" t="s">
        <v>1167</v>
      </c>
      <c r="B86" s="34" t="s">
        <v>307</v>
      </c>
      <c r="C86" s="21" t="s">
        <v>1036</v>
      </c>
      <c r="D86" s="21" t="s">
        <v>1129</v>
      </c>
      <c r="E86" s="21" t="s">
        <v>1097</v>
      </c>
      <c r="F86" s="30" t="s">
        <v>1178</v>
      </c>
      <c r="G86" s="21" t="s">
        <v>1169</v>
      </c>
      <c r="H86" s="31" t="s">
        <v>1170</v>
      </c>
      <c r="I86" s="21" t="s">
        <v>1093</v>
      </c>
      <c r="J86" s="21" t="s">
        <v>1171</v>
      </c>
      <c r="K86" s="21">
        <v>7</v>
      </c>
      <c r="L86" s="21" t="s">
        <v>1089</v>
      </c>
      <c r="M86" s="21">
        <v>170.4</v>
      </c>
      <c r="N86" s="21"/>
      <c r="O86" s="21"/>
      <c r="P86" s="21">
        <v>60.1</v>
      </c>
      <c r="Q86" s="21" t="s">
        <v>487</v>
      </c>
      <c r="R86" s="21" t="s">
        <v>1180</v>
      </c>
      <c r="S86" s="60" t="s">
        <v>4780</v>
      </c>
      <c r="T86" s="60" t="s">
        <v>4778</v>
      </c>
    </row>
    <row r="87" spans="1:20" ht="15">
      <c r="A87" s="21" t="s">
        <v>1167</v>
      </c>
      <c r="B87" s="34" t="s">
        <v>307</v>
      </c>
      <c r="C87" s="21" t="s">
        <v>1036</v>
      </c>
      <c r="D87" s="21" t="s">
        <v>1129</v>
      </c>
      <c r="E87" s="21" t="s">
        <v>1097</v>
      </c>
      <c r="F87" s="30" t="s">
        <v>1178</v>
      </c>
      <c r="G87" s="21" t="s">
        <v>1169</v>
      </c>
      <c r="H87" s="31" t="s">
        <v>1174</v>
      </c>
      <c r="I87" s="21" t="s">
        <v>1093</v>
      </c>
      <c r="J87" s="21" t="s">
        <v>1171</v>
      </c>
      <c r="K87" s="21">
        <v>7</v>
      </c>
      <c r="L87" s="21" t="s">
        <v>1089</v>
      </c>
      <c r="M87" s="21">
        <v>16.2</v>
      </c>
      <c r="N87" s="21"/>
      <c r="O87" s="21"/>
      <c r="P87" s="21">
        <v>6.4</v>
      </c>
      <c r="Q87" s="21" t="s">
        <v>487</v>
      </c>
      <c r="R87" s="21" t="s">
        <v>1180</v>
      </c>
      <c r="S87" s="60" t="s">
        <v>4782</v>
      </c>
      <c r="T87" s="60" t="s">
        <v>4778</v>
      </c>
    </row>
    <row r="88" spans="1:20" ht="15">
      <c r="A88" s="21" t="s">
        <v>1167</v>
      </c>
      <c r="B88" s="34" t="s">
        <v>307</v>
      </c>
      <c r="C88" s="21" t="s">
        <v>1036</v>
      </c>
      <c r="D88" s="21" t="s">
        <v>1129</v>
      </c>
      <c r="E88" s="21" t="s">
        <v>1097</v>
      </c>
      <c r="F88" s="30" t="s">
        <v>1178</v>
      </c>
      <c r="G88" s="21" t="s">
        <v>1169</v>
      </c>
      <c r="H88" s="31" t="s">
        <v>1175</v>
      </c>
      <c r="I88" s="21" t="s">
        <v>1093</v>
      </c>
      <c r="J88" s="21" t="s">
        <v>1161</v>
      </c>
      <c r="K88" s="21">
        <v>7</v>
      </c>
      <c r="L88" s="21" t="s">
        <v>1089</v>
      </c>
      <c r="M88" s="21">
        <v>9.6</v>
      </c>
      <c r="N88" s="21"/>
      <c r="O88" s="21"/>
      <c r="P88" s="21">
        <v>2.5</v>
      </c>
      <c r="Q88" s="21" t="s">
        <v>487</v>
      </c>
      <c r="R88" s="21" t="s">
        <v>1180</v>
      </c>
      <c r="S88" s="60" t="s">
        <v>4782</v>
      </c>
      <c r="T88" s="60" t="s">
        <v>4778</v>
      </c>
    </row>
    <row r="89" spans="1:20" ht="15">
      <c r="A89" s="21" t="s">
        <v>1167</v>
      </c>
      <c r="B89" s="34" t="s">
        <v>307</v>
      </c>
      <c r="C89" s="21" t="s">
        <v>1036</v>
      </c>
      <c r="D89" s="21" t="s">
        <v>1129</v>
      </c>
      <c r="E89" s="21" t="s">
        <v>1097</v>
      </c>
      <c r="F89" s="30" t="s">
        <v>1178</v>
      </c>
      <c r="G89" s="21" t="s">
        <v>1169</v>
      </c>
      <c r="H89" s="31" t="s">
        <v>1170</v>
      </c>
      <c r="I89" s="21" t="s">
        <v>1093</v>
      </c>
      <c r="J89" s="21" t="s">
        <v>1171</v>
      </c>
      <c r="K89" s="21">
        <v>6</v>
      </c>
      <c r="L89" s="21" t="s">
        <v>1089</v>
      </c>
      <c r="M89" s="21">
        <v>171.7</v>
      </c>
      <c r="N89" s="21"/>
      <c r="O89" s="21"/>
      <c r="P89" s="21">
        <v>52.7</v>
      </c>
      <c r="Q89" s="21" t="s">
        <v>487</v>
      </c>
      <c r="R89" s="21" t="s">
        <v>1181</v>
      </c>
      <c r="S89" s="60" t="s">
        <v>4780</v>
      </c>
      <c r="T89" s="60" t="s">
        <v>4778</v>
      </c>
    </row>
    <row r="90" spans="1:20" ht="15">
      <c r="A90" s="21" t="s">
        <v>1167</v>
      </c>
      <c r="B90" s="34" t="s">
        <v>307</v>
      </c>
      <c r="C90" s="21" t="s">
        <v>1036</v>
      </c>
      <c r="D90" s="21" t="s">
        <v>1129</v>
      </c>
      <c r="E90" s="21" t="s">
        <v>1097</v>
      </c>
      <c r="F90" s="30" t="s">
        <v>1178</v>
      </c>
      <c r="G90" s="21" t="s">
        <v>1169</v>
      </c>
      <c r="H90" s="31" t="s">
        <v>1174</v>
      </c>
      <c r="I90" s="21" t="s">
        <v>1093</v>
      </c>
      <c r="J90" s="21" t="s">
        <v>1171</v>
      </c>
      <c r="K90" s="21">
        <v>6</v>
      </c>
      <c r="L90" s="21" t="s">
        <v>1089</v>
      </c>
      <c r="M90" s="21">
        <v>12</v>
      </c>
      <c r="N90" s="21"/>
      <c r="O90" s="21"/>
      <c r="P90" s="21">
        <v>4</v>
      </c>
      <c r="Q90" s="21" t="s">
        <v>487</v>
      </c>
      <c r="R90" s="21" t="s">
        <v>1181</v>
      </c>
      <c r="S90" s="60" t="s">
        <v>4782</v>
      </c>
      <c r="T90" s="60" t="s">
        <v>4778</v>
      </c>
    </row>
    <row r="91" spans="1:20" ht="15">
      <c r="A91" s="21" t="s">
        <v>1167</v>
      </c>
      <c r="B91" s="34" t="s">
        <v>307</v>
      </c>
      <c r="C91" s="21" t="s">
        <v>1036</v>
      </c>
      <c r="D91" s="21" t="s">
        <v>1129</v>
      </c>
      <c r="E91" s="21" t="s">
        <v>1097</v>
      </c>
      <c r="F91" s="30" t="s">
        <v>1178</v>
      </c>
      <c r="G91" s="21" t="s">
        <v>1169</v>
      </c>
      <c r="H91" s="31" t="s">
        <v>1175</v>
      </c>
      <c r="I91" s="21" t="s">
        <v>1093</v>
      </c>
      <c r="J91" s="21" t="s">
        <v>1161</v>
      </c>
      <c r="K91" s="21">
        <v>6</v>
      </c>
      <c r="L91" s="21" t="s">
        <v>1089</v>
      </c>
      <c r="M91" s="21">
        <v>7.1</v>
      </c>
      <c r="N91" s="21"/>
      <c r="O91" s="21"/>
      <c r="P91" s="21">
        <v>1.8</v>
      </c>
      <c r="Q91" s="21" t="s">
        <v>487</v>
      </c>
      <c r="R91" s="21" t="s">
        <v>1181</v>
      </c>
      <c r="S91" s="60" t="s">
        <v>4782</v>
      </c>
      <c r="T91" s="60" t="s">
        <v>4778</v>
      </c>
    </row>
    <row r="92" spans="1:20" ht="15">
      <c r="A92" s="21" t="s">
        <v>1167</v>
      </c>
      <c r="B92" s="34" t="s">
        <v>307</v>
      </c>
      <c r="C92" s="21" t="s">
        <v>1036</v>
      </c>
      <c r="D92" s="21" t="s">
        <v>1129</v>
      </c>
      <c r="E92" s="21" t="s">
        <v>1097</v>
      </c>
      <c r="F92" s="30" t="s">
        <v>1178</v>
      </c>
      <c r="G92" s="21" t="s">
        <v>1169</v>
      </c>
      <c r="H92" s="31" t="s">
        <v>1170</v>
      </c>
      <c r="I92" s="21" t="s">
        <v>1093</v>
      </c>
      <c r="J92" s="21" t="s">
        <v>1171</v>
      </c>
      <c r="K92" s="21">
        <v>2</v>
      </c>
      <c r="L92" s="21" t="s">
        <v>1089</v>
      </c>
      <c r="M92" s="21">
        <v>167.3</v>
      </c>
      <c r="N92" s="21"/>
      <c r="O92" s="21"/>
      <c r="P92" s="21">
        <v>46.9</v>
      </c>
      <c r="Q92" s="21" t="s">
        <v>487</v>
      </c>
      <c r="R92" s="21"/>
      <c r="S92" s="60" t="s">
        <v>4780</v>
      </c>
      <c r="T92" s="60" t="s">
        <v>4778</v>
      </c>
    </row>
    <row r="93" spans="1:20" ht="15">
      <c r="A93" s="21" t="s">
        <v>1167</v>
      </c>
      <c r="B93" s="34" t="s">
        <v>307</v>
      </c>
      <c r="C93" s="21" t="s">
        <v>1036</v>
      </c>
      <c r="D93" s="21" t="s">
        <v>1129</v>
      </c>
      <c r="E93" s="21" t="s">
        <v>1097</v>
      </c>
      <c r="F93" s="30" t="s">
        <v>1178</v>
      </c>
      <c r="G93" s="21" t="s">
        <v>1169</v>
      </c>
      <c r="H93" s="31" t="s">
        <v>1174</v>
      </c>
      <c r="I93" s="21" t="s">
        <v>1093</v>
      </c>
      <c r="J93" s="21" t="s">
        <v>1171</v>
      </c>
      <c r="K93" s="21">
        <v>2</v>
      </c>
      <c r="L93" s="21" t="s">
        <v>1089</v>
      </c>
      <c r="M93" s="21">
        <v>27.2</v>
      </c>
      <c r="N93" s="21"/>
      <c r="O93" s="21"/>
      <c r="P93" s="21">
        <v>5.2</v>
      </c>
      <c r="Q93" s="21" t="s">
        <v>487</v>
      </c>
      <c r="R93" s="21"/>
      <c r="S93" s="60" t="s">
        <v>4782</v>
      </c>
      <c r="T93" s="60" t="s">
        <v>4778</v>
      </c>
    </row>
    <row r="94" spans="1:20" ht="15">
      <c r="A94" s="21" t="s">
        <v>1167</v>
      </c>
      <c r="B94" s="34" t="s">
        <v>307</v>
      </c>
      <c r="C94" s="21" t="s">
        <v>1036</v>
      </c>
      <c r="D94" s="21" t="s">
        <v>1129</v>
      </c>
      <c r="E94" s="21" t="s">
        <v>1097</v>
      </c>
      <c r="F94" s="30" t="s">
        <v>1178</v>
      </c>
      <c r="G94" s="21" t="s">
        <v>1169</v>
      </c>
      <c r="H94" s="31" t="s">
        <v>1175</v>
      </c>
      <c r="I94" s="21" t="s">
        <v>1093</v>
      </c>
      <c r="J94" s="21" t="s">
        <v>1161</v>
      </c>
      <c r="K94" s="21">
        <v>2</v>
      </c>
      <c r="L94" s="21" t="s">
        <v>1089</v>
      </c>
      <c r="M94" s="21">
        <v>16.5</v>
      </c>
      <c r="N94" s="21"/>
      <c r="O94" s="21"/>
      <c r="P94" s="21">
        <v>1.5</v>
      </c>
      <c r="Q94" s="21" t="s">
        <v>487</v>
      </c>
      <c r="R94" s="21"/>
      <c r="S94" s="60" t="s">
        <v>4782</v>
      </c>
      <c r="T94" s="60" t="s">
        <v>4778</v>
      </c>
    </row>
    <row r="95" spans="1:20" ht="15">
      <c r="A95" s="21" t="s">
        <v>1167</v>
      </c>
      <c r="B95" s="34" t="s">
        <v>307</v>
      </c>
      <c r="C95" s="21" t="s">
        <v>1036</v>
      </c>
      <c r="D95" s="21" t="s">
        <v>1129</v>
      </c>
      <c r="E95" s="21" t="s">
        <v>1099</v>
      </c>
      <c r="F95" s="30" t="s">
        <v>1182</v>
      </c>
      <c r="G95" s="21" t="s">
        <v>1183</v>
      </c>
      <c r="H95" s="31" t="s">
        <v>1170</v>
      </c>
      <c r="I95" s="21" t="s">
        <v>1093</v>
      </c>
      <c r="J95" s="21" t="s">
        <v>1171</v>
      </c>
      <c r="K95" s="21">
        <v>4</v>
      </c>
      <c r="L95" s="21" t="s">
        <v>1138</v>
      </c>
      <c r="M95" s="21">
        <v>22.4</v>
      </c>
      <c r="N95" s="21"/>
      <c r="O95" s="21"/>
      <c r="P95" s="21">
        <v>6.9</v>
      </c>
      <c r="Q95" s="21" t="s">
        <v>487</v>
      </c>
      <c r="R95" s="21"/>
      <c r="S95" s="60" t="s">
        <v>4781</v>
      </c>
      <c r="T95" s="60" t="s">
        <v>4778</v>
      </c>
    </row>
    <row r="96" spans="1:20" ht="15">
      <c r="A96" s="21" t="s">
        <v>1167</v>
      </c>
      <c r="B96" s="34" t="s">
        <v>307</v>
      </c>
      <c r="C96" s="21" t="s">
        <v>1036</v>
      </c>
      <c r="D96" s="21" t="s">
        <v>1129</v>
      </c>
      <c r="E96" s="21" t="s">
        <v>1099</v>
      </c>
      <c r="F96" s="30" t="s">
        <v>1182</v>
      </c>
      <c r="G96" s="21" t="s">
        <v>1183</v>
      </c>
      <c r="H96" s="31" t="s">
        <v>1174</v>
      </c>
      <c r="I96" s="21" t="s">
        <v>1093</v>
      </c>
      <c r="J96" s="21" t="s">
        <v>1171</v>
      </c>
      <c r="K96" s="21">
        <v>4</v>
      </c>
      <c r="L96" s="21" t="s">
        <v>1138</v>
      </c>
      <c r="M96" s="21">
        <v>3.8</v>
      </c>
      <c r="N96" s="21"/>
      <c r="O96" s="21"/>
      <c r="P96" s="21">
        <v>1.9</v>
      </c>
      <c r="Q96" s="21" t="s">
        <v>487</v>
      </c>
      <c r="R96" s="21"/>
      <c r="S96" s="60" t="s">
        <v>4786</v>
      </c>
      <c r="T96" s="60" t="s">
        <v>4778</v>
      </c>
    </row>
    <row r="97" spans="1:20" ht="15">
      <c r="A97" s="21" t="s">
        <v>1167</v>
      </c>
      <c r="B97" s="34" t="s">
        <v>307</v>
      </c>
      <c r="C97" s="21" t="s">
        <v>1036</v>
      </c>
      <c r="D97" s="21" t="s">
        <v>1129</v>
      </c>
      <c r="E97" s="21" t="s">
        <v>1099</v>
      </c>
      <c r="F97" s="30" t="s">
        <v>1182</v>
      </c>
      <c r="G97" s="21" t="s">
        <v>1183</v>
      </c>
      <c r="H97" s="31" t="s">
        <v>1175</v>
      </c>
      <c r="I97" s="21" t="s">
        <v>1093</v>
      </c>
      <c r="J97" s="21" t="s">
        <v>1161</v>
      </c>
      <c r="K97" s="21">
        <v>4</v>
      </c>
      <c r="L97" s="21" t="s">
        <v>1138</v>
      </c>
      <c r="M97" s="21">
        <v>16.2</v>
      </c>
      <c r="N97" s="21"/>
      <c r="O97" s="21"/>
      <c r="P97" s="21">
        <v>2.8</v>
      </c>
      <c r="Q97" s="21" t="s">
        <v>487</v>
      </c>
      <c r="R97" s="21"/>
      <c r="S97" s="60" t="s">
        <v>4781</v>
      </c>
      <c r="T97" s="60" t="s">
        <v>4778</v>
      </c>
    </row>
    <row r="98" spans="1:20" ht="15">
      <c r="A98" s="21" t="s">
        <v>1167</v>
      </c>
      <c r="B98" s="34" t="s">
        <v>307</v>
      </c>
      <c r="C98" s="21" t="s">
        <v>1036</v>
      </c>
      <c r="D98" s="21" t="s">
        <v>1129</v>
      </c>
      <c r="E98" s="21" t="s">
        <v>1099</v>
      </c>
      <c r="F98" s="30" t="s">
        <v>1182</v>
      </c>
      <c r="G98" s="21" t="s">
        <v>1183</v>
      </c>
      <c r="H98" s="31" t="s">
        <v>1170</v>
      </c>
      <c r="I98" s="21" t="s">
        <v>1093</v>
      </c>
      <c r="J98" s="21" t="s">
        <v>1171</v>
      </c>
      <c r="K98" s="21">
        <v>1</v>
      </c>
      <c r="L98" s="21" t="s">
        <v>1089</v>
      </c>
      <c r="M98" s="21">
        <v>37.4</v>
      </c>
      <c r="N98" s="21"/>
      <c r="O98" s="21"/>
      <c r="P98" s="21"/>
      <c r="Q98" s="21" t="s">
        <v>487</v>
      </c>
      <c r="R98" s="21" t="s">
        <v>1180</v>
      </c>
      <c r="S98" s="60" t="s">
        <v>4781</v>
      </c>
      <c r="T98" s="60" t="s">
        <v>4778</v>
      </c>
    </row>
    <row r="99" spans="1:20" ht="15">
      <c r="A99" s="21" t="s">
        <v>1167</v>
      </c>
      <c r="B99" s="34" t="s">
        <v>307</v>
      </c>
      <c r="C99" s="21" t="s">
        <v>1036</v>
      </c>
      <c r="D99" s="21" t="s">
        <v>1129</v>
      </c>
      <c r="E99" s="21" t="s">
        <v>1099</v>
      </c>
      <c r="F99" s="30" t="s">
        <v>1182</v>
      </c>
      <c r="G99" s="21" t="s">
        <v>1183</v>
      </c>
      <c r="H99" s="31" t="s">
        <v>1174</v>
      </c>
      <c r="I99" s="21" t="s">
        <v>1093</v>
      </c>
      <c r="J99" s="21" t="s">
        <v>1171</v>
      </c>
      <c r="K99" s="21">
        <v>1</v>
      </c>
      <c r="L99" s="21" t="s">
        <v>1089</v>
      </c>
      <c r="M99" s="21">
        <v>7.5</v>
      </c>
      <c r="N99" s="21"/>
      <c r="O99" s="21"/>
      <c r="P99" s="21"/>
      <c r="Q99" s="21" t="s">
        <v>487</v>
      </c>
      <c r="R99" s="21" t="s">
        <v>1180</v>
      </c>
      <c r="S99" s="60" t="s">
        <v>4786</v>
      </c>
      <c r="T99" s="60" t="s">
        <v>4778</v>
      </c>
    </row>
    <row r="100" spans="1:20" ht="15">
      <c r="A100" s="21" t="s">
        <v>1167</v>
      </c>
      <c r="B100" s="34" t="s">
        <v>307</v>
      </c>
      <c r="C100" s="21" t="s">
        <v>1036</v>
      </c>
      <c r="D100" s="21" t="s">
        <v>1129</v>
      </c>
      <c r="E100" s="21" t="s">
        <v>1099</v>
      </c>
      <c r="F100" s="30" t="s">
        <v>1182</v>
      </c>
      <c r="G100" s="21" t="s">
        <v>1183</v>
      </c>
      <c r="H100" s="31" t="s">
        <v>1175</v>
      </c>
      <c r="I100" s="21" t="s">
        <v>1093</v>
      </c>
      <c r="J100" s="21" t="s">
        <v>1161</v>
      </c>
      <c r="K100" s="21">
        <v>1</v>
      </c>
      <c r="L100" s="21" t="s">
        <v>1089</v>
      </c>
      <c r="M100" s="21">
        <v>20.100000000000001</v>
      </c>
      <c r="N100" s="21"/>
      <c r="O100" s="21"/>
      <c r="P100" s="21"/>
      <c r="Q100" s="21" t="s">
        <v>487</v>
      </c>
      <c r="R100" s="21" t="s">
        <v>1180</v>
      </c>
      <c r="S100" s="60" t="s">
        <v>4781</v>
      </c>
      <c r="T100" s="60" t="s">
        <v>4778</v>
      </c>
    </row>
    <row r="101" spans="1:20" ht="15">
      <c r="A101" s="21" t="s">
        <v>1167</v>
      </c>
      <c r="B101" s="34" t="s">
        <v>307</v>
      </c>
      <c r="C101" s="21" t="s">
        <v>1036</v>
      </c>
      <c r="D101" s="21" t="s">
        <v>1129</v>
      </c>
      <c r="E101" s="21" t="s">
        <v>1099</v>
      </c>
      <c r="F101" s="30" t="s">
        <v>1182</v>
      </c>
      <c r="G101" s="21" t="s">
        <v>1183</v>
      </c>
      <c r="H101" s="31" t="s">
        <v>1170</v>
      </c>
      <c r="I101" s="21" t="s">
        <v>1093</v>
      </c>
      <c r="J101" s="21" t="s">
        <v>1171</v>
      </c>
      <c r="K101" s="21">
        <v>2</v>
      </c>
      <c r="L101" s="21" t="s">
        <v>1089</v>
      </c>
      <c r="M101" s="21">
        <v>87.2</v>
      </c>
      <c r="N101" s="21"/>
      <c r="O101" s="21"/>
      <c r="P101" s="21">
        <v>5.2</v>
      </c>
      <c r="Q101" s="21" t="s">
        <v>487</v>
      </c>
      <c r="R101" s="21" t="s">
        <v>1181</v>
      </c>
      <c r="S101" s="60" t="s">
        <v>4781</v>
      </c>
      <c r="T101" s="60" t="s">
        <v>4778</v>
      </c>
    </row>
    <row r="102" spans="1:20" ht="15">
      <c r="A102" s="21" t="s">
        <v>1167</v>
      </c>
      <c r="B102" s="34" t="s">
        <v>307</v>
      </c>
      <c r="C102" s="21" t="s">
        <v>1036</v>
      </c>
      <c r="D102" s="21" t="s">
        <v>1129</v>
      </c>
      <c r="E102" s="21" t="s">
        <v>1099</v>
      </c>
      <c r="F102" s="30" t="s">
        <v>1182</v>
      </c>
      <c r="G102" s="21" t="s">
        <v>1183</v>
      </c>
      <c r="H102" s="31" t="s">
        <v>1174</v>
      </c>
      <c r="I102" s="21" t="s">
        <v>1093</v>
      </c>
      <c r="J102" s="21" t="s">
        <v>1171</v>
      </c>
      <c r="K102" s="21">
        <v>2</v>
      </c>
      <c r="L102" s="21" t="s">
        <v>1089</v>
      </c>
      <c r="M102" s="21">
        <v>24.6</v>
      </c>
      <c r="N102" s="21"/>
      <c r="O102" s="21"/>
      <c r="P102" s="21">
        <v>0.1</v>
      </c>
      <c r="Q102" s="21" t="s">
        <v>487</v>
      </c>
      <c r="R102" s="21" t="s">
        <v>1181</v>
      </c>
      <c r="S102" s="60" t="s">
        <v>4786</v>
      </c>
      <c r="T102" s="60" t="s">
        <v>4778</v>
      </c>
    </row>
    <row r="103" spans="1:20" ht="15">
      <c r="A103" s="21" t="s">
        <v>1167</v>
      </c>
      <c r="B103" s="34" t="s">
        <v>307</v>
      </c>
      <c r="C103" s="21" t="s">
        <v>1036</v>
      </c>
      <c r="D103" s="21" t="s">
        <v>1129</v>
      </c>
      <c r="E103" s="21" t="s">
        <v>1099</v>
      </c>
      <c r="F103" s="30" t="s">
        <v>1182</v>
      </c>
      <c r="G103" s="21" t="s">
        <v>1183</v>
      </c>
      <c r="H103" s="31" t="s">
        <v>1175</v>
      </c>
      <c r="I103" s="21" t="s">
        <v>1093</v>
      </c>
      <c r="J103" s="21" t="s">
        <v>1161</v>
      </c>
      <c r="K103" s="21">
        <v>2</v>
      </c>
      <c r="L103" s="21" t="s">
        <v>1089</v>
      </c>
      <c r="M103" s="21">
        <v>28.3</v>
      </c>
      <c r="N103" s="21"/>
      <c r="O103" s="21"/>
      <c r="P103" s="21">
        <v>1.8</v>
      </c>
      <c r="Q103" s="21" t="s">
        <v>487</v>
      </c>
      <c r="R103" s="21" t="s">
        <v>1181</v>
      </c>
      <c r="S103" s="60" t="s">
        <v>4781</v>
      </c>
      <c r="T103" s="60" t="s">
        <v>4778</v>
      </c>
    </row>
    <row r="104" spans="1:20" ht="15">
      <c r="A104" s="21" t="s">
        <v>1167</v>
      </c>
      <c r="B104" s="34" t="s">
        <v>307</v>
      </c>
      <c r="C104" s="21" t="s">
        <v>1036</v>
      </c>
      <c r="D104" s="21" t="s">
        <v>1129</v>
      </c>
      <c r="E104" s="21" t="s">
        <v>1100</v>
      </c>
      <c r="F104" s="30" t="s">
        <v>1182</v>
      </c>
      <c r="G104" s="21" t="s">
        <v>1183</v>
      </c>
      <c r="H104" s="31" t="s">
        <v>1170</v>
      </c>
      <c r="I104" s="21" t="s">
        <v>1093</v>
      </c>
      <c r="J104" s="21" t="s">
        <v>1171</v>
      </c>
      <c r="K104" s="21">
        <v>2</v>
      </c>
      <c r="L104" s="21" t="s">
        <v>1172</v>
      </c>
      <c r="M104" s="21">
        <v>2.2999999999999998</v>
      </c>
      <c r="N104" s="21"/>
      <c r="O104" s="21"/>
      <c r="P104" s="21">
        <v>0.5</v>
      </c>
      <c r="Q104" s="21" t="s">
        <v>487</v>
      </c>
      <c r="R104" s="21" t="s">
        <v>1184</v>
      </c>
      <c r="S104" s="60" t="s">
        <v>4785</v>
      </c>
      <c r="T104" s="60" t="s">
        <v>4778</v>
      </c>
    </row>
    <row r="105" spans="1:20" ht="15">
      <c r="A105" s="21" t="s">
        <v>1167</v>
      </c>
      <c r="B105" s="34" t="s">
        <v>307</v>
      </c>
      <c r="C105" s="21" t="s">
        <v>1036</v>
      </c>
      <c r="D105" s="21" t="s">
        <v>1129</v>
      </c>
      <c r="E105" s="21" t="s">
        <v>1100</v>
      </c>
      <c r="F105" s="30" t="s">
        <v>1182</v>
      </c>
      <c r="G105" s="21" t="s">
        <v>1183</v>
      </c>
      <c r="H105" s="31" t="s">
        <v>1174</v>
      </c>
      <c r="I105" s="21" t="s">
        <v>1093</v>
      </c>
      <c r="J105" s="21" t="s">
        <v>1171</v>
      </c>
      <c r="K105" s="21">
        <v>2</v>
      </c>
      <c r="L105" s="21" t="s">
        <v>1172</v>
      </c>
      <c r="M105" s="21">
        <v>0.17</v>
      </c>
      <c r="N105" s="21"/>
      <c r="O105" s="21"/>
      <c r="P105" s="21">
        <v>7.0000000000000007E-2</v>
      </c>
      <c r="Q105" s="21" t="s">
        <v>487</v>
      </c>
      <c r="R105" s="21" t="s">
        <v>1184</v>
      </c>
      <c r="S105" s="60" t="s">
        <v>4785</v>
      </c>
      <c r="T105" s="60" t="s">
        <v>4778</v>
      </c>
    </row>
    <row r="106" spans="1:20" ht="15">
      <c r="A106" s="21" t="s">
        <v>1167</v>
      </c>
      <c r="B106" s="34" t="s">
        <v>307</v>
      </c>
      <c r="C106" s="21" t="s">
        <v>1036</v>
      </c>
      <c r="D106" s="21" t="s">
        <v>1129</v>
      </c>
      <c r="E106" s="21" t="s">
        <v>1100</v>
      </c>
      <c r="F106" s="30" t="s">
        <v>1182</v>
      </c>
      <c r="G106" s="21" t="s">
        <v>1183</v>
      </c>
      <c r="H106" s="31" t="s">
        <v>1175</v>
      </c>
      <c r="I106" s="21" t="s">
        <v>1093</v>
      </c>
      <c r="J106" s="21" t="s">
        <v>1161</v>
      </c>
      <c r="K106" s="21">
        <v>2</v>
      </c>
      <c r="L106" s="21" t="s">
        <v>1172</v>
      </c>
      <c r="M106" s="21">
        <v>7.3</v>
      </c>
      <c r="N106" s="21"/>
      <c r="O106" s="21"/>
      <c r="P106" s="21">
        <v>1.6</v>
      </c>
      <c r="Q106" s="21" t="s">
        <v>487</v>
      </c>
      <c r="R106" s="21" t="s">
        <v>1184</v>
      </c>
      <c r="S106" s="60" t="s">
        <v>4785</v>
      </c>
      <c r="T106" s="60" t="s">
        <v>4778</v>
      </c>
    </row>
    <row r="107" spans="1:20" ht="15">
      <c r="A107" s="21" t="s">
        <v>1167</v>
      </c>
      <c r="B107" s="34" t="s">
        <v>307</v>
      </c>
      <c r="C107" s="21" t="s">
        <v>1036</v>
      </c>
      <c r="D107" s="21" t="s">
        <v>1129</v>
      </c>
      <c r="E107" s="21" t="s">
        <v>1100</v>
      </c>
      <c r="F107" s="30" t="s">
        <v>1182</v>
      </c>
      <c r="G107" s="21" t="s">
        <v>1183</v>
      </c>
      <c r="H107" s="31" t="s">
        <v>1170</v>
      </c>
      <c r="I107" s="21" t="s">
        <v>1093</v>
      </c>
      <c r="J107" s="21" t="s">
        <v>1171</v>
      </c>
      <c r="K107" s="21">
        <v>20</v>
      </c>
      <c r="L107" s="21" t="s">
        <v>1089</v>
      </c>
      <c r="M107" s="21">
        <v>55.7</v>
      </c>
      <c r="N107" s="21"/>
      <c r="O107" s="21"/>
      <c r="P107" s="21">
        <v>16.5</v>
      </c>
      <c r="Q107" s="21" t="s">
        <v>487</v>
      </c>
      <c r="R107" s="21" t="s">
        <v>1185</v>
      </c>
      <c r="S107" s="60" t="s">
        <v>4780</v>
      </c>
      <c r="T107" s="60" t="s">
        <v>4778</v>
      </c>
    </row>
    <row r="108" spans="1:20" ht="15">
      <c r="A108" s="21" t="s">
        <v>1167</v>
      </c>
      <c r="B108" s="34" t="s">
        <v>307</v>
      </c>
      <c r="C108" s="21" t="s">
        <v>1036</v>
      </c>
      <c r="D108" s="21" t="s">
        <v>1129</v>
      </c>
      <c r="E108" s="21" t="s">
        <v>1100</v>
      </c>
      <c r="F108" s="30" t="s">
        <v>1182</v>
      </c>
      <c r="G108" s="21" t="s">
        <v>1183</v>
      </c>
      <c r="H108" s="31" t="s">
        <v>1174</v>
      </c>
      <c r="I108" s="21" t="s">
        <v>1093</v>
      </c>
      <c r="J108" s="21" t="s">
        <v>1171</v>
      </c>
      <c r="K108" s="21">
        <v>20</v>
      </c>
      <c r="L108" s="21" t="s">
        <v>1089</v>
      </c>
      <c r="M108" s="21">
        <v>10.9</v>
      </c>
      <c r="N108" s="21"/>
      <c r="O108" s="21"/>
      <c r="P108" s="21">
        <v>4.7</v>
      </c>
      <c r="Q108" s="21" t="s">
        <v>487</v>
      </c>
      <c r="R108" s="21" t="s">
        <v>1185</v>
      </c>
      <c r="S108" s="60" t="s">
        <v>4782</v>
      </c>
      <c r="T108" s="60" t="s">
        <v>4778</v>
      </c>
    </row>
    <row r="109" spans="1:20" ht="15">
      <c r="A109" s="21" t="s">
        <v>1167</v>
      </c>
      <c r="B109" s="34" t="s">
        <v>307</v>
      </c>
      <c r="C109" s="21" t="s">
        <v>1036</v>
      </c>
      <c r="D109" s="21" t="s">
        <v>1129</v>
      </c>
      <c r="E109" s="21" t="s">
        <v>1100</v>
      </c>
      <c r="F109" s="30" t="s">
        <v>1182</v>
      </c>
      <c r="G109" s="21" t="s">
        <v>1183</v>
      </c>
      <c r="H109" s="31" t="s">
        <v>1175</v>
      </c>
      <c r="I109" s="21" t="s">
        <v>1093</v>
      </c>
      <c r="J109" s="21" t="s">
        <v>1161</v>
      </c>
      <c r="K109" s="21">
        <v>20</v>
      </c>
      <c r="L109" s="21" t="s">
        <v>1089</v>
      </c>
      <c r="M109" s="21">
        <v>18.899999999999999</v>
      </c>
      <c r="N109" s="21"/>
      <c r="O109" s="21"/>
      <c r="P109" s="21">
        <v>4.2</v>
      </c>
      <c r="Q109" s="21" t="s">
        <v>487</v>
      </c>
      <c r="R109" s="21" t="s">
        <v>1185</v>
      </c>
      <c r="S109" s="60" t="s">
        <v>4782</v>
      </c>
      <c r="T109" s="60" t="s">
        <v>4778</v>
      </c>
    </row>
    <row r="110" spans="1:20" ht="15">
      <c r="A110" s="21" t="s">
        <v>1167</v>
      </c>
      <c r="B110" s="34" t="s">
        <v>307</v>
      </c>
      <c r="C110" s="21" t="s">
        <v>1036</v>
      </c>
      <c r="D110" s="21" t="s">
        <v>1129</v>
      </c>
      <c r="E110" s="21" t="s">
        <v>1100</v>
      </c>
      <c r="F110" s="30" t="s">
        <v>1182</v>
      </c>
      <c r="G110" s="21" t="s">
        <v>1183</v>
      </c>
      <c r="H110" s="31" t="s">
        <v>1170</v>
      </c>
      <c r="I110" s="21" t="s">
        <v>1093</v>
      </c>
      <c r="J110" s="21" t="s">
        <v>1171</v>
      </c>
      <c r="K110" s="21">
        <v>9</v>
      </c>
      <c r="L110" s="21" t="s">
        <v>1089</v>
      </c>
      <c r="M110" s="21">
        <v>63.7</v>
      </c>
      <c r="N110" s="21"/>
      <c r="O110" s="21"/>
      <c r="P110" s="21">
        <v>18.100000000000001</v>
      </c>
      <c r="Q110" s="21" t="s">
        <v>487</v>
      </c>
      <c r="R110" s="21" t="s">
        <v>1186</v>
      </c>
      <c r="S110" s="60" t="s">
        <v>4780</v>
      </c>
      <c r="T110" s="60" t="s">
        <v>4778</v>
      </c>
    </row>
    <row r="111" spans="1:20" ht="15">
      <c r="A111" s="21" t="s">
        <v>1167</v>
      </c>
      <c r="B111" s="34" t="s">
        <v>307</v>
      </c>
      <c r="C111" s="21" t="s">
        <v>1036</v>
      </c>
      <c r="D111" s="21" t="s">
        <v>1129</v>
      </c>
      <c r="E111" s="21" t="s">
        <v>1100</v>
      </c>
      <c r="F111" s="30" t="s">
        <v>1182</v>
      </c>
      <c r="G111" s="21" t="s">
        <v>1183</v>
      </c>
      <c r="H111" s="31" t="s">
        <v>1174</v>
      </c>
      <c r="I111" s="21" t="s">
        <v>1093</v>
      </c>
      <c r="J111" s="21" t="s">
        <v>1171</v>
      </c>
      <c r="K111" s="21">
        <v>9</v>
      </c>
      <c r="L111" s="21" t="s">
        <v>1089</v>
      </c>
      <c r="M111" s="21">
        <v>13.7</v>
      </c>
      <c r="N111" s="21"/>
      <c r="O111" s="21"/>
      <c r="P111" s="21">
        <v>6.6</v>
      </c>
      <c r="Q111" s="21" t="s">
        <v>487</v>
      </c>
      <c r="R111" s="21" t="s">
        <v>1186</v>
      </c>
      <c r="S111" s="60" t="s">
        <v>4782</v>
      </c>
      <c r="T111" s="60" t="s">
        <v>4778</v>
      </c>
    </row>
    <row r="112" spans="1:20" ht="15">
      <c r="A112" s="21" t="s">
        <v>1167</v>
      </c>
      <c r="B112" s="34" t="s">
        <v>307</v>
      </c>
      <c r="C112" s="21" t="s">
        <v>1036</v>
      </c>
      <c r="D112" s="21" t="s">
        <v>1129</v>
      </c>
      <c r="E112" s="21" t="s">
        <v>1100</v>
      </c>
      <c r="F112" s="30" t="s">
        <v>1182</v>
      </c>
      <c r="G112" s="21" t="s">
        <v>1183</v>
      </c>
      <c r="H112" s="31" t="s">
        <v>1175</v>
      </c>
      <c r="I112" s="21" t="s">
        <v>1093</v>
      </c>
      <c r="J112" s="21" t="s">
        <v>1161</v>
      </c>
      <c r="K112" s="21">
        <v>9</v>
      </c>
      <c r="L112" s="21" t="s">
        <v>1089</v>
      </c>
      <c r="M112" s="21">
        <v>20.6</v>
      </c>
      <c r="N112" s="21"/>
      <c r="O112" s="21"/>
      <c r="P112" s="21">
        <v>5.5</v>
      </c>
      <c r="Q112" s="21" t="s">
        <v>487</v>
      </c>
      <c r="R112" s="21" t="s">
        <v>1186</v>
      </c>
      <c r="S112" s="60" t="s">
        <v>4782</v>
      </c>
      <c r="T112" s="60" t="s">
        <v>4778</v>
      </c>
    </row>
    <row r="113" spans="1:21" ht="15">
      <c r="A113" s="21" t="s">
        <v>1167</v>
      </c>
      <c r="B113" s="34" t="s">
        <v>307</v>
      </c>
      <c r="C113" s="21" t="s">
        <v>1036</v>
      </c>
      <c r="D113" s="21" t="s">
        <v>1129</v>
      </c>
      <c r="E113" s="21" t="s">
        <v>1100</v>
      </c>
      <c r="F113" s="30" t="s">
        <v>1182</v>
      </c>
      <c r="G113" s="21" t="s">
        <v>1187</v>
      </c>
      <c r="H113" s="31" t="s">
        <v>1170</v>
      </c>
      <c r="I113" s="21" t="s">
        <v>1093</v>
      </c>
      <c r="J113" s="21" t="s">
        <v>1171</v>
      </c>
      <c r="K113" s="21">
        <v>13</v>
      </c>
      <c r="L113" s="21" t="s">
        <v>1138</v>
      </c>
      <c r="M113" s="21">
        <v>21.6</v>
      </c>
      <c r="N113" s="21"/>
      <c r="P113" s="21">
        <v>6.6</v>
      </c>
      <c r="Q113" s="21" t="s">
        <v>487</v>
      </c>
      <c r="R113" s="21" t="s">
        <v>1176</v>
      </c>
      <c r="S113" s="60" t="s">
        <v>4787</v>
      </c>
      <c r="T113" s="60" t="s">
        <v>4778</v>
      </c>
    </row>
    <row r="114" spans="1:21" ht="15">
      <c r="A114" s="21" t="s">
        <v>1167</v>
      </c>
      <c r="B114" s="34" t="s">
        <v>307</v>
      </c>
      <c r="C114" s="21" t="s">
        <v>1036</v>
      </c>
      <c r="D114" s="21" t="s">
        <v>1129</v>
      </c>
      <c r="E114" s="21" t="s">
        <v>1100</v>
      </c>
      <c r="F114" s="30" t="s">
        <v>1182</v>
      </c>
      <c r="G114" s="21" t="s">
        <v>1187</v>
      </c>
      <c r="H114" s="31" t="s">
        <v>1174</v>
      </c>
      <c r="I114" s="21" t="s">
        <v>1093</v>
      </c>
      <c r="J114" s="21" t="s">
        <v>1171</v>
      </c>
      <c r="K114" s="21">
        <v>13</v>
      </c>
      <c r="L114" s="21" t="s">
        <v>1138</v>
      </c>
      <c r="M114" s="21">
        <v>2.2999999999999998</v>
      </c>
      <c r="N114" s="21"/>
      <c r="P114" s="21">
        <v>1.1000000000000001</v>
      </c>
      <c r="Q114" s="21" t="s">
        <v>487</v>
      </c>
      <c r="R114" s="21" t="s">
        <v>1176</v>
      </c>
      <c r="S114" s="60" t="s">
        <v>4788</v>
      </c>
      <c r="T114" s="60" t="s">
        <v>4778</v>
      </c>
      <c r="U114" s="10" t="s">
        <v>4790</v>
      </c>
    </row>
    <row r="115" spans="1:21" ht="15">
      <c r="A115" s="21" t="s">
        <v>1167</v>
      </c>
      <c r="B115" s="34" t="s">
        <v>307</v>
      </c>
      <c r="C115" s="21" t="s">
        <v>1036</v>
      </c>
      <c r="D115" s="21" t="s">
        <v>1129</v>
      </c>
      <c r="E115" s="21" t="s">
        <v>1100</v>
      </c>
      <c r="F115" s="30" t="s">
        <v>1182</v>
      </c>
      <c r="G115" s="21" t="s">
        <v>1187</v>
      </c>
      <c r="H115" s="31" t="s">
        <v>1175</v>
      </c>
      <c r="I115" s="21" t="s">
        <v>1093</v>
      </c>
      <c r="J115" s="21" t="s">
        <v>1161</v>
      </c>
      <c r="K115" s="21">
        <v>13</v>
      </c>
      <c r="L115" s="21" t="s">
        <v>1138</v>
      </c>
      <c r="M115" s="21">
        <v>10.5</v>
      </c>
      <c r="N115" s="21"/>
      <c r="P115" s="21">
        <v>2.5</v>
      </c>
      <c r="Q115" s="21" t="s">
        <v>487</v>
      </c>
      <c r="R115" s="21" t="s">
        <v>1176</v>
      </c>
      <c r="S115" s="60" t="s">
        <v>4788</v>
      </c>
      <c r="T115" s="60" t="s">
        <v>4778</v>
      </c>
    </row>
    <row r="116" spans="1:21" ht="15">
      <c r="A116" s="21" t="s">
        <v>1167</v>
      </c>
      <c r="B116" s="34" t="s">
        <v>307</v>
      </c>
      <c r="C116" s="21" t="s">
        <v>1036</v>
      </c>
      <c r="D116" s="21" t="s">
        <v>1129</v>
      </c>
      <c r="E116" s="21" t="s">
        <v>1100</v>
      </c>
      <c r="F116" s="30" t="s">
        <v>1182</v>
      </c>
      <c r="G116" s="21" t="s">
        <v>1187</v>
      </c>
      <c r="H116" s="31" t="s">
        <v>1170</v>
      </c>
      <c r="I116" s="21" t="s">
        <v>1093</v>
      </c>
      <c r="J116" s="21" t="s">
        <v>1171</v>
      </c>
      <c r="K116" s="21">
        <v>1</v>
      </c>
      <c r="L116" s="21" t="s">
        <v>1138</v>
      </c>
      <c r="M116" s="21">
        <v>30.7</v>
      </c>
      <c r="N116" s="21"/>
      <c r="O116" s="21"/>
      <c r="P116" s="21"/>
      <c r="Q116" s="21" t="s">
        <v>487</v>
      </c>
      <c r="R116" s="21" t="s">
        <v>1177</v>
      </c>
      <c r="S116" s="60" t="s">
        <v>4787</v>
      </c>
      <c r="T116" s="60" t="s">
        <v>4778</v>
      </c>
    </row>
    <row r="117" spans="1:21" ht="15">
      <c r="A117" s="21" t="s">
        <v>1167</v>
      </c>
      <c r="B117" s="34" t="s">
        <v>307</v>
      </c>
      <c r="C117" s="21" t="s">
        <v>1036</v>
      </c>
      <c r="D117" s="21" t="s">
        <v>1129</v>
      </c>
      <c r="E117" s="21" t="s">
        <v>1100</v>
      </c>
      <c r="F117" s="30" t="s">
        <v>1182</v>
      </c>
      <c r="G117" s="21" t="s">
        <v>1187</v>
      </c>
      <c r="H117" s="31" t="s">
        <v>1174</v>
      </c>
      <c r="I117" s="21" t="s">
        <v>1093</v>
      </c>
      <c r="J117" s="21" t="s">
        <v>1171</v>
      </c>
      <c r="K117" s="21">
        <v>1</v>
      </c>
      <c r="L117" s="21" t="s">
        <v>1138</v>
      </c>
      <c r="M117" s="21">
        <v>2.7</v>
      </c>
      <c r="N117" s="21"/>
      <c r="O117" s="21"/>
      <c r="P117" s="21"/>
      <c r="Q117" s="21" t="s">
        <v>487</v>
      </c>
      <c r="R117" s="21" t="s">
        <v>1177</v>
      </c>
      <c r="S117" s="60" t="s">
        <v>4788</v>
      </c>
      <c r="T117" s="60" t="s">
        <v>4778</v>
      </c>
    </row>
    <row r="118" spans="1:21" ht="15">
      <c r="A118" s="21" t="s">
        <v>1167</v>
      </c>
      <c r="B118" s="34" t="s">
        <v>307</v>
      </c>
      <c r="C118" s="21" t="s">
        <v>1036</v>
      </c>
      <c r="D118" s="21" t="s">
        <v>1129</v>
      </c>
      <c r="E118" s="21" t="s">
        <v>1100</v>
      </c>
      <c r="F118" s="30" t="s">
        <v>1182</v>
      </c>
      <c r="G118" s="21" t="s">
        <v>1187</v>
      </c>
      <c r="H118" s="31" t="s">
        <v>1175</v>
      </c>
      <c r="I118" s="21" t="s">
        <v>1093</v>
      </c>
      <c r="J118" s="21" t="s">
        <v>1161</v>
      </c>
      <c r="K118" s="21">
        <v>1</v>
      </c>
      <c r="L118" s="21" t="s">
        <v>1138</v>
      </c>
      <c r="M118" s="21">
        <v>8.9</v>
      </c>
      <c r="N118" s="21"/>
      <c r="O118" s="21"/>
      <c r="P118" s="21"/>
      <c r="Q118" s="21" t="s">
        <v>487</v>
      </c>
      <c r="R118" s="21" t="s">
        <v>1177</v>
      </c>
      <c r="S118" s="60" t="s">
        <v>4788</v>
      </c>
      <c r="T118" s="60" t="s">
        <v>4778</v>
      </c>
    </row>
    <row r="119" spans="1:21" ht="15">
      <c r="A119" s="21" t="s">
        <v>1167</v>
      </c>
      <c r="B119" s="34" t="s">
        <v>307</v>
      </c>
      <c r="C119" s="21" t="s">
        <v>1036</v>
      </c>
      <c r="D119" s="21" t="s">
        <v>1129</v>
      </c>
      <c r="E119" s="21" t="s">
        <v>1100</v>
      </c>
      <c r="F119" s="30" t="s">
        <v>1182</v>
      </c>
      <c r="G119" s="21" t="s">
        <v>1187</v>
      </c>
      <c r="H119" s="31" t="s">
        <v>1170</v>
      </c>
      <c r="I119" s="21" t="s">
        <v>1093</v>
      </c>
      <c r="J119" s="21" t="s">
        <v>1171</v>
      </c>
      <c r="K119" s="21">
        <v>46</v>
      </c>
      <c r="L119" s="21" t="s">
        <v>1089</v>
      </c>
      <c r="M119" s="21">
        <v>91.2</v>
      </c>
      <c r="N119" s="21"/>
      <c r="O119" s="21"/>
      <c r="P119" s="21">
        <v>28.5</v>
      </c>
      <c r="Q119" s="21" t="s">
        <v>487</v>
      </c>
      <c r="R119" s="21" t="s">
        <v>1185</v>
      </c>
      <c r="S119" s="60" t="s">
        <v>4780</v>
      </c>
      <c r="T119" s="60" t="s">
        <v>4778</v>
      </c>
    </row>
    <row r="120" spans="1:21" ht="15">
      <c r="A120" s="21" t="s">
        <v>1167</v>
      </c>
      <c r="B120" s="34" t="s">
        <v>307</v>
      </c>
      <c r="C120" s="21" t="s">
        <v>1036</v>
      </c>
      <c r="D120" s="21" t="s">
        <v>1129</v>
      </c>
      <c r="E120" s="21" t="s">
        <v>1100</v>
      </c>
      <c r="F120" s="30" t="s">
        <v>1182</v>
      </c>
      <c r="G120" s="21" t="s">
        <v>1187</v>
      </c>
      <c r="H120" s="31" t="s">
        <v>1174</v>
      </c>
      <c r="I120" s="21" t="s">
        <v>1093</v>
      </c>
      <c r="J120" s="21" t="s">
        <v>1171</v>
      </c>
      <c r="K120" s="21">
        <v>46</v>
      </c>
      <c r="L120" s="21" t="s">
        <v>1089</v>
      </c>
      <c r="M120" s="21">
        <v>9.8000000000000007</v>
      </c>
      <c r="N120" s="21"/>
      <c r="O120" s="21"/>
      <c r="P120" s="21">
        <v>6.2</v>
      </c>
      <c r="Q120" s="21" t="s">
        <v>487</v>
      </c>
      <c r="R120" s="21" t="s">
        <v>1185</v>
      </c>
      <c r="S120" s="60" t="s">
        <v>4782</v>
      </c>
      <c r="T120" s="60" t="s">
        <v>4778</v>
      </c>
    </row>
    <row r="121" spans="1:21" ht="15">
      <c r="A121" s="21" t="s">
        <v>1167</v>
      </c>
      <c r="B121" s="34" t="s">
        <v>307</v>
      </c>
      <c r="C121" s="21" t="s">
        <v>1036</v>
      </c>
      <c r="D121" s="21" t="s">
        <v>1129</v>
      </c>
      <c r="E121" s="21" t="s">
        <v>1100</v>
      </c>
      <c r="F121" s="30" t="s">
        <v>1182</v>
      </c>
      <c r="G121" s="21" t="s">
        <v>1187</v>
      </c>
      <c r="H121" s="31" t="s">
        <v>1175</v>
      </c>
      <c r="I121" s="21" t="s">
        <v>1093</v>
      </c>
      <c r="J121" s="21" t="s">
        <v>1161</v>
      </c>
      <c r="K121" s="21">
        <v>46</v>
      </c>
      <c r="L121" s="21" t="s">
        <v>1089</v>
      </c>
      <c r="M121" s="21">
        <v>10.4</v>
      </c>
      <c r="N121" s="21"/>
      <c r="O121" s="21"/>
      <c r="P121" s="21">
        <v>4.4000000000000004</v>
      </c>
      <c r="Q121" s="21" t="s">
        <v>487</v>
      </c>
      <c r="R121" s="21" t="s">
        <v>1185</v>
      </c>
      <c r="S121" s="60" t="s">
        <v>4782</v>
      </c>
      <c r="T121" s="60" t="s">
        <v>4778</v>
      </c>
    </row>
    <row r="122" spans="1:21" ht="15">
      <c r="A122" s="21" t="s">
        <v>1167</v>
      </c>
      <c r="B122" s="34" t="s">
        <v>307</v>
      </c>
      <c r="C122" s="21" t="s">
        <v>1036</v>
      </c>
      <c r="D122" s="21" t="s">
        <v>1129</v>
      </c>
      <c r="E122" s="21" t="s">
        <v>1100</v>
      </c>
      <c r="F122" s="30" t="s">
        <v>1182</v>
      </c>
      <c r="G122" s="21" t="s">
        <v>1187</v>
      </c>
      <c r="H122" s="31" t="s">
        <v>1170</v>
      </c>
      <c r="I122" s="21" t="s">
        <v>1093</v>
      </c>
      <c r="J122" s="21" t="s">
        <v>1171</v>
      </c>
      <c r="K122" s="21"/>
      <c r="L122" s="21" t="s">
        <v>1089</v>
      </c>
      <c r="M122" s="21">
        <v>130</v>
      </c>
      <c r="N122" s="21"/>
      <c r="O122" s="21"/>
      <c r="P122" s="21">
        <v>58.9</v>
      </c>
      <c r="Q122" s="21" t="s">
        <v>487</v>
      </c>
      <c r="R122" s="21" t="s">
        <v>1186</v>
      </c>
      <c r="S122" s="60" t="s">
        <v>4780</v>
      </c>
      <c r="T122" s="60" t="s">
        <v>4778</v>
      </c>
    </row>
    <row r="123" spans="1:21" ht="15">
      <c r="A123" s="21" t="s">
        <v>1167</v>
      </c>
      <c r="B123" s="34" t="s">
        <v>307</v>
      </c>
      <c r="C123" s="21" t="s">
        <v>1036</v>
      </c>
      <c r="D123" s="21" t="s">
        <v>1129</v>
      </c>
      <c r="E123" s="21" t="s">
        <v>1100</v>
      </c>
      <c r="F123" s="30" t="s">
        <v>1182</v>
      </c>
      <c r="G123" s="21" t="s">
        <v>1187</v>
      </c>
      <c r="H123" s="31" t="s">
        <v>1174</v>
      </c>
      <c r="I123" s="21" t="s">
        <v>1093</v>
      </c>
      <c r="J123" s="21" t="s">
        <v>1171</v>
      </c>
      <c r="K123" s="21"/>
      <c r="L123" s="21" t="s">
        <v>1089</v>
      </c>
      <c r="M123" s="21">
        <v>15</v>
      </c>
      <c r="N123" s="21"/>
      <c r="O123" s="21"/>
      <c r="P123" s="21">
        <v>9.9</v>
      </c>
      <c r="Q123" s="21" t="s">
        <v>487</v>
      </c>
      <c r="R123" s="21" t="s">
        <v>1186</v>
      </c>
      <c r="S123" s="60" t="s">
        <v>4782</v>
      </c>
      <c r="T123" s="60" t="s">
        <v>4778</v>
      </c>
    </row>
    <row r="124" spans="1:21" ht="15">
      <c r="A124" s="21" t="s">
        <v>1167</v>
      </c>
      <c r="B124" s="34" t="s">
        <v>307</v>
      </c>
      <c r="C124" s="21" t="s">
        <v>1036</v>
      </c>
      <c r="D124" s="21" t="s">
        <v>1129</v>
      </c>
      <c r="E124" s="21" t="s">
        <v>1100</v>
      </c>
      <c r="F124" s="30" t="s">
        <v>1182</v>
      </c>
      <c r="G124" s="21" t="s">
        <v>1187</v>
      </c>
      <c r="H124" s="31" t="s">
        <v>1175</v>
      </c>
      <c r="I124" s="21" t="s">
        <v>1093</v>
      </c>
      <c r="J124" s="21" t="s">
        <v>1161</v>
      </c>
      <c r="K124" s="21"/>
      <c r="L124" s="21" t="s">
        <v>1089</v>
      </c>
      <c r="M124" s="21">
        <v>11</v>
      </c>
      <c r="N124" s="21"/>
      <c r="O124" s="21"/>
      <c r="P124" s="21">
        <v>3.5</v>
      </c>
      <c r="Q124" s="21" t="s">
        <v>487</v>
      </c>
      <c r="R124" s="21" t="s">
        <v>1186</v>
      </c>
      <c r="S124" s="60" t="s">
        <v>4782</v>
      </c>
      <c r="T124" s="60" t="s">
        <v>4778</v>
      </c>
    </row>
    <row r="125" spans="1:21" ht="15">
      <c r="A125" s="21" t="s">
        <v>1167</v>
      </c>
      <c r="B125" s="34" t="s">
        <v>307</v>
      </c>
      <c r="C125" s="21" t="s">
        <v>1036</v>
      </c>
      <c r="D125" s="21" t="s">
        <v>1129</v>
      </c>
      <c r="E125" s="21" t="s">
        <v>1097</v>
      </c>
      <c r="F125" s="30" t="s">
        <v>1178</v>
      </c>
      <c r="G125" s="21" t="s">
        <v>1187</v>
      </c>
      <c r="H125" s="31" t="s">
        <v>1170</v>
      </c>
      <c r="I125" s="21" t="s">
        <v>1093</v>
      </c>
      <c r="J125" s="21" t="s">
        <v>1171</v>
      </c>
      <c r="K125" s="21">
        <v>8</v>
      </c>
      <c r="L125" s="21" t="s">
        <v>1172</v>
      </c>
      <c r="M125" s="21">
        <v>6.9000000000000006E-2</v>
      </c>
      <c r="N125" s="21"/>
      <c r="O125" s="21"/>
      <c r="P125" s="21">
        <v>1.9E-2</v>
      </c>
      <c r="Q125" s="21" t="s">
        <v>487</v>
      </c>
      <c r="R125" s="21" t="s">
        <v>1188</v>
      </c>
      <c r="S125" s="60" t="s">
        <v>4785</v>
      </c>
      <c r="T125" s="60" t="s">
        <v>4778</v>
      </c>
    </row>
    <row r="126" spans="1:21" ht="15">
      <c r="A126" s="21" t="s">
        <v>1167</v>
      </c>
      <c r="B126" s="34" t="s">
        <v>307</v>
      </c>
      <c r="C126" s="21" t="s">
        <v>1036</v>
      </c>
      <c r="D126" s="21" t="s">
        <v>1129</v>
      </c>
      <c r="E126" s="21" t="s">
        <v>1097</v>
      </c>
      <c r="F126" s="30" t="s">
        <v>1178</v>
      </c>
      <c r="G126" s="21" t="s">
        <v>1187</v>
      </c>
      <c r="H126" s="31" t="s">
        <v>1174</v>
      </c>
      <c r="I126" s="21" t="s">
        <v>1093</v>
      </c>
      <c r="J126" s="21" t="s">
        <v>1171</v>
      </c>
      <c r="K126" s="21">
        <v>8</v>
      </c>
      <c r="L126" s="21" t="s">
        <v>1172</v>
      </c>
      <c r="M126" s="21">
        <v>8.9999999999999993E-3</v>
      </c>
      <c r="N126" s="21"/>
      <c r="O126" s="21"/>
      <c r="P126" s="21">
        <v>4.0000000000000001E-3</v>
      </c>
      <c r="Q126" s="21" t="s">
        <v>487</v>
      </c>
      <c r="R126" s="21" t="s">
        <v>1188</v>
      </c>
      <c r="S126" s="60" t="s">
        <v>4785</v>
      </c>
      <c r="T126" s="60" t="s">
        <v>4778</v>
      </c>
    </row>
    <row r="127" spans="1:21" ht="15">
      <c r="A127" s="21" t="s">
        <v>1167</v>
      </c>
      <c r="B127" s="34" t="s">
        <v>307</v>
      </c>
      <c r="C127" s="21" t="s">
        <v>1036</v>
      </c>
      <c r="D127" s="21" t="s">
        <v>1129</v>
      </c>
      <c r="E127" s="21" t="s">
        <v>1097</v>
      </c>
      <c r="F127" s="30" t="s">
        <v>1178</v>
      </c>
      <c r="G127" s="21" t="s">
        <v>1187</v>
      </c>
      <c r="H127" s="31" t="s">
        <v>1175</v>
      </c>
      <c r="I127" s="21" t="s">
        <v>1093</v>
      </c>
      <c r="J127" s="21" t="s">
        <v>1161</v>
      </c>
      <c r="K127" s="21">
        <v>8</v>
      </c>
      <c r="L127" s="21" t="s">
        <v>1172</v>
      </c>
      <c r="M127" s="21">
        <v>12.3</v>
      </c>
      <c r="N127" s="21"/>
      <c r="O127" s="21"/>
      <c r="P127" s="21">
        <v>1.4</v>
      </c>
      <c r="Q127" s="21" t="s">
        <v>487</v>
      </c>
      <c r="R127" s="21" t="s">
        <v>1188</v>
      </c>
      <c r="S127" s="60" t="s">
        <v>4785</v>
      </c>
      <c r="T127" s="60" t="s">
        <v>4778</v>
      </c>
    </row>
    <row r="128" spans="1:21" ht="15">
      <c r="A128" s="21" t="s">
        <v>1167</v>
      </c>
      <c r="B128" s="34" t="s">
        <v>307</v>
      </c>
      <c r="C128" s="21" t="s">
        <v>1036</v>
      </c>
      <c r="D128" s="21" t="s">
        <v>1129</v>
      </c>
      <c r="E128" s="21" t="s">
        <v>1097</v>
      </c>
      <c r="F128" s="30" t="s">
        <v>1178</v>
      </c>
      <c r="G128" s="21" t="s">
        <v>1187</v>
      </c>
      <c r="H128" s="31" t="s">
        <v>1170</v>
      </c>
      <c r="I128" s="21" t="s">
        <v>1093</v>
      </c>
      <c r="J128" s="21" t="s">
        <v>1171</v>
      </c>
      <c r="K128" s="21">
        <v>5</v>
      </c>
      <c r="L128" s="21" t="s">
        <v>1138</v>
      </c>
      <c r="M128" s="21">
        <v>29.5</v>
      </c>
      <c r="N128" s="21"/>
      <c r="O128" s="21"/>
      <c r="P128" s="21">
        <v>11.5</v>
      </c>
      <c r="Q128" s="21" t="s">
        <v>487</v>
      </c>
      <c r="R128" s="21"/>
      <c r="S128" s="60" t="s">
        <v>4787</v>
      </c>
      <c r="T128" s="60" t="s">
        <v>4778</v>
      </c>
    </row>
    <row r="129" spans="1:20" ht="15">
      <c r="A129" s="21" t="s">
        <v>1167</v>
      </c>
      <c r="B129" s="34" t="s">
        <v>307</v>
      </c>
      <c r="C129" s="21" t="s">
        <v>1036</v>
      </c>
      <c r="D129" s="21" t="s">
        <v>1129</v>
      </c>
      <c r="E129" s="21" t="s">
        <v>1097</v>
      </c>
      <c r="F129" s="30" t="s">
        <v>1178</v>
      </c>
      <c r="G129" s="21" t="s">
        <v>1187</v>
      </c>
      <c r="H129" s="31" t="s">
        <v>1174</v>
      </c>
      <c r="I129" s="21" t="s">
        <v>1093</v>
      </c>
      <c r="J129" s="21" t="s">
        <v>1171</v>
      </c>
      <c r="K129" s="21">
        <v>5</v>
      </c>
      <c r="L129" s="21" t="s">
        <v>1138</v>
      </c>
      <c r="M129" s="21">
        <v>8.1999999999999993</v>
      </c>
      <c r="N129" s="21"/>
      <c r="O129" s="21"/>
      <c r="P129" s="21">
        <v>3.2</v>
      </c>
      <c r="Q129" s="21" t="s">
        <v>487</v>
      </c>
      <c r="R129" s="21"/>
      <c r="S129" s="60" t="s">
        <v>4788</v>
      </c>
      <c r="T129" s="60" t="s">
        <v>4778</v>
      </c>
    </row>
    <row r="130" spans="1:20" ht="15">
      <c r="A130" s="21" t="s">
        <v>1167</v>
      </c>
      <c r="B130" s="34" t="s">
        <v>307</v>
      </c>
      <c r="C130" s="21" t="s">
        <v>1036</v>
      </c>
      <c r="D130" s="21" t="s">
        <v>1129</v>
      </c>
      <c r="E130" s="21" t="s">
        <v>1097</v>
      </c>
      <c r="F130" s="30" t="s">
        <v>1178</v>
      </c>
      <c r="G130" s="21" t="s">
        <v>1187</v>
      </c>
      <c r="H130" s="31" t="s">
        <v>1175</v>
      </c>
      <c r="I130" s="21" t="s">
        <v>1093</v>
      </c>
      <c r="J130" s="21" t="s">
        <v>1161</v>
      </c>
      <c r="K130" s="21">
        <v>5</v>
      </c>
      <c r="L130" s="21" t="s">
        <v>1138</v>
      </c>
      <c r="M130" s="21">
        <v>27.7</v>
      </c>
      <c r="N130" s="21"/>
      <c r="O130" s="21"/>
      <c r="P130" s="21">
        <v>1.3</v>
      </c>
      <c r="Q130" s="21" t="s">
        <v>487</v>
      </c>
      <c r="R130" s="21"/>
      <c r="S130" s="60" t="s">
        <v>4788</v>
      </c>
      <c r="T130" s="60" t="s">
        <v>4778</v>
      </c>
    </row>
    <row r="131" spans="1:20" ht="15">
      <c r="A131" s="21" t="s">
        <v>1167</v>
      </c>
      <c r="B131" s="34" t="s">
        <v>307</v>
      </c>
      <c r="C131" s="21" t="s">
        <v>1036</v>
      </c>
      <c r="D131" s="21" t="s">
        <v>1129</v>
      </c>
      <c r="E131" s="21" t="s">
        <v>1097</v>
      </c>
      <c r="F131" s="30" t="s">
        <v>1178</v>
      </c>
      <c r="G131" s="21" t="s">
        <v>1187</v>
      </c>
      <c r="H131" s="31" t="s">
        <v>1170</v>
      </c>
      <c r="I131" s="21" t="s">
        <v>1093</v>
      </c>
      <c r="J131" s="21" t="s">
        <v>1171</v>
      </c>
      <c r="K131" s="21">
        <v>11</v>
      </c>
      <c r="L131" s="21" t="s">
        <v>1089</v>
      </c>
      <c r="M131" s="21">
        <v>170.5</v>
      </c>
      <c r="N131" s="21"/>
      <c r="O131" s="21"/>
      <c r="P131" s="21">
        <v>30.8</v>
      </c>
      <c r="Q131" s="21" t="s">
        <v>487</v>
      </c>
      <c r="R131" s="21" t="s">
        <v>1180</v>
      </c>
      <c r="S131" s="60" t="s">
        <v>4780</v>
      </c>
      <c r="T131" s="60" t="s">
        <v>4778</v>
      </c>
    </row>
    <row r="132" spans="1:20" ht="15">
      <c r="A132" s="21" t="s">
        <v>1167</v>
      </c>
      <c r="B132" s="34" t="s">
        <v>307</v>
      </c>
      <c r="C132" s="21" t="s">
        <v>1036</v>
      </c>
      <c r="D132" s="21" t="s">
        <v>1129</v>
      </c>
      <c r="E132" s="21" t="s">
        <v>1097</v>
      </c>
      <c r="F132" s="30" t="s">
        <v>1178</v>
      </c>
      <c r="G132" s="21" t="s">
        <v>1187</v>
      </c>
      <c r="H132" s="31" t="s">
        <v>1174</v>
      </c>
      <c r="I132" s="21" t="s">
        <v>1093</v>
      </c>
      <c r="J132" s="21" t="s">
        <v>1171</v>
      </c>
      <c r="K132" s="21">
        <v>11</v>
      </c>
      <c r="L132" s="21" t="s">
        <v>1089</v>
      </c>
      <c r="M132" s="21">
        <v>53.8</v>
      </c>
      <c r="N132" s="21"/>
      <c r="O132" s="21"/>
      <c r="P132" s="21">
        <v>17.3</v>
      </c>
      <c r="Q132" s="21" t="s">
        <v>487</v>
      </c>
      <c r="R132" s="21" t="s">
        <v>1180</v>
      </c>
      <c r="S132" s="60" t="s">
        <v>4782</v>
      </c>
      <c r="T132" s="60" t="s">
        <v>4778</v>
      </c>
    </row>
    <row r="133" spans="1:20" ht="15">
      <c r="A133" s="21" t="s">
        <v>1167</v>
      </c>
      <c r="B133" s="34" t="s">
        <v>307</v>
      </c>
      <c r="C133" s="21" t="s">
        <v>1036</v>
      </c>
      <c r="D133" s="21" t="s">
        <v>1129</v>
      </c>
      <c r="E133" s="21" t="s">
        <v>1097</v>
      </c>
      <c r="F133" s="30" t="s">
        <v>1178</v>
      </c>
      <c r="G133" s="21" t="s">
        <v>1187</v>
      </c>
      <c r="H133" s="31" t="s">
        <v>1175</v>
      </c>
      <c r="I133" s="21" t="s">
        <v>1093</v>
      </c>
      <c r="J133" s="21" t="s">
        <v>1161</v>
      </c>
      <c r="K133" s="21">
        <v>11</v>
      </c>
      <c r="L133" s="21" t="s">
        <v>1089</v>
      </c>
      <c r="M133" s="21">
        <v>30.9</v>
      </c>
      <c r="N133" s="21"/>
      <c r="O133" s="21"/>
      <c r="P133" s="21">
        <v>6.8</v>
      </c>
      <c r="Q133" s="21" t="s">
        <v>487</v>
      </c>
      <c r="R133" s="21" t="s">
        <v>1180</v>
      </c>
      <c r="S133" s="60" t="s">
        <v>4782</v>
      </c>
      <c r="T133" s="60" t="s">
        <v>4778</v>
      </c>
    </row>
    <row r="134" spans="1:20" ht="15">
      <c r="A134" s="21" t="s">
        <v>1167</v>
      </c>
      <c r="B134" s="34" t="s">
        <v>307</v>
      </c>
      <c r="C134" s="21" t="s">
        <v>1036</v>
      </c>
      <c r="D134" s="21" t="s">
        <v>1129</v>
      </c>
      <c r="E134" s="21" t="s">
        <v>1097</v>
      </c>
      <c r="F134" s="30" t="s">
        <v>1178</v>
      </c>
      <c r="G134" s="21" t="s">
        <v>1187</v>
      </c>
      <c r="H134" s="31" t="s">
        <v>1170</v>
      </c>
      <c r="I134" s="21" t="s">
        <v>1093</v>
      </c>
      <c r="J134" s="21" t="s">
        <v>1171</v>
      </c>
      <c r="K134" s="21">
        <v>6</v>
      </c>
      <c r="L134" s="21" t="s">
        <v>1089</v>
      </c>
      <c r="M134" s="21">
        <v>183.2</v>
      </c>
      <c r="N134" s="21"/>
      <c r="O134" s="21"/>
      <c r="P134" s="21">
        <v>52.1</v>
      </c>
      <c r="Q134" s="21" t="s">
        <v>487</v>
      </c>
      <c r="R134" s="21" t="s">
        <v>1181</v>
      </c>
      <c r="S134" s="60" t="s">
        <v>4780</v>
      </c>
      <c r="T134" s="60" t="s">
        <v>4778</v>
      </c>
    </row>
    <row r="135" spans="1:20" ht="15">
      <c r="A135" s="21" t="s">
        <v>1167</v>
      </c>
      <c r="B135" s="34" t="s">
        <v>307</v>
      </c>
      <c r="C135" s="21" t="s">
        <v>1036</v>
      </c>
      <c r="D135" s="21" t="s">
        <v>1129</v>
      </c>
      <c r="E135" s="21" t="s">
        <v>1097</v>
      </c>
      <c r="F135" s="30" t="s">
        <v>1178</v>
      </c>
      <c r="G135" s="21" t="s">
        <v>1187</v>
      </c>
      <c r="H135" s="31" t="s">
        <v>1174</v>
      </c>
      <c r="I135" s="21" t="s">
        <v>1093</v>
      </c>
      <c r="J135" s="21" t="s">
        <v>1171</v>
      </c>
      <c r="K135" s="21">
        <v>6</v>
      </c>
      <c r="L135" s="21" t="s">
        <v>1089</v>
      </c>
      <c r="M135" s="21">
        <v>42.1</v>
      </c>
      <c r="N135" s="21"/>
      <c r="O135" s="21"/>
      <c r="P135" s="21">
        <v>12.4</v>
      </c>
      <c r="Q135" s="21" t="s">
        <v>487</v>
      </c>
      <c r="R135" s="21" t="s">
        <v>1181</v>
      </c>
      <c r="S135" s="60" t="s">
        <v>4782</v>
      </c>
      <c r="T135" s="60" t="s">
        <v>4778</v>
      </c>
    </row>
    <row r="136" spans="1:20" ht="15">
      <c r="A136" s="21" t="s">
        <v>1167</v>
      </c>
      <c r="B136" s="34" t="s">
        <v>307</v>
      </c>
      <c r="C136" s="21" t="s">
        <v>1036</v>
      </c>
      <c r="D136" s="21" t="s">
        <v>1129</v>
      </c>
      <c r="E136" s="21" t="s">
        <v>1097</v>
      </c>
      <c r="F136" s="30" t="s">
        <v>1178</v>
      </c>
      <c r="G136" s="21" t="s">
        <v>1187</v>
      </c>
      <c r="H136" s="31" t="s">
        <v>1175</v>
      </c>
      <c r="I136" s="21" t="s">
        <v>1093</v>
      </c>
      <c r="J136" s="21" t="s">
        <v>1161</v>
      </c>
      <c r="K136" s="21">
        <v>6</v>
      </c>
      <c r="L136" s="21" t="s">
        <v>1089</v>
      </c>
      <c r="M136" s="21">
        <v>24.3</v>
      </c>
      <c r="N136" s="21"/>
      <c r="O136" s="21"/>
      <c r="P136" s="21">
        <v>8.6999999999999993</v>
      </c>
      <c r="Q136" s="21" t="s">
        <v>487</v>
      </c>
      <c r="R136" s="21" t="s">
        <v>1181</v>
      </c>
      <c r="S136" s="60" t="s">
        <v>4782</v>
      </c>
      <c r="T136" s="60" t="s">
        <v>4778</v>
      </c>
    </row>
    <row r="137" spans="1:20" ht="15">
      <c r="A137" s="21" t="s">
        <v>1167</v>
      </c>
      <c r="B137" s="34" t="s">
        <v>307</v>
      </c>
      <c r="C137" s="21" t="s">
        <v>1036</v>
      </c>
      <c r="D137" s="21" t="s">
        <v>1129</v>
      </c>
      <c r="E137" s="21" t="s">
        <v>1097</v>
      </c>
      <c r="F137" s="30" t="s">
        <v>1178</v>
      </c>
      <c r="G137" s="21" t="s">
        <v>1187</v>
      </c>
      <c r="H137" s="31" t="s">
        <v>1170</v>
      </c>
      <c r="I137" s="21" t="s">
        <v>1093</v>
      </c>
      <c r="J137" s="21" t="s">
        <v>1171</v>
      </c>
      <c r="K137" s="21">
        <v>2</v>
      </c>
      <c r="L137" s="21" t="s">
        <v>1089</v>
      </c>
      <c r="M137" s="21">
        <v>98.1</v>
      </c>
      <c r="N137" s="21"/>
      <c r="O137" s="21"/>
      <c r="P137" s="21">
        <v>3.6</v>
      </c>
      <c r="Q137" s="21" t="s">
        <v>487</v>
      </c>
      <c r="R137" s="21"/>
      <c r="S137" s="60" t="s">
        <v>4780</v>
      </c>
      <c r="T137" s="60" t="s">
        <v>4778</v>
      </c>
    </row>
    <row r="138" spans="1:20" ht="15">
      <c r="A138" s="21" t="s">
        <v>1167</v>
      </c>
      <c r="B138" s="34" t="s">
        <v>307</v>
      </c>
      <c r="C138" s="21" t="s">
        <v>1036</v>
      </c>
      <c r="D138" s="21" t="s">
        <v>1129</v>
      </c>
      <c r="E138" s="21" t="s">
        <v>1097</v>
      </c>
      <c r="F138" s="30" t="s">
        <v>1178</v>
      </c>
      <c r="G138" s="21" t="s">
        <v>1187</v>
      </c>
      <c r="H138" s="31" t="s">
        <v>1174</v>
      </c>
      <c r="I138" s="21" t="s">
        <v>1093</v>
      </c>
      <c r="J138" s="21" t="s">
        <v>1171</v>
      </c>
      <c r="K138" s="21">
        <v>2</v>
      </c>
      <c r="L138" s="21" t="s">
        <v>1089</v>
      </c>
      <c r="M138" s="21">
        <v>24.7</v>
      </c>
      <c r="N138" s="21"/>
      <c r="O138" s="21"/>
      <c r="P138" s="21">
        <v>1.2</v>
      </c>
      <c r="Q138" s="21" t="s">
        <v>487</v>
      </c>
      <c r="R138" s="21"/>
      <c r="S138" s="60" t="s">
        <v>4782</v>
      </c>
      <c r="T138" s="60" t="s">
        <v>4778</v>
      </c>
    </row>
    <row r="139" spans="1:20" ht="15">
      <c r="A139" s="21" t="s">
        <v>1167</v>
      </c>
      <c r="B139" s="34" t="s">
        <v>307</v>
      </c>
      <c r="C139" s="21" t="s">
        <v>1036</v>
      </c>
      <c r="D139" s="21" t="s">
        <v>1129</v>
      </c>
      <c r="E139" s="21" t="s">
        <v>1097</v>
      </c>
      <c r="F139" s="30" t="s">
        <v>1178</v>
      </c>
      <c r="G139" s="21" t="s">
        <v>1187</v>
      </c>
      <c r="H139" s="31" t="s">
        <v>1175</v>
      </c>
      <c r="I139" s="21" t="s">
        <v>1093</v>
      </c>
      <c r="J139" s="21" t="s">
        <v>1161</v>
      </c>
      <c r="K139" s="21">
        <v>2</v>
      </c>
      <c r="L139" s="21" t="s">
        <v>1089</v>
      </c>
      <c r="M139" s="21">
        <v>25.2</v>
      </c>
      <c r="N139" s="21"/>
      <c r="O139" s="21"/>
      <c r="P139" s="21">
        <v>0.4</v>
      </c>
      <c r="Q139" s="21" t="s">
        <v>487</v>
      </c>
      <c r="R139" s="21"/>
      <c r="S139" s="60" t="s">
        <v>4782</v>
      </c>
      <c r="T139" s="60" t="s">
        <v>4778</v>
      </c>
    </row>
    <row r="140" spans="1:20" ht="15">
      <c r="A140" s="21" t="s">
        <v>1167</v>
      </c>
      <c r="B140" s="34" t="s">
        <v>307</v>
      </c>
      <c r="C140" s="21" t="s">
        <v>1036</v>
      </c>
      <c r="D140" s="21" t="s">
        <v>1129</v>
      </c>
      <c r="E140" s="21" t="s">
        <v>13</v>
      </c>
      <c r="F140" s="30" t="s">
        <v>1189</v>
      </c>
      <c r="G140" s="21" t="s">
        <v>1187</v>
      </c>
      <c r="H140" s="31" t="s">
        <v>1170</v>
      </c>
      <c r="I140" s="21" t="s">
        <v>1093</v>
      </c>
      <c r="J140" s="21" t="s">
        <v>1171</v>
      </c>
      <c r="K140" s="21">
        <v>1</v>
      </c>
      <c r="L140" s="21" t="s">
        <v>1172</v>
      </c>
      <c r="M140" s="21">
        <v>0.23499999999999999</v>
      </c>
      <c r="N140" s="21"/>
      <c r="O140" s="21"/>
      <c r="P140" s="21"/>
      <c r="Q140" s="21" t="s">
        <v>487</v>
      </c>
      <c r="R140" s="21" t="s">
        <v>1190</v>
      </c>
      <c r="S140" s="60" t="s">
        <v>4785</v>
      </c>
      <c r="T140" s="60" t="s">
        <v>4778</v>
      </c>
    </row>
    <row r="141" spans="1:20" ht="15">
      <c r="A141" s="21" t="s">
        <v>1167</v>
      </c>
      <c r="B141" s="34" t="s">
        <v>307</v>
      </c>
      <c r="C141" s="21" t="s">
        <v>1036</v>
      </c>
      <c r="D141" s="21" t="s">
        <v>1129</v>
      </c>
      <c r="E141" s="21" t="s">
        <v>13</v>
      </c>
      <c r="F141" s="30" t="s">
        <v>1189</v>
      </c>
      <c r="G141" s="21" t="s">
        <v>1187</v>
      </c>
      <c r="H141" s="31" t="s">
        <v>1174</v>
      </c>
      <c r="I141" s="21" t="s">
        <v>1093</v>
      </c>
      <c r="J141" s="21" t="s">
        <v>1171</v>
      </c>
      <c r="K141" s="21">
        <v>1</v>
      </c>
      <c r="L141" s="21" t="s">
        <v>1172</v>
      </c>
      <c r="M141" s="21">
        <v>3.5000000000000003E-2</v>
      </c>
      <c r="N141" s="21"/>
      <c r="O141" s="21"/>
      <c r="P141" s="21"/>
      <c r="Q141" s="21" t="s">
        <v>487</v>
      </c>
      <c r="R141" s="21" t="s">
        <v>1190</v>
      </c>
      <c r="S141" s="60" t="s">
        <v>4785</v>
      </c>
      <c r="T141" s="60" t="s">
        <v>4778</v>
      </c>
    </row>
    <row r="142" spans="1:20" ht="15">
      <c r="A142" s="21" t="s">
        <v>1167</v>
      </c>
      <c r="B142" s="34" t="s">
        <v>307</v>
      </c>
      <c r="C142" s="21" t="s">
        <v>1036</v>
      </c>
      <c r="D142" s="21" t="s">
        <v>1129</v>
      </c>
      <c r="E142" s="21" t="s">
        <v>13</v>
      </c>
      <c r="F142" s="30" t="s">
        <v>1189</v>
      </c>
      <c r="G142" s="21" t="s">
        <v>1187</v>
      </c>
      <c r="H142" s="31" t="s">
        <v>1175</v>
      </c>
      <c r="I142" s="21" t="s">
        <v>1093</v>
      </c>
      <c r="J142" s="21" t="s">
        <v>1161</v>
      </c>
      <c r="K142" s="21">
        <v>1</v>
      </c>
      <c r="L142" s="21" t="s">
        <v>1172</v>
      </c>
      <c r="M142" s="21">
        <v>15</v>
      </c>
      <c r="N142" s="21"/>
      <c r="O142" s="21"/>
      <c r="P142" s="21"/>
      <c r="Q142" s="21" t="s">
        <v>487</v>
      </c>
      <c r="R142" s="21" t="s">
        <v>1190</v>
      </c>
      <c r="S142" s="60" t="s">
        <v>4785</v>
      </c>
      <c r="T142" s="60" t="s">
        <v>4778</v>
      </c>
    </row>
    <row r="143" spans="1:20" ht="15">
      <c r="A143" s="21" t="s">
        <v>1167</v>
      </c>
      <c r="B143" s="34" t="s">
        <v>307</v>
      </c>
      <c r="C143" s="21" t="s">
        <v>1036</v>
      </c>
      <c r="D143" s="21" t="s">
        <v>1129</v>
      </c>
      <c r="E143" s="21" t="s">
        <v>13</v>
      </c>
      <c r="F143" s="30" t="s">
        <v>1189</v>
      </c>
      <c r="G143" s="21" t="s">
        <v>1187</v>
      </c>
      <c r="H143" s="31" t="s">
        <v>1170</v>
      </c>
      <c r="I143" s="21" t="s">
        <v>1093</v>
      </c>
      <c r="J143" s="21" t="s">
        <v>1171</v>
      </c>
      <c r="K143" s="21">
        <v>12</v>
      </c>
      <c r="L143" s="21" t="s">
        <v>1172</v>
      </c>
      <c r="M143" s="21">
        <v>0.85</v>
      </c>
      <c r="N143" s="21"/>
      <c r="O143" s="21"/>
      <c r="P143" s="21">
        <v>0.39</v>
      </c>
      <c r="Q143" s="21" t="s">
        <v>487</v>
      </c>
      <c r="R143" s="21" t="s">
        <v>1191</v>
      </c>
      <c r="S143" s="60" t="s">
        <v>4785</v>
      </c>
      <c r="T143" s="60" t="s">
        <v>4778</v>
      </c>
    </row>
    <row r="144" spans="1:20" ht="15">
      <c r="A144" s="21" t="s">
        <v>1167</v>
      </c>
      <c r="B144" s="34" t="s">
        <v>307</v>
      </c>
      <c r="C144" s="21" t="s">
        <v>1036</v>
      </c>
      <c r="D144" s="21" t="s">
        <v>1129</v>
      </c>
      <c r="E144" s="21" t="s">
        <v>13</v>
      </c>
      <c r="F144" s="30" t="s">
        <v>1189</v>
      </c>
      <c r="G144" s="21" t="s">
        <v>1187</v>
      </c>
      <c r="H144" s="31" t="s">
        <v>1174</v>
      </c>
      <c r="I144" s="21" t="s">
        <v>1093</v>
      </c>
      <c r="J144" s="21" t="s">
        <v>1171</v>
      </c>
      <c r="K144" s="21">
        <v>12</v>
      </c>
      <c r="L144" s="21" t="s">
        <v>1172</v>
      </c>
      <c r="M144" s="21">
        <v>0.17</v>
      </c>
      <c r="N144" s="21"/>
      <c r="O144" s="21"/>
      <c r="P144" s="21">
        <v>0.12</v>
      </c>
      <c r="Q144" s="21" t="s">
        <v>487</v>
      </c>
      <c r="R144" s="21" t="s">
        <v>1191</v>
      </c>
      <c r="S144" s="60" t="s">
        <v>4785</v>
      </c>
      <c r="T144" s="60" t="s">
        <v>4778</v>
      </c>
    </row>
    <row r="145" spans="1:20" ht="15">
      <c r="A145" s="21" t="s">
        <v>1167</v>
      </c>
      <c r="B145" s="34" t="s">
        <v>307</v>
      </c>
      <c r="C145" s="21" t="s">
        <v>1036</v>
      </c>
      <c r="D145" s="21" t="s">
        <v>1129</v>
      </c>
      <c r="E145" s="21" t="s">
        <v>13</v>
      </c>
      <c r="F145" s="30" t="s">
        <v>1189</v>
      </c>
      <c r="G145" s="21" t="s">
        <v>1187</v>
      </c>
      <c r="H145" s="31" t="s">
        <v>1175</v>
      </c>
      <c r="I145" s="21" t="s">
        <v>1093</v>
      </c>
      <c r="J145" s="21" t="s">
        <v>1161</v>
      </c>
      <c r="K145" s="21">
        <v>12</v>
      </c>
      <c r="L145" s="21" t="s">
        <v>1172</v>
      </c>
      <c r="M145" s="21">
        <v>18.399999999999999</v>
      </c>
      <c r="N145" s="21"/>
      <c r="O145" s="21"/>
      <c r="P145" s="21">
        <v>5.4</v>
      </c>
      <c r="Q145" s="21" t="s">
        <v>487</v>
      </c>
      <c r="R145" s="21" t="s">
        <v>1191</v>
      </c>
      <c r="S145" s="60" t="s">
        <v>4785</v>
      </c>
      <c r="T145" s="60" t="s">
        <v>4778</v>
      </c>
    </row>
    <row r="146" spans="1:20" ht="15">
      <c r="A146" s="21" t="s">
        <v>1167</v>
      </c>
      <c r="B146" s="34" t="s">
        <v>307</v>
      </c>
      <c r="C146" s="21" t="s">
        <v>1036</v>
      </c>
      <c r="D146" s="21" t="s">
        <v>1129</v>
      </c>
      <c r="E146" s="21" t="s">
        <v>13</v>
      </c>
      <c r="F146" s="30" t="s">
        <v>1189</v>
      </c>
      <c r="G146" s="21" t="s">
        <v>1187</v>
      </c>
      <c r="H146" s="31" t="s">
        <v>1170</v>
      </c>
      <c r="I146" s="21" t="s">
        <v>1093</v>
      </c>
      <c r="J146" s="21" t="s">
        <v>1171</v>
      </c>
      <c r="K146" s="21">
        <v>4</v>
      </c>
      <c r="L146" s="21" t="s">
        <v>1138</v>
      </c>
      <c r="M146" s="21">
        <v>48.3</v>
      </c>
      <c r="N146" s="21"/>
      <c r="O146" s="21"/>
      <c r="P146" s="21">
        <v>5.3</v>
      </c>
      <c r="Q146" s="21" t="s">
        <v>487</v>
      </c>
      <c r="R146" s="21"/>
      <c r="S146" s="60" t="s">
        <v>4781</v>
      </c>
      <c r="T146" s="60" t="s">
        <v>4778</v>
      </c>
    </row>
    <row r="147" spans="1:20" ht="15">
      <c r="A147" s="21" t="s">
        <v>1167</v>
      </c>
      <c r="B147" s="34" t="s">
        <v>307</v>
      </c>
      <c r="C147" s="21" t="s">
        <v>1036</v>
      </c>
      <c r="D147" s="21" t="s">
        <v>1129</v>
      </c>
      <c r="E147" s="21" t="s">
        <v>13</v>
      </c>
      <c r="F147" s="30" t="s">
        <v>1189</v>
      </c>
      <c r="G147" s="21" t="s">
        <v>1187</v>
      </c>
      <c r="H147" s="31" t="s">
        <v>1174</v>
      </c>
      <c r="I147" s="21" t="s">
        <v>1093</v>
      </c>
      <c r="J147" s="21" t="s">
        <v>1171</v>
      </c>
      <c r="K147" s="21">
        <v>4</v>
      </c>
      <c r="L147" s="21" t="s">
        <v>1138</v>
      </c>
      <c r="M147" s="21">
        <v>20.7</v>
      </c>
      <c r="N147" s="21"/>
      <c r="O147" s="21"/>
      <c r="P147" s="21">
        <v>2.6</v>
      </c>
      <c r="Q147" s="21" t="s">
        <v>487</v>
      </c>
      <c r="R147" s="21"/>
      <c r="S147" s="60" t="s">
        <v>4786</v>
      </c>
      <c r="T147" s="60" t="s">
        <v>4778</v>
      </c>
    </row>
    <row r="148" spans="1:20" ht="15">
      <c r="A148" s="21" t="s">
        <v>1167</v>
      </c>
      <c r="B148" s="34" t="s">
        <v>307</v>
      </c>
      <c r="C148" s="21" t="s">
        <v>1036</v>
      </c>
      <c r="D148" s="21" t="s">
        <v>1129</v>
      </c>
      <c r="E148" s="21" t="s">
        <v>13</v>
      </c>
      <c r="F148" s="30" t="s">
        <v>1189</v>
      </c>
      <c r="G148" s="21" t="s">
        <v>1187</v>
      </c>
      <c r="H148" s="31" t="s">
        <v>1175</v>
      </c>
      <c r="I148" s="21" t="s">
        <v>1093</v>
      </c>
      <c r="J148" s="21" t="s">
        <v>1161</v>
      </c>
      <c r="K148" s="21">
        <v>4</v>
      </c>
      <c r="L148" s="21" t="s">
        <v>1138</v>
      </c>
      <c r="M148" s="21">
        <v>42.9</v>
      </c>
      <c r="N148" s="21"/>
      <c r="O148" s="21"/>
      <c r="P148" s="21">
        <v>1.1000000000000001</v>
      </c>
      <c r="Q148" s="21" t="s">
        <v>487</v>
      </c>
      <c r="R148" s="21"/>
      <c r="S148" s="60" t="s">
        <v>4786</v>
      </c>
      <c r="T148" s="60" t="s">
        <v>4778</v>
      </c>
    </row>
    <row r="149" spans="1:20" ht="15">
      <c r="A149" s="21" t="s">
        <v>1167</v>
      </c>
      <c r="B149" s="34" t="s">
        <v>307</v>
      </c>
      <c r="C149" s="21" t="s">
        <v>1036</v>
      </c>
      <c r="D149" s="21" t="s">
        <v>1129</v>
      </c>
      <c r="E149" s="21" t="s">
        <v>13</v>
      </c>
      <c r="F149" s="30" t="s">
        <v>1189</v>
      </c>
      <c r="G149" s="21" t="s">
        <v>1187</v>
      </c>
      <c r="H149" s="31" t="s">
        <v>1170</v>
      </c>
      <c r="I149" s="21" t="s">
        <v>1093</v>
      </c>
      <c r="J149" s="21" t="s">
        <v>1171</v>
      </c>
      <c r="K149" s="21">
        <v>12</v>
      </c>
      <c r="L149" s="21" t="s">
        <v>1138</v>
      </c>
      <c r="M149" s="21">
        <v>75.900000000000006</v>
      </c>
      <c r="N149" s="21"/>
      <c r="O149" s="21"/>
      <c r="P149" s="21">
        <v>13.1</v>
      </c>
      <c r="Q149" s="21" t="s">
        <v>487</v>
      </c>
      <c r="R149" s="21" t="s">
        <v>1179</v>
      </c>
      <c r="S149" s="60" t="s">
        <v>4781</v>
      </c>
      <c r="T149" s="60" t="s">
        <v>4778</v>
      </c>
    </row>
    <row r="150" spans="1:20" ht="15">
      <c r="A150" s="21" t="s">
        <v>1167</v>
      </c>
      <c r="B150" s="34" t="s">
        <v>307</v>
      </c>
      <c r="C150" s="21" t="s">
        <v>1036</v>
      </c>
      <c r="D150" s="21" t="s">
        <v>1129</v>
      </c>
      <c r="E150" s="21" t="s">
        <v>13</v>
      </c>
      <c r="F150" s="30" t="s">
        <v>1189</v>
      </c>
      <c r="G150" s="21" t="s">
        <v>1187</v>
      </c>
      <c r="H150" s="31" t="s">
        <v>1174</v>
      </c>
      <c r="I150" s="21" t="s">
        <v>1093</v>
      </c>
      <c r="J150" s="21" t="s">
        <v>1171</v>
      </c>
      <c r="K150" s="21">
        <v>12</v>
      </c>
      <c r="L150" s="21" t="s">
        <v>1138</v>
      </c>
      <c r="M150" s="21">
        <v>30.7</v>
      </c>
      <c r="N150" s="21"/>
      <c r="O150" s="21"/>
      <c r="P150" s="21">
        <v>5.5</v>
      </c>
      <c r="Q150" s="21" t="s">
        <v>487</v>
      </c>
      <c r="R150" s="21" t="s">
        <v>1179</v>
      </c>
      <c r="S150" s="60" t="s">
        <v>4786</v>
      </c>
      <c r="T150" s="60" t="s">
        <v>4778</v>
      </c>
    </row>
    <row r="151" spans="1:20" ht="15">
      <c r="A151" s="21" t="s">
        <v>1167</v>
      </c>
      <c r="B151" s="34" t="s">
        <v>307</v>
      </c>
      <c r="C151" s="21" t="s">
        <v>1036</v>
      </c>
      <c r="D151" s="21" t="s">
        <v>1129</v>
      </c>
      <c r="E151" s="21" t="s">
        <v>13</v>
      </c>
      <c r="F151" s="30" t="s">
        <v>1189</v>
      </c>
      <c r="G151" s="21" t="s">
        <v>1187</v>
      </c>
      <c r="H151" s="31" t="s">
        <v>1175</v>
      </c>
      <c r="I151" s="21" t="s">
        <v>1093</v>
      </c>
      <c r="J151" s="21" t="s">
        <v>1161</v>
      </c>
      <c r="K151" s="21">
        <v>12</v>
      </c>
      <c r="L151" s="21" t="s">
        <v>1138</v>
      </c>
      <c r="M151" s="21">
        <v>40.4</v>
      </c>
      <c r="N151" s="21"/>
      <c r="O151" s="21"/>
      <c r="P151" s="21">
        <v>2.6</v>
      </c>
      <c r="Q151" s="21" t="s">
        <v>487</v>
      </c>
      <c r="R151" s="21" t="s">
        <v>1179</v>
      </c>
      <c r="S151" s="60" t="s">
        <v>4786</v>
      </c>
      <c r="T151" s="60" t="s">
        <v>4778</v>
      </c>
    </row>
    <row r="152" spans="1:20" ht="15">
      <c r="A152" s="21" t="s">
        <v>1167</v>
      </c>
      <c r="B152" s="34" t="s">
        <v>307</v>
      </c>
      <c r="C152" s="21" t="s">
        <v>1036</v>
      </c>
      <c r="D152" s="21" t="s">
        <v>1129</v>
      </c>
      <c r="E152" s="21" t="s">
        <v>13</v>
      </c>
      <c r="F152" s="30" t="s">
        <v>1189</v>
      </c>
      <c r="G152" s="21" t="s">
        <v>1187</v>
      </c>
      <c r="H152" s="31" t="s">
        <v>1170</v>
      </c>
      <c r="I152" s="21" t="s">
        <v>1093</v>
      </c>
      <c r="J152" s="21" t="s">
        <v>1171</v>
      </c>
      <c r="K152" s="21">
        <v>27</v>
      </c>
      <c r="L152" s="21" t="s">
        <v>1089</v>
      </c>
      <c r="M152" s="21">
        <v>204.7</v>
      </c>
      <c r="N152" s="21"/>
      <c r="O152" s="21"/>
      <c r="P152" s="21">
        <v>51.9</v>
      </c>
      <c r="Q152" s="21" t="s">
        <v>487</v>
      </c>
      <c r="R152" s="21" t="s">
        <v>1180</v>
      </c>
      <c r="S152" s="60" t="s">
        <v>4781</v>
      </c>
      <c r="T152" s="60" t="s">
        <v>4778</v>
      </c>
    </row>
    <row r="153" spans="1:20" ht="15">
      <c r="A153" s="21" t="s">
        <v>1167</v>
      </c>
      <c r="B153" s="34" t="s">
        <v>307</v>
      </c>
      <c r="C153" s="21" t="s">
        <v>1036</v>
      </c>
      <c r="D153" s="21" t="s">
        <v>1129</v>
      </c>
      <c r="E153" s="21" t="s">
        <v>13</v>
      </c>
      <c r="F153" s="30" t="s">
        <v>1189</v>
      </c>
      <c r="G153" s="21" t="s">
        <v>1187</v>
      </c>
      <c r="H153" s="31" t="s">
        <v>1174</v>
      </c>
      <c r="I153" s="21" t="s">
        <v>1093</v>
      </c>
      <c r="J153" s="21" t="s">
        <v>1171</v>
      </c>
      <c r="K153" s="21">
        <v>27</v>
      </c>
      <c r="L153" s="21" t="s">
        <v>1089</v>
      </c>
      <c r="M153" s="21">
        <v>77.7</v>
      </c>
      <c r="N153" s="21"/>
      <c r="O153" s="21"/>
      <c r="P153" s="21">
        <v>23.6</v>
      </c>
      <c r="Q153" s="21" t="s">
        <v>487</v>
      </c>
      <c r="R153" s="21" t="s">
        <v>1180</v>
      </c>
      <c r="S153" s="60" t="s">
        <v>4786</v>
      </c>
      <c r="T153" s="60" t="s">
        <v>4778</v>
      </c>
    </row>
    <row r="154" spans="1:20" ht="15">
      <c r="A154" s="21" t="s">
        <v>1167</v>
      </c>
      <c r="B154" s="34" t="s">
        <v>307</v>
      </c>
      <c r="C154" s="21" t="s">
        <v>1036</v>
      </c>
      <c r="D154" s="21" t="s">
        <v>1129</v>
      </c>
      <c r="E154" s="21" t="s">
        <v>13</v>
      </c>
      <c r="F154" s="30" t="s">
        <v>1189</v>
      </c>
      <c r="G154" s="21" t="s">
        <v>1187</v>
      </c>
      <c r="H154" s="31" t="s">
        <v>1175</v>
      </c>
      <c r="I154" s="21" t="s">
        <v>1093</v>
      </c>
      <c r="J154" s="21" t="s">
        <v>1161</v>
      </c>
      <c r="K154" s="21">
        <v>27</v>
      </c>
      <c r="L154" s="21" t="s">
        <v>1089</v>
      </c>
      <c r="M154" s="21">
        <v>37.9</v>
      </c>
      <c r="N154" s="21"/>
      <c r="O154" s="21"/>
      <c r="P154" s="21">
        <v>5.8</v>
      </c>
      <c r="Q154" s="21" t="s">
        <v>487</v>
      </c>
      <c r="R154" s="21" t="s">
        <v>1180</v>
      </c>
      <c r="S154" s="60" t="s">
        <v>4786</v>
      </c>
      <c r="T154" s="60" t="s">
        <v>4778</v>
      </c>
    </row>
    <row r="155" spans="1:20" ht="15">
      <c r="A155" s="21" t="s">
        <v>1167</v>
      </c>
      <c r="B155" s="34" t="s">
        <v>307</v>
      </c>
      <c r="C155" s="21" t="s">
        <v>1036</v>
      </c>
      <c r="D155" s="21" t="s">
        <v>1129</v>
      </c>
      <c r="E155" s="21" t="s">
        <v>13</v>
      </c>
      <c r="F155" s="30" t="s">
        <v>1189</v>
      </c>
      <c r="G155" s="21" t="s">
        <v>1187</v>
      </c>
      <c r="H155" s="31" t="s">
        <v>1170</v>
      </c>
      <c r="I155" s="21" t="s">
        <v>1093</v>
      </c>
      <c r="J155" s="21" t="s">
        <v>1171</v>
      </c>
      <c r="K155" s="21">
        <v>22</v>
      </c>
      <c r="L155" s="21" t="s">
        <v>1089</v>
      </c>
      <c r="M155" s="21">
        <v>222.2</v>
      </c>
      <c r="N155" s="21"/>
      <c r="O155" s="21"/>
      <c r="P155" s="21">
        <v>81.2</v>
      </c>
      <c r="Q155" s="21" t="s">
        <v>487</v>
      </c>
      <c r="R155" s="21" t="s">
        <v>1181</v>
      </c>
      <c r="S155" s="60" t="s">
        <v>4781</v>
      </c>
      <c r="T155" s="60" t="s">
        <v>4778</v>
      </c>
    </row>
    <row r="156" spans="1:20" ht="15">
      <c r="A156" s="21" t="s">
        <v>1167</v>
      </c>
      <c r="B156" s="34" t="s">
        <v>307</v>
      </c>
      <c r="C156" s="21" t="s">
        <v>1036</v>
      </c>
      <c r="D156" s="21" t="s">
        <v>1129</v>
      </c>
      <c r="E156" s="21" t="s">
        <v>13</v>
      </c>
      <c r="F156" s="30" t="s">
        <v>1189</v>
      </c>
      <c r="G156" s="21" t="s">
        <v>1187</v>
      </c>
      <c r="H156" s="31" t="s">
        <v>1174</v>
      </c>
      <c r="I156" s="21" t="s">
        <v>1093</v>
      </c>
      <c r="J156" s="21" t="s">
        <v>1171</v>
      </c>
      <c r="K156" s="21">
        <v>22</v>
      </c>
      <c r="L156" s="21" t="s">
        <v>1089</v>
      </c>
      <c r="M156" s="21">
        <v>88.6</v>
      </c>
      <c r="N156" s="21"/>
      <c r="O156" s="21"/>
      <c r="P156" s="21">
        <v>38.9</v>
      </c>
      <c r="Q156" s="21" t="s">
        <v>487</v>
      </c>
      <c r="R156" s="21" t="s">
        <v>1181</v>
      </c>
      <c r="S156" s="60" t="s">
        <v>4786</v>
      </c>
      <c r="T156" s="60" t="s">
        <v>4778</v>
      </c>
    </row>
    <row r="157" spans="1:20" ht="15">
      <c r="A157" s="21" t="s">
        <v>1167</v>
      </c>
      <c r="B157" s="34" t="s">
        <v>307</v>
      </c>
      <c r="C157" s="21" t="s">
        <v>1036</v>
      </c>
      <c r="D157" s="21" t="s">
        <v>1129</v>
      </c>
      <c r="E157" s="21" t="s">
        <v>13</v>
      </c>
      <c r="F157" s="30" t="s">
        <v>1189</v>
      </c>
      <c r="G157" s="21" t="s">
        <v>1187</v>
      </c>
      <c r="H157" s="31" t="s">
        <v>1175</v>
      </c>
      <c r="I157" s="21" t="s">
        <v>1093</v>
      </c>
      <c r="J157" s="21" t="s">
        <v>1161</v>
      </c>
      <c r="K157" s="21">
        <v>22</v>
      </c>
      <c r="L157" s="21" t="s">
        <v>1089</v>
      </c>
      <c r="M157" s="21">
        <v>39.4</v>
      </c>
      <c r="N157" s="21"/>
      <c r="O157" s="21"/>
      <c r="P157" s="21">
        <v>6.6</v>
      </c>
      <c r="Q157" s="21" t="s">
        <v>487</v>
      </c>
      <c r="R157" s="21" t="s">
        <v>1181</v>
      </c>
      <c r="S157" s="60" t="s">
        <v>4786</v>
      </c>
      <c r="T157" s="60" t="s">
        <v>4778</v>
      </c>
    </row>
    <row r="158" spans="1:20" ht="15">
      <c r="A158" s="21" t="s">
        <v>1167</v>
      </c>
      <c r="B158" s="34" t="s">
        <v>307</v>
      </c>
      <c r="C158" s="21" t="s">
        <v>1036</v>
      </c>
      <c r="D158" s="21" t="s">
        <v>1082</v>
      </c>
      <c r="E158" s="21"/>
      <c r="F158" s="30" t="s">
        <v>1192</v>
      </c>
      <c r="G158" s="21" t="s">
        <v>1193</v>
      </c>
      <c r="H158" s="31" t="s">
        <v>1194</v>
      </c>
      <c r="I158" s="21" t="s">
        <v>1093</v>
      </c>
      <c r="J158" s="21" t="s">
        <v>1195</v>
      </c>
      <c r="K158" s="21">
        <v>7</v>
      </c>
      <c r="L158" s="21" t="s">
        <v>1172</v>
      </c>
      <c r="M158" s="21">
        <v>5</v>
      </c>
      <c r="N158" s="21"/>
      <c r="O158" s="21"/>
      <c r="P158" s="21">
        <v>1</v>
      </c>
      <c r="Q158" s="21" t="s">
        <v>487</v>
      </c>
      <c r="R158" s="21" t="s">
        <v>1196</v>
      </c>
      <c r="S158" s="60" t="s">
        <v>4788</v>
      </c>
      <c r="T158" s="60" t="s">
        <v>4778</v>
      </c>
    </row>
    <row r="159" spans="1:20" ht="15">
      <c r="A159" s="21" t="s">
        <v>1167</v>
      </c>
      <c r="B159" s="34" t="s">
        <v>307</v>
      </c>
      <c r="C159" s="21" t="s">
        <v>1036</v>
      </c>
      <c r="D159" s="21" t="s">
        <v>1082</v>
      </c>
      <c r="E159" s="21"/>
      <c r="F159" s="30" t="s">
        <v>1192</v>
      </c>
      <c r="G159" s="21" t="s">
        <v>1193</v>
      </c>
      <c r="H159" s="31" t="s">
        <v>1197</v>
      </c>
      <c r="I159" s="21" t="s">
        <v>1093</v>
      </c>
      <c r="J159" s="21" t="s">
        <v>1195</v>
      </c>
      <c r="K159" s="21">
        <v>7</v>
      </c>
      <c r="L159" s="21" t="s">
        <v>1172</v>
      </c>
      <c r="M159" s="21">
        <v>16.7</v>
      </c>
      <c r="N159" s="21"/>
      <c r="O159" s="21"/>
      <c r="P159" s="21">
        <v>1.5</v>
      </c>
      <c r="Q159" s="21" t="s">
        <v>487</v>
      </c>
      <c r="R159" s="21" t="s">
        <v>1196</v>
      </c>
      <c r="S159" s="60" t="s">
        <v>4788</v>
      </c>
      <c r="T159" s="60" t="s">
        <v>4778</v>
      </c>
    </row>
    <row r="160" spans="1:20" ht="15">
      <c r="A160" s="21" t="s">
        <v>1167</v>
      </c>
      <c r="B160" s="34" t="s">
        <v>307</v>
      </c>
      <c r="C160" s="21" t="s">
        <v>1036</v>
      </c>
      <c r="D160" s="21" t="s">
        <v>1082</v>
      </c>
      <c r="E160" s="21"/>
      <c r="F160" s="30" t="s">
        <v>1192</v>
      </c>
      <c r="G160" s="21" t="s">
        <v>1193</v>
      </c>
      <c r="H160" s="31" t="s">
        <v>1198</v>
      </c>
      <c r="I160" s="21" t="s">
        <v>1093</v>
      </c>
      <c r="J160" s="21" t="s">
        <v>1195</v>
      </c>
      <c r="K160" s="21">
        <v>7</v>
      </c>
      <c r="L160" s="21" t="s">
        <v>1172</v>
      </c>
      <c r="M160" s="21">
        <v>6.2</v>
      </c>
      <c r="N160" s="21"/>
      <c r="O160" s="21"/>
      <c r="P160" s="21">
        <v>2</v>
      </c>
      <c r="Q160" s="21" t="s">
        <v>487</v>
      </c>
      <c r="R160" s="21" t="s">
        <v>1196</v>
      </c>
      <c r="S160" s="60" t="s">
        <v>4788</v>
      </c>
      <c r="T160" s="60" t="s">
        <v>4778</v>
      </c>
    </row>
    <row r="161" spans="1:20" ht="15">
      <c r="A161" s="21" t="s">
        <v>1167</v>
      </c>
      <c r="B161" s="34" t="s">
        <v>307</v>
      </c>
      <c r="C161" s="21" t="s">
        <v>1036</v>
      </c>
      <c r="D161" s="21" t="s">
        <v>1082</v>
      </c>
      <c r="E161" s="21"/>
      <c r="F161" s="30" t="s">
        <v>1192</v>
      </c>
      <c r="G161" s="21" t="s">
        <v>1193</v>
      </c>
      <c r="H161" s="31" t="s">
        <v>1199</v>
      </c>
      <c r="I161" s="21" t="s">
        <v>1093</v>
      </c>
      <c r="J161" s="21" t="s">
        <v>1195</v>
      </c>
      <c r="K161" s="21">
        <v>7</v>
      </c>
      <c r="L161" s="21" t="s">
        <v>1172</v>
      </c>
      <c r="M161" s="21">
        <v>1.2</v>
      </c>
      <c r="N161" s="21"/>
      <c r="O161" s="21"/>
      <c r="P161" s="21">
        <v>0.1</v>
      </c>
      <c r="Q161" s="21" t="s">
        <v>487</v>
      </c>
      <c r="R161" s="21" t="s">
        <v>1196</v>
      </c>
      <c r="S161" s="60" t="s">
        <v>4788</v>
      </c>
      <c r="T161" s="60" t="s">
        <v>4778</v>
      </c>
    </row>
    <row r="162" spans="1:20" ht="15">
      <c r="A162" s="21" t="s">
        <v>1167</v>
      </c>
      <c r="B162" s="34" t="s">
        <v>307</v>
      </c>
      <c r="C162" s="21" t="s">
        <v>1036</v>
      </c>
      <c r="D162" s="21" t="s">
        <v>1082</v>
      </c>
      <c r="E162" s="21"/>
      <c r="F162" s="30" t="s">
        <v>1192</v>
      </c>
      <c r="G162" s="21" t="s">
        <v>1193</v>
      </c>
      <c r="H162" s="31" t="s">
        <v>1200</v>
      </c>
      <c r="I162" s="21" t="s">
        <v>1093</v>
      </c>
      <c r="J162" s="21" t="s">
        <v>1195</v>
      </c>
      <c r="K162" s="21">
        <v>7</v>
      </c>
      <c r="L162" s="21" t="s">
        <v>1172</v>
      </c>
      <c r="M162" s="21">
        <v>109</v>
      </c>
      <c r="N162" s="21"/>
      <c r="O162" s="21"/>
      <c r="P162" s="21">
        <v>3.1</v>
      </c>
      <c r="Q162" s="21" t="s">
        <v>487</v>
      </c>
      <c r="R162" s="21" t="s">
        <v>1196</v>
      </c>
      <c r="S162" s="60" t="s">
        <v>4788</v>
      </c>
      <c r="T162" s="60" t="s">
        <v>4778</v>
      </c>
    </row>
    <row r="163" spans="1:20" ht="15">
      <c r="A163" s="21" t="s">
        <v>1167</v>
      </c>
      <c r="B163" s="34" t="s">
        <v>307</v>
      </c>
      <c r="C163" s="21" t="s">
        <v>1036</v>
      </c>
      <c r="D163" s="21" t="s">
        <v>1082</v>
      </c>
      <c r="E163" s="21"/>
      <c r="F163" s="30" t="s">
        <v>1192</v>
      </c>
      <c r="G163" s="21" t="s">
        <v>1193</v>
      </c>
      <c r="H163" s="31" t="s">
        <v>1201</v>
      </c>
      <c r="I163" s="21" t="s">
        <v>1093</v>
      </c>
      <c r="J163" s="21" t="s">
        <v>1195</v>
      </c>
      <c r="K163" s="21">
        <v>7</v>
      </c>
      <c r="L163" s="21" t="s">
        <v>1172</v>
      </c>
      <c r="M163" s="21">
        <v>6.8</v>
      </c>
      <c r="N163" s="21"/>
      <c r="O163" s="21"/>
      <c r="P163" s="21">
        <v>0.9</v>
      </c>
      <c r="Q163" s="21" t="s">
        <v>487</v>
      </c>
      <c r="R163" s="21" t="s">
        <v>1196</v>
      </c>
      <c r="S163" s="60" t="s">
        <v>4788</v>
      </c>
      <c r="T163" s="60" t="s">
        <v>4778</v>
      </c>
    </row>
    <row r="164" spans="1:20" ht="15">
      <c r="A164" s="21" t="s">
        <v>1167</v>
      </c>
      <c r="B164" s="34" t="s">
        <v>307</v>
      </c>
      <c r="C164" s="21" t="s">
        <v>1036</v>
      </c>
      <c r="D164" s="21" t="s">
        <v>1082</v>
      </c>
      <c r="E164" s="21"/>
      <c r="F164" s="30" t="s">
        <v>1192</v>
      </c>
      <c r="G164" s="21" t="s">
        <v>1193</v>
      </c>
      <c r="H164" s="31" t="s">
        <v>1202</v>
      </c>
      <c r="I164" s="21" t="s">
        <v>1093</v>
      </c>
      <c r="J164" s="21" t="s">
        <v>1195</v>
      </c>
      <c r="K164" s="21">
        <v>7</v>
      </c>
      <c r="L164" s="21" t="s">
        <v>1172</v>
      </c>
      <c r="M164" s="21">
        <v>2.5</v>
      </c>
      <c r="N164" s="21"/>
      <c r="O164" s="21"/>
      <c r="P164" s="21">
        <v>0.6</v>
      </c>
      <c r="Q164" s="21" t="s">
        <v>487</v>
      </c>
      <c r="R164" s="21" t="s">
        <v>1196</v>
      </c>
      <c r="S164" s="60" t="s">
        <v>4788</v>
      </c>
      <c r="T164" s="60" t="s">
        <v>4778</v>
      </c>
    </row>
    <row r="165" spans="1:20" ht="15">
      <c r="A165" s="21" t="s">
        <v>1167</v>
      </c>
      <c r="B165" s="34" t="s">
        <v>307</v>
      </c>
      <c r="C165" s="21" t="s">
        <v>1036</v>
      </c>
      <c r="D165" s="21" t="s">
        <v>1082</v>
      </c>
      <c r="E165" s="21"/>
      <c r="F165" s="30" t="s">
        <v>1192</v>
      </c>
      <c r="G165" s="21" t="s">
        <v>1193</v>
      </c>
      <c r="H165" s="31" t="s">
        <v>1203</v>
      </c>
      <c r="I165" s="21" t="s">
        <v>1093</v>
      </c>
      <c r="J165" s="21" t="s">
        <v>1195</v>
      </c>
      <c r="K165" s="21">
        <v>7</v>
      </c>
      <c r="L165" s="21" t="s">
        <v>1172</v>
      </c>
      <c r="M165" s="21">
        <v>0.9</v>
      </c>
      <c r="N165" s="21"/>
      <c r="O165" s="21"/>
      <c r="P165" s="21">
        <v>0.3</v>
      </c>
      <c r="Q165" s="21" t="s">
        <v>487</v>
      </c>
      <c r="R165" s="21" t="s">
        <v>1196</v>
      </c>
      <c r="S165" s="60" t="s">
        <v>4788</v>
      </c>
      <c r="T165" s="60" t="s">
        <v>4778</v>
      </c>
    </row>
    <row r="166" spans="1:20" ht="15">
      <c r="A166" s="21" t="s">
        <v>1167</v>
      </c>
      <c r="B166" s="34" t="s">
        <v>307</v>
      </c>
      <c r="C166" s="21" t="s">
        <v>1036</v>
      </c>
      <c r="D166" s="21" t="s">
        <v>1082</v>
      </c>
      <c r="E166" s="21"/>
      <c r="F166" s="30" t="s">
        <v>1192</v>
      </c>
      <c r="G166" s="21" t="s">
        <v>1193</v>
      </c>
      <c r="H166" s="31" t="s">
        <v>1204</v>
      </c>
      <c r="I166" s="21" t="s">
        <v>1093</v>
      </c>
      <c r="J166" s="21" t="s">
        <v>1195</v>
      </c>
      <c r="K166" s="21">
        <v>7</v>
      </c>
      <c r="L166" s="21" t="s">
        <v>1172</v>
      </c>
      <c r="M166" s="21">
        <v>2.8</v>
      </c>
      <c r="N166" s="21"/>
      <c r="O166" s="21"/>
      <c r="P166" s="21">
        <v>2.2999999999999998</v>
      </c>
      <c r="Q166" s="21" t="s">
        <v>487</v>
      </c>
      <c r="R166" s="21" t="s">
        <v>1196</v>
      </c>
      <c r="S166" s="60" t="s">
        <v>4788</v>
      </c>
      <c r="T166" s="60" t="s">
        <v>4778</v>
      </c>
    </row>
    <row r="167" spans="1:20" ht="15">
      <c r="A167" s="21" t="s">
        <v>1167</v>
      </c>
      <c r="B167" s="34" t="s">
        <v>307</v>
      </c>
      <c r="C167" s="21" t="s">
        <v>1036</v>
      </c>
      <c r="D167" s="21" t="s">
        <v>1082</v>
      </c>
      <c r="E167" s="21"/>
      <c r="F167" s="30" t="s">
        <v>1192</v>
      </c>
      <c r="G167" s="21" t="s">
        <v>1193</v>
      </c>
      <c r="H167" s="31" t="s">
        <v>1205</v>
      </c>
      <c r="I167" s="21" t="s">
        <v>1093</v>
      </c>
      <c r="J167" s="21" t="s">
        <v>1195</v>
      </c>
      <c r="K167" s="21">
        <v>7</v>
      </c>
      <c r="L167" s="21" t="s">
        <v>1172</v>
      </c>
      <c r="M167" s="21">
        <v>1.3</v>
      </c>
      <c r="N167" s="21"/>
      <c r="O167" s="21"/>
      <c r="P167" s="21">
        <v>0.9</v>
      </c>
      <c r="Q167" s="21" t="s">
        <v>487</v>
      </c>
      <c r="R167" s="21" t="s">
        <v>1196</v>
      </c>
      <c r="S167" s="60" t="s">
        <v>4788</v>
      </c>
      <c r="T167" s="60" t="s">
        <v>4778</v>
      </c>
    </row>
    <row r="168" spans="1:20" ht="15">
      <c r="A168" s="21" t="s">
        <v>1167</v>
      </c>
      <c r="B168" s="34" t="s">
        <v>307</v>
      </c>
      <c r="C168" s="21" t="s">
        <v>1036</v>
      </c>
      <c r="D168" s="21" t="s">
        <v>1082</v>
      </c>
      <c r="E168" s="21"/>
      <c r="F168" s="30" t="s">
        <v>1192</v>
      </c>
      <c r="G168" s="21" t="s">
        <v>1193</v>
      </c>
      <c r="H168" s="31" t="s">
        <v>1206</v>
      </c>
      <c r="I168" s="21" t="s">
        <v>1093</v>
      </c>
      <c r="J168" s="21" t="s">
        <v>1195</v>
      </c>
      <c r="K168" s="21">
        <v>7</v>
      </c>
      <c r="L168" s="21" t="s">
        <v>1172</v>
      </c>
      <c r="M168" s="21">
        <v>0.9</v>
      </c>
      <c r="N168" s="21"/>
      <c r="O168" s="21"/>
      <c r="P168" s="21">
        <v>0.2</v>
      </c>
      <c r="Q168" s="21" t="s">
        <v>487</v>
      </c>
      <c r="R168" s="21" t="s">
        <v>1196</v>
      </c>
      <c r="S168" s="60" t="s">
        <v>4788</v>
      </c>
      <c r="T168" s="60" t="s">
        <v>4778</v>
      </c>
    </row>
    <row r="169" spans="1:20" ht="15">
      <c r="A169" s="21" t="s">
        <v>1167</v>
      </c>
      <c r="B169" s="34" t="s">
        <v>307</v>
      </c>
      <c r="C169" s="21" t="s">
        <v>1036</v>
      </c>
      <c r="D169" s="21" t="s">
        <v>1082</v>
      </c>
      <c r="E169" s="21"/>
      <c r="F169" s="30" t="s">
        <v>1192</v>
      </c>
      <c r="G169" s="21" t="s">
        <v>1193</v>
      </c>
      <c r="H169" s="31" t="s">
        <v>1207</v>
      </c>
      <c r="I169" s="21" t="s">
        <v>1093</v>
      </c>
      <c r="J169" s="21" t="s">
        <v>1195</v>
      </c>
      <c r="K169" s="21">
        <v>7</v>
      </c>
      <c r="L169" s="21" t="s">
        <v>1172</v>
      </c>
      <c r="M169" s="21">
        <v>25.6</v>
      </c>
      <c r="N169" s="21"/>
      <c r="O169" s="21"/>
      <c r="P169" s="21">
        <v>4</v>
      </c>
      <c r="Q169" s="21" t="s">
        <v>487</v>
      </c>
      <c r="R169" s="21" t="s">
        <v>1196</v>
      </c>
      <c r="S169" s="60" t="s">
        <v>4788</v>
      </c>
      <c r="T169" s="60" t="s">
        <v>4778</v>
      </c>
    </row>
    <row r="170" spans="1:20" ht="15">
      <c r="A170" s="21" t="s">
        <v>1167</v>
      </c>
      <c r="B170" s="34" t="s">
        <v>307</v>
      </c>
      <c r="C170" s="21" t="s">
        <v>1036</v>
      </c>
      <c r="D170" s="21" t="s">
        <v>1082</v>
      </c>
      <c r="E170" s="21"/>
      <c r="F170" s="30" t="s">
        <v>1192</v>
      </c>
      <c r="G170" s="21" t="s">
        <v>1193</v>
      </c>
      <c r="H170" s="31" t="s">
        <v>1208</v>
      </c>
      <c r="I170" s="21" t="s">
        <v>1093</v>
      </c>
      <c r="J170" s="21" t="s">
        <v>1195</v>
      </c>
      <c r="K170" s="21">
        <v>7</v>
      </c>
      <c r="L170" s="21" t="s">
        <v>1172</v>
      </c>
      <c r="M170" s="21">
        <v>15.2</v>
      </c>
      <c r="N170" s="21"/>
      <c r="O170" s="21"/>
      <c r="P170" s="21">
        <v>3.4</v>
      </c>
      <c r="Q170" s="21" t="s">
        <v>487</v>
      </c>
      <c r="R170" s="21" t="s">
        <v>1196</v>
      </c>
      <c r="S170" s="60" t="s">
        <v>4788</v>
      </c>
      <c r="T170" s="60" t="s">
        <v>4778</v>
      </c>
    </row>
    <row r="171" spans="1:20" ht="15">
      <c r="A171" s="21" t="s">
        <v>1167</v>
      </c>
      <c r="B171" s="34" t="s">
        <v>307</v>
      </c>
      <c r="C171" s="21" t="s">
        <v>1036</v>
      </c>
      <c r="D171" s="21" t="s">
        <v>1082</v>
      </c>
      <c r="E171" s="21" t="s">
        <v>1100</v>
      </c>
      <c r="F171" s="30" t="s">
        <v>1192</v>
      </c>
      <c r="G171" s="21" t="s">
        <v>1193</v>
      </c>
      <c r="H171" s="31" t="s">
        <v>1194</v>
      </c>
      <c r="I171" s="21" t="s">
        <v>1093</v>
      </c>
      <c r="J171" s="21" t="s">
        <v>1195</v>
      </c>
      <c r="K171" s="21">
        <v>2</v>
      </c>
      <c r="L171" s="21" t="s">
        <v>1172</v>
      </c>
      <c r="M171" s="21">
        <v>4.5</v>
      </c>
      <c r="N171" s="21"/>
      <c r="O171" s="21"/>
      <c r="P171" s="21">
        <v>0.8</v>
      </c>
      <c r="Q171" s="21" t="s">
        <v>487</v>
      </c>
      <c r="R171" s="21" t="s">
        <v>1209</v>
      </c>
      <c r="S171" s="60" t="s">
        <v>4788</v>
      </c>
      <c r="T171" s="60" t="s">
        <v>4778</v>
      </c>
    </row>
    <row r="172" spans="1:20" ht="15">
      <c r="A172" s="21" t="s">
        <v>1167</v>
      </c>
      <c r="B172" s="34" t="s">
        <v>307</v>
      </c>
      <c r="C172" s="21" t="s">
        <v>1036</v>
      </c>
      <c r="D172" s="21" t="s">
        <v>1082</v>
      </c>
      <c r="E172" s="21" t="s">
        <v>1100</v>
      </c>
      <c r="F172" s="30" t="s">
        <v>1192</v>
      </c>
      <c r="G172" s="21" t="s">
        <v>1193</v>
      </c>
      <c r="H172" s="31" t="s">
        <v>1197</v>
      </c>
      <c r="I172" s="21" t="s">
        <v>1093</v>
      </c>
      <c r="J172" s="21" t="s">
        <v>1195</v>
      </c>
      <c r="K172" s="21">
        <v>2</v>
      </c>
      <c r="L172" s="21" t="s">
        <v>1172</v>
      </c>
      <c r="M172" s="21">
        <v>17.5</v>
      </c>
      <c r="N172" s="21"/>
      <c r="O172" s="21"/>
      <c r="P172" s="21">
        <v>0.2</v>
      </c>
      <c r="Q172" s="21" t="s">
        <v>487</v>
      </c>
      <c r="R172" s="21" t="s">
        <v>1209</v>
      </c>
      <c r="S172" s="60" t="s">
        <v>4788</v>
      </c>
      <c r="T172" s="60" t="s">
        <v>4778</v>
      </c>
    </row>
    <row r="173" spans="1:20" ht="15">
      <c r="A173" s="21" t="s">
        <v>1167</v>
      </c>
      <c r="B173" s="34" t="s">
        <v>307</v>
      </c>
      <c r="C173" s="21" t="s">
        <v>1036</v>
      </c>
      <c r="D173" s="21" t="s">
        <v>1082</v>
      </c>
      <c r="E173" s="21" t="s">
        <v>1100</v>
      </c>
      <c r="F173" s="30" t="s">
        <v>1192</v>
      </c>
      <c r="G173" s="21" t="s">
        <v>1193</v>
      </c>
      <c r="H173" s="31" t="s">
        <v>1198</v>
      </c>
      <c r="I173" s="21" t="s">
        <v>1093</v>
      </c>
      <c r="J173" s="21" t="s">
        <v>1195</v>
      </c>
      <c r="K173" s="21">
        <v>2</v>
      </c>
      <c r="L173" s="21" t="s">
        <v>1172</v>
      </c>
      <c r="M173" s="21">
        <v>3.1</v>
      </c>
      <c r="N173" s="21"/>
      <c r="O173" s="21"/>
      <c r="P173" s="21">
        <v>0.8</v>
      </c>
      <c r="Q173" s="21" t="s">
        <v>487</v>
      </c>
      <c r="R173" s="21" t="s">
        <v>1209</v>
      </c>
      <c r="S173" s="60" t="s">
        <v>4788</v>
      </c>
      <c r="T173" s="60" t="s">
        <v>4778</v>
      </c>
    </row>
    <row r="174" spans="1:20" ht="15">
      <c r="A174" s="21" t="s">
        <v>1167</v>
      </c>
      <c r="B174" s="34" t="s">
        <v>307</v>
      </c>
      <c r="C174" s="21" t="s">
        <v>1036</v>
      </c>
      <c r="D174" s="21" t="s">
        <v>1082</v>
      </c>
      <c r="E174" s="21" t="s">
        <v>1100</v>
      </c>
      <c r="F174" s="30" t="s">
        <v>1192</v>
      </c>
      <c r="G174" s="21" t="s">
        <v>1193</v>
      </c>
      <c r="H174" s="31" t="s">
        <v>1199</v>
      </c>
      <c r="I174" s="21" t="s">
        <v>1093</v>
      </c>
      <c r="J174" s="21" t="s">
        <v>1195</v>
      </c>
      <c r="K174" s="21">
        <v>2</v>
      </c>
      <c r="L174" s="21" t="s">
        <v>1172</v>
      </c>
      <c r="M174" s="21">
        <v>1</v>
      </c>
      <c r="N174" s="21"/>
      <c r="O174" s="21"/>
      <c r="P174" s="21">
        <v>0.3</v>
      </c>
      <c r="Q174" s="21" t="s">
        <v>487</v>
      </c>
      <c r="R174" s="21" t="s">
        <v>1209</v>
      </c>
      <c r="S174" s="60" t="s">
        <v>4788</v>
      </c>
      <c r="T174" s="60" t="s">
        <v>4778</v>
      </c>
    </row>
    <row r="175" spans="1:20" ht="15">
      <c r="A175" s="21" t="s">
        <v>1167</v>
      </c>
      <c r="B175" s="34" t="s">
        <v>307</v>
      </c>
      <c r="C175" s="21" t="s">
        <v>1036</v>
      </c>
      <c r="D175" s="21" t="s">
        <v>1082</v>
      </c>
      <c r="E175" s="21" t="s">
        <v>1100</v>
      </c>
      <c r="F175" s="30" t="s">
        <v>1192</v>
      </c>
      <c r="G175" s="21" t="s">
        <v>1193</v>
      </c>
      <c r="H175" s="31" t="s">
        <v>1200</v>
      </c>
      <c r="I175" s="21" t="s">
        <v>1093</v>
      </c>
      <c r="J175" s="21" t="s">
        <v>1195</v>
      </c>
      <c r="K175" s="21">
        <v>2</v>
      </c>
      <c r="L175" s="21" t="s">
        <v>1172</v>
      </c>
      <c r="M175" s="21">
        <v>4.4000000000000004</v>
      </c>
      <c r="N175" s="21"/>
      <c r="O175" s="21"/>
      <c r="P175" s="21">
        <v>0.3</v>
      </c>
      <c r="Q175" s="21" t="s">
        <v>487</v>
      </c>
      <c r="R175" s="21" t="s">
        <v>1209</v>
      </c>
      <c r="S175" s="60" t="s">
        <v>4788</v>
      </c>
      <c r="T175" s="60" t="s">
        <v>4778</v>
      </c>
    </row>
    <row r="176" spans="1:20" ht="15">
      <c r="A176" s="21" t="s">
        <v>1167</v>
      </c>
      <c r="B176" s="34" t="s">
        <v>307</v>
      </c>
      <c r="C176" s="21" t="s">
        <v>1036</v>
      </c>
      <c r="D176" s="21" t="s">
        <v>1082</v>
      </c>
      <c r="E176" s="21" t="s">
        <v>1100</v>
      </c>
      <c r="F176" s="30" t="s">
        <v>1192</v>
      </c>
      <c r="G176" s="21" t="s">
        <v>1193</v>
      </c>
      <c r="H176" s="31" t="s">
        <v>1201</v>
      </c>
      <c r="I176" s="21" t="s">
        <v>1093</v>
      </c>
      <c r="J176" s="21" t="s">
        <v>1195</v>
      </c>
      <c r="K176" s="21">
        <v>2</v>
      </c>
      <c r="L176" s="21" t="s">
        <v>1172</v>
      </c>
      <c r="M176" s="21">
        <v>6.1</v>
      </c>
      <c r="N176" s="21"/>
      <c r="O176" s="21"/>
      <c r="P176" s="21">
        <v>0.2</v>
      </c>
      <c r="Q176" s="21" t="s">
        <v>487</v>
      </c>
      <c r="R176" s="21" t="s">
        <v>1209</v>
      </c>
      <c r="S176" s="60" t="s">
        <v>4788</v>
      </c>
      <c r="T176" s="60" t="s">
        <v>4778</v>
      </c>
    </row>
    <row r="177" spans="1:20" ht="15">
      <c r="A177" s="21" t="s">
        <v>1167</v>
      </c>
      <c r="B177" s="34" t="s">
        <v>307</v>
      </c>
      <c r="C177" s="21" t="s">
        <v>1036</v>
      </c>
      <c r="D177" s="21" t="s">
        <v>1082</v>
      </c>
      <c r="E177" s="21" t="s">
        <v>1100</v>
      </c>
      <c r="F177" s="30" t="s">
        <v>1192</v>
      </c>
      <c r="G177" s="21" t="s">
        <v>1193</v>
      </c>
      <c r="H177" s="31" t="s">
        <v>1202</v>
      </c>
      <c r="I177" s="21" t="s">
        <v>1093</v>
      </c>
      <c r="J177" s="21" t="s">
        <v>1195</v>
      </c>
      <c r="K177" s="21">
        <v>2</v>
      </c>
      <c r="L177" s="21" t="s">
        <v>1172</v>
      </c>
      <c r="M177" s="21">
        <v>3.5</v>
      </c>
      <c r="N177" s="21"/>
      <c r="O177" s="21"/>
      <c r="P177" s="21">
        <v>0.2</v>
      </c>
      <c r="Q177" s="21" t="s">
        <v>487</v>
      </c>
      <c r="R177" s="21" t="s">
        <v>1209</v>
      </c>
      <c r="S177" s="60" t="s">
        <v>4788</v>
      </c>
      <c r="T177" s="60" t="s">
        <v>4778</v>
      </c>
    </row>
    <row r="178" spans="1:20" ht="15">
      <c r="A178" s="21" t="s">
        <v>1167</v>
      </c>
      <c r="B178" s="34" t="s">
        <v>307</v>
      </c>
      <c r="C178" s="21" t="s">
        <v>1036</v>
      </c>
      <c r="D178" s="21" t="s">
        <v>1082</v>
      </c>
      <c r="E178" s="21" t="s">
        <v>1100</v>
      </c>
      <c r="F178" s="30" t="s">
        <v>1192</v>
      </c>
      <c r="G178" s="21" t="s">
        <v>1193</v>
      </c>
      <c r="H178" s="31" t="s">
        <v>1203</v>
      </c>
      <c r="I178" s="21" t="s">
        <v>1093</v>
      </c>
      <c r="J178" s="21" t="s">
        <v>1195</v>
      </c>
      <c r="K178" s="21">
        <v>2</v>
      </c>
      <c r="L178" s="21" t="s">
        <v>1172</v>
      </c>
      <c r="M178" s="21">
        <v>1.2</v>
      </c>
      <c r="N178" s="21"/>
      <c r="O178" s="21"/>
      <c r="P178" s="21">
        <v>0</v>
      </c>
      <c r="Q178" s="21" t="s">
        <v>487</v>
      </c>
      <c r="R178" s="21" t="s">
        <v>1209</v>
      </c>
      <c r="S178" s="60" t="s">
        <v>4788</v>
      </c>
      <c r="T178" s="60" t="s">
        <v>4778</v>
      </c>
    </row>
    <row r="179" spans="1:20" ht="15">
      <c r="A179" s="21" t="s">
        <v>1167</v>
      </c>
      <c r="B179" s="34" t="s">
        <v>307</v>
      </c>
      <c r="C179" s="21" t="s">
        <v>1036</v>
      </c>
      <c r="D179" s="21" t="s">
        <v>1082</v>
      </c>
      <c r="E179" s="21" t="s">
        <v>1100</v>
      </c>
      <c r="F179" s="30" t="s">
        <v>1192</v>
      </c>
      <c r="G179" s="21" t="s">
        <v>1193</v>
      </c>
      <c r="H179" s="31" t="s">
        <v>1204</v>
      </c>
      <c r="I179" s="21" t="s">
        <v>1093</v>
      </c>
      <c r="J179" s="21" t="s">
        <v>1195</v>
      </c>
      <c r="K179" s="21">
        <v>2</v>
      </c>
      <c r="L179" s="21" t="s">
        <v>1172</v>
      </c>
      <c r="M179" s="21">
        <v>4.5</v>
      </c>
      <c r="N179" s="21"/>
      <c r="O179" s="21"/>
      <c r="P179" s="21">
        <v>0.4</v>
      </c>
      <c r="Q179" s="21" t="s">
        <v>487</v>
      </c>
      <c r="R179" s="21" t="s">
        <v>1209</v>
      </c>
      <c r="S179" s="60" t="s">
        <v>4788</v>
      </c>
      <c r="T179" s="60" t="s">
        <v>4778</v>
      </c>
    </row>
    <row r="180" spans="1:20" ht="15">
      <c r="A180" s="21" t="s">
        <v>1167</v>
      </c>
      <c r="B180" s="34" t="s">
        <v>307</v>
      </c>
      <c r="C180" s="21" t="s">
        <v>1036</v>
      </c>
      <c r="D180" s="21" t="s">
        <v>1082</v>
      </c>
      <c r="E180" s="21" t="s">
        <v>1100</v>
      </c>
      <c r="F180" s="30" t="s">
        <v>1192</v>
      </c>
      <c r="G180" s="21" t="s">
        <v>1193</v>
      </c>
      <c r="H180" s="31" t="s">
        <v>1205</v>
      </c>
      <c r="I180" s="21" t="s">
        <v>1093</v>
      </c>
      <c r="J180" s="21" t="s">
        <v>1195</v>
      </c>
      <c r="K180" s="21">
        <v>2</v>
      </c>
      <c r="L180" s="21" t="s">
        <v>1172</v>
      </c>
      <c r="M180" s="21">
        <v>1.1000000000000001</v>
      </c>
      <c r="N180" s="21"/>
      <c r="O180" s="21"/>
      <c r="P180" s="21">
        <v>0.3</v>
      </c>
      <c r="Q180" s="21" t="s">
        <v>487</v>
      </c>
      <c r="R180" s="21" t="s">
        <v>1209</v>
      </c>
      <c r="S180" s="60" t="s">
        <v>4788</v>
      </c>
      <c r="T180" s="60" t="s">
        <v>4778</v>
      </c>
    </row>
    <row r="181" spans="1:20" ht="15">
      <c r="A181" s="21" t="s">
        <v>1167</v>
      </c>
      <c r="B181" s="34" t="s">
        <v>307</v>
      </c>
      <c r="C181" s="21" t="s">
        <v>1036</v>
      </c>
      <c r="D181" s="21" t="s">
        <v>1082</v>
      </c>
      <c r="E181" s="21" t="s">
        <v>1100</v>
      </c>
      <c r="F181" s="30" t="s">
        <v>1192</v>
      </c>
      <c r="G181" s="21" t="s">
        <v>1193</v>
      </c>
      <c r="H181" s="31" t="s">
        <v>1206</v>
      </c>
      <c r="I181" s="21" t="s">
        <v>1093</v>
      </c>
      <c r="J181" s="21" t="s">
        <v>1195</v>
      </c>
      <c r="K181" s="21">
        <v>2</v>
      </c>
      <c r="L181" s="21" t="s">
        <v>1172</v>
      </c>
      <c r="M181" s="21">
        <v>0.8</v>
      </c>
      <c r="N181" s="21"/>
      <c r="O181" s="21"/>
      <c r="P181" s="21">
        <v>0.2</v>
      </c>
      <c r="Q181" s="21" t="s">
        <v>487</v>
      </c>
      <c r="R181" s="21" t="s">
        <v>1209</v>
      </c>
      <c r="S181" s="60" t="s">
        <v>4788</v>
      </c>
      <c r="T181" s="60" t="s">
        <v>4778</v>
      </c>
    </row>
    <row r="182" spans="1:20" ht="15">
      <c r="A182" s="21" t="s">
        <v>1167</v>
      </c>
      <c r="B182" s="34" t="s">
        <v>307</v>
      </c>
      <c r="C182" s="21" t="s">
        <v>1036</v>
      </c>
      <c r="D182" s="21" t="s">
        <v>1082</v>
      </c>
      <c r="E182" s="21" t="s">
        <v>1100</v>
      </c>
      <c r="F182" s="30" t="s">
        <v>1192</v>
      </c>
      <c r="G182" s="21" t="s">
        <v>1193</v>
      </c>
      <c r="H182" s="31" t="s">
        <v>1207</v>
      </c>
      <c r="I182" s="21" t="s">
        <v>1093</v>
      </c>
      <c r="J182" s="21" t="s">
        <v>1195</v>
      </c>
      <c r="K182" s="21">
        <v>2</v>
      </c>
      <c r="L182" s="21" t="s">
        <v>1172</v>
      </c>
      <c r="M182" s="21">
        <v>27.9</v>
      </c>
      <c r="N182" s="21"/>
      <c r="O182" s="21"/>
      <c r="P182" s="21">
        <v>0.5</v>
      </c>
      <c r="Q182" s="21" t="s">
        <v>487</v>
      </c>
      <c r="R182" s="21" t="s">
        <v>1209</v>
      </c>
      <c r="S182" s="60" t="s">
        <v>4788</v>
      </c>
      <c r="T182" s="60" t="s">
        <v>4778</v>
      </c>
    </row>
    <row r="183" spans="1:20" ht="15">
      <c r="A183" s="21" t="s">
        <v>1167</v>
      </c>
      <c r="B183" s="34" t="s">
        <v>307</v>
      </c>
      <c r="C183" s="21" t="s">
        <v>1036</v>
      </c>
      <c r="D183" s="21" t="s">
        <v>1082</v>
      </c>
      <c r="E183" s="21" t="s">
        <v>1100</v>
      </c>
      <c r="F183" s="30" t="s">
        <v>1192</v>
      </c>
      <c r="G183" s="21" t="s">
        <v>1193</v>
      </c>
      <c r="H183" s="31" t="s">
        <v>1208</v>
      </c>
      <c r="I183" s="21" t="s">
        <v>1093</v>
      </c>
      <c r="J183" s="21" t="s">
        <v>1195</v>
      </c>
      <c r="K183" s="21">
        <v>2</v>
      </c>
      <c r="L183" s="21" t="s">
        <v>1172</v>
      </c>
      <c r="M183" s="21">
        <v>20.3</v>
      </c>
      <c r="N183" s="21"/>
      <c r="O183" s="21"/>
      <c r="P183" s="21">
        <v>3.4</v>
      </c>
      <c r="Q183" s="21" t="s">
        <v>487</v>
      </c>
      <c r="R183" s="21" t="s">
        <v>1209</v>
      </c>
      <c r="S183" s="60" t="s">
        <v>4788</v>
      </c>
      <c r="T183" s="60" t="s">
        <v>4778</v>
      </c>
    </row>
    <row r="184" spans="1:20" ht="15">
      <c r="A184" s="21" t="s">
        <v>1167</v>
      </c>
      <c r="B184" s="34" t="s">
        <v>307</v>
      </c>
      <c r="C184" s="21" t="s">
        <v>1036</v>
      </c>
      <c r="D184" s="21" t="s">
        <v>1082</v>
      </c>
      <c r="E184" s="21" t="s">
        <v>13</v>
      </c>
      <c r="F184" s="30" t="s">
        <v>1192</v>
      </c>
      <c r="G184" s="21" t="s">
        <v>1193</v>
      </c>
      <c r="H184" s="31" t="s">
        <v>1194</v>
      </c>
      <c r="I184" s="21" t="s">
        <v>1093</v>
      </c>
      <c r="J184" s="21" t="s">
        <v>1195</v>
      </c>
      <c r="K184" s="21">
        <v>10</v>
      </c>
      <c r="L184" s="21" t="s">
        <v>1172</v>
      </c>
      <c r="M184" s="21">
        <v>6.8</v>
      </c>
      <c r="N184" s="21"/>
      <c r="O184" s="21"/>
      <c r="P184" s="21">
        <v>2.2000000000000002</v>
      </c>
      <c r="Q184" s="21" t="s">
        <v>487</v>
      </c>
      <c r="R184" s="21" t="s">
        <v>1209</v>
      </c>
      <c r="S184" s="60" t="s">
        <v>4788</v>
      </c>
      <c r="T184" s="60" t="s">
        <v>4778</v>
      </c>
    </row>
    <row r="185" spans="1:20" ht="15">
      <c r="A185" s="21" t="s">
        <v>1167</v>
      </c>
      <c r="B185" s="34" t="s">
        <v>307</v>
      </c>
      <c r="C185" s="21" t="s">
        <v>1036</v>
      </c>
      <c r="D185" s="21" t="s">
        <v>1082</v>
      </c>
      <c r="E185" s="21" t="s">
        <v>13</v>
      </c>
      <c r="F185" s="30" t="s">
        <v>1192</v>
      </c>
      <c r="G185" s="21" t="s">
        <v>1193</v>
      </c>
      <c r="H185" s="31" t="s">
        <v>1197</v>
      </c>
      <c r="I185" s="21" t="s">
        <v>1093</v>
      </c>
      <c r="J185" s="21" t="s">
        <v>1195</v>
      </c>
      <c r="K185" s="21">
        <v>10</v>
      </c>
      <c r="L185" s="21" t="s">
        <v>1172</v>
      </c>
      <c r="M185" s="21">
        <v>15.4</v>
      </c>
      <c r="N185" s="21"/>
      <c r="O185" s="21"/>
      <c r="P185" s="21">
        <v>1.9</v>
      </c>
      <c r="Q185" s="21" t="s">
        <v>487</v>
      </c>
      <c r="R185" s="21" t="s">
        <v>1209</v>
      </c>
      <c r="S185" s="60" t="s">
        <v>4788</v>
      </c>
      <c r="T185" s="60" t="s">
        <v>4778</v>
      </c>
    </row>
    <row r="186" spans="1:20" ht="15">
      <c r="A186" s="21" t="s">
        <v>1167</v>
      </c>
      <c r="B186" s="34" t="s">
        <v>307</v>
      </c>
      <c r="C186" s="21" t="s">
        <v>1036</v>
      </c>
      <c r="D186" s="21" t="s">
        <v>1082</v>
      </c>
      <c r="E186" s="21" t="s">
        <v>13</v>
      </c>
      <c r="F186" s="30" t="s">
        <v>1192</v>
      </c>
      <c r="G186" s="21" t="s">
        <v>1193</v>
      </c>
      <c r="H186" s="31" t="s">
        <v>1198</v>
      </c>
      <c r="I186" s="21" t="s">
        <v>1093</v>
      </c>
      <c r="J186" s="21" t="s">
        <v>1195</v>
      </c>
      <c r="K186" s="21">
        <v>10</v>
      </c>
      <c r="L186" s="21" t="s">
        <v>1172</v>
      </c>
      <c r="M186" s="21">
        <v>2.4</v>
      </c>
      <c r="N186" s="21"/>
      <c r="O186" s="21"/>
      <c r="P186" s="21">
        <v>0.7</v>
      </c>
      <c r="Q186" s="21" t="s">
        <v>487</v>
      </c>
      <c r="R186" s="21" t="s">
        <v>1209</v>
      </c>
      <c r="S186" s="60" t="s">
        <v>4788</v>
      </c>
      <c r="T186" s="60" t="s">
        <v>4778</v>
      </c>
    </row>
    <row r="187" spans="1:20" ht="15">
      <c r="A187" s="21" t="s">
        <v>1167</v>
      </c>
      <c r="B187" s="34" t="s">
        <v>307</v>
      </c>
      <c r="C187" s="21" t="s">
        <v>1036</v>
      </c>
      <c r="D187" s="21" t="s">
        <v>1082</v>
      </c>
      <c r="E187" s="21" t="s">
        <v>13</v>
      </c>
      <c r="F187" s="30" t="s">
        <v>1192</v>
      </c>
      <c r="G187" s="21" t="s">
        <v>1193</v>
      </c>
      <c r="H187" s="31" t="s">
        <v>1199</v>
      </c>
      <c r="I187" s="21" t="s">
        <v>1093</v>
      </c>
      <c r="J187" s="21" t="s">
        <v>1195</v>
      </c>
      <c r="K187" s="21">
        <v>10</v>
      </c>
      <c r="L187" s="21" t="s">
        <v>1172</v>
      </c>
      <c r="M187" s="21">
        <v>1.6</v>
      </c>
      <c r="N187" s="21"/>
      <c r="O187" s="21"/>
      <c r="P187" s="21">
        <v>0.8</v>
      </c>
      <c r="Q187" s="21" t="s">
        <v>487</v>
      </c>
      <c r="R187" s="21" t="s">
        <v>1209</v>
      </c>
      <c r="S187" s="60" t="s">
        <v>4788</v>
      </c>
      <c r="T187" s="60" t="s">
        <v>4778</v>
      </c>
    </row>
    <row r="188" spans="1:20" ht="15">
      <c r="A188" s="21" t="s">
        <v>1167</v>
      </c>
      <c r="B188" s="34" t="s">
        <v>307</v>
      </c>
      <c r="C188" s="21" t="s">
        <v>1036</v>
      </c>
      <c r="D188" s="21" t="s">
        <v>1082</v>
      </c>
      <c r="E188" s="21" t="s">
        <v>13</v>
      </c>
      <c r="F188" s="30" t="s">
        <v>1192</v>
      </c>
      <c r="G188" s="21" t="s">
        <v>1193</v>
      </c>
      <c r="H188" s="31" t="s">
        <v>1200</v>
      </c>
      <c r="I188" s="21" t="s">
        <v>1093</v>
      </c>
      <c r="J188" s="21" t="s">
        <v>1195</v>
      </c>
      <c r="K188" s="21">
        <v>10</v>
      </c>
      <c r="L188" s="21" t="s">
        <v>1172</v>
      </c>
      <c r="M188" s="21">
        <v>9</v>
      </c>
      <c r="N188" s="21"/>
      <c r="O188" s="21"/>
      <c r="P188" s="21">
        <v>0.9</v>
      </c>
      <c r="Q188" s="21" t="s">
        <v>487</v>
      </c>
      <c r="R188" s="21" t="s">
        <v>1209</v>
      </c>
      <c r="S188" s="60" t="s">
        <v>4788</v>
      </c>
      <c r="T188" s="60" t="s">
        <v>4778</v>
      </c>
    </row>
    <row r="189" spans="1:20" ht="15">
      <c r="A189" s="21" t="s">
        <v>1167</v>
      </c>
      <c r="B189" s="34" t="s">
        <v>307</v>
      </c>
      <c r="C189" s="21" t="s">
        <v>1036</v>
      </c>
      <c r="D189" s="21" t="s">
        <v>1082</v>
      </c>
      <c r="E189" s="21" t="s">
        <v>13</v>
      </c>
      <c r="F189" s="30" t="s">
        <v>1192</v>
      </c>
      <c r="G189" s="21" t="s">
        <v>1193</v>
      </c>
      <c r="H189" s="31" t="s">
        <v>1201</v>
      </c>
      <c r="I189" s="21" t="s">
        <v>1093</v>
      </c>
      <c r="J189" s="21" t="s">
        <v>1195</v>
      </c>
      <c r="K189" s="21">
        <v>10</v>
      </c>
      <c r="L189" s="21" t="s">
        <v>1172</v>
      </c>
      <c r="M189" s="21">
        <v>4.8</v>
      </c>
      <c r="N189" s="21"/>
      <c r="O189" s="21"/>
      <c r="P189" s="21">
        <v>0.5</v>
      </c>
      <c r="Q189" s="21" t="s">
        <v>487</v>
      </c>
      <c r="R189" s="21" t="s">
        <v>1209</v>
      </c>
      <c r="S189" s="60" t="s">
        <v>4788</v>
      </c>
      <c r="T189" s="60" t="s">
        <v>4778</v>
      </c>
    </row>
    <row r="190" spans="1:20" ht="15">
      <c r="A190" s="21" t="s">
        <v>1167</v>
      </c>
      <c r="B190" s="34" t="s">
        <v>307</v>
      </c>
      <c r="C190" s="21" t="s">
        <v>1036</v>
      </c>
      <c r="D190" s="21" t="s">
        <v>1082</v>
      </c>
      <c r="E190" s="21" t="s">
        <v>13</v>
      </c>
      <c r="F190" s="30" t="s">
        <v>1192</v>
      </c>
      <c r="G190" s="21" t="s">
        <v>1193</v>
      </c>
      <c r="H190" s="31" t="s">
        <v>1202</v>
      </c>
      <c r="I190" s="21" t="s">
        <v>1093</v>
      </c>
      <c r="J190" s="21" t="s">
        <v>1195</v>
      </c>
      <c r="K190" s="21">
        <v>10</v>
      </c>
      <c r="L190" s="21" t="s">
        <v>1172</v>
      </c>
      <c r="M190" s="21">
        <v>3</v>
      </c>
      <c r="N190" s="21"/>
      <c r="O190" s="21"/>
      <c r="P190" s="21">
        <v>0.4</v>
      </c>
      <c r="Q190" s="21" t="s">
        <v>487</v>
      </c>
      <c r="R190" s="21" t="s">
        <v>1209</v>
      </c>
      <c r="S190" s="60" t="s">
        <v>4788</v>
      </c>
      <c r="T190" s="60" t="s">
        <v>4778</v>
      </c>
    </row>
    <row r="191" spans="1:20" ht="15">
      <c r="A191" s="21" t="s">
        <v>1167</v>
      </c>
      <c r="B191" s="34" t="s">
        <v>307</v>
      </c>
      <c r="C191" s="21" t="s">
        <v>1036</v>
      </c>
      <c r="D191" s="21" t="s">
        <v>1082</v>
      </c>
      <c r="E191" s="21" t="s">
        <v>13</v>
      </c>
      <c r="F191" s="30" t="s">
        <v>1192</v>
      </c>
      <c r="G191" s="21" t="s">
        <v>1193</v>
      </c>
      <c r="H191" s="31" t="s">
        <v>1203</v>
      </c>
      <c r="I191" s="21" t="s">
        <v>1093</v>
      </c>
      <c r="J191" s="21" t="s">
        <v>1195</v>
      </c>
      <c r="K191" s="21">
        <v>10</v>
      </c>
      <c r="L191" s="21" t="s">
        <v>1172</v>
      </c>
      <c r="M191" s="21">
        <v>1.4</v>
      </c>
      <c r="N191" s="21"/>
      <c r="O191" s="21"/>
      <c r="P191" s="21">
        <v>0.4</v>
      </c>
      <c r="Q191" s="21" t="s">
        <v>487</v>
      </c>
      <c r="R191" s="21" t="s">
        <v>1209</v>
      </c>
      <c r="S191" s="60" t="s">
        <v>4788</v>
      </c>
      <c r="T191" s="60" t="s">
        <v>4778</v>
      </c>
    </row>
    <row r="192" spans="1:20" ht="15">
      <c r="A192" s="21" t="s">
        <v>1167</v>
      </c>
      <c r="B192" s="34" t="s">
        <v>307</v>
      </c>
      <c r="C192" s="21" t="s">
        <v>1036</v>
      </c>
      <c r="D192" s="21" t="s">
        <v>1082</v>
      </c>
      <c r="E192" s="21" t="s">
        <v>13</v>
      </c>
      <c r="F192" s="30" t="s">
        <v>1192</v>
      </c>
      <c r="G192" s="21" t="s">
        <v>1193</v>
      </c>
      <c r="H192" s="31" t="s">
        <v>1204</v>
      </c>
      <c r="I192" s="21" t="s">
        <v>1093</v>
      </c>
      <c r="J192" s="21" t="s">
        <v>1195</v>
      </c>
      <c r="K192" s="21">
        <v>10</v>
      </c>
      <c r="L192" s="21" t="s">
        <v>1172</v>
      </c>
      <c r="M192" s="21">
        <v>10.199999999999999</v>
      </c>
      <c r="N192" s="21"/>
      <c r="O192" s="21"/>
      <c r="P192" s="21">
        <v>4.4000000000000004</v>
      </c>
      <c r="Q192" s="21" t="s">
        <v>487</v>
      </c>
      <c r="R192" s="21" t="s">
        <v>1209</v>
      </c>
      <c r="S192" s="60" t="s">
        <v>4788</v>
      </c>
      <c r="T192" s="60" t="s">
        <v>4778</v>
      </c>
    </row>
    <row r="193" spans="1:20" ht="15">
      <c r="A193" s="21" t="s">
        <v>1167</v>
      </c>
      <c r="B193" s="34" t="s">
        <v>307</v>
      </c>
      <c r="C193" s="21" t="s">
        <v>1036</v>
      </c>
      <c r="D193" s="21" t="s">
        <v>1082</v>
      </c>
      <c r="E193" s="21" t="s">
        <v>13</v>
      </c>
      <c r="F193" s="30" t="s">
        <v>1192</v>
      </c>
      <c r="G193" s="21" t="s">
        <v>1193</v>
      </c>
      <c r="H193" s="31" t="s">
        <v>1205</v>
      </c>
      <c r="I193" s="21" t="s">
        <v>1093</v>
      </c>
      <c r="J193" s="21" t="s">
        <v>1195</v>
      </c>
      <c r="K193" s="21">
        <v>10</v>
      </c>
      <c r="L193" s="21" t="s">
        <v>1172</v>
      </c>
      <c r="M193" s="21">
        <v>3.2</v>
      </c>
      <c r="N193" s="21"/>
      <c r="O193" s="21"/>
      <c r="P193" s="21">
        <v>1</v>
      </c>
      <c r="Q193" s="21" t="s">
        <v>487</v>
      </c>
      <c r="R193" s="21" t="s">
        <v>1209</v>
      </c>
      <c r="S193" s="60" t="s">
        <v>4788</v>
      </c>
      <c r="T193" s="60" t="s">
        <v>4778</v>
      </c>
    </row>
    <row r="194" spans="1:20" ht="15">
      <c r="A194" s="21" t="s">
        <v>1167</v>
      </c>
      <c r="B194" s="34" t="s">
        <v>307</v>
      </c>
      <c r="C194" s="21" t="s">
        <v>1036</v>
      </c>
      <c r="D194" s="21" t="s">
        <v>1082</v>
      </c>
      <c r="E194" s="21" t="s">
        <v>13</v>
      </c>
      <c r="F194" s="30" t="s">
        <v>1192</v>
      </c>
      <c r="G194" s="21" t="s">
        <v>1193</v>
      </c>
      <c r="H194" s="31" t="s">
        <v>1206</v>
      </c>
      <c r="I194" s="21" t="s">
        <v>1093</v>
      </c>
      <c r="J194" s="21" t="s">
        <v>1195</v>
      </c>
      <c r="K194" s="21">
        <v>10</v>
      </c>
      <c r="L194" s="21" t="s">
        <v>1172</v>
      </c>
      <c r="M194" s="21">
        <v>0.8</v>
      </c>
      <c r="N194" s="21"/>
      <c r="O194" s="21"/>
      <c r="P194" s="21">
        <v>0.3</v>
      </c>
      <c r="Q194" s="21" t="s">
        <v>487</v>
      </c>
      <c r="R194" s="21" t="s">
        <v>1209</v>
      </c>
      <c r="S194" s="60" t="s">
        <v>4788</v>
      </c>
      <c r="T194" s="60" t="s">
        <v>4778</v>
      </c>
    </row>
    <row r="195" spans="1:20" ht="15">
      <c r="A195" s="21" t="s">
        <v>1167</v>
      </c>
      <c r="B195" s="34" t="s">
        <v>307</v>
      </c>
      <c r="C195" s="21" t="s">
        <v>1036</v>
      </c>
      <c r="D195" s="21" t="s">
        <v>1082</v>
      </c>
      <c r="E195" s="21" t="s">
        <v>13</v>
      </c>
      <c r="F195" s="30" t="s">
        <v>1192</v>
      </c>
      <c r="G195" s="21" t="s">
        <v>1193</v>
      </c>
      <c r="H195" s="31" t="s">
        <v>1207</v>
      </c>
      <c r="I195" s="21" t="s">
        <v>1093</v>
      </c>
      <c r="J195" s="21" t="s">
        <v>1195</v>
      </c>
      <c r="K195" s="21">
        <v>10</v>
      </c>
      <c r="L195" s="21" t="s">
        <v>1172</v>
      </c>
      <c r="M195" s="21">
        <v>20.399999999999999</v>
      </c>
      <c r="N195" s="21"/>
      <c r="O195" s="21"/>
      <c r="P195" s="21">
        <v>2.8</v>
      </c>
      <c r="Q195" s="21" t="s">
        <v>487</v>
      </c>
      <c r="R195" s="21" t="s">
        <v>1209</v>
      </c>
      <c r="S195" s="60" t="s">
        <v>4788</v>
      </c>
      <c r="T195" s="60" t="s">
        <v>4778</v>
      </c>
    </row>
    <row r="196" spans="1:20" ht="15">
      <c r="A196" s="21" t="s">
        <v>1167</v>
      </c>
      <c r="B196" s="34" t="s">
        <v>307</v>
      </c>
      <c r="C196" s="21" t="s">
        <v>1036</v>
      </c>
      <c r="D196" s="21" t="s">
        <v>1082</v>
      </c>
      <c r="E196" s="21" t="s">
        <v>13</v>
      </c>
      <c r="F196" s="30" t="s">
        <v>1192</v>
      </c>
      <c r="G196" s="21" t="s">
        <v>1193</v>
      </c>
      <c r="H196" s="31" t="s">
        <v>1208</v>
      </c>
      <c r="I196" s="21" t="s">
        <v>1093</v>
      </c>
      <c r="J196" s="21" t="s">
        <v>1195</v>
      </c>
      <c r="K196" s="21">
        <v>10</v>
      </c>
      <c r="L196" s="21" t="s">
        <v>1172</v>
      </c>
      <c r="M196" s="21">
        <v>18.3</v>
      </c>
      <c r="N196" s="21"/>
      <c r="O196" s="21"/>
      <c r="P196" s="21">
        <v>3.8</v>
      </c>
      <c r="Q196" s="21" t="s">
        <v>487</v>
      </c>
      <c r="R196" s="21" t="s">
        <v>1209</v>
      </c>
      <c r="S196" s="60" t="s">
        <v>4788</v>
      </c>
      <c r="T196" s="60" t="s">
        <v>4778</v>
      </c>
    </row>
    <row r="197" spans="1:20" ht="15">
      <c r="A197" s="21" t="s">
        <v>1167</v>
      </c>
      <c r="B197" s="34" t="s">
        <v>307</v>
      </c>
      <c r="C197" s="21" t="s">
        <v>1036</v>
      </c>
      <c r="D197" s="21" t="s">
        <v>1082</v>
      </c>
      <c r="E197" s="21" t="s">
        <v>1100</v>
      </c>
      <c r="F197" s="30" t="s">
        <v>1192</v>
      </c>
      <c r="G197" s="21" t="s">
        <v>1193</v>
      </c>
      <c r="H197" s="31" t="s">
        <v>1194</v>
      </c>
      <c r="I197" s="21" t="s">
        <v>1093</v>
      </c>
      <c r="J197" s="21" t="s">
        <v>1195</v>
      </c>
      <c r="K197" s="21">
        <v>5</v>
      </c>
      <c r="L197" s="21" t="s">
        <v>1138</v>
      </c>
      <c r="M197" s="21">
        <v>3.4</v>
      </c>
      <c r="N197" s="21"/>
      <c r="O197" s="21"/>
      <c r="P197" s="21">
        <v>1.9</v>
      </c>
      <c r="Q197" s="21" t="s">
        <v>487</v>
      </c>
      <c r="R197" s="21"/>
      <c r="S197" s="60" t="s">
        <v>4788</v>
      </c>
      <c r="T197" s="60" t="s">
        <v>4778</v>
      </c>
    </row>
    <row r="198" spans="1:20" ht="15">
      <c r="A198" s="21" t="s">
        <v>1167</v>
      </c>
      <c r="B198" s="34" t="s">
        <v>307</v>
      </c>
      <c r="C198" s="21" t="s">
        <v>1036</v>
      </c>
      <c r="D198" s="21" t="s">
        <v>1082</v>
      </c>
      <c r="E198" s="21" t="s">
        <v>1100</v>
      </c>
      <c r="F198" s="30" t="s">
        <v>1192</v>
      </c>
      <c r="G198" s="21" t="s">
        <v>1193</v>
      </c>
      <c r="H198" s="31" t="s">
        <v>1197</v>
      </c>
      <c r="I198" s="21" t="s">
        <v>1093</v>
      </c>
      <c r="J198" s="21" t="s">
        <v>1195</v>
      </c>
      <c r="K198" s="21">
        <v>5</v>
      </c>
      <c r="L198" s="21" t="s">
        <v>1138</v>
      </c>
      <c r="M198" s="21">
        <v>17.600000000000001</v>
      </c>
      <c r="N198" s="21"/>
      <c r="O198" s="21"/>
      <c r="P198" s="21">
        <v>0.4</v>
      </c>
      <c r="Q198" s="21" t="s">
        <v>487</v>
      </c>
      <c r="R198" s="21"/>
      <c r="S198" s="60" t="s">
        <v>4788</v>
      </c>
      <c r="T198" s="60" t="s">
        <v>4778</v>
      </c>
    </row>
    <row r="199" spans="1:20" ht="15">
      <c r="A199" s="21" t="s">
        <v>1167</v>
      </c>
      <c r="B199" s="34" t="s">
        <v>307</v>
      </c>
      <c r="C199" s="21" t="s">
        <v>1036</v>
      </c>
      <c r="D199" s="21" t="s">
        <v>1082</v>
      </c>
      <c r="E199" s="21" t="s">
        <v>1100</v>
      </c>
      <c r="F199" s="30" t="s">
        <v>1192</v>
      </c>
      <c r="G199" s="21" t="s">
        <v>1193</v>
      </c>
      <c r="H199" s="31" t="s">
        <v>1198</v>
      </c>
      <c r="I199" s="21" t="s">
        <v>1093</v>
      </c>
      <c r="J199" s="21" t="s">
        <v>1195</v>
      </c>
      <c r="K199" s="21">
        <v>5</v>
      </c>
      <c r="L199" s="21" t="s">
        <v>1138</v>
      </c>
      <c r="M199" s="21">
        <v>3.6</v>
      </c>
      <c r="N199" s="21"/>
      <c r="O199" s="21"/>
      <c r="P199" s="21">
        <v>1.3</v>
      </c>
      <c r="Q199" s="21" t="s">
        <v>487</v>
      </c>
      <c r="R199" s="21"/>
      <c r="S199" s="60" t="s">
        <v>4788</v>
      </c>
      <c r="T199" s="60" t="s">
        <v>4778</v>
      </c>
    </row>
    <row r="200" spans="1:20" ht="15">
      <c r="A200" s="21" t="s">
        <v>1167</v>
      </c>
      <c r="B200" s="34" t="s">
        <v>307</v>
      </c>
      <c r="C200" s="21" t="s">
        <v>1036</v>
      </c>
      <c r="D200" s="21" t="s">
        <v>1082</v>
      </c>
      <c r="E200" s="21" t="s">
        <v>1100</v>
      </c>
      <c r="F200" s="30" t="s">
        <v>1192</v>
      </c>
      <c r="G200" s="21" t="s">
        <v>1193</v>
      </c>
      <c r="H200" s="31" t="s">
        <v>1199</v>
      </c>
      <c r="I200" s="21" t="s">
        <v>1093</v>
      </c>
      <c r="J200" s="21" t="s">
        <v>1195</v>
      </c>
      <c r="K200" s="21">
        <v>5</v>
      </c>
      <c r="L200" s="21" t="s">
        <v>1138</v>
      </c>
      <c r="M200" s="21">
        <v>1.5</v>
      </c>
      <c r="N200" s="21"/>
      <c r="O200" s="21"/>
      <c r="P200" s="21">
        <v>0.3</v>
      </c>
      <c r="Q200" s="21" t="s">
        <v>487</v>
      </c>
      <c r="R200" s="21"/>
      <c r="S200" s="60" t="s">
        <v>4788</v>
      </c>
      <c r="T200" s="60" t="s">
        <v>4778</v>
      </c>
    </row>
    <row r="201" spans="1:20" ht="15">
      <c r="A201" s="21" t="s">
        <v>1167</v>
      </c>
      <c r="B201" s="34" t="s">
        <v>307</v>
      </c>
      <c r="C201" s="21" t="s">
        <v>1036</v>
      </c>
      <c r="D201" s="21" t="s">
        <v>1082</v>
      </c>
      <c r="E201" s="21" t="s">
        <v>1100</v>
      </c>
      <c r="F201" s="30" t="s">
        <v>1192</v>
      </c>
      <c r="G201" s="21" t="s">
        <v>1193</v>
      </c>
      <c r="H201" s="31" t="s">
        <v>1200</v>
      </c>
      <c r="I201" s="21" t="s">
        <v>1093</v>
      </c>
      <c r="J201" s="21" t="s">
        <v>1195</v>
      </c>
      <c r="K201" s="21">
        <v>5</v>
      </c>
      <c r="L201" s="21" t="s">
        <v>1138</v>
      </c>
      <c r="M201" s="21">
        <v>8.4</v>
      </c>
      <c r="N201" s="21"/>
      <c r="O201" s="21"/>
      <c r="P201" s="21">
        <v>1.4</v>
      </c>
      <c r="Q201" s="21" t="s">
        <v>487</v>
      </c>
      <c r="R201" s="21"/>
      <c r="S201" s="60" t="s">
        <v>4788</v>
      </c>
      <c r="T201" s="60" t="s">
        <v>4778</v>
      </c>
    </row>
    <row r="202" spans="1:20" ht="15">
      <c r="A202" s="21" t="s">
        <v>1167</v>
      </c>
      <c r="B202" s="34" t="s">
        <v>307</v>
      </c>
      <c r="C202" s="21" t="s">
        <v>1036</v>
      </c>
      <c r="D202" s="21" t="s">
        <v>1082</v>
      </c>
      <c r="E202" s="21" t="s">
        <v>1100</v>
      </c>
      <c r="F202" s="30" t="s">
        <v>1192</v>
      </c>
      <c r="G202" s="21" t="s">
        <v>1193</v>
      </c>
      <c r="H202" s="31" t="s">
        <v>1201</v>
      </c>
      <c r="I202" s="21" t="s">
        <v>1093</v>
      </c>
      <c r="J202" s="21" t="s">
        <v>1195</v>
      </c>
      <c r="K202" s="21">
        <v>5</v>
      </c>
      <c r="L202" s="21" t="s">
        <v>1138</v>
      </c>
      <c r="M202" s="21">
        <v>6.8</v>
      </c>
      <c r="N202" s="21"/>
      <c r="O202" s="21"/>
      <c r="P202" s="21">
        <v>1.1000000000000001</v>
      </c>
      <c r="Q202" s="21" t="s">
        <v>487</v>
      </c>
      <c r="R202" s="21"/>
      <c r="S202" s="60" t="s">
        <v>4788</v>
      </c>
      <c r="T202" s="60" t="s">
        <v>4778</v>
      </c>
    </row>
    <row r="203" spans="1:20" ht="15">
      <c r="A203" s="21" t="s">
        <v>1167</v>
      </c>
      <c r="B203" s="34" t="s">
        <v>307</v>
      </c>
      <c r="C203" s="21" t="s">
        <v>1036</v>
      </c>
      <c r="D203" s="21" t="s">
        <v>1082</v>
      </c>
      <c r="E203" s="21" t="s">
        <v>1100</v>
      </c>
      <c r="F203" s="30" t="s">
        <v>1192</v>
      </c>
      <c r="G203" s="21" t="s">
        <v>1193</v>
      </c>
      <c r="H203" s="31" t="s">
        <v>1202</v>
      </c>
      <c r="I203" s="21" t="s">
        <v>1093</v>
      </c>
      <c r="J203" s="21" t="s">
        <v>1195</v>
      </c>
      <c r="K203" s="21">
        <v>5</v>
      </c>
      <c r="L203" s="21" t="s">
        <v>1138</v>
      </c>
      <c r="M203" s="21">
        <v>2.4</v>
      </c>
      <c r="N203" s="21"/>
      <c r="O203" s="21"/>
      <c r="P203" s="21">
        <v>0.5</v>
      </c>
      <c r="Q203" s="21" t="s">
        <v>487</v>
      </c>
      <c r="R203" s="21"/>
      <c r="S203" s="60" t="s">
        <v>4788</v>
      </c>
      <c r="T203" s="60" t="s">
        <v>4778</v>
      </c>
    </row>
    <row r="204" spans="1:20" ht="15">
      <c r="A204" s="21" t="s">
        <v>1167</v>
      </c>
      <c r="B204" s="34" t="s">
        <v>307</v>
      </c>
      <c r="C204" s="21" t="s">
        <v>1036</v>
      </c>
      <c r="D204" s="21" t="s">
        <v>1082</v>
      </c>
      <c r="E204" s="21" t="s">
        <v>1100</v>
      </c>
      <c r="F204" s="30" t="s">
        <v>1192</v>
      </c>
      <c r="G204" s="21" t="s">
        <v>1193</v>
      </c>
      <c r="H204" s="31" t="s">
        <v>1203</v>
      </c>
      <c r="I204" s="21" t="s">
        <v>1093</v>
      </c>
      <c r="J204" s="21" t="s">
        <v>1195</v>
      </c>
      <c r="K204" s="21">
        <v>5</v>
      </c>
      <c r="L204" s="21" t="s">
        <v>1138</v>
      </c>
      <c r="M204" s="21">
        <v>0.9</v>
      </c>
      <c r="N204" s="21"/>
      <c r="O204" s="21"/>
      <c r="P204" s="21">
        <v>0.4</v>
      </c>
      <c r="Q204" s="21" t="s">
        <v>487</v>
      </c>
      <c r="R204" s="21"/>
      <c r="S204" s="60" t="s">
        <v>4788</v>
      </c>
      <c r="T204" s="60" t="s">
        <v>4778</v>
      </c>
    </row>
    <row r="205" spans="1:20" ht="15">
      <c r="A205" s="21" t="s">
        <v>1167</v>
      </c>
      <c r="B205" s="34" t="s">
        <v>307</v>
      </c>
      <c r="C205" s="21" t="s">
        <v>1036</v>
      </c>
      <c r="D205" s="21" t="s">
        <v>1082</v>
      </c>
      <c r="E205" s="21" t="s">
        <v>1100</v>
      </c>
      <c r="F205" s="30" t="s">
        <v>1192</v>
      </c>
      <c r="G205" s="21" t="s">
        <v>1193</v>
      </c>
      <c r="H205" s="31" t="s">
        <v>1204</v>
      </c>
      <c r="I205" s="21" t="s">
        <v>1093</v>
      </c>
      <c r="J205" s="21" t="s">
        <v>1195</v>
      </c>
      <c r="K205" s="21">
        <v>5</v>
      </c>
      <c r="L205" s="21" t="s">
        <v>1138</v>
      </c>
      <c r="M205" s="21">
        <v>3.1</v>
      </c>
      <c r="N205" s="21"/>
      <c r="O205" s="21"/>
      <c r="P205" s="21">
        <v>1.8</v>
      </c>
      <c r="Q205" s="21" t="s">
        <v>487</v>
      </c>
      <c r="R205" s="21"/>
      <c r="S205" s="60" t="s">
        <v>4788</v>
      </c>
      <c r="T205" s="60" t="s">
        <v>4778</v>
      </c>
    </row>
    <row r="206" spans="1:20" ht="15">
      <c r="A206" s="21" t="s">
        <v>1167</v>
      </c>
      <c r="B206" s="34" t="s">
        <v>307</v>
      </c>
      <c r="C206" s="21" t="s">
        <v>1036</v>
      </c>
      <c r="D206" s="21" t="s">
        <v>1082</v>
      </c>
      <c r="E206" s="21" t="s">
        <v>1100</v>
      </c>
      <c r="F206" s="30" t="s">
        <v>1192</v>
      </c>
      <c r="G206" s="21" t="s">
        <v>1193</v>
      </c>
      <c r="H206" s="31" t="s">
        <v>1205</v>
      </c>
      <c r="I206" s="21" t="s">
        <v>1093</v>
      </c>
      <c r="J206" s="21" t="s">
        <v>1195</v>
      </c>
      <c r="K206" s="21">
        <v>5</v>
      </c>
      <c r="L206" s="21" t="s">
        <v>1138</v>
      </c>
      <c r="M206" s="21">
        <v>0.6</v>
      </c>
      <c r="N206" s="21"/>
      <c r="O206" s="21"/>
      <c r="P206" s="21">
        <v>0.5</v>
      </c>
      <c r="Q206" s="21" t="s">
        <v>487</v>
      </c>
      <c r="R206" s="21"/>
      <c r="S206" s="60" t="s">
        <v>4788</v>
      </c>
      <c r="T206" s="60" t="s">
        <v>4778</v>
      </c>
    </row>
    <row r="207" spans="1:20" ht="15">
      <c r="A207" s="21" t="s">
        <v>1167</v>
      </c>
      <c r="B207" s="34" t="s">
        <v>307</v>
      </c>
      <c r="C207" s="21" t="s">
        <v>1036</v>
      </c>
      <c r="D207" s="21" t="s">
        <v>1082</v>
      </c>
      <c r="E207" s="21" t="s">
        <v>1100</v>
      </c>
      <c r="F207" s="30" t="s">
        <v>1192</v>
      </c>
      <c r="G207" s="21" t="s">
        <v>1193</v>
      </c>
      <c r="H207" s="31" t="s">
        <v>1206</v>
      </c>
      <c r="I207" s="21" t="s">
        <v>1093</v>
      </c>
      <c r="J207" s="21" t="s">
        <v>1195</v>
      </c>
      <c r="K207" s="21">
        <v>5</v>
      </c>
      <c r="L207" s="21" t="s">
        <v>1138</v>
      </c>
      <c r="M207" s="21">
        <v>1.4</v>
      </c>
      <c r="N207" s="21"/>
      <c r="O207" s="21"/>
      <c r="P207" s="21">
        <v>0.6</v>
      </c>
      <c r="Q207" s="21" t="s">
        <v>487</v>
      </c>
      <c r="R207" s="21"/>
      <c r="S207" s="60" t="s">
        <v>4788</v>
      </c>
      <c r="T207" s="60" t="s">
        <v>4778</v>
      </c>
    </row>
    <row r="208" spans="1:20" ht="15">
      <c r="A208" s="21" t="s">
        <v>1167</v>
      </c>
      <c r="B208" s="34" t="s">
        <v>307</v>
      </c>
      <c r="C208" s="21" t="s">
        <v>1036</v>
      </c>
      <c r="D208" s="21" t="s">
        <v>1082</v>
      </c>
      <c r="E208" s="21" t="s">
        <v>1100</v>
      </c>
      <c r="F208" s="30" t="s">
        <v>1192</v>
      </c>
      <c r="G208" s="21" t="s">
        <v>1193</v>
      </c>
      <c r="H208" s="31" t="s">
        <v>1207</v>
      </c>
      <c r="I208" s="21" t="s">
        <v>1093</v>
      </c>
      <c r="J208" s="21" t="s">
        <v>1195</v>
      </c>
      <c r="K208" s="21">
        <v>5</v>
      </c>
      <c r="L208" s="21" t="s">
        <v>1138</v>
      </c>
      <c r="M208" s="21">
        <v>27.9</v>
      </c>
      <c r="N208" s="21"/>
      <c r="O208" s="21"/>
      <c r="P208" s="21">
        <v>2.9</v>
      </c>
      <c r="Q208" s="21" t="s">
        <v>487</v>
      </c>
      <c r="R208" s="21"/>
      <c r="S208" s="60" t="s">
        <v>4788</v>
      </c>
      <c r="T208" s="60" t="s">
        <v>4778</v>
      </c>
    </row>
    <row r="209" spans="1:20" ht="15">
      <c r="A209" s="21" t="s">
        <v>1167</v>
      </c>
      <c r="B209" s="34" t="s">
        <v>307</v>
      </c>
      <c r="C209" s="21" t="s">
        <v>1036</v>
      </c>
      <c r="D209" s="21" t="s">
        <v>1082</v>
      </c>
      <c r="E209" s="21" t="s">
        <v>1100</v>
      </c>
      <c r="F209" s="30" t="s">
        <v>1192</v>
      </c>
      <c r="G209" s="21" t="s">
        <v>1193</v>
      </c>
      <c r="H209" s="31" t="s">
        <v>1208</v>
      </c>
      <c r="I209" s="21" t="s">
        <v>1093</v>
      </c>
      <c r="J209" s="21" t="s">
        <v>1195</v>
      </c>
      <c r="K209" s="21">
        <v>5</v>
      </c>
      <c r="L209" s="21" t="s">
        <v>1138</v>
      </c>
      <c r="M209" s="21">
        <v>19.399999999999999</v>
      </c>
      <c r="N209" s="21"/>
      <c r="O209" s="21"/>
      <c r="P209" s="21">
        <v>3.5</v>
      </c>
      <c r="Q209" s="21" t="s">
        <v>487</v>
      </c>
      <c r="R209" s="21"/>
      <c r="S209" s="60" t="s">
        <v>4788</v>
      </c>
      <c r="T209" s="60" t="s">
        <v>4778</v>
      </c>
    </row>
    <row r="210" spans="1:20" ht="15">
      <c r="A210" s="21" t="s">
        <v>1167</v>
      </c>
      <c r="B210" s="34" t="s">
        <v>307</v>
      </c>
      <c r="C210" s="21" t="s">
        <v>1036</v>
      </c>
      <c r="D210" s="21" t="s">
        <v>1082</v>
      </c>
      <c r="E210" s="21" t="s">
        <v>13</v>
      </c>
      <c r="F210" s="30" t="s">
        <v>1192</v>
      </c>
      <c r="G210" s="21" t="s">
        <v>1193</v>
      </c>
      <c r="H210" s="31" t="s">
        <v>1194</v>
      </c>
      <c r="I210" s="21" t="s">
        <v>1093</v>
      </c>
      <c r="J210" s="21" t="s">
        <v>1195</v>
      </c>
      <c r="K210" s="21">
        <v>7</v>
      </c>
      <c r="L210" s="21" t="s">
        <v>1138</v>
      </c>
      <c r="M210" s="21">
        <v>11.5</v>
      </c>
      <c r="N210" s="21"/>
      <c r="O210" s="21"/>
      <c r="P210" s="21">
        <v>0.9</v>
      </c>
      <c r="Q210" s="21" t="s">
        <v>487</v>
      </c>
      <c r="R210" s="21"/>
      <c r="S210" s="60" t="s">
        <v>4788</v>
      </c>
      <c r="T210" s="60" t="s">
        <v>4778</v>
      </c>
    </row>
    <row r="211" spans="1:20" ht="15">
      <c r="A211" s="21" t="s">
        <v>1167</v>
      </c>
      <c r="B211" s="34" t="s">
        <v>307</v>
      </c>
      <c r="C211" s="21" t="s">
        <v>1036</v>
      </c>
      <c r="D211" s="21" t="s">
        <v>1082</v>
      </c>
      <c r="E211" s="21" t="s">
        <v>13</v>
      </c>
      <c r="F211" s="30" t="s">
        <v>1192</v>
      </c>
      <c r="G211" s="21" t="s">
        <v>1193</v>
      </c>
      <c r="H211" s="31" t="s">
        <v>1197</v>
      </c>
      <c r="I211" s="21" t="s">
        <v>1093</v>
      </c>
      <c r="J211" s="21" t="s">
        <v>1195</v>
      </c>
      <c r="K211" s="21">
        <v>7</v>
      </c>
      <c r="L211" s="21" t="s">
        <v>1138</v>
      </c>
      <c r="M211" s="21">
        <v>20.399999999999999</v>
      </c>
      <c r="N211" s="21"/>
      <c r="O211" s="21"/>
      <c r="P211" s="21">
        <v>1.6</v>
      </c>
      <c r="Q211" s="21" t="s">
        <v>487</v>
      </c>
      <c r="R211" s="21"/>
      <c r="S211" s="60" t="s">
        <v>4788</v>
      </c>
      <c r="T211" s="60" t="s">
        <v>4778</v>
      </c>
    </row>
    <row r="212" spans="1:20" ht="15">
      <c r="A212" s="21" t="s">
        <v>1167</v>
      </c>
      <c r="B212" s="34" t="s">
        <v>307</v>
      </c>
      <c r="C212" s="21" t="s">
        <v>1036</v>
      </c>
      <c r="D212" s="21" t="s">
        <v>1082</v>
      </c>
      <c r="E212" s="21" t="s">
        <v>13</v>
      </c>
      <c r="F212" s="30" t="s">
        <v>1192</v>
      </c>
      <c r="G212" s="21" t="s">
        <v>1193</v>
      </c>
      <c r="H212" s="31" t="s">
        <v>1198</v>
      </c>
      <c r="I212" s="21" t="s">
        <v>1093</v>
      </c>
      <c r="J212" s="21" t="s">
        <v>1195</v>
      </c>
      <c r="K212" s="21">
        <v>7</v>
      </c>
      <c r="L212" s="21" t="s">
        <v>1138</v>
      </c>
      <c r="M212" s="21">
        <v>4.5999999999999996</v>
      </c>
      <c r="N212" s="21"/>
      <c r="O212" s="21"/>
      <c r="P212" s="21">
        <v>1.1000000000000001</v>
      </c>
      <c r="Q212" s="21" t="s">
        <v>487</v>
      </c>
      <c r="R212" s="21"/>
      <c r="S212" s="60" t="s">
        <v>4788</v>
      </c>
      <c r="T212" s="60" t="s">
        <v>4778</v>
      </c>
    </row>
    <row r="213" spans="1:20" ht="15">
      <c r="A213" s="21" t="s">
        <v>1167</v>
      </c>
      <c r="B213" s="34" t="s">
        <v>307</v>
      </c>
      <c r="C213" s="21" t="s">
        <v>1036</v>
      </c>
      <c r="D213" s="21" t="s">
        <v>1082</v>
      </c>
      <c r="E213" s="21" t="s">
        <v>13</v>
      </c>
      <c r="F213" s="30" t="s">
        <v>1192</v>
      </c>
      <c r="G213" s="21" t="s">
        <v>1193</v>
      </c>
      <c r="H213" s="31" t="s">
        <v>1199</v>
      </c>
      <c r="I213" s="21" t="s">
        <v>1093</v>
      </c>
      <c r="J213" s="21" t="s">
        <v>1195</v>
      </c>
      <c r="K213" s="21">
        <v>7</v>
      </c>
      <c r="L213" s="21" t="s">
        <v>1138</v>
      </c>
      <c r="M213" s="21">
        <v>1.7</v>
      </c>
      <c r="N213" s="21"/>
      <c r="O213" s="21"/>
      <c r="P213" s="21">
        <v>0.2</v>
      </c>
      <c r="Q213" s="21" t="s">
        <v>487</v>
      </c>
      <c r="R213" s="21"/>
      <c r="S213" s="60" t="s">
        <v>4788</v>
      </c>
      <c r="T213" s="60" t="s">
        <v>4778</v>
      </c>
    </row>
    <row r="214" spans="1:20" ht="15">
      <c r="A214" s="21" t="s">
        <v>1167</v>
      </c>
      <c r="B214" s="34" t="s">
        <v>307</v>
      </c>
      <c r="C214" s="21" t="s">
        <v>1036</v>
      </c>
      <c r="D214" s="21" t="s">
        <v>1082</v>
      </c>
      <c r="E214" s="21" t="s">
        <v>13</v>
      </c>
      <c r="F214" s="30" t="s">
        <v>1192</v>
      </c>
      <c r="G214" s="21" t="s">
        <v>1193</v>
      </c>
      <c r="H214" s="31" t="s">
        <v>1200</v>
      </c>
      <c r="I214" s="21" t="s">
        <v>1093</v>
      </c>
      <c r="J214" s="21" t="s">
        <v>1195</v>
      </c>
      <c r="K214" s="21">
        <v>7</v>
      </c>
      <c r="L214" s="21" t="s">
        <v>1138</v>
      </c>
      <c r="M214" s="21">
        <v>15.6</v>
      </c>
      <c r="N214" s="21"/>
      <c r="O214" s="21"/>
      <c r="P214" s="21">
        <v>0.9</v>
      </c>
      <c r="Q214" s="21" t="s">
        <v>487</v>
      </c>
      <c r="R214" s="21"/>
      <c r="S214" s="60" t="s">
        <v>4788</v>
      </c>
      <c r="T214" s="60" t="s">
        <v>4778</v>
      </c>
    </row>
    <row r="215" spans="1:20" ht="15">
      <c r="A215" s="21" t="s">
        <v>1167</v>
      </c>
      <c r="B215" s="34" t="s">
        <v>307</v>
      </c>
      <c r="C215" s="21" t="s">
        <v>1036</v>
      </c>
      <c r="D215" s="21" t="s">
        <v>1082</v>
      </c>
      <c r="E215" s="21" t="s">
        <v>13</v>
      </c>
      <c r="F215" s="30" t="s">
        <v>1192</v>
      </c>
      <c r="G215" s="21" t="s">
        <v>1193</v>
      </c>
      <c r="H215" s="31" t="s">
        <v>1201</v>
      </c>
      <c r="I215" s="21" t="s">
        <v>1093</v>
      </c>
      <c r="J215" s="21" t="s">
        <v>1195</v>
      </c>
      <c r="K215" s="21">
        <v>7</v>
      </c>
      <c r="L215" s="21" t="s">
        <v>1138</v>
      </c>
      <c r="M215" s="21">
        <v>5.9</v>
      </c>
      <c r="N215" s="21"/>
      <c r="O215" s="21"/>
      <c r="P215" s="21">
        <v>0.4</v>
      </c>
      <c r="Q215" s="21" t="s">
        <v>487</v>
      </c>
      <c r="R215" s="21"/>
      <c r="S215" s="60" t="s">
        <v>4788</v>
      </c>
      <c r="T215" s="60" t="s">
        <v>4778</v>
      </c>
    </row>
    <row r="216" spans="1:20" ht="15">
      <c r="A216" s="21" t="s">
        <v>1167</v>
      </c>
      <c r="B216" s="34" t="s">
        <v>307</v>
      </c>
      <c r="C216" s="21" t="s">
        <v>1036</v>
      </c>
      <c r="D216" s="21" t="s">
        <v>1082</v>
      </c>
      <c r="E216" s="21" t="s">
        <v>13</v>
      </c>
      <c r="F216" s="30" t="s">
        <v>1192</v>
      </c>
      <c r="G216" s="21" t="s">
        <v>1193</v>
      </c>
      <c r="H216" s="31" t="s">
        <v>1202</v>
      </c>
      <c r="I216" s="21" t="s">
        <v>1093</v>
      </c>
      <c r="J216" s="21" t="s">
        <v>1195</v>
      </c>
      <c r="K216" s="21">
        <v>7</v>
      </c>
      <c r="L216" s="21" t="s">
        <v>1138</v>
      </c>
      <c r="M216" s="21">
        <v>2.2000000000000002</v>
      </c>
      <c r="N216" s="21"/>
      <c r="O216" s="21"/>
      <c r="P216" s="21">
        <v>0.3</v>
      </c>
      <c r="Q216" s="21" t="s">
        <v>487</v>
      </c>
      <c r="R216" s="21"/>
      <c r="S216" s="60" t="s">
        <v>4788</v>
      </c>
      <c r="T216" s="60" t="s">
        <v>4778</v>
      </c>
    </row>
    <row r="217" spans="1:20" ht="15">
      <c r="A217" s="21" t="s">
        <v>1167</v>
      </c>
      <c r="B217" s="34" t="s">
        <v>307</v>
      </c>
      <c r="C217" s="21" t="s">
        <v>1036</v>
      </c>
      <c r="D217" s="21" t="s">
        <v>1082</v>
      </c>
      <c r="E217" s="21" t="s">
        <v>13</v>
      </c>
      <c r="F217" s="30" t="s">
        <v>1192</v>
      </c>
      <c r="G217" s="21" t="s">
        <v>1193</v>
      </c>
      <c r="H217" s="31" t="s">
        <v>1203</v>
      </c>
      <c r="I217" s="21" t="s">
        <v>1093</v>
      </c>
      <c r="J217" s="21" t="s">
        <v>1195</v>
      </c>
      <c r="K217" s="21">
        <v>7</v>
      </c>
      <c r="L217" s="21" t="s">
        <v>1138</v>
      </c>
      <c r="M217" s="21">
        <v>2.2000000000000002</v>
      </c>
      <c r="N217" s="21"/>
      <c r="O217" s="21"/>
      <c r="P217" s="21">
        <v>2.9</v>
      </c>
      <c r="Q217" s="21" t="s">
        <v>487</v>
      </c>
      <c r="R217" s="21"/>
      <c r="S217" s="60" t="s">
        <v>4788</v>
      </c>
      <c r="T217" s="60" t="s">
        <v>4778</v>
      </c>
    </row>
    <row r="218" spans="1:20" ht="15">
      <c r="A218" s="21" t="s">
        <v>1167</v>
      </c>
      <c r="B218" s="34" t="s">
        <v>307</v>
      </c>
      <c r="C218" s="21" t="s">
        <v>1036</v>
      </c>
      <c r="D218" s="21" t="s">
        <v>1082</v>
      </c>
      <c r="E218" s="21" t="s">
        <v>13</v>
      </c>
      <c r="F218" s="30" t="s">
        <v>1192</v>
      </c>
      <c r="G218" s="21" t="s">
        <v>1193</v>
      </c>
      <c r="H218" s="31" t="s">
        <v>1204</v>
      </c>
      <c r="I218" s="21" t="s">
        <v>1093</v>
      </c>
      <c r="J218" s="21" t="s">
        <v>1195</v>
      </c>
      <c r="K218" s="21">
        <v>7</v>
      </c>
      <c r="L218" s="21" t="s">
        <v>1138</v>
      </c>
      <c r="M218" s="21">
        <v>9</v>
      </c>
      <c r="N218" s="21"/>
      <c r="O218" s="21"/>
      <c r="P218" s="21">
        <v>1.3</v>
      </c>
      <c r="Q218" s="21" t="s">
        <v>487</v>
      </c>
      <c r="R218" s="21"/>
      <c r="S218" s="60" t="s">
        <v>4788</v>
      </c>
      <c r="T218" s="60" t="s">
        <v>4778</v>
      </c>
    </row>
    <row r="219" spans="1:20" ht="15">
      <c r="A219" s="21" t="s">
        <v>1167</v>
      </c>
      <c r="B219" s="34" t="s">
        <v>307</v>
      </c>
      <c r="C219" s="21" t="s">
        <v>1036</v>
      </c>
      <c r="D219" s="21" t="s">
        <v>1082</v>
      </c>
      <c r="E219" s="21" t="s">
        <v>13</v>
      </c>
      <c r="F219" s="30" t="s">
        <v>1192</v>
      </c>
      <c r="G219" s="21" t="s">
        <v>1193</v>
      </c>
      <c r="H219" s="31" t="s">
        <v>1205</v>
      </c>
      <c r="I219" s="21" t="s">
        <v>1093</v>
      </c>
      <c r="J219" s="21" t="s">
        <v>1195</v>
      </c>
      <c r="K219" s="21">
        <v>7</v>
      </c>
      <c r="L219" s="21" t="s">
        <v>1138</v>
      </c>
      <c r="M219" s="21">
        <v>1.5</v>
      </c>
      <c r="N219" s="21"/>
      <c r="O219" s="21"/>
      <c r="P219" s="21">
        <v>0.4</v>
      </c>
      <c r="Q219" s="21" t="s">
        <v>487</v>
      </c>
      <c r="R219" s="21"/>
      <c r="S219" s="60" t="s">
        <v>4788</v>
      </c>
      <c r="T219" s="60" t="s">
        <v>4778</v>
      </c>
    </row>
    <row r="220" spans="1:20" ht="15">
      <c r="A220" s="21" t="s">
        <v>1167</v>
      </c>
      <c r="B220" s="34" t="s">
        <v>307</v>
      </c>
      <c r="C220" s="21" t="s">
        <v>1036</v>
      </c>
      <c r="D220" s="21" t="s">
        <v>1082</v>
      </c>
      <c r="E220" s="21" t="s">
        <v>13</v>
      </c>
      <c r="F220" s="30" t="s">
        <v>1192</v>
      </c>
      <c r="G220" s="21" t="s">
        <v>1193</v>
      </c>
      <c r="H220" s="31" t="s">
        <v>1206</v>
      </c>
      <c r="I220" s="21" t="s">
        <v>1093</v>
      </c>
      <c r="J220" s="21" t="s">
        <v>1195</v>
      </c>
      <c r="K220" s="21">
        <v>7</v>
      </c>
      <c r="L220" s="21" t="s">
        <v>1138</v>
      </c>
      <c r="M220" s="21">
        <v>0.4</v>
      </c>
      <c r="N220" s="21"/>
      <c r="O220" s="21"/>
      <c r="P220" s="21">
        <v>0.1</v>
      </c>
      <c r="Q220" s="21" t="s">
        <v>487</v>
      </c>
      <c r="R220" s="21"/>
      <c r="S220" s="60" t="s">
        <v>4788</v>
      </c>
      <c r="T220" s="60" t="s">
        <v>4778</v>
      </c>
    </row>
    <row r="221" spans="1:20" ht="15">
      <c r="A221" s="21" t="s">
        <v>1167</v>
      </c>
      <c r="B221" s="34" t="s">
        <v>307</v>
      </c>
      <c r="C221" s="21" t="s">
        <v>1036</v>
      </c>
      <c r="D221" s="21" t="s">
        <v>1082</v>
      </c>
      <c r="E221" s="21" t="s">
        <v>13</v>
      </c>
      <c r="F221" s="30" t="s">
        <v>1192</v>
      </c>
      <c r="G221" s="21" t="s">
        <v>1193</v>
      </c>
      <c r="H221" s="31" t="s">
        <v>1207</v>
      </c>
      <c r="I221" s="21" t="s">
        <v>1093</v>
      </c>
      <c r="J221" s="21" t="s">
        <v>1195</v>
      </c>
      <c r="K221" s="21">
        <v>7</v>
      </c>
      <c r="L221" s="21" t="s">
        <v>1138</v>
      </c>
      <c r="M221" s="21">
        <v>12.2</v>
      </c>
      <c r="N221" s="21"/>
      <c r="O221" s="21"/>
      <c r="P221" s="21">
        <v>1.3</v>
      </c>
      <c r="Q221" s="21" t="s">
        <v>487</v>
      </c>
      <c r="R221" s="21"/>
      <c r="S221" s="60" t="s">
        <v>4788</v>
      </c>
      <c r="T221" s="60" t="s">
        <v>4778</v>
      </c>
    </row>
    <row r="222" spans="1:20" ht="15">
      <c r="A222" s="21" t="s">
        <v>1167</v>
      </c>
      <c r="B222" s="34" t="s">
        <v>307</v>
      </c>
      <c r="C222" s="21" t="s">
        <v>1036</v>
      </c>
      <c r="D222" s="21" t="s">
        <v>1082</v>
      </c>
      <c r="E222" s="21" t="s">
        <v>13</v>
      </c>
      <c r="F222" s="30" t="s">
        <v>1192</v>
      </c>
      <c r="G222" s="21" t="s">
        <v>1193</v>
      </c>
      <c r="H222" s="31" t="s">
        <v>1208</v>
      </c>
      <c r="I222" s="21" t="s">
        <v>1093</v>
      </c>
      <c r="J222" s="21" t="s">
        <v>1195</v>
      </c>
      <c r="K222" s="21">
        <v>7</v>
      </c>
      <c r="L222" s="21" t="s">
        <v>1138</v>
      </c>
      <c r="M222" s="21">
        <v>10.5</v>
      </c>
      <c r="N222" s="21"/>
      <c r="O222" s="21"/>
      <c r="P222" s="21">
        <v>1.5</v>
      </c>
      <c r="Q222" s="21" t="s">
        <v>487</v>
      </c>
      <c r="R222" s="21"/>
      <c r="S222" s="60" t="s">
        <v>4788</v>
      </c>
      <c r="T222" s="60" t="s">
        <v>4778</v>
      </c>
    </row>
    <row r="223" spans="1:20" ht="15">
      <c r="A223" s="21" t="s">
        <v>1167</v>
      </c>
      <c r="B223" s="34" t="s">
        <v>307</v>
      </c>
      <c r="C223" s="21" t="s">
        <v>1036</v>
      </c>
      <c r="D223" s="21" t="s">
        <v>1082</v>
      </c>
      <c r="E223" s="21" t="s">
        <v>1100</v>
      </c>
      <c r="F223" s="30" t="s">
        <v>1192</v>
      </c>
      <c r="G223" s="21" t="s">
        <v>1193</v>
      </c>
      <c r="H223" s="31" t="s">
        <v>1194</v>
      </c>
      <c r="I223" s="21" t="s">
        <v>1093</v>
      </c>
      <c r="J223" s="21" t="s">
        <v>1195</v>
      </c>
      <c r="K223" s="21">
        <v>8</v>
      </c>
      <c r="L223" s="21" t="s">
        <v>1089</v>
      </c>
      <c r="M223" s="21">
        <v>6.8</v>
      </c>
      <c r="N223" s="21"/>
      <c r="O223" s="21"/>
      <c r="P223" s="21">
        <v>2.4</v>
      </c>
      <c r="Q223" s="21" t="s">
        <v>487</v>
      </c>
      <c r="R223" s="21" t="s">
        <v>1180</v>
      </c>
      <c r="S223" s="60" t="s">
        <v>4782</v>
      </c>
      <c r="T223" s="60" t="s">
        <v>4778</v>
      </c>
    </row>
    <row r="224" spans="1:20" ht="15">
      <c r="A224" s="21" t="s">
        <v>1167</v>
      </c>
      <c r="B224" s="34" t="s">
        <v>307</v>
      </c>
      <c r="C224" s="21" t="s">
        <v>1036</v>
      </c>
      <c r="D224" s="21" t="s">
        <v>1082</v>
      </c>
      <c r="E224" s="21" t="s">
        <v>1100</v>
      </c>
      <c r="F224" s="30" t="s">
        <v>1192</v>
      </c>
      <c r="G224" s="21" t="s">
        <v>1193</v>
      </c>
      <c r="H224" s="31" t="s">
        <v>1197</v>
      </c>
      <c r="I224" s="21" t="s">
        <v>1093</v>
      </c>
      <c r="J224" s="21" t="s">
        <v>1195</v>
      </c>
      <c r="K224" s="21">
        <v>8</v>
      </c>
      <c r="L224" s="21" t="s">
        <v>1089</v>
      </c>
      <c r="M224" s="21">
        <v>20.6</v>
      </c>
      <c r="N224" s="21"/>
      <c r="O224" s="21"/>
      <c r="P224" s="21">
        <v>1.7</v>
      </c>
      <c r="Q224" s="21" t="s">
        <v>487</v>
      </c>
      <c r="R224" s="21" t="s">
        <v>1180</v>
      </c>
      <c r="S224" s="60" t="s">
        <v>4782</v>
      </c>
      <c r="T224" s="60" t="s">
        <v>4778</v>
      </c>
    </row>
    <row r="225" spans="1:20" ht="15">
      <c r="A225" s="21" t="s">
        <v>1167</v>
      </c>
      <c r="B225" s="34" t="s">
        <v>307</v>
      </c>
      <c r="C225" s="21" t="s">
        <v>1036</v>
      </c>
      <c r="D225" s="21" t="s">
        <v>1082</v>
      </c>
      <c r="E225" s="21" t="s">
        <v>1100</v>
      </c>
      <c r="F225" s="30" t="s">
        <v>1192</v>
      </c>
      <c r="G225" s="21" t="s">
        <v>1193</v>
      </c>
      <c r="H225" s="31" t="s">
        <v>1198</v>
      </c>
      <c r="I225" s="21" t="s">
        <v>1093</v>
      </c>
      <c r="J225" s="21" t="s">
        <v>1195</v>
      </c>
      <c r="K225" s="21">
        <v>8</v>
      </c>
      <c r="L225" s="21" t="s">
        <v>1089</v>
      </c>
      <c r="M225" s="21">
        <v>5.5</v>
      </c>
      <c r="N225" s="21"/>
      <c r="O225" s="21"/>
      <c r="P225" s="21">
        <v>1.3</v>
      </c>
      <c r="Q225" s="21" t="s">
        <v>487</v>
      </c>
      <c r="R225" s="21" t="s">
        <v>1180</v>
      </c>
      <c r="S225" s="60" t="s">
        <v>4782</v>
      </c>
      <c r="T225" s="60" t="s">
        <v>4778</v>
      </c>
    </row>
    <row r="226" spans="1:20" ht="15">
      <c r="A226" s="21" t="s">
        <v>1167</v>
      </c>
      <c r="B226" s="34" t="s">
        <v>307</v>
      </c>
      <c r="C226" s="21" t="s">
        <v>1036</v>
      </c>
      <c r="D226" s="21" t="s">
        <v>1082</v>
      </c>
      <c r="E226" s="21" t="s">
        <v>1100</v>
      </c>
      <c r="F226" s="30" t="s">
        <v>1192</v>
      </c>
      <c r="G226" s="21" t="s">
        <v>1193</v>
      </c>
      <c r="H226" s="31" t="s">
        <v>1199</v>
      </c>
      <c r="I226" s="21" t="s">
        <v>1093</v>
      </c>
      <c r="J226" s="21" t="s">
        <v>1195</v>
      </c>
      <c r="K226" s="21">
        <v>8</v>
      </c>
      <c r="L226" s="21" t="s">
        <v>1089</v>
      </c>
      <c r="M226" s="21">
        <v>1.6</v>
      </c>
      <c r="N226" s="21"/>
      <c r="O226" s="21"/>
      <c r="P226" s="21">
        <v>0.4</v>
      </c>
      <c r="Q226" s="21" t="s">
        <v>487</v>
      </c>
      <c r="R226" s="21" t="s">
        <v>1180</v>
      </c>
      <c r="S226" s="60" t="s">
        <v>4782</v>
      </c>
      <c r="T226" s="60" t="s">
        <v>4778</v>
      </c>
    </row>
    <row r="227" spans="1:20" ht="15">
      <c r="A227" s="21" t="s">
        <v>1167</v>
      </c>
      <c r="B227" s="34" t="s">
        <v>307</v>
      </c>
      <c r="C227" s="21" t="s">
        <v>1036</v>
      </c>
      <c r="D227" s="21" t="s">
        <v>1082</v>
      </c>
      <c r="E227" s="21" t="s">
        <v>1100</v>
      </c>
      <c r="F227" s="30" t="s">
        <v>1192</v>
      </c>
      <c r="G227" s="21" t="s">
        <v>1193</v>
      </c>
      <c r="H227" s="31" t="s">
        <v>1200</v>
      </c>
      <c r="I227" s="21" t="s">
        <v>1093</v>
      </c>
      <c r="J227" s="21" t="s">
        <v>1195</v>
      </c>
      <c r="K227" s="21">
        <v>8</v>
      </c>
      <c r="L227" s="21" t="s">
        <v>1089</v>
      </c>
      <c r="M227" s="21">
        <v>13.3</v>
      </c>
      <c r="N227" s="21"/>
      <c r="O227" s="21"/>
      <c r="P227" s="21">
        <v>3.4</v>
      </c>
      <c r="Q227" s="21" t="s">
        <v>487</v>
      </c>
      <c r="R227" s="21" t="s">
        <v>1180</v>
      </c>
      <c r="S227" s="60" t="s">
        <v>4782</v>
      </c>
      <c r="T227" s="60" t="s">
        <v>4778</v>
      </c>
    </row>
    <row r="228" spans="1:20" ht="15">
      <c r="A228" s="21" t="s">
        <v>1167</v>
      </c>
      <c r="B228" s="34" t="s">
        <v>307</v>
      </c>
      <c r="C228" s="21" t="s">
        <v>1036</v>
      </c>
      <c r="D228" s="21" t="s">
        <v>1082</v>
      </c>
      <c r="E228" s="21" t="s">
        <v>1100</v>
      </c>
      <c r="F228" s="30" t="s">
        <v>1192</v>
      </c>
      <c r="G228" s="21" t="s">
        <v>1193</v>
      </c>
      <c r="H228" s="31" t="s">
        <v>1201</v>
      </c>
      <c r="I228" s="21" t="s">
        <v>1093</v>
      </c>
      <c r="J228" s="21" t="s">
        <v>1195</v>
      </c>
      <c r="K228" s="21">
        <v>8</v>
      </c>
      <c r="L228" s="21" t="s">
        <v>1089</v>
      </c>
      <c r="M228" s="21">
        <v>7.7</v>
      </c>
      <c r="N228" s="21"/>
      <c r="O228" s="21"/>
      <c r="P228" s="21">
        <v>0.7</v>
      </c>
      <c r="Q228" s="21" t="s">
        <v>487</v>
      </c>
      <c r="R228" s="21" t="s">
        <v>1180</v>
      </c>
      <c r="S228" s="60" t="s">
        <v>4782</v>
      </c>
      <c r="T228" s="60" t="s">
        <v>4778</v>
      </c>
    </row>
    <row r="229" spans="1:20" ht="15">
      <c r="A229" s="21" t="s">
        <v>1167</v>
      </c>
      <c r="B229" s="34" t="s">
        <v>307</v>
      </c>
      <c r="C229" s="21" t="s">
        <v>1036</v>
      </c>
      <c r="D229" s="21" t="s">
        <v>1082</v>
      </c>
      <c r="E229" s="21" t="s">
        <v>1100</v>
      </c>
      <c r="F229" s="30" t="s">
        <v>1192</v>
      </c>
      <c r="G229" s="21" t="s">
        <v>1193</v>
      </c>
      <c r="H229" s="31" t="s">
        <v>1202</v>
      </c>
      <c r="I229" s="21" t="s">
        <v>1093</v>
      </c>
      <c r="J229" s="21" t="s">
        <v>1195</v>
      </c>
      <c r="K229" s="21">
        <v>8</v>
      </c>
      <c r="L229" s="21" t="s">
        <v>1089</v>
      </c>
      <c r="M229" s="21">
        <v>2.4</v>
      </c>
      <c r="N229" s="21"/>
      <c r="O229" s="21"/>
      <c r="P229" s="21">
        <v>0.4</v>
      </c>
      <c r="Q229" s="21" t="s">
        <v>487</v>
      </c>
      <c r="R229" s="21" t="s">
        <v>1180</v>
      </c>
      <c r="S229" s="60" t="s">
        <v>4782</v>
      </c>
      <c r="T229" s="60" t="s">
        <v>4778</v>
      </c>
    </row>
    <row r="230" spans="1:20" ht="15">
      <c r="A230" s="21" t="s">
        <v>1167</v>
      </c>
      <c r="B230" s="34" t="s">
        <v>307</v>
      </c>
      <c r="C230" s="21" t="s">
        <v>1036</v>
      </c>
      <c r="D230" s="21" t="s">
        <v>1082</v>
      </c>
      <c r="E230" s="21" t="s">
        <v>1100</v>
      </c>
      <c r="F230" s="30" t="s">
        <v>1192</v>
      </c>
      <c r="G230" s="21" t="s">
        <v>1193</v>
      </c>
      <c r="H230" s="31" t="s">
        <v>1203</v>
      </c>
      <c r="I230" s="21" t="s">
        <v>1093</v>
      </c>
      <c r="J230" s="21" t="s">
        <v>1195</v>
      </c>
      <c r="K230" s="21">
        <v>8</v>
      </c>
      <c r="L230" s="21" t="s">
        <v>1089</v>
      </c>
      <c r="M230" s="21">
        <v>0.7</v>
      </c>
      <c r="N230" s="21"/>
      <c r="O230" s="21"/>
      <c r="P230" s="21">
        <v>0.1</v>
      </c>
      <c r="Q230" s="21" t="s">
        <v>487</v>
      </c>
      <c r="R230" s="21" t="s">
        <v>1180</v>
      </c>
      <c r="S230" s="60" t="s">
        <v>4782</v>
      </c>
      <c r="T230" s="60" t="s">
        <v>4778</v>
      </c>
    </row>
    <row r="231" spans="1:20" ht="15">
      <c r="A231" s="21" t="s">
        <v>1167</v>
      </c>
      <c r="B231" s="34" t="s">
        <v>307</v>
      </c>
      <c r="C231" s="21" t="s">
        <v>1036</v>
      </c>
      <c r="D231" s="21" t="s">
        <v>1082</v>
      </c>
      <c r="E231" s="21" t="s">
        <v>1100</v>
      </c>
      <c r="F231" s="30" t="s">
        <v>1192</v>
      </c>
      <c r="G231" s="21" t="s">
        <v>1193</v>
      </c>
      <c r="H231" s="31" t="s">
        <v>1204</v>
      </c>
      <c r="I231" s="21" t="s">
        <v>1093</v>
      </c>
      <c r="J231" s="21" t="s">
        <v>1195</v>
      </c>
      <c r="K231" s="21">
        <v>8</v>
      </c>
      <c r="L231" s="21" t="s">
        <v>1089</v>
      </c>
      <c r="M231" s="21">
        <v>2.4</v>
      </c>
      <c r="N231" s="21"/>
      <c r="O231" s="21"/>
      <c r="P231" s="21">
        <v>1</v>
      </c>
      <c r="Q231" s="21" t="s">
        <v>487</v>
      </c>
      <c r="R231" s="21" t="s">
        <v>1180</v>
      </c>
      <c r="S231" s="60" t="s">
        <v>4782</v>
      </c>
      <c r="T231" s="60" t="s">
        <v>4778</v>
      </c>
    </row>
    <row r="232" spans="1:20" ht="15">
      <c r="A232" s="21" t="s">
        <v>1167</v>
      </c>
      <c r="B232" s="34" t="s">
        <v>307</v>
      </c>
      <c r="C232" s="21" t="s">
        <v>1036</v>
      </c>
      <c r="D232" s="21" t="s">
        <v>1082</v>
      </c>
      <c r="E232" s="21" t="s">
        <v>1100</v>
      </c>
      <c r="F232" s="30" t="s">
        <v>1192</v>
      </c>
      <c r="G232" s="21" t="s">
        <v>1193</v>
      </c>
      <c r="H232" s="31" t="s">
        <v>1205</v>
      </c>
      <c r="I232" s="21" t="s">
        <v>1093</v>
      </c>
      <c r="J232" s="21" t="s">
        <v>1195</v>
      </c>
      <c r="K232" s="21">
        <v>8</v>
      </c>
      <c r="L232" s="21" t="s">
        <v>1089</v>
      </c>
      <c r="M232" s="21">
        <v>0.9</v>
      </c>
      <c r="N232" s="21"/>
      <c r="O232" s="21"/>
      <c r="P232" s="21">
        <v>0.5</v>
      </c>
      <c r="Q232" s="21" t="s">
        <v>487</v>
      </c>
      <c r="R232" s="21" t="s">
        <v>1180</v>
      </c>
      <c r="S232" s="60" t="s">
        <v>4782</v>
      </c>
      <c r="T232" s="60" t="s">
        <v>4778</v>
      </c>
    </row>
    <row r="233" spans="1:20" ht="15">
      <c r="A233" s="21" t="s">
        <v>1167</v>
      </c>
      <c r="B233" s="34" t="s">
        <v>307</v>
      </c>
      <c r="C233" s="21" t="s">
        <v>1036</v>
      </c>
      <c r="D233" s="21" t="s">
        <v>1082</v>
      </c>
      <c r="E233" s="21" t="s">
        <v>1100</v>
      </c>
      <c r="F233" s="30" t="s">
        <v>1192</v>
      </c>
      <c r="G233" s="21" t="s">
        <v>1193</v>
      </c>
      <c r="H233" s="31" t="s">
        <v>1206</v>
      </c>
      <c r="I233" s="21" t="s">
        <v>1093</v>
      </c>
      <c r="J233" s="21" t="s">
        <v>1195</v>
      </c>
      <c r="K233" s="21">
        <v>8</v>
      </c>
      <c r="L233" s="21" t="s">
        <v>1089</v>
      </c>
      <c r="M233" s="21">
        <v>1.2</v>
      </c>
      <c r="N233" s="21"/>
      <c r="O233" s="21"/>
      <c r="P233" s="21">
        <v>0.4</v>
      </c>
      <c r="Q233" s="21" t="s">
        <v>487</v>
      </c>
      <c r="R233" s="21" t="s">
        <v>1180</v>
      </c>
      <c r="S233" s="60" t="s">
        <v>4782</v>
      </c>
      <c r="T233" s="60" t="s">
        <v>4778</v>
      </c>
    </row>
    <row r="234" spans="1:20" ht="15">
      <c r="A234" s="21" t="s">
        <v>1167</v>
      </c>
      <c r="B234" s="34" t="s">
        <v>307</v>
      </c>
      <c r="C234" s="21" t="s">
        <v>1036</v>
      </c>
      <c r="D234" s="21" t="s">
        <v>1082</v>
      </c>
      <c r="E234" s="21" t="s">
        <v>1100</v>
      </c>
      <c r="F234" s="30" t="s">
        <v>1192</v>
      </c>
      <c r="G234" s="21" t="s">
        <v>1193</v>
      </c>
      <c r="H234" s="31" t="s">
        <v>1207</v>
      </c>
      <c r="I234" s="21" t="s">
        <v>1093</v>
      </c>
      <c r="J234" s="21" t="s">
        <v>1195</v>
      </c>
      <c r="K234" s="21">
        <v>8</v>
      </c>
      <c r="L234" s="21" t="s">
        <v>1089</v>
      </c>
      <c r="M234" s="21">
        <v>20.5</v>
      </c>
      <c r="N234" s="21"/>
      <c r="O234" s="21"/>
      <c r="P234" s="21">
        <v>5.3</v>
      </c>
      <c r="Q234" s="21" t="s">
        <v>487</v>
      </c>
      <c r="R234" s="21" t="s">
        <v>1180</v>
      </c>
      <c r="S234" s="60" t="s">
        <v>4782</v>
      </c>
      <c r="T234" s="60" t="s">
        <v>4778</v>
      </c>
    </row>
    <row r="235" spans="1:20" ht="15">
      <c r="A235" s="21" t="s">
        <v>1167</v>
      </c>
      <c r="B235" s="34" t="s">
        <v>307</v>
      </c>
      <c r="C235" s="21" t="s">
        <v>1036</v>
      </c>
      <c r="D235" s="21" t="s">
        <v>1082</v>
      </c>
      <c r="E235" s="21" t="s">
        <v>1100</v>
      </c>
      <c r="F235" s="30" t="s">
        <v>1192</v>
      </c>
      <c r="G235" s="21" t="s">
        <v>1193</v>
      </c>
      <c r="H235" s="31" t="s">
        <v>1208</v>
      </c>
      <c r="I235" s="21" t="s">
        <v>1093</v>
      </c>
      <c r="J235" s="21" t="s">
        <v>1195</v>
      </c>
      <c r="K235" s="21">
        <v>8</v>
      </c>
      <c r="L235" s="21" t="s">
        <v>1089</v>
      </c>
      <c r="M235" s="21">
        <v>13.1</v>
      </c>
      <c r="N235" s="21"/>
      <c r="O235" s="21"/>
      <c r="P235" s="21">
        <v>3.6</v>
      </c>
      <c r="Q235" s="21" t="s">
        <v>487</v>
      </c>
      <c r="R235" s="21" t="s">
        <v>1180</v>
      </c>
      <c r="S235" s="60" t="s">
        <v>4782</v>
      </c>
      <c r="T235" s="60" t="s">
        <v>4778</v>
      </c>
    </row>
    <row r="236" spans="1:20" ht="15">
      <c r="A236" s="21" t="s">
        <v>1167</v>
      </c>
      <c r="B236" s="34" t="s">
        <v>307</v>
      </c>
      <c r="C236" s="21" t="s">
        <v>1036</v>
      </c>
      <c r="D236" s="21" t="s">
        <v>1082</v>
      </c>
      <c r="E236" s="21" t="s">
        <v>13</v>
      </c>
      <c r="F236" s="30" t="s">
        <v>1192</v>
      </c>
      <c r="G236" s="21" t="s">
        <v>1193</v>
      </c>
      <c r="H236" s="31" t="s">
        <v>1194</v>
      </c>
      <c r="I236" s="21" t="s">
        <v>1093</v>
      </c>
      <c r="J236" s="21" t="s">
        <v>1195</v>
      </c>
      <c r="K236" s="21">
        <v>5</v>
      </c>
      <c r="L236" s="21" t="s">
        <v>1089</v>
      </c>
      <c r="M236" s="21">
        <v>11.9</v>
      </c>
      <c r="N236" s="21"/>
      <c r="O236" s="21"/>
      <c r="P236" s="21">
        <v>1.2</v>
      </c>
      <c r="Q236" s="21" t="s">
        <v>487</v>
      </c>
      <c r="R236" s="21" t="s">
        <v>1180</v>
      </c>
      <c r="S236" s="60" t="s">
        <v>4775</v>
      </c>
      <c r="T236" s="60" t="s">
        <v>4778</v>
      </c>
    </row>
    <row r="237" spans="1:20" ht="15">
      <c r="A237" s="21" t="s">
        <v>1167</v>
      </c>
      <c r="B237" s="34" t="s">
        <v>307</v>
      </c>
      <c r="C237" s="21" t="s">
        <v>1036</v>
      </c>
      <c r="D237" s="21" t="s">
        <v>1082</v>
      </c>
      <c r="E237" s="21" t="s">
        <v>13</v>
      </c>
      <c r="F237" s="30" t="s">
        <v>1192</v>
      </c>
      <c r="G237" s="21" t="s">
        <v>1193</v>
      </c>
      <c r="H237" s="31" t="s">
        <v>1197</v>
      </c>
      <c r="I237" s="21" t="s">
        <v>1093</v>
      </c>
      <c r="J237" s="21" t="s">
        <v>1195</v>
      </c>
      <c r="K237" s="21">
        <v>5</v>
      </c>
      <c r="L237" s="21" t="s">
        <v>1089</v>
      </c>
      <c r="M237" s="21">
        <v>20.9</v>
      </c>
      <c r="N237" s="21"/>
      <c r="O237" s="21"/>
      <c r="P237" s="21">
        <v>1</v>
      </c>
      <c r="Q237" s="21" t="s">
        <v>487</v>
      </c>
      <c r="R237" s="21" t="s">
        <v>1180</v>
      </c>
      <c r="S237" s="60" t="s">
        <v>4775</v>
      </c>
      <c r="T237" s="60" t="s">
        <v>4778</v>
      </c>
    </row>
    <row r="238" spans="1:20" ht="15">
      <c r="A238" s="21" t="s">
        <v>1167</v>
      </c>
      <c r="B238" s="34" t="s">
        <v>307</v>
      </c>
      <c r="C238" s="21" t="s">
        <v>1036</v>
      </c>
      <c r="D238" s="21" t="s">
        <v>1082</v>
      </c>
      <c r="E238" s="21" t="s">
        <v>13</v>
      </c>
      <c r="F238" s="30" t="s">
        <v>1192</v>
      </c>
      <c r="G238" s="21" t="s">
        <v>1193</v>
      </c>
      <c r="H238" s="31" t="s">
        <v>1198</v>
      </c>
      <c r="I238" s="21" t="s">
        <v>1093</v>
      </c>
      <c r="J238" s="21" t="s">
        <v>1195</v>
      </c>
      <c r="K238" s="21">
        <v>5</v>
      </c>
      <c r="L238" s="21" t="s">
        <v>1089</v>
      </c>
      <c r="M238" s="21">
        <v>5.6</v>
      </c>
      <c r="N238" s="21"/>
      <c r="O238" s="21"/>
      <c r="P238" s="21">
        <v>1.3</v>
      </c>
      <c r="Q238" s="21" t="s">
        <v>487</v>
      </c>
      <c r="R238" s="21" t="s">
        <v>1180</v>
      </c>
      <c r="S238" s="60" t="s">
        <v>4775</v>
      </c>
      <c r="T238" s="60" t="s">
        <v>4778</v>
      </c>
    </row>
    <row r="239" spans="1:20" ht="15">
      <c r="A239" s="21" t="s">
        <v>1167</v>
      </c>
      <c r="B239" s="34" t="s">
        <v>307</v>
      </c>
      <c r="C239" s="21" t="s">
        <v>1036</v>
      </c>
      <c r="D239" s="21" t="s">
        <v>1082</v>
      </c>
      <c r="E239" s="21" t="s">
        <v>13</v>
      </c>
      <c r="F239" s="30" t="s">
        <v>1192</v>
      </c>
      <c r="G239" s="21" t="s">
        <v>1193</v>
      </c>
      <c r="H239" s="31" t="s">
        <v>1199</v>
      </c>
      <c r="I239" s="21" t="s">
        <v>1093</v>
      </c>
      <c r="J239" s="21" t="s">
        <v>1195</v>
      </c>
      <c r="K239" s="21">
        <v>5</v>
      </c>
      <c r="L239" s="21" t="s">
        <v>1089</v>
      </c>
      <c r="M239" s="21">
        <v>1.5</v>
      </c>
      <c r="N239" s="21"/>
      <c r="O239" s="21"/>
      <c r="P239" s="21">
        <v>0.2</v>
      </c>
      <c r="Q239" s="21" t="s">
        <v>487</v>
      </c>
      <c r="R239" s="21" t="s">
        <v>1180</v>
      </c>
      <c r="S239" s="60" t="s">
        <v>4775</v>
      </c>
      <c r="T239" s="60" t="s">
        <v>4778</v>
      </c>
    </row>
    <row r="240" spans="1:20" ht="15">
      <c r="A240" s="21" t="s">
        <v>1167</v>
      </c>
      <c r="B240" s="34" t="s">
        <v>307</v>
      </c>
      <c r="C240" s="21" t="s">
        <v>1036</v>
      </c>
      <c r="D240" s="21" t="s">
        <v>1082</v>
      </c>
      <c r="E240" s="21" t="s">
        <v>13</v>
      </c>
      <c r="F240" s="30" t="s">
        <v>1192</v>
      </c>
      <c r="G240" s="21" t="s">
        <v>1193</v>
      </c>
      <c r="H240" s="31" t="s">
        <v>1200</v>
      </c>
      <c r="I240" s="21" t="s">
        <v>1093</v>
      </c>
      <c r="J240" s="21" t="s">
        <v>1195</v>
      </c>
      <c r="K240" s="21">
        <v>5</v>
      </c>
      <c r="L240" s="21" t="s">
        <v>1089</v>
      </c>
      <c r="M240" s="21">
        <v>17</v>
      </c>
      <c r="N240" s="21"/>
      <c r="O240" s="21"/>
      <c r="P240" s="21">
        <v>1.5</v>
      </c>
      <c r="Q240" s="21" t="s">
        <v>487</v>
      </c>
      <c r="R240" s="21" t="s">
        <v>1180</v>
      </c>
      <c r="S240" s="60" t="s">
        <v>4775</v>
      </c>
      <c r="T240" s="60" t="s">
        <v>4778</v>
      </c>
    </row>
    <row r="241" spans="1:21" ht="15">
      <c r="A241" s="21" t="s">
        <v>1167</v>
      </c>
      <c r="B241" s="34" t="s">
        <v>307</v>
      </c>
      <c r="C241" s="21" t="s">
        <v>1036</v>
      </c>
      <c r="D241" s="21" t="s">
        <v>1082</v>
      </c>
      <c r="E241" s="21" t="s">
        <v>13</v>
      </c>
      <c r="F241" s="30" t="s">
        <v>1192</v>
      </c>
      <c r="G241" s="21" t="s">
        <v>1193</v>
      </c>
      <c r="H241" s="31" t="s">
        <v>1201</v>
      </c>
      <c r="I241" s="21" t="s">
        <v>1093</v>
      </c>
      <c r="J241" s="21" t="s">
        <v>1195</v>
      </c>
      <c r="K241" s="21">
        <v>5</v>
      </c>
      <c r="L241" s="21" t="s">
        <v>1089</v>
      </c>
      <c r="M241" s="21">
        <v>7</v>
      </c>
      <c r="N241" s="21"/>
      <c r="O241" s="21"/>
      <c r="P241" s="21">
        <v>0.7</v>
      </c>
      <c r="Q241" s="21" t="s">
        <v>487</v>
      </c>
      <c r="R241" s="21" t="s">
        <v>1180</v>
      </c>
      <c r="S241" s="60" t="s">
        <v>4775</v>
      </c>
      <c r="T241" s="60" t="s">
        <v>4778</v>
      </c>
    </row>
    <row r="242" spans="1:21" ht="15">
      <c r="A242" s="21" t="s">
        <v>1167</v>
      </c>
      <c r="B242" s="34" t="s">
        <v>307</v>
      </c>
      <c r="C242" s="21" t="s">
        <v>1036</v>
      </c>
      <c r="D242" s="21" t="s">
        <v>1082</v>
      </c>
      <c r="E242" s="21" t="s">
        <v>13</v>
      </c>
      <c r="F242" s="30" t="s">
        <v>1192</v>
      </c>
      <c r="G242" s="21" t="s">
        <v>1193</v>
      </c>
      <c r="H242" s="31" t="s">
        <v>1202</v>
      </c>
      <c r="I242" s="21" t="s">
        <v>1093</v>
      </c>
      <c r="J242" s="21" t="s">
        <v>1195</v>
      </c>
      <c r="K242" s="21">
        <v>5</v>
      </c>
      <c r="L242" s="21" t="s">
        <v>1089</v>
      </c>
      <c r="M242" s="21">
        <v>2.5</v>
      </c>
      <c r="N242" s="21"/>
      <c r="O242" s="21"/>
      <c r="P242" s="21">
        <v>0.4</v>
      </c>
      <c r="Q242" s="21" t="s">
        <v>487</v>
      </c>
      <c r="R242" s="21" t="s">
        <v>1180</v>
      </c>
      <c r="S242" s="60" t="s">
        <v>4775</v>
      </c>
      <c r="T242" s="60" t="s">
        <v>4778</v>
      </c>
    </row>
    <row r="243" spans="1:21" ht="15">
      <c r="A243" s="21" t="s">
        <v>1167</v>
      </c>
      <c r="B243" s="34" t="s">
        <v>307</v>
      </c>
      <c r="C243" s="21" t="s">
        <v>1036</v>
      </c>
      <c r="D243" s="21" t="s">
        <v>1082</v>
      </c>
      <c r="E243" s="21" t="s">
        <v>13</v>
      </c>
      <c r="F243" s="30" t="s">
        <v>1192</v>
      </c>
      <c r="G243" s="21" t="s">
        <v>1193</v>
      </c>
      <c r="H243" s="31" t="s">
        <v>1203</v>
      </c>
      <c r="I243" s="21" t="s">
        <v>1093</v>
      </c>
      <c r="J243" s="21" t="s">
        <v>1195</v>
      </c>
      <c r="K243" s="21">
        <v>5</v>
      </c>
      <c r="L243" s="21" t="s">
        <v>1089</v>
      </c>
      <c r="M243" s="21">
        <v>0.9</v>
      </c>
      <c r="N243" s="21"/>
      <c r="O243" s="21"/>
      <c r="P243" s="21">
        <v>0.2</v>
      </c>
      <c r="Q243" s="21" t="s">
        <v>487</v>
      </c>
      <c r="R243" s="21" t="s">
        <v>1180</v>
      </c>
      <c r="S243" s="60" t="s">
        <v>4775</v>
      </c>
      <c r="T243" s="60" t="s">
        <v>4778</v>
      </c>
    </row>
    <row r="244" spans="1:21" ht="15">
      <c r="A244" s="21" t="s">
        <v>1167</v>
      </c>
      <c r="B244" s="34" t="s">
        <v>307</v>
      </c>
      <c r="C244" s="21" t="s">
        <v>1036</v>
      </c>
      <c r="D244" s="21" t="s">
        <v>1082</v>
      </c>
      <c r="E244" s="21" t="s">
        <v>13</v>
      </c>
      <c r="F244" s="30" t="s">
        <v>1192</v>
      </c>
      <c r="G244" s="21" t="s">
        <v>1193</v>
      </c>
      <c r="H244" s="31" t="s">
        <v>1204</v>
      </c>
      <c r="I244" s="21" t="s">
        <v>1093</v>
      </c>
      <c r="J244" s="21" t="s">
        <v>1195</v>
      </c>
      <c r="K244" s="21">
        <v>5</v>
      </c>
      <c r="L244" s="21" t="s">
        <v>1089</v>
      </c>
      <c r="M244" s="21">
        <v>5.0999999999999996</v>
      </c>
      <c r="N244" s="21"/>
      <c r="O244" s="21"/>
      <c r="P244" s="21">
        <v>2.2000000000000002</v>
      </c>
      <c r="Q244" s="21" t="s">
        <v>487</v>
      </c>
      <c r="R244" s="21" t="s">
        <v>1180</v>
      </c>
      <c r="S244" s="60" t="s">
        <v>4775</v>
      </c>
      <c r="T244" s="60" t="s">
        <v>4778</v>
      </c>
    </row>
    <row r="245" spans="1:21" ht="15">
      <c r="A245" s="21" t="s">
        <v>1167</v>
      </c>
      <c r="B245" s="34" t="s">
        <v>307</v>
      </c>
      <c r="C245" s="21" t="s">
        <v>1036</v>
      </c>
      <c r="D245" s="21" t="s">
        <v>1082</v>
      </c>
      <c r="E245" s="21" t="s">
        <v>13</v>
      </c>
      <c r="F245" s="30" t="s">
        <v>1192</v>
      </c>
      <c r="G245" s="21" t="s">
        <v>1193</v>
      </c>
      <c r="H245" s="31" t="s">
        <v>1205</v>
      </c>
      <c r="I245" s="21" t="s">
        <v>1093</v>
      </c>
      <c r="J245" s="21" t="s">
        <v>1195</v>
      </c>
      <c r="K245" s="21">
        <v>5</v>
      </c>
      <c r="L245" s="21" t="s">
        <v>1089</v>
      </c>
      <c r="M245" s="21">
        <v>1.3</v>
      </c>
      <c r="N245" s="21"/>
      <c r="O245" s="21"/>
      <c r="P245" s="21">
        <v>0.5</v>
      </c>
      <c r="Q245" s="21" t="s">
        <v>487</v>
      </c>
      <c r="R245" s="21" t="s">
        <v>1180</v>
      </c>
      <c r="S245" s="60" t="s">
        <v>4775</v>
      </c>
      <c r="T245" s="60" t="s">
        <v>4778</v>
      </c>
    </row>
    <row r="246" spans="1:21" ht="15">
      <c r="A246" s="21" t="s">
        <v>1167</v>
      </c>
      <c r="B246" s="34" t="s">
        <v>307</v>
      </c>
      <c r="C246" s="21" t="s">
        <v>1036</v>
      </c>
      <c r="D246" s="21" t="s">
        <v>1082</v>
      </c>
      <c r="E246" s="21" t="s">
        <v>13</v>
      </c>
      <c r="F246" s="30" t="s">
        <v>1192</v>
      </c>
      <c r="G246" s="21" t="s">
        <v>1193</v>
      </c>
      <c r="H246" s="31" t="s">
        <v>1206</v>
      </c>
      <c r="I246" s="21" t="s">
        <v>1093</v>
      </c>
      <c r="J246" s="21" t="s">
        <v>1195</v>
      </c>
      <c r="K246" s="21">
        <v>5</v>
      </c>
      <c r="L246" s="21" t="s">
        <v>1089</v>
      </c>
      <c r="M246" s="21">
        <v>0.7</v>
      </c>
      <c r="N246" s="21"/>
      <c r="O246" s="21"/>
      <c r="P246" s="21">
        <v>0.1</v>
      </c>
      <c r="Q246" s="21" t="s">
        <v>487</v>
      </c>
      <c r="R246" s="21" t="s">
        <v>1180</v>
      </c>
      <c r="S246" s="60" t="s">
        <v>4775</v>
      </c>
      <c r="T246" s="60" t="s">
        <v>4778</v>
      </c>
    </row>
    <row r="247" spans="1:21" ht="15">
      <c r="A247" s="21" t="s">
        <v>1167</v>
      </c>
      <c r="B247" s="34" t="s">
        <v>307</v>
      </c>
      <c r="C247" s="21" t="s">
        <v>1036</v>
      </c>
      <c r="D247" s="21" t="s">
        <v>1082</v>
      </c>
      <c r="E247" s="21" t="s">
        <v>13</v>
      </c>
      <c r="F247" s="30" t="s">
        <v>1192</v>
      </c>
      <c r="G247" s="21" t="s">
        <v>1193</v>
      </c>
      <c r="H247" s="31" t="s">
        <v>1207</v>
      </c>
      <c r="I247" s="21" t="s">
        <v>1093</v>
      </c>
      <c r="J247" s="21" t="s">
        <v>1195</v>
      </c>
      <c r="K247" s="21">
        <v>5</v>
      </c>
      <c r="L247" s="21" t="s">
        <v>1089</v>
      </c>
      <c r="M247" s="21">
        <v>12.8</v>
      </c>
      <c r="N247" s="21"/>
      <c r="O247" s="21"/>
      <c r="P247" s="21">
        <v>1.1000000000000001</v>
      </c>
      <c r="Q247" s="21" t="s">
        <v>487</v>
      </c>
      <c r="R247" s="21" t="s">
        <v>1180</v>
      </c>
      <c r="S247" s="60" t="s">
        <v>4775</v>
      </c>
      <c r="T247" s="60" t="s">
        <v>4778</v>
      </c>
    </row>
    <row r="248" spans="1:21" ht="15">
      <c r="A248" s="21" t="s">
        <v>1167</v>
      </c>
      <c r="B248" s="34" t="s">
        <v>307</v>
      </c>
      <c r="C248" s="21" t="s">
        <v>1036</v>
      </c>
      <c r="D248" s="21" t="s">
        <v>1082</v>
      </c>
      <c r="E248" s="21" t="s">
        <v>13</v>
      </c>
      <c r="F248" s="30" t="s">
        <v>1192</v>
      </c>
      <c r="G248" s="21" t="s">
        <v>1193</v>
      </c>
      <c r="H248" s="31" t="s">
        <v>1208</v>
      </c>
      <c r="I248" s="21" t="s">
        <v>1093</v>
      </c>
      <c r="J248" s="21" t="s">
        <v>1195</v>
      </c>
      <c r="K248" s="21">
        <v>5</v>
      </c>
      <c r="L248" s="21" t="s">
        <v>1089</v>
      </c>
      <c r="M248" s="21">
        <v>10.1</v>
      </c>
      <c r="N248" s="21"/>
      <c r="O248" s="21"/>
      <c r="P248" s="21">
        <v>2.2000000000000002</v>
      </c>
      <c r="Q248" s="21" t="s">
        <v>487</v>
      </c>
      <c r="R248" s="21" t="s">
        <v>1180</v>
      </c>
      <c r="S248" s="60" t="s">
        <v>4775</v>
      </c>
      <c r="T248" s="60" t="s">
        <v>4778</v>
      </c>
    </row>
    <row r="249" spans="1:21" ht="15">
      <c r="A249" s="21" t="s">
        <v>1167</v>
      </c>
      <c r="B249" s="34" t="s">
        <v>307</v>
      </c>
      <c r="C249" s="21" t="s">
        <v>1036</v>
      </c>
      <c r="D249" s="21" t="s">
        <v>1082</v>
      </c>
      <c r="E249" s="21" t="s">
        <v>1100</v>
      </c>
      <c r="F249" s="30" t="s">
        <v>1192</v>
      </c>
      <c r="G249" s="21" t="s">
        <v>1193</v>
      </c>
      <c r="H249" s="31" t="s">
        <v>1194</v>
      </c>
      <c r="I249" s="21" t="s">
        <v>1093</v>
      </c>
      <c r="J249" s="21" t="s">
        <v>1195</v>
      </c>
      <c r="K249" s="21">
        <v>5</v>
      </c>
      <c r="L249" s="21" t="s">
        <v>1089</v>
      </c>
      <c r="M249" s="21">
        <v>7.7</v>
      </c>
      <c r="N249" s="21"/>
      <c r="O249" s="21"/>
      <c r="P249" s="21">
        <v>1.6</v>
      </c>
      <c r="Q249" s="21" t="s">
        <v>487</v>
      </c>
      <c r="R249" s="21" t="s">
        <v>1181</v>
      </c>
      <c r="S249" s="60" t="s">
        <v>4782</v>
      </c>
      <c r="T249" s="60" t="s">
        <v>4778</v>
      </c>
      <c r="U249" s="10" t="s">
        <v>4791</v>
      </c>
    </row>
    <row r="250" spans="1:21" ht="15">
      <c r="A250" s="21" t="s">
        <v>1167</v>
      </c>
      <c r="B250" s="34" t="s">
        <v>307</v>
      </c>
      <c r="C250" s="21" t="s">
        <v>1036</v>
      </c>
      <c r="D250" s="21" t="s">
        <v>1082</v>
      </c>
      <c r="E250" s="21" t="s">
        <v>1100</v>
      </c>
      <c r="F250" s="30" t="s">
        <v>1192</v>
      </c>
      <c r="G250" s="21" t="s">
        <v>1193</v>
      </c>
      <c r="H250" s="31" t="s">
        <v>1197</v>
      </c>
      <c r="I250" s="21" t="s">
        <v>1093</v>
      </c>
      <c r="J250" s="21" t="s">
        <v>1195</v>
      </c>
      <c r="K250" s="21">
        <v>5</v>
      </c>
      <c r="L250" s="21" t="s">
        <v>1089</v>
      </c>
      <c r="M250" s="21">
        <v>21.6</v>
      </c>
      <c r="N250" s="21"/>
      <c r="O250" s="21"/>
      <c r="P250" s="21">
        <v>1</v>
      </c>
      <c r="Q250" s="21" t="s">
        <v>487</v>
      </c>
      <c r="R250" s="21" t="s">
        <v>1181</v>
      </c>
      <c r="S250" s="60" t="s">
        <v>4782</v>
      </c>
      <c r="T250" s="60" t="s">
        <v>4778</v>
      </c>
    </row>
    <row r="251" spans="1:21" ht="15">
      <c r="A251" s="21" t="s">
        <v>1167</v>
      </c>
      <c r="B251" s="34" t="s">
        <v>307</v>
      </c>
      <c r="C251" s="21" t="s">
        <v>1036</v>
      </c>
      <c r="D251" s="21" t="s">
        <v>1082</v>
      </c>
      <c r="E251" s="21" t="s">
        <v>1100</v>
      </c>
      <c r="F251" s="30" t="s">
        <v>1192</v>
      </c>
      <c r="G251" s="21" t="s">
        <v>1193</v>
      </c>
      <c r="H251" s="31" t="s">
        <v>1198</v>
      </c>
      <c r="I251" s="21" t="s">
        <v>1093</v>
      </c>
      <c r="J251" s="21" t="s">
        <v>1195</v>
      </c>
      <c r="K251" s="21">
        <v>5</v>
      </c>
      <c r="L251" s="21" t="s">
        <v>1089</v>
      </c>
      <c r="M251" s="21">
        <v>6.2</v>
      </c>
      <c r="N251" s="21"/>
      <c r="O251" s="21"/>
      <c r="P251" s="21">
        <v>1.6</v>
      </c>
      <c r="Q251" s="21" t="s">
        <v>487</v>
      </c>
      <c r="R251" s="21" t="s">
        <v>1181</v>
      </c>
      <c r="S251" s="60" t="s">
        <v>4782</v>
      </c>
      <c r="T251" s="60" t="s">
        <v>4778</v>
      </c>
    </row>
    <row r="252" spans="1:21" ht="15">
      <c r="A252" s="21" t="s">
        <v>1167</v>
      </c>
      <c r="B252" s="34" t="s">
        <v>307</v>
      </c>
      <c r="C252" s="21" t="s">
        <v>1036</v>
      </c>
      <c r="D252" s="21" t="s">
        <v>1082</v>
      </c>
      <c r="E252" s="21" t="s">
        <v>1100</v>
      </c>
      <c r="F252" s="30" t="s">
        <v>1192</v>
      </c>
      <c r="G252" s="21" t="s">
        <v>1193</v>
      </c>
      <c r="H252" s="31" t="s">
        <v>1199</v>
      </c>
      <c r="I252" s="21" t="s">
        <v>1093</v>
      </c>
      <c r="J252" s="21" t="s">
        <v>1195</v>
      </c>
      <c r="K252" s="21">
        <v>5</v>
      </c>
      <c r="L252" s="21" t="s">
        <v>1089</v>
      </c>
      <c r="M252" s="21">
        <v>1.8</v>
      </c>
      <c r="N252" s="21"/>
      <c r="O252" s="21"/>
      <c r="P252" s="21">
        <v>0.2</v>
      </c>
      <c r="Q252" s="21" t="s">
        <v>487</v>
      </c>
      <c r="R252" s="21" t="s">
        <v>1181</v>
      </c>
      <c r="S252" s="60" t="s">
        <v>4782</v>
      </c>
      <c r="T252" s="60" t="s">
        <v>4778</v>
      </c>
    </row>
    <row r="253" spans="1:21" ht="15">
      <c r="A253" s="21" t="s">
        <v>1167</v>
      </c>
      <c r="B253" s="34" t="s">
        <v>307</v>
      </c>
      <c r="C253" s="21" t="s">
        <v>1036</v>
      </c>
      <c r="D253" s="21" t="s">
        <v>1082</v>
      </c>
      <c r="E253" s="21" t="s">
        <v>1100</v>
      </c>
      <c r="F253" s="30" t="s">
        <v>1192</v>
      </c>
      <c r="G253" s="21" t="s">
        <v>1193</v>
      </c>
      <c r="H253" s="31" t="s">
        <v>1200</v>
      </c>
      <c r="I253" s="21" t="s">
        <v>1093</v>
      </c>
      <c r="J253" s="21" t="s">
        <v>1195</v>
      </c>
      <c r="K253" s="21">
        <v>5</v>
      </c>
      <c r="L253" s="21" t="s">
        <v>1089</v>
      </c>
      <c r="M253" s="21">
        <v>13.4</v>
      </c>
      <c r="N253" s="21"/>
      <c r="O253" s="21"/>
      <c r="P253" s="21">
        <v>1.7</v>
      </c>
      <c r="Q253" s="21" t="s">
        <v>487</v>
      </c>
      <c r="R253" s="21" t="s">
        <v>1181</v>
      </c>
      <c r="S253" s="60" t="s">
        <v>4782</v>
      </c>
      <c r="T253" s="60" t="s">
        <v>4778</v>
      </c>
    </row>
    <row r="254" spans="1:21" ht="15">
      <c r="A254" s="21" t="s">
        <v>1167</v>
      </c>
      <c r="B254" s="34" t="s">
        <v>307</v>
      </c>
      <c r="C254" s="21" t="s">
        <v>1036</v>
      </c>
      <c r="D254" s="21" t="s">
        <v>1082</v>
      </c>
      <c r="E254" s="21" t="s">
        <v>1100</v>
      </c>
      <c r="F254" s="30" t="s">
        <v>1192</v>
      </c>
      <c r="G254" s="21" t="s">
        <v>1193</v>
      </c>
      <c r="H254" s="31" t="s">
        <v>1201</v>
      </c>
      <c r="I254" s="21" t="s">
        <v>1093</v>
      </c>
      <c r="J254" s="21" t="s">
        <v>1195</v>
      </c>
      <c r="K254" s="21">
        <v>5</v>
      </c>
      <c r="L254" s="21" t="s">
        <v>1089</v>
      </c>
      <c r="M254" s="21">
        <v>7.5</v>
      </c>
      <c r="N254" s="21"/>
      <c r="O254" s="21"/>
      <c r="P254" s="21">
        <v>0.2</v>
      </c>
      <c r="Q254" s="21" t="s">
        <v>487</v>
      </c>
      <c r="R254" s="21" t="s">
        <v>1181</v>
      </c>
      <c r="S254" s="60" t="s">
        <v>4782</v>
      </c>
      <c r="T254" s="60" t="s">
        <v>4778</v>
      </c>
    </row>
    <row r="255" spans="1:21" ht="15">
      <c r="A255" s="21" t="s">
        <v>1167</v>
      </c>
      <c r="B255" s="34" t="s">
        <v>307</v>
      </c>
      <c r="C255" s="21" t="s">
        <v>1036</v>
      </c>
      <c r="D255" s="21" t="s">
        <v>1082</v>
      </c>
      <c r="E255" s="21" t="s">
        <v>1100</v>
      </c>
      <c r="F255" s="30" t="s">
        <v>1192</v>
      </c>
      <c r="G255" s="21" t="s">
        <v>1193</v>
      </c>
      <c r="H255" s="31" t="s">
        <v>1202</v>
      </c>
      <c r="I255" s="21" t="s">
        <v>1093</v>
      </c>
      <c r="J255" s="21" t="s">
        <v>1195</v>
      </c>
      <c r="K255" s="21">
        <v>5</v>
      </c>
      <c r="L255" s="21" t="s">
        <v>1089</v>
      </c>
      <c r="M255" s="21">
        <v>2.7</v>
      </c>
      <c r="N255" s="21"/>
      <c r="O255" s="21"/>
      <c r="P255" s="21">
        <v>0.1</v>
      </c>
      <c r="Q255" s="21" t="s">
        <v>487</v>
      </c>
      <c r="R255" s="21" t="s">
        <v>1181</v>
      </c>
      <c r="S255" s="60" t="s">
        <v>4782</v>
      </c>
      <c r="T255" s="60" t="s">
        <v>4778</v>
      </c>
    </row>
    <row r="256" spans="1:21" ht="15">
      <c r="A256" s="21" t="s">
        <v>1167</v>
      </c>
      <c r="B256" s="34" t="s">
        <v>307</v>
      </c>
      <c r="C256" s="21" t="s">
        <v>1036</v>
      </c>
      <c r="D256" s="21" t="s">
        <v>1082</v>
      </c>
      <c r="E256" s="21" t="s">
        <v>1100</v>
      </c>
      <c r="F256" s="30" t="s">
        <v>1192</v>
      </c>
      <c r="G256" s="21" t="s">
        <v>1193</v>
      </c>
      <c r="H256" s="31" t="s">
        <v>1203</v>
      </c>
      <c r="I256" s="21" t="s">
        <v>1093</v>
      </c>
      <c r="J256" s="21" t="s">
        <v>1195</v>
      </c>
      <c r="K256" s="21">
        <v>5</v>
      </c>
      <c r="L256" s="21" t="s">
        <v>1089</v>
      </c>
      <c r="M256" s="21">
        <v>0.6</v>
      </c>
      <c r="N256" s="21"/>
      <c r="O256" s="21"/>
      <c r="P256" s="21">
        <v>0.1</v>
      </c>
      <c r="Q256" s="21" t="s">
        <v>487</v>
      </c>
      <c r="R256" s="21" t="s">
        <v>1181</v>
      </c>
      <c r="S256" s="60" t="s">
        <v>4782</v>
      </c>
      <c r="T256" s="60" t="s">
        <v>4778</v>
      </c>
    </row>
    <row r="257" spans="1:21" ht="15">
      <c r="A257" s="21" t="s">
        <v>1167</v>
      </c>
      <c r="B257" s="34" t="s">
        <v>307</v>
      </c>
      <c r="C257" s="21" t="s">
        <v>1036</v>
      </c>
      <c r="D257" s="21" t="s">
        <v>1082</v>
      </c>
      <c r="E257" s="21" t="s">
        <v>1100</v>
      </c>
      <c r="F257" s="30" t="s">
        <v>1192</v>
      </c>
      <c r="G257" s="21" t="s">
        <v>1193</v>
      </c>
      <c r="H257" s="31" t="s">
        <v>1204</v>
      </c>
      <c r="I257" s="21" t="s">
        <v>1093</v>
      </c>
      <c r="J257" s="21" t="s">
        <v>1195</v>
      </c>
      <c r="K257" s="21">
        <v>5</v>
      </c>
      <c r="L257" s="21" t="s">
        <v>1089</v>
      </c>
      <c r="M257" s="21">
        <v>1.5</v>
      </c>
      <c r="N257" s="21"/>
      <c r="O257" s="21"/>
      <c r="P257" s="21">
        <v>0.5</v>
      </c>
      <c r="Q257" s="21" t="s">
        <v>487</v>
      </c>
      <c r="R257" s="21" t="s">
        <v>1181</v>
      </c>
      <c r="S257" s="60" t="s">
        <v>4782</v>
      </c>
      <c r="T257" s="60" t="s">
        <v>4778</v>
      </c>
    </row>
    <row r="258" spans="1:21" ht="15">
      <c r="A258" s="21" t="s">
        <v>1167</v>
      </c>
      <c r="B258" s="34" t="s">
        <v>307</v>
      </c>
      <c r="C258" s="21" t="s">
        <v>1036</v>
      </c>
      <c r="D258" s="21" t="s">
        <v>1082</v>
      </c>
      <c r="E258" s="21" t="s">
        <v>1100</v>
      </c>
      <c r="F258" s="30" t="s">
        <v>1192</v>
      </c>
      <c r="G258" s="21" t="s">
        <v>1193</v>
      </c>
      <c r="H258" s="31" t="s">
        <v>1205</v>
      </c>
      <c r="I258" s="21" t="s">
        <v>1093</v>
      </c>
      <c r="J258" s="21" t="s">
        <v>1195</v>
      </c>
      <c r="K258" s="21">
        <v>5</v>
      </c>
      <c r="L258" s="21" t="s">
        <v>1089</v>
      </c>
      <c r="M258" s="21">
        <v>0.8</v>
      </c>
      <c r="N258" s="21"/>
      <c r="O258" s="21"/>
      <c r="P258" s="21">
        <v>0.3</v>
      </c>
      <c r="Q258" s="21" t="s">
        <v>487</v>
      </c>
      <c r="R258" s="21" t="s">
        <v>1181</v>
      </c>
      <c r="S258" s="60" t="s">
        <v>4782</v>
      </c>
      <c r="T258" s="60" t="s">
        <v>4778</v>
      </c>
    </row>
    <row r="259" spans="1:21" ht="15">
      <c r="A259" s="21" t="s">
        <v>1167</v>
      </c>
      <c r="B259" s="34" t="s">
        <v>307</v>
      </c>
      <c r="C259" s="21" t="s">
        <v>1036</v>
      </c>
      <c r="D259" s="21" t="s">
        <v>1082</v>
      </c>
      <c r="E259" s="21" t="s">
        <v>1100</v>
      </c>
      <c r="F259" s="30" t="s">
        <v>1192</v>
      </c>
      <c r="G259" s="21" t="s">
        <v>1193</v>
      </c>
      <c r="H259" s="31" t="s">
        <v>1206</v>
      </c>
      <c r="I259" s="21" t="s">
        <v>1093</v>
      </c>
      <c r="J259" s="21" t="s">
        <v>1195</v>
      </c>
      <c r="K259" s="21">
        <v>5</v>
      </c>
      <c r="L259" s="21" t="s">
        <v>1089</v>
      </c>
      <c r="M259" s="21">
        <v>1.5</v>
      </c>
      <c r="N259" s="21"/>
      <c r="O259" s="21"/>
      <c r="P259" s="21">
        <v>0.4</v>
      </c>
      <c r="Q259" s="21" t="s">
        <v>487</v>
      </c>
      <c r="R259" s="21" t="s">
        <v>1181</v>
      </c>
      <c r="S259" s="60" t="s">
        <v>4782</v>
      </c>
      <c r="T259" s="60" t="s">
        <v>4778</v>
      </c>
    </row>
    <row r="260" spans="1:21" ht="15">
      <c r="A260" s="21" t="s">
        <v>1167</v>
      </c>
      <c r="B260" s="34" t="s">
        <v>307</v>
      </c>
      <c r="C260" s="21" t="s">
        <v>1036</v>
      </c>
      <c r="D260" s="21" t="s">
        <v>1082</v>
      </c>
      <c r="E260" s="21" t="s">
        <v>1100</v>
      </c>
      <c r="F260" s="30" t="s">
        <v>1192</v>
      </c>
      <c r="G260" s="21" t="s">
        <v>1193</v>
      </c>
      <c r="H260" s="31" t="s">
        <v>1207</v>
      </c>
      <c r="I260" s="21" t="s">
        <v>1093</v>
      </c>
      <c r="J260" s="21" t="s">
        <v>1195</v>
      </c>
      <c r="K260" s="21">
        <v>5</v>
      </c>
      <c r="L260" s="21" t="s">
        <v>1089</v>
      </c>
      <c r="M260" s="21">
        <v>19.100000000000001</v>
      </c>
      <c r="N260" s="21"/>
      <c r="O260" s="21"/>
      <c r="P260" s="21">
        <v>2.5</v>
      </c>
      <c r="Q260" s="21" t="s">
        <v>487</v>
      </c>
      <c r="R260" s="21" t="s">
        <v>1181</v>
      </c>
      <c r="S260" s="60" t="s">
        <v>4782</v>
      </c>
      <c r="T260" s="60" t="s">
        <v>4778</v>
      </c>
    </row>
    <row r="261" spans="1:21" ht="15">
      <c r="A261" s="21" t="s">
        <v>1167</v>
      </c>
      <c r="B261" s="34" t="s">
        <v>307</v>
      </c>
      <c r="C261" s="21" t="s">
        <v>1036</v>
      </c>
      <c r="D261" s="21" t="s">
        <v>1082</v>
      </c>
      <c r="E261" s="21" t="s">
        <v>1100</v>
      </c>
      <c r="F261" s="30" t="s">
        <v>1192</v>
      </c>
      <c r="G261" s="21" t="s">
        <v>1193</v>
      </c>
      <c r="H261" s="31" t="s">
        <v>1208</v>
      </c>
      <c r="I261" s="21" t="s">
        <v>1093</v>
      </c>
      <c r="J261" s="21" t="s">
        <v>1195</v>
      </c>
      <c r="K261" s="21">
        <v>5</v>
      </c>
      <c r="L261" s="21" t="s">
        <v>1089</v>
      </c>
      <c r="M261" s="21">
        <v>12.3</v>
      </c>
      <c r="N261" s="21"/>
      <c r="O261" s="21"/>
      <c r="P261" s="21">
        <v>2.7</v>
      </c>
      <c r="Q261" s="21" t="s">
        <v>487</v>
      </c>
      <c r="R261" s="21" t="s">
        <v>1181</v>
      </c>
      <c r="S261" s="60" t="s">
        <v>4782</v>
      </c>
      <c r="T261" s="60" t="s">
        <v>4778</v>
      </c>
    </row>
    <row r="262" spans="1:21" ht="15">
      <c r="A262" s="21" t="s">
        <v>1167</v>
      </c>
      <c r="B262" s="34" t="s">
        <v>307</v>
      </c>
      <c r="C262" s="21" t="s">
        <v>1036</v>
      </c>
      <c r="D262" s="21" t="s">
        <v>1082</v>
      </c>
      <c r="E262" s="21" t="s">
        <v>13</v>
      </c>
      <c r="F262" s="30" t="s">
        <v>1192</v>
      </c>
      <c r="G262" s="21" t="s">
        <v>1193</v>
      </c>
      <c r="H262" s="31" t="s">
        <v>1194</v>
      </c>
      <c r="I262" s="21" t="s">
        <v>1093</v>
      </c>
      <c r="J262" s="21" t="s">
        <v>1195</v>
      </c>
      <c r="K262" s="21">
        <v>5</v>
      </c>
      <c r="L262" s="21" t="s">
        <v>1089</v>
      </c>
      <c r="M262" s="21">
        <v>13.3</v>
      </c>
      <c r="N262" s="21"/>
      <c r="O262" s="21"/>
      <c r="P262" s="21">
        <v>0.8</v>
      </c>
      <c r="Q262" s="21" t="s">
        <v>487</v>
      </c>
      <c r="R262" s="21" t="s">
        <v>1181</v>
      </c>
      <c r="S262" s="60" t="s">
        <v>4775</v>
      </c>
      <c r="T262" s="60" t="s">
        <v>4778</v>
      </c>
      <c r="U262" s="10" t="s">
        <v>4792</v>
      </c>
    </row>
    <row r="263" spans="1:21" ht="15">
      <c r="A263" s="21" t="s">
        <v>1167</v>
      </c>
      <c r="B263" s="34" t="s">
        <v>307</v>
      </c>
      <c r="C263" s="21" t="s">
        <v>1036</v>
      </c>
      <c r="D263" s="21" t="s">
        <v>1082</v>
      </c>
      <c r="E263" s="21" t="s">
        <v>13</v>
      </c>
      <c r="F263" s="30" t="s">
        <v>1192</v>
      </c>
      <c r="G263" s="21" t="s">
        <v>1193</v>
      </c>
      <c r="H263" s="31" t="s">
        <v>1197</v>
      </c>
      <c r="I263" s="21" t="s">
        <v>1093</v>
      </c>
      <c r="J263" s="21" t="s">
        <v>1195</v>
      </c>
      <c r="K263" s="21">
        <v>5</v>
      </c>
      <c r="L263" s="21" t="s">
        <v>1089</v>
      </c>
      <c r="M263" s="21">
        <v>21.8</v>
      </c>
      <c r="N263" s="21"/>
      <c r="O263" s="21"/>
      <c r="P263" s="21">
        <v>0.7</v>
      </c>
      <c r="Q263" s="21" t="s">
        <v>487</v>
      </c>
      <c r="R263" s="21" t="s">
        <v>1181</v>
      </c>
      <c r="S263" s="60" t="s">
        <v>4775</v>
      </c>
      <c r="T263" s="60" t="s">
        <v>4778</v>
      </c>
    </row>
    <row r="264" spans="1:21" ht="15">
      <c r="A264" s="21" t="s">
        <v>1167</v>
      </c>
      <c r="B264" s="34" t="s">
        <v>307</v>
      </c>
      <c r="C264" s="21" t="s">
        <v>1036</v>
      </c>
      <c r="D264" s="21" t="s">
        <v>1082</v>
      </c>
      <c r="E264" s="21" t="s">
        <v>13</v>
      </c>
      <c r="F264" s="30" t="s">
        <v>1192</v>
      </c>
      <c r="G264" s="21" t="s">
        <v>1193</v>
      </c>
      <c r="H264" s="31" t="s">
        <v>1198</v>
      </c>
      <c r="I264" s="21" t="s">
        <v>1093</v>
      </c>
      <c r="J264" s="21" t="s">
        <v>1195</v>
      </c>
      <c r="K264" s="21">
        <v>5</v>
      </c>
      <c r="L264" s="21" t="s">
        <v>1089</v>
      </c>
      <c r="M264" s="21">
        <v>6.6</v>
      </c>
      <c r="N264" s="21"/>
      <c r="O264" s="21"/>
      <c r="P264" s="21">
        <v>0.6</v>
      </c>
      <c r="Q264" s="21" t="s">
        <v>487</v>
      </c>
      <c r="R264" s="21" t="s">
        <v>1181</v>
      </c>
      <c r="S264" s="60" t="s">
        <v>4775</v>
      </c>
      <c r="T264" s="60" t="s">
        <v>4778</v>
      </c>
    </row>
    <row r="265" spans="1:21" ht="15">
      <c r="A265" s="21" t="s">
        <v>1167</v>
      </c>
      <c r="B265" s="34" t="s">
        <v>307</v>
      </c>
      <c r="C265" s="21" t="s">
        <v>1036</v>
      </c>
      <c r="D265" s="21" t="s">
        <v>1082</v>
      </c>
      <c r="E265" s="21" t="s">
        <v>13</v>
      </c>
      <c r="F265" s="30" t="s">
        <v>1192</v>
      </c>
      <c r="G265" s="21" t="s">
        <v>1193</v>
      </c>
      <c r="H265" s="31" t="s">
        <v>1199</v>
      </c>
      <c r="I265" s="21" t="s">
        <v>1093</v>
      </c>
      <c r="J265" s="21" t="s">
        <v>1195</v>
      </c>
      <c r="K265" s="21">
        <v>5</v>
      </c>
      <c r="L265" s="21" t="s">
        <v>1089</v>
      </c>
      <c r="M265" s="21">
        <v>1.5</v>
      </c>
      <c r="N265" s="21"/>
      <c r="O265" s="21"/>
      <c r="P265" s="21">
        <v>0.2</v>
      </c>
      <c r="Q265" s="21" t="s">
        <v>487</v>
      </c>
      <c r="R265" s="21" t="s">
        <v>1181</v>
      </c>
      <c r="S265" s="60" t="s">
        <v>4775</v>
      </c>
      <c r="T265" s="60" t="s">
        <v>4778</v>
      </c>
    </row>
    <row r="266" spans="1:21" ht="15">
      <c r="A266" s="21" t="s">
        <v>1167</v>
      </c>
      <c r="B266" s="34" t="s">
        <v>307</v>
      </c>
      <c r="C266" s="21" t="s">
        <v>1036</v>
      </c>
      <c r="D266" s="21" t="s">
        <v>1082</v>
      </c>
      <c r="E266" s="21" t="s">
        <v>13</v>
      </c>
      <c r="F266" s="30" t="s">
        <v>1192</v>
      </c>
      <c r="G266" s="21" t="s">
        <v>1193</v>
      </c>
      <c r="H266" s="31" t="s">
        <v>1200</v>
      </c>
      <c r="I266" s="21" t="s">
        <v>1093</v>
      </c>
      <c r="J266" s="21" t="s">
        <v>1195</v>
      </c>
      <c r="K266" s="21">
        <v>5</v>
      </c>
      <c r="L266" s="21" t="s">
        <v>1089</v>
      </c>
      <c r="M266" s="21">
        <v>16.100000000000001</v>
      </c>
      <c r="N266" s="21"/>
      <c r="O266" s="21"/>
      <c r="P266" s="21">
        <v>1.2</v>
      </c>
      <c r="Q266" s="21" t="s">
        <v>487</v>
      </c>
      <c r="R266" s="21" t="s">
        <v>1181</v>
      </c>
      <c r="S266" s="60" t="s">
        <v>4775</v>
      </c>
      <c r="T266" s="60" t="s">
        <v>4778</v>
      </c>
    </row>
    <row r="267" spans="1:21" ht="15">
      <c r="A267" s="21" t="s">
        <v>1167</v>
      </c>
      <c r="B267" s="34" t="s">
        <v>307</v>
      </c>
      <c r="C267" s="21" t="s">
        <v>1036</v>
      </c>
      <c r="D267" s="21" t="s">
        <v>1082</v>
      </c>
      <c r="E267" s="21" t="s">
        <v>13</v>
      </c>
      <c r="F267" s="30" t="s">
        <v>1192</v>
      </c>
      <c r="G267" s="21" t="s">
        <v>1193</v>
      </c>
      <c r="H267" s="31" t="s">
        <v>1201</v>
      </c>
      <c r="I267" s="21" t="s">
        <v>1093</v>
      </c>
      <c r="J267" s="21" t="s">
        <v>1195</v>
      </c>
      <c r="K267" s="21">
        <v>5</v>
      </c>
      <c r="L267" s="21" t="s">
        <v>1089</v>
      </c>
      <c r="M267" s="21">
        <v>6.6</v>
      </c>
      <c r="N267" s="21"/>
      <c r="O267" s="21"/>
      <c r="P267" s="21">
        <v>0.4</v>
      </c>
      <c r="Q267" s="21" t="s">
        <v>487</v>
      </c>
      <c r="R267" s="21" t="s">
        <v>1181</v>
      </c>
      <c r="S267" s="60" t="s">
        <v>4775</v>
      </c>
      <c r="T267" s="60" t="s">
        <v>4778</v>
      </c>
    </row>
    <row r="268" spans="1:21" ht="15">
      <c r="A268" s="21" t="s">
        <v>1167</v>
      </c>
      <c r="B268" s="34" t="s">
        <v>307</v>
      </c>
      <c r="C268" s="21" t="s">
        <v>1036</v>
      </c>
      <c r="D268" s="21" t="s">
        <v>1082</v>
      </c>
      <c r="E268" s="21" t="s">
        <v>13</v>
      </c>
      <c r="F268" s="30" t="s">
        <v>1192</v>
      </c>
      <c r="G268" s="21" t="s">
        <v>1193</v>
      </c>
      <c r="H268" s="31" t="s">
        <v>1202</v>
      </c>
      <c r="I268" s="21" t="s">
        <v>1093</v>
      </c>
      <c r="J268" s="21" t="s">
        <v>1195</v>
      </c>
      <c r="K268" s="21">
        <v>5</v>
      </c>
      <c r="L268" s="21" t="s">
        <v>1089</v>
      </c>
      <c r="M268" s="21">
        <v>2.5</v>
      </c>
      <c r="N268" s="21"/>
      <c r="O268" s="21"/>
      <c r="P268" s="21">
        <v>0.5</v>
      </c>
      <c r="Q268" s="21" t="s">
        <v>487</v>
      </c>
      <c r="R268" s="21" t="s">
        <v>1181</v>
      </c>
      <c r="S268" s="60" t="s">
        <v>4775</v>
      </c>
      <c r="T268" s="60" t="s">
        <v>4778</v>
      </c>
    </row>
    <row r="269" spans="1:21" ht="15">
      <c r="A269" s="21" t="s">
        <v>1167</v>
      </c>
      <c r="B269" s="34" t="s">
        <v>307</v>
      </c>
      <c r="C269" s="21" t="s">
        <v>1036</v>
      </c>
      <c r="D269" s="21" t="s">
        <v>1082</v>
      </c>
      <c r="E269" s="21" t="s">
        <v>13</v>
      </c>
      <c r="F269" s="30" t="s">
        <v>1192</v>
      </c>
      <c r="G269" s="21" t="s">
        <v>1193</v>
      </c>
      <c r="H269" s="31" t="s">
        <v>1203</v>
      </c>
      <c r="I269" s="21" t="s">
        <v>1093</v>
      </c>
      <c r="J269" s="21" t="s">
        <v>1195</v>
      </c>
      <c r="K269" s="21">
        <v>5</v>
      </c>
      <c r="L269" s="21" t="s">
        <v>1089</v>
      </c>
      <c r="M269" s="21">
        <v>0.8</v>
      </c>
      <c r="N269" s="21"/>
      <c r="O269" s="21"/>
      <c r="P269" s="21">
        <v>0.2</v>
      </c>
      <c r="Q269" s="21" t="s">
        <v>487</v>
      </c>
      <c r="R269" s="21" t="s">
        <v>1181</v>
      </c>
      <c r="S269" s="60" t="s">
        <v>4775</v>
      </c>
      <c r="T269" s="60" t="s">
        <v>4778</v>
      </c>
    </row>
    <row r="270" spans="1:21" ht="15">
      <c r="A270" s="21" t="s">
        <v>1167</v>
      </c>
      <c r="B270" s="34" t="s">
        <v>307</v>
      </c>
      <c r="C270" s="21" t="s">
        <v>1036</v>
      </c>
      <c r="D270" s="21" t="s">
        <v>1082</v>
      </c>
      <c r="E270" s="21" t="s">
        <v>13</v>
      </c>
      <c r="F270" s="30" t="s">
        <v>1192</v>
      </c>
      <c r="G270" s="21" t="s">
        <v>1193</v>
      </c>
      <c r="H270" s="31" t="s">
        <v>1204</v>
      </c>
      <c r="I270" s="21" t="s">
        <v>1093</v>
      </c>
      <c r="J270" s="21" t="s">
        <v>1195</v>
      </c>
      <c r="K270" s="21">
        <v>5</v>
      </c>
      <c r="L270" s="21" t="s">
        <v>1089</v>
      </c>
      <c r="M270" s="21">
        <v>4.0999999999999996</v>
      </c>
      <c r="N270" s="21"/>
      <c r="O270" s="21"/>
      <c r="P270" s="21">
        <v>1.4</v>
      </c>
      <c r="Q270" s="21" t="s">
        <v>487</v>
      </c>
      <c r="R270" s="21" t="s">
        <v>1181</v>
      </c>
      <c r="S270" s="60" t="s">
        <v>4775</v>
      </c>
      <c r="T270" s="60" t="s">
        <v>4778</v>
      </c>
    </row>
    <row r="271" spans="1:21" ht="15">
      <c r="A271" s="21" t="s">
        <v>1167</v>
      </c>
      <c r="B271" s="34" t="s">
        <v>307</v>
      </c>
      <c r="C271" s="21" t="s">
        <v>1036</v>
      </c>
      <c r="D271" s="21" t="s">
        <v>1082</v>
      </c>
      <c r="E271" s="21" t="s">
        <v>13</v>
      </c>
      <c r="F271" s="30" t="s">
        <v>1192</v>
      </c>
      <c r="G271" s="21" t="s">
        <v>1193</v>
      </c>
      <c r="H271" s="31" t="s">
        <v>1205</v>
      </c>
      <c r="I271" s="21" t="s">
        <v>1093</v>
      </c>
      <c r="J271" s="21" t="s">
        <v>1195</v>
      </c>
      <c r="K271" s="21">
        <v>5</v>
      </c>
      <c r="L271" s="21" t="s">
        <v>1089</v>
      </c>
      <c r="M271" s="21">
        <v>1.2</v>
      </c>
      <c r="N271" s="21"/>
      <c r="O271" s="21"/>
      <c r="P271" s="21">
        <v>0.4</v>
      </c>
      <c r="Q271" s="21" t="s">
        <v>487</v>
      </c>
      <c r="R271" s="21" t="s">
        <v>1181</v>
      </c>
      <c r="S271" s="60" t="s">
        <v>4775</v>
      </c>
      <c r="T271" s="60" t="s">
        <v>4778</v>
      </c>
    </row>
    <row r="272" spans="1:21" ht="15">
      <c r="A272" s="21" t="s">
        <v>1167</v>
      </c>
      <c r="B272" s="34" t="s">
        <v>307</v>
      </c>
      <c r="C272" s="21" t="s">
        <v>1036</v>
      </c>
      <c r="D272" s="21" t="s">
        <v>1082</v>
      </c>
      <c r="E272" s="21" t="s">
        <v>13</v>
      </c>
      <c r="F272" s="30" t="s">
        <v>1192</v>
      </c>
      <c r="G272" s="21" t="s">
        <v>1193</v>
      </c>
      <c r="H272" s="31" t="s">
        <v>1206</v>
      </c>
      <c r="I272" s="21" t="s">
        <v>1093</v>
      </c>
      <c r="J272" s="21" t="s">
        <v>1195</v>
      </c>
      <c r="K272" s="21">
        <v>5</v>
      </c>
      <c r="L272" s="21" t="s">
        <v>1089</v>
      </c>
      <c r="M272" s="21">
        <v>0.6</v>
      </c>
      <c r="N272" s="21"/>
      <c r="O272" s="21"/>
      <c r="P272" s="21">
        <v>0.2</v>
      </c>
      <c r="Q272" s="21" t="s">
        <v>487</v>
      </c>
      <c r="R272" s="21" t="s">
        <v>1181</v>
      </c>
      <c r="S272" s="60" t="s">
        <v>4775</v>
      </c>
      <c r="T272" s="60" t="s">
        <v>4778</v>
      </c>
    </row>
    <row r="273" spans="1:20" ht="15">
      <c r="A273" s="21" t="s">
        <v>1167</v>
      </c>
      <c r="B273" s="34" t="s">
        <v>307</v>
      </c>
      <c r="C273" s="21" t="s">
        <v>1036</v>
      </c>
      <c r="D273" s="21" t="s">
        <v>1082</v>
      </c>
      <c r="E273" s="21" t="s">
        <v>13</v>
      </c>
      <c r="F273" s="30" t="s">
        <v>1192</v>
      </c>
      <c r="G273" s="21" t="s">
        <v>1193</v>
      </c>
      <c r="H273" s="31" t="s">
        <v>1207</v>
      </c>
      <c r="I273" s="21" t="s">
        <v>1093</v>
      </c>
      <c r="J273" s="21" t="s">
        <v>1195</v>
      </c>
      <c r="K273" s="21">
        <v>5</v>
      </c>
      <c r="L273" s="21" t="s">
        <v>1089</v>
      </c>
      <c r="M273" s="21">
        <v>12.9</v>
      </c>
      <c r="N273" s="21"/>
      <c r="O273" s="21"/>
      <c r="P273" s="21">
        <v>1.6</v>
      </c>
      <c r="Q273" s="21" t="s">
        <v>487</v>
      </c>
      <c r="R273" s="21" t="s">
        <v>1181</v>
      </c>
      <c r="S273" s="60" t="s">
        <v>4775</v>
      </c>
      <c r="T273" s="60" t="s">
        <v>4778</v>
      </c>
    </row>
    <row r="274" spans="1:20" ht="15">
      <c r="A274" s="21" t="s">
        <v>1167</v>
      </c>
      <c r="B274" s="34" t="s">
        <v>307</v>
      </c>
      <c r="C274" s="21" t="s">
        <v>1036</v>
      </c>
      <c r="D274" s="21" t="s">
        <v>1082</v>
      </c>
      <c r="E274" s="21" t="s">
        <v>13</v>
      </c>
      <c r="F274" s="30" t="s">
        <v>1192</v>
      </c>
      <c r="G274" s="21" t="s">
        <v>1193</v>
      </c>
      <c r="H274" s="31" t="s">
        <v>1208</v>
      </c>
      <c r="I274" s="21" t="s">
        <v>1093</v>
      </c>
      <c r="J274" s="21" t="s">
        <v>1195</v>
      </c>
      <c r="K274" s="21">
        <v>5</v>
      </c>
      <c r="L274" s="21" t="s">
        <v>1089</v>
      </c>
      <c r="M274" s="21">
        <v>8.6999999999999993</v>
      </c>
      <c r="N274" s="21"/>
      <c r="O274" s="21"/>
      <c r="P274" s="21">
        <v>0.8</v>
      </c>
      <c r="Q274" s="21" t="s">
        <v>487</v>
      </c>
      <c r="R274" s="21" t="s">
        <v>1181</v>
      </c>
      <c r="S274" s="60" t="s">
        <v>4775</v>
      </c>
      <c r="T274" s="60" t="s">
        <v>4778</v>
      </c>
    </row>
    <row r="275" spans="1:20" ht="15">
      <c r="A275" s="21" t="s">
        <v>1167</v>
      </c>
      <c r="B275" s="34" t="s">
        <v>307</v>
      </c>
      <c r="C275" s="21" t="s">
        <v>1036</v>
      </c>
      <c r="D275" s="21" t="s">
        <v>1082</v>
      </c>
      <c r="E275" s="21"/>
      <c r="F275" s="30" t="s">
        <v>1192</v>
      </c>
      <c r="G275" s="21" t="s">
        <v>1193</v>
      </c>
      <c r="H275" s="31" t="s">
        <v>1210</v>
      </c>
      <c r="I275" s="21" t="s">
        <v>1093</v>
      </c>
      <c r="J275" s="21" t="s">
        <v>1195</v>
      </c>
      <c r="K275" s="21"/>
      <c r="L275" s="21" t="s">
        <v>1172</v>
      </c>
      <c r="M275" s="21">
        <v>2</v>
      </c>
      <c r="N275" s="21"/>
      <c r="O275" s="21"/>
      <c r="P275" s="21"/>
      <c r="Q275" s="21" t="s">
        <v>487</v>
      </c>
      <c r="R275" s="21" t="s">
        <v>1211</v>
      </c>
      <c r="S275" s="60" t="s">
        <v>4785</v>
      </c>
      <c r="T275" s="60" t="s">
        <v>4778</v>
      </c>
    </row>
    <row r="276" spans="1:20" ht="15">
      <c r="A276" s="21" t="s">
        <v>1167</v>
      </c>
      <c r="B276" s="34" t="s">
        <v>307</v>
      </c>
      <c r="C276" s="21" t="s">
        <v>1036</v>
      </c>
      <c r="D276" s="21" t="s">
        <v>1082</v>
      </c>
      <c r="E276" s="21"/>
      <c r="F276" s="30" t="s">
        <v>1192</v>
      </c>
      <c r="G276" s="21" t="s">
        <v>1193</v>
      </c>
      <c r="H276" s="31" t="s">
        <v>1212</v>
      </c>
      <c r="I276" s="21" t="s">
        <v>1093</v>
      </c>
      <c r="J276" s="21" t="s">
        <v>1195</v>
      </c>
      <c r="K276" s="21"/>
      <c r="L276" s="21" t="s">
        <v>1172</v>
      </c>
      <c r="M276" s="21">
        <v>19.3</v>
      </c>
      <c r="N276" s="21"/>
      <c r="O276" s="21"/>
      <c r="P276" s="21"/>
      <c r="Q276" s="21" t="s">
        <v>487</v>
      </c>
      <c r="R276" s="21" t="s">
        <v>1211</v>
      </c>
      <c r="S276" s="60" t="s">
        <v>4785</v>
      </c>
      <c r="T276" s="60" t="s">
        <v>4778</v>
      </c>
    </row>
    <row r="277" spans="1:20" ht="15">
      <c r="A277" s="21" t="s">
        <v>1167</v>
      </c>
      <c r="B277" s="34" t="s">
        <v>307</v>
      </c>
      <c r="C277" s="21" t="s">
        <v>1036</v>
      </c>
      <c r="D277" s="21" t="s">
        <v>1082</v>
      </c>
      <c r="E277" s="21"/>
      <c r="F277" s="30" t="s">
        <v>1192</v>
      </c>
      <c r="G277" s="21" t="s">
        <v>1193</v>
      </c>
      <c r="H277" s="31" t="s">
        <v>1213</v>
      </c>
      <c r="I277" s="21" t="s">
        <v>1093</v>
      </c>
      <c r="J277" s="21" t="s">
        <v>1195</v>
      </c>
      <c r="K277" s="21"/>
      <c r="L277" s="21" t="s">
        <v>1172</v>
      </c>
      <c r="M277" s="21">
        <v>2.4</v>
      </c>
      <c r="N277" s="21"/>
      <c r="O277" s="21"/>
      <c r="P277" s="21"/>
      <c r="Q277" s="21" t="s">
        <v>487</v>
      </c>
      <c r="R277" s="21" t="s">
        <v>1211</v>
      </c>
      <c r="S277" s="60" t="s">
        <v>4785</v>
      </c>
      <c r="T277" s="60" t="s">
        <v>4778</v>
      </c>
    </row>
    <row r="278" spans="1:20" ht="15">
      <c r="A278" s="21" t="s">
        <v>1167</v>
      </c>
      <c r="B278" s="34" t="s">
        <v>307</v>
      </c>
      <c r="C278" s="21" t="s">
        <v>1036</v>
      </c>
      <c r="D278" s="21" t="s">
        <v>1082</v>
      </c>
      <c r="E278" s="21"/>
      <c r="F278" s="30" t="s">
        <v>1192</v>
      </c>
      <c r="G278" s="21" t="s">
        <v>1193</v>
      </c>
      <c r="H278" s="31" t="s">
        <v>1214</v>
      </c>
      <c r="I278" s="21" t="s">
        <v>1093</v>
      </c>
      <c r="J278" s="21" t="s">
        <v>1195</v>
      </c>
      <c r="K278" s="21"/>
      <c r="L278" s="21" t="s">
        <v>1172</v>
      </c>
      <c r="M278" s="21">
        <v>1.7</v>
      </c>
      <c r="N278" s="21"/>
      <c r="O278" s="21"/>
      <c r="P278" s="21"/>
      <c r="Q278" s="21" t="s">
        <v>487</v>
      </c>
      <c r="R278" s="21" t="s">
        <v>1211</v>
      </c>
      <c r="S278" s="60" t="s">
        <v>4785</v>
      </c>
      <c r="T278" s="60" t="s">
        <v>4778</v>
      </c>
    </row>
    <row r="279" spans="1:20" ht="15">
      <c r="A279" s="21" t="s">
        <v>1167</v>
      </c>
      <c r="B279" s="34" t="s">
        <v>307</v>
      </c>
      <c r="C279" s="21" t="s">
        <v>1036</v>
      </c>
      <c r="D279" s="21" t="s">
        <v>1082</v>
      </c>
      <c r="E279" s="21"/>
      <c r="F279" s="30" t="s">
        <v>1192</v>
      </c>
      <c r="G279" s="21" t="s">
        <v>1193</v>
      </c>
      <c r="H279" s="31" t="s">
        <v>1215</v>
      </c>
      <c r="I279" s="21" t="s">
        <v>1093</v>
      </c>
      <c r="J279" s="21" t="s">
        <v>1195</v>
      </c>
      <c r="K279" s="21"/>
      <c r="L279" s="21" t="s">
        <v>1172</v>
      </c>
      <c r="M279" s="21">
        <v>8.6</v>
      </c>
      <c r="N279" s="21"/>
      <c r="O279" s="21"/>
      <c r="P279" s="21"/>
      <c r="Q279" s="21" t="s">
        <v>487</v>
      </c>
      <c r="R279" s="21" t="s">
        <v>1211</v>
      </c>
      <c r="S279" s="60" t="s">
        <v>4785</v>
      </c>
      <c r="T279" s="60" t="s">
        <v>4778</v>
      </c>
    </row>
    <row r="280" spans="1:20" ht="15">
      <c r="A280" s="21" t="s">
        <v>1167</v>
      </c>
      <c r="B280" s="34" t="s">
        <v>307</v>
      </c>
      <c r="C280" s="21" t="s">
        <v>1036</v>
      </c>
      <c r="D280" s="21" t="s">
        <v>1082</v>
      </c>
      <c r="E280" s="21"/>
      <c r="F280" s="30" t="s">
        <v>1192</v>
      </c>
      <c r="G280" s="21" t="s">
        <v>1193</v>
      </c>
      <c r="H280" s="31" t="s">
        <v>1216</v>
      </c>
      <c r="I280" s="21" t="s">
        <v>1093</v>
      </c>
      <c r="J280" s="21" t="s">
        <v>1195</v>
      </c>
      <c r="K280" s="21"/>
      <c r="L280" s="21" t="s">
        <v>1172</v>
      </c>
      <c r="M280" s="21">
        <v>8</v>
      </c>
      <c r="N280" s="21"/>
      <c r="O280" s="21"/>
      <c r="P280" s="21"/>
      <c r="Q280" s="21" t="s">
        <v>487</v>
      </c>
      <c r="R280" s="21" t="s">
        <v>1211</v>
      </c>
      <c r="S280" s="60" t="s">
        <v>4785</v>
      </c>
      <c r="T280" s="60" t="s">
        <v>4778</v>
      </c>
    </row>
    <row r="281" spans="1:20" ht="15">
      <c r="A281" s="21" t="s">
        <v>1167</v>
      </c>
      <c r="B281" s="34" t="s">
        <v>307</v>
      </c>
      <c r="C281" s="21" t="s">
        <v>1036</v>
      </c>
      <c r="D281" s="21" t="s">
        <v>1082</v>
      </c>
      <c r="E281" s="21"/>
      <c r="F281" s="30" t="s">
        <v>1192</v>
      </c>
      <c r="G281" s="21" t="s">
        <v>1193</v>
      </c>
      <c r="H281" s="31" t="s">
        <v>1217</v>
      </c>
      <c r="I281" s="21" t="s">
        <v>1093</v>
      </c>
      <c r="J281" s="21" t="s">
        <v>1195</v>
      </c>
      <c r="K281" s="21"/>
      <c r="L281" s="21" t="s">
        <v>1172</v>
      </c>
      <c r="M281" s="21">
        <v>2</v>
      </c>
      <c r="N281" s="21"/>
      <c r="O281" s="21"/>
      <c r="P281" s="21"/>
      <c r="Q281" s="21" t="s">
        <v>487</v>
      </c>
      <c r="R281" s="21" t="s">
        <v>1211</v>
      </c>
      <c r="S281" s="60" t="s">
        <v>4785</v>
      </c>
      <c r="T281" s="60" t="s">
        <v>4778</v>
      </c>
    </row>
    <row r="282" spans="1:20" ht="15">
      <c r="A282" s="21" t="s">
        <v>1167</v>
      </c>
      <c r="B282" s="34" t="s">
        <v>307</v>
      </c>
      <c r="C282" s="21" t="s">
        <v>1036</v>
      </c>
      <c r="D282" s="21" t="s">
        <v>1082</v>
      </c>
      <c r="E282" s="21"/>
      <c r="F282" s="30" t="s">
        <v>1192</v>
      </c>
      <c r="G282" s="21" t="s">
        <v>1193</v>
      </c>
      <c r="H282" s="31" t="s">
        <v>1218</v>
      </c>
      <c r="I282" s="21" t="s">
        <v>1093</v>
      </c>
      <c r="J282" s="21" t="s">
        <v>1195</v>
      </c>
      <c r="K282" s="21"/>
      <c r="L282" s="21" t="s">
        <v>1172</v>
      </c>
      <c r="M282" s="21">
        <v>0.7</v>
      </c>
      <c r="N282" s="21"/>
      <c r="O282" s="21"/>
      <c r="P282" s="21"/>
      <c r="Q282" s="21" t="s">
        <v>487</v>
      </c>
      <c r="R282" s="21" t="s">
        <v>1211</v>
      </c>
      <c r="S282" s="60" t="s">
        <v>4785</v>
      </c>
      <c r="T282" s="60" t="s">
        <v>4778</v>
      </c>
    </row>
    <row r="283" spans="1:20" ht="15">
      <c r="A283" s="21" t="s">
        <v>1167</v>
      </c>
      <c r="B283" s="34" t="s">
        <v>307</v>
      </c>
      <c r="C283" s="21" t="s">
        <v>1036</v>
      </c>
      <c r="D283" s="21" t="s">
        <v>1082</v>
      </c>
      <c r="E283" s="21"/>
      <c r="F283" s="30" t="s">
        <v>1192</v>
      </c>
      <c r="G283" s="21" t="s">
        <v>1193</v>
      </c>
      <c r="H283" s="31" t="s">
        <v>1219</v>
      </c>
      <c r="I283" s="21" t="s">
        <v>1093</v>
      </c>
      <c r="J283" s="21" t="s">
        <v>1195</v>
      </c>
      <c r="K283" s="21"/>
      <c r="L283" s="21" t="s">
        <v>1172</v>
      </c>
      <c r="M283" s="21">
        <v>0.8</v>
      </c>
      <c r="N283" s="21"/>
      <c r="O283" s="21"/>
      <c r="P283" s="21"/>
      <c r="Q283" s="21" t="s">
        <v>487</v>
      </c>
      <c r="R283" s="21" t="s">
        <v>1211</v>
      </c>
      <c r="S283" s="60" t="s">
        <v>4785</v>
      </c>
      <c r="T283" s="60" t="s">
        <v>4778</v>
      </c>
    </row>
    <row r="284" spans="1:20" ht="15">
      <c r="A284" s="21" t="s">
        <v>1167</v>
      </c>
      <c r="B284" s="34" t="s">
        <v>307</v>
      </c>
      <c r="C284" s="21" t="s">
        <v>1036</v>
      </c>
      <c r="D284" s="21" t="s">
        <v>1082</v>
      </c>
      <c r="E284" s="21"/>
      <c r="F284" s="30" t="s">
        <v>1192</v>
      </c>
      <c r="G284" s="21" t="s">
        <v>1193</v>
      </c>
      <c r="H284" s="31" t="s">
        <v>1220</v>
      </c>
      <c r="I284" s="21" t="s">
        <v>1093</v>
      </c>
      <c r="J284" s="21" t="s">
        <v>1195</v>
      </c>
      <c r="K284" s="21"/>
      <c r="L284" s="21" t="s">
        <v>1172</v>
      </c>
      <c r="M284" s="21">
        <v>0.9</v>
      </c>
      <c r="N284" s="21"/>
      <c r="O284" s="21"/>
      <c r="P284" s="21"/>
      <c r="Q284" s="21" t="s">
        <v>487</v>
      </c>
      <c r="R284" s="21" t="s">
        <v>1211</v>
      </c>
      <c r="S284" s="60" t="s">
        <v>4785</v>
      </c>
      <c r="T284" s="60" t="s">
        <v>4778</v>
      </c>
    </row>
    <row r="285" spans="1:20" ht="15">
      <c r="A285" s="21" t="s">
        <v>1167</v>
      </c>
      <c r="B285" s="34" t="s">
        <v>307</v>
      </c>
      <c r="C285" s="21" t="s">
        <v>1036</v>
      </c>
      <c r="D285" s="21" t="s">
        <v>1082</v>
      </c>
      <c r="E285" s="21"/>
      <c r="F285" s="30" t="s">
        <v>1192</v>
      </c>
      <c r="G285" s="21" t="s">
        <v>1193</v>
      </c>
      <c r="H285" s="31" t="s">
        <v>1221</v>
      </c>
      <c r="I285" s="21" t="s">
        <v>1093</v>
      </c>
      <c r="J285" s="21" t="s">
        <v>1195</v>
      </c>
      <c r="K285" s="21"/>
      <c r="L285" s="21" t="s">
        <v>1172</v>
      </c>
      <c r="M285" s="21">
        <v>0.9</v>
      </c>
      <c r="N285" s="21"/>
      <c r="O285" s="21"/>
      <c r="P285" s="21"/>
      <c r="Q285" s="21" t="s">
        <v>487</v>
      </c>
      <c r="R285" s="21" t="s">
        <v>1211</v>
      </c>
      <c r="S285" s="60" t="s">
        <v>4785</v>
      </c>
      <c r="T285" s="60" t="s">
        <v>4778</v>
      </c>
    </row>
    <row r="286" spans="1:20" ht="15">
      <c r="A286" s="21" t="s">
        <v>1167</v>
      </c>
      <c r="B286" s="34" t="s">
        <v>307</v>
      </c>
      <c r="C286" s="21" t="s">
        <v>1036</v>
      </c>
      <c r="D286" s="21" t="s">
        <v>1082</v>
      </c>
      <c r="E286" s="21"/>
      <c r="F286" s="30" t="s">
        <v>1192</v>
      </c>
      <c r="G286" s="21" t="s">
        <v>1193</v>
      </c>
      <c r="H286" s="31" t="s">
        <v>1222</v>
      </c>
      <c r="I286" s="21" t="s">
        <v>1093</v>
      </c>
      <c r="J286" s="21" t="s">
        <v>1195</v>
      </c>
      <c r="K286" s="21"/>
      <c r="L286" s="21" t="s">
        <v>1172</v>
      </c>
      <c r="M286" s="21">
        <v>28.1</v>
      </c>
      <c r="N286" s="21"/>
      <c r="O286" s="21"/>
      <c r="P286" s="21"/>
      <c r="Q286" s="21" t="s">
        <v>487</v>
      </c>
      <c r="R286" s="21" t="s">
        <v>1211</v>
      </c>
      <c r="S286" s="60" t="s">
        <v>4785</v>
      </c>
      <c r="T286" s="60" t="s">
        <v>4778</v>
      </c>
    </row>
    <row r="287" spans="1:20" ht="15">
      <c r="A287" s="21" t="s">
        <v>1167</v>
      </c>
      <c r="B287" s="34" t="s">
        <v>307</v>
      </c>
      <c r="C287" s="21" t="s">
        <v>1036</v>
      </c>
      <c r="D287" s="21" t="s">
        <v>1082</v>
      </c>
      <c r="E287" s="21"/>
      <c r="F287" s="30" t="s">
        <v>1192</v>
      </c>
      <c r="G287" s="21" t="s">
        <v>1193</v>
      </c>
      <c r="H287" s="31" t="s">
        <v>1223</v>
      </c>
      <c r="I287" s="21" t="s">
        <v>1093</v>
      </c>
      <c r="J287" s="21" t="s">
        <v>1195</v>
      </c>
      <c r="K287" s="21"/>
      <c r="L287" s="21" t="s">
        <v>1172</v>
      </c>
      <c r="M287" s="21">
        <v>23</v>
      </c>
      <c r="N287" s="21"/>
      <c r="O287" s="21"/>
      <c r="P287" s="21"/>
      <c r="Q287" s="21" t="s">
        <v>487</v>
      </c>
      <c r="R287" s="21" t="s">
        <v>1211</v>
      </c>
      <c r="S287" s="60" t="s">
        <v>4785</v>
      </c>
      <c r="T287" s="60" t="s">
        <v>4778</v>
      </c>
    </row>
    <row r="288" spans="1:20" ht="15">
      <c r="A288" s="21" t="s">
        <v>1167</v>
      </c>
      <c r="B288" s="34" t="s">
        <v>307</v>
      </c>
      <c r="C288" s="21" t="s">
        <v>1036</v>
      </c>
      <c r="D288" s="21" t="s">
        <v>1082</v>
      </c>
      <c r="E288" s="21"/>
      <c r="F288" s="30" t="s">
        <v>1192</v>
      </c>
      <c r="G288" s="21" t="s">
        <v>1193</v>
      </c>
      <c r="H288" s="31" t="s">
        <v>1224</v>
      </c>
      <c r="I288" s="21" t="s">
        <v>1093</v>
      </c>
      <c r="J288" s="21" t="s">
        <v>1195</v>
      </c>
      <c r="K288" s="21"/>
      <c r="L288" s="21" t="s">
        <v>1172</v>
      </c>
      <c r="M288" s="21">
        <v>10.5</v>
      </c>
      <c r="N288" s="21"/>
      <c r="O288" s="21"/>
      <c r="P288" s="21"/>
      <c r="Q288" s="21" t="s">
        <v>487</v>
      </c>
      <c r="R288" s="21" t="s">
        <v>1211</v>
      </c>
      <c r="S288" s="60" t="s">
        <v>4785</v>
      </c>
      <c r="T288" s="60" t="s">
        <v>4778</v>
      </c>
    </row>
    <row r="289" spans="1:20" ht="15">
      <c r="A289" s="21" t="s">
        <v>1167</v>
      </c>
      <c r="B289" s="34" t="s">
        <v>307</v>
      </c>
      <c r="C289" s="21" t="s">
        <v>1036</v>
      </c>
      <c r="D289" s="21" t="s">
        <v>1082</v>
      </c>
      <c r="E289" s="21"/>
      <c r="F289" s="30" t="s">
        <v>1192</v>
      </c>
      <c r="G289" s="21" t="s">
        <v>1193</v>
      </c>
      <c r="H289" s="31" t="s">
        <v>1225</v>
      </c>
      <c r="I289" s="21" t="s">
        <v>1093</v>
      </c>
      <c r="J289" s="21" t="s">
        <v>1195</v>
      </c>
      <c r="K289" s="21"/>
      <c r="L289" s="21" t="s">
        <v>1172</v>
      </c>
      <c r="M289" s="21">
        <v>20.9</v>
      </c>
      <c r="N289" s="21"/>
      <c r="O289" s="21"/>
      <c r="P289" s="21"/>
      <c r="Q289" s="21" t="s">
        <v>487</v>
      </c>
      <c r="R289" s="21" t="s">
        <v>1211</v>
      </c>
      <c r="S289" s="60" t="s">
        <v>4785</v>
      </c>
      <c r="T289" s="60" t="s">
        <v>4778</v>
      </c>
    </row>
    <row r="290" spans="1:20" ht="29">
      <c r="A290" s="21" t="s">
        <v>1167</v>
      </c>
      <c r="B290" s="34" t="s">
        <v>307</v>
      </c>
      <c r="C290" s="21" t="s">
        <v>1036</v>
      </c>
      <c r="D290" s="21" t="s">
        <v>1082</v>
      </c>
      <c r="E290" s="21"/>
      <c r="F290" s="30" t="s">
        <v>1192</v>
      </c>
      <c r="G290" s="21" t="s">
        <v>1193</v>
      </c>
      <c r="H290" s="31" t="s">
        <v>1226</v>
      </c>
      <c r="I290" s="21" t="s">
        <v>1093</v>
      </c>
      <c r="J290" s="21" t="s">
        <v>1195</v>
      </c>
      <c r="K290" s="21"/>
      <c r="L290" s="21" t="s">
        <v>1172</v>
      </c>
      <c r="M290" s="21">
        <v>6.9</v>
      </c>
      <c r="N290" s="21"/>
      <c r="O290" s="21"/>
      <c r="P290" s="21"/>
      <c r="Q290" s="21" t="s">
        <v>487</v>
      </c>
      <c r="R290" s="21" t="s">
        <v>1211</v>
      </c>
      <c r="S290" s="60" t="s">
        <v>4785</v>
      </c>
      <c r="T290" s="60" t="s">
        <v>4778</v>
      </c>
    </row>
    <row r="291" spans="1:20" ht="15">
      <c r="A291" s="21" t="s">
        <v>1167</v>
      </c>
      <c r="B291" s="34" t="s">
        <v>307</v>
      </c>
      <c r="C291" s="21" t="s">
        <v>1036</v>
      </c>
      <c r="D291" s="21" t="s">
        <v>1082</v>
      </c>
      <c r="E291" s="21"/>
      <c r="F291" s="30" t="s">
        <v>1192</v>
      </c>
      <c r="G291" s="21" t="s">
        <v>1193</v>
      </c>
      <c r="H291" s="31" t="s">
        <v>1227</v>
      </c>
      <c r="I291" s="21" t="s">
        <v>1093</v>
      </c>
      <c r="J291" s="21" t="s">
        <v>1195</v>
      </c>
      <c r="K291" s="21"/>
      <c r="L291" s="21" t="s">
        <v>1172</v>
      </c>
      <c r="M291" s="21">
        <v>4.5</v>
      </c>
      <c r="N291" s="21"/>
      <c r="O291" s="21"/>
      <c r="P291" s="21"/>
      <c r="Q291" s="21" t="s">
        <v>487</v>
      </c>
      <c r="R291" s="21" t="s">
        <v>1211</v>
      </c>
      <c r="S291" s="60" t="s">
        <v>4785</v>
      </c>
      <c r="T291" s="60" t="s">
        <v>4778</v>
      </c>
    </row>
    <row r="292" spans="1:20" ht="29">
      <c r="A292" s="21" t="s">
        <v>1167</v>
      </c>
      <c r="B292" s="34" t="s">
        <v>307</v>
      </c>
      <c r="C292" s="21" t="s">
        <v>1036</v>
      </c>
      <c r="D292" s="21" t="s">
        <v>1082</v>
      </c>
      <c r="E292" s="21"/>
      <c r="F292" s="30" t="s">
        <v>1192</v>
      </c>
      <c r="G292" s="21" t="s">
        <v>1193</v>
      </c>
      <c r="H292" s="31" t="s">
        <v>1228</v>
      </c>
      <c r="I292" s="21" t="s">
        <v>1093</v>
      </c>
      <c r="J292" s="21" t="s">
        <v>1195</v>
      </c>
      <c r="K292" s="21"/>
      <c r="L292" s="21" t="s">
        <v>1172</v>
      </c>
      <c r="M292" s="21">
        <v>12.8</v>
      </c>
      <c r="N292" s="21"/>
      <c r="O292" s="21"/>
      <c r="P292" s="21"/>
      <c r="Q292" s="21" t="s">
        <v>487</v>
      </c>
      <c r="R292" s="21" t="s">
        <v>1211</v>
      </c>
      <c r="S292" s="60" t="s">
        <v>4785</v>
      </c>
      <c r="T292" s="60" t="s">
        <v>4778</v>
      </c>
    </row>
    <row r="293" spans="1:20" ht="29">
      <c r="A293" s="21" t="s">
        <v>1167</v>
      </c>
      <c r="B293" s="34" t="s">
        <v>307</v>
      </c>
      <c r="C293" s="21" t="s">
        <v>1036</v>
      </c>
      <c r="D293" s="21" t="s">
        <v>1082</v>
      </c>
      <c r="E293" s="21"/>
      <c r="F293" s="30" t="s">
        <v>1192</v>
      </c>
      <c r="G293" s="21" t="s">
        <v>1193</v>
      </c>
      <c r="H293" s="31" t="s">
        <v>1229</v>
      </c>
      <c r="I293" s="21" t="s">
        <v>1093</v>
      </c>
      <c r="J293" s="21" t="s">
        <v>1195</v>
      </c>
      <c r="K293" s="21"/>
      <c r="L293" s="21" t="s">
        <v>1172</v>
      </c>
      <c r="M293" s="21">
        <v>4.5</v>
      </c>
      <c r="N293" s="21"/>
      <c r="O293" s="21"/>
      <c r="P293" s="21"/>
      <c r="Q293" s="21" t="s">
        <v>487</v>
      </c>
      <c r="R293" s="21" t="s">
        <v>1211</v>
      </c>
      <c r="S293" s="60" t="s">
        <v>4785</v>
      </c>
      <c r="T293" s="60" t="s">
        <v>4778</v>
      </c>
    </row>
    <row r="294" spans="1:20" ht="29">
      <c r="A294" s="21" t="s">
        <v>1167</v>
      </c>
      <c r="B294" s="34" t="s">
        <v>307</v>
      </c>
      <c r="C294" s="21" t="s">
        <v>1036</v>
      </c>
      <c r="D294" s="21" t="s">
        <v>1082</v>
      </c>
      <c r="E294" s="21"/>
      <c r="F294" s="30" t="s">
        <v>1192</v>
      </c>
      <c r="G294" s="21" t="s">
        <v>1193</v>
      </c>
      <c r="H294" s="31" t="s">
        <v>1230</v>
      </c>
      <c r="I294" s="21" t="s">
        <v>1093</v>
      </c>
      <c r="J294" s="21" t="s">
        <v>1195</v>
      </c>
      <c r="K294" s="21"/>
      <c r="L294" s="21" t="s">
        <v>1172</v>
      </c>
      <c r="M294" s="21">
        <v>3.3</v>
      </c>
      <c r="N294" s="21"/>
      <c r="O294" s="21"/>
      <c r="P294" s="21"/>
      <c r="Q294" s="21" t="s">
        <v>487</v>
      </c>
      <c r="R294" s="21" t="s">
        <v>1211</v>
      </c>
      <c r="S294" s="60" t="s">
        <v>4785</v>
      </c>
      <c r="T294" s="60" t="s">
        <v>4778</v>
      </c>
    </row>
    <row r="295" spans="1:20" ht="29">
      <c r="A295" s="21" t="s">
        <v>1167</v>
      </c>
      <c r="B295" s="34" t="s">
        <v>307</v>
      </c>
      <c r="C295" s="21" t="s">
        <v>1036</v>
      </c>
      <c r="D295" s="21" t="s">
        <v>1082</v>
      </c>
      <c r="E295" s="21"/>
      <c r="F295" s="30" t="s">
        <v>1192</v>
      </c>
      <c r="G295" s="21" t="s">
        <v>1193</v>
      </c>
      <c r="H295" s="31" t="s">
        <v>1231</v>
      </c>
      <c r="I295" s="21" t="s">
        <v>1093</v>
      </c>
      <c r="J295" s="21" t="s">
        <v>1195</v>
      </c>
      <c r="K295" s="21"/>
      <c r="L295" s="21" t="s">
        <v>1172</v>
      </c>
      <c r="M295" s="21">
        <v>1.2</v>
      </c>
      <c r="N295" s="21"/>
      <c r="O295" s="21"/>
      <c r="P295" s="21"/>
      <c r="Q295" s="21" t="s">
        <v>487</v>
      </c>
      <c r="R295" s="21" t="s">
        <v>1211</v>
      </c>
      <c r="S295" s="60" t="s">
        <v>4785</v>
      </c>
      <c r="T295" s="60" t="s">
        <v>4778</v>
      </c>
    </row>
    <row r="296" spans="1:20" ht="29">
      <c r="A296" s="21" t="s">
        <v>1167</v>
      </c>
      <c r="B296" s="34" t="s">
        <v>307</v>
      </c>
      <c r="C296" s="21" t="s">
        <v>1036</v>
      </c>
      <c r="D296" s="21" t="s">
        <v>1082</v>
      </c>
      <c r="E296" s="21"/>
      <c r="F296" s="30" t="s">
        <v>1192</v>
      </c>
      <c r="G296" s="21" t="s">
        <v>1193</v>
      </c>
      <c r="H296" s="31" t="s">
        <v>1232</v>
      </c>
      <c r="I296" s="21" t="s">
        <v>1093</v>
      </c>
      <c r="J296" s="21" t="s">
        <v>1195</v>
      </c>
      <c r="K296" s="21"/>
      <c r="L296" s="21" t="s">
        <v>1172</v>
      </c>
      <c r="M296" s="21">
        <v>4.8</v>
      </c>
      <c r="N296" s="21"/>
      <c r="O296" s="21"/>
      <c r="P296" s="21"/>
      <c r="Q296" s="21" t="s">
        <v>487</v>
      </c>
      <c r="R296" s="21" t="s">
        <v>1211</v>
      </c>
      <c r="S296" s="60" t="s">
        <v>4785</v>
      </c>
      <c r="T296" s="60" t="s">
        <v>4778</v>
      </c>
    </row>
    <row r="297" spans="1:20" ht="29">
      <c r="A297" s="21" t="s">
        <v>1167</v>
      </c>
      <c r="B297" s="34" t="s">
        <v>307</v>
      </c>
      <c r="C297" s="21" t="s">
        <v>1036</v>
      </c>
      <c r="D297" s="21" t="s">
        <v>1082</v>
      </c>
      <c r="E297" s="21"/>
      <c r="F297" s="30" t="s">
        <v>1192</v>
      </c>
      <c r="G297" s="21" t="s">
        <v>1193</v>
      </c>
      <c r="H297" s="31" t="s">
        <v>1233</v>
      </c>
      <c r="I297" s="21" t="s">
        <v>1093</v>
      </c>
      <c r="J297" s="21" t="s">
        <v>1195</v>
      </c>
      <c r="K297" s="21"/>
      <c r="L297" s="21" t="s">
        <v>1172</v>
      </c>
      <c r="M297" s="21">
        <v>1.9</v>
      </c>
      <c r="N297" s="21"/>
      <c r="O297" s="21"/>
      <c r="P297" s="21"/>
      <c r="Q297" s="21" t="s">
        <v>487</v>
      </c>
      <c r="R297" s="21" t="s">
        <v>1211</v>
      </c>
      <c r="S297" s="60" t="s">
        <v>4785</v>
      </c>
      <c r="T297" s="60" t="s">
        <v>4778</v>
      </c>
    </row>
    <row r="298" spans="1:20" ht="29">
      <c r="A298" s="21" t="s">
        <v>1167</v>
      </c>
      <c r="B298" s="34" t="s">
        <v>307</v>
      </c>
      <c r="C298" s="21" t="s">
        <v>1036</v>
      </c>
      <c r="D298" s="21" t="s">
        <v>1082</v>
      </c>
      <c r="E298" s="21"/>
      <c r="F298" s="30" t="s">
        <v>1192</v>
      </c>
      <c r="G298" s="21" t="s">
        <v>1193</v>
      </c>
      <c r="H298" s="31" t="s">
        <v>1234</v>
      </c>
      <c r="I298" s="21" t="s">
        <v>1093</v>
      </c>
      <c r="J298" s="21" t="s">
        <v>1195</v>
      </c>
      <c r="K298" s="21"/>
      <c r="L298" s="21" t="s">
        <v>1172</v>
      </c>
      <c r="M298" s="21">
        <v>0</v>
      </c>
      <c r="N298" s="21"/>
      <c r="O298" s="21"/>
      <c r="P298" s="21"/>
      <c r="Q298" s="21" t="s">
        <v>487</v>
      </c>
      <c r="R298" s="21" t="s">
        <v>1211</v>
      </c>
      <c r="S298" s="60" t="s">
        <v>4785</v>
      </c>
      <c r="T298" s="60" t="s">
        <v>4778</v>
      </c>
    </row>
    <row r="299" spans="1:20" ht="29">
      <c r="A299" s="21" t="s">
        <v>1167</v>
      </c>
      <c r="B299" s="34" t="s">
        <v>307</v>
      </c>
      <c r="C299" s="21" t="s">
        <v>1036</v>
      </c>
      <c r="D299" s="21" t="s">
        <v>1082</v>
      </c>
      <c r="E299" s="21"/>
      <c r="F299" s="30" t="s">
        <v>1192</v>
      </c>
      <c r="G299" s="21" t="s">
        <v>1193</v>
      </c>
      <c r="H299" s="31" t="s">
        <v>1235</v>
      </c>
      <c r="I299" s="21" t="s">
        <v>1093</v>
      </c>
      <c r="J299" s="21" t="s">
        <v>1195</v>
      </c>
      <c r="K299" s="21"/>
      <c r="L299" s="21" t="s">
        <v>1172</v>
      </c>
      <c r="M299" s="21">
        <v>14.9</v>
      </c>
      <c r="N299" s="21"/>
      <c r="O299" s="21"/>
      <c r="P299" s="21"/>
      <c r="Q299" s="21" t="s">
        <v>487</v>
      </c>
      <c r="R299" s="21" t="s">
        <v>1211</v>
      </c>
      <c r="S299" s="60" t="s">
        <v>4785</v>
      </c>
      <c r="T299" s="60" t="s">
        <v>4778</v>
      </c>
    </row>
    <row r="300" spans="1:20" ht="29">
      <c r="A300" s="21" t="s">
        <v>1167</v>
      </c>
      <c r="B300" s="34" t="s">
        <v>307</v>
      </c>
      <c r="C300" s="21" t="s">
        <v>1036</v>
      </c>
      <c r="D300" s="21" t="s">
        <v>1082</v>
      </c>
      <c r="E300" s="21"/>
      <c r="F300" s="30" t="s">
        <v>1192</v>
      </c>
      <c r="G300" s="21" t="s">
        <v>1193</v>
      </c>
      <c r="H300" s="31" t="s">
        <v>1236</v>
      </c>
      <c r="I300" s="21" t="s">
        <v>1093</v>
      </c>
      <c r="J300" s="21" t="s">
        <v>1195</v>
      </c>
      <c r="K300" s="21"/>
      <c r="L300" s="21" t="s">
        <v>1172</v>
      </c>
      <c r="M300" s="21">
        <v>3</v>
      </c>
      <c r="N300" s="21"/>
      <c r="O300" s="21"/>
      <c r="P300" s="21"/>
      <c r="Q300" s="21" t="s">
        <v>487</v>
      </c>
      <c r="R300" s="21" t="s">
        <v>1211</v>
      </c>
      <c r="S300" s="60" t="s">
        <v>4785</v>
      </c>
      <c r="T300" s="60" t="s">
        <v>4778</v>
      </c>
    </row>
    <row r="301" spans="1:20" ht="15">
      <c r="A301" s="21" t="s">
        <v>1167</v>
      </c>
      <c r="B301" s="34" t="s">
        <v>307</v>
      </c>
      <c r="C301" s="21" t="s">
        <v>1036</v>
      </c>
      <c r="D301" s="21" t="s">
        <v>1082</v>
      </c>
      <c r="E301" s="21"/>
      <c r="F301" s="30" t="s">
        <v>1192</v>
      </c>
      <c r="G301" s="21" t="s">
        <v>1193</v>
      </c>
      <c r="H301" s="31" t="s">
        <v>1210</v>
      </c>
      <c r="I301" s="21" t="s">
        <v>1093</v>
      </c>
      <c r="J301" s="21" t="s">
        <v>1195</v>
      </c>
      <c r="K301" s="21"/>
      <c r="L301" s="21" t="s">
        <v>1172</v>
      </c>
      <c r="M301" s="21">
        <v>1.3</v>
      </c>
      <c r="N301" s="21"/>
      <c r="O301" s="21"/>
      <c r="P301" s="21"/>
      <c r="Q301" s="21" t="s">
        <v>487</v>
      </c>
      <c r="R301" s="21" t="s">
        <v>1209</v>
      </c>
      <c r="S301" s="60" t="s">
        <v>4785</v>
      </c>
      <c r="T301" s="60" t="s">
        <v>4778</v>
      </c>
    </row>
    <row r="302" spans="1:20" ht="15">
      <c r="A302" s="21" t="s">
        <v>1167</v>
      </c>
      <c r="B302" s="34" t="s">
        <v>307</v>
      </c>
      <c r="C302" s="21" t="s">
        <v>1036</v>
      </c>
      <c r="D302" s="21" t="s">
        <v>1082</v>
      </c>
      <c r="E302" s="21"/>
      <c r="F302" s="30" t="s">
        <v>1192</v>
      </c>
      <c r="G302" s="21" t="s">
        <v>1193</v>
      </c>
      <c r="H302" s="31" t="s">
        <v>1212</v>
      </c>
      <c r="I302" s="21" t="s">
        <v>1093</v>
      </c>
      <c r="J302" s="21" t="s">
        <v>1195</v>
      </c>
      <c r="K302" s="21"/>
      <c r="L302" s="21" t="s">
        <v>1172</v>
      </c>
      <c r="M302" s="21">
        <v>18.899999999999999</v>
      </c>
      <c r="N302" s="21"/>
      <c r="O302" s="21"/>
      <c r="P302" s="21"/>
      <c r="Q302" s="21" t="s">
        <v>487</v>
      </c>
      <c r="R302" s="21" t="s">
        <v>1209</v>
      </c>
      <c r="S302" s="60" t="s">
        <v>4785</v>
      </c>
      <c r="T302" s="60" t="s">
        <v>4778</v>
      </c>
    </row>
    <row r="303" spans="1:20" ht="15">
      <c r="A303" s="21" t="s">
        <v>1167</v>
      </c>
      <c r="B303" s="34" t="s">
        <v>307</v>
      </c>
      <c r="C303" s="21" t="s">
        <v>1036</v>
      </c>
      <c r="D303" s="21" t="s">
        <v>1082</v>
      </c>
      <c r="E303" s="21"/>
      <c r="F303" s="30" t="s">
        <v>1192</v>
      </c>
      <c r="G303" s="21" t="s">
        <v>1193</v>
      </c>
      <c r="H303" s="31" t="s">
        <v>1213</v>
      </c>
      <c r="I303" s="21" t="s">
        <v>1093</v>
      </c>
      <c r="J303" s="21" t="s">
        <v>1195</v>
      </c>
      <c r="K303" s="21"/>
      <c r="L303" s="21" t="s">
        <v>1172</v>
      </c>
      <c r="M303" s="21">
        <v>1.4</v>
      </c>
      <c r="N303" s="21"/>
      <c r="O303" s="21"/>
      <c r="P303" s="21"/>
      <c r="Q303" s="21" t="s">
        <v>487</v>
      </c>
      <c r="R303" s="21" t="s">
        <v>1209</v>
      </c>
      <c r="S303" s="60" t="s">
        <v>4785</v>
      </c>
      <c r="T303" s="60" t="s">
        <v>4778</v>
      </c>
    </row>
    <row r="304" spans="1:20" ht="15">
      <c r="A304" s="21" t="s">
        <v>1167</v>
      </c>
      <c r="B304" s="34" t="s">
        <v>307</v>
      </c>
      <c r="C304" s="21" t="s">
        <v>1036</v>
      </c>
      <c r="D304" s="21" t="s">
        <v>1082</v>
      </c>
      <c r="E304" s="21"/>
      <c r="F304" s="30" t="s">
        <v>1192</v>
      </c>
      <c r="G304" s="21" t="s">
        <v>1193</v>
      </c>
      <c r="H304" s="31" t="s">
        <v>1214</v>
      </c>
      <c r="I304" s="21" t="s">
        <v>1093</v>
      </c>
      <c r="J304" s="21" t="s">
        <v>1195</v>
      </c>
      <c r="K304" s="21"/>
      <c r="L304" s="21" t="s">
        <v>1172</v>
      </c>
      <c r="M304" s="21">
        <v>1.8</v>
      </c>
      <c r="N304" s="21"/>
      <c r="O304" s="21"/>
      <c r="P304" s="21"/>
      <c r="Q304" s="21" t="s">
        <v>487</v>
      </c>
      <c r="R304" s="21" t="s">
        <v>1209</v>
      </c>
      <c r="S304" s="60" t="s">
        <v>4785</v>
      </c>
      <c r="T304" s="60" t="s">
        <v>4778</v>
      </c>
    </row>
    <row r="305" spans="1:20" ht="15">
      <c r="A305" s="21" t="s">
        <v>1167</v>
      </c>
      <c r="B305" s="34" t="s">
        <v>307</v>
      </c>
      <c r="C305" s="21" t="s">
        <v>1036</v>
      </c>
      <c r="D305" s="21" t="s">
        <v>1082</v>
      </c>
      <c r="E305" s="21"/>
      <c r="F305" s="30" t="s">
        <v>1192</v>
      </c>
      <c r="G305" s="21" t="s">
        <v>1193</v>
      </c>
      <c r="H305" s="31" t="s">
        <v>1215</v>
      </c>
      <c r="I305" s="21" t="s">
        <v>1093</v>
      </c>
      <c r="J305" s="21" t="s">
        <v>1195</v>
      </c>
      <c r="K305" s="21"/>
      <c r="L305" s="21" t="s">
        <v>1172</v>
      </c>
      <c r="M305" s="21">
        <v>3.6</v>
      </c>
      <c r="N305" s="21"/>
      <c r="O305" s="21"/>
      <c r="P305" s="21"/>
      <c r="Q305" s="21" t="s">
        <v>487</v>
      </c>
      <c r="R305" s="21" t="s">
        <v>1209</v>
      </c>
      <c r="S305" s="60" t="s">
        <v>4785</v>
      </c>
      <c r="T305" s="60" t="s">
        <v>4778</v>
      </c>
    </row>
    <row r="306" spans="1:20" ht="15">
      <c r="A306" s="21" t="s">
        <v>1167</v>
      </c>
      <c r="B306" s="34" t="s">
        <v>307</v>
      </c>
      <c r="C306" s="21" t="s">
        <v>1036</v>
      </c>
      <c r="D306" s="21" t="s">
        <v>1082</v>
      </c>
      <c r="E306" s="21"/>
      <c r="F306" s="30" t="s">
        <v>1192</v>
      </c>
      <c r="G306" s="21" t="s">
        <v>1193</v>
      </c>
      <c r="H306" s="31" t="s">
        <v>1216</v>
      </c>
      <c r="I306" s="21" t="s">
        <v>1093</v>
      </c>
      <c r="J306" s="21" t="s">
        <v>1195</v>
      </c>
      <c r="K306" s="21"/>
      <c r="L306" s="21" t="s">
        <v>1172</v>
      </c>
      <c r="M306" s="21">
        <v>7.2</v>
      </c>
      <c r="N306" s="21"/>
      <c r="O306" s="21"/>
      <c r="P306" s="21"/>
      <c r="Q306" s="21" t="s">
        <v>487</v>
      </c>
      <c r="R306" s="21" t="s">
        <v>1209</v>
      </c>
      <c r="S306" s="60" t="s">
        <v>4785</v>
      </c>
      <c r="T306" s="60" t="s">
        <v>4778</v>
      </c>
    </row>
    <row r="307" spans="1:20" ht="15">
      <c r="A307" s="21" t="s">
        <v>1167</v>
      </c>
      <c r="B307" s="34" t="s">
        <v>307</v>
      </c>
      <c r="C307" s="21" t="s">
        <v>1036</v>
      </c>
      <c r="D307" s="21" t="s">
        <v>1082</v>
      </c>
      <c r="E307" s="21"/>
      <c r="F307" s="30" t="s">
        <v>1192</v>
      </c>
      <c r="G307" s="21" t="s">
        <v>1193</v>
      </c>
      <c r="H307" s="31" t="s">
        <v>1217</v>
      </c>
      <c r="I307" s="21" t="s">
        <v>1093</v>
      </c>
      <c r="J307" s="21" t="s">
        <v>1195</v>
      </c>
      <c r="K307" s="21"/>
      <c r="L307" s="21" t="s">
        <v>1172</v>
      </c>
      <c r="M307" s="21">
        <v>2.9</v>
      </c>
      <c r="N307" s="21"/>
      <c r="O307" s="21"/>
      <c r="P307" s="21"/>
      <c r="Q307" s="21" t="s">
        <v>487</v>
      </c>
      <c r="R307" s="21" t="s">
        <v>1209</v>
      </c>
      <c r="S307" s="60" t="s">
        <v>4785</v>
      </c>
      <c r="T307" s="60" t="s">
        <v>4778</v>
      </c>
    </row>
    <row r="308" spans="1:20" ht="15">
      <c r="A308" s="21" t="s">
        <v>1167</v>
      </c>
      <c r="B308" s="34" t="s">
        <v>307</v>
      </c>
      <c r="C308" s="21" t="s">
        <v>1036</v>
      </c>
      <c r="D308" s="21" t="s">
        <v>1082</v>
      </c>
      <c r="E308" s="21"/>
      <c r="F308" s="30" t="s">
        <v>1192</v>
      </c>
      <c r="G308" s="21" t="s">
        <v>1193</v>
      </c>
      <c r="H308" s="31" t="s">
        <v>1218</v>
      </c>
      <c r="I308" s="21" t="s">
        <v>1093</v>
      </c>
      <c r="J308" s="21" t="s">
        <v>1195</v>
      </c>
      <c r="K308" s="21"/>
      <c r="L308" s="21" t="s">
        <v>1172</v>
      </c>
      <c r="M308" s="21">
        <v>1</v>
      </c>
      <c r="N308" s="21"/>
      <c r="O308" s="21"/>
      <c r="P308" s="21"/>
      <c r="Q308" s="21" t="s">
        <v>487</v>
      </c>
      <c r="R308" s="21" t="s">
        <v>1209</v>
      </c>
      <c r="S308" s="60" t="s">
        <v>4785</v>
      </c>
      <c r="T308" s="60" t="s">
        <v>4778</v>
      </c>
    </row>
    <row r="309" spans="1:20" ht="15">
      <c r="A309" s="21" t="s">
        <v>1167</v>
      </c>
      <c r="B309" s="34" t="s">
        <v>307</v>
      </c>
      <c r="C309" s="21" t="s">
        <v>1036</v>
      </c>
      <c r="D309" s="21" t="s">
        <v>1082</v>
      </c>
      <c r="E309" s="21"/>
      <c r="F309" s="30" t="s">
        <v>1192</v>
      </c>
      <c r="G309" s="21" t="s">
        <v>1193</v>
      </c>
      <c r="H309" s="31" t="s">
        <v>1219</v>
      </c>
      <c r="I309" s="21" t="s">
        <v>1093</v>
      </c>
      <c r="J309" s="21" t="s">
        <v>1195</v>
      </c>
      <c r="K309" s="21"/>
      <c r="L309" s="21" t="s">
        <v>1172</v>
      </c>
      <c r="M309" s="21">
        <v>2.4</v>
      </c>
      <c r="N309" s="21"/>
      <c r="O309" s="21"/>
      <c r="P309" s="21"/>
      <c r="Q309" s="21" t="s">
        <v>487</v>
      </c>
      <c r="R309" s="21" t="s">
        <v>1209</v>
      </c>
      <c r="S309" s="60" t="s">
        <v>4785</v>
      </c>
      <c r="T309" s="60" t="s">
        <v>4778</v>
      </c>
    </row>
    <row r="310" spans="1:20" ht="15">
      <c r="A310" s="21" t="s">
        <v>1167</v>
      </c>
      <c r="B310" s="34" t="s">
        <v>307</v>
      </c>
      <c r="C310" s="21" t="s">
        <v>1036</v>
      </c>
      <c r="D310" s="21" t="s">
        <v>1082</v>
      </c>
      <c r="E310" s="21"/>
      <c r="F310" s="30" t="s">
        <v>1192</v>
      </c>
      <c r="G310" s="21" t="s">
        <v>1193</v>
      </c>
      <c r="H310" s="31" t="s">
        <v>1220</v>
      </c>
      <c r="I310" s="21" t="s">
        <v>1093</v>
      </c>
      <c r="J310" s="21" t="s">
        <v>1195</v>
      </c>
      <c r="K310" s="21"/>
      <c r="L310" s="21" t="s">
        <v>1172</v>
      </c>
      <c r="M310" s="21">
        <v>0.9</v>
      </c>
      <c r="N310" s="21"/>
      <c r="O310" s="21"/>
      <c r="P310" s="21"/>
      <c r="Q310" s="21" t="s">
        <v>487</v>
      </c>
      <c r="R310" s="21" t="s">
        <v>1209</v>
      </c>
      <c r="S310" s="60" t="s">
        <v>4785</v>
      </c>
      <c r="T310" s="60" t="s">
        <v>4778</v>
      </c>
    </row>
    <row r="311" spans="1:20" ht="15">
      <c r="A311" s="21" t="s">
        <v>1167</v>
      </c>
      <c r="B311" s="34" t="s">
        <v>307</v>
      </c>
      <c r="C311" s="21" t="s">
        <v>1036</v>
      </c>
      <c r="D311" s="21" t="s">
        <v>1082</v>
      </c>
      <c r="E311" s="21"/>
      <c r="F311" s="30" t="s">
        <v>1192</v>
      </c>
      <c r="G311" s="21" t="s">
        <v>1193</v>
      </c>
      <c r="H311" s="31" t="s">
        <v>1221</v>
      </c>
      <c r="I311" s="21" t="s">
        <v>1093</v>
      </c>
      <c r="J311" s="21" t="s">
        <v>1195</v>
      </c>
      <c r="K311" s="21"/>
      <c r="L311" s="21" t="s">
        <v>1172</v>
      </c>
      <c r="M311" s="21">
        <v>0</v>
      </c>
      <c r="N311" s="21"/>
      <c r="O311" s="21"/>
      <c r="P311" s="21"/>
      <c r="Q311" s="21" t="s">
        <v>487</v>
      </c>
      <c r="R311" s="21" t="s">
        <v>1209</v>
      </c>
      <c r="S311" s="60" t="s">
        <v>4785</v>
      </c>
      <c r="T311" s="60" t="s">
        <v>4778</v>
      </c>
    </row>
    <row r="312" spans="1:20" ht="15">
      <c r="A312" s="21" t="s">
        <v>1167</v>
      </c>
      <c r="B312" s="34" t="s">
        <v>307</v>
      </c>
      <c r="C312" s="21" t="s">
        <v>1036</v>
      </c>
      <c r="D312" s="21" t="s">
        <v>1082</v>
      </c>
      <c r="E312" s="21"/>
      <c r="F312" s="30" t="s">
        <v>1192</v>
      </c>
      <c r="G312" s="21" t="s">
        <v>1193</v>
      </c>
      <c r="H312" s="31" t="s">
        <v>1222</v>
      </c>
      <c r="I312" s="21" t="s">
        <v>1093</v>
      </c>
      <c r="J312" s="21" t="s">
        <v>1195</v>
      </c>
      <c r="K312" s="21"/>
      <c r="L312" s="21" t="s">
        <v>1172</v>
      </c>
      <c r="M312" s="21">
        <v>31.2</v>
      </c>
      <c r="N312" s="21"/>
      <c r="O312" s="21"/>
      <c r="P312" s="21"/>
      <c r="Q312" s="21" t="s">
        <v>487</v>
      </c>
      <c r="R312" s="21" t="s">
        <v>1209</v>
      </c>
      <c r="S312" s="60" t="s">
        <v>4785</v>
      </c>
      <c r="T312" s="60" t="s">
        <v>4778</v>
      </c>
    </row>
    <row r="313" spans="1:20" ht="15">
      <c r="A313" s="21" t="s">
        <v>1167</v>
      </c>
      <c r="B313" s="34" t="s">
        <v>307</v>
      </c>
      <c r="C313" s="21" t="s">
        <v>1036</v>
      </c>
      <c r="D313" s="21" t="s">
        <v>1082</v>
      </c>
      <c r="E313" s="21"/>
      <c r="F313" s="30" t="s">
        <v>1192</v>
      </c>
      <c r="G313" s="21" t="s">
        <v>1193</v>
      </c>
      <c r="H313" s="31" t="s">
        <v>1223</v>
      </c>
      <c r="I313" s="21" t="s">
        <v>1093</v>
      </c>
      <c r="J313" s="21" t="s">
        <v>1195</v>
      </c>
      <c r="K313" s="21"/>
      <c r="L313" s="21" t="s">
        <v>1172</v>
      </c>
      <c r="M313" s="21">
        <v>26.5</v>
      </c>
      <c r="N313" s="21"/>
      <c r="O313" s="21"/>
      <c r="P313" s="21"/>
      <c r="Q313" s="21" t="s">
        <v>487</v>
      </c>
      <c r="R313" s="21" t="s">
        <v>1209</v>
      </c>
      <c r="S313" s="60" t="s">
        <v>4785</v>
      </c>
      <c r="T313" s="60" t="s">
        <v>4778</v>
      </c>
    </row>
    <row r="314" spans="1:20" ht="15">
      <c r="A314" s="21" t="s">
        <v>1167</v>
      </c>
      <c r="B314" s="34" t="s">
        <v>307</v>
      </c>
      <c r="C314" s="21" t="s">
        <v>1036</v>
      </c>
      <c r="D314" s="21" t="s">
        <v>1082</v>
      </c>
      <c r="E314" s="21"/>
      <c r="F314" s="30" t="s">
        <v>1192</v>
      </c>
      <c r="G314" s="21" t="s">
        <v>1193</v>
      </c>
      <c r="H314" s="31" t="s">
        <v>1224</v>
      </c>
      <c r="I314" s="21" t="s">
        <v>1093</v>
      </c>
      <c r="J314" s="21" t="s">
        <v>1195</v>
      </c>
      <c r="K314" s="21"/>
      <c r="L314" s="21" t="s">
        <v>1172</v>
      </c>
      <c r="M314" s="21">
        <v>7.6</v>
      </c>
      <c r="N314" s="21"/>
      <c r="O314" s="21"/>
      <c r="P314" s="21"/>
      <c r="Q314" s="21" t="s">
        <v>487</v>
      </c>
      <c r="R314" s="21" t="s">
        <v>1209</v>
      </c>
      <c r="S314" s="60" t="s">
        <v>4785</v>
      </c>
      <c r="T314" s="60" t="s">
        <v>4778</v>
      </c>
    </row>
    <row r="315" spans="1:20" ht="15">
      <c r="A315" s="21" t="s">
        <v>1167</v>
      </c>
      <c r="B315" s="34" t="s">
        <v>307</v>
      </c>
      <c r="C315" s="21" t="s">
        <v>1036</v>
      </c>
      <c r="D315" s="21" t="s">
        <v>1082</v>
      </c>
      <c r="E315" s="21"/>
      <c r="F315" s="30" t="s">
        <v>1192</v>
      </c>
      <c r="G315" s="21" t="s">
        <v>1193</v>
      </c>
      <c r="H315" s="31" t="s">
        <v>1225</v>
      </c>
      <c r="I315" s="21" t="s">
        <v>1093</v>
      </c>
      <c r="J315" s="21" t="s">
        <v>1195</v>
      </c>
      <c r="K315" s="21"/>
      <c r="L315" s="21" t="s">
        <v>1172</v>
      </c>
      <c r="M315" s="21">
        <v>26.9</v>
      </c>
      <c r="N315" s="21"/>
      <c r="O315" s="21"/>
      <c r="P315" s="21"/>
      <c r="Q315" s="21" t="s">
        <v>487</v>
      </c>
      <c r="R315" s="21" t="s">
        <v>1209</v>
      </c>
      <c r="S315" s="60" t="s">
        <v>4785</v>
      </c>
      <c r="T315" s="60" t="s">
        <v>4778</v>
      </c>
    </row>
    <row r="316" spans="1:20" ht="29">
      <c r="A316" s="21" t="s">
        <v>1167</v>
      </c>
      <c r="B316" s="34" t="s">
        <v>307</v>
      </c>
      <c r="C316" s="21" t="s">
        <v>1036</v>
      </c>
      <c r="D316" s="21" t="s">
        <v>1082</v>
      </c>
      <c r="E316" s="21"/>
      <c r="F316" s="30" t="s">
        <v>1192</v>
      </c>
      <c r="G316" s="21" t="s">
        <v>1193</v>
      </c>
      <c r="H316" s="31" t="s">
        <v>1226</v>
      </c>
      <c r="I316" s="21" t="s">
        <v>1093</v>
      </c>
      <c r="J316" s="21" t="s">
        <v>1195</v>
      </c>
      <c r="K316" s="21"/>
      <c r="L316" s="21" t="s">
        <v>1172</v>
      </c>
      <c r="M316" s="21">
        <v>5.0999999999999996</v>
      </c>
      <c r="N316" s="21"/>
      <c r="O316" s="21"/>
      <c r="P316" s="21"/>
      <c r="Q316" s="21" t="s">
        <v>487</v>
      </c>
      <c r="R316" s="21" t="s">
        <v>1209</v>
      </c>
      <c r="S316" s="60" t="s">
        <v>4785</v>
      </c>
      <c r="T316" s="60" t="s">
        <v>4778</v>
      </c>
    </row>
    <row r="317" spans="1:20" ht="15">
      <c r="A317" s="21" t="s">
        <v>1167</v>
      </c>
      <c r="B317" s="34" t="s">
        <v>307</v>
      </c>
      <c r="C317" s="21" t="s">
        <v>1036</v>
      </c>
      <c r="D317" s="21" t="s">
        <v>1082</v>
      </c>
      <c r="E317" s="21"/>
      <c r="F317" s="30" t="s">
        <v>1192</v>
      </c>
      <c r="G317" s="21" t="s">
        <v>1193</v>
      </c>
      <c r="H317" s="31" t="s">
        <v>1227</v>
      </c>
      <c r="I317" s="21" t="s">
        <v>1093</v>
      </c>
      <c r="J317" s="21" t="s">
        <v>1195</v>
      </c>
      <c r="K317" s="21"/>
      <c r="L317" s="21" t="s">
        <v>1172</v>
      </c>
      <c r="M317" s="21">
        <v>8.6999999999999993</v>
      </c>
      <c r="N317" s="21"/>
      <c r="O317" s="21"/>
      <c r="P317" s="21"/>
      <c r="Q317" s="21" t="s">
        <v>487</v>
      </c>
      <c r="R317" s="21" t="s">
        <v>1209</v>
      </c>
      <c r="S317" s="60" t="s">
        <v>4785</v>
      </c>
      <c r="T317" s="60" t="s">
        <v>4778</v>
      </c>
    </row>
    <row r="318" spans="1:20" ht="29">
      <c r="A318" s="21" t="s">
        <v>1167</v>
      </c>
      <c r="B318" s="34" t="s">
        <v>307</v>
      </c>
      <c r="C318" s="21" t="s">
        <v>1036</v>
      </c>
      <c r="D318" s="21" t="s">
        <v>1082</v>
      </c>
      <c r="E318" s="21"/>
      <c r="F318" s="30" t="s">
        <v>1192</v>
      </c>
      <c r="G318" s="21" t="s">
        <v>1193</v>
      </c>
      <c r="H318" s="31" t="s">
        <v>1228</v>
      </c>
      <c r="I318" s="21" t="s">
        <v>1093</v>
      </c>
      <c r="J318" s="21" t="s">
        <v>1195</v>
      </c>
      <c r="K318" s="21"/>
      <c r="L318" s="21" t="s">
        <v>1172</v>
      </c>
      <c r="M318" s="21">
        <v>7.5</v>
      </c>
      <c r="N318" s="21"/>
      <c r="O318" s="21"/>
      <c r="P318" s="21"/>
      <c r="Q318" s="21" t="s">
        <v>487</v>
      </c>
      <c r="R318" s="21" t="s">
        <v>1209</v>
      </c>
      <c r="S318" s="60" t="s">
        <v>4785</v>
      </c>
      <c r="T318" s="60" t="s">
        <v>4778</v>
      </c>
    </row>
    <row r="319" spans="1:20" ht="29">
      <c r="A319" s="21" t="s">
        <v>1167</v>
      </c>
      <c r="B319" s="34" t="s">
        <v>307</v>
      </c>
      <c r="C319" s="21" t="s">
        <v>1036</v>
      </c>
      <c r="D319" s="21" t="s">
        <v>1082</v>
      </c>
      <c r="E319" s="21"/>
      <c r="F319" s="30" t="s">
        <v>1192</v>
      </c>
      <c r="G319" s="21" t="s">
        <v>1193</v>
      </c>
      <c r="H319" s="31" t="s">
        <v>1229</v>
      </c>
      <c r="I319" s="21" t="s">
        <v>1093</v>
      </c>
      <c r="J319" s="21" t="s">
        <v>1195</v>
      </c>
      <c r="K319" s="21"/>
      <c r="L319" s="21" t="s">
        <v>1172</v>
      </c>
      <c r="M319" s="21">
        <v>2.8</v>
      </c>
      <c r="N319" s="21"/>
      <c r="O319" s="21"/>
      <c r="P319" s="21"/>
      <c r="Q319" s="21" t="s">
        <v>487</v>
      </c>
      <c r="R319" s="21" t="s">
        <v>1209</v>
      </c>
      <c r="S319" s="60" t="s">
        <v>4785</v>
      </c>
      <c r="T319" s="60" t="s">
        <v>4778</v>
      </c>
    </row>
    <row r="320" spans="1:20" ht="29">
      <c r="A320" s="21" t="s">
        <v>1167</v>
      </c>
      <c r="B320" s="34" t="s">
        <v>307</v>
      </c>
      <c r="C320" s="21" t="s">
        <v>1036</v>
      </c>
      <c r="D320" s="21" t="s">
        <v>1082</v>
      </c>
      <c r="E320" s="21"/>
      <c r="F320" s="30" t="s">
        <v>1192</v>
      </c>
      <c r="G320" s="21" t="s">
        <v>1193</v>
      </c>
      <c r="H320" s="31" t="s">
        <v>1230</v>
      </c>
      <c r="I320" s="21" t="s">
        <v>1093</v>
      </c>
      <c r="J320" s="21" t="s">
        <v>1195</v>
      </c>
      <c r="K320" s="21"/>
      <c r="L320" s="21" t="s">
        <v>1172</v>
      </c>
      <c r="M320" s="21">
        <v>3.1</v>
      </c>
      <c r="N320" s="21"/>
      <c r="O320" s="21"/>
      <c r="P320" s="21"/>
      <c r="Q320" s="21" t="s">
        <v>487</v>
      </c>
      <c r="R320" s="21" t="s">
        <v>1209</v>
      </c>
      <c r="S320" s="60" t="s">
        <v>4785</v>
      </c>
      <c r="T320" s="60" t="s">
        <v>4778</v>
      </c>
    </row>
    <row r="321" spans="1:20" ht="29">
      <c r="A321" s="21" t="s">
        <v>1167</v>
      </c>
      <c r="B321" s="34" t="s">
        <v>307</v>
      </c>
      <c r="C321" s="21" t="s">
        <v>1036</v>
      </c>
      <c r="D321" s="21" t="s">
        <v>1082</v>
      </c>
      <c r="E321" s="21"/>
      <c r="F321" s="30" t="s">
        <v>1192</v>
      </c>
      <c r="G321" s="21" t="s">
        <v>1193</v>
      </c>
      <c r="H321" s="31" t="s">
        <v>1231</v>
      </c>
      <c r="I321" s="21" t="s">
        <v>1093</v>
      </c>
      <c r="J321" s="21" t="s">
        <v>1195</v>
      </c>
      <c r="K321" s="21"/>
      <c r="L321" s="21" t="s">
        <v>1172</v>
      </c>
      <c r="M321" s="21">
        <v>0</v>
      </c>
      <c r="N321" s="21"/>
      <c r="O321" s="21"/>
      <c r="P321" s="21"/>
      <c r="Q321" s="21" t="s">
        <v>487</v>
      </c>
      <c r="R321" s="21" t="s">
        <v>1209</v>
      </c>
      <c r="S321" s="60" t="s">
        <v>4785</v>
      </c>
      <c r="T321" s="60" t="s">
        <v>4778</v>
      </c>
    </row>
    <row r="322" spans="1:20" ht="29">
      <c r="A322" s="21" t="s">
        <v>1167</v>
      </c>
      <c r="B322" s="34" t="s">
        <v>307</v>
      </c>
      <c r="C322" s="21" t="s">
        <v>1036</v>
      </c>
      <c r="D322" s="21" t="s">
        <v>1082</v>
      </c>
      <c r="E322" s="21"/>
      <c r="F322" s="30" t="s">
        <v>1192</v>
      </c>
      <c r="G322" s="21" t="s">
        <v>1193</v>
      </c>
      <c r="H322" s="31" t="s">
        <v>1232</v>
      </c>
      <c r="I322" s="21" t="s">
        <v>1093</v>
      </c>
      <c r="J322" s="21" t="s">
        <v>1195</v>
      </c>
      <c r="K322" s="21"/>
      <c r="L322" s="21" t="s">
        <v>1172</v>
      </c>
      <c r="M322" s="21">
        <v>10.8</v>
      </c>
      <c r="N322" s="21"/>
      <c r="O322" s="21"/>
      <c r="P322" s="21"/>
      <c r="Q322" s="21" t="s">
        <v>487</v>
      </c>
      <c r="R322" s="21" t="s">
        <v>1209</v>
      </c>
      <c r="S322" s="60" t="s">
        <v>4785</v>
      </c>
      <c r="T322" s="60" t="s">
        <v>4778</v>
      </c>
    </row>
    <row r="323" spans="1:20" ht="29">
      <c r="A323" s="21" t="s">
        <v>1167</v>
      </c>
      <c r="B323" s="34" t="s">
        <v>307</v>
      </c>
      <c r="C323" s="21" t="s">
        <v>1036</v>
      </c>
      <c r="D323" s="21" t="s">
        <v>1082</v>
      </c>
      <c r="E323" s="21"/>
      <c r="F323" s="30" t="s">
        <v>1192</v>
      </c>
      <c r="G323" s="21" t="s">
        <v>1193</v>
      </c>
      <c r="H323" s="31" t="s">
        <v>1233</v>
      </c>
      <c r="I323" s="21" t="s">
        <v>1093</v>
      </c>
      <c r="J323" s="21" t="s">
        <v>1195</v>
      </c>
      <c r="K323" s="21"/>
      <c r="L323" s="21" t="s">
        <v>1172</v>
      </c>
      <c r="M323" s="21">
        <v>2.8</v>
      </c>
      <c r="N323" s="21"/>
      <c r="O323" s="21"/>
      <c r="P323" s="21"/>
      <c r="Q323" s="21" t="s">
        <v>487</v>
      </c>
      <c r="R323" s="21" t="s">
        <v>1209</v>
      </c>
      <c r="S323" s="60" t="s">
        <v>4785</v>
      </c>
      <c r="T323" s="60" t="s">
        <v>4778</v>
      </c>
    </row>
    <row r="324" spans="1:20" ht="29">
      <c r="A324" s="21" t="s">
        <v>1167</v>
      </c>
      <c r="B324" s="34" t="s">
        <v>307</v>
      </c>
      <c r="C324" s="21" t="s">
        <v>1036</v>
      </c>
      <c r="D324" s="21" t="s">
        <v>1082</v>
      </c>
      <c r="E324" s="21"/>
      <c r="F324" s="30" t="s">
        <v>1192</v>
      </c>
      <c r="G324" s="21" t="s">
        <v>1193</v>
      </c>
      <c r="H324" s="31" t="s">
        <v>1234</v>
      </c>
      <c r="I324" s="21" t="s">
        <v>1093</v>
      </c>
      <c r="J324" s="21" t="s">
        <v>1195</v>
      </c>
      <c r="K324" s="21"/>
      <c r="L324" s="21" t="s">
        <v>1172</v>
      </c>
      <c r="M324" s="21">
        <v>0</v>
      </c>
      <c r="N324" s="21"/>
      <c r="O324" s="21"/>
      <c r="P324" s="21"/>
      <c r="Q324" s="21" t="s">
        <v>487</v>
      </c>
      <c r="R324" s="21" t="s">
        <v>1209</v>
      </c>
      <c r="S324" s="60" t="s">
        <v>4785</v>
      </c>
      <c r="T324" s="60" t="s">
        <v>4778</v>
      </c>
    </row>
    <row r="325" spans="1:20" ht="29">
      <c r="A325" s="21" t="s">
        <v>1167</v>
      </c>
      <c r="B325" s="34" t="s">
        <v>307</v>
      </c>
      <c r="C325" s="21" t="s">
        <v>1036</v>
      </c>
      <c r="D325" s="21" t="s">
        <v>1082</v>
      </c>
      <c r="E325" s="21"/>
      <c r="F325" s="30" t="s">
        <v>1192</v>
      </c>
      <c r="G325" s="21" t="s">
        <v>1193</v>
      </c>
      <c r="H325" s="31" t="s">
        <v>1235</v>
      </c>
      <c r="I325" s="21" t="s">
        <v>1093</v>
      </c>
      <c r="J325" s="21" t="s">
        <v>1195</v>
      </c>
      <c r="K325" s="21"/>
      <c r="L325" s="21" t="s">
        <v>1172</v>
      </c>
      <c r="M325" s="21">
        <v>13.2</v>
      </c>
      <c r="N325" s="21"/>
      <c r="O325" s="21"/>
      <c r="P325" s="21"/>
      <c r="Q325" s="21" t="s">
        <v>487</v>
      </c>
      <c r="R325" s="21" t="s">
        <v>1209</v>
      </c>
      <c r="S325" s="60" t="s">
        <v>4785</v>
      </c>
      <c r="T325" s="60" t="s">
        <v>4778</v>
      </c>
    </row>
    <row r="326" spans="1:20" ht="29">
      <c r="A326" s="21" t="s">
        <v>1167</v>
      </c>
      <c r="B326" s="34" t="s">
        <v>307</v>
      </c>
      <c r="C326" s="21" t="s">
        <v>1036</v>
      </c>
      <c r="D326" s="21" t="s">
        <v>1082</v>
      </c>
      <c r="E326" s="21"/>
      <c r="F326" s="30" t="s">
        <v>1192</v>
      </c>
      <c r="G326" s="21" t="s">
        <v>1193</v>
      </c>
      <c r="H326" s="31" t="s">
        <v>1236</v>
      </c>
      <c r="I326" s="21" t="s">
        <v>1093</v>
      </c>
      <c r="J326" s="21" t="s">
        <v>1195</v>
      </c>
      <c r="K326" s="21"/>
      <c r="L326" s="21" t="s">
        <v>1172</v>
      </c>
      <c r="M326" s="21">
        <v>2.2000000000000002</v>
      </c>
      <c r="N326" s="21"/>
      <c r="O326" s="21"/>
      <c r="P326" s="21"/>
      <c r="Q326" s="21" t="s">
        <v>487</v>
      </c>
      <c r="R326" s="21" t="s">
        <v>1209</v>
      </c>
      <c r="S326" s="60" t="s">
        <v>4785</v>
      </c>
      <c r="T326" s="60" t="s">
        <v>4778</v>
      </c>
    </row>
    <row r="327" spans="1:20" ht="15">
      <c r="A327" s="21" t="s">
        <v>1167</v>
      </c>
      <c r="B327" s="34" t="s">
        <v>307</v>
      </c>
      <c r="C327" s="21" t="s">
        <v>1036</v>
      </c>
      <c r="D327" s="21" t="s">
        <v>1082</v>
      </c>
      <c r="E327" s="21"/>
      <c r="F327" s="30" t="s">
        <v>1192</v>
      </c>
      <c r="G327" s="21" t="s">
        <v>1193</v>
      </c>
      <c r="H327" s="31" t="s">
        <v>1210</v>
      </c>
      <c r="I327" s="21" t="s">
        <v>1093</v>
      </c>
      <c r="J327" s="21" t="s">
        <v>1195</v>
      </c>
      <c r="K327" s="21"/>
      <c r="L327" s="21" t="s">
        <v>1138</v>
      </c>
      <c r="M327" s="21">
        <v>3.2</v>
      </c>
      <c r="N327" s="21"/>
      <c r="O327" s="21"/>
      <c r="P327" s="21"/>
      <c r="Q327" s="21" t="s">
        <v>487</v>
      </c>
      <c r="R327" s="21"/>
      <c r="S327" s="60" t="s">
        <v>4785</v>
      </c>
      <c r="T327" s="60" t="s">
        <v>4778</v>
      </c>
    </row>
    <row r="328" spans="1:20" ht="15">
      <c r="A328" s="21" t="s">
        <v>1167</v>
      </c>
      <c r="B328" s="34" t="s">
        <v>307</v>
      </c>
      <c r="C328" s="21" t="s">
        <v>1036</v>
      </c>
      <c r="D328" s="21" t="s">
        <v>1082</v>
      </c>
      <c r="E328" s="21"/>
      <c r="F328" s="30" t="s">
        <v>1192</v>
      </c>
      <c r="G328" s="21" t="s">
        <v>1193</v>
      </c>
      <c r="H328" s="31" t="s">
        <v>1212</v>
      </c>
      <c r="I328" s="21" t="s">
        <v>1093</v>
      </c>
      <c r="J328" s="21" t="s">
        <v>1195</v>
      </c>
      <c r="K328" s="21"/>
      <c r="L328" s="21" t="s">
        <v>1138</v>
      </c>
      <c r="M328" s="21">
        <v>21.2</v>
      </c>
      <c r="N328" s="21"/>
      <c r="O328" s="21"/>
      <c r="P328" s="21"/>
      <c r="Q328" s="21" t="s">
        <v>487</v>
      </c>
      <c r="R328" s="21"/>
      <c r="S328" s="60" t="s">
        <v>4785</v>
      </c>
      <c r="T328" s="60" t="s">
        <v>4778</v>
      </c>
    </row>
    <row r="329" spans="1:20" ht="15">
      <c r="A329" s="21" t="s">
        <v>1167</v>
      </c>
      <c r="B329" s="34" t="s">
        <v>307</v>
      </c>
      <c r="C329" s="21" t="s">
        <v>1036</v>
      </c>
      <c r="D329" s="21" t="s">
        <v>1082</v>
      </c>
      <c r="E329" s="21"/>
      <c r="F329" s="30" t="s">
        <v>1192</v>
      </c>
      <c r="G329" s="21" t="s">
        <v>1193</v>
      </c>
      <c r="H329" s="31" t="s">
        <v>1213</v>
      </c>
      <c r="I329" s="21" t="s">
        <v>1093</v>
      </c>
      <c r="J329" s="21" t="s">
        <v>1195</v>
      </c>
      <c r="K329" s="21"/>
      <c r="L329" s="21" t="s">
        <v>1138</v>
      </c>
      <c r="M329" s="21">
        <v>1.6</v>
      </c>
      <c r="N329" s="21"/>
      <c r="O329" s="21"/>
      <c r="P329" s="21"/>
      <c r="Q329" s="21" t="s">
        <v>487</v>
      </c>
      <c r="R329" s="21"/>
      <c r="S329" s="60" t="s">
        <v>4785</v>
      </c>
      <c r="T329" s="60" t="s">
        <v>4778</v>
      </c>
    </row>
    <row r="330" spans="1:20" ht="15">
      <c r="A330" s="21" t="s">
        <v>1167</v>
      </c>
      <c r="B330" s="34" t="s">
        <v>307</v>
      </c>
      <c r="C330" s="21" t="s">
        <v>1036</v>
      </c>
      <c r="D330" s="21" t="s">
        <v>1082</v>
      </c>
      <c r="E330" s="21"/>
      <c r="F330" s="30" t="s">
        <v>1192</v>
      </c>
      <c r="G330" s="21" t="s">
        <v>1193</v>
      </c>
      <c r="H330" s="31" t="s">
        <v>1214</v>
      </c>
      <c r="I330" s="21" t="s">
        <v>1093</v>
      </c>
      <c r="J330" s="21" t="s">
        <v>1195</v>
      </c>
      <c r="K330" s="21"/>
      <c r="L330" s="21" t="s">
        <v>1138</v>
      </c>
      <c r="M330" s="21">
        <v>1.3</v>
      </c>
      <c r="N330" s="21"/>
      <c r="O330" s="21"/>
      <c r="P330" s="21"/>
      <c r="Q330" s="21" t="s">
        <v>487</v>
      </c>
      <c r="R330" s="21"/>
      <c r="S330" s="60" t="s">
        <v>4785</v>
      </c>
      <c r="T330" s="60" t="s">
        <v>4778</v>
      </c>
    </row>
    <row r="331" spans="1:20" ht="15">
      <c r="A331" s="21" t="s">
        <v>1167</v>
      </c>
      <c r="B331" s="34" t="s">
        <v>307</v>
      </c>
      <c r="C331" s="21" t="s">
        <v>1036</v>
      </c>
      <c r="D331" s="21" t="s">
        <v>1082</v>
      </c>
      <c r="E331" s="21"/>
      <c r="F331" s="30" t="s">
        <v>1192</v>
      </c>
      <c r="G331" s="21" t="s">
        <v>1193</v>
      </c>
      <c r="H331" s="31" t="s">
        <v>1215</v>
      </c>
      <c r="I331" s="21" t="s">
        <v>1093</v>
      </c>
      <c r="J331" s="21" t="s">
        <v>1195</v>
      </c>
      <c r="K331" s="21"/>
      <c r="L331" s="21" t="s">
        <v>1138</v>
      </c>
      <c r="M331" s="21">
        <v>8.9</v>
      </c>
      <c r="N331" s="21"/>
      <c r="O331" s="21"/>
      <c r="P331" s="21"/>
      <c r="Q331" s="21" t="s">
        <v>487</v>
      </c>
      <c r="R331" s="21"/>
      <c r="S331" s="60" t="s">
        <v>4785</v>
      </c>
      <c r="T331" s="60" t="s">
        <v>4778</v>
      </c>
    </row>
    <row r="332" spans="1:20" ht="15">
      <c r="A332" s="21" t="s">
        <v>1167</v>
      </c>
      <c r="B332" s="34" t="s">
        <v>307</v>
      </c>
      <c r="C332" s="21" t="s">
        <v>1036</v>
      </c>
      <c r="D332" s="21" t="s">
        <v>1082</v>
      </c>
      <c r="E332" s="21"/>
      <c r="F332" s="30" t="s">
        <v>1192</v>
      </c>
      <c r="G332" s="21" t="s">
        <v>1193</v>
      </c>
      <c r="H332" s="31" t="s">
        <v>1216</v>
      </c>
      <c r="I332" s="21" t="s">
        <v>1093</v>
      </c>
      <c r="J332" s="21" t="s">
        <v>1195</v>
      </c>
      <c r="K332" s="21"/>
      <c r="L332" s="21" t="s">
        <v>1138</v>
      </c>
      <c r="M332" s="21">
        <v>6.4</v>
      </c>
      <c r="N332" s="21"/>
      <c r="O332" s="21"/>
      <c r="P332" s="21"/>
      <c r="Q332" s="21" t="s">
        <v>487</v>
      </c>
      <c r="R332" s="21"/>
      <c r="S332" s="60" t="s">
        <v>4785</v>
      </c>
      <c r="T332" s="60" t="s">
        <v>4778</v>
      </c>
    </row>
    <row r="333" spans="1:20" ht="15">
      <c r="A333" s="21" t="s">
        <v>1167</v>
      </c>
      <c r="B333" s="34" t="s">
        <v>307</v>
      </c>
      <c r="C333" s="21" t="s">
        <v>1036</v>
      </c>
      <c r="D333" s="21" t="s">
        <v>1082</v>
      </c>
      <c r="E333" s="21"/>
      <c r="F333" s="30" t="s">
        <v>1192</v>
      </c>
      <c r="G333" s="21" t="s">
        <v>1193</v>
      </c>
      <c r="H333" s="31" t="s">
        <v>1217</v>
      </c>
      <c r="I333" s="21" t="s">
        <v>1093</v>
      </c>
      <c r="J333" s="21" t="s">
        <v>1195</v>
      </c>
      <c r="K333" s="21"/>
      <c r="L333" s="21" t="s">
        <v>1138</v>
      </c>
      <c r="M333" s="21">
        <v>2</v>
      </c>
      <c r="N333" s="21"/>
      <c r="O333" s="21"/>
      <c r="P333" s="21"/>
      <c r="Q333" s="21" t="s">
        <v>487</v>
      </c>
      <c r="R333" s="21"/>
      <c r="S333" s="60" t="s">
        <v>4785</v>
      </c>
      <c r="T333" s="60" t="s">
        <v>4778</v>
      </c>
    </row>
    <row r="334" spans="1:20" ht="15">
      <c r="A334" s="21" t="s">
        <v>1167</v>
      </c>
      <c r="B334" s="34" t="s">
        <v>307</v>
      </c>
      <c r="C334" s="21" t="s">
        <v>1036</v>
      </c>
      <c r="D334" s="21" t="s">
        <v>1082</v>
      </c>
      <c r="E334" s="21"/>
      <c r="F334" s="30" t="s">
        <v>1192</v>
      </c>
      <c r="G334" s="21" t="s">
        <v>1193</v>
      </c>
      <c r="H334" s="31" t="s">
        <v>1218</v>
      </c>
      <c r="I334" s="21" t="s">
        <v>1093</v>
      </c>
      <c r="J334" s="21" t="s">
        <v>1195</v>
      </c>
      <c r="K334" s="21"/>
      <c r="L334" s="21" t="s">
        <v>1138</v>
      </c>
      <c r="M334" s="21">
        <v>1.4</v>
      </c>
      <c r="N334" s="21"/>
      <c r="O334" s="21"/>
      <c r="P334" s="21"/>
      <c r="Q334" s="21" t="s">
        <v>487</v>
      </c>
      <c r="R334" s="21"/>
      <c r="S334" s="60" t="s">
        <v>4785</v>
      </c>
      <c r="T334" s="60" t="s">
        <v>4778</v>
      </c>
    </row>
    <row r="335" spans="1:20" ht="15">
      <c r="A335" s="21" t="s">
        <v>1167</v>
      </c>
      <c r="B335" s="34" t="s">
        <v>307</v>
      </c>
      <c r="C335" s="21" t="s">
        <v>1036</v>
      </c>
      <c r="D335" s="21" t="s">
        <v>1082</v>
      </c>
      <c r="E335" s="21"/>
      <c r="F335" s="30" t="s">
        <v>1192</v>
      </c>
      <c r="G335" s="21" t="s">
        <v>1193</v>
      </c>
      <c r="H335" s="31" t="s">
        <v>1219</v>
      </c>
      <c r="I335" s="21" t="s">
        <v>1093</v>
      </c>
      <c r="J335" s="21" t="s">
        <v>1195</v>
      </c>
      <c r="K335" s="21"/>
      <c r="L335" s="21" t="s">
        <v>1138</v>
      </c>
      <c r="M335" s="21">
        <v>8.9</v>
      </c>
      <c r="N335" s="21"/>
      <c r="O335" s="21"/>
      <c r="P335" s="21"/>
      <c r="Q335" s="21" t="s">
        <v>487</v>
      </c>
      <c r="R335" s="21"/>
      <c r="S335" s="60" t="s">
        <v>4785</v>
      </c>
      <c r="T335" s="60" t="s">
        <v>4778</v>
      </c>
    </row>
    <row r="336" spans="1:20" ht="15">
      <c r="A336" s="21" t="s">
        <v>1167</v>
      </c>
      <c r="B336" s="34" t="s">
        <v>307</v>
      </c>
      <c r="C336" s="21" t="s">
        <v>1036</v>
      </c>
      <c r="D336" s="21" t="s">
        <v>1082</v>
      </c>
      <c r="E336" s="21"/>
      <c r="F336" s="30" t="s">
        <v>1192</v>
      </c>
      <c r="G336" s="21" t="s">
        <v>1193</v>
      </c>
      <c r="H336" s="31" t="s">
        <v>1220</v>
      </c>
      <c r="I336" s="21" t="s">
        <v>1093</v>
      </c>
      <c r="J336" s="21" t="s">
        <v>1195</v>
      </c>
      <c r="K336" s="21"/>
      <c r="L336" s="21" t="s">
        <v>1138</v>
      </c>
      <c r="M336" s="21">
        <v>1.1000000000000001</v>
      </c>
      <c r="N336" s="21"/>
      <c r="O336" s="21"/>
      <c r="P336" s="21"/>
      <c r="Q336" s="21" t="s">
        <v>487</v>
      </c>
      <c r="R336" s="21"/>
      <c r="S336" s="60" t="s">
        <v>4785</v>
      </c>
      <c r="T336" s="60" t="s">
        <v>4778</v>
      </c>
    </row>
    <row r="337" spans="1:20" ht="15">
      <c r="A337" s="21" t="s">
        <v>1167</v>
      </c>
      <c r="B337" s="34" t="s">
        <v>307</v>
      </c>
      <c r="C337" s="21" t="s">
        <v>1036</v>
      </c>
      <c r="D337" s="21" t="s">
        <v>1082</v>
      </c>
      <c r="E337" s="21"/>
      <c r="F337" s="30" t="s">
        <v>1192</v>
      </c>
      <c r="G337" s="21" t="s">
        <v>1193</v>
      </c>
      <c r="H337" s="31" t="s">
        <v>1221</v>
      </c>
      <c r="I337" s="21" t="s">
        <v>1093</v>
      </c>
      <c r="J337" s="21" t="s">
        <v>1195</v>
      </c>
      <c r="K337" s="21"/>
      <c r="L337" s="21" t="s">
        <v>1138</v>
      </c>
      <c r="M337" s="21">
        <v>0.9</v>
      </c>
      <c r="N337" s="21"/>
      <c r="O337" s="21"/>
      <c r="P337" s="21"/>
      <c r="Q337" s="21" t="s">
        <v>487</v>
      </c>
      <c r="R337" s="21"/>
      <c r="S337" s="60" t="s">
        <v>4785</v>
      </c>
      <c r="T337" s="60" t="s">
        <v>4778</v>
      </c>
    </row>
    <row r="338" spans="1:20" ht="15">
      <c r="A338" s="21" t="s">
        <v>1167</v>
      </c>
      <c r="B338" s="34" t="s">
        <v>307</v>
      </c>
      <c r="C338" s="21" t="s">
        <v>1036</v>
      </c>
      <c r="D338" s="21" t="s">
        <v>1082</v>
      </c>
      <c r="E338" s="21"/>
      <c r="F338" s="30" t="s">
        <v>1192</v>
      </c>
      <c r="G338" s="21" t="s">
        <v>1193</v>
      </c>
      <c r="H338" s="31" t="s">
        <v>1222</v>
      </c>
      <c r="I338" s="21" t="s">
        <v>1093</v>
      </c>
      <c r="J338" s="21" t="s">
        <v>1195</v>
      </c>
      <c r="K338" s="21"/>
      <c r="L338" s="21" t="s">
        <v>1138</v>
      </c>
      <c r="M338" s="21">
        <v>23.1</v>
      </c>
      <c r="N338" s="21"/>
      <c r="O338" s="21"/>
      <c r="P338" s="21"/>
      <c r="Q338" s="21" t="s">
        <v>487</v>
      </c>
      <c r="R338" s="21"/>
      <c r="S338" s="60" t="s">
        <v>4785</v>
      </c>
      <c r="T338" s="60" t="s">
        <v>4778</v>
      </c>
    </row>
    <row r="339" spans="1:20" ht="15">
      <c r="A339" s="21" t="s">
        <v>1167</v>
      </c>
      <c r="B339" s="34" t="s">
        <v>307</v>
      </c>
      <c r="C339" s="21" t="s">
        <v>1036</v>
      </c>
      <c r="D339" s="21" t="s">
        <v>1082</v>
      </c>
      <c r="E339" s="21"/>
      <c r="F339" s="30" t="s">
        <v>1192</v>
      </c>
      <c r="G339" s="21" t="s">
        <v>1193</v>
      </c>
      <c r="H339" s="31" t="s">
        <v>1223</v>
      </c>
      <c r="I339" s="21" t="s">
        <v>1093</v>
      </c>
      <c r="J339" s="21" t="s">
        <v>1195</v>
      </c>
      <c r="K339" s="21"/>
      <c r="L339" s="21" t="s">
        <v>1138</v>
      </c>
      <c r="M339" s="21">
        <v>19.100000000000001</v>
      </c>
      <c r="N339" s="21"/>
      <c r="O339" s="21"/>
      <c r="P339" s="21"/>
      <c r="Q339" s="21" t="s">
        <v>487</v>
      </c>
      <c r="R339" s="21"/>
      <c r="S339" s="60" t="s">
        <v>4785</v>
      </c>
      <c r="T339" s="60" t="s">
        <v>4778</v>
      </c>
    </row>
    <row r="340" spans="1:20" ht="15">
      <c r="A340" s="21" t="s">
        <v>1167</v>
      </c>
      <c r="B340" s="34" t="s">
        <v>307</v>
      </c>
      <c r="C340" s="21" t="s">
        <v>1036</v>
      </c>
      <c r="D340" s="21" t="s">
        <v>1082</v>
      </c>
      <c r="E340" s="21"/>
      <c r="F340" s="30" t="s">
        <v>1192</v>
      </c>
      <c r="G340" s="21" t="s">
        <v>1193</v>
      </c>
      <c r="H340" s="31" t="s">
        <v>1224</v>
      </c>
      <c r="I340" s="21" t="s">
        <v>1093</v>
      </c>
      <c r="J340" s="21" t="s">
        <v>1195</v>
      </c>
      <c r="K340" s="21"/>
      <c r="L340" s="21" t="s">
        <v>1138</v>
      </c>
      <c r="M340" s="21">
        <v>22.5</v>
      </c>
      <c r="N340" s="21"/>
      <c r="O340" s="21"/>
      <c r="P340" s="21"/>
      <c r="Q340" s="21" t="s">
        <v>487</v>
      </c>
      <c r="R340" s="21"/>
      <c r="S340" s="60" t="s">
        <v>4785</v>
      </c>
      <c r="T340" s="60" t="s">
        <v>4778</v>
      </c>
    </row>
    <row r="341" spans="1:20" ht="15">
      <c r="A341" s="21" t="s">
        <v>1167</v>
      </c>
      <c r="B341" s="34" t="s">
        <v>307</v>
      </c>
      <c r="C341" s="21" t="s">
        <v>1036</v>
      </c>
      <c r="D341" s="21" t="s">
        <v>1082</v>
      </c>
      <c r="E341" s="21"/>
      <c r="F341" s="30" t="s">
        <v>1192</v>
      </c>
      <c r="G341" s="21" t="s">
        <v>1193</v>
      </c>
      <c r="H341" s="31" t="s">
        <v>1225</v>
      </c>
      <c r="I341" s="21" t="s">
        <v>1093</v>
      </c>
      <c r="J341" s="21" t="s">
        <v>1195</v>
      </c>
      <c r="K341" s="21"/>
      <c r="L341" s="21" t="s">
        <v>1138</v>
      </c>
      <c r="M341" s="21">
        <v>23.6</v>
      </c>
      <c r="N341" s="21"/>
      <c r="O341" s="21"/>
      <c r="P341" s="21"/>
      <c r="Q341" s="21" t="s">
        <v>487</v>
      </c>
      <c r="R341" s="21"/>
      <c r="S341" s="60" t="s">
        <v>4785</v>
      </c>
      <c r="T341" s="60" t="s">
        <v>4778</v>
      </c>
    </row>
    <row r="342" spans="1:20" ht="29">
      <c r="A342" s="21" t="s">
        <v>1167</v>
      </c>
      <c r="B342" s="34" t="s">
        <v>307</v>
      </c>
      <c r="C342" s="21" t="s">
        <v>1036</v>
      </c>
      <c r="D342" s="21" t="s">
        <v>1082</v>
      </c>
      <c r="E342" s="21"/>
      <c r="F342" s="30" t="s">
        <v>1192</v>
      </c>
      <c r="G342" s="21" t="s">
        <v>1193</v>
      </c>
      <c r="H342" s="31" t="s">
        <v>1226</v>
      </c>
      <c r="I342" s="21" t="s">
        <v>1093</v>
      </c>
      <c r="J342" s="21" t="s">
        <v>1195</v>
      </c>
      <c r="K342" s="21"/>
      <c r="L342" s="21" t="s">
        <v>1138</v>
      </c>
      <c r="M342" s="21">
        <v>7.1</v>
      </c>
      <c r="N342" s="21"/>
      <c r="O342" s="21"/>
      <c r="P342" s="21"/>
      <c r="Q342" s="21" t="s">
        <v>487</v>
      </c>
      <c r="R342" s="21"/>
      <c r="S342" s="60" t="s">
        <v>4785</v>
      </c>
      <c r="T342" s="60" t="s">
        <v>4778</v>
      </c>
    </row>
    <row r="343" spans="1:20" ht="15">
      <c r="A343" s="21" t="s">
        <v>1167</v>
      </c>
      <c r="B343" s="34" t="s">
        <v>307</v>
      </c>
      <c r="C343" s="21" t="s">
        <v>1036</v>
      </c>
      <c r="D343" s="21" t="s">
        <v>1082</v>
      </c>
      <c r="E343" s="21"/>
      <c r="F343" s="30" t="s">
        <v>1192</v>
      </c>
      <c r="G343" s="21" t="s">
        <v>1193</v>
      </c>
      <c r="H343" s="31" t="s">
        <v>1227</v>
      </c>
      <c r="I343" s="21" t="s">
        <v>1093</v>
      </c>
      <c r="J343" s="21" t="s">
        <v>1195</v>
      </c>
      <c r="K343" s="21"/>
      <c r="L343" s="21" t="s">
        <v>1138</v>
      </c>
      <c r="M343" s="21">
        <v>2</v>
      </c>
      <c r="N343" s="21"/>
      <c r="O343" s="21"/>
      <c r="P343" s="21"/>
      <c r="Q343" s="21" t="s">
        <v>487</v>
      </c>
      <c r="R343" s="21"/>
      <c r="S343" s="60" t="s">
        <v>4785</v>
      </c>
      <c r="T343" s="60" t="s">
        <v>4778</v>
      </c>
    </row>
    <row r="344" spans="1:20" ht="29">
      <c r="A344" s="21" t="s">
        <v>1167</v>
      </c>
      <c r="B344" s="34" t="s">
        <v>307</v>
      </c>
      <c r="C344" s="21" t="s">
        <v>1036</v>
      </c>
      <c r="D344" s="21" t="s">
        <v>1082</v>
      </c>
      <c r="E344" s="21"/>
      <c r="F344" s="30" t="s">
        <v>1192</v>
      </c>
      <c r="G344" s="21" t="s">
        <v>1193</v>
      </c>
      <c r="H344" s="31" t="s">
        <v>1228</v>
      </c>
      <c r="I344" s="21" t="s">
        <v>1093</v>
      </c>
      <c r="J344" s="21" t="s">
        <v>1195</v>
      </c>
      <c r="K344" s="21"/>
      <c r="L344" s="21" t="s">
        <v>1138</v>
      </c>
      <c r="M344" s="21">
        <v>23.5</v>
      </c>
      <c r="N344" s="21"/>
      <c r="O344" s="21"/>
      <c r="P344" s="21"/>
      <c r="Q344" s="21" t="s">
        <v>487</v>
      </c>
      <c r="R344" s="21"/>
      <c r="S344" s="60" t="s">
        <v>4785</v>
      </c>
      <c r="T344" s="60" t="s">
        <v>4778</v>
      </c>
    </row>
    <row r="345" spans="1:20" ht="29">
      <c r="A345" s="21" t="s">
        <v>1167</v>
      </c>
      <c r="B345" s="34" t="s">
        <v>307</v>
      </c>
      <c r="C345" s="21" t="s">
        <v>1036</v>
      </c>
      <c r="D345" s="21" t="s">
        <v>1082</v>
      </c>
      <c r="E345" s="21"/>
      <c r="F345" s="30" t="s">
        <v>1192</v>
      </c>
      <c r="G345" s="21" t="s">
        <v>1193</v>
      </c>
      <c r="H345" s="31" t="s">
        <v>1229</v>
      </c>
      <c r="I345" s="21" t="s">
        <v>1093</v>
      </c>
      <c r="J345" s="21" t="s">
        <v>1195</v>
      </c>
      <c r="K345" s="21"/>
      <c r="L345" s="21" t="s">
        <v>1138</v>
      </c>
      <c r="M345" s="21">
        <v>5.9</v>
      </c>
      <c r="N345" s="21"/>
      <c r="O345" s="21"/>
      <c r="P345" s="21"/>
      <c r="Q345" s="21" t="s">
        <v>487</v>
      </c>
      <c r="R345" s="21"/>
      <c r="S345" s="60" t="s">
        <v>4785</v>
      </c>
      <c r="T345" s="60" t="s">
        <v>4778</v>
      </c>
    </row>
    <row r="346" spans="1:20" ht="29">
      <c r="A346" s="21" t="s">
        <v>1167</v>
      </c>
      <c r="B346" s="34" t="s">
        <v>307</v>
      </c>
      <c r="C346" s="21" t="s">
        <v>1036</v>
      </c>
      <c r="D346" s="21" t="s">
        <v>1082</v>
      </c>
      <c r="E346" s="21"/>
      <c r="F346" s="30" t="s">
        <v>1192</v>
      </c>
      <c r="G346" s="21" t="s">
        <v>1193</v>
      </c>
      <c r="H346" s="31" t="s">
        <v>1230</v>
      </c>
      <c r="I346" s="21" t="s">
        <v>1093</v>
      </c>
      <c r="J346" s="21" t="s">
        <v>1195</v>
      </c>
      <c r="K346" s="21"/>
      <c r="L346" s="21" t="s">
        <v>1138</v>
      </c>
      <c r="M346" s="21">
        <v>2.2999999999999998</v>
      </c>
      <c r="N346" s="21"/>
      <c r="O346" s="21"/>
      <c r="P346" s="21"/>
      <c r="Q346" s="21" t="s">
        <v>487</v>
      </c>
      <c r="R346" s="21"/>
      <c r="S346" s="60" t="s">
        <v>4785</v>
      </c>
      <c r="T346" s="60" t="s">
        <v>4778</v>
      </c>
    </row>
    <row r="347" spans="1:20" ht="29">
      <c r="A347" s="21" t="s">
        <v>1167</v>
      </c>
      <c r="B347" s="34" t="s">
        <v>307</v>
      </c>
      <c r="C347" s="21" t="s">
        <v>1036</v>
      </c>
      <c r="D347" s="21" t="s">
        <v>1082</v>
      </c>
      <c r="E347" s="21"/>
      <c r="F347" s="30" t="s">
        <v>1192</v>
      </c>
      <c r="G347" s="21" t="s">
        <v>1193</v>
      </c>
      <c r="H347" s="31" t="s">
        <v>1231</v>
      </c>
      <c r="I347" s="21" t="s">
        <v>1093</v>
      </c>
      <c r="J347" s="21" t="s">
        <v>1195</v>
      </c>
      <c r="K347" s="21"/>
      <c r="L347" s="21" t="s">
        <v>1138</v>
      </c>
      <c r="M347" s="21">
        <v>0.8</v>
      </c>
      <c r="N347" s="21"/>
      <c r="O347" s="21"/>
      <c r="P347" s="21"/>
      <c r="Q347" s="21" t="s">
        <v>487</v>
      </c>
      <c r="R347" s="21"/>
      <c r="S347" s="60" t="s">
        <v>4785</v>
      </c>
      <c r="T347" s="60" t="s">
        <v>4778</v>
      </c>
    </row>
    <row r="348" spans="1:20" ht="29">
      <c r="A348" s="21" t="s">
        <v>1167</v>
      </c>
      <c r="B348" s="34" t="s">
        <v>307</v>
      </c>
      <c r="C348" s="21" t="s">
        <v>1036</v>
      </c>
      <c r="D348" s="21" t="s">
        <v>1082</v>
      </c>
      <c r="E348" s="21"/>
      <c r="F348" s="30" t="s">
        <v>1192</v>
      </c>
      <c r="G348" s="21" t="s">
        <v>1193</v>
      </c>
      <c r="H348" s="31" t="s">
        <v>1232</v>
      </c>
      <c r="I348" s="21" t="s">
        <v>1093</v>
      </c>
      <c r="J348" s="21" t="s">
        <v>1195</v>
      </c>
      <c r="K348" s="21"/>
      <c r="L348" s="21" t="s">
        <v>1138</v>
      </c>
      <c r="M348" s="21">
        <v>6.1</v>
      </c>
      <c r="N348" s="21"/>
      <c r="O348" s="21"/>
      <c r="P348" s="21"/>
      <c r="Q348" s="21" t="s">
        <v>487</v>
      </c>
      <c r="R348" s="21"/>
      <c r="S348" s="60" t="s">
        <v>4785</v>
      </c>
      <c r="T348" s="60" t="s">
        <v>4778</v>
      </c>
    </row>
    <row r="349" spans="1:20" ht="29">
      <c r="A349" s="21" t="s">
        <v>1167</v>
      </c>
      <c r="B349" s="34" t="s">
        <v>307</v>
      </c>
      <c r="C349" s="21" t="s">
        <v>1036</v>
      </c>
      <c r="D349" s="21" t="s">
        <v>1082</v>
      </c>
      <c r="E349" s="21"/>
      <c r="F349" s="30" t="s">
        <v>1192</v>
      </c>
      <c r="G349" s="21" t="s">
        <v>1193</v>
      </c>
      <c r="H349" s="31" t="s">
        <v>1233</v>
      </c>
      <c r="I349" s="21" t="s">
        <v>1093</v>
      </c>
      <c r="J349" s="21" t="s">
        <v>1195</v>
      </c>
      <c r="K349" s="21"/>
      <c r="L349" s="21" t="s">
        <v>1138</v>
      </c>
      <c r="M349" s="21">
        <v>1.6</v>
      </c>
      <c r="N349" s="21"/>
      <c r="O349" s="21"/>
      <c r="P349" s="21"/>
      <c r="Q349" s="21" t="s">
        <v>487</v>
      </c>
      <c r="R349" s="21"/>
      <c r="S349" s="60" t="s">
        <v>4785</v>
      </c>
      <c r="T349" s="60" t="s">
        <v>4778</v>
      </c>
    </row>
    <row r="350" spans="1:20" ht="29">
      <c r="A350" s="21" t="s">
        <v>1167</v>
      </c>
      <c r="B350" s="34" t="s">
        <v>307</v>
      </c>
      <c r="C350" s="21" t="s">
        <v>1036</v>
      </c>
      <c r="D350" s="21" t="s">
        <v>1082</v>
      </c>
      <c r="E350" s="21"/>
      <c r="F350" s="30" t="s">
        <v>1192</v>
      </c>
      <c r="G350" s="21" t="s">
        <v>1193</v>
      </c>
      <c r="H350" s="31" t="s">
        <v>1234</v>
      </c>
      <c r="I350" s="21" t="s">
        <v>1093</v>
      </c>
      <c r="J350" s="21" t="s">
        <v>1195</v>
      </c>
      <c r="K350" s="21"/>
      <c r="L350" s="21" t="s">
        <v>1138</v>
      </c>
      <c r="M350" s="21">
        <v>0</v>
      </c>
      <c r="N350" s="21"/>
      <c r="O350" s="21"/>
      <c r="P350" s="21"/>
      <c r="Q350" s="21" t="s">
        <v>487</v>
      </c>
      <c r="R350" s="21"/>
      <c r="S350" s="60" t="s">
        <v>4785</v>
      </c>
      <c r="T350" s="60" t="s">
        <v>4778</v>
      </c>
    </row>
    <row r="351" spans="1:20" ht="29">
      <c r="A351" s="21" t="s">
        <v>1167</v>
      </c>
      <c r="B351" s="34" t="s">
        <v>307</v>
      </c>
      <c r="C351" s="21" t="s">
        <v>1036</v>
      </c>
      <c r="D351" s="21" t="s">
        <v>1082</v>
      </c>
      <c r="E351" s="21"/>
      <c r="F351" s="30" t="s">
        <v>1192</v>
      </c>
      <c r="G351" s="21" t="s">
        <v>1193</v>
      </c>
      <c r="H351" s="31" t="s">
        <v>1235</v>
      </c>
      <c r="I351" s="21" t="s">
        <v>1093</v>
      </c>
      <c r="J351" s="21" t="s">
        <v>1195</v>
      </c>
      <c r="K351" s="21"/>
      <c r="L351" s="21" t="s">
        <v>1138</v>
      </c>
      <c r="M351" s="21">
        <v>0.6</v>
      </c>
      <c r="N351" s="21"/>
      <c r="O351" s="21"/>
      <c r="P351" s="21"/>
      <c r="Q351" s="21" t="s">
        <v>487</v>
      </c>
      <c r="R351" s="21"/>
      <c r="S351" s="60" t="s">
        <v>4785</v>
      </c>
      <c r="T351" s="60" t="s">
        <v>4778</v>
      </c>
    </row>
    <row r="352" spans="1:20" ht="29">
      <c r="A352" s="21" t="s">
        <v>1167</v>
      </c>
      <c r="B352" s="34" t="s">
        <v>307</v>
      </c>
      <c r="C352" s="21" t="s">
        <v>1036</v>
      </c>
      <c r="D352" s="21" t="s">
        <v>1082</v>
      </c>
      <c r="E352" s="21"/>
      <c r="F352" s="30" t="s">
        <v>1192</v>
      </c>
      <c r="G352" s="21" t="s">
        <v>1193</v>
      </c>
      <c r="H352" s="31" t="s">
        <v>1236</v>
      </c>
      <c r="I352" s="21" t="s">
        <v>1093</v>
      </c>
      <c r="J352" s="21" t="s">
        <v>1195</v>
      </c>
      <c r="K352" s="21"/>
      <c r="L352" s="21" t="s">
        <v>1138</v>
      </c>
      <c r="M352" s="21">
        <v>1.5</v>
      </c>
      <c r="N352" s="21"/>
      <c r="O352" s="21"/>
      <c r="P352" s="21"/>
      <c r="Q352" s="21" t="s">
        <v>487</v>
      </c>
      <c r="R352" s="21"/>
      <c r="S352" s="60" t="s">
        <v>4785</v>
      </c>
      <c r="T352" s="60" t="s">
        <v>4778</v>
      </c>
    </row>
    <row r="353" spans="1:20" ht="15">
      <c r="A353" s="21" t="s">
        <v>1167</v>
      </c>
      <c r="B353" s="34" t="s">
        <v>307</v>
      </c>
      <c r="C353" s="21" t="s">
        <v>1036</v>
      </c>
      <c r="D353" s="21" t="s">
        <v>1082</v>
      </c>
      <c r="E353" s="21"/>
      <c r="F353" s="30" t="s">
        <v>1192</v>
      </c>
      <c r="G353" s="21" t="s">
        <v>1193</v>
      </c>
      <c r="H353" s="31" t="s">
        <v>1210</v>
      </c>
      <c r="I353" s="21" t="s">
        <v>1093</v>
      </c>
      <c r="J353" s="21" t="s">
        <v>1195</v>
      </c>
      <c r="K353" s="21"/>
      <c r="L353" s="21" t="s">
        <v>1089</v>
      </c>
      <c r="M353" s="21">
        <v>5.5</v>
      </c>
      <c r="N353" s="21"/>
      <c r="O353" s="21"/>
      <c r="P353" s="21"/>
      <c r="Q353" s="21" t="s">
        <v>487</v>
      </c>
      <c r="R353" s="21" t="s">
        <v>1237</v>
      </c>
      <c r="S353" s="60" t="s">
        <v>4775</v>
      </c>
      <c r="T353" s="60" t="s">
        <v>4778</v>
      </c>
    </row>
    <row r="354" spans="1:20" ht="15">
      <c r="A354" s="21" t="s">
        <v>1167</v>
      </c>
      <c r="B354" s="34" t="s">
        <v>307</v>
      </c>
      <c r="C354" s="21" t="s">
        <v>1036</v>
      </c>
      <c r="D354" s="21" t="s">
        <v>1082</v>
      </c>
      <c r="E354" s="21"/>
      <c r="F354" s="30" t="s">
        <v>1192</v>
      </c>
      <c r="G354" s="21" t="s">
        <v>1193</v>
      </c>
      <c r="H354" s="31" t="s">
        <v>1212</v>
      </c>
      <c r="I354" s="21" t="s">
        <v>1093</v>
      </c>
      <c r="J354" s="21" t="s">
        <v>1195</v>
      </c>
      <c r="K354" s="21"/>
      <c r="L354" s="21" t="s">
        <v>1089</v>
      </c>
      <c r="M354" s="21">
        <v>19.7</v>
      </c>
      <c r="N354" s="21"/>
      <c r="O354" s="21"/>
      <c r="P354" s="21"/>
      <c r="Q354" s="21" t="s">
        <v>487</v>
      </c>
      <c r="R354" s="21" t="s">
        <v>1237</v>
      </c>
      <c r="S354" s="60" t="s">
        <v>4775</v>
      </c>
      <c r="T354" s="60" t="s">
        <v>4778</v>
      </c>
    </row>
    <row r="355" spans="1:20" ht="15">
      <c r="A355" s="21" t="s">
        <v>1167</v>
      </c>
      <c r="B355" s="34" t="s">
        <v>307</v>
      </c>
      <c r="C355" s="21" t="s">
        <v>1036</v>
      </c>
      <c r="D355" s="21" t="s">
        <v>1082</v>
      </c>
      <c r="E355" s="21"/>
      <c r="F355" s="30" t="s">
        <v>1192</v>
      </c>
      <c r="G355" s="21" t="s">
        <v>1193</v>
      </c>
      <c r="H355" s="31" t="s">
        <v>1213</v>
      </c>
      <c r="I355" s="21" t="s">
        <v>1093</v>
      </c>
      <c r="J355" s="21" t="s">
        <v>1195</v>
      </c>
      <c r="K355" s="21"/>
      <c r="L355" s="21" t="s">
        <v>1089</v>
      </c>
      <c r="M355" s="21">
        <v>2.5</v>
      </c>
      <c r="N355" s="21"/>
      <c r="O355" s="21"/>
      <c r="P355" s="21"/>
      <c r="Q355" s="21" t="s">
        <v>487</v>
      </c>
      <c r="R355" s="21" t="s">
        <v>1237</v>
      </c>
      <c r="S355" s="60" t="s">
        <v>4775</v>
      </c>
      <c r="T355" s="60" t="s">
        <v>4778</v>
      </c>
    </row>
    <row r="356" spans="1:20" ht="15">
      <c r="A356" s="21" t="s">
        <v>1167</v>
      </c>
      <c r="B356" s="34" t="s">
        <v>307</v>
      </c>
      <c r="C356" s="21" t="s">
        <v>1036</v>
      </c>
      <c r="D356" s="21" t="s">
        <v>1082</v>
      </c>
      <c r="E356" s="21"/>
      <c r="F356" s="30" t="s">
        <v>1192</v>
      </c>
      <c r="G356" s="21" t="s">
        <v>1193</v>
      </c>
      <c r="H356" s="31" t="s">
        <v>1214</v>
      </c>
      <c r="I356" s="21" t="s">
        <v>1093</v>
      </c>
      <c r="J356" s="21" t="s">
        <v>1195</v>
      </c>
      <c r="K356" s="21"/>
      <c r="L356" s="21" t="s">
        <v>1089</v>
      </c>
      <c r="M356" s="21">
        <v>1.4</v>
      </c>
      <c r="N356" s="21"/>
      <c r="O356" s="21"/>
      <c r="P356" s="21"/>
      <c r="Q356" s="21" t="s">
        <v>487</v>
      </c>
      <c r="R356" s="21" t="s">
        <v>1237</v>
      </c>
      <c r="S356" s="60" t="s">
        <v>4775</v>
      </c>
      <c r="T356" s="60" t="s">
        <v>4778</v>
      </c>
    </row>
    <row r="357" spans="1:20" ht="15">
      <c r="A357" s="21" t="s">
        <v>1167</v>
      </c>
      <c r="B357" s="34" t="s">
        <v>307</v>
      </c>
      <c r="C357" s="21" t="s">
        <v>1036</v>
      </c>
      <c r="D357" s="21" t="s">
        <v>1082</v>
      </c>
      <c r="E357" s="21"/>
      <c r="F357" s="30" t="s">
        <v>1192</v>
      </c>
      <c r="G357" s="21" t="s">
        <v>1193</v>
      </c>
      <c r="H357" s="31" t="s">
        <v>1215</v>
      </c>
      <c r="I357" s="21" t="s">
        <v>1093</v>
      </c>
      <c r="J357" s="21" t="s">
        <v>1195</v>
      </c>
      <c r="K357" s="21"/>
      <c r="L357" s="21" t="s">
        <v>1089</v>
      </c>
      <c r="M357" s="21">
        <v>9.8000000000000007</v>
      </c>
      <c r="N357" s="21"/>
      <c r="O357" s="21"/>
      <c r="P357" s="21"/>
      <c r="Q357" s="21" t="s">
        <v>487</v>
      </c>
      <c r="R357" s="21" t="s">
        <v>1237</v>
      </c>
      <c r="S357" s="60" t="s">
        <v>4775</v>
      </c>
      <c r="T357" s="60" t="s">
        <v>4778</v>
      </c>
    </row>
    <row r="358" spans="1:20" ht="15">
      <c r="A358" s="21" t="s">
        <v>1167</v>
      </c>
      <c r="B358" s="34" t="s">
        <v>307</v>
      </c>
      <c r="C358" s="21" t="s">
        <v>1036</v>
      </c>
      <c r="D358" s="21" t="s">
        <v>1082</v>
      </c>
      <c r="E358" s="21"/>
      <c r="F358" s="30" t="s">
        <v>1192</v>
      </c>
      <c r="G358" s="21" t="s">
        <v>1193</v>
      </c>
      <c r="H358" s="31" t="s">
        <v>1216</v>
      </c>
      <c r="I358" s="21" t="s">
        <v>1093</v>
      </c>
      <c r="J358" s="21" t="s">
        <v>1195</v>
      </c>
      <c r="K358" s="21"/>
      <c r="L358" s="21" t="s">
        <v>1089</v>
      </c>
      <c r="M358" s="21">
        <v>7</v>
      </c>
      <c r="N358" s="21"/>
      <c r="O358" s="21"/>
      <c r="P358" s="21"/>
      <c r="Q358" s="21" t="s">
        <v>487</v>
      </c>
      <c r="R358" s="21" t="s">
        <v>1237</v>
      </c>
      <c r="S358" s="60" t="s">
        <v>4775</v>
      </c>
      <c r="T358" s="60" t="s">
        <v>4778</v>
      </c>
    </row>
    <row r="359" spans="1:20" ht="15">
      <c r="A359" s="21" t="s">
        <v>1167</v>
      </c>
      <c r="B359" s="34" t="s">
        <v>307</v>
      </c>
      <c r="C359" s="21" t="s">
        <v>1036</v>
      </c>
      <c r="D359" s="21" t="s">
        <v>1082</v>
      </c>
      <c r="E359" s="21"/>
      <c r="F359" s="30" t="s">
        <v>1192</v>
      </c>
      <c r="G359" s="21" t="s">
        <v>1193</v>
      </c>
      <c r="H359" s="31" t="s">
        <v>1217</v>
      </c>
      <c r="I359" s="21" t="s">
        <v>1093</v>
      </c>
      <c r="J359" s="21" t="s">
        <v>1195</v>
      </c>
      <c r="K359" s="21"/>
      <c r="L359" s="21" t="s">
        <v>1089</v>
      </c>
      <c r="M359" s="21">
        <v>2.6</v>
      </c>
      <c r="N359" s="21"/>
      <c r="O359" s="21"/>
      <c r="P359" s="21"/>
      <c r="Q359" s="21" t="s">
        <v>487</v>
      </c>
      <c r="R359" s="21" t="s">
        <v>1237</v>
      </c>
      <c r="S359" s="60" t="s">
        <v>4775</v>
      </c>
      <c r="T359" s="60" t="s">
        <v>4778</v>
      </c>
    </row>
    <row r="360" spans="1:20" ht="15">
      <c r="A360" s="21" t="s">
        <v>1167</v>
      </c>
      <c r="B360" s="34" t="s">
        <v>307</v>
      </c>
      <c r="C360" s="21" t="s">
        <v>1036</v>
      </c>
      <c r="D360" s="21" t="s">
        <v>1082</v>
      </c>
      <c r="E360" s="21"/>
      <c r="F360" s="30" t="s">
        <v>1192</v>
      </c>
      <c r="G360" s="21" t="s">
        <v>1193</v>
      </c>
      <c r="H360" s="31" t="s">
        <v>1218</v>
      </c>
      <c r="I360" s="21" t="s">
        <v>1093</v>
      </c>
      <c r="J360" s="21" t="s">
        <v>1195</v>
      </c>
      <c r="K360" s="21"/>
      <c r="L360" s="21" t="s">
        <v>1089</v>
      </c>
      <c r="M360" s="21">
        <v>1.1000000000000001</v>
      </c>
      <c r="N360" s="21"/>
      <c r="O360" s="21"/>
      <c r="P360" s="21"/>
      <c r="Q360" s="21" t="s">
        <v>487</v>
      </c>
      <c r="R360" s="21" t="s">
        <v>1237</v>
      </c>
      <c r="S360" s="60" t="s">
        <v>4775</v>
      </c>
      <c r="T360" s="60" t="s">
        <v>4778</v>
      </c>
    </row>
    <row r="361" spans="1:20" ht="15">
      <c r="A361" s="21" t="s">
        <v>1167</v>
      </c>
      <c r="B361" s="34" t="s">
        <v>307</v>
      </c>
      <c r="C361" s="21" t="s">
        <v>1036</v>
      </c>
      <c r="D361" s="21" t="s">
        <v>1082</v>
      </c>
      <c r="E361" s="21"/>
      <c r="F361" s="30" t="s">
        <v>1192</v>
      </c>
      <c r="G361" s="21" t="s">
        <v>1193</v>
      </c>
      <c r="H361" s="31" t="s">
        <v>1219</v>
      </c>
      <c r="I361" s="21" t="s">
        <v>1093</v>
      </c>
      <c r="J361" s="21" t="s">
        <v>1195</v>
      </c>
      <c r="K361" s="21"/>
      <c r="L361" s="21" t="s">
        <v>1089</v>
      </c>
      <c r="M361" s="21">
        <v>4.9000000000000004</v>
      </c>
      <c r="N361" s="21"/>
      <c r="O361" s="21"/>
      <c r="P361" s="21"/>
      <c r="Q361" s="21" t="s">
        <v>487</v>
      </c>
      <c r="R361" s="21" t="s">
        <v>1237</v>
      </c>
      <c r="S361" s="60" t="s">
        <v>4775</v>
      </c>
      <c r="T361" s="60" t="s">
        <v>4778</v>
      </c>
    </row>
    <row r="362" spans="1:20" ht="15">
      <c r="A362" s="21" t="s">
        <v>1167</v>
      </c>
      <c r="B362" s="34" t="s">
        <v>307</v>
      </c>
      <c r="C362" s="21" t="s">
        <v>1036</v>
      </c>
      <c r="D362" s="21" t="s">
        <v>1082</v>
      </c>
      <c r="E362" s="21"/>
      <c r="F362" s="30" t="s">
        <v>1192</v>
      </c>
      <c r="G362" s="21" t="s">
        <v>1193</v>
      </c>
      <c r="H362" s="31" t="s">
        <v>1220</v>
      </c>
      <c r="I362" s="21" t="s">
        <v>1093</v>
      </c>
      <c r="J362" s="21" t="s">
        <v>1195</v>
      </c>
      <c r="K362" s="21"/>
      <c r="L362" s="21" t="s">
        <v>1089</v>
      </c>
      <c r="M362" s="21">
        <v>0.9</v>
      </c>
      <c r="N362" s="21"/>
      <c r="O362" s="21"/>
      <c r="P362" s="21"/>
      <c r="Q362" s="21" t="s">
        <v>487</v>
      </c>
      <c r="R362" s="21" t="s">
        <v>1237</v>
      </c>
      <c r="S362" s="60" t="s">
        <v>4775</v>
      </c>
      <c r="T362" s="60" t="s">
        <v>4778</v>
      </c>
    </row>
    <row r="363" spans="1:20" ht="15">
      <c r="A363" s="21" t="s">
        <v>1167</v>
      </c>
      <c r="B363" s="34" t="s">
        <v>307</v>
      </c>
      <c r="C363" s="21" t="s">
        <v>1036</v>
      </c>
      <c r="D363" s="21" t="s">
        <v>1082</v>
      </c>
      <c r="E363" s="21"/>
      <c r="F363" s="30" t="s">
        <v>1192</v>
      </c>
      <c r="G363" s="21" t="s">
        <v>1193</v>
      </c>
      <c r="H363" s="31" t="s">
        <v>1221</v>
      </c>
      <c r="I363" s="21" t="s">
        <v>1093</v>
      </c>
      <c r="J363" s="21" t="s">
        <v>1195</v>
      </c>
      <c r="K363" s="21"/>
      <c r="L363" s="21" t="s">
        <v>1089</v>
      </c>
      <c r="M363" s="21">
        <v>1.2</v>
      </c>
      <c r="N363" s="21"/>
      <c r="O363" s="21"/>
      <c r="P363" s="21"/>
      <c r="Q363" s="21" t="s">
        <v>487</v>
      </c>
      <c r="R363" s="21" t="s">
        <v>1237</v>
      </c>
      <c r="S363" s="60" t="s">
        <v>4775</v>
      </c>
      <c r="T363" s="60" t="s">
        <v>4778</v>
      </c>
    </row>
    <row r="364" spans="1:20" ht="15">
      <c r="A364" s="21" t="s">
        <v>1167</v>
      </c>
      <c r="B364" s="34" t="s">
        <v>307</v>
      </c>
      <c r="C364" s="21" t="s">
        <v>1036</v>
      </c>
      <c r="D364" s="21" t="s">
        <v>1082</v>
      </c>
      <c r="E364" s="21"/>
      <c r="F364" s="30" t="s">
        <v>1192</v>
      </c>
      <c r="G364" s="21" t="s">
        <v>1193</v>
      </c>
      <c r="H364" s="31" t="s">
        <v>1222</v>
      </c>
      <c r="I364" s="21" t="s">
        <v>1093</v>
      </c>
      <c r="J364" s="21" t="s">
        <v>1195</v>
      </c>
      <c r="K364" s="21"/>
      <c r="L364" s="21" t="s">
        <v>1089</v>
      </c>
      <c r="M364" s="21">
        <v>23.7</v>
      </c>
      <c r="N364" s="21"/>
      <c r="O364" s="21"/>
      <c r="P364" s="21"/>
      <c r="Q364" s="21" t="s">
        <v>487</v>
      </c>
      <c r="R364" s="21" t="s">
        <v>1237</v>
      </c>
      <c r="S364" s="60" t="s">
        <v>4775</v>
      </c>
      <c r="T364" s="60" t="s">
        <v>4778</v>
      </c>
    </row>
    <row r="365" spans="1:20" ht="15">
      <c r="A365" s="21" t="s">
        <v>1167</v>
      </c>
      <c r="B365" s="34" t="s">
        <v>307</v>
      </c>
      <c r="C365" s="21" t="s">
        <v>1036</v>
      </c>
      <c r="D365" s="21" t="s">
        <v>1082</v>
      </c>
      <c r="E365" s="21"/>
      <c r="F365" s="30" t="s">
        <v>1192</v>
      </c>
      <c r="G365" s="21" t="s">
        <v>1193</v>
      </c>
      <c r="H365" s="31" t="s">
        <v>1223</v>
      </c>
      <c r="I365" s="21" t="s">
        <v>1093</v>
      </c>
      <c r="J365" s="21" t="s">
        <v>1195</v>
      </c>
      <c r="K365" s="21"/>
      <c r="L365" s="21" t="s">
        <v>1089</v>
      </c>
      <c r="M365" s="21">
        <v>18.5</v>
      </c>
      <c r="N365" s="21"/>
      <c r="O365" s="21"/>
      <c r="P365" s="21"/>
      <c r="Q365" s="21" t="s">
        <v>487</v>
      </c>
      <c r="R365" s="21" t="s">
        <v>1237</v>
      </c>
      <c r="S365" s="60" t="s">
        <v>4775</v>
      </c>
      <c r="T365" s="60" t="s">
        <v>4778</v>
      </c>
    </row>
    <row r="366" spans="1:20" ht="15">
      <c r="A366" s="21" t="s">
        <v>1167</v>
      </c>
      <c r="B366" s="34" t="s">
        <v>307</v>
      </c>
      <c r="C366" s="21" t="s">
        <v>1036</v>
      </c>
      <c r="D366" s="21" t="s">
        <v>1082</v>
      </c>
      <c r="E366" s="21"/>
      <c r="F366" s="30" t="s">
        <v>1192</v>
      </c>
      <c r="G366" s="21" t="s">
        <v>1193</v>
      </c>
      <c r="H366" s="31" t="s">
        <v>1224</v>
      </c>
      <c r="I366" s="21" t="s">
        <v>1093</v>
      </c>
      <c r="J366" s="21" t="s">
        <v>1195</v>
      </c>
      <c r="K366" s="21"/>
      <c r="L366" s="21" t="s">
        <v>1089</v>
      </c>
      <c r="M366" s="21">
        <v>20.9</v>
      </c>
      <c r="N366" s="21"/>
      <c r="O366" s="21"/>
      <c r="P366" s="21"/>
      <c r="Q366" s="21" t="s">
        <v>487</v>
      </c>
      <c r="R366" s="21" t="s">
        <v>1237</v>
      </c>
      <c r="S366" s="60" t="s">
        <v>4775</v>
      </c>
      <c r="T366" s="60" t="s">
        <v>4778</v>
      </c>
    </row>
    <row r="367" spans="1:20" ht="15">
      <c r="A367" s="21" t="s">
        <v>1167</v>
      </c>
      <c r="B367" s="34" t="s">
        <v>307</v>
      </c>
      <c r="C367" s="21" t="s">
        <v>1036</v>
      </c>
      <c r="D367" s="21" t="s">
        <v>1082</v>
      </c>
      <c r="E367" s="21"/>
      <c r="F367" s="30" t="s">
        <v>1192</v>
      </c>
      <c r="G367" s="21" t="s">
        <v>1193</v>
      </c>
      <c r="H367" s="31" t="s">
        <v>1225</v>
      </c>
      <c r="I367" s="21" t="s">
        <v>1093</v>
      </c>
      <c r="J367" s="21" t="s">
        <v>1195</v>
      </c>
      <c r="K367" s="21"/>
      <c r="L367" s="21" t="s">
        <v>1089</v>
      </c>
      <c r="M367" s="21">
        <v>23.1</v>
      </c>
      <c r="N367" s="21"/>
      <c r="O367" s="21"/>
      <c r="P367" s="21"/>
      <c r="Q367" s="21" t="s">
        <v>487</v>
      </c>
      <c r="R367" s="21" t="s">
        <v>1237</v>
      </c>
      <c r="S367" s="60" t="s">
        <v>4775</v>
      </c>
      <c r="T367" s="60" t="s">
        <v>4778</v>
      </c>
    </row>
    <row r="368" spans="1:20" ht="29">
      <c r="A368" s="21" t="s">
        <v>1167</v>
      </c>
      <c r="B368" s="34" t="s">
        <v>307</v>
      </c>
      <c r="C368" s="21" t="s">
        <v>1036</v>
      </c>
      <c r="D368" s="21" t="s">
        <v>1082</v>
      </c>
      <c r="E368" s="21"/>
      <c r="F368" s="30" t="s">
        <v>1192</v>
      </c>
      <c r="G368" s="21" t="s">
        <v>1193</v>
      </c>
      <c r="H368" s="31" t="s">
        <v>1226</v>
      </c>
      <c r="I368" s="21" t="s">
        <v>1093</v>
      </c>
      <c r="J368" s="21" t="s">
        <v>1195</v>
      </c>
      <c r="K368" s="21"/>
      <c r="L368" s="21" t="s">
        <v>1089</v>
      </c>
      <c r="M368" s="21">
        <v>8.5</v>
      </c>
      <c r="N368" s="21"/>
      <c r="O368" s="21"/>
      <c r="P368" s="21"/>
      <c r="Q368" s="21" t="s">
        <v>487</v>
      </c>
      <c r="R368" s="21" t="s">
        <v>1237</v>
      </c>
      <c r="S368" s="60" t="s">
        <v>4775</v>
      </c>
      <c r="T368" s="60" t="s">
        <v>4778</v>
      </c>
    </row>
    <row r="369" spans="1:20" ht="15">
      <c r="A369" s="21" t="s">
        <v>1167</v>
      </c>
      <c r="B369" s="34" t="s">
        <v>307</v>
      </c>
      <c r="C369" s="21" t="s">
        <v>1036</v>
      </c>
      <c r="D369" s="21" t="s">
        <v>1082</v>
      </c>
      <c r="E369" s="21"/>
      <c r="F369" s="30" t="s">
        <v>1192</v>
      </c>
      <c r="G369" s="21" t="s">
        <v>1193</v>
      </c>
      <c r="H369" s="31" t="s">
        <v>1227</v>
      </c>
      <c r="I369" s="21" t="s">
        <v>1093</v>
      </c>
      <c r="J369" s="21" t="s">
        <v>1195</v>
      </c>
      <c r="K369" s="21"/>
      <c r="L369" s="21" t="s">
        <v>1089</v>
      </c>
      <c r="M369" s="21">
        <v>2.1</v>
      </c>
      <c r="N369" s="21"/>
      <c r="O369" s="21"/>
      <c r="P369" s="21"/>
      <c r="Q369" s="21" t="s">
        <v>487</v>
      </c>
      <c r="R369" s="21" t="s">
        <v>1237</v>
      </c>
      <c r="S369" s="60" t="s">
        <v>4775</v>
      </c>
      <c r="T369" s="60" t="s">
        <v>4778</v>
      </c>
    </row>
    <row r="370" spans="1:20" ht="29">
      <c r="A370" s="21" t="s">
        <v>1167</v>
      </c>
      <c r="B370" s="34" t="s">
        <v>307</v>
      </c>
      <c r="C370" s="21" t="s">
        <v>1036</v>
      </c>
      <c r="D370" s="21" t="s">
        <v>1082</v>
      </c>
      <c r="E370" s="21"/>
      <c r="F370" s="30" t="s">
        <v>1192</v>
      </c>
      <c r="G370" s="21" t="s">
        <v>1193</v>
      </c>
      <c r="H370" s="31" t="s">
        <v>1228</v>
      </c>
      <c r="I370" s="21" t="s">
        <v>1093</v>
      </c>
      <c r="J370" s="21" t="s">
        <v>1195</v>
      </c>
      <c r="K370" s="21"/>
      <c r="L370" s="21" t="s">
        <v>1089</v>
      </c>
      <c r="M370" s="21">
        <v>24.3</v>
      </c>
      <c r="N370" s="21"/>
      <c r="O370" s="21"/>
      <c r="P370" s="21"/>
      <c r="Q370" s="21" t="s">
        <v>487</v>
      </c>
      <c r="R370" s="21" t="s">
        <v>1237</v>
      </c>
      <c r="S370" s="60" t="s">
        <v>4775</v>
      </c>
      <c r="T370" s="60" t="s">
        <v>4778</v>
      </c>
    </row>
    <row r="371" spans="1:20" ht="29">
      <c r="A371" s="21" t="s">
        <v>1167</v>
      </c>
      <c r="B371" s="34" t="s">
        <v>307</v>
      </c>
      <c r="C371" s="21" t="s">
        <v>1036</v>
      </c>
      <c r="D371" s="21" t="s">
        <v>1082</v>
      </c>
      <c r="E371" s="21"/>
      <c r="F371" s="30" t="s">
        <v>1192</v>
      </c>
      <c r="G371" s="21" t="s">
        <v>1193</v>
      </c>
      <c r="H371" s="31" t="s">
        <v>1229</v>
      </c>
      <c r="I371" s="21" t="s">
        <v>1093</v>
      </c>
      <c r="J371" s="21" t="s">
        <v>1195</v>
      </c>
      <c r="K371" s="21"/>
      <c r="L371" s="21" t="s">
        <v>1089</v>
      </c>
      <c r="M371" s="21">
        <v>6.2</v>
      </c>
      <c r="N371" s="21"/>
      <c r="O371" s="21"/>
      <c r="P371" s="21"/>
      <c r="Q371" s="21" t="s">
        <v>487</v>
      </c>
      <c r="R371" s="21" t="s">
        <v>1237</v>
      </c>
      <c r="S371" s="60" t="s">
        <v>4775</v>
      </c>
      <c r="T371" s="60" t="s">
        <v>4778</v>
      </c>
    </row>
    <row r="372" spans="1:20" ht="29">
      <c r="A372" s="21" t="s">
        <v>1167</v>
      </c>
      <c r="B372" s="34" t="s">
        <v>307</v>
      </c>
      <c r="C372" s="21" t="s">
        <v>1036</v>
      </c>
      <c r="D372" s="21" t="s">
        <v>1082</v>
      </c>
      <c r="E372" s="21"/>
      <c r="F372" s="30" t="s">
        <v>1192</v>
      </c>
      <c r="G372" s="21" t="s">
        <v>1193</v>
      </c>
      <c r="H372" s="31" t="s">
        <v>1230</v>
      </c>
      <c r="I372" s="21" t="s">
        <v>1093</v>
      </c>
      <c r="J372" s="21" t="s">
        <v>1195</v>
      </c>
      <c r="K372" s="21"/>
      <c r="L372" s="21" t="s">
        <v>1089</v>
      </c>
      <c r="M372" s="21">
        <v>2.5</v>
      </c>
      <c r="N372" s="21"/>
      <c r="O372" s="21"/>
      <c r="P372" s="21"/>
      <c r="Q372" s="21" t="s">
        <v>487</v>
      </c>
      <c r="R372" s="21" t="s">
        <v>1237</v>
      </c>
      <c r="S372" s="60" t="s">
        <v>4775</v>
      </c>
      <c r="T372" s="60" t="s">
        <v>4778</v>
      </c>
    </row>
    <row r="373" spans="1:20" ht="29">
      <c r="A373" s="21" t="s">
        <v>1167</v>
      </c>
      <c r="B373" s="34" t="s">
        <v>307</v>
      </c>
      <c r="C373" s="21" t="s">
        <v>1036</v>
      </c>
      <c r="D373" s="21" t="s">
        <v>1082</v>
      </c>
      <c r="E373" s="21"/>
      <c r="F373" s="30" t="s">
        <v>1192</v>
      </c>
      <c r="G373" s="21" t="s">
        <v>1193</v>
      </c>
      <c r="H373" s="31" t="s">
        <v>1231</v>
      </c>
      <c r="I373" s="21" t="s">
        <v>1093</v>
      </c>
      <c r="J373" s="21" t="s">
        <v>1195</v>
      </c>
      <c r="K373" s="21"/>
      <c r="L373" s="21" t="s">
        <v>1089</v>
      </c>
      <c r="M373" s="21">
        <v>0.6</v>
      </c>
      <c r="N373" s="21"/>
      <c r="O373" s="21"/>
      <c r="P373" s="21"/>
      <c r="Q373" s="21" t="s">
        <v>487</v>
      </c>
      <c r="R373" s="21" t="s">
        <v>1237</v>
      </c>
      <c r="S373" s="60" t="s">
        <v>4775</v>
      </c>
      <c r="T373" s="60" t="s">
        <v>4778</v>
      </c>
    </row>
    <row r="374" spans="1:20" ht="29">
      <c r="A374" s="21" t="s">
        <v>1167</v>
      </c>
      <c r="B374" s="34" t="s">
        <v>307</v>
      </c>
      <c r="C374" s="21" t="s">
        <v>1036</v>
      </c>
      <c r="D374" s="21" t="s">
        <v>1082</v>
      </c>
      <c r="E374" s="21"/>
      <c r="F374" s="30" t="s">
        <v>1192</v>
      </c>
      <c r="G374" s="21" t="s">
        <v>1193</v>
      </c>
      <c r="H374" s="31" t="s">
        <v>1232</v>
      </c>
      <c r="I374" s="21" t="s">
        <v>1093</v>
      </c>
      <c r="J374" s="21" t="s">
        <v>1195</v>
      </c>
      <c r="K374" s="21"/>
      <c r="L374" s="21" t="s">
        <v>1089</v>
      </c>
      <c r="M374" s="21">
        <v>4.0999999999999996</v>
      </c>
      <c r="N374" s="21"/>
      <c r="O374" s="21"/>
      <c r="P374" s="21"/>
      <c r="Q374" s="21" t="s">
        <v>487</v>
      </c>
      <c r="R374" s="21" t="s">
        <v>1237</v>
      </c>
      <c r="S374" s="60" t="s">
        <v>4775</v>
      </c>
      <c r="T374" s="60" t="s">
        <v>4778</v>
      </c>
    </row>
    <row r="375" spans="1:20" ht="29">
      <c r="A375" s="21" t="s">
        <v>1167</v>
      </c>
      <c r="B375" s="34" t="s">
        <v>307</v>
      </c>
      <c r="C375" s="21" t="s">
        <v>1036</v>
      </c>
      <c r="D375" s="21" t="s">
        <v>1082</v>
      </c>
      <c r="E375" s="21"/>
      <c r="F375" s="30" t="s">
        <v>1192</v>
      </c>
      <c r="G375" s="21" t="s">
        <v>1193</v>
      </c>
      <c r="H375" s="31" t="s">
        <v>1233</v>
      </c>
      <c r="I375" s="21" t="s">
        <v>1093</v>
      </c>
      <c r="J375" s="21" t="s">
        <v>1195</v>
      </c>
      <c r="K375" s="21"/>
      <c r="L375" s="21" t="s">
        <v>1089</v>
      </c>
      <c r="M375" s="21">
        <v>1.4</v>
      </c>
      <c r="N375" s="21"/>
      <c r="O375" s="21"/>
      <c r="P375" s="21"/>
      <c r="Q375" s="21" t="s">
        <v>487</v>
      </c>
      <c r="R375" s="21" t="s">
        <v>1237</v>
      </c>
      <c r="S375" s="60" t="s">
        <v>4775</v>
      </c>
      <c r="T375" s="60" t="s">
        <v>4778</v>
      </c>
    </row>
    <row r="376" spans="1:20" ht="29">
      <c r="A376" s="21" t="s">
        <v>1167</v>
      </c>
      <c r="B376" s="34" t="s">
        <v>307</v>
      </c>
      <c r="C376" s="21" t="s">
        <v>1036</v>
      </c>
      <c r="D376" s="21" t="s">
        <v>1082</v>
      </c>
      <c r="E376" s="21"/>
      <c r="F376" s="30" t="s">
        <v>1192</v>
      </c>
      <c r="G376" s="21" t="s">
        <v>1193</v>
      </c>
      <c r="H376" s="31" t="s">
        <v>1234</v>
      </c>
      <c r="I376" s="21" t="s">
        <v>1093</v>
      </c>
      <c r="J376" s="21" t="s">
        <v>1195</v>
      </c>
      <c r="K376" s="21"/>
      <c r="L376" s="21" t="s">
        <v>1089</v>
      </c>
      <c r="M376" s="21">
        <v>0</v>
      </c>
      <c r="N376" s="21"/>
      <c r="O376" s="21"/>
      <c r="P376" s="21"/>
      <c r="Q376" s="21" t="s">
        <v>487</v>
      </c>
      <c r="R376" s="21" t="s">
        <v>1237</v>
      </c>
      <c r="S376" s="60" t="s">
        <v>4775</v>
      </c>
      <c r="T376" s="60" t="s">
        <v>4778</v>
      </c>
    </row>
    <row r="377" spans="1:20" ht="29">
      <c r="A377" s="21" t="s">
        <v>1167</v>
      </c>
      <c r="B377" s="34" t="s">
        <v>307</v>
      </c>
      <c r="C377" s="21" t="s">
        <v>1036</v>
      </c>
      <c r="D377" s="21" t="s">
        <v>1082</v>
      </c>
      <c r="E377" s="21"/>
      <c r="F377" s="30" t="s">
        <v>1192</v>
      </c>
      <c r="G377" s="21" t="s">
        <v>1193</v>
      </c>
      <c r="H377" s="31" t="s">
        <v>1235</v>
      </c>
      <c r="I377" s="21" t="s">
        <v>1093</v>
      </c>
      <c r="J377" s="21" t="s">
        <v>1195</v>
      </c>
      <c r="K377" s="21"/>
      <c r="L377" s="21" t="s">
        <v>1089</v>
      </c>
      <c r="M377" s="21">
        <v>1.4</v>
      </c>
      <c r="N377" s="21"/>
      <c r="O377" s="21"/>
      <c r="P377" s="21"/>
      <c r="Q377" s="21" t="s">
        <v>487</v>
      </c>
      <c r="R377" s="21" t="s">
        <v>1237</v>
      </c>
      <c r="S377" s="60" t="s">
        <v>4775</v>
      </c>
      <c r="T377" s="60" t="s">
        <v>4778</v>
      </c>
    </row>
    <row r="378" spans="1:20" ht="29">
      <c r="A378" s="21" t="s">
        <v>1167</v>
      </c>
      <c r="B378" s="34" t="s">
        <v>307</v>
      </c>
      <c r="C378" s="21" t="s">
        <v>1036</v>
      </c>
      <c r="D378" s="21" t="s">
        <v>1082</v>
      </c>
      <c r="E378" s="21"/>
      <c r="F378" s="30" t="s">
        <v>1192</v>
      </c>
      <c r="G378" s="21" t="s">
        <v>1193</v>
      </c>
      <c r="H378" s="31" t="s">
        <v>1236</v>
      </c>
      <c r="I378" s="21" t="s">
        <v>1093</v>
      </c>
      <c r="J378" s="21" t="s">
        <v>1195</v>
      </c>
      <c r="K378" s="21"/>
      <c r="L378" s="21" t="s">
        <v>1089</v>
      </c>
      <c r="M378" s="21">
        <v>1.4</v>
      </c>
      <c r="N378" s="21"/>
      <c r="O378" s="21"/>
      <c r="P378" s="21"/>
      <c r="Q378" s="21" t="s">
        <v>487</v>
      </c>
      <c r="R378" s="21" t="s">
        <v>1237</v>
      </c>
      <c r="S378" s="60" t="s">
        <v>4775</v>
      </c>
      <c r="T378" s="60" t="s">
        <v>4778</v>
      </c>
    </row>
    <row r="379" spans="1:20" ht="15">
      <c r="A379" s="21" t="s">
        <v>1167</v>
      </c>
      <c r="B379" s="34" t="s">
        <v>307</v>
      </c>
      <c r="C379" s="21" t="s">
        <v>1036</v>
      </c>
      <c r="D379" s="21" t="s">
        <v>1082</v>
      </c>
      <c r="E379" s="21"/>
      <c r="F379" s="30" t="s">
        <v>1192</v>
      </c>
      <c r="G379" s="21" t="s">
        <v>1193</v>
      </c>
      <c r="H379" s="31" t="s">
        <v>1210</v>
      </c>
      <c r="I379" s="21" t="s">
        <v>1093</v>
      </c>
      <c r="J379" s="21" t="s">
        <v>1195</v>
      </c>
      <c r="K379" s="21"/>
      <c r="L379" s="21" t="s">
        <v>1089</v>
      </c>
      <c r="M379" s="21">
        <v>3.3</v>
      </c>
      <c r="N379" s="21"/>
      <c r="O379" s="21"/>
      <c r="P379" s="21"/>
      <c r="Q379" s="21" t="s">
        <v>487</v>
      </c>
      <c r="R379" s="21" t="s">
        <v>1238</v>
      </c>
      <c r="S379" s="60" t="s">
        <v>4775</v>
      </c>
      <c r="T379" s="60" t="s">
        <v>4778</v>
      </c>
    </row>
    <row r="380" spans="1:20" ht="15">
      <c r="A380" s="21" t="s">
        <v>1167</v>
      </c>
      <c r="B380" s="34" t="s">
        <v>307</v>
      </c>
      <c r="C380" s="21" t="s">
        <v>1036</v>
      </c>
      <c r="D380" s="21" t="s">
        <v>1082</v>
      </c>
      <c r="E380" s="21"/>
      <c r="F380" s="30" t="s">
        <v>1192</v>
      </c>
      <c r="G380" s="21" t="s">
        <v>1193</v>
      </c>
      <c r="H380" s="31" t="s">
        <v>1212</v>
      </c>
      <c r="I380" s="21" t="s">
        <v>1093</v>
      </c>
      <c r="J380" s="21" t="s">
        <v>1195</v>
      </c>
      <c r="K380" s="21"/>
      <c r="L380" s="21" t="s">
        <v>1089</v>
      </c>
      <c r="M380" s="21">
        <v>22.6</v>
      </c>
      <c r="N380" s="21"/>
      <c r="O380" s="21"/>
      <c r="P380" s="21"/>
      <c r="Q380" s="21" t="s">
        <v>487</v>
      </c>
      <c r="R380" s="21" t="s">
        <v>1238</v>
      </c>
      <c r="S380" s="60" t="s">
        <v>4775</v>
      </c>
      <c r="T380" s="60" t="s">
        <v>4778</v>
      </c>
    </row>
    <row r="381" spans="1:20" ht="15">
      <c r="A381" s="21" t="s">
        <v>1167</v>
      </c>
      <c r="B381" s="34" t="s">
        <v>307</v>
      </c>
      <c r="C381" s="21" t="s">
        <v>1036</v>
      </c>
      <c r="D381" s="21" t="s">
        <v>1082</v>
      </c>
      <c r="E381" s="21"/>
      <c r="F381" s="30" t="s">
        <v>1192</v>
      </c>
      <c r="G381" s="21" t="s">
        <v>1193</v>
      </c>
      <c r="H381" s="31" t="s">
        <v>1213</v>
      </c>
      <c r="I381" s="21" t="s">
        <v>1093</v>
      </c>
      <c r="J381" s="21" t="s">
        <v>1195</v>
      </c>
      <c r="K381" s="21"/>
      <c r="L381" s="21" t="s">
        <v>1089</v>
      </c>
      <c r="M381" s="21">
        <v>1.9</v>
      </c>
      <c r="N381" s="21"/>
      <c r="O381" s="21"/>
      <c r="P381" s="21"/>
      <c r="Q381" s="21" t="s">
        <v>487</v>
      </c>
      <c r="R381" s="21" t="s">
        <v>1238</v>
      </c>
      <c r="S381" s="60" t="s">
        <v>4775</v>
      </c>
      <c r="T381" s="60" t="s">
        <v>4778</v>
      </c>
    </row>
    <row r="382" spans="1:20" ht="15">
      <c r="A382" s="21" t="s">
        <v>1167</v>
      </c>
      <c r="B382" s="34" t="s">
        <v>307</v>
      </c>
      <c r="C382" s="21" t="s">
        <v>1036</v>
      </c>
      <c r="D382" s="21" t="s">
        <v>1082</v>
      </c>
      <c r="E382" s="21"/>
      <c r="F382" s="30" t="s">
        <v>1192</v>
      </c>
      <c r="G382" s="21" t="s">
        <v>1193</v>
      </c>
      <c r="H382" s="31" t="s">
        <v>1214</v>
      </c>
      <c r="I382" s="21" t="s">
        <v>1093</v>
      </c>
      <c r="J382" s="21" t="s">
        <v>1195</v>
      </c>
      <c r="K382" s="21"/>
      <c r="L382" s="21" t="s">
        <v>1089</v>
      </c>
      <c r="M382" s="21">
        <v>1.2</v>
      </c>
      <c r="N382" s="21"/>
      <c r="O382" s="21"/>
      <c r="P382" s="21"/>
      <c r="Q382" s="21" t="s">
        <v>487</v>
      </c>
      <c r="R382" s="21" t="s">
        <v>1238</v>
      </c>
      <c r="S382" s="60" t="s">
        <v>4775</v>
      </c>
      <c r="T382" s="60" t="s">
        <v>4778</v>
      </c>
    </row>
    <row r="383" spans="1:20" ht="15">
      <c r="A383" s="21" t="s">
        <v>1167</v>
      </c>
      <c r="B383" s="34" t="s">
        <v>307</v>
      </c>
      <c r="C383" s="21" t="s">
        <v>1036</v>
      </c>
      <c r="D383" s="21" t="s">
        <v>1082</v>
      </c>
      <c r="E383" s="21"/>
      <c r="F383" s="30" t="s">
        <v>1192</v>
      </c>
      <c r="G383" s="21" t="s">
        <v>1193</v>
      </c>
      <c r="H383" s="31" t="s">
        <v>1215</v>
      </c>
      <c r="I383" s="21" t="s">
        <v>1093</v>
      </c>
      <c r="J383" s="21" t="s">
        <v>1195</v>
      </c>
      <c r="K383" s="21"/>
      <c r="L383" s="21" t="s">
        <v>1089</v>
      </c>
      <c r="M383" s="21">
        <v>7.4</v>
      </c>
      <c r="N383" s="21"/>
      <c r="O383" s="21"/>
      <c r="P383" s="21"/>
      <c r="Q383" s="21" t="s">
        <v>487</v>
      </c>
      <c r="R383" s="21" t="s">
        <v>1238</v>
      </c>
      <c r="S383" s="60" t="s">
        <v>4775</v>
      </c>
      <c r="T383" s="60" t="s">
        <v>4778</v>
      </c>
    </row>
    <row r="384" spans="1:20" ht="15">
      <c r="A384" s="21" t="s">
        <v>1167</v>
      </c>
      <c r="B384" s="34" t="s">
        <v>307</v>
      </c>
      <c r="C384" s="21" t="s">
        <v>1036</v>
      </c>
      <c r="D384" s="21" t="s">
        <v>1082</v>
      </c>
      <c r="E384" s="21"/>
      <c r="F384" s="30" t="s">
        <v>1192</v>
      </c>
      <c r="G384" s="21" t="s">
        <v>1193</v>
      </c>
      <c r="H384" s="31" t="s">
        <v>1216</v>
      </c>
      <c r="I384" s="21" t="s">
        <v>1093</v>
      </c>
      <c r="J384" s="21" t="s">
        <v>1195</v>
      </c>
      <c r="K384" s="21"/>
      <c r="L384" s="21" t="s">
        <v>1089</v>
      </c>
      <c r="M384" s="21">
        <v>7.2</v>
      </c>
      <c r="N384" s="21"/>
      <c r="O384" s="21"/>
      <c r="P384" s="21"/>
      <c r="Q384" s="21" t="s">
        <v>487</v>
      </c>
      <c r="R384" s="21" t="s">
        <v>1238</v>
      </c>
      <c r="S384" s="60" t="s">
        <v>4775</v>
      </c>
      <c r="T384" s="60" t="s">
        <v>4778</v>
      </c>
    </row>
    <row r="385" spans="1:20" ht="15">
      <c r="A385" s="21" t="s">
        <v>1167</v>
      </c>
      <c r="B385" s="34" t="s">
        <v>307</v>
      </c>
      <c r="C385" s="21" t="s">
        <v>1036</v>
      </c>
      <c r="D385" s="21" t="s">
        <v>1082</v>
      </c>
      <c r="E385" s="21"/>
      <c r="F385" s="30" t="s">
        <v>1192</v>
      </c>
      <c r="G385" s="21" t="s">
        <v>1193</v>
      </c>
      <c r="H385" s="31" t="s">
        <v>1217</v>
      </c>
      <c r="I385" s="21" t="s">
        <v>1093</v>
      </c>
      <c r="J385" s="21" t="s">
        <v>1195</v>
      </c>
      <c r="K385" s="21"/>
      <c r="L385" s="21" t="s">
        <v>1089</v>
      </c>
      <c r="M385" s="21">
        <v>2.2000000000000002</v>
      </c>
      <c r="N385" s="21"/>
      <c r="O385" s="21"/>
      <c r="P385" s="21"/>
      <c r="Q385" s="21" t="s">
        <v>487</v>
      </c>
      <c r="R385" s="21" t="s">
        <v>1238</v>
      </c>
      <c r="S385" s="60" t="s">
        <v>4775</v>
      </c>
      <c r="T385" s="60" t="s">
        <v>4778</v>
      </c>
    </row>
    <row r="386" spans="1:20" ht="15">
      <c r="A386" s="21" t="s">
        <v>1167</v>
      </c>
      <c r="B386" s="34" t="s">
        <v>307</v>
      </c>
      <c r="C386" s="21" t="s">
        <v>1036</v>
      </c>
      <c r="D386" s="21" t="s">
        <v>1082</v>
      </c>
      <c r="E386" s="21"/>
      <c r="F386" s="30" t="s">
        <v>1192</v>
      </c>
      <c r="G386" s="21" t="s">
        <v>1193</v>
      </c>
      <c r="H386" s="31" t="s">
        <v>1218</v>
      </c>
      <c r="I386" s="21" t="s">
        <v>1093</v>
      </c>
      <c r="J386" s="21" t="s">
        <v>1195</v>
      </c>
      <c r="K386" s="21"/>
      <c r="L386" s="21" t="s">
        <v>1089</v>
      </c>
      <c r="M386" s="21">
        <v>1.3</v>
      </c>
      <c r="N386" s="21"/>
      <c r="O386" s="21"/>
      <c r="P386" s="21"/>
      <c r="Q386" s="21" t="s">
        <v>487</v>
      </c>
      <c r="R386" s="21" t="s">
        <v>1238</v>
      </c>
      <c r="S386" s="60" t="s">
        <v>4775</v>
      </c>
      <c r="T386" s="60" t="s">
        <v>4778</v>
      </c>
    </row>
    <row r="387" spans="1:20" ht="15">
      <c r="A387" s="21" t="s">
        <v>1167</v>
      </c>
      <c r="B387" s="34" t="s">
        <v>307</v>
      </c>
      <c r="C387" s="21" t="s">
        <v>1036</v>
      </c>
      <c r="D387" s="21" t="s">
        <v>1082</v>
      </c>
      <c r="E387" s="21"/>
      <c r="F387" s="30" t="s">
        <v>1192</v>
      </c>
      <c r="G387" s="21" t="s">
        <v>1193</v>
      </c>
      <c r="H387" s="31" t="s">
        <v>1219</v>
      </c>
      <c r="I387" s="21" t="s">
        <v>1093</v>
      </c>
      <c r="J387" s="21" t="s">
        <v>1195</v>
      </c>
      <c r="K387" s="21"/>
      <c r="L387" s="21" t="s">
        <v>1089</v>
      </c>
      <c r="M387" s="21">
        <v>8</v>
      </c>
      <c r="N387" s="21"/>
      <c r="O387" s="21"/>
      <c r="P387" s="21"/>
      <c r="Q387" s="21" t="s">
        <v>487</v>
      </c>
      <c r="R387" s="21" t="s">
        <v>1238</v>
      </c>
      <c r="S387" s="60" t="s">
        <v>4775</v>
      </c>
      <c r="T387" s="60" t="s">
        <v>4778</v>
      </c>
    </row>
    <row r="388" spans="1:20" ht="15">
      <c r="A388" s="21" t="s">
        <v>1167</v>
      </c>
      <c r="B388" s="34" t="s">
        <v>307</v>
      </c>
      <c r="C388" s="21" t="s">
        <v>1036</v>
      </c>
      <c r="D388" s="21" t="s">
        <v>1082</v>
      </c>
      <c r="E388" s="21"/>
      <c r="F388" s="30" t="s">
        <v>1192</v>
      </c>
      <c r="G388" s="21" t="s">
        <v>1193</v>
      </c>
      <c r="H388" s="31" t="s">
        <v>1220</v>
      </c>
      <c r="I388" s="21" t="s">
        <v>1093</v>
      </c>
      <c r="J388" s="21" t="s">
        <v>1195</v>
      </c>
      <c r="K388" s="21"/>
      <c r="L388" s="21" t="s">
        <v>1089</v>
      </c>
      <c r="M388" s="21">
        <v>1.1000000000000001</v>
      </c>
      <c r="N388" s="21"/>
      <c r="O388" s="21"/>
      <c r="P388" s="21"/>
      <c r="Q388" s="21" t="s">
        <v>487</v>
      </c>
      <c r="R388" s="21" t="s">
        <v>1238</v>
      </c>
      <c r="S388" s="60" t="s">
        <v>4775</v>
      </c>
      <c r="T388" s="60" t="s">
        <v>4778</v>
      </c>
    </row>
    <row r="389" spans="1:20" ht="15">
      <c r="A389" s="21" t="s">
        <v>1167</v>
      </c>
      <c r="B389" s="34" t="s">
        <v>307</v>
      </c>
      <c r="C389" s="21" t="s">
        <v>1036</v>
      </c>
      <c r="D389" s="21" t="s">
        <v>1082</v>
      </c>
      <c r="E389" s="21"/>
      <c r="F389" s="30" t="s">
        <v>1192</v>
      </c>
      <c r="G389" s="21" t="s">
        <v>1193</v>
      </c>
      <c r="H389" s="31" t="s">
        <v>1221</v>
      </c>
      <c r="I389" s="21" t="s">
        <v>1093</v>
      </c>
      <c r="J389" s="21" t="s">
        <v>1195</v>
      </c>
      <c r="K389" s="21"/>
      <c r="L389" s="21" t="s">
        <v>1089</v>
      </c>
      <c r="M389" s="21">
        <v>0.6</v>
      </c>
      <c r="N389" s="21"/>
      <c r="O389" s="21"/>
      <c r="P389" s="21"/>
      <c r="Q389" s="21" t="s">
        <v>487</v>
      </c>
      <c r="R389" s="21" t="s">
        <v>1238</v>
      </c>
      <c r="S389" s="60" t="s">
        <v>4775</v>
      </c>
      <c r="T389" s="60" t="s">
        <v>4778</v>
      </c>
    </row>
    <row r="390" spans="1:20" ht="15">
      <c r="A390" s="21" t="s">
        <v>1167</v>
      </c>
      <c r="B390" s="34" t="s">
        <v>307</v>
      </c>
      <c r="C390" s="21" t="s">
        <v>1036</v>
      </c>
      <c r="D390" s="21" t="s">
        <v>1082</v>
      </c>
      <c r="E390" s="21"/>
      <c r="F390" s="30" t="s">
        <v>1192</v>
      </c>
      <c r="G390" s="21" t="s">
        <v>1193</v>
      </c>
      <c r="H390" s="31" t="s">
        <v>1222</v>
      </c>
      <c r="I390" s="21" t="s">
        <v>1093</v>
      </c>
      <c r="J390" s="21" t="s">
        <v>1195</v>
      </c>
      <c r="K390" s="21"/>
      <c r="L390" s="21" t="s">
        <v>1089</v>
      </c>
      <c r="M390" s="21">
        <v>24.6</v>
      </c>
      <c r="N390" s="21"/>
      <c r="O390" s="21"/>
      <c r="P390" s="21"/>
      <c r="Q390" s="21" t="s">
        <v>487</v>
      </c>
      <c r="R390" s="21" t="s">
        <v>1238</v>
      </c>
      <c r="S390" s="60" t="s">
        <v>4775</v>
      </c>
      <c r="T390" s="60" t="s">
        <v>4778</v>
      </c>
    </row>
    <row r="391" spans="1:20" ht="15">
      <c r="A391" s="21" t="s">
        <v>1167</v>
      </c>
      <c r="B391" s="34" t="s">
        <v>307</v>
      </c>
      <c r="C391" s="21" t="s">
        <v>1036</v>
      </c>
      <c r="D391" s="21" t="s">
        <v>1082</v>
      </c>
      <c r="E391" s="21"/>
      <c r="F391" s="30" t="s">
        <v>1192</v>
      </c>
      <c r="G391" s="21" t="s">
        <v>1193</v>
      </c>
      <c r="H391" s="31" t="s">
        <v>1223</v>
      </c>
      <c r="I391" s="21" t="s">
        <v>1093</v>
      </c>
      <c r="J391" s="21" t="s">
        <v>1195</v>
      </c>
      <c r="K391" s="21"/>
      <c r="L391" s="21" t="s">
        <v>1089</v>
      </c>
      <c r="M391" s="21">
        <v>17.5</v>
      </c>
      <c r="N391" s="21"/>
      <c r="O391" s="21"/>
      <c r="P391" s="21"/>
      <c r="Q391" s="21" t="s">
        <v>487</v>
      </c>
      <c r="R391" s="21" t="s">
        <v>1238</v>
      </c>
      <c r="S391" s="60" t="s">
        <v>4775</v>
      </c>
      <c r="T391" s="60" t="s">
        <v>4778</v>
      </c>
    </row>
    <row r="392" spans="1:20" ht="15">
      <c r="A392" s="21" t="s">
        <v>1167</v>
      </c>
      <c r="B392" s="34" t="s">
        <v>307</v>
      </c>
      <c r="C392" s="21" t="s">
        <v>1036</v>
      </c>
      <c r="D392" s="21" t="s">
        <v>1082</v>
      </c>
      <c r="E392" s="21"/>
      <c r="F392" s="30" t="s">
        <v>1192</v>
      </c>
      <c r="G392" s="21" t="s">
        <v>1193</v>
      </c>
      <c r="H392" s="31" t="s">
        <v>1224</v>
      </c>
      <c r="I392" s="21" t="s">
        <v>1093</v>
      </c>
      <c r="J392" s="21" t="s">
        <v>1195</v>
      </c>
      <c r="K392" s="21"/>
      <c r="L392" s="21" t="s">
        <v>1089</v>
      </c>
      <c r="M392" s="21">
        <v>16.600000000000001</v>
      </c>
      <c r="N392" s="21"/>
      <c r="O392" s="21"/>
      <c r="P392" s="21"/>
      <c r="Q392" s="21" t="s">
        <v>487</v>
      </c>
      <c r="R392" s="21" t="s">
        <v>1238</v>
      </c>
      <c r="S392" s="60" t="s">
        <v>4775</v>
      </c>
      <c r="T392" s="60" t="s">
        <v>4778</v>
      </c>
    </row>
    <row r="393" spans="1:20" ht="15">
      <c r="A393" s="21" t="s">
        <v>1167</v>
      </c>
      <c r="B393" s="34" t="s">
        <v>307</v>
      </c>
      <c r="C393" s="21" t="s">
        <v>1036</v>
      </c>
      <c r="D393" s="21" t="s">
        <v>1082</v>
      </c>
      <c r="E393" s="21"/>
      <c r="F393" s="30" t="s">
        <v>1192</v>
      </c>
      <c r="G393" s="21" t="s">
        <v>1193</v>
      </c>
      <c r="H393" s="31" t="s">
        <v>1225</v>
      </c>
      <c r="I393" s="21" t="s">
        <v>1093</v>
      </c>
      <c r="J393" s="21" t="s">
        <v>1195</v>
      </c>
      <c r="K393" s="21"/>
      <c r="L393" s="21" t="s">
        <v>1089</v>
      </c>
      <c r="M393" s="21">
        <v>24.6</v>
      </c>
      <c r="N393" s="21"/>
      <c r="O393" s="21"/>
      <c r="P393" s="21"/>
      <c r="Q393" s="21" t="s">
        <v>487</v>
      </c>
      <c r="R393" s="21" t="s">
        <v>1238</v>
      </c>
      <c r="S393" s="60" t="s">
        <v>4775</v>
      </c>
      <c r="T393" s="60" t="s">
        <v>4778</v>
      </c>
    </row>
    <row r="394" spans="1:20" ht="29">
      <c r="A394" s="21" t="s">
        <v>1167</v>
      </c>
      <c r="B394" s="34" t="s">
        <v>307</v>
      </c>
      <c r="C394" s="21" t="s">
        <v>1036</v>
      </c>
      <c r="D394" s="21" t="s">
        <v>1082</v>
      </c>
      <c r="E394" s="21"/>
      <c r="F394" s="30" t="s">
        <v>1192</v>
      </c>
      <c r="G394" s="21" t="s">
        <v>1193</v>
      </c>
      <c r="H394" s="31" t="s">
        <v>1226</v>
      </c>
      <c r="I394" s="21" t="s">
        <v>1093</v>
      </c>
      <c r="J394" s="21" t="s">
        <v>1195</v>
      </c>
      <c r="K394" s="21"/>
      <c r="L394" s="21" t="s">
        <v>1089</v>
      </c>
      <c r="M394" s="21">
        <v>9.3000000000000007</v>
      </c>
      <c r="N394" s="21"/>
      <c r="O394" s="21"/>
      <c r="P394" s="21"/>
      <c r="Q394" s="21" t="s">
        <v>487</v>
      </c>
      <c r="R394" s="21" t="s">
        <v>1238</v>
      </c>
      <c r="S394" s="60" t="s">
        <v>4775</v>
      </c>
      <c r="T394" s="60" t="s">
        <v>4778</v>
      </c>
    </row>
    <row r="395" spans="1:20" ht="15">
      <c r="A395" s="21" t="s">
        <v>1167</v>
      </c>
      <c r="B395" s="34" t="s">
        <v>307</v>
      </c>
      <c r="C395" s="21" t="s">
        <v>1036</v>
      </c>
      <c r="D395" s="21" t="s">
        <v>1082</v>
      </c>
      <c r="E395" s="21"/>
      <c r="F395" s="30" t="s">
        <v>1192</v>
      </c>
      <c r="G395" s="21" t="s">
        <v>1193</v>
      </c>
      <c r="H395" s="31" t="s">
        <v>1227</v>
      </c>
      <c r="I395" s="21" t="s">
        <v>1093</v>
      </c>
      <c r="J395" s="21" t="s">
        <v>1195</v>
      </c>
      <c r="K395" s="21"/>
      <c r="L395" s="21" t="s">
        <v>1089</v>
      </c>
      <c r="M395" s="21">
        <v>2</v>
      </c>
      <c r="N395" s="21"/>
      <c r="O395" s="21"/>
      <c r="P395" s="21"/>
      <c r="Q395" s="21" t="s">
        <v>487</v>
      </c>
      <c r="R395" s="21" t="s">
        <v>1238</v>
      </c>
      <c r="S395" s="60" t="s">
        <v>4775</v>
      </c>
      <c r="T395" s="60" t="s">
        <v>4778</v>
      </c>
    </row>
    <row r="396" spans="1:20" ht="29">
      <c r="A396" s="21" t="s">
        <v>1167</v>
      </c>
      <c r="B396" s="34" t="s">
        <v>307</v>
      </c>
      <c r="C396" s="21" t="s">
        <v>1036</v>
      </c>
      <c r="D396" s="21" t="s">
        <v>1082</v>
      </c>
      <c r="E396" s="21"/>
      <c r="F396" s="30" t="s">
        <v>1192</v>
      </c>
      <c r="G396" s="21" t="s">
        <v>1193</v>
      </c>
      <c r="H396" s="31" t="s">
        <v>1228</v>
      </c>
      <c r="I396" s="21" t="s">
        <v>1093</v>
      </c>
      <c r="J396" s="21" t="s">
        <v>1195</v>
      </c>
      <c r="K396" s="21"/>
      <c r="L396" s="21" t="s">
        <v>1089</v>
      </c>
      <c r="M396" s="21">
        <v>25.3</v>
      </c>
      <c r="N396" s="21"/>
      <c r="O396" s="21"/>
      <c r="P396" s="21"/>
      <c r="Q396" s="21" t="s">
        <v>487</v>
      </c>
      <c r="R396" s="21" t="s">
        <v>1238</v>
      </c>
      <c r="S396" s="60" t="s">
        <v>4775</v>
      </c>
      <c r="T396" s="60" t="s">
        <v>4778</v>
      </c>
    </row>
    <row r="397" spans="1:20" ht="29">
      <c r="A397" s="21" t="s">
        <v>1167</v>
      </c>
      <c r="B397" s="34" t="s">
        <v>307</v>
      </c>
      <c r="C397" s="21" t="s">
        <v>1036</v>
      </c>
      <c r="D397" s="21" t="s">
        <v>1082</v>
      </c>
      <c r="E397" s="21"/>
      <c r="F397" s="30" t="s">
        <v>1192</v>
      </c>
      <c r="G397" s="21" t="s">
        <v>1193</v>
      </c>
      <c r="H397" s="31" t="s">
        <v>1229</v>
      </c>
      <c r="I397" s="21" t="s">
        <v>1093</v>
      </c>
      <c r="J397" s="21" t="s">
        <v>1195</v>
      </c>
      <c r="K397" s="21"/>
      <c r="L397" s="21" t="s">
        <v>1089</v>
      </c>
      <c r="M397" s="21">
        <v>6.8</v>
      </c>
      <c r="N397" s="21"/>
      <c r="O397" s="21"/>
      <c r="P397" s="21"/>
      <c r="Q397" s="21" t="s">
        <v>487</v>
      </c>
      <c r="R397" s="21" t="s">
        <v>1238</v>
      </c>
      <c r="S397" s="60" t="s">
        <v>4775</v>
      </c>
      <c r="T397" s="60" t="s">
        <v>4778</v>
      </c>
    </row>
    <row r="398" spans="1:20" ht="29">
      <c r="A398" s="21" t="s">
        <v>1167</v>
      </c>
      <c r="B398" s="34" t="s">
        <v>307</v>
      </c>
      <c r="C398" s="21" t="s">
        <v>1036</v>
      </c>
      <c r="D398" s="21" t="s">
        <v>1082</v>
      </c>
      <c r="E398" s="21"/>
      <c r="F398" s="30" t="s">
        <v>1192</v>
      </c>
      <c r="G398" s="21" t="s">
        <v>1193</v>
      </c>
      <c r="H398" s="31" t="s">
        <v>1230</v>
      </c>
      <c r="I398" s="21" t="s">
        <v>1093</v>
      </c>
      <c r="J398" s="21" t="s">
        <v>1195</v>
      </c>
      <c r="K398" s="21"/>
      <c r="L398" s="21" t="s">
        <v>1089</v>
      </c>
      <c r="M398" s="21">
        <v>2.4</v>
      </c>
      <c r="N398" s="21"/>
      <c r="O398" s="21"/>
      <c r="P398" s="21"/>
      <c r="Q398" s="21" t="s">
        <v>487</v>
      </c>
      <c r="R398" s="21" t="s">
        <v>1238</v>
      </c>
      <c r="S398" s="60" t="s">
        <v>4775</v>
      </c>
      <c r="T398" s="60" t="s">
        <v>4778</v>
      </c>
    </row>
    <row r="399" spans="1:20" ht="29">
      <c r="A399" s="21" t="s">
        <v>1167</v>
      </c>
      <c r="B399" s="34" t="s">
        <v>307</v>
      </c>
      <c r="C399" s="21" t="s">
        <v>1036</v>
      </c>
      <c r="D399" s="21" t="s">
        <v>1082</v>
      </c>
      <c r="E399" s="21"/>
      <c r="F399" s="30" t="s">
        <v>1192</v>
      </c>
      <c r="G399" s="21" t="s">
        <v>1193</v>
      </c>
      <c r="H399" s="31" t="s">
        <v>1231</v>
      </c>
      <c r="I399" s="21" t="s">
        <v>1093</v>
      </c>
      <c r="J399" s="21" t="s">
        <v>1195</v>
      </c>
      <c r="K399" s="21"/>
      <c r="L399" s="21" t="s">
        <v>1089</v>
      </c>
      <c r="M399" s="21">
        <v>0.7</v>
      </c>
      <c r="N399" s="21"/>
      <c r="O399" s="21"/>
      <c r="P399" s="21"/>
      <c r="Q399" s="21" t="s">
        <v>487</v>
      </c>
      <c r="R399" s="21" t="s">
        <v>1238</v>
      </c>
      <c r="S399" s="60" t="s">
        <v>4775</v>
      </c>
      <c r="T399" s="60" t="s">
        <v>4778</v>
      </c>
    </row>
    <row r="400" spans="1:20" ht="29">
      <c r="A400" s="21" t="s">
        <v>1167</v>
      </c>
      <c r="B400" s="34" t="s">
        <v>307</v>
      </c>
      <c r="C400" s="21" t="s">
        <v>1036</v>
      </c>
      <c r="D400" s="21" t="s">
        <v>1082</v>
      </c>
      <c r="E400" s="21"/>
      <c r="F400" s="30" t="s">
        <v>1192</v>
      </c>
      <c r="G400" s="21" t="s">
        <v>1193</v>
      </c>
      <c r="H400" s="31" t="s">
        <v>1232</v>
      </c>
      <c r="I400" s="21" t="s">
        <v>1093</v>
      </c>
      <c r="J400" s="21" t="s">
        <v>1195</v>
      </c>
      <c r="K400" s="21"/>
      <c r="L400" s="21" t="s">
        <v>1089</v>
      </c>
      <c r="M400" s="21">
        <v>5.8</v>
      </c>
      <c r="N400" s="21"/>
      <c r="O400" s="21"/>
      <c r="P400" s="21"/>
      <c r="Q400" s="21" t="s">
        <v>487</v>
      </c>
      <c r="R400" s="21" t="s">
        <v>1238</v>
      </c>
      <c r="S400" s="60" t="s">
        <v>4775</v>
      </c>
      <c r="T400" s="60" t="s">
        <v>4778</v>
      </c>
    </row>
    <row r="401" spans="1:20" ht="29">
      <c r="A401" s="21" t="s">
        <v>1167</v>
      </c>
      <c r="B401" s="34" t="s">
        <v>307</v>
      </c>
      <c r="C401" s="21" t="s">
        <v>1036</v>
      </c>
      <c r="D401" s="21" t="s">
        <v>1082</v>
      </c>
      <c r="E401" s="21"/>
      <c r="F401" s="30" t="s">
        <v>1192</v>
      </c>
      <c r="G401" s="21" t="s">
        <v>1193</v>
      </c>
      <c r="H401" s="31" t="s">
        <v>1233</v>
      </c>
      <c r="I401" s="21" t="s">
        <v>1093</v>
      </c>
      <c r="J401" s="21" t="s">
        <v>1195</v>
      </c>
      <c r="K401" s="21"/>
      <c r="L401" s="21" t="s">
        <v>1089</v>
      </c>
      <c r="M401" s="21">
        <v>1.7</v>
      </c>
      <c r="N401" s="21"/>
      <c r="O401" s="21"/>
      <c r="P401" s="21"/>
      <c r="Q401" s="21" t="s">
        <v>487</v>
      </c>
      <c r="R401" s="21" t="s">
        <v>1238</v>
      </c>
      <c r="S401" s="60" t="s">
        <v>4775</v>
      </c>
      <c r="T401" s="60" t="s">
        <v>4778</v>
      </c>
    </row>
    <row r="402" spans="1:20" ht="29">
      <c r="A402" s="21" t="s">
        <v>1167</v>
      </c>
      <c r="B402" s="34" t="s">
        <v>307</v>
      </c>
      <c r="C402" s="21" t="s">
        <v>1036</v>
      </c>
      <c r="D402" s="21" t="s">
        <v>1082</v>
      </c>
      <c r="E402" s="21"/>
      <c r="F402" s="30" t="s">
        <v>1192</v>
      </c>
      <c r="G402" s="21" t="s">
        <v>1193</v>
      </c>
      <c r="H402" s="31" t="s">
        <v>1234</v>
      </c>
      <c r="I402" s="21" t="s">
        <v>1093</v>
      </c>
      <c r="J402" s="21" t="s">
        <v>1195</v>
      </c>
      <c r="K402" s="21"/>
      <c r="L402" s="21" t="s">
        <v>1089</v>
      </c>
      <c r="M402" s="21">
        <v>0</v>
      </c>
      <c r="N402" s="21"/>
      <c r="O402" s="21"/>
      <c r="P402" s="21"/>
      <c r="Q402" s="21" t="s">
        <v>487</v>
      </c>
      <c r="R402" s="21" t="s">
        <v>1238</v>
      </c>
      <c r="S402" s="60" t="s">
        <v>4775</v>
      </c>
      <c r="T402" s="60" t="s">
        <v>4778</v>
      </c>
    </row>
    <row r="403" spans="1:20" ht="29">
      <c r="A403" s="21" t="s">
        <v>1167</v>
      </c>
      <c r="B403" s="34" t="s">
        <v>307</v>
      </c>
      <c r="C403" s="21" t="s">
        <v>1036</v>
      </c>
      <c r="D403" s="21" t="s">
        <v>1082</v>
      </c>
      <c r="E403" s="21"/>
      <c r="F403" s="30" t="s">
        <v>1192</v>
      </c>
      <c r="G403" s="21" t="s">
        <v>1193</v>
      </c>
      <c r="H403" s="31" t="s">
        <v>1235</v>
      </c>
      <c r="I403" s="21" t="s">
        <v>1093</v>
      </c>
      <c r="J403" s="21" t="s">
        <v>1195</v>
      </c>
      <c r="K403" s="21"/>
      <c r="L403" s="21" t="s">
        <v>1089</v>
      </c>
      <c r="M403" s="21">
        <v>0.8</v>
      </c>
      <c r="N403" s="21"/>
      <c r="O403" s="21"/>
      <c r="P403" s="21"/>
      <c r="Q403" s="21" t="s">
        <v>487</v>
      </c>
      <c r="R403" s="21" t="s">
        <v>1238</v>
      </c>
      <c r="S403" s="60" t="s">
        <v>4775</v>
      </c>
      <c r="T403" s="60" t="s">
        <v>4778</v>
      </c>
    </row>
    <row r="404" spans="1:20" ht="29">
      <c r="A404" s="21" t="s">
        <v>1167</v>
      </c>
      <c r="B404" s="34" t="s">
        <v>307</v>
      </c>
      <c r="C404" s="21" t="s">
        <v>1036</v>
      </c>
      <c r="D404" s="21" t="s">
        <v>1082</v>
      </c>
      <c r="E404" s="21"/>
      <c r="F404" s="30" t="s">
        <v>1192</v>
      </c>
      <c r="G404" s="21" t="s">
        <v>1193</v>
      </c>
      <c r="H404" s="31" t="s">
        <v>1236</v>
      </c>
      <c r="I404" s="21" t="s">
        <v>1093</v>
      </c>
      <c r="J404" s="21" t="s">
        <v>1195</v>
      </c>
      <c r="K404" s="21"/>
      <c r="L404" s="21" t="s">
        <v>1089</v>
      </c>
      <c r="M404" s="21">
        <v>0.8</v>
      </c>
      <c r="N404" s="21"/>
      <c r="O404" s="21"/>
      <c r="P404" s="21"/>
      <c r="Q404" s="21" t="s">
        <v>487</v>
      </c>
      <c r="R404" s="21" t="s">
        <v>1238</v>
      </c>
      <c r="S404" s="60" t="s">
        <v>4775</v>
      </c>
      <c r="T404" s="60" t="s">
        <v>4778</v>
      </c>
    </row>
    <row r="405" spans="1:20" ht="14">
      <c r="A405" s="21" t="s">
        <v>1239</v>
      </c>
      <c r="B405" s="21" t="s">
        <v>1240</v>
      </c>
      <c r="C405" s="21" t="s">
        <v>1036</v>
      </c>
      <c r="D405" s="21" t="s">
        <v>1082</v>
      </c>
      <c r="E405" s="21"/>
      <c r="F405" s="30" t="s">
        <v>1241</v>
      </c>
      <c r="G405" s="21" t="s">
        <v>1242</v>
      </c>
      <c r="H405" s="31" t="s">
        <v>1243</v>
      </c>
      <c r="I405" s="31" t="s">
        <v>1093</v>
      </c>
      <c r="J405" s="21" t="s">
        <v>1094</v>
      </c>
      <c r="K405" s="21"/>
      <c r="L405" s="21"/>
      <c r="M405" s="21">
        <v>10</v>
      </c>
      <c r="N405" s="21"/>
      <c r="O405" s="21"/>
      <c r="P405" s="21"/>
      <c r="Q405" s="21"/>
      <c r="R405" s="21" t="s">
        <v>1244</v>
      </c>
      <c r="S405" s="60" t="s">
        <v>1088</v>
      </c>
      <c r="T405" s="60" t="s">
        <v>1088</v>
      </c>
    </row>
    <row r="406" spans="1:20" ht="14">
      <c r="A406" s="21" t="s">
        <v>1239</v>
      </c>
      <c r="B406" s="21" t="s">
        <v>1240</v>
      </c>
      <c r="C406" s="21" t="s">
        <v>1036</v>
      </c>
      <c r="D406" s="21" t="s">
        <v>1082</v>
      </c>
      <c r="E406" s="21"/>
      <c r="F406" s="30" t="s">
        <v>1241</v>
      </c>
      <c r="G406" s="21" t="s">
        <v>1242</v>
      </c>
      <c r="H406" s="31" t="s">
        <v>1245</v>
      </c>
      <c r="I406" s="31" t="s">
        <v>1093</v>
      </c>
      <c r="J406" s="21" t="s">
        <v>1094</v>
      </c>
      <c r="K406" s="21"/>
      <c r="L406" s="21"/>
      <c r="M406" s="21">
        <v>70</v>
      </c>
      <c r="N406" s="21"/>
      <c r="O406" s="21"/>
      <c r="P406" s="21"/>
      <c r="Q406" s="21"/>
      <c r="R406" s="21" t="s">
        <v>1246</v>
      </c>
      <c r="S406" s="60" t="s">
        <v>1088</v>
      </c>
      <c r="T406" s="60" t="s">
        <v>1088</v>
      </c>
    </row>
    <row r="407" spans="1:20" ht="14">
      <c r="A407" s="21" t="s">
        <v>1239</v>
      </c>
      <c r="B407" s="21" t="s">
        <v>1240</v>
      </c>
      <c r="C407" s="21" t="s">
        <v>1036</v>
      </c>
      <c r="D407" s="21" t="s">
        <v>1082</v>
      </c>
      <c r="E407" s="21"/>
      <c r="F407" s="30" t="s">
        <v>1241</v>
      </c>
      <c r="G407" s="21" t="s">
        <v>1242</v>
      </c>
      <c r="H407" s="31" t="s">
        <v>1247</v>
      </c>
      <c r="I407" s="31" t="s">
        <v>1093</v>
      </c>
      <c r="J407" s="21" t="s">
        <v>1094</v>
      </c>
      <c r="K407" s="21"/>
      <c r="L407" s="21"/>
      <c r="M407" s="21">
        <v>39</v>
      </c>
      <c r="N407" s="21"/>
      <c r="O407" s="21"/>
      <c r="P407" s="21"/>
      <c r="Q407" s="21"/>
      <c r="R407" s="21" t="s">
        <v>1248</v>
      </c>
      <c r="S407" s="60" t="s">
        <v>1088</v>
      </c>
      <c r="T407" s="60" t="s">
        <v>1088</v>
      </c>
    </row>
    <row r="408" spans="1:20" ht="14">
      <c r="A408" s="21" t="s">
        <v>1239</v>
      </c>
      <c r="B408" s="21" t="s">
        <v>1240</v>
      </c>
      <c r="C408" s="21" t="s">
        <v>1036</v>
      </c>
      <c r="D408" s="21" t="s">
        <v>1082</v>
      </c>
      <c r="E408" s="21"/>
      <c r="F408" s="30" t="s">
        <v>1241</v>
      </c>
      <c r="G408" s="21" t="s">
        <v>1242</v>
      </c>
      <c r="H408" s="31" t="s">
        <v>1249</v>
      </c>
      <c r="I408" s="31" t="s">
        <v>1093</v>
      </c>
      <c r="J408" s="21" t="s">
        <v>1094</v>
      </c>
      <c r="K408" s="21"/>
      <c r="L408" s="21"/>
      <c r="M408" s="21">
        <v>52</v>
      </c>
      <c r="N408" s="21"/>
      <c r="O408" s="21"/>
      <c r="P408" s="21"/>
      <c r="Q408" s="21"/>
      <c r="R408" s="21" t="s">
        <v>1250</v>
      </c>
      <c r="S408" s="60" t="s">
        <v>1088</v>
      </c>
      <c r="T408" s="60" t="s">
        <v>1088</v>
      </c>
    </row>
    <row r="409" spans="1:20" ht="14">
      <c r="A409" s="21" t="s">
        <v>1239</v>
      </c>
      <c r="B409" s="21" t="s">
        <v>1240</v>
      </c>
      <c r="C409" s="21" t="s">
        <v>1036</v>
      </c>
      <c r="D409" s="21" t="s">
        <v>1082</v>
      </c>
      <c r="E409" s="21"/>
      <c r="F409" s="30" t="s">
        <v>1241</v>
      </c>
      <c r="G409" s="21" t="s">
        <v>1242</v>
      </c>
      <c r="H409" s="31" t="s">
        <v>1251</v>
      </c>
      <c r="I409" s="21" t="s">
        <v>1252</v>
      </c>
      <c r="J409" s="21" t="s">
        <v>1253</v>
      </c>
      <c r="K409" s="21">
        <v>16</v>
      </c>
      <c r="L409" s="21"/>
      <c r="M409" s="21">
        <v>0</v>
      </c>
      <c r="N409" s="21"/>
      <c r="O409" s="21"/>
      <c r="P409" s="21"/>
      <c r="Q409" s="21"/>
      <c r="R409" s="10"/>
      <c r="S409" s="60" t="s">
        <v>1088</v>
      </c>
      <c r="T409" s="60" t="s">
        <v>1088</v>
      </c>
    </row>
    <row r="410" spans="1:20" ht="14">
      <c r="A410" s="21" t="s">
        <v>1239</v>
      </c>
      <c r="B410" s="21" t="s">
        <v>1240</v>
      </c>
      <c r="C410" s="21" t="s">
        <v>1036</v>
      </c>
      <c r="D410" s="21" t="s">
        <v>1082</v>
      </c>
      <c r="E410" s="21"/>
      <c r="F410" s="30" t="s">
        <v>1241</v>
      </c>
      <c r="G410" s="21" t="s">
        <v>1242</v>
      </c>
      <c r="H410" s="31" t="s">
        <v>1254</v>
      </c>
      <c r="I410" s="21" t="s">
        <v>1255</v>
      </c>
      <c r="J410" s="21" t="s">
        <v>1253</v>
      </c>
      <c r="K410" s="21">
        <v>16</v>
      </c>
      <c r="L410" s="21"/>
      <c r="M410" s="21">
        <v>43100</v>
      </c>
      <c r="N410" s="21"/>
      <c r="O410" s="21"/>
      <c r="P410" s="21"/>
      <c r="Q410" s="21"/>
      <c r="R410" s="21"/>
      <c r="S410" s="60" t="s">
        <v>1088</v>
      </c>
      <c r="T410" s="60" t="s">
        <v>1088</v>
      </c>
    </row>
    <row r="411" spans="1:20" ht="14">
      <c r="A411" s="21" t="s">
        <v>1239</v>
      </c>
      <c r="B411" s="21" t="s">
        <v>1240</v>
      </c>
      <c r="C411" s="21" t="s">
        <v>1036</v>
      </c>
      <c r="D411" s="21" t="s">
        <v>1082</v>
      </c>
      <c r="E411" s="21"/>
      <c r="F411" s="30" t="s">
        <v>1241</v>
      </c>
      <c r="G411" s="21" t="s">
        <v>1242</v>
      </c>
      <c r="H411" s="31" t="s">
        <v>1256</v>
      </c>
      <c r="I411" s="21" t="s">
        <v>1257</v>
      </c>
      <c r="J411" s="21" t="s">
        <v>1253</v>
      </c>
      <c r="K411" s="21">
        <v>16</v>
      </c>
      <c r="L411" s="21"/>
      <c r="M411" s="21">
        <v>0</v>
      </c>
      <c r="N411" s="21"/>
      <c r="O411" s="21"/>
      <c r="P411" s="21"/>
      <c r="Q411" s="21"/>
      <c r="R411" s="21"/>
      <c r="S411" s="60" t="s">
        <v>1088</v>
      </c>
      <c r="T411" s="60" t="s">
        <v>1088</v>
      </c>
    </row>
    <row r="412" spans="1:20" ht="14">
      <c r="A412" s="21" t="s">
        <v>1239</v>
      </c>
      <c r="B412" s="21" t="s">
        <v>1240</v>
      </c>
      <c r="C412" s="21" t="s">
        <v>1036</v>
      </c>
      <c r="D412" s="21" t="s">
        <v>1082</v>
      </c>
      <c r="E412" s="21"/>
      <c r="F412" s="30" t="s">
        <v>1241</v>
      </c>
      <c r="G412" s="21" t="s">
        <v>1242</v>
      </c>
      <c r="H412" s="31" t="s">
        <v>1258</v>
      </c>
      <c r="I412" s="21" t="s">
        <v>1257</v>
      </c>
      <c r="J412" s="21" t="s">
        <v>1253</v>
      </c>
      <c r="K412" s="21">
        <v>16</v>
      </c>
      <c r="L412" s="21"/>
      <c r="M412" s="21">
        <v>17.899999999999999</v>
      </c>
      <c r="N412" s="21"/>
      <c r="O412" s="21"/>
      <c r="P412" s="21"/>
      <c r="Q412" s="21"/>
      <c r="R412" s="21"/>
      <c r="S412" s="60" t="s">
        <v>1088</v>
      </c>
      <c r="T412" s="60" t="s">
        <v>1088</v>
      </c>
    </row>
    <row r="413" spans="1:20" ht="14">
      <c r="A413" s="21" t="s">
        <v>1239</v>
      </c>
      <c r="B413" s="21" t="s">
        <v>1240</v>
      </c>
      <c r="C413" s="21" t="s">
        <v>1036</v>
      </c>
      <c r="D413" s="21" t="s">
        <v>1082</v>
      </c>
      <c r="E413" s="21"/>
      <c r="F413" s="30" t="s">
        <v>1241</v>
      </c>
      <c r="G413" s="21" t="s">
        <v>1242</v>
      </c>
      <c r="H413" s="31" t="s">
        <v>1259</v>
      </c>
      <c r="I413" s="21" t="s">
        <v>1260</v>
      </c>
      <c r="J413" s="21" t="s">
        <v>1253</v>
      </c>
      <c r="K413" s="21">
        <v>16</v>
      </c>
      <c r="L413" s="21"/>
      <c r="M413" s="21">
        <v>3</v>
      </c>
      <c r="N413" s="21"/>
      <c r="O413" s="21"/>
      <c r="P413" s="21"/>
      <c r="Q413" s="21"/>
      <c r="R413" s="21" t="s">
        <v>1261</v>
      </c>
      <c r="S413" s="60" t="s">
        <v>1088</v>
      </c>
      <c r="T413" s="60" t="s">
        <v>1088</v>
      </c>
    </row>
    <row r="414" spans="1:20" ht="14">
      <c r="A414" s="21" t="s">
        <v>1239</v>
      </c>
      <c r="B414" s="21" t="s">
        <v>1240</v>
      </c>
      <c r="C414" s="21" t="s">
        <v>1036</v>
      </c>
      <c r="D414" s="21" t="s">
        <v>1082</v>
      </c>
      <c r="E414" s="21"/>
      <c r="F414" s="30" t="s">
        <v>1241</v>
      </c>
      <c r="G414" s="21" t="s">
        <v>1242</v>
      </c>
      <c r="H414" s="31" t="s">
        <v>1262</v>
      </c>
      <c r="I414" s="21" t="s">
        <v>1263</v>
      </c>
      <c r="J414" s="21" t="s">
        <v>1253</v>
      </c>
      <c r="K414" s="21">
        <v>16</v>
      </c>
      <c r="L414" s="21"/>
      <c r="M414" s="21">
        <v>137</v>
      </c>
      <c r="N414" s="21"/>
      <c r="O414" s="21"/>
      <c r="P414" s="21"/>
      <c r="Q414" s="21"/>
      <c r="R414" s="21" t="s">
        <v>1261</v>
      </c>
      <c r="S414" s="60" t="s">
        <v>1088</v>
      </c>
      <c r="T414" s="60" t="s">
        <v>1088</v>
      </c>
    </row>
    <row r="415" spans="1:20" ht="14">
      <c r="A415" s="21" t="s">
        <v>1239</v>
      </c>
      <c r="B415" s="21" t="s">
        <v>1240</v>
      </c>
      <c r="C415" s="21" t="s">
        <v>1036</v>
      </c>
      <c r="D415" s="21" t="s">
        <v>1082</v>
      </c>
      <c r="E415" s="21"/>
      <c r="F415" s="30" t="s">
        <v>1264</v>
      </c>
      <c r="G415" s="21" t="s">
        <v>1242</v>
      </c>
      <c r="H415" s="31" t="s">
        <v>1265</v>
      </c>
      <c r="I415" s="21" t="s">
        <v>1263</v>
      </c>
      <c r="J415" s="21" t="s">
        <v>1253</v>
      </c>
      <c r="K415" s="21">
        <v>16</v>
      </c>
      <c r="L415" s="21"/>
      <c r="M415" s="21">
        <v>31.66</v>
      </c>
      <c r="N415" s="21"/>
      <c r="O415" s="21"/>
      <c r="P415" s="21">
        <v>26.05</v>
      </c>
      <c r="Q415" s="21"/>
      <c r="R415" s="21" t="s">
        <v>1266</v>
      </c>
      <c r="S415" s="60" t="s">
        <v>1088</v>
      </c>
      <c r="T415" s="60" t="s">
        <v>1088</v>
      </c>
    </row>
    <row r="416" spans="1:20" ht="14">
      <c r="A416" s="21" t="s">
        <v>1239</v>
      </c>
      <c r="B416" s="21" t="s">
        <v>1240</v>
      </c>
      <c r="C416" s="21" t="s">
        <v>1036</v>
      </c>
      <c r="D416" s="21" t="s">
        <v>1082</v>
      </c>
      <c r="E416" s="21"/>
      <c r="F416" s="30" t="s">
        <v>1264</v>
      </c>
      <c r="G416" s="21" t="s">
        <v>1242</v>
      </c>
      <c r="H416" s="31" t="s">
        <v>1267</v>
      </c>
      <c r="I416" s="21" t="s">
        <v>1263</v>
      </c>
      <c r="J416" s="21" t="s">
        <v>1253</v>
      </c>
      <c r="K416" s="21">
        <v>16</v>
      </c>
      <c r="L416" s="21"/>
      <c r="M416" s="21">
        <v>19.690000000000001</v>
      </c>
      <c r="N416" s="21"/>
      <c r="O416" s="21"/>
      <c r="P416" s="21">
        <v>20.05</v>
      </c>
      <c r="Q416" s="21"/>
      <c r="R416" s="21" t="s">
        <v>1266</v>
      </c>
      <c r="S416" s="60" t="s">
        <v>1088</v>
      </c>
      <c r="T416" s="60" t="s">
        <v>1088</v>
      </c>
    </row>
    <row r="417" spans="1:20" ht="14">
      <c r="A417" s="21" t="s">
        <v>1239</v>
      </c>
      <c r="B417" s="21" t="s">
        <v>1240</v>
      </c>
      <c r="C417" s="21" t="s">
        <v>1036</v>
      </c>
      <c r="D417" s="21" t="s">
        <v>1082</v>
      </c>
      <c r="E417" s="21"/>
      <c r="F417" s="30" t="s">
        <v>1268</v>
      </c>
      <c r="G417" s="21" t="s">
        <v>1242</v>
      </c>
      <c r="H417" s="31" t="s">
        <v>1265</v>
      </c>
      <c r="I417" s="21" t="s">
        <v>1263</v>
      </c>
      <c r="J417" s="21" t="s">
        <v>1253</v>
      </c>
      <c r="K417" s="21">
        <v>16</v>
      </c>
      <c r="L417" s="21"/>
      <c r="M417" s="21">
        <v>38.85</v>
      </c>
      <c r="N417" s="21"/>
      <c r="O417" s="21"/>
      <c r="P417" s="21">
        <v>27.95</v>
      </c>
      <c r="Q417" s="21"/>
      <c r="R417" s="21" t="s">
        <v>1266</v>
      </c>
      <c r="S417" s="60" t="s">
        <v>1088</v>
      </c>
      <c r="T417" s="60" t="s">
        <v>1088</v>
      </c>
    </row>
    <row r="418" spans="1:20" ht="14">
      <c r="A418" s="21" t="s">
        <v>1239</v>
      </c>
      <c r="B418" s="21" t="s">
        <v>1240</v>
      </c>
      <c r="C418" s="21" t="s">
        <v>1036</v>
      </c>
      <c r="D418" s="21" t="s">
        <v>1082</v>
      </c>
      <c r="E418" s="21"/>
      <c r="F418" s="30" t="s">
        <v>1268</v>
      </c>
      <c r="G418" s="21" t="s">
        <v>1242</v>
      </c>
      <c r="H418" s="31" t="s">
        <v>1267</v>
      </c>
      <c r="I418" s="21" t="s">
        <v>1263</v>
      </c>
      <c r="J418" s="21" t="s">
        <v>1253</v>
      </c>
      <c r="K418" s="21">
        <v>16</v>
      </c>
      <c r="L418" s="21"/>
      <c r="M418" s="21">
        <v>21.25</v>
      </c>
      <c r="N418" s="21"/>
      <c r="O418" s="21"/>
      <c r="P418" s="21">
        <v>22.09</v>
      </c>
      <c r="Q418" s="21"/>
      <c r="R418" s="21" t="s">
        <v>1266</v>
      </c>
      <c r="S418" s="60" t="s">
        <v>1088</v>
      </c>
      <c r="T418" s="60" t="s">
        <v>1088</v>
      </c>
    </row>
    <row r="419" spans="1:20" ht="14">
      <c r="A419" s="21" t="s">
        <v>1239</v>
      </c>
      <c r="B419" s="21" t="s">
        <v>1240</v>
      </c>
      <c r="C419" s="21" t="s">
        <v>1036</v>
      </c>
      <c r="D419" s="21" t="s">
        <v>1082</v>
      </c>
      <c r="E419" s="21"/>
      <c r="F419" s="30" t="s">
        <v>1269</v>
      </c>
      <c r="G419" s="21" t="s">
        <v>1242</v>
      </c>
      <c r="H419" s="31" t="s">
        <v>1265</v>
      </c>
      <c r="I419" s="21" t="s">
        <v>1263</v>
      </c>
      <c r="J419" s="21" t="s">
        <v>1253</v>
      </c>
      <c r="K419" s="21">
        <v>16</v>
      </c>
      <c r="L419" s="21"/>
      <c r="M419" s="21">
        <v>9.69</v>
      </c>
      <c r="N419" s="21"/>
      <c r="O419" s="21"/>
      <c r="P419" s="21">
        <v>19.79</v>
      </c>
      <c r="Q419" s="21"/>
      <c r="R419" s="21" t="s">
        <v>1266</v>
      </c>
      <c r="S419" s="60" t="s">
        <v>1088</v>
      </c>
      <c r="T419" s="60" t="s">
        <v>1088</v>
      </c>
    </row>
    <row r="420" spans="1:20" ht="14">
      <c r="A420" s="21" t="s">
        <v>1239</v>
      </c>
      <c r="B420" s="21" t="s">
        <v>1240</v>
      </c>
      <c r="C420" s="21" t="s">
        <v>1036</v>
      </c>
      <c r="D420" s="21" t="s">
        <v>1082</v>
      </c>
      <c r="E420" s="21"/>
      <c r="F420" s="30" t="s">
        <v>1269</v>
      </c>
      <c r="G420" s="21" t="s">
        <v>1242</v>
      </c>
      <c r="H420" s="31" t="s">
        <v>1267</v>
      </c>
      <c r="I420" s="21" t="s">
        <v>1263</v>
      </c>
      <c r="J420" s="21" t="s">
        <v>1253</v>
      </c>
      <c r="K420" s="21">
        <v>16</v>
      </c>
      <c r="L420" s="21"/>
      <c r="M420" s="21">
        <v>14.86</v>
      </c>
      <c r="N420" s="21"/>
      <c r="O420" s="21"/>
      <c r="P420" s="21">
        <v>20.61</v>
      </c>
      <c r="Q420" s="21"/>
      <c r="R420" s="21" t="s">
        <v>1266</v>
      </c>
      <c r="S420" s="60" t="s">
        <v>1088</v>
      </c>
      <c r="T420" s="60" t="s">
        <v>1088</v>
      </c>
    </row>
    <row r="421" spans="1:20" ht="14">
      <c r="A421" s="21" t="s">
        <v>1239</v>
      </c>
      <c r="B421" s="21" t="s">
        <v>1240</v>
      </c>
      <c r="C421" s="21" t="s">
        <v>1036</v>
      </c>
      <c r="D421" s="21" t="s">
        <v>1129</v>
      </c>
      <c r="E421" s="21" t="s">
        <v>1100</v>
      </c>
      <c r="F421" s="30" t="s">
        <v>1270</v>
      </c>
      <c r="G421" s="21" t="s">
        <v>1242</v>
      </c>
      <c r="H421" s="31" t="s">
        <v>1265</v>
      </c>
      <c r="I421" s="21" t="s">
        <v>1263</v>
      </c>
      <c r="J421" s="21" t="s">
        <v>1253</v>
      </c>
      <c r="K421" s="21">
        <v>16</v>
      </c>
      <c r="L421" s="21"/>
      <c r="M421" s="21">
        <v>2.74</v>
      </c>
      <c r="N421" s="21"/>
      <c r="O421" s="21"/>
      <c r="P421" s="21">
        <v>35.46</v>
      </c>
      <c r="Q421" s="21"/>
      <c r="R421" s="21" t="s">
        <v>1266</v>
      </c>
      <c r="S421" s="60" t="s">
        <v>1088</v>
      </c>
      <c r="T421" s="60" t="s">
        <v>1088</v>
      </c>
    </row>
    <row r="422" spans="1:20" ht="14">
      <c r="A422" s="21" t="s">
        <v>1239</v>
      </c>
      <c r="B422" s="21" t="s">
        <v>1240</v>
      </c>
      <c r="C422" s="21" t="s">
        <v>1036</v>
      </c>
      <c r="D422" s="21" t="s">
        <v>1129</v>
      </c>
      <c r="E422" s="21" t="s">
        <v>1100</v>
      </c>
      <c r="F422" s="30" t="s">
        <v>1270</v>
      </c>
      <c r="G422" s="21" t="s">
        <v>1242</v>
      </c>
      <c r="H422" s="31" t="s">
        <v>1267</v>
      </c>
      <c r="I422" s="21" t="s">
        <v>1263</v>
      </c>
      <c r="J422" s="21" t="s">
        <v>1253</v>
      </c>
      <c r="K422" s="21">
        <v>16</v>
      </c>
      <c r="L422" s="21"/>
      <c r="M422" s="21">
        <v>10.39</v>
      </c>
      <c r="N422" s="21"/>
      <c r="O422" s="21"/>
      <c r="P422" s="21">
        <v>29.05</v>
      </c>
      <c r="Q422" s="21"/>
      <c r="R422" s="21" t="s">
        <v>1266</v>
      </c>
      <c r="S422" s="60" t="s">
        <v>1088</v>
      </c>
      <c r="T422" s="60" t="s">
        <v>1088</v>
      </c>
    </row>
    <row r="423" spans="1:20" ht="14">
      <c r="A423" s="21" t="s">
        <v>1239</v>
      </c>
      <c r="B423" s="21" t="s">
        <v>1240</v>
      </c>
      <c r="C423" s="21" t="s">
        <v>1036</v>
      </c>
      <c r="D423" s="21" t="s">
        <v>1129</v>
      </c>
      <c r="E423" s="21" t="s">
        <v>1100</v>
      </c>
      <c r="F423" s="30" t="s">
        <v>1271</v>
      </c>
      <c r="G423" s="21" t="s">
        <v>1242</v>
      </c>
      <c r="H423" s="31" t="s">
        <v>1265</v>
      </c>
      <c r="I423" s="21" t="s">
        <v>1263</v>
      </c>
      <c r="J423" s="21" t="s">
        <v>1253</v>
      </c>
      <c r="K423" s="21">
        <v>16</v>
      </c>
      <c r="L423" s="21"/>
      <c r="M423" s="21">
        <v>36.74</v>
      </c>
      <c r="N423" s="21"/>
      <c r="O423" s="21"/>
      <c r="P423" s="21">
        <v>27.48</v>
      </c>
      <c r="Q423" s="21"/>
      <c r="R423" s="21" t="s">
        <v>1266</v>
      </c>
      <c r="S423" s="60" t="s">
        <v>1088</v>
      </c>
      <c r="T423" s="60" t="s">
        <v>1088</v>
      </c>
    </row>
    <row r="424" spans="1:20" ht="14">
      <c r="A424" s="21" t="s">
        <v>1239</v>
      </c>
      <c r="B424" s="21" t="s">
        <v>1240</v>
      </c>
      <c r="C424" s="21" t="s">
        <v>1036</v>
      </c>
      <c r="D424" s="21" t="s">
        <v>1129</v>
      </c>
      <c r="E424" s="21" t="s">
        <v>1100</v>
      </c>
      <c r="F424" s="30" t="s">
        <v>1271</v>
      </c>
      <c r="G424" s="21" t="s">
        <v>1242</v>
      </c>
      <c r="H424" s="31" t="s">
        <v>1267</v>
      </c>
      <c r="I424" s="21" t="s">
        <v>1263</v>
      </c>
      <c r="J424" s="21" t="s">
        <v>1253</v>
      </c>
      <c r="K424" s="21">
        <v>16</v>
      </c>
      <c r="L424" s="21"/>
      <c r="M424" s="21">
        <v>33.36</v>
      </c>
      <c r="N424" s="21"/>
      <c r="O424" s="21"/>
      <c r="P424" s="21">
        <v>31.78</v>
      </c>
      <c r="Q424" s="21"/>
      <c r="R424" s="21" t="s">
        <v>1266</v>
      </c>
      <c r="S424" s="60" t="s">
        <v>1088</v>
      </c>
      <c r="T424" s="60" t="s">
        <v>1088</v>
      </c>
    </row>
    <row r="425" spans="1:20" ht="14">
      <c r="A425" s="21" t="s">
        <v>1239</v>
      </c>
      <c r="B425" s="21" t="s">
        <v>1240</v>
      </c>
      <c r="C425" s="21" t="s">
        <v>1036</v>
      </c>
      <c r="D425" s="21" t="s">
        <v>1129</v>
      </c>
      <c r="E425" s="21" t="s">
        <v>1100</v>
      </c>
      <c r="F425" s="30" t="s">
        <v>1272</v>
      </c>
      <c r="G425" s="21" t="s">
        <v>1242</v>
      </c>
      <c r="H425" s="31" t="s">
        <v>1265</v>
      </c>
      <c r="I425" s="21" t="s">
        <v>1263</v>
      </c>
      <c r="J425" s="21" t="s">
        <v>1253</v>
      </c>
      <c r="K425" s="21">
        <v>16</v>
      </c>
      <c r="L425" s="21"/>
      <c r="M425" s="21">
        <v>137.03</v>
      </c>
      <c r="N425" s="21"/>
      <c r="O425" s="21"/>
      <c r="P425" s="21">
        <v>30.06</v>
      </c>
      <c r="Q425" s="21"/>
      <c r="R425" s="21" t="s">
        <v>1266</v>
      </c>
      <c r="S425" s="60" t="s">
        <v>1088</v>
      </c>
      <c r="T425" s="60" t="s">
        <v>1088</v>
      </c>
    </row>
    <row r="426" spans="1:20" ht="14">
      <c r="A426" s="21" t="s">
        <v>1239</v>
      </c>
      <c r="B426" s="21" t="s">
        <v>1240</v>
      </c>
      <c r="C426" s="21" t="s">
        <v>1036</v>
      </c>
      <c r="D426" s="21" t="s">
        <v>1129</v>
      </c>
      <c r="E426" s="21" t="s">
        <v>1100</v>
      </c>
      <c r="F426" s="30" t="s">
        <v>1272</v>
      </c>
      <c r="G426" s="21" t="s">
        <v>1242</v>
      </c>
      <c r="H426" s="31" t="s">
        <v>1267</v>
      </c>
      <c r="I426" s="21" t="s">
        <v>1263</v>
      </c>
      <c r="J426" s="21" t="s">
        <v>1253</v>
      </c>
      <c r="K426" s="21">
        <v>16</v>
      </c>
      <c r="L426" s="21"/>
      <c r="M426" s="21">
        <v>64.7</v>
      </c>
      <c r="N426" s="21"/>
      <c r="O426" s="21"/>
      <c r="P426" s="21">
        <v>31.27</v>
      </c>
      <c r="Q426" s="21"/>
      <c r="R426" s="21" t="s">
        <v>1266</v>
      </c>
      <c r="S426" s="60" t="s">
        <v>1088</v>
      </c>
      <c r="T426" s="60" t="s">
        <v>1088</v>
      </c>
    </row>
    <row r="427" spans="1:20" ht="14">
      <c r="A427" s="21" t="s">
        <v>1239</v>
      </c>
      <c r="B427" s="21" t="s">
        <v>1240</v>
      </c>
      <c r="C427" s="21" t="s">
        <v>1036</v>
      </c>
      <c r="D427" s="21" t="s">
        <v>1129</v>
      </c>
      <c r="E427" s="21" t="s">
        <v>1100</v>
      </c>
      <c r="F427" s="30" t="s">
        <v>1273</v>
      </c>
      <c r="G427" s="21" t="s">
        <v>1242</v>
      </c>
      <c r="H427" s="31" t="s">
        <v>1265</v>
      </c>
      <c r="I427" s="21" t="s">
        <v>1263</v>
      </c>
      <c r="J427" s="21" t="s">
        <v>1253</v>
      </c>
      <c r="K427" s="21">
        <v>16</v>
      </c>
      <c r="L427" s="21"/>
      <c r="M427" s="21">
        <v>84.59</v>
      </c>
      <c r="N427" s="21"/>
      <c r="O427" s="21"/>
      <c r="P427" s="21">
        <v>57.9</v>
      </c>
      <c r="Q427" s="21"/>
      <c r="R427" s="21" t="s">
        <v>1266</v>
      </c>
      <c r="S427" s="60" t="s">
        <v>1088</v>
      </c>
      <c r="T427" s="60" t="s">
        <v>1088</v>
      </c>
    </row>
    <row r="428" spans="1:20" ht="14">
      <c r="A428" s="21" t="s">
        <v>1239</v>
      </c>
      <c r="B428" s="21" t="s">
        <v>1240</v>
      </c>
      <c r="C428" s="21" t="s">
        <v>1036</v>
      </c>
      <c r="D428" s="21" t="s">
        <v>1129</v>
      </c>
      <c r="E428" s="21" t="s">
        <v>1100</v>
      </c>
      <c r="F428" s="30" t="s">
        <v>1273</v>
      </c>
      <c r="G428" s="21" t="s">
        <v>1242</v>
      </c>
      <c r="H428" s="31" t="s">
        <v>1267</v>
      </c>
      <c r="I428" s="21" t="s">
        <v>1263</v>
      </c>
      <c r="J428" s="21" t="s">
        <v>1253</v>
      </c>
      <c r="K428" s="21">
        <v>16</v>
      </c>
      <c r="L428" s="21"/>
      <c r="M428" s="21">
        <v>36.56</v>
      </c>
      <c r="N428" s="21"/>
      <c r="O428" s="21"/>
      <c r="P428" s="21">
        <v>56.12</v>
      </c>
      <c r="Q428" s="21"/>
      <c r="R428" s="21" t="s">
        <v>1266</v>
      </c>
      <c r="S428" s="60" t="s">
        <v>1088</v>
      </c>
      <c r="T428" s="60" t="s">
        <v>1088</v>
      </c>
    </row>
    <row r="429" spans="1:20" ht="14">
      <c r="A429" s="21" t="s">
        <v>1239</v>
      </c>
      <c r="B429" s="21" t="s">
        <v>1240</v>
      </c>
      <c r="C429" s="21" t="s">
        <v>1036</v>
      </c>
      <c r="D429" s="21" t="s">
        <v>1129</v>
      </c>
      <c r="E429" s="21" t="s">
        <v>1100</v>
      </c>
      <c r="F429" s="30" t="s">
        <v>1274</v>
      </c>
      <c r="G429" s="21" t="s">
        <v>1242</v>
      </c>
      <c r="H429" s="31" t="s">
        <v>1265</v>
      </c>
      <c r="I429" s="21" t="s">
        <v>1263</v>
      </c>
      <c r="J429" s="21" t="s">
        <v>1253</v>
      </c>
      <c r="K429" s="21">
        <v>16</v>
      </c>
      <c r="L429" s="21"/>
      <c r="M429" s="21">
        <v>26.12</v>
      </c>
      <c r="N429" s="21"/>
      <c r="O429" s="21"/>
      <c r="P429" s="21">
        <v>9.75</v>
      </c>
      <c r="Q429" s="21"/>
      <c r="R429" s="21" t="s">
        <v>1266</v>
      </c>
      <c r="S429" s="60" t="s">
        <v>1088</v>
      </c>
      <c r="T429" s="60" t="s">
        <v>1088</v>
      </c>
    </row>
    <row r="430" spans="1:20" ht="14">
      <c r="A430" s="21" t="s">
        <v>1239</v>
      </c>
      <c r="B430" s="21" t="s">
        <v>1240</v>
      </c>
      <c r="C430" s="21" t="s">
        <v>1036</v>
      </c>
      <c r="D430" s="21" t="s">
        <v>1129</v>
      </c>
      <c r="E430" s="21" t="s">
        <v>1100</v>
      </c>
      <c r="F430" s="30" t="s">
        <v>1274</v>
      </c>
      <c r="G430" s="21" t="s">
        <v>1242</v>
      </c>
      <c r="H430" s="31" t="s">
        <v>1267</v>
      </c>
      <c r="I430" s="21" t="s">
        <v>1263</v>
      </c>
      <c r="J430" s="21" t="s">
        <v>1253</v>
      </c>
      <c r="K430" s="21">
        <v>16</v>
      </c>
      <c r="L430" s="21"/>
      <c r="M430" s="21">
        <v>10.75</v>
      </c>
      <c r="N430" s="21"/>
      <c r="O430" s="21"/>
      <c r="P430" s="21">
        <v>15.45</v>
      </c>
      <c r="Q430" s="21"/>
      <c r="R430" s="21" t="s">
        <v>1266</v>
      </c>
      <c r="S430" s="60" t="s">
        <v>1088</v>
      </c>
      <c r="T430" s="60" t="s">
        <v>1088</v>
      </c>
    </row>
    <row r="431" spans="1:20" ht="14">
      <c r="A431" s="21" t="s">
        <v>1239</v>
      </c>
      <c r="B431" s="21" t="s">
        <v>1240</v>
      </c>
      <c r="C431" s="21" t="s">
        <v>1036</v>
      </c>
      <c r="D431" s="21" t="s">
        <v>1129</v>
      </c>
      <c r="E431" s="21" t="s">
        <v>1100</v>
      </c>
      <c r="F431" s="30" t="s">
        <v>1275</v>
      </c>
      <c r="G431" s="21" t="s">
        <v>1242</v>
      </c>
      <c r="H431" s="31" t="s">
        <v>1265</v>
      </c>
      <c r="I431" s="21" t="s">
        <v>1263</v>
      </c>
      <c r="J431" s="21" t="s">
        <v>1253</v>
      </c>
      <c r="K431" s="21">
        <v>16</v>
      </c>
      <c r="L431" s="21"/>
      <c r="M431" s="21">
        <v>89.42</v>
      </c>
      <c r="N431" s="21"/>
      <c r="O431" s="21"/>
      <c r="P431" s="21">
        <v>60.58</v>
      </c>
      <c r="Q431" s="21"/>
      <c r="R431" s="21" t="s">
        <v>1266</v>
      </c>
      <c r="S431" s="60" t="s">
        <v>1088</v>
      </c>
      <c r="T431" s="60" t="s">
        <v>1088</v>
      </c>
    </row>
    <row r="432" spans="1:20" ht="14">
      <c r="A432" s="21" t="s">
        <v>1239</v>
      </c>
      <c r="B432" s="21" t="s">
        <v>1240</v>
      </c>
      <c r="C432" s="21" t="s">
        <v>1036</v>
      </c>
      <c r="D432" s="21" t="s">
        <v>1129</v>
      </c>
      <c r="E432" s="21" t="s">
        <v>1100</v>
      </c>
      <c r="F432" s="30" t="s">
        <v>1275</v>
      </c>
      <c r="G432" s="21" t="s">
        <v>1242</v>
      </c>
      <c r="H432" s="31" t="s">
        <v>1267</v>
      </c>
      <c r="I432" s="21" t="s">
        <v>1263</v>
      </c>
      <c r="J432" s="21" t="s">
        <v>1253</v>
      </c>
      <c r="K432" s="21">
        <v>16</v>
      </c>
      <c r="L432" s="21"/>
      <c r="M432" s="21">
        <v>30.75</v>
      </c>
      <c r="N432" s="21"/>
      <c r="O432" s="21"/>
      <c r="P432" s="21">
        <v>48.08</v>
      </c>
      <c r="Q432" s="21"/>
      <c r="R432" s="21" t="s">
        <v>1266</v>
      </c>
      <c r="S432" s="60" t="s">
        <v>1088</v>
      </c>
      <c r="T432" s="60" t="s">
        <v>1088</v>
      </c>
    </row>
    <row r="433" spans="1:20" ht="14">
      <c r="A433" s="21" t="s">
        <v>1239</v>
      </c>
      <c r="B433" s="21" t="s">
        <v>1240</v>
      </c>
      <c r="C433" s="21" t="s">
        <v>1036</v>
      </c>
      <c r="D433" s="21" t="s">
        <v>1129</v>
      </c>
      <c r="E433" s="21" t="s">
        <v>1100</v>
      </c>
      <c r="F433" s="30" t="s">
        <v>1276</v>
      </c>
      <c r="G433" s="21" t="s">
        <v>1242</v>
      </c>
      <c r="H433" s="31" t="s">
        <v>1265</v>
      </c>
      <c r="I433" s="21" t="s">
        <v>1263</v>
      </c>
      <c r="J433" s="21" t="s">
        <v>1253</v>
      </c>
      <c r="K433" s="21">
        <v>16</v>
      </c>
      <c r="L433" s="21"/>
      <c r="M433" s="21">
        <v>119.11</v>
      </c>
      <c r="N433" s="21"/>
      <c r="O433" s="21"/>
      <c r="P433" s="21">
        <v>44.91</v>
      </c>
      <c r="Q433" s="21"/>
      <c r="R433" s="21" t="s">
        <v>1266</v>
      </c>
      <c r="S433" s="60" t="s">
        <v>1088</v>
      </c>
      <c r="T433" s="60" t="s">
        <v>1088</v>
      </c>
    </row>
    <row r="434" spans="1:20" ht="14">
      <c r="A434" s="21" t="s">
        <v>1239</v>
      </c>
      <c r="B434" s="21" t="s">
        <v>1240</v>
      </c>
      <c r="C434" s="21" t="s">
        <v>1036</v>
      </c>
      <c r="D434" s="21" t="s">
        <v>1129</v>
      </c>
      <c r="E434" s="21" t="s">
        <v>1100</v>
      </c>
      <c r="F434" s="30" t="s">
        <v>1276</v>
      </c>
      <c r="G434" s="21" t="s">
        <v>1242</v>
      </c>
      <c r="H434" s="31" t="s">
        <v>1267</v>
      </c>
      <c r="I434" s="21" t="s">
        <v>1263</v>
      </c>
      <c r="J434" s="21" t="s">
        <v>1253</v>
      </c>
      <c r="K434" s="21">
        <v>16</v>
      </c>
      <c r="L434" s="21"/>
      <c r="M434" s="21">
        <v>49.98</v>
      </c>
      <c r="N434" s="21"/>
      <c r="O434" s="21"/>
      <c r="P434" s="21">
        <v>43.49</v>
      </c>
      <c r="Q434" s="21"/>
      <c r="R434" s="21" t="s">
        <v>1266</v>
      </c>
      <c r="S434" s="60" t="s">
        <v>1088</v>
      </c>
      <c r="T434" s="60" t="s">
        <v>1088</v>
      </c>
    </row>
    <row r="435" spans="1:20" ht="14">
      <c r="A435" s="21" t="s">
        <v>1239</v>
      </c>
      <c r="B435" s="21" t="s">
        <v>1240</v>
      </c>
      <c r="C435" s="21" t="s">
        <v>1036</v>
      </c>
      <c r="D435" s="21" t="s">
        <v>1129</v>
      </c>
      <c r="E435" s="21" t="s">
        <v>1100</v>
      </c>
      <c r="F435" s="30" t="s">
        <v>1277</v>
      </c>
      <c r="G435" s="21" t="s">
        <v>1242</v>
      </c>
      <c r="H435" s="31" t="s">
        <v>1265</v>
      </c>
      <c r="I435" s="21" t="s">
        <v>1263</v>
      </c>
      <c r="J435" s="21" t="s">
        <v>1253</v>
      </c>
      <c r="K435" s="21">
        <v>16</v>
      </c>
      <c r="L435" s="21"/>
      <c r="M435" s="21">
        <v>61.12</v>
      </c>
      <c r="N435" s="21"/>
      <c r="O435" s="21"/>
      <c r="P435" s="21">
        <v>26.2</v>
      </c>
      <c r="Q435" s="21"/>
      <c r="R435" s="21" t="s">
        <v>1266</v>
      </c>
      <c r="S435" s="60" t="s">
        <v>1088</v>
      </c>
      <c r="T435" s="60" t="s">
        <v>1088</v>
      </c>
    </row>
    <row r="436" spans="1:20" ht="14">
      <c r="A436" s="21" t="s">
        <v>1239</v>
      </c>
      <c r="B436" s="21" t="s">
        <v>1240</v>
      </c>
      <c r="C436" s="21" t="s">
        <v>1036</v>
      </c>
      <c r="D436" s="21" t="s">
        <v>1129</v>
      </c>
      <c r="E436" s="21" t="s">
        <v>1100</v>
      </c>
      <c r="F436" s="30" t="s">
        <v>1277</v>
      </c>
      <c r="G436" s="21" t="s">
        <v>1242</v>
      </c>
      <c r="H436" s="31" t="s">
        <v>1267</v>
      </c>
      <c r="I436" s="21" t="s">
        <v>1263</v>
      </c>
      <c r="J436" s="21" t="s">
        <v>1253</v>
      </c>
      <c r="K436" s="21">
        <v>16</v>
      </c>
      <c r="L436" s="21"/>
      <c r="M436" s="21">
        <v>26.36</v>
      </c>
      <c r="N436" s="21"/>
      <c r="O436" s="21"/>
      <c r="P436" s="21">
        <v>28.76</v>
      </c>
      <c r="Q436" s="21"/>
      <c r="R436" s="21" t="s">
        <v>1266</v>
      </c>
      <c r="S436" s="60" t="s">
        <v>1088</v>
      </c>
      <c r="T436" s="60" t="s">
        <v>1088</v>
      </c>
    </row>
    <row r="437" spans="1:20" ht="14">
      <c r="A437" s="21" t="s">
        <v>1239</v>
      </c>
      <c r="B437" s="21" t="s">
        <v>1240</v>
      </c>
      <c r="C437" s="21" t="s">
        <v>1036</v>
      </c>
      <c r="D437" s="21" t="s">
        <v>1129</v>
      </c>
      <c r="E437" s="21" t="s">
        <v>1100</v>
      </c>
      <c r="F437" s="30" t="s">
        <v>1278</v>
      </c>
      <c r="G437" s="21" t="s">
        <v>1242</v>
      </c>
      <c r="H437" s="31" t="s">
        <v>1265</v>
      </c>
      <c r="I437" s="21" t="s">
        <v>1263</v>
      </c>
      <c r="J437" s="21" t="s">
        <v>1253</v>
      </c>
      <c r="K437" s="21">
        <v>16</v>
      </c>
      <c r="L437" s="21"/>
      <c r="M437" s="21">
        <v>28.83</v>
      </c>
      <c r="N437" s="21"/>
      <c r="O437" s="21"/>
      <c r="P437" s="21">
        <v>11.77</v>
      </c>
      <c r="Q437" s="21"/>
      <c r="R437" s="21" t="s">
        <v>1266</v>
      </c>
      <c r="S437" s="60" t="s">
        <v>1088</v>
      </c>
      <c r="T437" s="60" t="s">
        <v>1088</v>
      </c>
    </row>
    <row r="438" spans="1:20" ht="14">
      <c r="A438" s="21" t="s">
        <v>1239</v>
      </c>
      <c r="B438" s="21" t="s">
        <v>1240</v>
      </c>
      <c r="C438" s="21" t="s">
        <v>1036</v>
      </c>
      <c r="D438" s="21" t="s">
        <v>1129</v>
      </c>
      <c r="E438" s="21" t="s">
        <v>1100</v>
      </c>
      <c r="F438" s="30" t="s">
        <v>1278</v>
      </c>
      <c r="G438" s="21" t="s">
        <v>1242</v>
      </c>
      <c r="H438" s="31" t="s">
        <v>1267</v>
      </c>
      <c r="I438" s="21" t="s">
        <v>1263</v>
      </c>
      <c r="J438" s="21" t="s">
        <v>1253</v>
      </c>
      <c r="K438" s="21">
        <v>16</v>
      </c>
      <c r="L438" s="21"/>
      <c r="M438" s="21">
        <v>14.68</v>
      </c>
      <c r="N438" s="21"/>
      <c r="O438" s="21"/>
      <c r="P438" s="21">
        <v>6.78</v>
      </c>
      <c r="Q438" s="21"/>
      <c r="R438" s="21" t="s">
        <v>1266</v>
      </c>
      <c r="S438" s="60" t="s">
        <v>1088</v>
      </c>
      <c r="T438" s="60" t="s">
        <v>1088</v>
      </c>
    </row>
    <row r="439" spans="1:20" ht="14">
      <c r="A439" s="21" t="s">
        <v>1239</v>
      </c>
      <c r="B439" s="21" t="s">
        <v>1240</v>
      </c>
      <c r="C439" s="21" t="s">
        <v>1036</v>
      </c>
      <c r="D439" s="21" t="s">
        <v>1129</v>
      </c>
      <c r="E439" s="21" t="s">
        <v>1100</v>
      </c>
      <c r="F439" s="30" t="s">
        <v>1279</v>
      </c>
      <c r="G439" s="21" t="s">
        <v>1242</v>
      </c>
      <c r="H439" s="31" t="s">
        <v>1265</v>
      </c>
      <c r="I439" s="21" t="s">
        <v>1263</v>
      </c>
      <c r="J439" s="21" t="s">
        <v>1253</v>
      </c>
      <c r="K439" s="21">
        <v>16</v>
      </c>
      <c r="L439" s="21"/>
      <c r="M439" s="21">
        <v>15.05</v>
      </c>
      <c r="N439" s="21"/>
      <c r="O439" s="21"/>
      <c r="P439" s="21">
        <v>26.02</v>
      </c>
      <c r="Q439" s="21"/>
      <c r="R439" s="21" t="s">
        <v>1266</v>
      </c>
      <c r="S439" s="60" t="s">
        <v>1088</v>
      </c>
      <c r="T439" s="60" t="s">
        <v>1088</v>
      </c>
    </row>
    <row r="440" spans="1:20" ht="14">
      <c r="A440" s="21" t="s">
        <v>1239</v>
      </c>
      <c r="B440" s="21" t="s">
        <v>1240</v>
      </c>
      <c r="C440" s="21" t="s">
        <v>1036</v>
      </c>
      <c r="D440" s="21" t="s">
        <v>1129</v>
      </c>
      <c r="E440" s="21" t="s">
        <v>1100</v>
      </c>
      <c r="F440" s="30" t="s">
        <v>1279</v>
      </c>
      <c r="G440" s="21" t="s">
        <v>1242</v>
      </c>
      <c r="H440" s="31" t="s">
        <v>1267</v>
      </c>
      <c r="I440" s="21" t="s">
        <v>1263</v>
      </c>
      <c r="J440" s="21" t="s">
        <v>1253</v>
      </c>
      <c r="K440" s="21">
        <v>16</v>
      </c>
      <c r="L440" s="21"/>
      <c r="M440" s="21">
        <v>4.0999999999999996</v>
      </c>
      <c r="N440" s="21"/>
      <c r="O440" s="21"/>
      <c r="P440" s="21">
        <v>22.64</v>
      </c>
      <c r="Q440" s="21"/>
      <c r="R440" s="21" t="s">
        <v>1266</v>
      </c>
      <c r="S440" s="60" t="s">
        <v>1088</v>
      </c>
      <c r="T440" s="60" t="s">
        <v>1088</v>
      </c>
    </row>
    <row r="441" spans="1:20" ht="14">
      <c r="A441" s="21" t="s">
        <v>1239</v>
      </c>
      <c r="B441" s="21" t="s">
        <v>1240</v>
      </c>
      <c r="C441" s="21" t="s">
        <v>1036</v>
      </c>
      <c r="D441" s="21" t="s">
        <v>1129</v>
      </c>
      <c r="E441" s="21" t="s">
        <v>1100</v>
      </c>
      <c r="F441" s="30" t="s">
        <v>1280</v>
      </c>
      <c r="G441" s="21" t="s">
        <v>1242</v>
      </c>
      <c r="H441" s="31" t="s">
        <v>1265</v>
      </c>
      <c r="I441" s="21" t="s">
        <v>1263</v>
      </c>
      <c r="J441" s="21" t="s">
        <v>1253</v>
      </c>
      <c r="K441" s="21">
        <v>16</v>
      </c>
      <c r="L441" s="21"/>
      <c r="M441" s="21">
        <v>59</v>
      </c>
      <c r="N441" s="21"/>
      <c r="O441" s="21"/>
      <c r="P441" s="21">
        <v>46.58</v>
      </c>
      <c r="Q441" s="21"/>
      <c r="R441" s="21" t="s">
        <v>1266</v>
      </c>
      <c r="S441" s="60" t="s">
        <v>1088</v>
      </c>
      <c r="T441" s="60" t="s">
        <v>1088</v>
      </c>
    </row>
    <row r="442" spans="1:20" ht="14">
      <c r="A442" s="21" t="s">
        <v>1239</v>
      </c>
      <c r="B442" s="21" t="s">
        <v>1240</v>
      </c>
      <c r="C442" s="21" t="s">
        <v>1036</v>
      </c>
      <c r="D442" s="21" t="s">
        <v>1129</v>
      </c>
      <c r="E442" s="21" t="s">
        <v>1100</v>
      </c>
      <c r="F442" s="30" t="s">
        <v>1280</v>
      </c>
      <c r="G442" s="21" t="s">
        <v>1242</v>
      </c>
      <c r="H442" s="31" t="s">
        <v>1267</v>
      </c>
      <c r="I442" s="21" t="s">
        <v>1263</v>
      </c>
      <c r="J442" s="21" t="s">
        <v>1253</v>
      </c>
      <c r="K442" s="21">
        <v>16</v>
      </c>
      <c r="L442" s="21"/>
      <c r="M442" s="21">
        <v>28.52</v>
      </c>
      <c r="N442" s="21"/>
      <c r="O442" s="21"/>
      <c r="P442" s="21">
        <v>45.54</v>
      </c>
      <c r="Q442" s="21"/>
      <c r="R442" s="21" t="s">
        <v>1266</v>
      </c>
      <c r="S442" s="60" t="s">
        <v>1088</v>
      </c>
      <c r="T442" s="60" t="s">
        <v>1088</v>
      </c>
    </row>
    <row r="443" spans="1:20" ht="14">
      <c r="A443" s="21" t="s">
        <v>1239</v>
      </c>
      <c r="B443" s="21" t="s">
        <v>1240</v>
      </c>
      <c r="C443" s="21" t="s">
        <v>1036</v>
      </c>
      <c r="D443" s="21" t="s">
        <v>1129</v>
      </c>
      <c r="E443" s="21" t="s">
        <v>1100</v>
      </c>
      <c r="F443" s="30" t="s">
        <v>1281</v>
      </c>
      <c r="G443" s="21" t="s">
        <v>1242</v>
      </c>
      <c r="H443" s="31" t="s">
        <v>1265</v>
      </c>
      <c r="I443" s="21" t="s">
        <v>1263</v>
      </c>
      <c r="J443" s="21" t="s">
        <v>1253</v>
      </c>
      <c r="K443" s="21">
        <v>16</v>
      </c>
      <c r="L443" s="21"/>
      <c r="M443" s="21">
        <v>90.11</v>
      </c>
      <c r="N443" s="21"/>
      <c r="O443" s="21"/>
      <c r="P443" s="21">
        <v>46.16</v>
      </c>
      <c r="Q443" s="21"/>
      <c r="R443" s="21" t="s">
        <v>1266</v>
      </c>
      <c r="S443" s="60" t="s">
        <v>1088</v>
      </c>
      <c r="T443" s="60" t="s">
        <v>1088</v>
      </c>
    </row>
    <row r="444" spans="1:20" ht="14">
      <c r="A444" s="21" t="s">
        <v>1239</v>
      </c>
      <c r="B444" s="21" t="s">
        <v>1240</v>
      </c>
      <c r="C444" s="21" t="s">
        <v>1036</v>
      </c>
      <c r="D444" s="21" t="s">
        <v>1129</v>
      </c>
      <c r="E444" s="21" t="s">
        <v>1100</v>
      </c>
      <c r="F444" s="30" t="s">
        <v>1281</v>
      </c>
      <c r="G444" s="21" t="s">
        <v>1242</v>
      </c>
      <c r="H444" s="31" t="s">
        <v>1267</v>
      </c>
      <c r="I444" s="21" t="s">
        <v>1263</v>
      </c>
      <c r="J444" s="21" t="s">
        <v>1253</v>
      </c>
      <c r="K444" s="21">
        <v>16</v>
      </c>
      <c r="L444" s="21"/>
      <c r="M444" s="21">
        <v>31.96</v>
      </c>
      <c r="N444" s="21"/>
      <c r="O444" s="21"/>
      <c r="P444" s="21">
        <v>42.86</v>
      </c>
      <c r="Q444" s="21"/>
      <c r="R444" s="21" t="s">
        <v>1266</v>
      </c>
      <c r="S444" s="60" t="s">
        <v>1088</v>
      </c>
      <c r="T444" s="60" t="s">
        <v>1088</v>
      </c>
    </row>
    <row r="445" spans="1:20" ht="14">
      <c r="A445" s="21" t="s">
        <v>1239</v>
      </c>
      <c r="B445" s="21" t="s">
        <v>1240</v>
      </c>
      <c r="C445" s="21" t="s">
        <v>1036</v>
      </c>
      <c r="D445" s="21" t="s">
        <v>1129</v>
      </c>
      <c r="E445" s="21" t="s">
        <v>1100</v>
      </c>
      <c r="F445" s="30" t="s">
        <v>1282</v>
      </c>
      <c r="G445" s="21" t="s">
        <v>1242</v>
      </c>
      <c r="H445" s="31" t="s">
        <v>1265</v>
      </c>
      <c r="I445" s="21" t="s">
        <v>1263</v>
      </c>
      <c r="J445" s="21" t="s">
        <v>1253</v>
      </c>
      <c r="K445" s="21">
        <v>16</v>
      </c>
      <c r="L445" s="21"/>
      <c r="M445" s="21">
        <v>61.76</v>
      </c>
      <c r="N445" s="21"/>
      <c r="O445" s="21"/>
      <c r="P445" s="21">
        <v>39.090000000000003</v>
      </c>
      <c r="Q445" s="21"/>
      <c r="R445" s="21" t="s">
        <v>1266</v>
      </c>
      <c r="S445" s="60" t="s">
        <v>1088</v>
      </c>
      <c r="T445" s="60" t="s">
        <v>1088</v>
      </c>
    </row>
    <row r="446" spans="1:20" ht="14">
      <c r="A446" s="21" t="s">
        <v>1239</v>
      </c>
      <c r="B446" s="21" t="s">
        <v>1240</v>
      </c>
      <c r="C446" s="21" t="s">
        <v>1036</v>
      </c>
      <c r="D446" s="21" t="s">
        <v>1129</v>
      </c>
      <c r="E446" s="21" t="s">
        <v>1100</v>
      </c>
      <c r="F446" s="30" t="s">
        <v>1282</v>
      </c>
      <c r="G446" s="21" t="s">
        <v>1242</v>
      </c>
      <c r="H446" s="31" t="s">
        <v>1267</v>
      </c>
      <c r="I446" s="21" t="s">
        <v>1263</v>
      </c>
      <c r="J446" s="21" t="s">
        <v>1253</v>
      </c>
      <c r="K446" s="21">
        <v>16</v>
      </c>
      <c r="L446" s="21"/>
      <c r="M446" s="21">
        <v>22.8</v>
      </c>
      <c r="N446" s="21"/>
      <c r="O446" s="21"/>
      <c r="P446" s="21">
        <v>37.4</v>
      </c>
      <c r="Q446" s="21"/>
      <c r="R446" s="21" t="s">
        <v>1266</v>
      </c>
      <c r="S446" s="60" t="s">
        <v>1088</v>
      </c>
      <c r="T446" s="60" t="s">
        <v>1088</v>
      </c>
    </row>
    <row r="447" spans="1:20" ht="42">
      <c r="A447" s="21" t="s">
        <v>1239</v>
      </c>
      <c r="B447" s="21" t="s">
        <v>1240</v>
      </c>
      <c r="C447" s="21" t="s">
        <v>1036</v>
      </c>
      <c r="D447" s="21" t="s">
        <v>1082</v>
      </c>
      <c r="E447" s="21"/>
      <c r="F447" s="30" t="s">
        <v>1241</v>
      </c>
      <c r="G447" s="21" t="s">
        <v>1242</v>
      </c>
      <c r="H447" s="21" t="s">
        <v>1283</v>
      </c>
      <c r="I447" s="31" t="s">
        <v>1284</v>
      </c>
      <c r="J447" s="21" t="s">
        <v>1285</v>
      </c>
      <c r="K447" s="21">
        <v>16</v>
      </c>
      <c r="L447" s="21"/>
      <c r="M447" s="21" t="s">
        <v>1286</v>
      </c>
      <c r="N447" s="21" t="b">
        <v>1</v>
      </c>
      <c r="O447" s="21">
        <v>0.42</v>
      </c>
      <c r="P447" s="21"/>
      <c r="Q447" s="21"/>
      <c r="R447" s="21" t="s">
        <v>1287</v>
      </c>
      <c r="S447" s="60" t="s">
        <v>1088</v>
      </c>
      <c r="T447" s="60" t="s">
        <v>1088</v>
      </c>
    </row>
    <row r="448" spans="1:20" ht="14">
      <c r="A448" s="21" t="s">
        <v>1288</v>
      </c>
      <c r="B448" s="21" t="s">
        <v>33</v>
      </c>
      <c r="C448" s="21" t="s">
        <v>1036</v>
      </c>
      <c r="D448" s="21" t="s">
        <v>1129</v>
      </c>
      <c r="E448" s="21" t="s">
        <v>13</v>
      </c>
      <c r="F448" s="30" t="s">
        <v>1289</v>
      </c>
      <c r="G448" s="21" t="s">
        <v>1290</v>
      </c>
      <c r="H448" s="21" t="s">
        <v>1291</v>
      </c>
      <c r="I448" s="31" t="s">
        <v>1093</v>
      </c>
      <c r="J448" s="21" t="s">
        <v>1161</v>
      </c>
      <c r="K448" s="21">
        <v>10</v>
      </c>
      <c r="L448" s="21" t="s">
        <v>1138</v>
      </c>
      <c r="M448" s="21">
        <v>56.67</v>
      </c>
      <c r="N448" s="21"/>
      <c r="O448" s="21"/>
      <c r="P448" s="21">
        <v>4.63</v>
      </c>
      <c r="Q448" s="21"/>
      <c r="R448" s="21" t="s">
        <v>1292</v>
      </c>
      <c r="S448" s="60" t="s">
        <v>4785</v>
      </c>
      <c r="T448" s="60" t="s">
        <v>4778</v>
      </c>
    </row>
    <row r="449" spans="1:21" ht="14">
      <c r="A449" s="21" t="s">
        <v>1288</v>
      </c>
      <c r="B449" s="21" t="s">
        <v>33</v>
      </c>
      <c r="C449" s="21" t="s">
        <v>1036</v>
      </c>
      <c r="D449" s="21" t="s">
        <v>1129</v>
      </c>
      <c r="E449" s="21" t="s">
        <v>13</v>
      </c>
      <c r="F449" s="30" t="s">
        <v>1289</v>
      </c>
      <c r="G449" s="21" t="s">
        <v>1290</v>
      </c>
      <c r="H449" s="31" t="s">
        <v>1293</v>
      </c>
      <c r="I449" s="31" t="s">
        <v>1093</v>
      </c>
      <c r="J449" s="21" t="s">
        <v>1161</v>
      </c>
      <c r="K449" s="21">
        <v>10</v>
      </c>
      <c r="L449" s="21" t="s">
        <v>1138</v>
      </c>
      <c r="M449" s="21">
        <v>13.02</v>
      </c>
      <c r="N449" s="21"/>
      <c r="O449" s="21"/>
      <c r="P449" s="21">
        <v>3.5</v>
      </c>
      <c r="Q449" s="21"/>
      <c r="R449" s="21"/>
      <c r="S449" s="60" t="s">
        <v>4785</v>
      </c>
      <c r="T449" s="60" t="s">
        <v>4778</v>
      </c>
    </row>
    <row r="450" spans="1:21" ht="14">
      <c r="A450" s="21" t="s">
        <v>1288</v>
      </c>
      <c r="B450" s="21" t="s">
        <v>33</v>
      </c>
      <c r="C450" s="21" t="s">
        <v>1036</v>
      </c>
      <c r="D450" s="21" t="s">
        <v>1129</v>
      </c>
      <c r="E450" s="21" t="s">
        <v>13</v>
      </c>
      <c r="F450" s="30" t="s">
        <v>1289</v>
      </c>
      <c r="G450" s="21" t="s">
        <v>1290</v>
      </c>
      <c r="H450" s="31" t="s">
        <v>1294</v>
      </c>
      <c r="I450" s="31" t="s">
        <v>1093</v>
      </c>
      <c r="J450" s="21" t="s">
        <v>1161</v>
      </c>
      <c r="K450" s="21">
        <v>10</v>
      </c>
      <c r="L450" s="21" t="s">
        <v>1138</v>
      </c>
      <c r="M450" s="21">
        <v>8.6</v>
      </c>
      <c r="N450" s="21"/>
      <c r="O450" s="21"/>
      <c r="P450" s="21">
        <v>0.93</v>
      </c>
      <c r="Q450" s="21"/>
      <c r="R450" s="21"/>
      <c r="S450" s="60" t="s">
        <v>4785</v>
      </c>
      <c r="T450" s="60" t="s">
        <v>4778</v>
      </c>
    </row>
    <row r="451" spans="1:21" ht="14">
      <c r="A451" s="21" t="s">
        <v>1288</v>
      </c>
      <c r="B451" s="21" t="s">
        <v>33</v>
      </c>
      <c r="C451" s="21" t="s">
        <v>1036</v>
      </c>
      <c r="D451" s="21" t="s">
        <v>1129</v>
      </c>
      <c r="E451" s="21" t="s">
        <v>13</v>
      </c>
      <c r="F451" s="30" t="s">
        <v>1289</v>
      </c>
      <c r="G451" s="21" t="s">
        <v>1290</v>
      </c>
      <c r="H451" s="31" t="s">
        <v>1295</v>
      </c>
      <c r="I451" s="31" t="s">
        <v>1093</v>
      </c>
      <c r="J451" s="21" t="s">
        <v>1161</v>
      </c>
      <c r="K451" s="21">
        <v>10</v>
      </c>
      <c r="L451" s="21" t="s">
        <v>1138</v>
      </c>
      <c r="M451" s="21">
        <v>49.89</v>
      </c>
      <c r="N451" s="21"/>
      <c r="O451" s="21"/>
      <c r="P451" s="21">
        <v>2.5</v>
      </c>
      <c r="Q451" s="21"/>
      <c r="R451" s="21"/>
      <c r="S451" s="60" t="s">
        <v>4785</v>
      </c>
      <c r="T451" s="60" t="s">
        <v>4778</v>
      </c>
    </row>
    <row r="452" spans="1:21" ht="14">
      <c r="A452" s="21" t="s">
        <v>1288</v>
      </c>
      <c r="B452" s="21" t="s">
        <v>33</v>
      </c>
      <c r="C452" s="21" t="s">
        <v>1036</v>
      </c>
      <c r="D452" s="21" t="s">
        <v>1129</v>
      </c>
      <c r="E452" s="21" t="s">
        <v>13</v>
      </c>
      <c r="F452" s="30" t="s">
        <v>1289</v>
      </c>
      <c r="G452" s="21" t="s">
        <v>1290</v>
      </c>
      <c r="H452" s="31" t="s">
        <v>1296</v>
      </c>
      <c r="I452" s="31" t="s">
        <v>1093</v>
      </c>
      <c r="J452" s="21" t="s">
        <v>1297</v>
      </c>
      <c r="K452" s="21">
        <v>10</v>
      </c>
      <c r="L452" s="21" t="s">
        <v>1138</v>
      </c>
      <c r="M452" s="21">
        <v>5.88</v>
      </c>
      <c r="N452" s="21"/>
      <c r="O452" s="21"/>
      <c r="P452" s="21">
        <v>0.89</v>
      </c>
      <c r="Q452" s="21"/>
      <c r="R452" s="21"/>
      <c r="S452" s="60" t="s">
        <v>4785</v>
      </c>
      <c r="T452" s="60" t="s">
        <v>4778</v>
      </c>
    </row>
    <row r="453" spans="1:21" ht="14">
      <c r="A453" s="21" t="s">
        <v>1288</v>
      </c>
      <c r="B453" s="21" t="s">
        <v>33</v>
      </c>
      <c r="C453" s="21" t="s">
        <v>1036</v>
      </c>
      <c r="D453" s="21" t="s">
        <v>1129</v>
      </c>
      <c r="E453" s="21" t="s">
        <v>13</v>
      </c>
      <c r="F453" s="30" t="s">
        <v>1289</v>
      </c>
      <c r="G453" s="21" t="s">
        <v>1290</v>
      </c>
      <c r="H453" s="31" t="s">
        <v>1298</v>
      </c>
      <c r="I453" s="31" t="s">
        <v>1093</v>
      </c>
      <c r="J453" s="21" t="s">
        <v>1299</v>
      </c>
      <c r="K453" s="21">
        <v>10</v>
      </c>
      <c r="L453" s="21" t="s">
        <v>1138</v>
      </c>
      <c r="M453" s="21">
        <v>3153</v>
      </c>
      <c r="N453" s="21"/>
      <c r="O453" s="21"/>
      <c r="P453" s="21">
        <v>858</v>
      </c>
      <c r="Q453" s="21"/>
      <c r="R453" s="21"/>
      <c r="S453" s="60" t="s">
        <v>4785</v>
      </c>
      <c r="T453" s="60" t="s">
        <v>4778</v>
      </c>
    </row>
    <row r="454" spans="1:21" ht="14">
      <c r="A454" s="21" t="s">
        <v>1288</v>
      </c>
      <c r="B454" s="21" t="s">
        <v>33</v>
      </c>
      <c r="C454" s="21" t="s">
        <v>1036</v>
      </c>
      <c r="D454" s="21" t="s">
        <v>1129</v>
      </c>
      <c r="E454" s="21" t="s">
        <v>13</v>
      </c>
      <c r="F454" s="30" t="s">
        <v>1289</v>
      </c>
      <c r="G454" s="21" t="s">
        <v>1290</v>
      </c>
      <c r="H454" s="31" t="s">
        <v>1300</v>
      </c>
      <c r="I454" s="31" t="s">
        <v>1093</v>
      </c>
      <c r="J454" s="21" t="s">
        <v>1301</v>
      </c>
      <c r="K454" s="21">
        <v>10</v>
      </c>
      <c r="L454" s="21" t="s">
        <v>1138</v>
      </c>
      <c r="M454" s="21">
        <v>5588</v>
      </c>
      <c r="N454" s="21"/>
      <c r="O454" s="21"/>
      <c r="P454" s="21">
        <v>764</v>
      </c>
      <c r="Q454" s="21"/>
      <c r="R454" s="21"/>
      <c r="S454" s="60" t="s">
        <v>4785</v>
      </c>
      <c r="T454" s="60" t="s">
        <v>4778</v>
      </c>
    </row>
    <row r="455" spans="1:21" ht="14">
      <c r="A455" s="21" t="s">
        <v>1288</v>
      </c>
      <c r="B455" s="21" t="s">
        <v>33</v>
      </c>
      <c r="C455" s="21" t="s">
        <v>1036</v>
      </c>
      <c r="D455" s="21" t="s">
        <v>1129</v>
      </c>
      <c r="E455" s="21" t="s">
        <v>13</v>
      </c>
      <c r="F455" s="30" t="s">
        <v>1289</v>
      </c>
      <c r="G455" s="21" t="s">
        <v>1290</v>
      </c>
      <c r="H455" s="21" t="s">
        <v>1291</v>
      </c>
      <c r="I455" s="31" t="s">
        <v>1093</v>
      </c>
      <c r="J455" s="21" t="s">
        <v>1161</v>
      </c>
      <c r="K455" s="21">
        <v>10</v>
      </c>
      <c r="L455" s="21" t="s">
        <v>1089</v>
      </c>
      <c r="M455" s="21">
        <v>59.55</v>
      </c>
      <c r="N455" s="21"/>
      <c r="O455" s="21"/>
      <c r="P455" s="21">
        <v>8.0500000000000007</v>
      </c>
      <c r="Q455" s="21"/>
      <c r="R455" s="21" t="s">
        <v>1181</v>
      </c>
      <c r="S455" s="60" t="s">
        <v>4793</v>
      </c>
      <c r="T455" s="60" t="s">
        <v>4778</v>
      </c>
    </row>
    <row r="456" spans="1:21" ht="14">
      <c r="A456" s="21" t="s">
        <v>1288</v>
      </c>
      <c r="B456" s="21" t="s">
        <v>33</v>
      </c>
      <c r="C456" s="21" t="s">
        <v>1036</v>
      </c>
      <c r="D456" s="21" t="s">
        <v>1129</v>
      </c>
      <c r="E456" s="21" t="s">
        <v>13</v>
      </c>
      <c r="F456" s="30" t="s">
        <v>1289</v>
      </c>
      <c r="G456" s="21" t="s">
        <v>1290</v>
      </c>
      <c r="H456" s="31" t="s">
        <v>1293</v>
      </c>
      <c r="I456" s="31" t="s">
        <v>1093</v>
      </c>
      <c r="J456" s="21" t="s">
        <v>1161</v>
      </c>
      <c r="K456" s="21">
        <v>10</v>
      </c>
      <c r="L456" s="21" t="s">
        <v>1089</v>
      </c>
      <c r="M456" s="21">
        <v>10.23</v>
      </c>
      <c r="N456" s="21"/>
      <c r="O456" s="21"/>
      <c r="P456" s="21">
        <v>4.32</v>
      </c>
      <c r="Q456" s="21"/>
      <c r="R456" s="21" t="s">
        <v>1181</v>
      </c>
      <c r="S456" s="60" t="s">
        <v>4786</v>
      </c>
      <c r="T456" s="60" t="s">
        <v>4778</v>
      </c>
    </row>
    <row r="457" spans="1:21" ht="14">
      <c r="A457" s="21" t="s">
        <v>1288</v>
      </c>
      <c r="B457" s="21" t="s">
        <v>33</v>
      </c>
      <c r="C457" s="21" t="s">
        <v>1036</v>
      </c>
      <c r="D457" s="21" t="s">
        <v>1129</v>
      </c>
      <c r="E457" s="21" t="s">
        <v>13</v>
      </c>
      <c r="F457" s="30" t="s">
        <v>1289</v>
      </c>
      <c r="G457" s="21" t="s">
        <v>1290</v>
      </c>
      <c r="H457" s="31" t="s">
        <v>1294</v>
      </c>
      <c r="I457" s="31" t="s">
        <v>1093</v>
      </c>
      <c r="J457" s="21" t="s">
        <v>1161</v>
      </c>
      <c r="K457" s="21">
        <v>10</v>
      </c>
      <c r="L457" s="21" t="s">
        <v>1089</v>
      </c>
      <c r="M457" s="21">
        <v>9.6199999999999992</v>
      </c>
      <c r="N457" s="21"/>
      <c r="O457" s="21"/>
      <c r="P457" s="21">
        <v>0.87</v>
      </c>
      <c r="Q457" s="21"/>
      <c r="R457" s="21" t="s">
        <v>1181</v>
      </c>
      <c r="S457" s="60" t="s">
        <v>4793</v>
      </c>
      <c r="T457" s="60" t="s">
        <v>4778</v>
      </c>
      <c r="U457" s="10" t="s">
        <v>4794</v>
      </c>
    </row>
    <row r="458" spans="1:21" ht="14">
      <c r="A458" s="21" t="s">
        <v>1288</v>
      </c>
      <c r="B458" s="21" t="s">
        <v>33</v>
      </c>
      <c r="C458" s="21" t="s">
        <v>1036</v>
      </c>
      <c r="D458" s="21" t="s">
        <v>1129</v>
      </c>
      <c r="E458" s="21" t="s">
        <v>13</v>
      </c>
      <c r="F458" s="30" t="s">
        <v>1289</v>
      </c>
      <c r="G458" s="21" t="s">
        <v>1290</v>
      </c>
      <c r="H458" s="31" t="s">
        <v>1295</v>
      </c>
      <c r="I458" s="31" t="s">
        <v>1093</v>
      </c>
      <c r="J458" s="21" t="s">
        <v>1161</v>
      </c>
      <c r="K458" s="21">
        <v>10</v>
      </c>
      <c r="L458" s="21" t="s">
        <v>1089</v>
      </c>
      <c r="M458" s="21">
        <v>47.56</v>
      </c>
      <c r="N458" s="21"/>
      <c r="O458" s="21"/>
      <c r="P458" s="21">
        <v>2.66</v>
      </c>
      <c r="Q458" s="21"/>
      <c r="R458" s="21" t="s">
        <v>1181</v>
      </c>
      <c r="S458" s="60" t="s">
        <v>4795</v>
      </c>
      <c r="T458" s="60" t="s">
        <v>4778</v>
      </c>
      <c r="U458" s="10" t="s">
        <v>4796</v>
      </c>
    </row>
    <row r="459" spans="1:21" ht="14">
      <c r="A459" s="21" t="s">
        <v>1288</v>
      </c>
      <c r="B459" s="21" t="s">
        <v>33</v>
      </c>
      <c r="C459" s="21" t="s">
        <v>1036</v>
      </c>
      <c r="D459" s="21" t="s">
        <v>1129</v>
      </c>
      <c r="E459" s="21" t="s">
        <v>13</v>
      </c>
      <c r="F459" s="30" t="s">
        <v>1289</v>
      </c>
      <c r="G459" s="21" t="s">
        <v>1290</v>
      </c>
      <c r="H459" s="31" t="s">
        <v>1296</v>
      </c>
      <c r="I459" s="31" t="s">
        <v>1093</v>
      </c>
      <c r="J459" s="21" t="s">
        <v>1297</v>
      </c>
      <c r="K459" s="21">
        <v>10</v>
      </c>
      <c r="L459" s="21" t="s">
        <v>1089</v>
      </c>
      <c r="M459" s="21">
        <v>4.99</v>
      </c>
      <c r="N459" s="21"/>
      <c r="O459" s="21"/>
      <c r="P459" s="21">
        <v>0.7</v>
      </c>
      <c r="Q459" s="21"/>
      <c r="R459" s="21" t="s">
        <v>1181</v>
      </c>
      <c r="S459" s="60" t="s">
        <v>4781</v>
      </c>
      <c r="T459" s="60" t="s">
        <v>4778</v>
      </c>
    </row>
    <row r="460" spans="1:21" ht="14">
      <c r="A460" s="21" t="s">
        <v>1288</v>
      </c>
      <c r="B460" s="21" t="s">
        <v>33</v>
      </c>
      <c r="C460" s="21" t="s">
        <v>1036</v>
      </c>
      <c r="D460" s="21" t="s">
        <v>1129</v>
      </c>
      <c r="E460" s="21" t="s">
        <v>13</v>
      </c>
      <c r="F460" s="30" t="s">
        <v>1289</v>
      </c>
      <c r="G460" s="21" t="s">
        <v>1290</v>
      </c>
      <c r="H460" s="31" t="s">
        <v>1298</v>
      </c>
      <c r="I460" s="31" t="s">
        <v>1093</v>
      </c>
      <c r="J460" s="21" t="s">
        <v>1299</v>
      </c>
      <c r="K460" s="21">
        <v>10</v>
      </c>
      <c r="L460" s="21" t="s">
        <v>1089</v>
      </c>
      <c r="M460" s="21">
        <v>4210</v>
      </c>
      <c r="N460" s="21"/>
      <c r="O460" s="21"/>
      <c r="P460" s="21">
        <v>1066</v>
      </c>
      <c r="Q460" s="21"/>
      <c r="R460" s="21" t="s">
        <v>1181</v>
      </c>
      <c r="S460" s="60" t="s">
        <v>4797</v>
      </c>
      <c r="T460" s="60" t="s">
        <v>4778</v>
      </c>
    </row>
    <row r="461" spans="1:21" ht="14">
      <c r="A461" s="21" t="s">
        <v>1288</v>
      </c>
      <c r="B461" s="21" t="s">
        <v>33</v>
      </c>
      <c r="C461" s="21" t="s">
        <v>1036</v>
      </c>
      <c r="D461" s="21" t="s">
        <v>1129</v>
      </c>
      <c r="E461" s="21" t="s">
        <v>13</v>
      </c>
      <c r="F461" s="30" t="s">
        <v>1289</v>
      </c>
      <c r="G461" s="21" t="s">
        <v>1290</v>
      </c>
      <c r="H461" s="31" t="s">
        <v>1300</v>
      </c>
      <c r="I461" s="31" t="s">
        <v>1093</v>
      </c>
      <c r="J461" s="21" t="s">
        <v>1301</v>
      </c>
      <c r="K461" s="21">
        <v>10</v>
      </c>
      <c r="L461" s="21" t="s">
        <v>1089</v>
      </c>
      <c r="M461" s="21">
        <v>4758</v>
      </c>
      <c r="N461" s="21"/>
      <c r="O461" s="21"/>
      <c r="P461" s="21">
        <v>964</v>
      </c>
      <c r="Q461" s="21"/>
      <c r="R461" s="21" t="s">
        <v>1181</v>
      </c>
      <c r="S461" s="60" t="s">
        <v>4797</v>
      </c>
      <c r="T461" s="60" t="s">
        <v>4778</v>
      </c>
    </row>
    <row r="462" spans="1:21" ht="14">
      <c r="A462" s="21" t="s">
        <v>1288</v>
      </c>
      <c r="B462" s="21" t="s">
        <v>33</v>
      </c>
      <c r="C462" s="21" t="s">
        <v>1036</v>
      </c>
      <c r="D462" s="21" t="s">
        <v>1129</v>
      </c>
      <c r="E462" s="21" t="s">
        <v>13</v>
      </c>
      <c r="F462" s="30" t="s">
        <v>1289</v>
      </c>
      <c r="G462" s="21" t="s">
        <v>1290</v>
      </c>
      <c r="H462" s="21" t="s">
        <v>1291</v>
      </c>
      <c r="I462" s="31" t="s">
        <v>1093</v>
      </c>
      <c r="J462" s="21" t="s">
        <v>1161</v>
      </c>
      <c r="K462" s="21">
        <v>15</v>
      </c>
      <c r="L462" s="21" t="s">
        <v>1089</v>
      </c>
      <c r="M462" s="21">
        <v>55.42</v>
      </c>
      <c r="N462" s="21"/>
      <c r="O462" s="21"/>
      <c r="P462" s="21">
        <v>4.93</v>
      </c>
      <c r="Q462" s="21"/>
      <c r="R462" s="21" t="s">
        <v>1302</v>
      </c>
      <c r="S462" s="60" t="s">
        <v>4793</v>
      </c>
      <c r="T462" s="60" t="s">
        <v>4778</v>
      </c>
    </row>
    <row r="463" spans="1:21" ht="14">
      <c r="A463" s="21" t="s">
        <v>1288</v>
      </c>
      <c r="B463" s="21" t="s">
        <v>33</v>
      </c>
      <c r="C463" s="21" t="s">
        <v>1036</v>
      </c>
      <c r="D463" s="21" t="s">
        <v>1129</v>
      </c>
      <c r="E463" s="21" t="s">
        <v>13</v>
      </c>
      <c r="F463" s="30" t="s">
        <v>1289</v>
      </c>
      <c r="G463" s="21" t="s">
        <v>1290</v>
      </c>
      <c r="H463" s="31" t="s">
        <v>1293</v>
      </c>
      <c r="I463" s="31" t="s">
        <v>1093</v>
      </c>
      <c r="J463" s="21" t="s">
        <v>1161</v>
      </c>
      <c r="K463" s="21">
        <v>15</v>
      </c>
      <c r="L463" s="21" t="s">
        <v>1089</v>
      </c>
      <c r="M463" s="21">
        <v>20.11</v>
      </c>
      <c r="N463" s="21"/>
      <c r="O463" s="21"/>
      <c r="P463" s="21">
        <v>2.52</v>
      </c>
      <c r="Q463" s="21"/>
      <c r="R463" s="21" t="s">
        <v>1302</v>
      </c>
      <c r="S463" s="60" t="s">
        <v>4786</v>
      </c>
      <c r="T463" s="60" t="s">
        <v>4778</v>
      </c>
    </row>
    <row r="464" spans="1:21" ht="14">
      <c r="A464" s="21" t="s">
        <v>1288</v>
      </c>
      <c r="B464" s="21" t="s">
        <v>33</v>
      </c>
      <c r="C464" s="21" t="s">
        <v>1036</v>
      </c>
      <c r="D464" s="21" t="s">
        <v>1129</v>
      </c>
      <c r="E464" s="21" t="s">
        <v>13</v>
      </c>
      <c r="F464" s="30" t="s">
        <v>1289</v>
      </c>
      <c r="G464" s="21" t="s">
        <v>1290</v>
      </c>
      <c r="H464" s="31" t="s">
        <v>1294</v>
      </c>
      <c r="I464" s="31" t="s">
        <v>1093</v>
      </c>
      <c r="J464" s="21" t="s">
        <v>1161</v>
      </c>
      <c r="K464" s="21">
        <v>15</v>
      </c>
      <c r="L464" s="21" t="s">
        <v>1089</v>
      </c>
      <c r="M464" s="21">
        <v>8.1300000000000008</v>
      </c>
      <c r="N464" s="21"/>
      <c r="O464" s="21"/>
      <c r="P464" s="21">
        <v>0.92</v>
      </c>
      <c r="Q464" s="21"/>
      <c r="R464" s="21" t="s">
        <v>1302</v>
      </c>
      <c r="S464" s="60" t="s">
        <v>4793</v>
      </c>
      <c r="T464" s="60" t="s">
        <v>4778</v>
      </c>
    </row>
    <row r="465" spans="1:20" ht="14">
      <c r="A465" s="21" t="s">
        <v>1288</v>
      </c>
      <c r="B465" s="21" t="s">
        <v>33</v>
      </c>
      <c r="C465" s="21" t="s">
        <v>1036</v>
      </c>
      <c r="D465" s="21" t="s">
        <v>1129</v>
      </c>
      <c r="E465" s="21" t="s">
        <v>13</v>
      </c>
      <c r="F465" s="30" t="s">
        <v>1289</v>
      </c>
      <c r="G465" s="21" t="s">
        <v>1290</v>
      </c>
      <c r="H465" s="31" t="s">
        <v>1295</v>
      </c>
      <c r="I465" s="31" t="s">
        <v>1093</v>
      </c>
      <c r="J465" s="21" t="s">
        <v>1161</v>
      </c>
      <c r="K465" s="21">
        <v>15</v>
      </c>
      <c r="L465" s="21" t="s">
        <v>1089</v>
      </c>
      <c r="M465" s="21">
        <v>52.99</v>
      </c>
      <c r="N465" s="21"/>
      <c r="O465" s="21"/>
      <c r="P465" s="21">
        <v>2.97</v>
      </c>
      <c r="Q465" s="21"/>
      <c r="R465" s="21" t="s">
        <v>1302</v>
      </c>
      <c r="S465" s="60" t="s">
        <v>4795</v>
      </c>
      <c r="T465" s="60" t="s">
        <v>4778</v>
      </c>
    </row>
    <row r="466" spans="1:20" ht="14">
      <c r="A466" s="21" t="s">
        <v>1288</v>
      </c>
      <c r="B466" s="21" t="s">
        <v>33</v>
      </c>
      <c r="C466" s="21" t="s">
        <v>1036</v>
      </c>
      <c r="D466" s="21" t="s">
        <v>1129</v>
      </c>
      <c r="E466" s="21" t="s">
        <v>13</v>
      </c>
      <c r="F466" s="30" t="s">
        <v>1289</v>
      </c>
      <c r="G466" s="21" t="s">
        <v>1290</v>
      </c>
      <c r="H466" s="31" t="s">
        <v>1296</v>
      </c>
      <c r="I466" s="31" t="s">
        <v>1093</v>
      </c>
      <c r="J466" s="21" t="s">
        <v>1297</v>
      </c>
      <c r="K466" s="21">
        <v>15</v>
      </c>
      <c r="L466" s="21" t="s">
        <v>1089</v>
      </c>
      <c r="M466" s="21">
        <v>6.7</v>
      </c>
      <c r="N466" s="21"/>
      <c r="O466" s="21"/>
      <c r="P466" s="21">
        <v>1.01</v>
      </c>
      <c r="Q466" s="21"/>
      <c r="R466" s="21" t="s">
        <v>1302</v>
      </c>
      <c r="S466" s="60" t="s">
        <v>4781</v>
      </c>
      <c r="T466" s="60" t="s">
        <v>4778</v>
      </c>
    </row>
    <row r="467" spans="1:20" ht="14">
      <c r="A467" s="21" t="s">
        <v>1288</v>
      </c>
      <c r="B467" s="21" t="s">
        <v>33</v>
      </c>
      <c r="C467" s="21" t="s">
        <v>1036</v>
      </c>
      <c r="D467" s="21" t="s">
        <v>1129</v>
      </c>
      <c r="E467" s="21" t="s">
        <v>13</v>
      </c>
      <c r="F467" s="30" t="s">
        <v>1289</v>
      </c>
      <c r="G467" s="21" t="s">
        <v>1290</v>
      </c>
      <c r="H467" s="31" t="s">
        <v>1298</v>
      </c>
      <c r="I467" s="31" t="s">
        <v>1093</v>
      </c>
      <c r="J467" s="21" t="s">
        <v>1299</v>
      </c>
      <c r="K467" s="21">
        <v>15</v>
      </c>
      <c r="L467" s="21" t="s">
        <v>1089</v>
      </c>
      <c r="M467" s="21">
        <v>5477</v>
      </c>
      <c r="N467" s="21"/>
      <c r="O467" s="21"/>
      <c r="P467" s="21">
        <v>1721</v>
      </c>
      <c r="Q467" s="21"/>
      <c r="R467" s="21" t="s">
        <v>1302</v>
      </c>
      <c r="S467" s="60" t="s">
        <v>4797</v>
      </c>
      <c r="T467" s="60" t="s">
        <v>4778</v>
      </c>
    </row>
    <row r="468" spans="1:20" ht="14">
      <c r="A468" s="21" t="s">
        <v>1288</v>
      </c>
      <c r="B468" s="21" t="s">
        <v>33</v>
      </c>
      <c r="C468" s="21" t="s">
        <v>1036</v>
      </c>
      <c r="D468" s="21" t="s">
        <v>1129</v>
      </c>
      <c r="E468" s="21" t="s">
        <v>13</v>
      </c>
      <c r="F468" s="30" t="s">
        <v>1289</v>
      </c>
      <c r="G468" s="21" t="s">
        <v>1290</v>
      </c>
      <c r="H468" s="31" t="s">
        <v>1300</v>
      </c>
      <c r="I468" s="31" t="s">
        <v>1093</v>
      </c>
      <c r="J468" s="21" t="s">
        <v>1301</v>
      </c>
      <c r="K468" s="21">
        <v>15</v>
      </c>
      <c r="L468" s="21" t="s">
        <v>1089</v>
      </c>
      <c r="M468" s="21">
        <v>6312</v>
      </c>
      <c r="N468" s="21"/>
      <c r="O468" s="21"/>
      <c r="P468" s="21">
        <v>879</v>
      </c>
      <c r="Q468" s="21"/>
      <c r="R468" s="21" t="s">
        <v>1302</v>
      </c>
      <c r="S468" s="60" t="s">
        <v>4797</v>
      </c>
      <c r="T468" s="60" t="s">
        <v>4778</v>
      </c>
    </row>
    <row r="469" spans="1:20" ht="14">
      <c r="A469" s="21" t="s">
        <v>1288</v>
      </c>
      <c r="B469" s="21" t="s">
        <v>33</v>
      </c>
      <c r="C469" s="21" t="s">
        <v>1036</v>
      </c>
      <c r="D469" s="21" t="s">
        <v>1129</v>
      </c>
      <c r="E469" s="21" t="s">
        <v>13</v>
      </c>
      <c r="F469" s="30" t="s">
        <v>1289</v>
      </c>
      <c r="G469" s="21" t="s">
        <v>1290</v>
      </c>
      <c r="H469" s="21" t="s">
        <v>1291</v>
      </c>
      <c r="I469" s="31" t="s">
        <v>1093</v>
      </c>
      <c r="J469" s="21" t="s">
        <v>1161</v>
      </c>
      <c r="K469" s="21">
        <v>7</v>
      </c>
      <c r="L469" s="21" t="s">
        <v>1089</v>
      </c>
      <c r="M469" s="21">
        <v>60.651000000000003</v>
      </c>
      <c r="N469" s="21"/>
      <c r="O469" s="21"/>
      <c r="P469" s="21">
        <v>3.5</v>
      </c>
      <c r="Q469" s="21"/>
      <c r="R469" s="21" t="s">
        <v>1303</v>
      </c>
      <c r="S469" s="60" t="s">
        <v>4793</v>
      </c>
      <c r="T469" s="60" t="s">
        <v>4778</v>
      </c>
    </row>
    <row r="470" spans="1:20" ht="14">
      <c r="A470" s="21" t="s">
        <v>1288</v>
      </c>
      <c r="B470" s="21" t="s">
        <v>33</v>
      </c>
      <c r="C470" s="21" t="s">
        <v>1036</v>
      </c>
      <c r="D470" s="21" t="s">
        <v>1129</v>
      </c>
      <c r="E470" s="21" t="s">
        <v>13</v>
      </c>
      <c r="F470" s="30" t="s">
        <v>1289</v>
      </c>
      <c r="G470" s="21" t="s">
        <v>1290</v>
      </c>
      <c r="H470" s="31" t="s">
        <v>1293</v>
      </c>
      <c r="I470" s="31" t="s">
        <v>1093</v>
      </c>
      <c r="J470" s="21" t="s">
        <v>1161</v>
      </c>
      <c r="K470" s="21">
        <v>7</v>
      </c>
      <c r="L470" s="21" t="s">
        <v>1089</v>
      </c>
      <c r="M470" s="21">
        <v>13.19</v>
      </c>
      <c r="N470" s="21"/>
      <c r="O470" s="21"/>
      <c r="P470" s="21">
        <v>2.33</v>
      </c>
      <c r="Q470" s="21"/>
      <c r="R470" s="21" t="s">
        <v>1303</v>
      </c>
      <c r="S470" s="60" t="s">
        <v>4786</v>
      </c>
      <c r="T470" s="60" t="s">
        <v>4778</v>
      </c>
    </row>
    <row r="471" spans="1:20" ht="14">
      <c r="A471" s="21" t="s">
        <v>1288</v>
      </c>
      <c r="B471" s="21" t="s">
        <v>33</v>
      </c>
      <c r="C471" s="21" t="s">
        <v>1036</v>
      </c>
      <c r="D471" s="21" t="s">
        <v>1129</v>
      </c>
      <c r="E471" s="21" t="s">
        <v>13</v>
      </c>
      <c r="F471" s="30" t="s">
        <v>1289</v>
      </c>
      <c r="G471" s="21" t="s">
        <v>1290</v>
      </c>
      <c r="H471" s="31" t="s">
        <v>1294</v>
      </c>
      <c r="I471" s="31" t="s">
        <v>1093</v>
      </c>
      <c r="J471" s="21" t="s">
        <v>1161</v>
      </c>
      <c r="K471" s="21">
        <v>7</v>
      </c>
      <c r="L471" s="21" t="s">
        <v>1089</v>
      </c>
      <c r="M471" s="21">
        <v>9.76</v>
      </c>
      <c r="N471" s="21"/>
      <c r="O471" s="21"/>
      <c r="P471" s="21">
        <v>1.1000000000000001</v>
      </c>
      <c r="Q471" s="21"/>
      <c r="R471" s="21" t="s">
        <v>1303</v>
      </c>
      <c r="S471" s="60" t="s">
        <v>4793</v>
      </c>
      <c r="T471" s="60" t="s">
        <v>4778</v>
      </c>
    </row>
    <row r="472" spans="1:20" ht="14">
      <c r="A472" s="21" t="s">
        <v>1288</v>
      </c>
      <c r="B472" s="21" t="s">
        <v>33</v>
      </c>
      <c r="C472" s="21" t="s">
        <v>1036</v>
      </c>
      <c r="D472" s="21" t="s">
        <v>1129</v>
      </c>
      <c r="E472" s="21" t="s">
        <v>13</v>
      </c>
      <c r="F472" s="30" t="s">
        <v>1289</v>
      </c>
      <c r="G472" s="21" t="s">
        <v>1290</v>
      </c>
      <c r="H472" s="31" t="s">
        <v>1295</v>
      </c>
      <c r="I472" s="31" t="s">
        <v>1093</v>
      </c>
      <c r="J472" s="21" t="s">
        <v>1161</v>
      </c>
      <c r="K472" s="21">
        <v>7</v>
      </c>
      <c r="L472" s="21" t="s">
        <v>1089</v>
      </c>
      <c r="M472" s="21">
        <v>47.52</v>
      </c>
      <c r="N472" s="21"/>
      <c r="O472" s="21"/>
      <c r="P472" s="21">
        <v>2.67</v>
      </c>
      <c r="Q472" s="21"/>
      <c r="R472" s="21" t="s">
        <v>1303</v>
      </c>
      <c r="S472" s="60" t="s">
        <v>4795</v>
      </c>
      <c r="T472" s="60" t="s">
        <v>4778</v>
      </c>
    </row>
    <row r="473" spans="1:20" ht="14">
      <c r="A473" s="21" t="s">
        <v>1288</v>
      </c>
      <c r="B473" s="21" t="s">
        <v>33</v>
      </c>
      <c r="C473" s="21" t="s">
        <v>1036</v>
      </c>
      <c r="D473" s="21" t="s">
        <v>1129</v>
      </c>
      <c r="E473" s="21" t="s">
        <v>13</v>
      </c>
      <c r="F473" s="30" t="s">
        <v>1289</v>
      </c>
      <c r="G473" s="21" t="s">
        <v>1290</v>
      </c>
      <c r="H473" s="31" t="s">
        <v>1296</v>
      </c>
      <c r="I473" s="31" t="s">
        <v>1093</v>
      </c>
      <c r="J473" s="21" t="s">
        <v>1297</v>
      </c>
      <c r="K473" s="21">
        <v>7</v>
      </c>
      <c r="L473" s="21" t="s">
        <v>1089</v>
      </c>
      <c r="M473" s="21">
        <v>4.95</v>
      </c>
      <c r="N473" s="21"/>
      <c r="O473" s="21"/>
      <c r="P473" s="21">
        <v>0.92</v>
      </c>
      <c r="Q473" s="21"/>
      <c r="R473" s="21" t="s">
        <v>1303</v>
      </c>
      <c r="S473" s="60" t="s">
        <v>4781</v>
      </c>
      <c r="T473" s="60" t="s">
        <v>4778</v>
      </c>
    </row>
    <row r="474" spans="1:20" ht="14">
      <c r="A474" s="21" t="s">
        <v>1288</v>
      </c>
      <c r="B474" s="21" t="s">
        <v>33</v>
      </c>
      <c r="C474" s="21" t="s">
        <v>1036</v>
      </c>
      <c r="D474" s="21" t="s">
        <v>1129</v>
      </c>
      <c r="E474" s="21" t="s">
        <v>13</v>
      </c>
      <c r="F474" s="30" t="s">
        <v>1289</v>
      </c>
      <c r="G474" s="21" t="s">
        <v>1290</v>
      </c>
      <c r="H474" s="31" t="s">
        <v>1298</v>
      </c>
      <c r="I474" s="31" t="s">
        <v>1093</v>
      </c>
      <c r="J474" s="21" t="s">
        <v>1299</v>
      </c>
      <c r="K474" s="21">
        <v>7</v>
      </c>
      <c r="L474" s="21" t="s">
        <v>1089</v>
      </c>
      <c r="M474" s="21">
        <v>4661</v>
      </c>
      <c r="N474" s="21"/>
      <c r="O474" s="21"/>
      <c r="P474" s="21">
        <v>1007</v>
      </c>
      <c r="Q474" s="21"/>
      <c r="R474" s="21" t="s">
        <v>1303</v>
      </c>
      <c r="S474" s="60" t="s">
        <v>4797</v>
      </c>
      <c r="T474" s="60" t="s">
        <v>4778</v>
      </c>
    </row>
    <row r="475" spans="1:20" ht="14">
      <c r="A475" s="21" t="s">
        <v>1288</v>
      </c>
      <c r="B475" s="21" t="s">
        <v>33</v>
      </c>
      <c r="C475" s="21" t="s">
        <v>1036</v>
      </c>
      <c r="D475" s="21" t="s">
        <v>1129</v>
      </c>
      <c r="E475" s="21" t="s">
        <v>13</v>
      </c>
      <c r="F475" s="30" t="s">
        <v>1289</v>
      </c>
      <c r="G475" s="21" t="s">
        <v>1290</v>
      </c>
      <c r="H475" s="31" t="s">
        <v>1300</v>
      </c>
      <c r="I475" s="31" t="s">
        <v>1093</v>
      </c>
      <c r="J475" s="21" t="s">
        <v>1301</v>
      </c>
      <c r="K475" s="21">
        <v>7</v>
      </c>
      <c r="L475" s="21" t="s">
        <v>1089</v>
      </c>
      <c r="M475" s="21">
        <v>4879</v>
      </c>
      <c r="N475" s="21"/>
      <c r="O475" s="21"/>
      <c r="P475" s="21">
        <v>778</v>
      </c>
      <c r="Q475" s="21"/>
      <c r="R475" s="21" t="s">
        <v>1303</v>
      </c>
      <c r="S475" s="60" t="s">
        <v>4797</v>
      </c>
      <c r="T475" s="60" t="s">
        <v>4778</v>
      </c>
    </row>
    <row r="476" spans="1:20" ht="14">
      <c r="A476" s="21" t="s">
        <v>1288</v>
      </c>
      <c r="B476" s="21" t="s">
        <v>33</v>
      </c>
      <c r="C476" s="21" t="s">
        <v>1036</v>
      </c>
      <c r="D476" s="21" t="s">
        <v>1129</v>
      </c>
      <c r="E476" s="21" t="s">
        <v>13</v>
      </c>
      <c r="F476" s="30" t="s">
        <v>1289</v>
      </c>
      <c r="G476" s="21" t="s">
        <v>1290</v>
      </c>
      <c r="H476" s="31" t="s">
        <v>1304</v>
      </c>
      <c r="I476" s="31" t="s">
        <v>1305</v>
      </c>
      <c r="J476" s="21" t="s">
        <v>1306</v>
      </c>
      <c r="K476" s="21"/>
      <c r="L476" s="21"/>
      <c r="M476" s="21">
        <v>0.95699999999999996</v>
      </c>
      <c r="N476" s="21" t="b">
        <v>1</v>
      </c>
      <c r="O476" s="21"/>
      <c r="P476" s="21"/>
      <c r="Q476" s="21"/>
      <c r="R476" s="21" t="s">
        <v>1307</v>
      </c>
      <c r="S476" s="60" t="s">
        <v>4795</v>
      </c>
      <c r="T476" s="60" t="s">
        <v>1609</v>
      </c>
    </row>
    <row r="477" spans="1:20" ht="14">
      <c r="A477" s="21" t="s">
        <v>1288</v>
      </c>
      <c r="B477" s="21" t="s">
        <v>33</v>
      </c>
      <c r="C477" s="21" t="s">
        <v>1036</v>
      </c>
      <c r="D477" s="21" t="s">
        <v>1129</v>
      </c>
      <c r="E477" s="21" t="s">
        <v>13</v>
      </c>
      <c r="F477" s="30" t="s">
        <v>1289</v>
      </c>
      <c r="G477" s="21" t="s">
        <v>1290</v>
      </c>
      <c r="H477" s="31" t="s">
        <v>1308</v>
      </c>
      <c r="I477" s="31" t="s">
        <v>1305</v>
      </c>
      <c r="J477" s="21" t="s">
        <v>1306</v>
      </c>
      <c r="K477" s="21"/>
      <c r="L477" s="21"/>
      <c r="M477" s="21">
        <v>0.72099999999999997</v>
      </c>
      <c r="N477" s="21" t="b">
        <v>1</v>
      </c>
      <c r="O477" s="21"/>
      <c r="P477" s="21"/>
      <c r="Q477" s="21"/>
      <c r="R477" s="21" t="s">
        <v>1307</v>
      </c>
      <c r="S477" s="60" t="s">
        <v>4798</v>
      </c>
      <c r="T477" s="60" t="s">
        <v>1609</v>
      </c>
    </row>
    <row r="478" spans="1:20" ht="14">
      <c r="A478" s="21" t="s">
        <v>1288</v>
      </c>
      <c r="B478" s="21" t="s">
        <v>33</v>
      </c>
      <c r="C478" s="21" t="s">
        <v>1036</v>
      </c>
      <c r="D478" s="21" t="s">
        <v>1129</v>
      </c>
      <c r="E478" s="21" t="s">
        <v>13</v>
      </c>
      <c r="F478" s="30" t="s">
        <v>1289</v>
      </c>
      <c r="G478" s="21" t="s">
        <v>1290</v>
      </c>
      <c r="H478" s="31" t="s">
        <v>1309</v>
      </c>
      <c r="I478" s="31" t="s">
        <v>1305</v>
      </c>
      <c r="J478" s="21" t="s">
        <v>1306</v>
      </c>
      <c r="K478" s="21"/>
      <c r="L478" s="21"/>
      <c r="M478" s="21">
        <v>0.77</v>
      </c>
      <c r="N478" s="21" t="b">
        <v>1</v>
      </c>
      <c r="O478" s="21"/>
      <c r="P478" s="21"/>
      <c r="Q478" s="21"/>
      <c r="R478" s="21" t="s">
        <v>1307</v>
      </c>
      <c r="S478" s="60" t="s">
        <v>4799</v>
      </c>
      <c r="T478" s="60" t="s">
        <v>1609</v>
      </c>
    </row>
    <row r="479" spans="1:20" ht="14">
      <c r="A479" s="21" t="s">
        <v>1288</v>
      </c>
      <c r="B479" s="21" t="s">
        <v>33</v>
      </c>
      <c r="C479" s="21" t="s">
        <v>1036</v>
      </c>
      <c r="D479" s="21" t="s">
        <v>1129</v>
      </c>
      <c r="E479" s="21" t="s">
        <v>13</v>
      </c>
      <c r="F479" s="30" t="s">
        <v>1289</v>
      </c>
      <c r="G479" s="21" t="s">
        <v>1290</v>
      </c>
      <c r="H479" s="31" t="s">
        <v>1310</v>
      </c>
      <c r="I479" s="31" t="s">
        <v>1305</v>
      </c>
      <c r="J479" s="21" t="s">
        <v>1306</v>
      </c>
      <c r="K479" s="21"/>
      <c r="L479" s="21"/>
      <c r="M479" s="21">
        <v>0.747</v>
      </c>
      <c r="N479" s="21" t="b">
        <v>1</v>
      </c>
      <c r="O479" s="21"/>
      <c r="P479" s="21"/>
      <c r="Q479" s="21"/>
      <c r="R479" s="21" t="s">
        <v>1307</v>
      </c>
      <c r="S479" s="60" t="s">
        <v>4798</v>
      </c>
      <c r="T479" s="60" t="s">
        <v>1609</v>
      </c>
    </row>
    <row r="480" spans="1:20" ht="14">
      <c r="A480" s="21" t="s">
        <v>1288</v>
      </c>
      <c r="B480" s="21" t="s">
        <v>33</v>
      </c>
      <c r="C480" s="21" t="s">
        <v>1036</v>
      </c>
      <c r="D480" s="21" t="s">
        <v>1129</v>
      </c>
      <c r="E480" s="21" t="s">
        <v>13</v>
      </c>
      <c r="F480" s="30" t="s">
        <v>1289</v>
      </c>
      <c r="G480" s="21" t="s">
        <v>1290</v>
      </c>
      <c r="H480" s="31" t="s">
        <v>1311</v>
      </c>
      <c r="I480" s="31" t="s">
        <v>1305</v>
      </c>
      <c r="J480" s="21" t="s">
        <v>1306</v>
      </c>
      <c r="K480" s="21"/>
      <c r="L480" s="21"/>
      <c r="M480" s="21">
        <v>0.67500000000000004</v>
      </c>
      <c r="N480" s="21" t="b">
        <v>1</v>
      </c>
      <c r="O480" s="21"/>
      <c r="P480" s="21"/>
      <c r="Q480" s="21"/>
      <c r="R480" s="21" t="s">
        <v>1307</v>
      </c>
      <c r="S480" s="60" t="s">
        <v>4797</v>
      </c>
      <c r="T480" s="60" t="s">
        <v>1609</v>
      </c>
    </row>
    <row r="481" spans="1:20" ht="14">
      <c r="A481" s="21" t="s">
        <v>1288</v>
      </c>
      <c r="B481" s="21" t="s">
        <v>33</v>
      </c>
      <c r="C481" s="21" t="s">
        <v>1036</v>
      </c>
      <c r="D481" s="21" t="s">
        <v>1129</v>
      </c>
      <c r="E481" s="21" t="s">
        <v>13</v>
      </c>
      <c r="F481" s="30" t="s">
        <v>1289</v>
      </c>
      <c r="G481" s="21" t="s">
        <v>1290</v>
      </c>
      <c r="H481" s="31" t="s">
        <v>1312</v>
      </c>
      <c r="I481" s="31" t="s">
        <v>1305</v>
      </c>
      <c r="J481" s="21" t="s">
        <v>1306</v>
      </c>
      <c r="K481" s="21"/>
      <c r="L481" s="21"/>
      <c r="M481" s="21">
        <v>0.80300000000000005</v>
      </c>
      <c r="N481" s="21" t="b">
        <v>1</v>
      </c>
      <c r="O481" s="21"/>
      <c r="P481" s="21"/>
      <c r="Q481" s="21"/>
      <c r="R481" s="21" t="s">
        <v>1307</v>
      </c>
      <c r="S481" s="60" t="s">
        <v>4781</v>
      </c>
      <c r="T481" s="60" t="s">
        <v>1609</v>
      </c>
    </row>
    <row r="482" spans="1:20" ht="14">
      <c r="A482" s="21" t="s">
        <v>1288</v>
      </c>
      <c r="B482" s="21" t="s">
        <v>33</v>
      </c>
      <c r="C482" s="21" t="s">
        <v>1036</v>
      </c>
      <c r="D482" s="21" t="s">
        <v>1129</v>
      </c>
      <c r="E482" s="21" t="s">
        <v>13</v>
      </c>
      <c r="F482" s="30" t="s">
        <v>1289</v>
      </c>
      <c r="G482" s="21" t="s">
        <v>1290</v>
      </c>
      <c r="H482" s="31" t="s">
        <v>1313</v>
      </c>
      <c r="I482" s="31" t="s">
        <v>1305</v>
      </c>
      <c r="J482" s="21" t="s">
        <v>1306</v>
      </c>
      <c r="K482" s="21"/>
      <c r="L482" s="21"/>
      <c r="M482" s="21">
        <v>0.92300000000000004</v>
      </c>
      <c r="N482" s="21" t="b">
        <v>1</v>
      </c>
      <c r="O482" s="21"/>
      <c r="P482" s="21"/>
      <c r="Q482" s="21"/>
      <c r="R482" s="21" t="s">
        <v>1307</v>
      </c>
      <c r="S482" s="60" t="s">
        <v>4781</v>
      </c>
      <c r="T482" s="60" t="s">
        <v>1609</v>
      </c>
    </row>
    <row r="483" spans="1:20" ht="14">
      <c r="A483" s="21" t="s">
        <v>1288</v>
      </c>
      <c r="B483" s="21" t="s">
        <v>33</v>
      </c>
      <c r="C483" s="21" t="s">
        <v>1036</v>
      </c>
      <c r="D483" s="21" t="s">
        <v>1129</v>
      </c>
      <c r="E483" s="21" t="s">
        <v>13</v>
      </c>
      <c r="F483" s="30" t="s">
        <v>1289</v>
      </c>
      <c r="G483" s="21" t="s">
        <v>1290</v>
      </c>
      <c r="H483" s="31" t="s">
        <v>1314</v>
      </c>
      <c r="I483" s="31" t="s">
        <v>1305</v>
      </c>
      <c r="J483" s="21" t="s">
        <v>1306</v>
      </c>
      <c r="K483" s="21"/>
      <c r="L483" s="21"/>
      <c r="M483" s="21">
        <v>0.76600000000000001</v>
      </c>
      <c r="N483" s="21" t="b">
        <v>1</v>
      </c>
      <c r="O483" s="21"/>
      <c r="P483" s="21"/>
      <c r="Q483" s="21"/>
      <c r="R483" s="21" t="s">
        <v>1307</v>
      </c>
      <c r="S483" s="60" t="s">
        <v>4781</v>
      </c>
      <c r="T483" s="60" t="s">
        <v>1609</v>
      </c>
    </row>
    <row r="484" spans="1:20" ht="14">
      <c r="A484" s="21" t="s">
        <v>1288</v>
      </c>
      <c r="B484" s="21" t="s">
        <v>33</v>
      </c>
      <c r="C484" s="21" t="s">
        <v>1036</v>
      </c>
      <c r="D484" s="21" t="s">
        <v>1129</v>
      </c>
      <c r="E484" s="21" t="s">
        <v>13</v>
      </c>
      <c r="F484" s="30" t="s">
        <v>1289</v>
      </c>
      <c r="G484" s="21" t="s">
        <v>1290</v>
      </c>
      <c r="H484" s="31" t="s">
        <v>1315</v>
      </c>
      <c r="I484" s="31" t="s">
        <v>1305</v>
      </c>
      <c r="J484" s="21" t="s">
        <v>1306</v>
      </c>
      <c r="K484" s="21"/>
      <c r="L484" s="21"/>
      <c r="M484" s="21">
        <v>0.86699999999999999</v>
      </c>
      <c r="N484" s="21" t="b">
        <v>1</v>
      </c>
      <c r="O484" s="21"/>
      <c r="P484" s="21"/>
      <c r="Q484" s="21"/>
      <c r="R484" s="21" t="s">
        <v>1307</v>
      </c>
      <c r="S484" s="60" t="s">
        <v>4781</v>
      </c>
      <c r="T484" s="60" t="s">
        <v>1609</v>
      </c>
    </row>
    <row r="485" spans="1:20" ht="14">
      <c r="A485" s="21" t="s">
        <v>1288</v>
      </c>
      <c r="B485" s="21" t="s">
        <v>33</v>
      </c>
      <c r="C485" s="21" t="s">
        <v>1036</v>
      </c>
      <c r="D485" s="21" t="s">
        <v>1129</v>
      </c>
      <c r="E485" s="21" t="s">
        <v>13</v>
      </c>
      <c r="F485" s="30" t="s">
        <v>1289</v>
      </c>
      <c r="G485" s="21" t="s">
        <v>1290</v>
      </c>
      <c r="H485" s="31" t="s">
        <v>1316</v>
      </c>
      <c r="I485" s="31" t="s">
        <v>1305</v>
      </c>
      <c r="J485" s="21" t="s">
        <v>1306</v>
      </c>
      <c r="K485" s="21"/>
      <c r="L485" s="21"/>
      <c r="M485" s="21">
        <v>0.89300000000000002</v>
      </c>
      <c r="N485" s="21" t="b">
        <v>1</v>
      </c>
      <c r="O485" s="21"/>
      <c r="P485" s="21"/>
      <c r="Q485" s="21"/>
      <c r="R485" s="21" t="s">
        <v>1307</v>
      </c>
      <c r="S485" s="60" t="s">
        <v>4798</v>
      </c>
      <c r="T485" s="60" t="s">
        <v>1609</v>
      </c>
    </row>
    <row r="486" spans="1:20" ht="14">
      <c r="A486" s="21" t="s">
        <v>1288</v>
      </c>
      <c r="B486" s="21" t="s">
        <v>33</v>
      </c>
      <c r="C486" s="21" t="s">
        <v>1036</v>
      </c>
      <c r="D486" s="21" t="s">
        <v>1129</v>
      </c>
      <c r="E486" s="21" t="s">
        <v>13</v>
      </c>
      <c r="F486" s="30" t="s">
        <v>1289</v>
      </c>
      <c r="G486" s="21" t="s">
        <v>1290</v>
      </c>
      <c r="H486" s="31" t="s">
        <v>1317</v>
      </c>
      <c r="I486" s="31" t="s">
        <v>1305</v>
      </c>
      <c r="J486" s="21" t="s">
        <v>1306</v>
      </c>
      <c r="K486" s="21"/>
      <c r="L486" s="21"/>
      <c r="M486" s="21">
        <v>0.72499999999999998</v>
      </c>
      <c r="N486" s="21" t="b">
        <v>1</v>
      </c>
      <c r="O486" s="21"/>
      <c r="P486" s="21"/>
      <c r="Q486" s="21"/>
      <c r="R486" s="21" t="s">
        <v>1307</v>
      </c>
      <c r="S486" s="60" t="s">
        <v>4798</v>
      </c>
      <c r="T486" s="60" t="s">
        <v>1609</v>
      </c>
    </row>
    <row r="487" spans="1:20" ht="14">
      <c r="A487" s="21" t="s">
        <v>1288</v>
      </c>
      <c r="B487" s="21" t="s">
        <v>33</v>
      </c>
      <c r="C487" s="21" t="s">
        <v>1036</v>
      </c>
      <c r="D487" s="21" t="s">
        <v>1129</v>
      </c>
      <c r="E487" s="21" t="s">
        <v>13</v>
      </c>
      <c r="F487" s="30" t="s">
        <v>1289</v>
      </c>
      <c r="G487" s="21" t="s">
        <v>1290</v>
      </c>
      <c r="H487" s="31" t="s">
        <v>1318</v>
      </c>
      <c r="I487" s="31" t="s">
        <v>1305</v>
      </c>
      <c r="J487" s="21" t="s">
        <v>1306</v>
      </c>
      <c r="K487" s="21"/>
      <c r="L487" s="21"/>
      <c r="M487" s="21">
        <v>0.84199999999999997</v>
      </c>
      <c r="N487" s="21" t="b">
        <v>1</v>
      </c>
      <c r="O487" s="21"/>
      <c r="P487" s="21"/>
      <c r="Q487" s="21"/>
      <c r="R487" s="21" t="s">
        <v>1307</v>
      </c>
      <c r="S487" s="60" t="s">
        <v>4781</v>
      </c>
      <c r="T487" s="60" t="s">
        <v>1609</v>
      </c>
    </row>
    <row r="488" spans="1:20" ht="14">
      <c r="A488" s="21" t="s">
        <v>1288</v>
      </c>
      <c r="B488" s="21" t="s">
        <v>33</v>
      </c>
      <c r="C488" s="21" t="s">
        <v>1036</v>
      </c>
      <c r="D488" s="21" t="s">
        <v>1129</v>
      </c>
      <c r="E488" s="21" t="s">
        <v>13</v>
      </c>
      <c r="F488" s="30" t="s">
        <v>1289</v>
      </c>
      <c r="G488" s="21" t="s">
        <v>1290</v>
      </c>
      <c r="H488" s="31" t="s">
        <v>1319</v>
      </c>
      <c r="I488" s="31" t="s">
        <v>1305</v>
      </c>
      <c r="J488" s="21" t="s">
        <v>1306</v>
      </c>
      <c r="K488" s="21"/>
      <c r="L488" s="21"/>
      <c r="M488" s="21">
        <v>0.94899999999999995</v>
      </c>
      <c r="N488" s="21" t="b">
        <v>1</v>
      </c>
      <c r="O488" s="21"/>
      <c r="P488" s="21"/>
      <c r="Q488" s="21"/>
      <c r="R488" s="21" t="s">
        <v>1307</v>
      </c>
      <c r="S488" s="60" t="s">
        <v>4781</v>
      </c>
      <c r="T488" s="60" t="s">
        <v>1609</v>
      </c>
    </row>
    <row r="489" spans="1:20" ht="14">
      <c r="A489" s="21" t="s">
        <v>1288</v>
      </c>
      <c r="B489" s="21" t="s">
        <v>33</v>
      </c>
      <c r="C489" s="21" t="s">
        <v>1036</v>
      </c>
      <c r="D489" s="21" t="s">
        <v>1129</v>
      </c>
      <c r="E489" s="21" t="s">
        <v>13</v>
      </c>
      <c r="F489" s="30" t="s">
        <v>1289</v>
      </c>
      <c r="G489" s="21" t="s">
        <v>1290</v>
      </c>
      <c r="H489" s="31" t="s">
        <v>1320</v>
      </c>
      <c r="I489" s="31" t="s">
        <v>1305</v>
      </c>
      <c r="J489" s="21" t="s">
        <v>1306</v>
      </c>
      <c r="K489" s="21"/>
      <c r="L489" s="21"/>
      <c r="M489" s="21">
        <v>0.47699999999999998</v>
      </c>
      <c r="N489" s="21" t="b">
        <v>1</v>
      </c>
      <c r="O489" s="21"/>
      <c r="P489" s="21"/>
      <c r="Q489" s="21"/>
      <c r="R489" s="21" t="s">
        <v>1307</v>
      </c>
      <c r="S489" s="60" t="s">
        <v>4799</v>
      </c>
      <c r="T489" s="60" t="s">
        <v>1609</v>
      </c>
    </row>
    <row r="490" spans="1:20" ht="14">
      <c r="A490" s="21" t="s">
        <v>1288</v>
      </c>
      <c r="B490" s="21" t="s">
        <v>33</v>
      </c>
      <c r="C490" s="21" t="s">
        <v>1036</v>
      </c>
      <c r="D490" s="21" t="s">
        <v>1129</v>
      </c>
      <c r="E490" s="21" t="s">
        <v>13</v>
      </c>
      <c r="F490" s="30" t="s">
        <v>1289</v>
      </c>
      <c r="G490" s="21" t="s">
        <v>1290</v>
      </c>
      <c r="H490" s="31" t="s">
        <v>1321</v>
      </c>
      <c r="I490" s="31" t="s">
        <v>1305</v>
      </c>
      <c r="J490" s="21" t="s">
        <v>1306</v>
      </c>
      <c r="K490" s="21"/>
      <c r="L490" s="21"/>
      <c r="M490" s="21">
        <v>0.89300000000000002</v>
      </c>
      <c r="N490" s="21" t="b">
        <v>1</v>
      </c>
      <c r="O490" s="21"/>
      <c r="P490" s="21"/>
      <c r="Q490" s="21"/>
      <c r="R490" s="21" t="s">
        <v>1307</v>
      </c>
      <c r="S490" s="60" t="s">
        <v>4793</v>
      </c>
      <c r="T490" s="60" t="s">
        <v>1609</v>
      </c>
    </row>
    <row r="491" spans="1:20" ht="14">
      <c r="A491" s="21" t="s">
        <v>1288</v>
      </c>
      <c r="B491" s="21" t="s">
        <v>33</v>
      </c>
      <c r="C491" s="21" t="s">
        <v>1036</v>
      </c>
      <c r="D491" s="21" t="s">
        <v>1129</v>
      </c>
      <c r="E491" s="21" t="s">
        <v>13</v>
      </c>
      <c r="F491" s="30" t="s">
        <v>1289</v>
      </c>
      <c r="G491" s="21" t="s">
        <v>1290</v>
      </c>
      <c r="H491" s="31" t="s">
        <v>1322</v>
      </c>
      <c r="I491" s="31" t="s">
        <v>1305</v>
      </c>
      <c r="J491" s="21" t="s">
        <v>1306</v>
      </c>
      <c r="K491" s="21"/>
      <c r="L491" s="21"/>
      <c r="M491" s="21">
        <v>0.86899999999999999</v>
      </c>
      <c r="N491" s="21" t="b">
        <v>1</v>
      </c>
      <c r="O491" s="21"/>
      <c r="P491" s="21"/>
      <c r="Q491" s="21"/>
      <c r="R491" s="21" t="s">
        <v>1307</v>
      </c>
      <c r="S491" s="60" t="s">
        <v>4793</v>
      </c>
      <c r="T491" s="60" t="s">
        <v>1609</v>
      </c>
    </row>
    <row r="492" spans="1:20" ht="14">
      <c r="A492" s="21" t="s">
        <v>1288</v>
      </c>
      <c r="B492" s="21" t="s">
        <v>33</v>
      </c>
      <c r="C492" s="21" t="s">
        <v>1036</v>
      </c>
      <c r="D492" s="21" t="s">
        <v>1129</v>
      </c>
      <c r="E492" s="21" t="s">
        <v>13</v>
      </c>
      <c r="F492" s="30" t="s">
        <v>1289</v>
      </c>
      <c r="G492" s="21" t="s">
        <v>1290</v>
      </c>
      <c r="H492" s="31" t="s">
        <v>1323</v>
      </c>
      <c r="I492" s="31" t="s">
        <v>1305</v>
      </c>
      <c r="J492" s="21" t="s">
        <v>1306</v>
      </c>
      <c r="K492" s="21"/>
      <c r="L492" s="21"/>
      <c r="M492" s="21">
        <v>0.91100000000000003</v>
      </c>
      <c r="N492" s="21" t="b">
        <v>1</v>
      </c>
      <c r="O492" s="21"/>
      <c r="P492" s="21"/>
      <c r="Q492" s="21"/>
      <c r="R492" s="21" t="s">
        <v>1307</v>
      </c>
      <c r="S492" s="60" t="s">
        <v>4781</v>
      </c>
      <c r="T492" s="60" t="s">
        <v>1609</v>
      </c>
    </row>
    <row r="493" spans="1:20" ht="14">
      <c r="A493" s="21" t="s">
        <v>1288</v>
      </c>
      <c r="B493" s="21" t="s">
        <v>33</v>
      </c>
      <c r="C493" s="21" t="s">
        <v>1036</v>
      </c>
      <c r="D493" s="21" t="s">
        <v>1129</v>
      </c>
      <c r="E493" s="21" t="s">
        <v>13</v>
      </c>
      <c r="F493" s="30" t="s">
        <v>1289</v>
      </c>
      <c r="G493" s="21" t="s">
        <v>1290</v>
      </c>
      <c r="H493" s="31" t="s">
        <v>1324</v>
      </c>
      <c r="I493" s="31" t="s">
        <v>1305</v>
      </c>
      <c r="J493" s="21" t="s">
        <v>1306</v>
      </c>
      <c r="K493" s="21"/>
      <c r="L493" s="21"/>
      <c r="M493" s="21">
        <v>0.874</v>
      </c>
      <c r="N493" s="21" t="b">
        <v>1</v>
      </c>
      <c r="O493" s="21"/>
      <c r="P493" s="21"/>
      <c r="Q493" s="21"/>
      <c r="R493" s="21" t="s">
        <v>1307</v>
      </c>
      <c r="S493" s="60" t="s">
        <v>4781</v>
      </c>
      <c r="T493" s="60" t="s">
        <v>1609</v>
      </c>
    </row>
    <row r="494" spans="1:20" ht="14">
      <c r="A494" s="21" t="s">
        <v>1288</v>
      </c>
      <c r="B494" s="21" t="s">
        <v>33</v>
      </c>
      <c r="C494" s="21" t="s">
        <v>1036</v>
      </c>
      <c r="D494" s="21" t="s">
        <v>1129</v>
      </c>
      <c r="E494" s="21" t="s">
        <v>13</v>
      </c>
      <c r="F494" s="30" t="s">
        <v>1289</v>
      </c>
      <c r="G494" s="21" t="s">
        <v>1290</v>
      </c>
      <c r="H494" s="31" t="s">
        <v>1325</v>
      </c>
      <c r="I494" s="31" t="s">
        <v>1305</v>
      </c>
      <c r="J494" s="21" t="s">
        <v>1306</v>
      </c>
      <c r="K494" s="21"/>
      <c r="L494" s="21"/>
      <c r="M494" s="21">
        <v>0.60799999999999998</v>
      </c>
      <c r="N494" s="21" t="b">
        <v>1</v>
      </c>
      <c r="O494" s="21"/>
      <c r="P494" s="21"/>
      <c r="Q494" s="21"/>
      <c r="R494" s="21" t="s">
        <v>1307</v>
      </c>
      <c r="S494" s="60" t="s">
        <v>4799</v>
      </c>
      <c r="T494" s="60" t="s">
        <v>1609</v>
      </c>
    </row>
    <row r="495" spans="1:20" ht="14">
      <c r="A495" s="21" t="s">
        <v>1288</v>
      </c>
      <c r="B495" s="21" t="s">
        <v>33</v>
      </c>
      <c r="C495" s="21" t="s">
        <v>1036</v>
      </c>
      <c r="D495" s="21" t="s">
        <v>1129</v>
      </c>
      <c r="E495" s="21" t="s">
        <v>13</v>
      </c>
      <c r="F495" s="30" t="s">
        <v>1289</v>
      </c>
      <c r="G495" s="21" t="s">
        <v>1290</v>
      </c>
      <c r="H495" s="31" t="s">
        <v>1326</v>
      </c>
      <c r="I495" s="31" t="s">
        <v>1305</v>
      </c>
      <c r="J495" s="21" t="s">
        <v>1306</v>
      </c>
      <c r="K495" s="21"/>
      <c r="L495" s="21"/>
      <c r="M495" s="21">
        <v>0.47399999999999998</v>
      </c>
      <c r="N495" s="21" t="b">
        <v>1</v>
      </c>
      <c r="O495" s="21"/>
      <c r="P495" s="21"/>
      <c r="Q495" s="21"/>
      <c r="R495" s="21" t="s">
        <v>1307</v>
      </c>
      <c r="S495" s="60" t="s">
        <v>4786</v>
      </c>
      <c r="T495" s="60" t="s">
        <v>1609</v>
      </c>
    </row>
    <row r="496" spans="1:20" ht="14">
      <c r="A496" s="21" t="s">
        <v>1288</v>
      </c>
      <c r="B496" s="21" t="s">
        <v>33</v>
      </c>
      <c r="C496" s="21" t="s">
        <v>1036</v>
      </c>
      <c r="D496" s="21" t="s">
        <v>1129</v>
      </c>
      <c r="E496" s="21" t="s">
        <v>13</v>
      </c>
      <c r="F496" s="30" t="s">
        <v>1289</v>
      </c>
      <c r="G496" s="21" t="s">
        <v>1290</v>
      </c>
      <c r="H496" s="31" t="s">
        <v>1327</v>
      </c>
      <c r="I496" s="31" t="s">
        <v>1305</v>
      </c>
      <c r="J496" s="21" t="s">
        <v>1306</v>
      </c>
      <c r="K496" s="21"/>
      <c r="L496" s="21"/>
      <c r="M496" s="21">
        <v>0.58499999999999996</v>
      </c>
      <c r="N496" s="21" t="b">
        <v>1</v>
      </c>
      <c r="O496" s="21"/>
      <c r="P496" s="21"/>
      <c r="Q496" s="21"/>
      <c r="R496" s="21" t="s">
        <v>1307</v>
      </c>
      <c r="S496" s="60" t="s">
        <v>4781</v>
      </c>
      <c r="T496" s="60" t="s">
        <v>1609</v>
      </c>
    </row>
    <row r="497" spans="1:20" ht="14">
      <c r="A497" s="21" t="s">
        <v>1288</v>
      </c>
      <c r="B497" s="21" t="s">
        <v>33</v>
      </c>
      <c r="C497" s="21" t="s">
        <v>1036</v>
      </c>
      <c r="D497" s="21" t="s">
        <v>1129</v>
      </c>
      <c r="E497" s="21" t="s">
        <v>13</v>
      </c>
      <c r="F497" s="30" t="s">
        <v>1289</v>
      </c>
      <c r="G497" s="21" t="s">
        <v>1290</v>
      </c>
      <c r="H497" s="31" t="s">
        <v>1328</v>
      </c>
      <c r="I497" s="31" t="s">
        <v>1305</v>
      </c>
      <c r="J497" s="21" t="s">
        <v>1306</v>
      </c>
      <c r="K497" s="21"/>
      <c r="L497" s="21"/>
      <c r="M497" s="21">
        <v>0.78200000000000003</v>
      </c>
      <c r="N497" s="21" t="b">
        <v>1</v>
      </c>
      <c r="O497" s="21"/>
      <c r="P497" s="21"/>
      <c r="Q497" s="21"/>
      <c r="R497" s="21" t="s">
        <v>1307</v>
      </c>
      <c r="S497" s="60" t="s">
        <v>4781</v>
      </c>
      <c r="T497" s="60" t="s">
        <v>1609</v>
      </c>
    </row>
    <row r="498" spans="1:20" ht="14">
      <c r="A498" s="21" t="s">
        <v>1288</v>
      </c>
      <c r="B498" s="21" t="s">
        <v>33</v>
      </c>
      <c r="C498" s="21" t="s">
        <v>1036</v>
      </c>
      <c r="D498" s="21" t="s">
        <v>1129</v>
      </c>
      <c r="E498" s="21" t="s">
        <v>13</v>
      </c>
      <c r="F498" s="30" t="s">
        <v>1289</v>
      </c>
      <c r="G498" s="21" t="s">
        <v>1290</v>
      </c>
      <c r="H498" s="31" t="s">
        <v>1329</v>
      </c>
      <c r="I498" s="31" t="s">
        <v>1305</v>
      </c>
      <c r="J498" s="21" t="s">
        <v>1306</v>
      </c>
      <c r="K498" s="21"/>
      <c r="L498" s="21"/>
      <c r="M498" s="21">
        <v>0.83499999999999996</v>
      </c>
      <c r="N498" s="21" t="b">
        <v>1</v>
      </c>
      <c r="O498" s="21"/>
      <c r="P498" s="21"/>
      <c r="Q498" s="21"/>
      <c r="R498" s="21" t="s">
        <v>1307</v>
      </c>
      <c r="S498" s="60" t="s">
        <v>4781</v>
      </c>
      <c r="T498" s="60" t="s">
        <v>1609</v>
      </c>
    </row>
    <row r="499" spans="1:20" ht="14">
      <c r="A499" s="21" t="s">
        <v>1288</v>
      </c>
      <c r="B499" s="21" t="s">
        <v>33</v>
      </c>
      <c r="C499" s="21" t="s">
        <v>1036</v>
      </c>
      <c r="D499" s="21" t="s">
        <v>1129</v>
      </c>
      <c r="E499" s="21" t="s">
        <v>13</v>
      </c>
      <c r="F499" s="30" t="s">
        <v>1289</v>
      </c>
      <c r="G499" s="21" t="s">
        <v>1290</v>
      </c>
      <c r="H499" s="31" t="s">
        <v>1330</v>
      </c>
      <c r="I499" s="31" t="s">
        <v>1305</v>
      </c>
      <c r="J499" s="21" t="s">
        <v>1306</v>
      </c>
      <c r="K499" s="21"/>
      <c r="L499" s="21"/>
      <c r="M499" s="21">
        <v>0.91300000000000003</v>
      </c>
      <c r="N499" s="21" t="b">
        <v>1</v>
      </c>
      <c r="O499" s="21"/>
      <c r="P499" s="21"/>
      <c r="Q499" s="21"/>
      <c r="R499" s="21" t="s">
        <v>1307</v>
      </c>
      <c r="S499" s="60" t="s">
        <v>4781</v>
      </c>
      <c r="T499" s="60" t="s">
        <v>1609</v>
      </c>
    </row>
    <row r="500" spans="1:20" ht="14">
      <c r="A500" s="21" t="s">
        <v>1288</v>
      </c>
      <c r="B500" s="21" t="s">
        <v>33</v>
      </c>
      <c r="C500" s="21" t="s">
        <v>1036</v>
      </c>
      <c r="D500" s="21" t="s">
        <v>1129</v>
      </c>
      <c r="E500" s="21" t="s">
        <v>13</v>
      </c>
      <c r="F500" s="30" t="s">
        <v>1289</v>
      </c>
      <c r="G500" s="21" t="s">
        <v>1290</v>
      </c>
      <c r="H500" s="31" t="s">
        <v>1331</v>
      </c>
      <c r="I500" s="31" t="s">
        <v>1305</v>
      </c>
      <c r="J500" s="21" t="s">
        <v>1306</v>
      </c>
      <c r="K500" s="21"/>
      <c r="L500" s="21"/>
      <c r="M500" s="21">
        <v>0.90100000000000002</v>
      </c>
      <c r="N500" s="21" t="b">
        <v>1</v>
      </c>
      <c r="O500" s="21"/>
      <c r="P500" s="21"/>
      <c r="Q500" s="21"/>
      <c r="R500" s="21" t="s">
        <v>1307</v>
      </c>
      <c r="S500" s="60" t="s">
        <v>4781</v>
      </c>
      <c r="T500" s="60" t="s">
        <v>1609</v>
      </c>
    </row>
    <row r="501" spans="1:20" ht="14">
      <c r="A501" s="21" t="s">
        <v>1288</v>
      </c>
      <c r="B501" s="21" t="s">
        <v>33</v>
      </c>
      <c r="C501" s="21" t="s">
        <v>1036</v>
      </c>
      <c r="D501" s="21" t="s">
        <v>1129</v>
      </c>
      <c r="E501" s="21" t="s">
        <v>13</v>
      </c>
      <c r="F501" s="30" t="s">
        <v>1289</v>
      </c>
      <c r="G501" s="21" t="s">
        <v>1290</v>
      </c>
      <c r="H501" s="31" t="s">
        <v>1332</v>
      </c>
      <c r="I501" s="31" t="s">
        <v>1305</v>
      </c>
      <c r="J501" s="21" t="s">
        <v>1306</v>
      </c>
      <c r="K501" s="21"/>
      <c r="L501" s="21"/>
      <c r="M501" s="21">
        <v>0.91900000000000004</v>
      </c>
      <c r="N501" s="21" t="b">
        <v>1</v>
      </c>
      <c r="O501" s="21"/>
      <c r="P501" s="21"/>
      <c r="Q501" s="21"/>
      <c r="R501" s="21" t="s">
        <v>1307</v>
      </c>
      <c r="S501" s="60" t="s">
        <v>4781</v>
      </c>
      <c r="T501" s="60" t="s">
        <v>1609</v>
      </c>
    </row>
    <row r="502" spans="1:20" ht="14">
      <c r="A502" s="21" t="s">
        <v>1288</v>
      </c>
      <c r="B502" s="21" t="s">
        <v>33</v>
      </c>
      <c r="C502" s="21" t="s">
        <v>1036</v>
      </c>
      <c r="D502" s="21" t="s">
        <v>1129</v>
      </c>
      <c r="E502" s="21" t="s">
        <v>13</v>
      </c>
      <c r="F502" s="30" t="s">
        <v>1289</v>
      </c>
      <c r="G502" s="21" t="s">
        <v>1290</v>
      </c>
      <c r="H502" s="31" t="s">
        <v>1333</v>
      </c>
      <c r="I502" s="31" t="s">
        <v>1305</v>
      </c>
      <c r="J502" s="21" t="s">
        <v>1306</v>
      </c>
      <c r="K502" s="21"/>
      <c r="L502" s="21"/>
      <c r="M502" s="21">
        <v>0.83699999999999997</v>
      </c>
      <c r="N502" s="21" t="b">
        <v>1</v>
      </c>
      <c r="O502" s="21"/>
      <c r="P502" s="21"/>
      <c r="Q502" s="21"/>
      <c r="R502" s="21" t="s">
        <v>1307</v>
      </c>
      <c r="S502" s="60" t="s">
        <v>4781</v>
      </c>
      <c r="T502" s="60" t="s">
        <v>1609</v>
      </c>
    </row>
    <row r="503" spans="1:20" ht="14">
      <c r="A503" s="21" t="s">
        <v>1288</v>
      </c>
      <c r="B503" s="21" t="s">
        <v>33</v>
      </c>
      <c r="C503" s="21" t="s">
        <v>1036</v>
      </c>
      <c r="D503" s="21" t="s">
        <v>1129</v>
      </c>
      <c r="E503" s="21" t="s">
        <v>13</v>
      </c>
      <c r="F503" s="30" t="s">
        <v>1289</v>
      </c>
      <c r="G503" s="21" t="s">
        <v>1290</v>
      </c>
      <c r="H503" s="31" t="s">
        <v>1334</v>
      </c>
      <c r="I503" s="31" t="s">
        <v>1305</v>
      </c>
      <c r="J503" s="21" t="s">
        <v>1306</v>
      </c>
      <c r="K503" s="21"/>
      <c r="L503" s="21"/>
      <c r="M503" s="21">
        <v>0.93</v>
      </c>
      <c r="N503" s="21" t="b">
        <v>1</v>
      </c>
      <c r="O503" s="21"/>
      <c r="P503" s="21"/>
      <c r="Q503" s="21"/>
      <c r="R503" s="21" t="s">
        <v>1307</v>
      </c>
      <c r="S503" s="60" t="s">
        <v>4781</v>
      </c>
      <c r="T503" s="60" t="s">
        <v>1609</v>
      </c>
    </row>
    <row r="504" spans="1:20" ht="28">
      <c r="A504" s="21" t="s">
        <v>1288</v>
      </c>
      <c r="B504" s="21" t="s">
        <v>33</v>
      </c>
      <c r="C504" s="21" t="s">
        <v>1036</v>
      </c>
      <c r="D504" s="21" t="s">
        <v>1129</v>
      </c>
      <c r="E504" s="21" t="s">
        <v>13</v>
      </c>
      <c r="F504" s="30" t="s">
        <v>1289</v>
      </c>
      <c r="G504" s="21" t="s">
        <v>1290</v>
      </c>
      <c r="H504" s="31" t="s">
        <v>1335</v>
      </c>
      <c r="I504" s="31" t="s">
        <v>1336</v>
      </c>
      <c r="J504" s="21" t="s">
        <v>1337</v>
      </c>
      <c r="K504" s="21"/>
      <c r="L504" s="21"/>
      <c r="M504" s="21">
        <v>-142</v>
      </c>
      <c r="N504" s="21" t="b">
        <v>1</v>
      </c>
      <c r="O504" s="21">
        <v>0.95</v>
      </c>
      <c r="P504" s="21"/>
      <c r="Q504" s="21"/>
      <c r="R504" s="21" t="s">
        <v>1307</v>
      </c>
      <c r="S504" s="60" t="s">
        <v>4781</v>
      </c>
      <c r="T504" s="60" t="s">
        <v>1609</v>
      </c>
    </row>
    <row r="505" spans="1:20" ht="28">
      <c r="A505" s="21" t="s">
        <v>1288</v>
      </c>
      <c r="B505" s="21" t="s">
        <v>33</v>
      </c>
      <c r="C505" s="21" t="s">
        <v>1036</v>
      </c>
      <c r="D505" s="21" t="s">
        <v>1129</v>
      </c>
      <c r="E505" s="21" t="s">
        <v>13</v>
      </c>
      <c r="F505" s="30" t="s">
        <v>1289</v>
      </c>
      <c r="G505" s="21" t="s">
        <v>1290</v>
      </c>
      <c r="H505" s="31" t="s">
        <v>1338</v>
      </c>
      <c r="I505" s="31" t="s">
        <v>1336</v>
      </c>
      <c r="J505" s="21" t="s">
        <v>1339</v>
      </c>
      <c r="K505" s="21"/>
      <c r="L505" s="21"/>
      <c r="M505" s="21">
        <v>46.7</v>
      </c>
      <c r="N505" s="21" t="b">
        <v>1</v>
      </c>
      <c r="O505" s="21">
        <v>0.95</v>
      </c>
      <c r="P505" s="21"/>
      <c r="Q505" s="21"/>
      <c r="R505" s="21" t="s">
        <v>1307</v>
      </c>
      <c r="S505" s="60" t="s">
        <v>4781</v>
      </c>
      <c r="T505" s="60" t="s">
        <v>1609</v>
      </c>
    </row>
    <row r="506" spans="1:20" ht="28">
      <c r="A506" s="21" t="s">
        <v>1288</v>
      </c>
      <c r="B506" s="21" t="s">
        <v>33</v>
      </c>
      <c r="C506" s="21" t="s">
        <v>1036</v>
      </c>
      <c r="D506" s="21" t="s">
        <v>1129</v>
      </c>
      <c r="E506" s="21" t="s">
        <v>13</v>
      </c>
      <c r="F506" s="30" t="s">
        <v>1289</v>
      </c>
      <c r="G506" s="21" t="s">
        <v>1290</v>
      </c>
      <c r="H506" s="31" t="s">
        <v>1340</v>
      </c>
      <c r="I506" s="31" t="s">
        <v>1336</v>
      </c>
      <c r="J506" s="21" t="s">
        <v>1337</v>
      </c>
      <c r="K506" s="21"/>
      <c r="L506" s="21"/>
      <c r="M506" s="21" t="s">
        <v>1341</v>
      </c>
      <c r="N506" s="21" t="b">
        <v>1</v>
      </c>
      <c r="O506" s="21">
        <v>0.89700000000000002</v>
      </c>
      <c r="P506" s="21"/>
      <c r="Q506" s="21"/>
      <c r="R506" s="21" t="s">
        <v>1307</v>
      </c>
      <c r="S506" s="60" t="s">
        <v>4781</v>
      </c>
      <c r="T506" s="60" t="s">
        <v>1609</v>
      </c>
    </row>
    <row r="507" spans="1:20" ht="28">
      <c r="A507" s="21" t="s">
        <v>1288</v>
      </c>
      <c r="B507" s="21" t="s">
        <v>33</v>
      </c>
      <c r="C507" s="21" t="s">
        <v>1036</v>
      </c>
      <c r="D507" s="21" t="s">
        <v>1129</v>
      </c>
      <c r="E507" s="21" t="s">
        <v>13</v>
      </c>
      <c r="F507" s="30" t="s">
        <v>1289</v>
      </c>
      <c r="G507" s="21" t="s">
        <v>1290</v>
      </c>
      <c r="H507" s="31" t="s">
        <v>1342</v>
      </c>
      <c r="I507" s="31" t="s">
        <v>1336</v>
      </c>
      <c r="J507" s="21" t="s">
        <v>1339</v>
      </c>
      <c r="K507" s="21"/>
      <c r="L507" s="21"/>
      <c r="M507" s="21">
        <v>24.1</v>
      </c>
      <c r="N507" s="21" t="b">
        <v>1</v>
      </c>
      <c r="O507" s="21">
        <v>0.89700000000000002</v>
      </c>
      <c r="P507" s="21"/>
      <c r="Q507" s="21"/>
      <c r="R507" s="21" t="s">
        <v>1307</v>
      </c>
      <c r="S507" s="60" t="s">
        <v>4781</v>
      </c>
      <c r="T507" s="60" t="s">
        <v>1609</v>
      </c>
    </row>
    <row r="508" spans="1:20" ht="28">
      <c r="A508" s="21" t="s">
        <v>1288</v>
      </c>
      <c r="B508" s="21" t="s">
        <v>33</v>
      </c>
      <c r="C508" s="21" t="s">
        <v>1036</v>
      </c>
      <c r="D508" s="21" t="s">
        <v>1129</v>
      </c>
      <c r="E508" s="21" t="s">
        <v>13</v>
      </c>
      <c r="F508" s="30" t="s">
        <v>1289</v>
      </c>
      <c r="G508" s="21" t="s">
        <v>1290</v>
      </c>
      <c r="H508" s="31" t="s">
        <v>1343</v>
      </c>
      <c r="I508" s="31" t="s">
        <v>1336</v>
      </c>
      <c r="J508" s="21" t="s">
        <v>1337</v>
      </c>
      <c r="K508" s="21"/>
      <c r="L508" s="21"/>
      <c r="M508" s="21">
        <v>1850</v>
      </c>
      <c r="N508" s="21" t="b">
        <v>1</v>
      </c>
      <c r="O508" s="21">
        <v>0.79700000000000004</v>
      </c>
      <c r="P508" s="21"/>
      <c r="Q508" s="21"/>
      <c r="R508" s="21" t="s">
        <v>1307</v>
      </c>
      <c r="S508" s="60" t="s">
        <v>4799</v>
      </c>
      <c r="T508" s="60" t="s">
        <v>1609</v>
      </c>
    </row>
    <row r="509" spans="1:20" ht="28">
      <c r="A509" s="21" t="s">
        <v>1288</v>
      </c>
      <c r="B509" s="21" t="s">
        <v>33</v>
      </c>
      <c r="C509" s="21" t="s">
        <v>1036</v>
      </c>
      <c r="D509" s="21" t="s">
        <v>1129</v>
      </c>
      <c r="E509" s="21" t="s">
        <v>13</v>
      </c>
      <c r="F509" s="30" t="s">
        <v>1289</v>
      </c>
      <c r="G509" s="21" t="s">
        <v>1290</v>
      </c>
      <c r="H509" s="31" t="s">
        <v>1344</v>
      </c>
      <c r="I509" s="31" t="s">
        <v>1336</v>
      </c>
      <c r="J509" s="21" t="s">
        <v>1339</v>
      </c>
      <c r="K509" s="21"/>
      <c r="L509" s="21"/>
      <c r="M509" s="21">
        <v>79.2</v>
      </c>
      <c r="N509" s="21" t="b">
        <v>1</v>
      </c>
      <c r="O509" s="21">
        <v>0.79700000000000004</v>
      </c>
      <c r="P509" s="21"/>
      <c r="Q509" s="21"/>
      <c r="R509" s="21" t="s">
        <v>1307</v>
      </c>
      <c r="S509" s="60" t="s">
        <v>4799</v>
      </c>
      <c r="T509" s="60" t="s">
        <v>1609</v>
      </c>
    </row>
    <row r="510" spans="1:20" ht="28">
      <c r="A510" s="21" t="s">
        <v>1288</v>
      </c>
      <c r="B510" s="21" t="s">
        <v>33</v>
      </c>
      <c r="C510" s="21" t="s">
        <v>1036</v>
      </c>
      <c r="D510" s="21" t="s">
        <v>1129</v>
      </c>
      <c r="E510" s="21" t="s">
        <v>13</v>
      </c>
      <c r="F510" s="30" t="s">
        <v>1289</v>
      </c>
      <c r="G510" s="21" t="s">
        <v>1290</v>
      </c>
      <c r="H510" s="31" t="s">
        <v>1345</v>
      </c>
      <c r="I510" s="31" t="s">
        <v>1336</v>
      </c>
      <c r="J510" s="21" t="s">
        <v>1337</v>
      </c>
      <c r="K510" s="21"/>
      <c r="L510" s="21"/>
      <c r="M510" s="21">
        <v>620.29999999999995</v>
      </c>
      <c r="N510" s="21" t="b">
        <v>1</v>
      </c>
      <c r="O510" s="21">
        <v>0.77100000000000002</v>
      </c>
      <c r="P510" s="21"/>
      <c r="Q510" s="21"/>
      <c r="R510" s="21" t="s">
        <v>1307</v>
      </c>
      <c r="S510" s="60" t="s">
        <v>4793</v>
      </c>
      <c r="T510" s="60" t="s">
        <v>1609</v>
      </c>
    </row>
    <row r="511" spans="1:20" ht="28">
      <c r="A511" s="21" t="s">
        <v>1288</v>
      </c>
      <c r="B511" s="21" t="s">
        <v>33</v>
      </c>
      <c r="C511" s="21" t="s">
        <v>1036</v>
      </c>
      <c r="D511" s="21" t="s">
        <v>1129</v>
      </c>
      <c r="E511" s="21" t="s">
        <v>13</v>
      </c>
      <c r="F511" s="30" t="s">
        <v>1289</v>
      </c>
      <c r="G511" s="21" t="s">
        <v>1290</v>
      </c>
      <c r="H511" s="31" t="s">
        <v>1346</v>
      </c>
      <c r="I511" s="31" t="s">
        <v>1336</v>
      </c>
      <c r="J511" s="21" t="s">
        <v>1339</v>
      </c>
      <c r="K511" s="21"/>
      <c r="L511" s="21"/>
      <c r="M511" s="21">
        <v>33.200000000000003</v>
      </c>
      <c r="N511" s="21" t="b">
        <v>1</v>
      </c>
      <c r="O511" s="21">
        <v>0.77100000000000002</v>
      </c>
      <c r="P511" s="21"/>
      <c r="Q511" s="21"/>
      <c r="R511" s="21" t="s">
        <v>1307</v>
      </c>
      <c r="S511" s="60" t="s">
        <v>4793</v>
      </c>
      <c r="T511" s="60" t="s">
        <v>1609</v>
      </c>
    </row>
    <row r="512" spans="1:20" ht="28">
      <c r="A512" s="21" t="s">
        <v>1288</v>
      </c>
      <c r="B512" s="21" t="s">
        <v>33</v>
      </c>
      <c r="C512" s="21" t="s">
        <v>1036</v>
      </c>
      <c r="D512" s="21" t="s">
        <v>1129</v>
      </c>
      <c r="E512" s="21" t="s">
        <v>13</v>
      </c>
      <c r="F512" s="30" t="s">
        <v>1289</v>
      </c>
      <c r="G512" s="21" t="s">
        <v>1290</v>
      </c>
      <c r="H512" s="31" t="s">
        <v>1347</v>
      </c>
      <c r="I512" s="31" t="s">
        <v>1336</v>
      </c>
      <c r="J512" s="21" t="s">
        <v>1337</v>
      </c>
      <c r="K512" s="21"/>
      <c r="L512" s="21"/>
      <c r="M512" s="21">
        <v>-32.700000000000003</v>
      </c>
      <c r="N512" s="21" t="b">
        <v>1</v>
      </c>
      <c r="O512" s="21">
        <v>0.95699999999999996</v>
      </c>
      <c r="P512" s="21"/>
      <c r="Q512" s="21"/>
      <c r="R512" s="21" t="s">
        <v>1307</v>
      </c>
      <c r="S512" s="60" t="s">
        <v>4781</v>
      </c>
      <c r="T512" s="60" t="s">
        <v>1609</v>
      </c>
    </row>
    <row r="513" spans="1:21" ht="28">
      <c r="A513" s="21" t="s">
        <v>1288</v>
      </c>
      <c r="B513" s="21" t="s">
        <v>33</v>
      </c>
      <c r="C513" s="21" t="s">
        <v>1036</v>
      </c>
      <c r="D513" s="21" t="s">
        <v>1129</v>
      </c>
      <c r="E513" s="21" t="s">
        <v>13</v>
      </c>
      <c r="F513" s="30" t="s">
        <v>1289</v>
      </c>
      <c r="G513" s="21" t="s">
        <v>1290</v>
      </c>
      <c r="H513" s="31" t="s">
        <v>1348</v>
      </c>
      <c r="I513" s="31" t="s">
        <v>1336</v>
      </c>
      <c r="J513" s="21" t="s">
        <v>1339</v>
      </c>
      <c r="K513" s="21"/>
      <c r="L513" s="21"/>
      <c r="M513" s="21">
        <v>49.8</v>
      </c>
      <c r="N513" s="21" t="b">
        <v>1</v>
      </c>
      <c r="O513" s="21">
        <v>0.95699999999999996</v>
      </c>
      <c r="P513" s="21"/>
      <c r="Q513" s="21"/>
      <c r="R513" s="21" t="s">
        <v>1307</v>
      </c>
      <c r="S513" s="60" t="s">
        <v>4781</v>
      </c>
      <c r="T513" s="60" t="s">
        <v>1609</v>
      </c>
    </row>
    <row r="514" spans="1:21" ht="28">
      <c r="A514" s="21" t="s">
        <v>1288</v>
      </c>
      <c r="B514" s="21" t="s">
        <v>33</v>
      </c>
      <c r="C514" s="21" t="s">
        <v>1036</v>
      </c>
      <c r="D514" s="21" t="s">
        <v>1129</v>
      </c>
      <c r="E514" s="21" t="s">
        <v>13</v>
      </c>
      <c r="F514" s="30" t="s">
        <v>1289</v>
      </c>
      <c r="G514" s="21" t="s">
        <v>1290</v>
      </c>
      <c r="H514" s="31" t="s">
        <v>1349</v>
      </c>
      <c r="I514" s="31" t="s">
        <v>1336</v>
      </c>
      <c r="J514" s="21" t="s">
        <v>1337</v>
      </c>
      <c r="K514" s="21"/>
      <c r="L514" s="21"/>
      <c r="M514" s="21">
        <v>-205.2</v>
      </c>
      <c r="N514" s="21" t="b">
        <v>1</v>
      </c>
      <c r="O514" s="21">
        <v>0.92300000000000004</v>
      </c>
      <c r="P514" s="21"/>
      <c r="Q514" s="21"/>
      <c r="R514" s="21" t="s">
        <v>1307</v>
      </c>
      <c r="S514" s="60" t="s">
        <v>4781</v>
      </c>
      <c r="T514" s="60" t="s">
        <v>1609</v>
      </c>
    </row>
    <row r="515" spans="1:21" ht="28">
      <c r="A515" s="21" t="s">
        <v>1288</v>
      </c>
      <c r="B515" s="21" t="s">
        <v>33</v>
      </c>
      <c r="C515" s="21" t="s">
        <v>1036</v>
      </c>
      <c r="D515" s="21" t="s">
        <v>1129</v>
      </c>
      <c r="E515" s="21" t="s">
        <v>13</v>
      </c>
      <c r="F515" s="30" t="s">
        <v>1289</v>
      </c>
      <c r="G515" s="21" t="s">
        <v>1290</v>
      </c>
      <c r="H515" s="31" t="s">
        <v>1350</v>
      </c>
      <c r="I515" s="31" t="s">
        <v>1336</v>
      </c>
      <c r="J515" s="21" t="s">
        <v>1339</v>
      </c>
      <c r="K515" s="21"/>
      <c r="L515" s="21"/>
      <c r="M515" s="21">
        <v>259.89999999999998</v>
      </c>
      <c r="N515" s="21" t="b">
        <v>1</v>
      </c>
      <c r="O515" s="21">
        <v>0.92300000000000004</v>
      </c>
      <c r="P515" s="21"/>
      <c r="Q515" s="21"/>
      <c r="R515" s="21" t="s">
        <v>1307</v>
      </c>
      <c r="S515" s="60" t="s">
        <v>4781</v>
      </c>
      <c r="T515" s="60" t="s">
        <v>1609</v>
      </c>
    </row>
    <row r="516" spans="1:21" ht="28">
      <c r="A516" s="21" t="s">
        <v>1288</v>
      </c>
      <c r="B516" s="21" t="s">
        <v>33</v>
      </c>
      <c r="C516" s="21" t="s">
        <v>1036</v>
      </c>
      <c r="D516" s="21" t="s">
        <v>1129</v>
      </c>
      <c r="E516" s="21" t="s">
        <v>13</v>
      </c>
      <c r="F516" s="30" t="s">
        <v>1289</v>
      </c>
      <c r="G516" s="21" t="s">
        <v>1290</v>
      </c>
      <c r="H516" s="31" t="s">
        <v>1351</v>
      </c>
      <c r="I516" s="31" t="s">
        <v>1336</v>
      </c>
      <c r="J516" s="21" t="s">
        <v>1337</v>
      </c>
      <c r="K516" s="21"/>
      <c r="L516" s="21"/>
      <c r="M516" s="21">
        <v>2142.4</v>
      </c>
      <c r="N516" s="21" t="b">
        <v>1</v>
      </c>
      <c r="O516" s="21">
        <v>0.77</v>
      </c>
      <c r="P516" s="21"/>
      <c r="Q516" s="21"/>
      <c r="R516" s="21" t="s">
        <v>1307</v>
      </c>
      <c r="S516" s="60" t="s">
        <v>4799</v>
      </c>
      <c r="T516" s="60" t="s">
        <v>1609</v>
      </c>
    </row>
    <row r="517" spans="1:21" ht="28">
      <c r="A517" s="21" t="s">
        <v>1288</v>
      </c>
      <c r="B517" s="21" t="s">
        <v>33</v>
      </c>
      <c r="C517" s="21" t="s">
        <v>1036</v>
      </c>
      <c r="D517" s="21" t="s">
        <v>1129</v>
      </c>
      <c r="E517" s="21" t="s">
        <v>13</v>
      </c>
      <c r="F517" s="30" t="s">
        <v>1289</v>
      </c>
      <c r="G517" s="21" t="s">
        <v>1290</v>
      </c>
      <c r="H517" s="31" t="s">
        <v>1352</v>
      </c>
      <c r="I517" s="31" t="s">
        <v>1336</v>
      </c>
      <c r="J517" s="21" t="s">
        <v>1339</v>
      </c>
      <c r="K517" s="21"/>
      <c r="L517" s="21"/>
      <c r="M517" s="21">
        <v>82.7</v>
      </c>
      <c r="N517" s="21" t="b">
        <v>1</v>
      </c>
      <c r="O517" s="21">
        <v>0.77</v>
      </c>
      <c r="P517" s="21"/>
      <c r="Q517" s="21"/>
      <c r="R517" s="21" t="s">
        <v>1307</v>
      </c>
      <c r="S517" s="60" t="s">
        <v>4799</v>
      </c>
      <c r="T517" s="60" t="s">
        <v>1609</v>
      </c>
    </row>
    <row r="518" spans="1:21" ht="28">
      <c r="A518" s="21" t="s">
        <v>1288</v>
      </c>
      <c r="B518" s="21" t="s">
        <v>33</v>
      </c>
      <c r="C518" s="21" t="s">
        <v>1036</v>
      </c>
      <c r="D518" s="21" t="s">
        <v>1129</v>
      </c>
      <c r="E518" s="21" t="s">
        <v>13</v>
      </c>
      <c r="F518" s="30" t="s">
        <v>1289</v>
      </c>
      <c r="G518" s="21" t="s">
        <v>1290</v>
      </c>
      <c r="H518" s="31" t="s">
        <v>1353</v>
      </c>
      <c r="I518" s="31" t="s">
        <v>1336</v>
      </c>
      <c r="J518" s="21" t="s">
        <v>1337</v>
      </c>
      <c r="K518" s="21"/>
      <c r="L518" s="21"/>
      <c r="M518" s="21">
        <v>699.8</v>
      </c>
      <c r="N518" s="21" t="b">
        <v>1</v>
      </c>
      <c r="O518" s="21">
        <v>0.747</v>
      </c>
      <c r="P518" s="21"/>
      <c r="Q518" s="21"/>
      <c r="R518" s="21" t="s">
        <v>1307</v>
      </c>
      <c r="S518" s="60" t="s">
        <v>4798</v>
      </c>
      <c r="T518" s="60" t="s">
        <v>1609</v>
      </c>
    </row>
    <row r="519" spans="1:21" ht="28">
      <c r="A519" s="21" t="s">
        <v>1288</v>
      </c>
      <c r="B519" s="21" t="s">
        <v>33</v>
      </c>
      <c r="C519" s="21" t="s">
        <v>1036</v>
      </c>
      <c r="D519" s="21" t="s">
        <v>1129</v>
      </c>
      <c r="E519" s="21" t="s">
        <v>13</v>
      </c>
      <c r="F519" s="30" t="s">
        <v>1289</v>
      </c>
      <c r="G519" s="21" t="s">
        <v>1290</v>
      </c>
      <c r="H519" s="31" t="s">
        <v>1354</v>
      </c>
      <c r="I519" s="31" t="s">
        <v>1336</v>
      </c>
      <c r="J519" s="21" t="s">
        <v>1339</v>
      </c>
      <c r="K519" s="21"/>
      <c r="L519" s="21"/>
      <c r="M519" s="21">
        <v>36.200000000000003</v>
      </c>
      <c r="N519" s="21" t="b">
        <v>1</v>
      </c>
      <c r="O519" s="21">
        <v>0.747</v>
      </c>
      <c r="P519" s="21"/>
      <c r="Q519" s="21"/>
      <c r="R519" s="21" t="s">
        <v>1307</v>
      </c>
      <c r="S519" s="60" t="s">
        <v>4798</v>
      </c>
      <c r="T519" s="60" t="s">
        <v>1609</v>
      </c>
    </row>
    <row r="520" spans="1:21" ht="28">
      <c r="A520" s="21" t="s">
        <v>1288</v>
      </c>
      <c r="B520" s="21" t="s">
        <v>33</v>
      </c>
      <c r="C520" s="21" t="s">
        <v>1036</v>
      </c>
      <c r="D520" s="21" t="s">
        <v>1129</v>
      </c>
      <c r="E520" s="21" t="s">
        <v>13</v>
      </c>
      <c r="F520" s="30" t="s">
        <v>1289</v>
      </c>
      <c r="G520" s="21" t="s">
        <v>1290</v>
      </c>
      <c r="H520" s="31" t="s">
        <v>1355</v>
      </c>
      <c r="I520" s="31" t="s">
        <v>1336</v>
      </c>
      <c r="J520" s="21" t="s">
        <v>1337</v>
      </c>
      <c r="K520" s="21"/>
      <c r="L520" s="21"/>
      <c r="M520" s="21">
        <v>-2.65</v>
      </c>
      <c r="N520" s="21" t="b">
        <v>1</v>
      </c>
      <c r="O520" s="21">
        <v>0.94899999999999995</v>
      </c>
      <c r="P520" s="21"/>
      <c r="Q520" s="21"/>
      <c r="R520" s="21" t="s">
        <v>1307</v>
      </c>
      <c r="S520" s="60" t="s">
        <v>4781</v>
      </c>
      <c r="T520" s="60" t="s">
        <v>1609</v>
      </c>
    </row>
    <row r="521" spans="1:21" ht="28">
      <c r="A521" s="21" t="s">
        <v>1288</v>
      </c>
      <c r="B521" s="21" t="s">
        <v>33</v>
      </c>
      <c r="C521" s="21" t="s">
        <v>1036</v>
      </c>
      <c r="D521" s="21" t="s">
        <v>1129</v>
      </c>
      <c r="E521" s="21" t="s">
        <v>13</v>
      </c>
      <c r="F521" s="30" t="s">
        <v>1289</v>
      </c>
      <c r="G521" s="21" t="s">
        <v>1290</v>
      </c>
      <c r="H521" s="31" t="s">
        <v>1356</v>
      </c>
      <c r="I521" s="31" t="s">
        <v>1336</v>
      </c>
      <c r="J521" s="21" t="s">
        <v>1339</v>
      </c>
      <c r="K521" s="21"/>
      <c r="L521" s="21"/>
      <c r="M521" s="21">
        <v>0.51600000000000001</v>
      </c>
      <c r="N521" s="21" t="b">
        <v>1</v>
      </c>
      <c r="O521" s="21">
        <v>0.94899999999999995</v>
      </c>
      <c r="P521" s="21"/>
      <c r="Q521" s="21"/>
      <c r="R521" s="21" t="s">
        <v>1307</v>
      </c>
      <c r="S521" s="60" t="s">
        <v>4781</v>
      </c>
      <c r="T521" s="60" t="s">
        <v>1609</v>
      </c>
    </row>
    <row r="522" spans="1:21" ht="28">
      <c r="A522" s="21" t="s">
        <v>1288</v>
      </c>
      <c r="B522" s="21" t="s">
        <v>33</v>
      </c>
      <c r="C522" s="21" t="s">
        <v>1036</v>
      </c>
      <c r="D522" s="21" t="s">
        <v>1129</v>
      </c>
      <c r="E522" s="21" t="s">
        <v>13</v>
      </c>
      <c r="F522" s="30" t="s">
        <v>1289</v>
      </c>
      <c r="G522" s="21" t="s">
        <v>1290</v>
      </c>
      <c r="H522" s="31" t="s">
        <v>1357</v>
      </c>
      <c r="I522" s="31" t="s">
        <v>1336</v>
      </c>
      <c r="J522" s="21" t="s">
        <v>1337</v>
      </c>
      <c r="K522" s="21"/>
      <c r="L522" s="21"/>
      <c r="M522" s="21">
        <v>-6.07</v>
      </c>
      <c r="N522" s="21" t="b">
        <v>1</v>
      </c>
      <c r="O522" s="21">
        <v>0.90100000000000002</v>
      </c>
      <c r="P522" s="21"/>
      <c r="Q522" s="21"/>
      <c r="R522" s="21" t="s">
        <v>1307</v>
      </c>
      <c r="S522" s="60" t="s">
        <v>4781</v>
      </c>
      <c r="T522" s="60" t="s">
        <v>1609</v>
      </c>
    </row>
    <row r="523" spans="1:21" ht="28">
      <c r="A523" s="21" t="s">
        <v>1288</v>
      </c>
      <c r="B523" s="21" t="s">
        <v>33</v>
      </c>
      <c r="C523" s="21" t="s">
        <v>1036</v>
      </c>
      <c r="D523" s="21" t="s">
        <v>1129</v>
      </c>
      <c r="E523" s="21" t="s">
        <v>13</v>
      </c>
      <c r="F523" s="30" t="s">
        <v>1289</v>
      </c>
      <c r="G523" s="21" t="s">
        <v>1290</v>
      </c>
      <c r="H523" s="31" t="s">
        <v>1358</v>
      </c>
      <c r="I523" s="31" t="s">
        <v>1336</v>
      </c>
      <c r="J523" s="21" t="s">
        <v>1339</v>
      </c>
      <c r="K523" s="21"/>
      <c r="L523" s="21"/>
      <c r="M523" s="21">
        <v>0.61299999999999999</v>
      </c>
      <c r="N523" s="21" t="b">
        <v>1</v>
      </c>
      <c r="O523" s="21">
        <v>0.90100000000000002</v>
      </c>
      <c r="P523" s="21"/>
      <c r="Q523" s="21"/>
      <c r="R523" s="21" t="s">
        <v>1307</v>
      </c>
      <c r="S523" s="60" t="s">
        <v>4781</v>
      </c>
      <c r="T523" s="60" t="s">
        <v>1609</v>
      </c>
    </row>
    <row r="524" spans="1:21" ht="28">
      <c r="A524" s="21" t="s">
        <v>1288</v>
      </c>
      <c r="B524" s="21" t="s">
        <v>33</v>
      </c>
      <c r="C524" s="21" t="s">
        <v>1036</v>
      </c>
      <c r="D524" s="21" t="s">
        <v>1129</v>
      </c>
      <c r="E524" s="21" t="s">
        <v>13</v>
      </c>
      <c r="F524" s="30" t="s">
        <v>1289</v>
      </c>
      <c r="G524" s="21" t="s">
        <v>1290</v>
      </c>
      <c r="H524" s="31" t="s">
        <v>1359</v>
      </c>
      <c r="I524" s="31" t="s">
        <v>1336</v>
      </c>
      <c r="J524" s="21" t="s">
        <v>1337</v>
      </c>
      <c r="K524" s="21"/>
      <c r="L524" s="21"/>
      <c r="M524" s="21">
        <v>2.0699999999999998</v>
      </c>
      <c r="N524" s="21" t="b">
        <v>1</v>
      </c>
      <c r="O524" s="21">
        <v>0.75700000000000001</v>
      </c>
      <c r="P524" s="21"/>
      <c r="Q524" s="21"/>
      <c r="R524" s="21" t="s">
        <v>1307</v>
      </c>
      <c r="S524" s="60" t="s">
        <v>4781</v>
      </c>
      <c r="T524" s="60" t="s">
        <v>1609</v>
      </c>
    </row>
    <row r="525" spans="1:21" ht="28">
      <c r="A525" s="21" t="s">
        <v>1288</v>
      </c>
      <c r="B525" s="21" t="s">
        <v>33</v>
      </c>
      <c r="C525" s="21" t="s">
        <v>1036</v>
      </c>
      <c r="D525" s="21" t="s">
        <v>1129</v>
      </c>
      <c r="E525" s="21" t="s">
        <v>13</v>
      </c>
      <c r="F525" s="30" t="s">
        <v>1289</v>
      </c>
      <c r="G525" s="21" t="s">
        <v>1290</v>
      </c>
      <c r="H525" s="31" t="s">
        <v>1360</v>
      </c>
      <c r="I525" s="31" t="s">
        <v>1336</v>
      </c>
      <c r="J525" s="21" t="s">
        <v>1339</v>
      </c>
      <c r="K525" s="21"/>
      <c r="L525" s="21"/>
      <c r="M525" s="21">
        <v>7.6700000000000004E-2</v>
      </c>
      <c r="N525" s="21" t="b">
        <v>1</v>
      </c>
      <c r="O525" s="21">
        <v>0.75700000000000001</v>
      </c>
      <c r="P525" s="21"/>
      <c r="Q525" s="21"/>
      <c r="R525" s="21" t="s">
        <v>1307</v>
      </c>
      <c r="S525" s="60" t="s">
        <v>4781</v>
      </c>
      <c r="T525" s="60" t="s">
        <v>1609</v>
      </c>
    </row>
    <row r="526" spans="1:21" ht="15">
      <c r="A526" s="35" t="s">
        <v>50</v>
      </c>
      <c r="B526" s="35" t="s">
        <v>51</v>
      </c>
      <c r="C526" s="36" t="s">
        <v>1081</v>
      </c>
      <c r="D526" s="36" t="s">
        <v>1129</v>
      </c>
      <c r="E526" s="36" t="s">
        <v>1097</v>
      </c>
      <c r="F526" s="37" t="s">
        <v>1361</v>
      </c>
      <c r="G526" s="36" t="s">
        <v>1362</v>
      </c>
      <c r="H526" s="36" t="s">
        <v>1363</v>
      </c>
      <c r="I526" s="36" t="s">
        <v>1364</v>
      </c>
      <c r="J526" s="36" t="s">
        <v>1365</v>
      </c>
      <c r="K526" s="36" t="s">
        <v>1366</v>
      </c>
      <c r="L526" s="36" t="s">
        <v>1138</v>
      </c>
      <c r="M526" s="36">
        <v>0.20399999999999999</v>
      </c>
      <c r="N526" s="36" t="s">
        <v>1088</v>
      </c>
      <c r="O526" s="36" t="s">
        <v>1088</v>
      </c>
      <c r="P526" s="36">
        <v>4.9000000000000002E-2</v>
      </c>
      <c r="Q526" s="36"/>
      <c r="R526" s="36" t="s">
        <v>1367</v>
      </c>
      <c r="S526" s="60" t="s">
        <v>4800</v>
      </c>
      <c r="T526" s="60" t="s">
        <v>1609</v>
      </c>
      <c r="U526" s="10" t="s">
        <v>4801</v>
      </c>
    </row>
    <row r="527" spans="1:21" ht="15">
      <c r="A527" s="35" t="s">
        <v>50</v>
      </c>
      <c r="B527" s="35" t="s">
        <v>51</v>
      </c>
      <c r="C527" s="36" t="s">
        <v>1081</v>
      </c>
      <c r="D527" s="36" t="s">
        <v>1129</v>
      </c>
      <c r="E527" s="36" t="s">
        <v>1097</v>
      </c>
      <c r="F527" s="37" t="s">
        <v>1361</v>
      </c>
      <c r="G527" s="36" t="s">
        <v>1362</v>
      </c>
      <c r="H527" s="36" t="s">
        <v>1368</v>
      </c>
      <c r="I527" s="36" t="s">
        <v>1364</v>
      </c>
      <c r="J527" s="36" t="s">
        <v>1365</v>
      </c>
      <c r="K527" s="36" t="s">
        <v>1366</v>
      </c>
      <c r="L527" s="36" t="s">
        <v>1138</v>
      </c>
      <c r="M527" s="36">
        <v>0.16800000000000001</v>
      </c>
      <c r="N527" s="36" t="s">
        <v>1088</v>
      </c>
      <c r="O527" s="36" t="s">
        <v>1088</v>
      </c>
      <c r="P527" s="36">
        <v>2.7E-2</v>
      </c>
      <c r="Q527" s="36"/>
      <c r="R527" s="36" t="s">
        <v>1367</v>
      </c>
      <c r="S527" s="60" t="s">
        <v>4800</v>
      </c>
      <c r="T527" s="60" t="s">
        <v>1609</v>
      </c>
    </row>
    <row r="528" spans="1:21" ht="15">
      <c r="A528" s="35" t="s">
        <v>50</v>
      </c>
      <c r="B528" s="35" t="s">
        <v>51</v>
      </c>
      <c r="C528" s="36" t="s">
        <v>1081</v>
      </c>
      <c r="D528" s="36" t="s">
        <v>1129</v>
      </c>
      <c r="E528" s="36" t="s">
        <v>1097</v>
      </c>
      <c r="F528" s="37" t="s">
        <v>1361</v>
      </c>
      <c r="G528" s="36" t="s">
        <v>1362</v>
      </c>
      <c r="H528" s="36" t="s">
        <v>1369</v>
      </c>
      <c r="I528" s="36" t="s">
        <v>1364</v>
      </c>
      <c r="J528" s="36" t="s">
        <v>1365</v>
      </c>
      <c r="K528" s="36" t="s">
        <v>1366</v>
      </c>
      <c r="L528" s="36" t="s">
        <v>1138</v>
      </c>
      <c r="M528" s="36">
        <v>9.0999999999999998E-2</v>
      </c>
      <c r="N528" s="36" t="s">
        <v>1088</v>
      </c>
      <c r="O528" s="36" t="s">
        <v>1088</v>
      </c>
      <c r="P528" s="36">
        <v>1.6E-2</v>
      </c>
      <c r="Q528" s="36"/>
      <c r="R528" s="36" t="s">
        <v>1367</v>
      </c>
      <c r="S528" s="60" t="s">
        <v>4800</v>
      </c>
      <c r="T528" s="60" t="s">
        <v>1609</v>
      </c>
    </row>
    <row r="529" spans="1:21" ht="15">
      <c r="A529" s="35" t="s">
        <v>50</v>
      </c>
      <c r="B529" s="35" t="s">
        <v>51</v>
      </c>
      <c r="C529" s="36" t="s">
        <v>1081</v>
      </c>
      <c r="D529" s="36" t="s">
        <v>1129</v>
      </c>
      <c r="E529" s="36" t="s">
        <v>13</v>
      </c>
      <c r="F529" s="37" t="s">
        <v>1361</v>
      </c>
      <c r="G529" s="36" t="s">
        <v>1362</v>
      </c>
      <c r="H529" s="36" t="s">
        <v>1370</v>
      </c>
      <c r="I529" s="36" t="s">
        <v>1364</v>
      </c>
      <c r="J529" s="36" t="s">
        <v>1365</v>
      </c>
      <c r="K529" s="36" t="s">
        <v>1366</v>
      </c>
      <c r="L529" s="36" t="s">
        <v>1138</v>
      </c>
      <c r="M529" s="36">
        <v>1.4E-2</v>
      </c>
      <c r="N529" s="36" t="s">
        <v>1088</v>
      </c>
      <c r="O529" s="36" t="s">
        <v>1088</v>
      </c>
      <c r="P529" s="36">
        <v>0.02</v>
      </c>
      <c r="Q529" s="36"/>
      <c r="R529" s="36" t="s">
        <v>1367</v>
      </c>
      <c r="S529" s="60" t="s">
        <v>4800</v>
      </c>
      <c r="T529" s="60" t="s">
        <v>1609</v>
      </c>
    </row>
    <row r="530" spans="1:21" ht="15">
      <c r="A530" s="35" t="s">
        <v>50</v>
      </c>
      <c r="B530" s="35" t="s">
        <v>51</v>
      </c>
      <c r="C530" s="36" t="s">
        <v>1081</v>
      </c>
      <c r="D530" s="36" t="s">
        <v>1129</v>
      </c>
      <c r="E530" s="36" t="s">
        <v>13</v>
      </c>
      <c r="F530" s="37" t="s">
        <v>1361</v>
      </c>
      <c r="G530" s="36" t="s">
        <v>1362</v>
      </c>
      <c r="H530" s="36" t="s">
        <v>1371</v>
      </c>
      <c r="I530" s="36" t="s">
        <v>1364</v>
      </c>
      <c r="J530" s="36" t="s">
        <v>1365</v>
      </c>
      <c r="K530" s="36" t="s">
        <v>1366</v>
      </c>
      <c r="L530" s="36" t="s">
        <v>1138</v>
      </c>
      <c r="M530" s="36">
        <v>1.2E-2</v>
      </c>
      <c r="N530" s="36" t="s">
        <v>1088</v>
      </c>
      <c r="O530" s="36" t="s">
        <v>1088</v>
      </c>
      <c r="P530" s="36">
        <v>6.0000000000000001E-3</v>
      </c>
      <c r="Q530" s="36"/>
      <c r="R530" s="36" t="s">
        <v>1367</v>
      </c>
      <c r="S530" s="60" t="s">
        <v>4800</v>
      </c>
      <c r="T530" s="60" t="s">
        <v>1609</v>
      </c>
    </row>
    <row r="531" spans="1:21" ht="15">
      <c r="A531" s="35" t="s">
        <v>50</v>
      </c>
      <c r="B531" s="35" t="s">
        <v>51</v>
      </c>
      <c r="C531" s="36" t="s">
        <v>1081</v>
      </c>
      <c r="D531" s="36" t="s">
        <v>1129</v>
      </c>
      <c r="E531" s="36" t="s">
        <v>1097</v>
      </c>
      <c r="F531" s="37" t="s">
        <v>1361</v>
      </c>
      <c r="G531" s="36" t="s">
        <v>1362</v>
      </c>
      <c r="H531" s="36" t="s">
        <v>1372</v>
      </c>
      <c r="I531" s="36" t="s">
        <v>1364</v>
      </c>
      <c r="J531" s="36" t="s">
        <v>1365</v>
      </c>
      <c r="K531" s="36" t="s">
        <v>1366</v>
      </c>
      <c r="L531" s="36" t="s">
        <v>1138</v>
      </c>
      <c r="M531" s="36">
        <v>0.27900000000000003</v>
      </c>
      <c r="N531" s="36" t="s">
        <v>1088</v>
      </c>
      <c r="O531" s="36" t="s">
        <v>1088</v>
      </c>
      <c r="P531" s="36">
        <v>8.6999999999999994E-2</v>
      </c>
      <c r="Q531" s="36"/>
      <c r="R531" s="36" t="s">
        <v>1367</v>
      </c>
      <c r="S531" s="60" t="s">
        <v>4800</v>
      </c>
      <c r="T531" s="60" t="s">
        <v>1609</v>
      </c>
    </row>
    <row r="532" spans="1:21" ht="15">
      <c r="A532" s="35" t="s">
        <v>50</v>
      </c>
      <c r="B532" s="35" t="s">
        <v>51</v>
      </c>
      <c r="C532" s="36" t="s">
        <v>1081</v>
      </c>
      <c r="D532" s="36" t="s">
        <v>1129</v>
      </c>
      <c r="E532" s="36" t="s">
        <v>1097</v>
      </c>
      <c r="F532" s="37" t="s">
        <v>1361</v>
      </c>
      <c r="G532" s="36" t="s">
        <v>1362</v>
      </c>
      <c r="H532" s="36" t="s">
        <v>1373</v>
      </c>
      <c r="I532" s="36" t="s">
        <v>1364</v>
      </c>
      <c r="J532" s="36" t="s">
        <v>1365</v>
      </c>
      <c r="K532" s="36" t="s">
        <v>1366</v>
      </c>
      <c r="L532" s="36" t="s">
        <v>1138</v>
      </c>
      <c r="M532" s="36">
        <v>0.13900000000000001</v>
      </c>
      <c r="N532" s="36" t="s">
        <v>1088</v>
      </c>
      <c r="O532" s="36" t="s">
        <v>1088</v>
      </c>
      <c r="P532" s="36">
        <v>1.6E-2</v>
      </c>
      <c r="Q532" s="36"/>
      <c r="R532" s="36" t="s">
        <v>1367</v>
      </c>
      <c r="S532" s="60" t="s">
        <v>4800</v>
      </c>
      <c r="T532" s="60" t="s">
        <v>1609</v>
      </c>
    </row>
    <row r="533" spans="1:21" ht="15">
      <c r="A533" s="35" t="s">
        <v>50</v>
      </c>
      <c r="B533" s="35" t="s">
        <v>51</v>
      </c>
      <c r="C533" s="36" t="s">
        <v>1081</v>
      </c>
      <c r="D533" s="36" t="s">
        <v>1129</v>
      </c>
      <c r="E533" s="36" t="s">
        <v>1097</v>
      </c>
      <c r="F533" s="37" t="s">
        <v>1361</v>
      </c>
      <c r="G533" s="36" t="s">
        <v>1362</v>
      </c>
      <c r="H533" s="36" t="s">
        <v>1374</v>
      </c>
      <c r="I533" s="36" t="s">
        <v>1364</v>
      </c>
      <c r="J533" s="36" t="s">
        <v>1365</v>
      </c>
      <c r="K533" s="36" t="s">
        <v>1366</v>
      </c>
      <c r="L533" s="36" t="s">
        <v>1138</v>
      </c>
      <c r="M533" s="36">
        <v>7.3999999999999996E-2</v>
      </c>
      <c r="N533" s="36" t="s">
        <v>1088</v>
      </c>
      <c r="O533" s="36" t="s">
        <v>1088</v>
      </c>
      <c r="P533" s="36">
        <v>0.01</v>
      </c>
      <c r="Q533" s="36"/>
      <c r="R533" s="36" t="s">
        <v>1367</v>
      </c>
      <c r="S533" s="60" t="s">
        <v>4800</v>
      </c>
      <c r="T533" s="60" t="s">
        <v>1609</v>
      </c>
    </row>
    <row r="534" spans="1:21" ht="15">
      <c r="A534" s="35" t="s">
        <v>50</v>
      </c>
      <c r="B534" s="35" t="s">
        <v>51</v>
      </c>
      <c r="C534" s="36" t="s">
        <v>1081</v>
      </c>
      <c r="D534" s="36" t="s">
        <v>1129</v>
      </c>
      <c r="E534" s="36" t="s">
        <v>13</v>
      </c>
      <c r="F534" s="37" t="s">
        <v>1361</v>
      </c>
      <c r="G534" s="36" t="s">
        <v>1362</v>
      </c>
      <c r="H534" s="36" t="s">
        <v>1375</v>
      </c>
      <c r="I534" s="36" t="s">
        <v>1364</v>
      </c>
      <c r="J534" s="36" t="s">
        <v>1365</v>
      </c>
      <c r="K534" s="36" t="s">
        <v>1366</v>
      </c>
      <c r="L534" s="36" t="s">
        <v>1138</v>
      </c>
      <c r="M534" s="36">
        <v>2.8000000000000001E-2</v>
      </c>
      <c r="N534" s="36" t="s">
        <v>1088</v>
      </c>
      <c r="O534" s="36" t="s">
        <v>1088</v>
      </c>
      <c r="P534" s="36">
        <v>7.0000000000000001E-3</v>
      </c>
      <c r="Q534" s="36"/>
      <c r="R534" s="36" t="s">
        <v>1367</v>
      </c>
      <c r="S534" s="60" t="s">
        <v>4800</v>
      </c>
      <c r="T534" s="60" t="s">
        <v>1609</v>
      </c>
    </row>
    <row r="535" spans="1:21" ht="15">
      <c r="A535" s="35" t="s">
        <v>50</v>
      </c>
      <c r="B535" s="35" t="s">
        <v>51</v>
      </c>
      <c r="C535" s="36" t="s">
        <v>1081</v>
      </c>
      <c r="D535" s="36" t="s">
        <v>1129</v>
      </c>
      <c r="E535" s="36" t="s">
        <v>13</v>
      </c>
      <c r="F535" s="37" t="s">
        <v>1361</v>
      </c>
      <c r="G535" s="36" t="s">
        <v>1362</v>
      </c>
      <c r="H535" s="36" t="s">
        <v>1376</v>
      </c>
      <c r="I535" s="36" t="s">
        <v>1364</v>
      </c>
      <c r="J535" s="36" t="s">
        <v>1365</v>
      </c>
      <c r="K535" s="36" t="s">
        <v>1366</v>
      </c>
      <c r="L535" s="36" t="s">
        <v>1138</v>
      </c>
      <c r="M535" s="36">
        <v>1.0999999999999999E-2</v>
      </c>
      <c r="N535" s="36" t="s">
        <v>1088</v>
      </c>
      <c r="O535" s="36" t="s">
        <v>1088</v>
      </c>
      <c r="P535" s="36">
        <v>6.0000000000000001E-3</v>
      </c>
      <c r="Q535" s="36"/>
      <c r="R535" s="36" t="s">
        <v>1367</v>
      </c>
      <c r="S535" s="60" t="s">
        <v>4800</v>
      </c>
      <c r="T535" s="60" t="s">
        <v>1609</v>
      </c>
    </row>
    <row r="536" spans="1:21" ht="15">
      <c r="A536" s="35" t="s">
        <v>50</v>
      </c>
      <c r="B536" s="35" t="s">
        <v>51</v>
      </c>
      <c r="C536" s="36" t="s">
        <v>1081</v>
      </c>
      <c r="D536" s="36" t="s">
        <v>1129</v>
      </c>
      <c r="E536" s="36" t="s">
        <v>1097</v>
      </c>
      <c r="F536" s="37" t="s">
        <v>1361</v>
      </c>
      <c r="G536" s="36" t="s">
        <v>1362</v>
      </c>
      <c r="H536" s="36" t="s">
        <v>1377</v>
      </c>
      <c r="I536" s="36" t="s">
        <v>1364</v>
      </c>
      <c r="J536" s="36" t="s">
        <v>1365</v>
      </c>
      <c r="K536" s="36" t="s">
        <v>1366</v>
      </c>
      <c r="L536" s="36" t="s">
        <v>1089</v>
      </c>
      <c r="M536" s="36">
        <v>0.13600000000000001</v>
      </c>
      <c r="N536" s="36" t="s">
        <v>1088</v>
      </c>
      <c r="O536" s="36" t="s">
        <v>1088</v>
      </c>
      <c r="P536" s="36">
        <v>0.03</v>
      </c>
      <c r="Q536" s="36"/>
      <c r="R536" s="36" t="s">
        <v>1367</v>
      </c>
      <c r="S536" s="60" t="s">
        <v>4802</v>
      </c>
      <c r="T536" s="60" t="s">
        <v>1609</v>
      </c>
      <c r="U536" s="10" t="s">
        <v>4803</v>
      </c>
    </row>
    <row r="537" spans="1:21" ht="15">
      <c r="A537" s="35" t="s">
        <v>50</v>
      </c>
      <c r="B537" s="35" t="s">
        <v>51</v>
      </c>
      <c r="C537" s="36" t="s">
        <v>1081</v>
      </c>
      <c r="D537" s="36" t="s">
        <v>1129</v>
      </c>
      <c r="E537" s="36" t="s">
        <v>1097</v>
      </c>
      <c r="F537" s="37" t="s">
        <v>1361</v>
      </c>
      <c r="G537" s="36" t="s">
        <v>1362</v>
      </c>
      <c r="H537" s="36" t="s">
        <v>1378</v>
      </c>
      <c r="I537" s="36" t="s">
        <v>1364</v>
      </c>
      <c r="J537" s="36" t="s">
        <v>1365</v>
      </c>
      <c r="K537" s="36" t="s">
        <v>1366</v>
      </c>
      <c r="L537" s="36" t="s">
        <v>1089</v>
      </c>
      <c r="M537" s="36">
        <v>0.11899999999999999</v>
      </c>
      <c r="N537" s="36" t="s">
        <v>1088</v>
      </c>
      <c r="O537" s="36" t="s">
        <v>1088</v>
      </c>
      <c r="P537" s="36">
        <v>1.4999999999999999E-2</v>
      </c>
      <c r="Q537" s="36"/>
      <c r="R537" s="36" t="s">
        <v>1367</v>
      </c>
      <c r="S537" s="60" t="s">
        <v>4802</v>
      </c>
      <c r="T537" s="60" t="s">
        <v>1609</v>
      </c>
    </row>
    <row r="538" spans="1:21" ht="15">
      <c r="A538" s="35" t="s">
        <v>50</v>
      </c>
      <c r="B538" s="35" t="s">
        <v>51</v>
      </c>
      <c r="C538" s="36" t="s">
        <v>1081</v>
      </c>
      <c r="D538" s="36" t="s">
        <v>1129</v>
      </c>
      <c r="E538" s="36" t="s">
        <v>1097</v>
      </c>
      <c r="F538" s="37" t="s">
        <v>1361</v>
      </c>
      <c r="G538" s="36" t="s">
        <v>1362</v>
      </c>
      <c r="H538" s="36" t="s">
        <v>1379</v>
      </c>
      <c r="I538" s="36" t="s">
        <v>1364</v>
      </c>
      <c r="J538" s="36" t="s">
        <v>1365</v>
      </c>
      <c r="K538" s="36" t="s">
        <v>1366</v>
      </c>
      <c r="L538" s="36" t="s">
        <v>1089</v>
      </c>
      <c r="M538" s="36">
        <v>0.09</v>
      </c>
      <c r="N538" s="36" t="s">
        <v>1088</v>
      </c>
      <c r="O538" s="36" t="s">
        <v>1088</v>
      </c>
      <c r="P538" s="36">
        <v>1.2999999999999999E-2</v>
      </c>
      <c r="Q538" s="36"/>
      <c r="R538" s="36" t="s">
        <v>1367</v>
      </c>
      <c r="S538" s="60" t="s">
        <v>4802</v>
      </c>
      <c r="T538" s="60" t="s">
        <v>1609</v>
      </c>
    </row>
    <row r="539" spans="1:21" ht="15">
      <c r="A539" s="35" t="s">
        <v>50</v>
      </c>
      <c r="B539" s="35" t="s">
        <v>51</v>
      </c>
      <c r="C539" s="36" t="s">
        <v>1081</v>
      </c>
      <c r="D539" s="36" t="s">
        <v>1129</v>
      </c>
      <c r="E539" s="36" t="s">
        <v>13</v>
      </c>
      <c r="F539" s="37" t="s">
        <v>1361</v>
      </c>
      <c r="G539" s="36" t="s">
        <v>1362</v>
      </c>
      <c r="H539" s="36" t="s">
        <v>1380</v>
      </c>
      <c r="I539" s="36" t="s">
        <v>1364</v>
      </c>
      <c r="J539" s="36" t="s">
        <v>1365</v>
      </c>
      <c r="K539" s="36" t="s">
        <v>1366</v>
      </c>
      <c r="L539" s="36" t="s">
        <v>1089</v>
      </c>
      <c r="M539" s="36">
        <v>3.5999999999999997E-2</v>
      </c>
      <c r="N539" s="36" t="s">
        <v>1088</v>
      </c>
      <c r="O539" s="36" t="s">
        <v>1088</v>
      </c>
      <c r="P539" s="36">
        <v>8.9999999999999993E-3</v>
      </c>
      <c r="Q539" s="36"/>
      <c r="R539" s="36" t="s">
        <v>1367</v>
      </c>
      <c r="S539" s="60" t="s">
        <v>4804</v>
      </c>
      <c r="T539" s="60" t="s">
        <v>1609</v>
      </c>
    </row>
    <row r="540" spans="1:21" ht="15">
      <c r="A540" s="35" t="s">
        <v>50</v>
      </c>
      <c r="B540" s="35" t="s">
        <v>51</v>
      </c>
      <c r="C540" s="36" t="s">
        <v>1081</v>
      </c>
      <c r="D540" s="36" t="s">
        <v>1129</v>
      </c>
      <c r="E540" s="36" t="s">
        <v>13</v>
      </c>
      <c r="F540" s="37" t="s">
        <v>1361</v>
      </c>
      <c r="G540" s="36" t="s">
        <v>1362</v>
      </c>
      <c r="H540" s="36" t="s">
        <v>1381</v>
      </c>
      <c r="I540" s="36" t="s">
        <v>1364</v>
      </c>
      <c r="J540" s="36" t="s">
        <v>1365</v>
      </c>
      <c r="K540" s="36" t="s">
        <v>1366</v>
      </c>
      <c r="L540" s="36" t="s">
        <v>1089</v>
      </c>
      <c r="M540" s="36">
        <v>1.0999999999999999E-2</v>
      </c>
      <c r="N540" s="36" t="s">
        <v>1088</v>
      </c>
      <c r="O540" s="36" t="s">
        <v>1088</v>
      </c>
      <c r="P540" s="36">
        <v>1.0999999999999999E-2</v>
      </c>
      <c r="Q540" s="36"/>
      <c r="R540" s="36" t="s">
        <v>1367</v>
      </c>
      <c r="S540" s="60" t="s">
        <v>4804</v>
      </c>
      <c r="T540" s="60" t="s">
        <v>1609</v>
      </c>
    </row>
    <row r="541" spans="1:21" ht="15">
      <c r="A541" s="35" t="s">
        <v>50</v>
      </c>
      <c r="B541" s="35" t="s">
        <v>51</v>
      </c>
      <c r="C541" s="36" t="s">
        <v>1081</v>
      </c>
      <c r="D541" s="36" t="s">
        <v>1129</v>
      </c>
      <c r="E541" s="36" t="s">
        <v>1097</v>
      </c>
      <c r="F541" s="37" t="s">
        <v>1361</v>
      </c>
      <c r="G541" s="36" t="s">
        <v>1362</v>
      </c>
      <c r="H541" s="36" t="s">
        <v>1382</v>
      </c>
      <c r="I541" s="36" t="s">
        <v>1364</v>
      </c>
      <c r="J541" s="36" t="s">
        <v>1365</v>
      </c>
      <c r="K541" s="36" t="s">
        <v>1366</v>
      </c>
      <c r="L541" s="36" t="s">
        <v>1089</v>
      </c>
      <c r="M541" s="36">
        <v>0.126</v>
      </c>
      <c r="N541" s="36" t="s">
        <v>1088</v>
      </c>
      <c r="O541" s="36" t="s">
        <v>1088</v>
      </c>
      <c r="P541" s="36">
        <v>2.7E-2</v>
      </c>
      <c r="Q541" s="36"/>
      <c r="R541" s="36" t="s">
        <v>1367</v>
      </c>
      <c r="S541" s="60" t="s">
        <v>4802</v>
      </c>
      <c r="T541" s="60" t="s">
        <v>1609</v>
      </c>
    </row>
    <row r="542" spans="1:21" ht="15">
      <c r="A542" s="35" t="s">
        <v>50</v>
      </c>
      <c r="B542" s="35" t="s">
        <v>51</v>
      </c>
      <c r="C542" s="36" t="s">
        <v>1081</v>
      </c>
      <c r="D542" s="36" t="s">
        <v>1129</v>
      </c>
      <c r="E542" s="36" t="s">
        <v>1097</v>
      </c>
      <c r="F542" s="37" t="s">
        <v>1361</v>
      </c>
      <c r="G542" s="36" t="s">
        <v>1362</v>
      </c>
      <c r="H542" s="36" t="s">
        <v>1383</v>
      </c>
      <c r="I542" s="36" t="s">
        <v>1364</v>
      </c>
      <c r="J542" s="36" t="s">
        <v>1365</v>
      </c>
      <c r="K542" s="36" t="s">
        <v>1366</v>
      </c>
      <c r="L542" s="36" t="s">
        <v>1089</v>
      </c>
      <c r="M542" s="36">
        <v>6.3E-2</v>
      </c>
      <c r="N542" s="36" t="s">
        <v>1088</v>
      </c>
      <c r="O542" s="36" t="s">
        <v>1088</v>
      </c>
      <c r="P542" s="36">
        <v>1.0999999999999999E-2</v>
      </c>
      <c r="Q542" s="36"/>
      <c r="R542" s="36" t="s">
        <v>1367</v>
      </c>
      <c r="S542" s="60" t="s">
        <v>4802</v>
      </c>
      <c r="T542" s="60" t="s">
        <v>1609</v>
      </c>
    </row>
    <row r="543" spans="1:21" ht="15">
      <c r="A543" s="35" t="s">
        <v>50</v>
      </c>
      <c r="B543" s="35" t="s">
        <v>51</v>
      </c>
      <c r="C543" s="36" t="s">
        <v>1081</v>
      </c>
      <c r="D543" s="36" t="s">
        <v>1129</v>
      </c>
      <c r="E543" s="36" t="s">
        <v>1097</v>
      </c>
      <c r="F543" s="37" t="s">
        <v>1361</v>
      </c>
      <c r="G543" s="36" t="s">
        <v>1362</v>
      </c>
      <c r="H543" s="36" t="s">
        <v>1384</v>
      </c>
      <c r="I543" s="36" t="s">
        <v>1364</v>
      </c>
      <c r="J543" s="36" t="s">
        <v>1365</v>
      </c>
      <c r="K543" s="36" t="s">
        <v>1366</v>
      </c>
      <c r="L543" s="36" t="s">
        <v>1089</v>
      </c>
      <c r="M543" s="36">
        <v>0.05</v>
      </c>
      <c r="N543" s="36" t="s">
        <v>1088</v>
      </c>
      <c r="O543" s="36" t="s">
        <v>1088</v>
      </c>
      <c r="P543" s="36">
        <v>8.9999999999999993E-3</v>
      </c>
      <c r="Q543" s="36"/>
      <c r="R543" s="36" t="s">
        <v>1367</v>
      </c>
      <c r="S543" s="60" t="s">
        <v>4802</v>
      </c>
      <c r="T543" s="60" t="s">
        <v>1609</v>
      </c>
    </row>
    <row r="544" spans="1:21" ht="15">
      <c r="A544" s="35" t="s">
        <v>50</v>
      </c>
      <c r="B544" s="35" t="s">
        <v>51</v>
      </c>
      <c r="C544" s="36" t="s">
        <v>1081</v>
      </c>
      <c r="D544" s="36" t="s">
        <v>1129</v>
      </c>
      <c r="E544" s="36" t="s">
        <v>13</v>
      </c>
      <c r="F544" s="37" t="s">
        <v>1361</v>
      </c>
      <c r="G544" s="36" t="s">
        <v>1362</v>
      </c>
      <c r="H544" s="36" t="s">
        <v>1385</v>
      </c>
      <c r="I544" s="36" t="s">
        <v>1364</v>
      </c>
      <c r="J544" s="36" t="s">
        <v>1365</v>
      </c>
      <c r="K544" s="36" t="s">
        <v>1366</v>
      </c>
      <c r="L544" s="36" t="s">
        <v>1089</v>
      </c>
      <c r="M544" s="36">
        <v>0.03</v>
      </c>
      <c r="N544" s="36" t="s">
        <v>1088</v>
      </c>
      <c r="O544" s="36" t="s">
        <v>1088</v>
      </c>
      <c r="P544" s="36">
        <v>7.0000000000000001E-3</v>
      </c>
      <c r="Q544" s="36"/>
      <c r="R544" s="36" t="s">
        <v>1367</v>
      </c>
      <c r="S544" s="60" t="s">
        <v>4804</v>
      </c>
      <c r="T544" s="60" t="s">
        <v>1609</v>
      </c>
    </row>
    <row r="545" spans="1:22" ht="15">
      <c r="A545" s="35" t="s">
        <v>50</v>
      </c>
      <c r="B545" s="35" t="s">
        <v>51</v>
      </c>
      <c r="C545" s="36" t="s">
        <v>1081</v>
      </c>
      <c r="D545" s="36" t="s">
        <v>1129</v>
      </c>
      <c r="E545" s="36" t="s">
        <v>13</v>
      </c>
      <c r="F545" s="37" t="s">
        <v>1361</v>
      </c>
      <c r="G545" s="36" t="s">
        <v>1362</v>
      </c>
      <c r="H545" s="36" t="s">
        <v>1386</v>
      </c>
      <c r="I545" s="36" t="s">
        <v>1364</v>
      </c>
      <c r="J545" s="36" t="s">
        <v>1365</v>
      </c>
      <c r="K545" s="36" t="s">
        <v>1366</v>
      </c>
      <c r="L545" s="36" t="s">
        <v>1089</v>
      </c>
      <c r="M545" s="36">
        <v>-3.0000000000000001E-3</v>
      </c>
      <c r="N545" s="36" t="s">
        <v>1088</v>
      </c>
      <c r="O545" s="36" t="s">
        <v>1088</v>
      </c>
      <c r="P545" s="36">
        <v>6.0000000000000001E-3</v>
      </c>
      <c r="Q545" s="36"/>
      <c r="R545" s="36" t="s">
        <v>1367</v>
      </c>
      <c r="S545" s="60" t="s">
        <v>4804</v>
      </c>
      <c r="T545" s="60" t="s">
        <v>1609</v>
      </c>
    </row>
    <row r="546" spans="1:22" ht="15">
      <c r="A546" s="35" t="s">
        <v>50</v>
      </c>
      <c r="B546" s="35" t="s">
        <v>51</v>
      </c>
      <c r="C546" s="36" t="s">
        <v>1081</v>
      </c>
      <c r="D546" s="36" t="s">
        <v>1129</v>
      </c>
      <c r="E546" s="36" t="s">
        <v>1097</v>
      </c>
      <c r="F546" s="37" t="s">
        <v>1361</v>
      </c>
      <c r="G546" s="36" t="s">
        <v>1362</v>
      </c>
      <c r="H546" s="36" t="s">
        <v>1387</v>
      </c>
      <c r="I546" s="36" t="s">
        <v>1364</v>
      </c>
      <c r="J546" s="36" t="s">
        <v>1365</v>
      </c>
      <c r="K546" s="36" t="s">
        <v>1366</v>
      </c>
      <c r="L546" s="36" t="s">
        <v>1089</v>
      </c>
      <c r="M546" s="36">
        <v>0.05</v>
      </c>
      <c r="N546" s="36" t="s">
        <v>1088</v>
      </c>
      <c r="O546" s="36" t="s">
        <v>1088</v>
      </c>
      <c r="P546" s="36">
        <v>2.3E-2</v>
      </c>
      <c r="Q546" s="36"/>
      <c r="R546" s="36" t="s">
        <v>1367</v>
      </c>
      <c r="S546" s="60" t="s">
        <v>4802</v>
      </c>
      <c r="T546" s="60" t="s">
        <v>1609</v>
      </c>
    </row>
    <row r="547" spans="1:22" ht="15">
      <c r="A547" s="35" t="s">
        <v>50</v>
      </c>
      <c r="B547" s="35" t="s">
        <v>51</v>
      </c>
      <c r="C547" s="36" t="s">
        <v>1081</v>
      </c>
      <c r="D547" s="36" t="s">
        <v>1129</v>
      </c>
      <c r="E547" s="36" t="s">
        <v>1097</v>
      </c>
      <c r="F547" s="37" t="s">
        <v>1361</v>
      </c>
      <c r="G547" s="36" t="s">
        <v>1362</v>
      </c>
      <c r="H547" s="36" t="s">
        <v>1388</v>
      </c>
      <c r="I547" s="36" t="s">
        <v>1364</v>
      </c>
      <c r="J547" s="36" t="s">
        <v>1365</v>
      </c>
      <c r="K547" s="36" t="s">
        <v>1366</v>
      </c>
      <c r="L547" s="36" t="s">
        <v>1089</v>
      </c>
      <c r="M547" s="36">
        <v>8.8999999999999996E-2</v>
      </c>
      <c r="N547" s="36" t="s">
        <v>1088</v>
      </c>
      <c r="O547" s="36" t="s">
        <v>1088</v>
      </c>
      <c r="P547" s="36">
        <v>1.9E-2</v>
      </c>
      <c r="Q547" s="36"/>
      <c r="R547" s="36" t="s">
        <v>1367</v>
      </c>
      <c r="S547" s="60" t="s">
        <v>4802</v>
      </c>
      <c r="T547" s="60" t="s">
        <v>1609</v>
      </c>
    </row>
    <row r="548" spans="1:22" ht="15">
      <c r="A548" s="35" t="s">
        <v>50</v>
      </c>
      <c r="B548" s="35" t="s">
        <v>51</v>
      </c>
      <c r="C548" s="36" t="s">
        <v>1081</v>
      </c>
      <c r="D548" s="36" t="s">
        <v>1129</v>
      </c>
      <c r="E548" s="36" t="s">
        <v>1097</v>
      </c>
      <c r="F548" s="37" t="s">
        <v>1361</v>
      </c>
      <c r="G548" s="36" t="s">
        <v>1362</v>
      </c>
      <c r="H548" s="36" t="s">
        <v>1389</v>
      </c>
      <c r="I548" s="36" t="s">
        <v>1364</v>
      </c>
      <c r="J548" s="36" t="s">
        <v>1365</v>
      </c>
      <c r="K548" s="36" t="s">
        <v>1366</v>
      </c>
      <c r="L548" s="36" t="s">
        <v>1089</v>
      </c>
      <c r="M548" s="36">
        <v>7.0999999999999994E-2</v>
      </c>
      <c r="N548" s="36" t="s">
        <v>1088</v>
      </c>
      <c r="O548" s="36" t="s">
        <v>1088</v>
      </c>
      <c r="P548" s="36">
        <v>1.6E-2</v>
      </c>
      <c r="Q548" s="36"/>
      <c r="R548" s="36" t="s">
        <v>1367</v>
      </c>
      <c r="S548" s="60" t="s">
        <v>4802</v>
      </c>
      <c r="T548" s="60" t="s">
        <v>1609</v>
      </c>
    </row>
    <row r="549" spans="1:22" ht="15">
      <c r="A549" s="35" t="s">
        <v>50</v>
      </c>
      <c r="B549" s="35" t="s">
        <v>51</v>
      </c>
      <c r="C549" s="36" t="s">
        <v>1081</v>
      </c>
      <c r="D549" s="36" t="s">
        <v>1129</v>
      </c>
      <c r="E549" s="36" t="s">
        <v>13</v>
      </c>
      <c r="F549" s="37" t="s">
        <v>1361</v>
      </c>
      <c r="G549" s="36" t="s">
        <v>1362</v>
      </c>
      <c r="H549" s="36" t="s">
        <v>1390</v>
      </c>
      <c r="I549" s="36" t="s">
        <v>1364</v>
      </c>
      <c r="J549" s="36" t="s">
        <v>1365</v>
      </c>
      <c r="K549" s="36" t="s">
        <v>1366</v>
      </c>
      <c r="L549" s="36" t="s">
        <v>1089</v>
      </c>
      <c r="M549" s="36">
        <v>2.5000000000000001E-2</v>
      </c>
      <c r="N549" s="36" t="s">
        <v>1088</v>
      </c>
      <c r="O549" s="36" t="s">
        <v>1088</v>
      </c>
      <c r="P549" s="36">
        <v>1.4E-2</v>
      </c>
      <c r="Q549" s="36"/>
      <c r="R549" s="36" t="s">
        <v>1367</v>
      </c>
      <c r="S549" s="60" t="s">
        <v>4804</v>
      </c>
      <c r="T549" s="60" t="s">
        <v>1609</v>
      </c>
    </row>
    <row r="550" spans="1:22" ht="15">
      <c r="A550" s="35" t="s">
        <v>50</v>
      </c>
      <c r="B550" s="35" t="s">
        <v>51</v>
      </c>
      <c r="C550" s="36" t="s">
        <v>1081</v>
      </c>
      <c r="D550" s="36" t="s">
        <v>1129</v>
      </c>
      <c r="E550" s="36" t="s">
        <v>13</v>
      </c>
      <c r="F550" s="37" t="s">
        <v>1361</v>
      </c>
      <c r="G550" s="36" t="s">
        <v>1362</v>
      </c>
      <c r="H550" s="36" t="s">
        <v>1391</v>
      </c>
      <c r="I550" s="36" t="s">
        <v>1364</v>
      </c>
      <c r="J550" s="36" t="s">
        <v>1365</v>
      </c>
      <c r="K550" s="36" t="s">
        <v>1366</v>
      </c>
      <c r="L550" s="36" t="s">
        <v>1089</v>
      </c>
      <c r="M550" s="36">
        <v>0.01</v>
      </c>
      <c r="N550" s="36" t="s">
        <v>1088</v>
      </c>
      <c r="O550" s="36" t="s">
        <v>1088</v>
      </c>
      <c r="P550" s="36">
        <v>0.02</v>
      </c>
      <c r="Q550" s="36"/>
      <c r="R550" s="36" t="s">
        <v>1367</v>
      </c>
      <c r="S550" s="60" t="s">
        <v>4804</v>
      </c>
      <c r="T550" s="60" t="s">
        <v>1609</v>
      </c>
    </row>
    <row r="551" spans="1:22" ht="15">
      <c r="A551" s="35" t="s">
        <v>50</v>
      </c>
      <c r="B551" s="35" t="s">
        <v>51</v>
      </c>
      <c r="C551" s="36" t="s">
        <v>1081</v>
      </c>
      <c r="D551" s="36" t="s">
        <v>1129</v>
      </c>
      <c r="E551" s="36" t="s">
        <v>1097</v>
      </c>
      <c r="F551" s="37" t="s">
        <v>1361</v>
      </c>
      <c r="G551" s="36" t="s">
        <v>1362</v>
      </c>
      <c r="H551" s="36" t="s">
        <v>1392</v>
      </c>
      <c r="I551" s="36" t="s">
        <v>1364</v>
      </c>
      <c r="J551" s="36" t="s">
        <v>1365</v>
      </c>
      <c r="K551" s="36" t="s">
        <v>1366</v>
      </c>
      <c r="L551" s="36" t="s">
        <v>1089</v>
      </c>
      <c r="M551" s="36">
        <v>8.3000000000000004E-2</v>
      </c>
      <c r="N551" s="36" t="s">
        <v>1088</v>
      </c>
      <c r="O551" s="36" t="s">
        <v>1088</v>
      </c>
      <c r="P551" s="36">
        <v>2.7E-2</v>
      </c>
      <c r="Q551" s="36"/>
      <c r="R551" s="36" t="s">
        <v>1367</v>
      </c>
      <c r="S551" s="60" t="s">
        <v>4802</v>
      </c>
      <c r="T551" s="60" t="s">
        <v>1609</v>
      </c>
    </row>
    <row r="552" spans="1:22" ht="15">
      <c r="A552" s="35" t="s">
        <v>50</v>
      </c>
      <c r="B552" s="35" t="s">
        <v>51</v>
      </c>
      <c r="C552" s="36" t="s">
        <v>1081</v>
      </c>
      <c r="D552" s="36" t="s">
        <v>1129</v>
      </c>
      <c r="E552" s="36" t="s">
        <v>1097</v>
      </c>
      <c r="F552" s="37" t="s">
        <v>1361</v>
      </c>
      <c r="G552" s="36" t="s">
        <v>1362</v>
      </c>
      <c r="H552" s="36" t="s">
        <v>1393</v>
      </c>
      <c r="I552" s="36" t="s">
        <v>1364</v>
      </c>
      <c r="J552" s="36" t="s">
        <v>1365</v>
      </c>
      <c r="K552" s="36" t="s">
        <v>1366</v>
      </c>
      <c r="L552" s="36" t="s">
        <v>1089</v>
      </c>
      <c r="M552" s="36">
        <v>1.4999999999999999E-2</v>
      </c>
      <c r="N552" s="36" t="s">
        <v>1088</v>
      </c>
      <c r="O552" s="36" t="s">
        <v>1088</v>
      </c>
      <c r="P552" s="36">
        <v>1.2E-2</v>
      </c>
      <c r="Q552" s="36"/>
      <c r="R552" s="36" t="s">
        <v>1367</v>
      </c>
      <c r="S552" s="60" t="s">
        <v>4802</v>
      </c>
      <c r="T552" s="60" t="s">
        <v>1609</v>
      </c>
    </row>
    <row r="553" spans="1:22" ht="15">
      <c r="A553" s="35" t="s">
        <v>50</v>
      </c>
      <c r="B553" s="35" t="s">
        <v>51</v>
      </c>
      <c r="C553" s="36" t="s">
        <v>1081</v>
      </c>
      <c r="D553" s="36" t="s">
        <v>1129</v>
      </c>
      <c r="E553" s="36" t="s">
        <v>1097</v>
      </c>
      <c r="F553" s="37" t="s">
        <v>1361</v>
      </c>
      <c r="G553" s="36" t="s">
        <v>1362</v>
      </c>
      <c r="H553" s="36" t="s">
        <v>1394</v>
      </c>
      <c r="I553" s="36" t="s">
        <v>1364</v>
      </c>
      <c r="J553" s="36" t="s">
        <v>1365</v>
      </c>
      <c r="K553" s="36" t="s">
        <v>1366</v>
      </c>
      <c r="L553" s="36" t="s">
        <v>1089</v>
      </c>
      <c r="M553" s="36">
        <v>1.4999999999999999E-2</v>
      </c>
      <c r="N553" s="36" t="s">
        <v>1088</v>
      </c>
      <c r="O553" s="36" t="s">
        <v>1088</v>
      </c>
      <c r="P553" s="36">
        <v>0.01</v>
      </c>
      <c r="Q553" s="36"/>
      <c r="R553" s="36" t="s">
        <v>1367</v>
      </c>
      <c r="S553" s="60" t="s">
        <v>4802</v>
      </c>
      <c r="T553" s="60" t="s">
        <v>1609</v>
      </c>
    </row>
    <row r="554" spans="1:22" ht="15">
      <c r="A554" s="35" t="s">
        <v>50</v>
      </c>
      <c r="B554" s="35" t="s">
        <v>51</v>
      </c>
      <c r="C554" s="36" t="s">
        <v>1081</v>
      </c>
      <c r="D554" s="36" t="s">
        <v>1129</v>
      </c>
      <c r="E554" s="36" t="s">
        <v>13</v>
      </c>
      <c r="F554" s="37" t="s">
        <v>1361</v>
      </c>
      <c r="G554" s="36" t="s">
        <v>1362</v>
      </c>
      <c r="H554" s="36" t="s">
        <v>1395</v>
      </c>
      <c r="I554" s="36" t="s">
        <v>1364</v>
      </c>
      <c r="J554" s="36" t="s">
        <v>1365</v>
      </c>
      <c r="K554" s="36" t="s">
        <v>1366</v>
      </c>
      <c r="L554" s="36" t="s">
        <v>1089</v>
      </c>
      <c r="M554" s="36">
        <v>-6.0000000000000001E-3</v>
      </c>
      <c r="N554" s="36" t="s">
        <v>1088</v>
      </c>
      <c r="O554" s="36" t="s">
        <v>1088</v>
      </c>
      <c r="P554" s="36">
        <v>8.0000000000000002E-3</v>
      </c>
      <c r="Q554" s="36"/>
      <c r="R554" s="36" t="s">
        <v>1367</v>
      </c>
      <c r="S554" s="60" t="s">
        <v>4804</v>
      </c>
      <c r="T554" s="60" t="s">
        <v>1609</v>
      </c>
    </row>
    <row r="555" spans="1:22" ht="15">
      <c r="A555" s="35" t="s">
        <v>50</v>
      </c>
      <c r="B555" s="35" t="s">
        <v>51</v>
      </c>
      <c r="C555" s="36" t="s">
        <v>1081</v>
      </c>
      <c r="D555" s="36" t="s">
        <v>1129</v>
      </c>
      <c r="E555" s="36" t="s">
        <v>13</v>
      </c>
      <c r="F555" s="37" t="s">
        <v>1361</v>
      </c>
      <c r="G555" s="36" t="s">
        <v>1362</v>
      </c>
      <c r="H555" s="36" t="s">
        <v>1396</v>
      </c>
      <c r="I555" s="36" t="s">
        <v>1364</v>
      </c>
      <c r="J555" s="36" t="s">
        <v>1365</v>
      </c>
      <c r="K555" s="36" t="s">
        <v>1366</v>
      </c>
      <c r="L555" s="36" t="s">
        <v>1089</v>
      </c>
      <c r="M555" s="36">
        <v>-1.4E-2</v>
      </c>
      <c r="N555" s="36" t="s">
        <v>1088</v>
      </c>
      <c r="O555" s="36" t="s">
        <v>1088</v>
      </c>
      <c r="P555" s="36">
        <v>0.01</v>
      </c>
      <c r="Q555" s="36"/>
      <c r="R555" s="36" t="s">
        <v>1367</v>
      </c>
      <c r="S555" s="60" t="s">
        <v>4804</v>
      </c>
      <c r="T555" s="60" t="s">
        <v>1609</v>
      </c>
    </row>
    <row r="556" spans="1:22" ht="29">
      <c r="A556" s="36" t="s">
        <v>1414</v>
      </c>
      <c r="B556" s="34" t="s">
        <v>1415</v>
      </c>
      <c r="C556" s="40" t="s">
        <v>1081</v>
      </c>
      <c r="D556" s="21" t="s">
        <v>1147</v>
      </c>
      <c r="E556" s="21" t="s">
        <v>1097</v>
      </c>
      <c r="F556" s="30" t="s">
        <v>1416</v>
      </c>
      <c r="G556" s="41" t="s">
        <v>1417</v>
      </c>
      <c r="H556" s="36" t="s">
        <v>1418</v>
      </c>
      <c r="I556" s="36" t="s">
        <v>1419</v>
      </c>
      <c r="J556" s="21"/>
      <c r="K556" s="21"/>
      <c r="L556" s="21" t="s">
        <v>1172</v>
      </c>
      <c r="M556" s="36" t="s">
        <v>1419</v>
      </c>
      <c r="N556" s="21" t="s">
        <v>1088</v>
      </c>
      <c r="O556" s="21"/>
      <c r="P556" s="21"/>
      <c r="Q556" s="21"/>
      <c r="R556" s="21"/>
      <c r="S556" s="11" t="s">
        <v>1088</v>
      </c>
      <c r="T556" s="60" t="s">
        <v>1088</v>
      </c>
      <c r="U556" s="21" t="s">
        <v>4805</v>
      </c>
      <c r="V556" s="21"/>
    </row>
    <row r="557" spans="1:22" ht="29">
      <c r="A557" s="36" t="s">
        <v>1414</v>
      </c>
      <c r="B557" s="34" t="s">
        <v>1415</v>
      </c>
      <c r="C557" s="21" t="s">
        <v>1081</v>
      </c>
      <c r="D557" s="21" t="s">
        <v>1147</v>
      </c>
      <c r="E557" s="21" t="s">
        <v>1097</v>
      </c>
      <c r="F557" s="30" t="s">
        <v>1416</v>
      </c>
      <c r="G557" s="41" t="s">
        <v>1417</v>
      </c>
      <c r="H557" s="36" t="s">
        <v>1418</v>
      </c>
      <c r="I557" s="36" t="s">
        <v>1419</v>
      </c>
      <c r="J557" s="21"/>
      <c r="K557" s="21"/>
      <c r="L557" s="21" t="s">
        <v>1172</v>
      </c>
      <c r="M557" s="36" t="s">
        <v>1420</v>
      </c>
      <c r="N557" s="21" t="s">
        <v>1088</v>
      </c>
      <c r="O557" s="21"/>
      <c r="P557" s="21"/>
      <c r="Q557" s="42"/>
      <c r="R557" s="43" t="s">
        <v>1421</v>
      </c>
      <c r="S557" s="11" t="s">
        <v>1088</v>
      </c>
      <c r="T557" s="60" t="s">
        <v>1088</v>
      </c>
      <c r="U557" s="43"/>
      <c r="V557" s="43"/>
    </row>
    <row r="558" spans="1:22" ht="15">
      <c r="A558" s="34" t="s">
        <v>1422</v>
      </c>
      <c r="B558" s="36" t="s">
        <v>1423</v>
      </c>
      <c r="C558" s="21" t="s">
        <v>1081</v>
      </c>
      <c r="D558" s="21" t="s">
        <v>1129</v>
      </c>
      <c r="E558" s="21" t="s">
        <v>1097</v>
      </c>
      <c r="F558" s="30" t="s">
        <v>1289</v>
      </c>
      <c r="G558" s="21" t="s">
        <v>1424</v>
      </c>
      <c r="H558" s="36" t="s">
        <v>1418</v>
      </c>
      <c r="I558" s="36" t="s">
        <v>1425</v>
      </c>
      <c r="J558" s="21"/>
      <c r="K558" s="21"/>
      <c r="L558" s="21" t="s">
        <v>1172</v>
      </c>
      <c r="M558" s="36" t="s">
        <v>1426</v>
      </c>
      <c r="N558" s="21" t="s">
        <v>1088</v>
      </c>
      <c r="O558" s="21"/>
      <c r="P558" s="21"/>
      <c r="Q558" s="42"/>
      <c r="R558" s="43" t="s">
        <v>1427</v>
      </c>
      <c r="S558" s="11" t="s">
        <v>1088</v>
      </c>
      <c r="T558" s="60" t="s">
        <v>1088</v>
      </c>
      <c r="U558" s="43"/>
      <c r="V558" s="43"/>
    </row>
    <row r="559" spans="1:22" ht="15">
      <c r="A559" s="34" t="s">
        <v>1422</v>
      </c>
      <c r="B559" s="36" t="s">
        <v>1423</v>
      </c>
      <c r="C559" s="21" t="s">
        <v>1081</v>
      </c>
      <c r="D559" s="21" t="s">
        <v>1129</v>
      </c>
      <c r="E559" s="21" t="s">
        <v>1097</v>
      </c>
      <c r="F559" s="30" t="s">
        <v>1289</v>
      </c>
      <c r="G559" s="21" t="s">
        <v>1424</v>
      </c>
      <c r="H559" s="36" t="s">
        <v>1418</v>
      </c>
      <c r="I559" s="36" t="s">
        <v>1428</v>
      </c>
      <c r="J559" s="21"/>
      <c r="K559" s="21"/>
      <c r="L559" s="21" t="s">
        <v>1172</v>
      </c>
      <c r="M559" s="36" t="s">
        <v>1429</v>
      </c>
      <c r="N559" s="21" t="s">
        <v>1088</v>
      </c>
      <c r="O559" s="21"/>
      <c r="P559" s="21"/>
      <c r="Q559" s="42"/>
      <c r="R559" s="43" t="s">
        <v>1430</v>
      </c>
      <c r="S559" s="11" t="s">
        <v>1088</v>
      </c>
      <c r="T559" s="60" t="s">
        <v>1088</v>
      </c>
      <c r="U559" s="43"/>
      <c r="V559" s="43"/>
    </row>
    <row r="560" spans="1:22" ht="15">
      <c r="A560" s="34" t="s">
        <v>1431</v>
      </c>
      <c r="B560" s="34" t="s">
        <v>1432</v>
      </c>
      <c r="C560" s="21" t="s">
        <v>1036</v>
      </c>
      <c r="D560" s="21" t="s">
        <v>1147</v>
      </c>
      <c r="E560" s="21" t="s">
        <v>1097</v>
      </c>
      <c r="F560" s="30" t="s">
        <v>1280</v>
      </c>
      <c r="G560" s="21" t="s">
        <v>1433</v>
      </c>
      <c r="H560" s="36" t="s">
        <v>1434</v>
      </c>
      <c r="I560" s="21" t="s">
        <v>1435</v>
      </c>
      <c r="J560" s="36" t="s">
        <v>1436</v>
      </c>
      <c r="K560" s="42" t="s">
        <v>1437</v>
      </c>
      <c r="L560" s="21" t="s">
        <v>1172</v>
      </c>
      <c r="M560" s="44" t="s">
        <v>1438</v>
      </c>
      <c r="N560" s="21" t="b">
        <v>1</v>
      </c>
      <c r="O560" s="21"/>
      <c r="P560" s="21"/>
      <c r="Q560" s="21"/>
      <c r="R560" s="10" t="s">
        <v>1439</v>
      </c>
      <c r="S560" s="11" t="s">
        <v>1088</v>
      </c>
      <c r="T560" s="60" t="s">
        <v>1088</v>
      </c>
    </row>
    <row r="561" spans="1:22" ht="15">
      <c r="A561" s="34" t="s">
        <v>1440</v>
      </c>
      <c r="B561" s="34" t="s">
        <v>1432</v>
      </c>
      <c r="C561" s="21" t="s">
        <v>1036</v>
      </c>
      <c r="D561" s="21" t="s">
        <v>1147</v>
      </c>
      <c r="E561" s="21" t="s">
        <v>1097</v>
      </c>
      <c r="F561" s="30" t="s">
        <v>1280</v>
      </c>
      <c r="G561" s="21" t="s">
        <v>1433</v>
      </c>
      <c r="H561" s="36" t="s">
        <v>1434</v>
      </c>
      <c r="I561" s="21" t="s">
        <v>1441</v>
      </c>
      <c r="J561" s="36" t="s">
        <v>1436</v>
      </c>
      <c r="K561" s="42" t="s">
        <v>1437</v>
      </c>
      <c r="L561" s="21" t="s">
        <v>1172</v>
      </c>
      <c r="M561" s="45" t="s">
        <v>1442</v>
      </c>
      <c r="N561" s="21" t="b">
        <v>1</v>
      </c>
      <c r="O561" s="21"/>
      <c r="P561" s="21"/>
      <c r="Q561" s="21"/>
      <c r="R561" s="10" t="s">
        <v>1443</v>
      </c>
      <c r="S561" s="11" t="s">
        <v>1088</v>
      </c>
      <c r="T561" s="60" t="s">
        <v>1088</v>
      </c>
    </row>
    <row r="562" spans="1:22" ht="15">
      <c r="A562" s="34" t="s">
        <v>1431</v>
      </c>
      <c r="B562" s="34" t="s">
        <v>1432</v>
      </c>
      <c r="C562" s="21" t="s">
        <v>1036</v>
      </c>
      <c r="D562" s="21" t="s">
        <v>1147</v>
      </c>
      <c r="E562" s="21" t="s">
        <v>1097</v>
      </c>
      <c r="F562" s="30" t="s">
        <v>1280</v>
      </c>
      <c r="G562" s="21" t="s">
        <v>1433</v>
      </c>
      <c r="H562" s="36" t="s">
        <v>1434</v>
      </c>
      <c r="I562" s="21" t="s">
        <v>1435</v>
      </c>
      <c r="J562" s="36" t="s">
        <v>1436</v>
      </c>
      <c r="K562" s="42" t="s">
        <v>1444</v>
      </c>
      <c r="L562" s="21" t="s">
        <v>1172</v>
      </c>
      <c r="M562" s="44" t="s">
        <v>1445</v>
      </c>
      <c r="N562" s="21" t="b">
        <v>1</v>
      </c>
      <c r="O562" s="21"/>
      <c r="P562" s="21"/>
      <c r="Q562" s="21"/>
      <c r="R562" s="21" t="s">
        <v>1446</v>
      </c>
      <c r="S562" s="11" t="s">
        <v>1088</v>
      </c>
      <c r="T562" s="60" t="s">
        <v>1088</v>
      </c>
      <c r="U562" s="21"/>
      <c r="V562" s="21"/>
    </row>
    <row r="563" spans="1:22" ht="15">
      <c r="A563" s="34" t="s">
        <v>1431</v>
      </c>
      <c r="B563" s="34" t="s">
        <v>1432</v>
      </c>
      <c r="C563" s="21" t="s">
        <v>1036</v>
      </c>
      <c r="D563" s="21" t="s">
        <v>1147</v>
      </c>
      <c r="E563" s="21" t="s">
        <v>1097</v>
      </c>
      <c r="F563" s="30" t="s">
        <v>1280</v>
      </c>
      <c r="G563" s="21" t="s">
        <v>1433</v>
      </c>
      <c r="H563" s="36" t="s">
        <v>1434</v>
      </c>
      <c r="I563" s="21" t="s">
        <v>1441</v>
      </c>
      <c r="J563" s="36" t="s">
        <v>1436</v>
      </c>
      <c r="K563" s="42" t="s">
        <v>1447</v>
      </c>
      <c r="L563" s="21" t="s">
        <v>1172</v>
      </c>
      <c r="M563" s="45" t="s">
        <v>1448</v>
      </c>
      <c r="N563" s="21" t="b">
        <v>1</v>
      </c>
      <c r="O563" s="21"/>
      <c r="P563" s="21"/>
      <c r="Q563" s="21"/>
      <c r="R563" s="21" t="s">
        <v>1449</v>
      </c>
      <c r="S563" s="11" t="s">
        <v>1088</v>
      </c>
      <c r="T563" s="60" t="s">
        <v>1088</v>
      </c>
      <c r="U563" s="21"/>
      <c r="V563" s="21"/>
    </row>
    <row r="564" spans="1:22" ht="15">
      <c r="A564" s="21" t="s">
        <v>1450</v>
      </c>
      <c r="B564" s="34" t="s">
        <v>1451</v>
      </c>
      <c r="C564" s="21" t="s">
        <v>1036</v>
      </c>
      <c r="D564" s="21" t="s">
        <v>1129</v>
      </c>
      <c r="E564" s="21" t="s">
        <v>1452</v>
      </c>
      <c r="F564" s="30" t="s">
        <v>1453</v>
      </c>
      <c r="G564" s="21" t="s">
        <v>1454</v>
      </c>
      <c r="H564" s="31" t="s">
        <v>1455</v>
      </c>
      <c r="I564" s="21" t="s">
        <v>1456</v>
      </c>
      <c r="J564" s="21" t="s">
        <v>1436</v>
      </c>
      <c r="K564" s="21">
        <v>100</v>
      </c>
      <c r="L564" s="21" t="s">
        <v>1172</v>
      </c>
      <c r="M564" s="21">
        <v>7.8</v>
      </c>
      <c r="N564" s="21" t="b">
        <v>0</v>
      </c>
      <c r="O564" s="21"/>
      <c r="P564" s="21">
        <v>2.85</v>
      </c>
      <c r="Q564" s="21" t="s">
        <v>487</v>
      </c>
      <c r="R564" s="21" t="s">
        <v>1457</v>
      </c>
      <c r="S564" s="11" t="s">
        <v>1088</v>
      </c>
      <c r="T564" s="60" t="s">
        <v>1088</v>
      </c>
      <c r="U564" s="21"/>
      <c r="V564" s="21"/>
    </row>
    <row r="565" spans="1:22" ht="15">
      <c r="A565" s="21" t="s">
        <v>1450</v>
      </c>
      <c r="B565" s="34" t="s">
        <v>1451</v>
      </c>
      <c r="C565" s="21" t="s">
        <v>1036</v>
      </c>
      <c r="D565" s="21" t="s">
        <v>1129</v>
      </c>
      <c r="E565" s="21" t="s">
        <v>1452</v>
      </c>
      <c r="F565" s="30" t="s">
        <v>1453</v>
      </c>
      <c r="G565" s="21" t="s">
        <v>1454</v>
      </c>
      <c r="H565" s="21" t="s">
        <v>1458</v>
      </c>
      <c r="I565" s="21" t="s">
        <v>1456</v>
      </c>
      <c r="J565" s="21" t="s">
        <v>1459</v>
      </c>
      <c r="K565" s="21">
        <v>100</v>
      </c>
      <c r="L565" s="21" t="s">
        <v>1138</v>
      </c>
      <c r="M565" s="21">
        <v>0.96</v>
      </c>
      <c r="N565" s="21" t="b">
        <v>0</v>
      </c>
      <c r="O565" s="21"/>
      <c r="P565" s="21">
        <v>0.32</v>
      </c>
      <c r="Q565" s="21"/>
      <c r="R565" s="21" t="s">
        <v>1460</v>
      </c>
      <c r="S565" s="11" t="s">
        <v>1088</v>
      </c>
      <c r="T565" s="60" t="s">
        <v>1088</v>
      </c>
      <c r="U565" s="21"/>
      <c r="V565" s="21"/>
    </row>
    <row r="566" spans="1:22" ht="15">
      <c r="A566" s="29" t="s">
        <v>1461</v>
      </c>
      <c r="B566" s="29" t="s">
        <v>138</v>
      </c>
      <c r="C566" s="21" t="s">
        <v>1036</v>
      </c>
      <c r="D566" s="21" t="s">
        <v>1129</v>
      </c>
      <c r="E566" s="21" t="s">
        <v>1097</v>
      </c>
      <c r="F566" s="30" t="s">
        <v>1462</v>
      </c>
      <c r="G566" s="21" t="s">
        <v>1088</v>
      </c>
      <c r="H566" s="31" t="s">
        <v>1463</v>
      </c>
      <c r="I566" s="21" t="s">
        <v>1464</v>
      </c>
      <c r="J566" s="21" t="s">
        <v>1094</v>
      </c>
      <c r="K566" s="21">
        <v>8</v>
      </c>
      <c r="L566" s="21" t="s">
        <v>1172</v>
      </c>
      <c r="M566" s="21">
        <v>9.8800000000000008</v>
      </c>
      <c r="N566" s="21" t="s">
        <v>1088</v>
      </c>
      <c r="O566" s="21" t="s">
        <v>1088</v>
      </c>
      <c r="P566" s="33">
        <v>0.67</v>
      </c>
      <c r="Q566" s="21" t="s">
        <v>487</v>
      </c>
      <c r="R566" s="21" t="s">
        <v>1465</v>
      </c>
      <c r="S566" s="21" t="s">
        <v>1088</v>
      </c>
      <c r="T566" s="10" t="s">
        <v>1088</v>
      </c>
      <c r="U566" s="21"/>
      <c r="V566" s="21"/>
    </row>
    <row r="567" spans="1:22" ht="15">
      <c r="A567" s="29" t="s">
        <v>1461</v>
      </c>
      <c r="B567" s="29" t="s">
        <v>138</v>
      </c>
      <c r="C567" s="21" t="s">
        <v>1036</v>
      </c>
      <c r="D567" s="21" t="s">
        <v>1129</v>
      </c>
      <c r="E567" s="21" t="s">
        <v>1097</v>
      </c>
      <c r="F567" s="30" t="s">
        <v>1462</v>
      </c>
      <c r="G567" s="21" t="s">
        <v>1088</v>
      </c>
      <c r="H567" s="31" t="s">
        <v>1466</v>
      </c>
      <c r="I567" s="21" t="s">
        <v>1464</v>
      </c>
      <c r="J567" s="21" t="s">
        <v>1171</v>
      </c>
      <c r="K567" s="21">
        <v>8</v>
      </c>
      <c r="L567" s="21" t="s">
        <v>1172</v>
      </c>
      <c r="M567" s="21">
        <v>6.54</v>
      </c>
      <c r="N567" s="21" t="s">
        <v>1088</v>
      </c>
      <c r="O567" s="21" t="s">
        <v>1088</v>
      </c>
      <c r="P567" s="33">
        <v>1.3</v>
      </c>
      <c r="Q567" s="21" t="s">
        <v>487</v>
      </c>
      <c r="R567" s="21" t="s">
        <v>1467</v>
      </c>
      <c r="S567" s="21" t="s">
        <v>4806</v>
      </c>
      <c r="T567" s="10" t="s">
        <v>4778</v>
      </c>
      <c r="U567" s="21" t="s">
        <v>4807</v>
      </c>
      <c r="V567" s="21"/>
    </row>
    <row r="568" spans="1:22" ht="15">
      <c r="A568" s="29" t="s">
        <v>1461</v>
      </c>
      <c r="B568" s="29" t="s">
        <v>138</v>
      </c>
      <c r="C568" s="21" t="s">
        <v>1036</v>
      </c>
      <c r="D568" s="21" t="s">
        <v>1129</v>
      </c>
      <c r="E568" s="21" t="s">
        <v>1097</v>
      </c>
      <c r="F568" s="30" t="s">
        <v>1462</v>
      </c>
      <c r="G568" s="21" t="s">
        <v>1088</v>
      </c>
      <c r="H568" s="31" t="s">
        <v>1468</v>
      </c>
      <c r="I568" s="21" t="s">
        <v>1464</v>
      </c>
      <c r="J568" s="21" t="s">
        <v>1171</v>
      </c>
      <c r="K568" s="21">
        <v>8</v>
      </c>
      <c r="L568" s="21" t="s">
        <v>1172</v>
      </c>
      <c r="M568" s="21">
        <v>1.41</v>
      </c>
      <c r="N568" s="21" t="s">
        <v>1088</v>
      </c>
      <c r="O568" s="21" t="s">
        <v>1088</v>
      </c>
      <c r="P568" s="33">
        <v>0.28999999999999998</v>
      </c>
      <c r="Q568" s="21" t="s">
        <v>487</v>
      </c>
      <c r="R568" s="21" t="s">
        <v>1469</v>
      </c>
      <c r="S568" s="21" t="s">
        <v>4806</v>
      </c>
      <c r="T568" s="10" t="s">
        <v>4778</v>
      </c>
      <c r="U568" s="21"/>
      <c r="V568" s="21"/>
    </row>
    <row r="569" spans="1:22" ht="15">
      <c r="A569" s="29" t="s">
        <v>1461</v>
      </c>
      <c r="B569" s="29" t="s">
        <v>138</v>
      </c>
      <c r="C569" s="21" t="s">
        <v>1036</v>
      </c>
      <c r="D569" s="21" t="s">
        <v>1129</v>
      </c>
      <c r="E569" s="21" t="s">
        <v>1097</v>
      </c>
      <c r="F569" s="30" t="s">
        <v>1462</v>
      </c>
      <c r="G569" s="21" t="s">
        <v>1088</v>
      </c>
      <c r="H569" s="31" t="s">
        <v>1470</v>
      </c>
      <c r="I569" s="21" t="s">
        <v>1464</v>
      </c>
      <c r="J569" s="21" t="s">
        <v>1471</v>
      </c>
      <c r="K569" s="21">
        <v>8</v>
      </c>
      <c r="L569" s="21" t="s">
        <v>1172</v>
      </c>
      <c r="M569" s="21">
        <v>29.7</v>
      </c>
      <c r="N569" s="21" t="s">
        <v>1088</v>
      </c>
      <c r="O569" s="21" t="s">
        <v>1088</v>
      </c>
      <c r="P569" s="33">
        <v>6.1</v>
      </c>
      <c r="Q569" s="21" t="s">
        <v>487</v>
      </c>
      <c r="R569" s="21" t="s">
        <v>1472</v>
      </c>
      <c r="S569" s="21" t="s">
        <v>4808</v>
      </c>
      <c r="T569" s="10" t="s">
        <v>4778</v>
      </c>
      <c r="U569" s="21"/>
      <c r="V569" s="21"/>
    </row>
    <row r="570" spans="1:22" ht="15">
      <c r="A570" s="29" t="s">
        <v>1461</v>
      </c>
      <c r="B570" s="29" t="s">
        <v>138</v>
      </c>
      <c r="C570" s="21" t="s">
        <v>1036</v>
      </c>
      <c r="D570" s="21" t="s">
        <v>1129</v>
      </c>
      <c r="E570" s="21" t="s">
        <v>1097</v>
      </c>
      <c r="F570" s="30" t="s">
        <v>1462</v>
      </c>
      <c r="G570" s="21" t="s">
        <v>1088</v>
      </c>
      <c r="H570" s="31" t="s">
        <v>1473</v>
      </c>
      <c r="I570" s="21" t="s">
        <v>1464</v>
      </c>
      <c r="J570" s="21" t="s">
        <v>1094</v>
      </c>
      <c r="K570" s="21">
        <v>10</v>
      </c>
      <c r="L570" s="21" t="s">
        <v>1474</v>
      </c>
      <c r="M570" s="21">
        <v>0.56999999999999995</v>
      </c>
      <c r="N570" s="21" t="s">
        <v>1088</v>
      </c>
      <c r="O570" s="21" t="s">
        <v>1088</v>
      </c>
      <c r="P570" s="33">
        <v>0.01</v>
      </c>
      <c r="Q570" s="21" t="s">
        <v>487</v>
      </c>
      <c r="R570" s="21" t="s">
        <v>1475</v>
      </c>
      <c r="S570" s="21" t="s">
        <v>4809</v>
      </c>
      <c r="T570" s="10" t="s">
        <v>4778</v>
      </c>
      <c r="U570" s="21"/>
      <c r="V570" s="21"/>
    </row>
    <row r="571" spans="1:22" ht="15">
      <c r="A571" s="29" t="s">
        <v>1461</v>
      </c>
      <c r="B571" s="29" t="s">
        <v>138</v>
      </c>
      <c r="C571" s="21" t="s">
        <v>1036</v>
      </c>
      <c r="D571" s="21" t="s">
        <v>1129</v>
      </c>
      <c r="E571" s="21" t="s">
        <v>1097</v>
      </c>
      <c r="F571" s="30" t="s">
        <v>1462</v>
      </c>
      <c r="G571" s="21" t="s">
        <v>1088</v>
      </c>
      <c r="H571" s="31" t="s">
        <v>1473</v>
      </c>
      <c r="I571" s="21" t="s">
        <v>1464</v>
      </c>
      <c r="J571" s="21" t="s">
        <v>1094</v>
      </c>
      <c r="K571" s="21">
        <v>5</v>
      </c>
      <c r="L571" s="21" t="s">
        <v>1172</v>
      </c>
      <c r="M571" s="21">
        <v>0.7</v>
      </c>
      <c r="N571" s="21" t="s">
        <v>1088</v>
      </c>
      <c r="O571" s="21" t="s">
        <v>1088</v>
      </c>
      <c r="P571" s="33">
        <v>0.02</v>
      </c>
      <c r="Q571" s="21" t="s">
        <v>487</v>
      </c>
      <c r="R571" s="21" t="s">
        <v>1476</v>
      </c>
      <c r="S571" s="21" t="s">
        <v>4809</v>
      </c>
      <c r="T571" s="10" t="s">
        <v>4778</v>
      </c>
      <c r="U571" s="21"/>
      <c r="V571" s="21"/>
    </row>
    <row r="572" spans="1:22" ht="15">
      <c r="A572" s="29" t="s">
        <v>1461</v>
      </c>
      <c r="B572" s="29" t="s">
        <v>138</v>
      </c>
      <c r="C572" s="21" t="s">
        <v>1036</v>
      </c>
      <c r="D572" s="21" t="s">
        <v>1129</v>
      </c>
      <c r="E572" s="21" t="s">
        <v>1097</v>
      </c>
      <c r="F572" s="30" t="s">
        <v>1462</v>
      </c>
      <c r="G572" s="21" t="s">
        <v>1088</v>
      </c>
      <c r="H572" s="31" t="s">
        <v>1473</v>
      </c>
      <c r="I572" s="21" t="s">
        <v>1464</v>
      </c>
      <c r="J572" s="21" t="s">
        <v>1094</v>
      </c>
      <c r="K572" s="21">
        <v>4</v>
      </c>
      <c r="L572" s="21" t="s">
        <v>1172</v>
      </c>
      <c r="M572" s="21">
        <v>0.78</v>
      </c>
      <c r="N572" s="21" t="s">
        <v>1088</v>
      </c>
      <c r="O572" s="21" t="s">
        <v>1088</v>
      </c>
      <c r="P572" s="33">
        <v>0.04</v>
      </c>
      <c r="Q572" s="21" t="s">
        <v>487</v>
      </c>
      <c r="R572" s="21" t="s">
        <v>1477</v>
      </c>
      <c r="S572" s="21" t="s">
        <v>4809</v>
      </c>
      <c r="T572" s="10" t="s">
        <v>4778</v>
      </c>
      <c r="U572" s="21"/>
      <c r="V572" s="21"/>
    </row>
    <row r="573" spans="1:22" ht="15">
      <c r="A573" s="29" t="s">
        <v>1461</v>
      </c>
      <c r="B573" s="29" t="s">
        <v>138</v>
      </c>
      <c r="C573" s="21" t="s">
        <v>1036</v>
      </c>
      <c r="D573" s="21" t="s">
        <v>1129</v>
      </c>
      <c r="E573" s="21" t="s">
        <v>1097</v>
      </c>
      <c r="F573" s="30" t="s">
        <v>1462</v>
      </c>
      <c r="G573" s="21" t="s">
        <v>1088</v>
      </c>
      <c r="H573" s="31" t="s">
        <v>1473</v>
      </c>
      <c r="I573" s="21" t="s">
        <v>1464</v>
      </c>
      <c r="J573" s="21" t="s">
        <v>1094</v>
      </c>
      <c r="K573" s="21">
        <v>5</v>
      </c>
      <c r="L573" s="21" t="s">
        <v>1172</v>
      </c>
      <c r="M573" s="21">
        <v>0.91</v>
      </c>
      <c r="N573" s="21" t="s">
        <v>1088</v>
      </c>
      <c r="O573" s="21" t="s">
        <v>1088</v>
      </c>
      <c r="P573" s="33">
        <v>0.02</v>
      </c>
      <c r="Q573" s="21" t="s">
        <v>487</v>
      </c>
      <c r="R573" s="21" t="s">
        <v>1478</v>
      </c>
      <c r="S573" s="21" t="s">
        <v>4809</v>
      </c>
      <c r="T573" s="10" t="s">
        <v>4778</v>
      </c>
      <c r="U573" s="21"/>
      <c r="V573" s="21"/>
    </row>
    <row r="574" spans="1:22" ht="15">
      <c r="A574" s="29" t="s">
        <v>1461</v>
      </c>
      <c r="B574" s="29" t="s">
        <v>138</v>
      </c>
      <c r="C574" s="21" t="s">
        <v>1036</v>
      </c>
      <c r="D574" s="21" t="s">
        <v>1129</v>
      </c>
      <c r="E574" s="21" t="s">
        <v>1097</v>
      </c>
      <c r="F574" s="30" t="s">
        <v>1462</v>
      </c>
      <c r="G574" s="21" t="s">
        <v>1088</v>
      </c>
      <c r="H574" s="31" t="s">
        <v>1473</v>
      </c>
      <c r="I574" s="21" t="s">
        <v>1464</v>
      </c>
      <c r="J574" s="21" t="s">
        <v>1094</v>
      </c>
      <c r="K574" s="21">
        <v>5</v>
      </c>
      <c r="L574" s="21" t="s">
        <v>1172</v>
      </c>
      <c r="M574" s="21">
        <v>1.72</v>
      </c>
      <c r="N574" s="21" t="s">
        <v>1088</v>
      </c>
      <c r="O574" s="21" t="s">
        <v>1088</v>
      </c>
      <c r="P574" s="33">
        <v>7.0000000000000007E-2</v>
      </c>
      <c r="Q574" s="21" t="s">
        <v>487</v>
      </c>
      <c r="R574" s="21" t="s">
        <v>1479</v>
      </c>
      <c r="S574" s="21" t="s">
        <v>4809</v>
      </c>
      <c r="T574" s="10" t="s">
        <v>4778</v>
      </c>
      <c r="U574" s="21"/>
      <c r="V574" s="21"/>
    </row>
    <row r="575" spans="1:22" ht="15">
      <c r="A575" s="29" t="s">
        <v>1461</v>
      </c>
      <c r="B575" s="29" t="s">
        <v>138</v>
      </c>
      <c r="C575" s="21" t="s">
        <v>1036</v>
      </c>
      <c r="D575" s="21" t="s">
        <v>1129</v>
      </c>
      <c r="E575" s="21" t="s">
        <v>1097</v>
      </c>
      <c r="F575" s="30" t="s">
        <v>1462</v>
      </c>
      <c r="G575" s="21" t="s">
        <v>1088</v>
      </c>
      <c r="H575" s="31" t="s">
        <v>1473</v>
      </c>
      <c r="I575" s="21" t="s">
        <v>1464</v>
      </c>
      <c r="J575" s="21" t="s">
        <v>1094</v>
      </c>
      <c r="K575" s="21">
        <v>4</v>
      </c>
      <c r="L575" s="21" t="s">
        <v>1172</v>
      </c>
      <c r="M575" s="21">
        <v>2.9</v>
      </c>
      <c r="N575" s="21" t="s">
        <v>1088</v>
      </c>
      <c r="O575" s="21" t="s">
        <v>1088</v>
      </c>
      <c r="P575" s="33">
        <v>0.14000000000000001</v>
      </c>
      <c r="Q575" s="21" t="s">
        <v>487</v>
      </c>
      <c r="R575" s="21" t="s">
        <v>1480</v>
      </c>
      <c r="S575" s="21" t="s">
        <v>4809</v>
      </c>
      <c r="T575" s="10" t="s">
        <v>4778</v>
      </c>
      <c r="U575" s="21"/>
      <c r="V575" s="21"/>
    </row>
    <row r="576" spans="1:22" ht="15">
      <c r="A576" s="29" t="s">
        <v>1461</v>
      </c>
      <c r="B576" s="29" t="s">
        <v>138</v>
      </c>
      <c r="C576" s="21" t="s">
        <v>1036</v>
      </c>
      <c r="D576" s="21" t="s">
        <v>1129</v>
      </c>
      <c r="E576" s="21" t="s">
        <v>1097</v>
      </c>
      <c r="F576" s="30" t="s">
        <v>1462</v>
      </c>
      <c r="G576" s="21" t="s">
        <v>1088</v>
      </c>
      <c r="H576" s="31" t="s">
        <v>1473</v>
      </c>
      <c r="I576" s="21" t="s">
        <v>1464</v>
      </c>
      <c r="J576" s="21" t="s">
        <v>1094</v>
      </c>
      <c r="K576" s="21">
        <v>2</v>
      </c>
      <c r="L576" s="21" t="s">
        <v>1172</v>
      </c>
      <c r="M576" s="21">
        <v>4.26</v>
      </c>
      <c r="N576" s="21" t="s">
        <v>1088</v>
      </c>
      <c r="O576" s="21" t="s">
        <v>1088</v>
      </c>
      <c r="P576" s="33">
        <v>0</v>
      </c>
      <c r="Q576" s="21" t="s">
        <v>487</v>
      </c>
      <c r="R576" s="21" t="s">
        <v>1481</v>
      </c>
      <c r="S576" s="21" t="s">
        <v>4809</v>
      </c>
      <c r="T576" s="10" t="s">
        <v>4778</v>
      </c>
      <c r="U576" s="21"/>
      <c r="V576" s="21"/>
    </row>
    <row r="577" spans="1:22" ht="15">
      <c r="A577" s="29" t="s">
        <v>1461</v>
      </c>
      <c r="B577" s="29" t="s">
        <v>138</v>
      </c>
      <c r="C577" s="21" t="s">
        <v>1036</v>
      </c>
      <c r="D577" s="21" t="s">
        <v>1129</v>
      </c>
      <c r="E577" s="21" t="s">
        <v>1097</v>
      </c>
      <c r="F577" s="30" t="s">
        <v>1462</v>
      </c>
      <c r="G577" s="21" t="s">
        <v>1088</v>
      </c>
      <c r="H577" s="31" t="s">
        <v>1473</v>
      </c>
      <c r="I577" s="21" t="s">
        <v>1464</v>
      </c>
      <c r="J577" s="21" t="s">
        <v>1094</v>
      </c>
      <c r="K577" s="21">
        <v>2</v>
      </c>
      <c r="L577" s="21" t="s">
        <v>1172</v>
      </c>
      <c r="M577" s="21">
        <v>5.38</v>
      </c>
      <c r="N577" s="21" t="s">
        <v>1088</v>
      </c>
      <c r="O577" s="21" t="s">
        <v>1088</v>
      </c>
      <c r="P577" s="33">
        <v>0.28999999999999998</v>
      </c>
      <c r="Q577" s="21" t="s">
        <v>487</v>
      </c>
      <c r="R577" s="21" t="s">
        <v>1482</v>
      </c>
      <c r="S577" s="21" t="s">
        <v>4809</v>
      </c>
      <c r="T577" s="10" t="s">
        <v>4778</v>
      </c>
      <c r="U577" s="21"/>
      <c r="V577" s="21"/>
    </row>
    <row r="578" spans="1:22" ht="15">
      <c r="A578" s="29" t="s">
        <v>1461</v>
      </c>
      <c r="B578" s="29" t="s">
        <v>138</v>
      </c>
      <c r="C578" s="21" t="s">
        <v>1036</v>
      </c>
      <c r="D578" s="21" t="s">
        <v>1129</v>
      </c>
      <c r="E578" s="21" t="s">
        <v>1097</v>
      </c>
      <c r="F578" s="30" t="s">
        <v>1462</v>
      </c>
      <c r="G578" s="21" t="s">
        <v>1088</v>
      </c>
      <c r="H578" s="31" t="s">
        <v>1473</v>
      </c>
      <c r="I578" s="21" t="s">
        <v>1464</v>
      </c>
      <c r="J578" s="21" t="s">
        <v>1094</v>
      </c>
      <c r="K578" s="21">
        <v>2</v>
      </c>
      <c r="L578" s="21" t="s">
        <v>1172</v>
      </c>
      <c r="M578" s="21">
        <v>6.65</v>
      </c>
      <c r="N578" s="21" t="s">
        <v>1088</v>
      </c>
      <c r="O578" s="21" t="s">
        <v>1088</v>
      </c>
      <c r="P578" s="33">
        <v>0.35</v>
      </c>
      <c r="Q578" s="21" t="s">
        <v>487</v>
      </c>
      <c r="R578" s="21" t="s">
        <v>1483</v>
      </c>
      <c r="S578" s="21" t="s">
        <v>4809</v>
      </c>
      <c r="T578" s="10" t="s">
        <v>4778</v>
      </c>
      <c r="U578" s="21"/>
      <c r="V578" s="21"/>
    </row>
    <row r="579" spans="1:22" ht="15">
      <c r="A579" s="29" t="s">
        <v>1461</v>
      </c>
      <c r="B579" s="29" t="s">
        <v>138</v>
      </c>
      <c r="C579" s="21" t="s">
        <v>1036</v>
      </c>
      <c r="D579" s="21" t="s">
        <v>1129</v>
      </c>
      <c r="E579" s="21" t="s">
        <v>1097</v>
      </c>
      <c r="F579" s="30" t="s">
        <v>1462</v>
      </c>
      <c r="G579" s="21" t="s">
        <v>1088</v>
      </c>
      <c r="H579" s="31" t="s">
        <v>1473</v>
      </c>
      <c r="I579" s="21" t="s">
        <v>1464</v>
      </c>
      <c r="J579" s="21" t="s">
        <v>1094</v>
      </c>
      <c r="K579" s="21">
        <v>2</v>
      </c>
      <c r="L579" s="21" t="s">
        <v>1172</v>
      </c>
      <c r="M579" s="21">
        <v>8.24</v>
      </c>
      <c r="N579" s="21" t="s">
        <v>1088</v>
      </c>
      <c r="O579" s="21" t="s">
        <v>1088</v>
      </c>
      <c r="P579" s="33">
        <v>0.06</v>
      </c>
      <c r="Q579" s="21" t="s">
        <v>487</v>
      </c>
      <c r="R579" s="21" t="s">
        <v>1484</v>
      </c>
      <c r="S579" s="21" t="s">
        <v>4809</v>
      </c>
      <c r="T579" s="10" t="s">
        <v>4778</v>
      </c>
      <c r="U579" s="21"/>
      <c r="V579" s="21"/>
    </row>
    <row r="580" spans="1:22" ht="15">
      <c r="A580" s="29" t="s">
        <v>1461</v>
      </c>
      <c r="B580" s="29" t="s">
        <v>138</v>
      </c>
      <c r="C580" s="21" t="s">
        <v>1036</v>
      </c>
      <c r="D580" s="21" t="s">
        <v>1129</v>
      </c>
      <c r="E580" s="21" t="s">
        <v>1097</v>
      </c>
      <c r="F580" s="30" t="s">
        <v>1462</v>
      </c>
      <c r="G580" s="21" t="s">
        <v>1088</v>
      </c>
      <c r="H580" s="31" t="s">
        <v>1473</v>
      </c>
      <c r="I580" s="21" t="s">
        <v>1464</v>
      </c>
      <c r="J580" s="21" t="s">
        <v>1094</v>
      </c>
      <c r="K580" s="21">
        <v>2</v>
      </c>
      <c r="L580" s="21" t="s">
        <v>1172</v>
      </c>
      <c r="M580" s="21">
        <v>8.82</v>
      </c>
      <c r="N580" s="21" t="s">
        <v>1088</v>
      </c>
      <c r="O580" s="21" t="s">
        <v>1088</v>
      </c>
      <c r="P580" s="33">
        <v>0.18</v>
      </c>
      <c r="Q580" s="21" t="s">
        <v>487</v>
      </c>
      <c r="R580" s="21" t="s">
        <v>1485</v>
      </c>
      <c r="S580" s="21" t="s">
        <v>4809</v>
      </c>
      <c r="T580" s="10" t="s">
        <v>4778</v>
      </c>
      <c r="U580" s="21"/>
      <c r="V580" s="21"/>
    </row>
    <row r="581" spans="1:22" ht="15">
      <c r="A581" s="29" t="s">
        <v>1461</v>
      </c>
      <c r="B581" s="29" t="s">
        <v>138</v>
      </c>
      <c r="C581" s="21" t="s">
        <v>1036</v>
      </c>
      <c r="D581" s="21" t="s">
        <v>1129</v>
      </c>
      <c r="E581" s="21" t="s">
        <v>1097</v>
      </c>
      <c r="F581" s="30" t="s">
        <v>1462</v>
      </c>
      <c r="G581" s="21" t="s">
        <v>1088</v>
      </c>
      <c r="H581" s="31" t="s">
        <v>1473</v>
      </c>
      <c r="I581" s="21" t="s">
        <v>1464</v>
      </c>
      <c r="J581" s="21" t="s">
        <v>1094</v>
      </c>
      <c r="K581" s="21">
        <v>2</v>
      </c>
      <c r="L581" s="21" t="s">
        <v>1172</v>
      </c>
      <c r="M581" s="21">
        <v>9.6</v>
      </c>
      <c r="N581" s="21" t="s">
        <v>1088</v>
      </c>
      <c r="O581" s="21" t="s">
        <v>1088</v>
      </c>
      <c r="P581" s="33">
        <v>0.23</v>
      </c>
      <c r="Q581" s="21" t="s">
        <v>487</v>
      </c>
      <c r="R581" s="21" t="s">
        <v>1486</v>
      </c>
      <c r="S581" s="21" t="s">
        <v>4809</v>
      </c>
      <c r="T581" s="10" t="s">
        <v>4778</v>
      </c>
      <c r="U581" s="21"/>
      <c r="V581" s="21"/>
    </row>
    <row r="582" spans="1:22" ht="15">
      <c r="A582" s="29" t="s">
        <v>1461</v>
      </c>
      <c r="B582" s="29" t="s">
        <v>138</v>
      </c>
      <c r="C582" s="21" t="s">
        <v>1036</v>
      </c>
      <c r="D582" s="21" t="s">
        <v>1129</v>
      </c>
      <c r="E582" s="21" t="s">
        <v>1097</v>
      </c>
      <c r="F582" s="30" t="s">
        <v>1462</v>
      </c>
      <c r="G582" s="21" t="s">
        <v>1088</v>
      </c>
      <c r="H582" s="31" t="s">
        <v>1473</v>
      </c>
      <c r="I582" s="21" t="s">
        <v>1464</v>
      </c>
      <c r="J582" s="21" t="s">
        <v>1094</v>
      </c>
      <c r="K582" s="21">
        <v>2</v>
      </c>
      <c r="L582" s="21" t="s">
        <v>1172</v>
      </c>
      <c r="M582" s="21">
        <v>10.66</v>
      </c>
      <c r="N582" s="21" t="s">
        <v>1088</v>
      </c>
      <c r="O582" s="21" t="s">
        <v>1088</v>
      </c>
      <c r="P582" s="33">
        <v>0.23</v>
      </c>
      <c r="Q582" s="21" t="s">
        <v>487</v>
      </c>
      <c r="R582" s="21" t="s">
        <v>1487</v>
      </c>
      <c r="S582" s="21" t="s">
        <v>4809</v>
      </c>
      <c r="T582" s="10" t="s">
        <v>4778</v>
      </c>
      <c r="U582" s="21"/>
      <c r="V582" s="21"/>
    </row>
    <row r="583" spans="1:22" ht="15">
      <c r="A583" s="29" t="s">
        <v>1461</v>
      </c>
      <c r="B583" s="29" t="s">
        <v>138</v>
      </c>
      <c r="C583" s="21" t="s">
        <v>1036</v>
      </c>
      <c r="D583" s="21" t="s">
        <v>1129</v>
      </c>
      <c r="E583" s="21" t="s">
        <v>1097</v>
      </c>
      <c r="F583" s="30" t="s">
        <v>1462</v>
      </c>
      <c r="G583" s="21" t="s">
        <v>1088</v>
      </c>
      <c r="H583" s="31" t="s">
        <v>1488</v>
      </c>
      <c r="I583" s="21" t="s">
        <v>1464</v>
      </c>
      <c r="J583" s="21" t="s">
        <v>1171</v>
      </c>
      <c r="K583" s="21">
        <v>5</v>
      </c>
      <c r="L583" s="21" t="s">
        <v>1474</v>
      </c>
      <c r="M583" s="21">
        <v>9.5000000000000001E-2</v>
      </c>
      <c r="N583" s="21" t="s">
        <v>1088</v>
      </c>
      <c r="O583" s="21" t="s">
        <v>1088</v>
      </c>
      <c r="P583" s="33">
        <v>1.0999999999999999E-2</v>
      </c>
      <c r="Q583" s="21" t="s">
        <v>487</v>
      </c>
      <c r="R583" s="21" t="s">
        <v>1475</v>
      </c>
      <c r="S583" s="21" t="s">
        <v>4806</v>
      </c>
      <c r="T583" s="10" t="s">
        <v>4778</v>
      </c>
      <c r="U583" s="21"/>
      <c r="V583" s="21"/>
    </row>
    <row r="584" spans="1:22" ht="15">
      <c r="A584" s="29" t="s">
        <v>1461</v>
      </c>
      <c r="B584" s="29" t="s">
        <v>138</v>
      </c>
      <c r="C584" s="21" t="s">
        <v>1036</v>
      </c>
      <c r="D584" s="21" t="s">
        <v>1129</v>
      </c>
      <c r="E584" s="21" t="s">
        <v>1097</v>
      </c>
      <c r="F584" s="30" t="s">
        <v>1462</v>
      </c>
      <c r="G584" s="21" t="s">
        <v>1088</v>
      </c>
      <c r="H584" s="31" t="s">
        <v>1488</v>
      </c>
      <c r="I584" s="21" t="s">
        <v>1464</v>
      </c>
      <c r="J584" s="21" t="s">
        <v>1171</v>
      </c>
      <c r="K584" s="21">
        <v>5</v>
      </c>
      <c r="L584" s="21" t="s">
        <v>1172</v>
      </c>
      <c r="M584" s="21">
        <v>0.1</v>
      </c>
      <c r="N584" s="21" t="s">
        <v>1088</v>
      </c>
      <c r="O584" s="21" t="s">
        <v>1088</v>
      </c>
      <c r="P584" s="33">
        <v>0</v>
      </c>
      <c r="Q584" s="21" t="s">
        <v>487</v>
      </c>
      <c r="R584" s="21" t="s">
        <v>1476</v>
      </c>
      <c r="S584" s="21" t="s">
        <v>4806</v>
      </c>
      <c r="T584" s="10" t="s">
        <v>4778</v>
      </c>
      <c r="U584" s="21"/>
      <c r="V584" s="21"/>
    </row>
    <row r="585" spans="1:22" ht="15">
      <c r="A585" s="29" t="s">
        <v>1461</v>
      </c>
      <c r="B585" s="29" t="s">
        <v>138</v>
      </c>
      <c r="C585" s="21" t="s">
        <v>1036</v>
      </c>
      <c r="D585" s="21" t="s">
        <v>1129</v>
      </c>
      <c r="E585" s="21" t="s">
        <v>1097</v>
      </c>
      <c r="F585" s="30" t="s">
        <v>1462</v>
      </c>
      <c r="G585" s="21" t="s">
        <v>1088</v>
      </c>
      <c r="H585" s="31" t="s">
        <v>1488</v>
      </c>
      <c r="I585" s="21" t="s">
        <v>1464</v>
      </c>
      <c r="J585" s="21" t="s">
        <v>1171</v>
      </c>
      <c r="K585" s="21">
        <v>2</v>
      </c>
      <c r="L585" s="21" t="s">
        <v>1172</v>
      </c>
      <c r="M585" s="21">
        <v>0.11</v>
      </c>
      <c r="N585" s="21" t="s">
        <v>1088</v>
      </c>
      <c r="O585" s="21" t="s">
        <v>1088</v>
      </c>
      <c r="P585" s="33">
        <v>0</v>
      </c>
      <c r="Q585" s="21" t="s">
        <v>487</v>
      </c>
      <c r="R585" s="21" t="s">
        <v>1477</v>
      </c>
      <c r="S585" s="21" t="s">
        <v>4806</v>
      </c>
      <c r="T585" s="10" t="s">
        <v>4778</v>
      </c>
      <c r="U585" s="21"/>
      <c r="V585" s="21"/>
    </row>
    <row r="586" spans="1:22" ht="15">
      <c r="A586" s="29" t="s">
        <v>1461</v>
      </c>
      <c r="B586" s="29" t="s">
        <v>138</v>
      </c>
      <c r="C586" s="21" t="s">
        <v>1036</v>
      </c>
      <c r="D586" s="21" t="s">
        <v>1129</v>
      </c>
      <c r="E586" s="21" t="s">
        <v>1097</v>
      </c>
      <c r="F586" s="30" t="s">
        <v>1462</v>
      </c>
      <c r="G586" s="21" t="s">
        <v>1088</v>
      </c>
      <c r="H586" s="31" t="s">
        <v>1488</v>
      </c>
      <c r="I586" s="21" t="s">
        <v>1464</v>
      </c>
      <c r="J586" s="21" t="s">
        <v>1171</v>
      </c>
      <c r="K586" s="21">
        <v>4</v>
      </c>
      <c r="L586" s="21" t="s">
        <v>1172</v>
      </c>
      <c r="M586" s="21">
        <v>0.16</v>
      </c>
      <c r="N586" s="21" t="s">
        <v>1088</v>
      </c>
      <c r="O586" s="21" t="s">
        <v>1088</v>
      </c>
      <c r="P586" s="33">
        <v>0.03</v>
      </c>
      <c r="Q586" s="21" t="s">
        <v>487</v>
      </c>
      <c r="R586" s="21" t="s">
        <v>1478</v>
      </c>
      <c r="S586" s="21" t="s">
        <v>4806</v>
      </c>
      <c r="T586" s="10" t="s">
        <v>4778</v>
      </c>
      <c r="U586" s="21"/>
      <c r="V586" s="21"/>
    </row>
    <row r="587" spans="1:22" ht="15">
      <c r="A587" s="29" t="s">
        <v>1461</v>
      </c>
      <c r="B587" s="29" t="s">
        <v>138</v>
      </c>
      <c r="C587" s="21" t="s">
        <v>1036</v>
      </c>
      <c r="D587" s="21" t="s">
        <v>1129</v>
      </c>
      <c r="E587" s="21" t="s">
        <v>1097</v>
      </c>
      <c r="F587" s="30" t="s">
        <v>1462</v>
      </c>
      <c r="G587" s="21" t="s">
        <v>1088</v>
      </c>
      <c r="H587" s="31" t="s">
        <v>1488</v>
      </c>
      <c r="I587" s="21" t="s">
        <v>1464</v>
      </c>
      <c r="J587" s="21" t="s">
        <v>1171</v>
      </c>
      <c r="K587" s="21">
        <v>4</v>
      </c>
      <c r="L587" s="21" t="s">
        <v>1172</v>
      </c>
      <c r="M587" s="21">
        <v>0.13</v>
      </c>
      <c r="N587" s="21" t="s">
        <v>1088</v>
      </c>
      <c r="O587" s="21" t="s">
        <v>1088</v>
      </c>
      <c r="P587" s="33">
        <v>0.02</v>
      </c>
      <c r="Q587" s="21" t="s">
        <v>487</v>
      </c>
      <c r="R587" s="21" t="s">
        <v>1479</v>
      </c>
      <c r="S587" s="21" t="s">
        <v>4806</v>
      </c>
      <c r="T587" s="10" t="s">
        <v>4778</v>
      </c>
      <c r="U587" s="21"/>
      <c r="V587" s="21"/>
    </row>
    <row r="588" spans="1:22" ht="15">
      <c r="A588" s="29" t="s">
        <v>1461</v>
      </c>
      <c r="B588" s="29" t="s">
        <v>138</v>
      </c>
      <c r="C588" s="21" t="s">
        <v>1036</v>
      </c>
      <c r="D588" s="21" t="s">
        <v>1129</v>
      </c>
      <c r="E588" s="21" t="s">
        <v>1097</v>
      </c>
      <c r="F588" s="30" t="s">
        <v>1462</v>
      </c>
      <c r="G588" s="21" t="s">
        <v>1088</v>
      </c>
      <c r="H588" s="31" t="s">
        <v>1488</v>
      </c>
      <c r="I588" s="21" t="s">
        <v>1464</v>
      </c>
      <c r="J588" s="21" t="s">
        <v>1171</v>
      </c>
      <c r="K588" s="21">
        <v>4</v>
      </c>
      <c r="L588" s="21" t="s">
        <v>1172</v>
      </c>
      <c r="M588" s="21">
        <v>0.77</v>
      </c>
      <c r="N588" s="21" t="s">
        <v>1088</v>
      </c>
      <c r="O588" s="21" t="s">
        <v>1088</v>
      </c>
      <c r="P588" s="33">
        <v>0.19</v>
      </c>
      <c r="Q588" s="21" t="s">
        <v>487</v>
      </c>
      <c r="R588" s="21" t="s">
        <v>1480</v>
      </c>
      <c r="S588" s="21" t="s">
        <v>4806</v>
      </c>
      <c r="T588" s="10" t="s">
        <v>4778</v>
      </c>
      <c r="U588" s="21"/>
      <c r="V588" s="21"/>
    </row>
    <row r="589" spans="1:22" ht="15">
      <c r="A589" s="29" t="s">
        <v>1461</v>
      </c>
      <c r="B589" s="29" t="s">
        <v>138</v>
      </c>
      <c r="C589" s="21" t="s">
        <v>1036</v>
      </c>
      <c r="D589" s="21" t="s">
        <v>1129</v>
      </c>
      <c r="E589" s="21" t="s">
        <v>1097</v>
      </c>
      <c r="F589" s="30" t="s">
        <v>1462</v>
      </c>
      <c r="G589" s="21" t="s">
        <v>1088</v>
      </c>
      <c r="H589" s="31" t="s">
        <v>1488</v>
      </c>
      <c r="I589" s="21" t="s">
        <v>1464</v>
      </c>
      <c r="J589" s="21" t="s">
        <v>1171</v>
      </c>
      <c r="K589" s="21">
        <v>2</v>
      </c>
      <c r="L589" s="21" t="s">
        <v>1172</v>
      </c>
      <c r="M589" s="21">
        <v>1.61</v>
      </c>
      <c r="N589" s="21" t="s">
        <v>1088</v>
      </c>
      <c r="O589" s="21" t="s">
        <v>1088</v>
      </c>
      <c r="P589" s="33">
        <v>0.4</v>
      </c>
      <c r="Q589" s="21" t="s">
        <v>487</v>
      </c>
      <c r="R589" s="21" t="s">
        <v>1481</v>
      </c>
      <c r="S589" s="21" t="s">
        <v>4806</v>
      </c>
      <c r="T589" s="10" t="s">
        <v>4778</v>
      </c>
      <c r="U589" s="21"/>
      <c r="V589" s="21"/>
    </row>
    <row r="590" spans="1:22" ht="15">
      <c r="A590" s="29" t="s">
        <v>1461</v>
      </c>
      <c r="B590" s="29" t="s">
        <v>138</v>
      </c>
      <c r="C590" s="21" t="s">
        <v>1036</v>
      </c>
      <c r="D590" s="21" t="s">
        <v>1129</v>
      </c>
      <c r="E590" s="21" t="s">
        <v>1097</v>
      </c>
      <c r="F590" s="30" t="s">
        <v>1462</v>
      </c>
      <c r="G590" s="21" t="s">
        <v>1088</v>
      </c>
      <c r="H590" s="31" t="s">
        <v>1488</v>
      </c>
      <c r="I590" s="21" t="s">
        <v>1464</v>
      </c>
      <c r="J590" s="21" t="s">
        <v>1171</v>
      </c>
      <c r="K590" s="21">
        <v>2</v>
      </c>
      <c r="L590" s="21" t="s">
        <v>1172</v>
      </c>
      <c r="M590" s="21">
        <v>2.44</v>
      </c>
      <c r="N590" s="21" t="s">
        <v>1088</v>
      </c>
      <c r="O590" s="21" t="s">
        <v>1088</v>
      </c>
      <c r="P590" s="33">
        <v>0.34</v>
      </c>
      <c r="Q590" s="21" t="s">
        <v>487</v>
      </c>
      <c r="R590" s="21" t="s">
        <v>1482</v>
      </c>
      <c r="S590" s="21" t="s">
        <v>4806</v>
      </c>
      <c r="T590" s="10" t="s">
        <v>4778</v>
      </c>
      <c r="U590" s="21"/>
      <c r="V590" s="21"/>
    </row>
    <row r="591" spans="1:22" ht="15">
      <c r="A591" s="29" t="s">
        <v>1461</v>
      </c>
      <c r="B591" s="29" t="s">
        <v>138</v>
      </c>
      <c r="C591" s="21" t="s">
        <v>1036</v>
      </c>
      <c r="D591" s="21" t="s">
        <v>1129</v>
      </c>
      <c r="E591" s="21" t="s">
        <v>1097</v>
      </c>
      <c r="F591" s="30" t="s">
        <v>1462</v>
      </c>
      <c r="G591" s="21" t="s">
        <v>1088</v>
      </c>
      <c r="H591" s="31" t="s">
        <v>1488</v>
      </c>
      <c r="I591" s="21" t="s">
        <v>1464</v>
      </c>
      <c r="J591" s="21" t="s">
        <v>1171</v>
      </c>
      <c r="K591" s="21">
        <v>2</v>
      </c>
      <c r="L591" s="21" t="s">
        <v>1172</v>
      </c>
      <c r="M591" s="21">
        <v>2.74</v>
      </c>
      <c r="N591" s="21" t="s">
        <v>1088</v>
      </c>
      <c r="O591" s="21" t="s">
        <v>1088</v>
      </c>
      <c r="P591" s="33">
        <v>0.69</v>
      </c>
      <c r="Q591" s="21" t="s">
        <v>487</v>
      </c>
      <c r="R591" s="21" t="s">
        <v>1483</v>
      </c>
      <c r="S591" s="21" t="s">
        <v>4806</v>
      </c>
      <c r="T591" s="10" t="s">
        <v>4778</v>
      </c>
      <c r="U591" s="21"/>
      <c r="V591" s="21"/>
    </row>
    <row r="592" spans="1:22" ht="15">
      <c r="A592" s="29" t="s">
        <v>1461</v>
      </c>
      <c r="B592" s="29" t="s">
        <v>138</v>
      </c>
      <c r="C592" s="21" t="s">
        <v>1036</v>
      </c>
      <c r="D592" s="21" t="s">
        <v>1129</v>
      </c>
      <c r="E592" s="21" t="s">
        <v>1097</v>
      </c>
      <c r="F592" s="30" t="s">
        <v>1462</v>
      </c>
      <c r="G592" s="21" t="s">
        <v>1088</v>
      </c>
      <c r="H592" s="31" t="s">
        <v>1488</v>
      </c>
      <c r="I592" s="21" t="s">
        <v>1464</v>
      </c>
      <c r="J592" s="21" t="s">
        <v>1171</v>
      </c>
      <c r="K592" s="21">
        <v>2</v>
      </c>
      <c r="L592" s="21" t="s">
        <v>1172</v>
      </c>
      <c r="M592" s="21">
        <v>4.74</v>
      </c>
      <c r="N592" s="21" t="s">
        <v>1088</v>
      </c>
      <c r="O592" s="21" t="s">
        <v>1088</v>
      </c>
      <c r="P592" s="33">
        <v>0.32</v>
      </c>
      <c r="Q592" s="21" t="s">
        <v>487</v>
      </c>
      <c r="R592" s="21" t="s">
        <v>1484</v>
      </c>
      <c r="S592" s="21" t="s">
        <v>4806</v>
      </c>
      <c r="T592" s="10" t="s">
        <v>4778</v>
      </c>
      <c r="U592" s="21"/>
      <c r="V592" s="21"/>
    </row>
    <row r="593" spans="1:22" ht="15">
      <c r="A593" s="29" t="s">
        <v>1461</v>
      </c>
      <c r="B593" s="29" t="s">
        <v>138</v>
      </c>
      <c r="C593" s="21" t="s">
        <v>1036</v>
      </c>
      <c r="D593" s="21" t="s">
        <v>1129</v>
      </c>
      <c r="E593" s="21" t="s">
        <v>1097</v>
      </c>
      <c r="F593" s="30" t="s">
        <v>1462</v>
      </c>
      <c r="G593" s="21" t="s">
        <v>1088</v>
      </c>
      <c r="H593" s="31" t="s">
        <v>1488</v>
      </c>
      <c r="I593" s="21" t="s">
        <v>1464</v>
      </c>
      <c r="J593" s="21" t="s">
        <v>1171</v>
      </c>
      <c r="K593" s="21">
        <v>2</v>
      </c>
      <c r="L593" s="21" t="s">
        <v>1172</v>
      </c>
      <c r="M593" s="21">
        <v>5.03</v>
      </c>
      <c r="N593" s="21" t="s">
        <v>1088</v>
      </c>
      <c r="O593" s="21" t="s">
        <v>1088</v>
      </c>
      <c r="P593" s="33">
        <v>0.06</v>
      </c>
      <c r="Q593" s="21" t="s">
        <v>487</v>
      </c>
      <c r="R593" s="21" t="s">
        <v>1485</v>
      </c>
      <c r="S593" s="21" t="s">
        <v>4806</v>
      </c>
      <c r="T593" s="10" t="s">
        <v>4778</v>
      </c>
      <c r="U593" s="21"/>
      <c r="V593" s="21"/>
    </row>
    <row r="594" spans="1:22" ht="15">
      <c r="A594" s="29" t="s">
        <v>1461</v>
      </c>
      <c r="B594" s="29" t="s">
        <v>138</v>
      </c>
      <c r="C594" s="21" t="s">
        <v>1036</v>
      </c>
      <c r="D594" s="21" t="s">
        <v>1129</v>
      </c>
      <c r="E594" s="21" t="s">
        <v>1097</v>
      </c>
      <c r="F594" s="30" t="s">
        <v>1462</v>
      </c>
      <c r="G594" s="21" t="s">
        <v>1088</v>
      </c>
      <c r="H594" s="31" t="s">
        <v>1488</v>
      </c>
      <c r="I594" s="21" t="s">
        <v>1464</v>
      </c>
      <c r="J594" s="21" t="s">
        <v>1171</v>
      </c>
      <c r="K594" s="21">
        <v>2</v>
      </c>
      <c r="L594" s="21" t="s">
        <v>1172</v>
      </c>
      <c r="M594" s="21">
        <v>6</v>
      </c>
      <c r="N594" s="21" t="s">
        <v>1088</v>
      </c>
      <c r="O594" s="21" t="s">
        <v>1088</v>
      </c>
      <c r="P594" s="33">
        <v>0.14000000000000001</v>
      </c>
      <c r="Q594" s="21" t="s">
        <v>487</v>
      </c>
      <c r="R594" s="21" t="s">
        <v>1486</v>
      </c>
      <c r="S594" s="21" t="s">
        <v>4806</v>
      </c>
      <c r="T594" s="10" t="s">
        <v>4778</v>
      </c>
      <c r="U594" s="21"/>
      <c r="V594" s="21"/>
    </row>
    <row r="595" spans="1:22" ht="15">
      <c r="A595" s="29" t="s">
        <v>1461</v>
      </c>
      <c r="B595" s="29" t="s">
        <v>138</v>
      </c>
      <c r="C595" s="21" t="s">
        <v>1036</v>
      </c>
      <c r="D595" s="21" t="s">
        <v>1129</v>
      </c>
      <c r="E595" s="21" t="s">
        <v>1097</v>
      </c>
      <c r="F595" s="30" t="s">
        <v>1462</v>
      </c>
      <c r="G595" s="21" t="s">
        <v>1088</v>
      </c>
      <c r="H595" s="31" t="s">
        <v>1488</v>
      </c>
      <c r="I595" s="21" t="s">
        <v>1464</v>
      </c>
      <c r="J595" s="21" t="s">
        <v>1171</v>
      </c>
      <c r="K595" s="21">
        <v>2</v>
      </c>
      <c r="L595" s="21" t="s">
        <v>1172</v>
      </c>
      <c r="M595" s="21">
        <v>7.83</v>
      </c>
      <c r="N595" s="21" t="s">
        <v>1088</v>
      </c>
      <c r="O595" s="21" t="s">
        <v>1088</v>
      </c>
      <c r="P595" s="33">
        <v>1.27</v>
      </c>
      <c r="Q595" s="21" t="s">
        <v>487</v>
      </c>
      <c r="R595" s="21" t="s">
        <v>1487</v>
      </c>
      <c r="S595" s="21" t="s">
        <v>4806</v>
      </c>
      <c r="T595" s="10" t="s">
        <v>4778</v>
      </c>
      <c r="U595" s="21"/>
      <c r="V595" s="21"/>
    </row>
    <row r="596" spans="1:22" ht="15">
      <c r="A596" s="29" t="s">
        <v>1489</v>
      </c>
      <c r="B596" s="29" t="s">
        <v>255</v>
      </c>
      <c r="C596" s="21" t="s">
        <v>1081</v>
      </c>
      <c r="D596" s="21" t="s">
        <v>1129</v>
      </c>
      <c r="E596" s="21" t="s">
        <v>13</v>
      </c>
      <c r="F596" s="30" t="s">
        <v>1271</v>
      </c>
      <c r="G596" s="21" t="s">
        <v>1490</v>
      </c>
      <c r="H596" s="31" t="s">
        <v>1491</v>
      </c>
      <c r="I596" s="21" t="s">
        <v>1492</v>
      </c>
      <c r="J596" s="21" t="s">
        <v>1436</v>
      </c>
      <c r="K596" s="21" t="s">
        <v>1088</v>
      </c>
      <c r="L596" s="21" t="s">
        <v>1088</v>
      </c>
      <c r="M596" s="21">
        <v>4920.5</v>
      </c>
      <c r="N596" s="21" t="b">
        <v>1</v>
      </c>
      <c r="O596" s="21" t="s">
        <v>1088</v>
      </c>
      <c r="P596" s="21"/>
      <c r="Q596" s="21" t="s">
        <v>487</v>
      </c>
      <c r="R596" s="21" t="s">
        <v>1493</v>
      </c>
      <c r="S596" s="21" t="s">
        <v>1088</v>
      </c>
      <c r="T596" s="10" t="s">
        <v>1088</v>
      </c>
      <c r="U596" s="21"/>
      <c r="V596" s="21"/>
    </row>
    <row r="597" spans="1:22" ht="15">
      <c r="A597" s="29" t="s">
        <v>1489</v>
      </c>
      <c r="B597" s="29" t="s">
        <v>255</v>
      </c>
      <c r="C597" s="21" t="s">
        <v>1081</v>
      </c>
      <c r="D597" s="21" t="s">
        <v>1129</v>
      </c>
      <c r="E597" s="21" t="s">
        <v>13</v>
      </c>
      <c r="F597" s="30" t="s">
        <v>1272</v>
      </c>
      <c r="G597" s="21" t="s">
        <v>1490</v>
      </c>
      <c r="H597" s="31" t="s">
        <v>1491</v>
      </c>
      <c r="I597" s="21" t="s">
        <v>1492</v>
      </c>
      <c r="J597" s="21" t="s">
        <v>1436</v>
      </c>
      <c r="K597" s="21" t="s">
        <v>1088</v>
      </c>
      <c r="L597" s="21" t="s">
        <v>1088</v>
      </c>
      <c r="M597" s="21">
        <v>84.1</v>
      </c>
      <c r="N597" s="21" t="b">
        <v>1</v>
      </c>
      <c r="O597" s="21" t="s">
        <v>1088</v>
      </c>
      <c r="P597" s="21"/>
      <c r="Q597" s="21" t="s">
        <v>487</v>
      </c>
      <c r="R597" s="21" t="s">
        <v>1493</v>
      </c>
      <c r="S597" s="21" t="s">
        <v>1088</v>
      </c>
      <c r="T597" s="10" t="s">
        <v>1088</v>
      </c>
      <c r="U597" s="21"/>
      <c r="V597" s="21"/>
    </row>
    <row r="598" spans="1:22" ht="15">
      <c r="A598" s="29" t="s">
        <v>1489</v>
      </c>
      <c r="B598" s="29" t="s">
        <v>255</v>
      </c>
      <c r="C598" s="21" t="s">
        <v>1081</v>
      </c>
      <c r="D598" s="21" t="s">
        <v>1129</v>
      </c>
      <c r="E598" s="21" t="s">
        <v>1099</v>
      </c>
      <c r="F598" s="30" t="s">
        <v>1271</v>
      </c>
      <c r="G598" s="21" t="s">
        <v>1490</v>
      </c>
      <c r="H598" s="31" t="s">
        <v>1491</v>
      </c>
      <c r="I598" s="21" t="s">
        <v>1492</v>
      </c>
      <c r="J598" s="21" t="s">
        <v>1436</v>
      </c>
      <c r="K598" s="21" t="s">
        <v>1088</v>
      </c>
      <c r="L598" s="21" t="s">
        <v>1088</v>
      </c>
      <c r="M598" s="21">
        <v>57.5</v>
      </c>
      <c r="N598" s="21" t="b">
        <v>1</v>
      </c>
      <c r="O598" s="21" t="s">
        <v>1088</v>
      </c>
      <c r="P598" s="21"/>
      <c r="Q598" s="21" t="s">
        <v>487</v>
      </c>
      <c r="R598" s="21" t="s">
        <v>1494</v>
      </c>
      <c r="S598" s="21" t="s">
        <v>1088</v>
      </c>
      <c r="T598" s="10" t="s">
        <v>1088</v>
      </c>
      <c r="U598" s="21"/>
      <c r="V598" s="21"/>
    </row>
    <row r="599" spans="1:22" ht="15">
      <c r="A599" s="29" t="s">
        <v>1489</v>
      </c>
      <c r="B599" s="29" t="s">
        <v>255</v>
      </c>
      <c r="C599" s="21" t="s">
        <v>1081</v>
      </c>
      <c r="D599" s="21" t="s">
        <v>1129</v>
      </c>
      <c r="E599" s="21" t="s">
        <v>1099</v>
      </c>
      <c r="F599" s="30" t="s">
        <v>1272</v>
      </c>
      <c r="G599" s="21" t="s">
        <v>1490</v>
      </c>
      <c r="H599" s="31" t="s">
        <v>1491</v>
      </c>
      <c r="I599" s="21" t="s">
        <v>1492</v>
      </c>
      <c r="J599" s="21" t="s">
        <v>1436</v>
      </c>
      <c r="K599" s="21" t="s">
        <v>1088</v>
      </c>
      <c r="L599" s="21" t="s">
        <v>1088</v>
      </c>
      <c r="M599" s="21">
        <v>11.5</v>
      </c>
      <c r="N599" s="21" t="b">
        <v>1</v>
      </c>
      <c r="O599" s="21" t="s">
        <v>1088</v>
      </c>
      <c r="P599" s="21"/>
      <c r="Q599" s="21" t="s">
        <v>487</v>
      </c>
      <c r="R599" s="21" t="s">
        <v>1494</v>
      </c>
      <c r="S599" s="21" t="s">
        <v>1088</v>
      </c>
      <c r="T599" s="10" t="s">
        <v>1088</v>
      </c>
      <c r="U599" s="21"/>
      <c r="V599" s="21"/>
    </row>
    <row r="600" spans="1:22" ht="15">
      <c r="A600" s="29" t="s">
        <v>1489</v>
      </c>
      <c r="B600" s="29" t="s">
        <v>255</v>
      </c>
      <c r="C600" s="21" t="s">
        <v>1081</v>
      </c>
      <c r="D600" s="21" t="s">
        <v>1129</v>
      </c>
      <c r="E600" s="21" t="s">
        <v>13</v>
      </c>
      <c r="F600" s="30" t="s">
        <v>1271</v>
      </c>
      <c r="G600" s="21" t="s">
        <v>1490</v>
      </c>
      <c r="H600" s="21" t="s">
        <v>1495</v>
      </c>
      <c r="I600" s="21" t="s">
        <v>1496</v>
      </c>
      <c r="J600" s="21" t="s">
        <v>1088</v>
      </c>
      <c r="K600" s="21" t="s">
        <v>1088</v>
      </c>
      <c r="L600" s="21" t="s">
        <v>1088</v>
      </c>
      <c r="M600" s="21">
        <v>1E-4</v>
      </c>
      <c r="N600" s="21" t="b">
        <v>1</v>
      </c>
      <c r="O600" s="21" t="s">
        <v>1088</v>
      </c>
      <c r="P600" s="21"/>
      <c r="Q600" s="21" t="s">
        <v>487</v>
      </c>
      <c r="R600" s="21" t="s">
        <v>1497</v>
      </c>
      <c r="S600" s="21" t="s">
        <v>1088</v>
      </c>
      <c r="T600" s="10" t="s">
        <v>1088</v>
      </c>
      <c r="U600" s="21"/>
      <c r="V600" s="21"/>
    </row>
    <row r="601" spans="1:22" ht="15">
      <c r="A601" s="29" t="s">
        <v>1489</v>
      </c>
      <c r="B601" s="29" t="s">
        <v>255</v>
      </c>
      <c r="C601" s="21" t="s">
        <v>1081</v>
      </c>
      <c r="D601" s="21" t="s">
        <v>1129</v>
      </c>
      <c r="E601" s="21" t="s">
        <v>13</v>
      </c>
      <c r="F601" s="30" t="s">
        <v>1272</v>
      </c>
      <c r="G601" s="21" t="s">
        <v>1490</v>
      </c>
      <c r="H601" s="21" t="s">
        <v>1495</v>
      </c>
      <c r="I601" s="21" t="s">
        <v>1496</v>
      </c>
      <c r="J601" s="21" t="s">
        <v>1088</v>
      </c>
      <c r="K601" s="21" t="s">
        <v>1088</v>
      </c>
      <c r="L601" s="21" t="s">
        <v>1088</v>
      </c>
      <c r="M601" s="21">
        <v>0.18</v>
      </c>
      <c r="N601" s="21" t="b">
        <v>0</v>
      </c>
      <c r="O601" s="21" t="s">
        <v>1088</v>
      </c>
      <c r="P601" s="21"/>
      <c r="Q601" s="21" t="s">
        <v>487</v>
      </c>
      <c r="R601" s="21" t="s">
        <v>1498</v>
      </c>
      <c r="S601" s="21" t="s">
        <v>1088</v>
      </c>
      <c r="T601" s="10" t="s">
        <v>1088</v>
      </c>
      <c r="U601" s="21"/>
      <c r="V601" s="21"/>
    </row>
    <row r="602" spans="1:22" ht="15">
      <c r="A602" s="29" t="s">
        <v>1499</v>
      </c>
      <c r="B602" s="29" t="s">
        <v>435</v>
      </c>
      <c r="C602" s="21" t="s">
        <v>1081</v>
      </c>
      <c r="D602" s="21" t="s">
        <v>1129</v>
      </c>
      <c r="E602" s="21" t="s">
        <v>1097</v>
      </c>
      <c r="F602" s="30" t="s">
        <v>1500</v>
      </c>
      <c r="G602" s="21" t="s">
        <v>1183</v>
      </c>
      <c r="H602" s="21" t="s">
        <v>1501</v>
      </c>
      <c r="I602" s="21" t="s">
        <v>1502</v>
      </c>
      <c r="J602" s="21" t="s">
        <v>1436</v>
      </c>
      <c r="K602" s="21">
        <v>7</v>
      </c>
      <c r="L602" s="21" t="s">
        <v>1089</v>
      </c>
      <c r="M602" s="21">
        <v>0.11</v>
      </c>
      <c r="N602" s="21" t="s">
        <v>1088</v>
      </c>
      <c r="O602" s="21" t="s">
        <v>1088</v>
      </c>
      <c r="P602" s="21"/>
      <c r="Q602" s="21" t="s">
        <v>487</v>
      </c>
      <c r="R602" s="21" t="s">
        <v>1503</v>
      </c>
      <c r="S602" s="21" t="s">
        <v>1088</v>
      </c>
      <c r="T602" s="10" t="s">
        <v>1088</v>
      </c>
      <c r="U602" s="21"/>
      <c r="V602" s="21"/>
    </row>
    <row r="603" spans="1:22" ht="15">
      <c r="A603" s="29" t="s">
        <v>1499</v>
      </c>
      <c r="B603" s="29" t="s">
        <v>435</v>
      </c>
      <c r="C603" s="21" t="s">
        <v>1081</v>
      </c>
      <c r="D603" s="21" t="s">
        <v>1129</v>
      </c>
      <c r="E603" s="21" t="s">
        <v>1097</v>
      </c>
      <c r="F603" s="30" t="s">
        <v>1500</v>
      </c>
      <c r="G603" s="21" t="s">
        <v>1183</v>
      </c>
      <c r="H603" s="21" t="s">
        <v>1501</v>
      </c>
      <c r="I603" s="21" t="s">
        <v>1504</v>
      </c>
      <c r="J603" s="21" t="s">
        <v>1436</v>
      </c>
      <c r="K603" s="21">
        <v>11</v>
      </c>
      <c r="L603" s="21" t="s">
        <v>1089</v>
      </c>
      <c r="M603" s="21">
        <v>1.22</v>
      </c>
      <c r="N603" s="21" t="s">
        <v>1088</v>
      </c>
      <c r="O603" s="21" t="s">
        <v>1088</v>
      </c>
      <c r="P603" s="21"/>
      <c r="Q603" s="21" t="s">
        <v>487</v>
      </c>
      <c r="R603" s="21" t="s">
        <v>1505</v>
      </c>
      <c r="S603" s="21" t="s">
        <v>1088</v>
      </c>
      <c r="T603" s="10" t="s">
        <v>1088</v>
      </c>
      <c r="U603" s="21"/>
      <c r="V603" s="21"/>
    </row>
    <row r="604" spans="1:22" ht="15">
      <c r="A604" s="29" t="s">
        <v>1499</v>
      </c>
      <c r="B604" s="29" t="s">
        <v>435</v>
      </c>
      <c r="C604" s="21" t="s">
        <v>1081</v>
      </c>
      <c r="D604" s="21" t="s">
        <v>1129</v>
      </c>
      <c r="E604" s="21" t="s">
        <v>13</v>
      </c>
      <c r="F604" s="30" t="s">
        <v>1274</v>
      </c>
      <c r="G604" s="21" t="s">
        <v>1183</v>
      </c>
      <c r="H604" s="21" t="s">
        <v>1501</v>
      </c>
      <c r="I604" s="21" t="s">
        <v>1502</v>
      </c>
      <c r="J604" s="21" t="s">
        <v>1436</v>
      </c>
      <c r="K604" s="21">
        <v>13</v>
      </c>
      <c r="L604" s="21" t="s">
        <v>1089</v>
      </c>
      <c r="M604" s="21">
        <v>1</v>
      </c>
      <c r="N604" s="21" t="s">
        <v>1088</v>
      </c>
      <c r="O604" s="21" t="s">
        <v>1088</v>
      </c>
      <c r="P604" s="21"/>
      <c r="Q604" s="21" t="s">
        <v>487</v>
      </c>
      <c r="R604" s="21" t="s">
        <v>1503</v>
      </c>
      <c r="S604" s="21" t="s">
        <v>1088</v>
      </c>
      <c r="T604" s="10" t="s">
        <v>1088</v>
      </c>
      <c r="U604" s="21"/>
      <c r="V604" s="21"/>
    </row>
    <row r="605" spans="1:22" ht="15">
      <c r="A605" s="29" t="s">
        <v>1499</v>
      </c>
      <c r="B605" s="29" t="s">
        <v>435</v>
      </c>
      <c r="C605" s="21" t="s">
        <v>1081</v>
      </c>
      <c r="D605" s="21" t="s">
        <v>1129</v>
      </c>
      <c r="E605" s="21" t="s">
        <v>13</v>
      </c>
      <c r="F605" s="30" t="s">
        <v>1274</v>
      </c>
      <c r="G605" s="21" t="s">
        <v>1183</v>
      </c>
      <c r="H605" s="21" t="s">
        <v>1501</v>
      </c>
      <c r="I605" s="21" t="s">
        <v>1504</v>
      </c>
      <c r="J605" s="21" t="s">
        <v>1436</v>
      </c>
      <c r="K605" s="21">
        <v>3</v>
      </c>
      <c r="L605" s="21" t="s">
        <v>1089</v>
      </c>
      <c r="M605" s="21">
        <v>0.01</v>
      </c>
      <c r="N605" s="21" t="s">
        <v>1088</v>
      </c>
      <c r="O605" s="21" t="s">
        <v>1088</v>
      </c>
      <c r="P605" s="21"/>
      <c r="Q605" s="21" t="s">
        <v>487</v>
      </c>
      <c r="R605" s="21" t="s">
        <v>1505</v>
      </c>
      <c r="S605" s="21" t="s">
        <v>1088</v>
      </c>
      <c r="T605" s="10" t="s">
        <v>1088</v>
      </c>
      <c r="U605" s="21"/>
      <c r="V605" s="21"/>
    </row>
    <row r="606" spans="1:22" ht="15">
      <c r="A606" s="29" t="s">
        <v>1499</v>
      </c>
      <c r="B606" s="29" t="s">
        <v>435</v>
      </c>
      <c r="C606" s="21" t="s">
        <v>1081</v>
      </c>
      <c r="D606" s="21" t="s">
        <v>1129</v>
      </c>
      <c r="E606" s="21" t="s">
        <v>1099</v>
      </c>
      <c r="F606" s="30" t="s">
        <v>1276</v>
      </c>
      <c r="G606" s="21" t="s">
        <v>1183</v>
      </c>
      <c r="H606" s="21" t="s">
        <v>1501</v>
      </c>
      <c r="I606" s="21" t="s">
        <v>1504</v>
      </c>
      <c r="J606" s="21" t="s">
        <v>1436</v>
      </c>
      <c r="K606" s="21">
        <v>19</v>
      </c>
      <c r="L606" s="21" t="s">
        <v>1089</v>
      </c>
      <c r="M606" s="21">
        <v>2.7</v>
      </c>
      <c r="N606" s="21" t="s">
        <v>1088</v>
      </c>
      <c r="O606" s="21" t="s">
        <v>1088</v>
      </c>
      <c r="P606" s="21"/>
      <c r="Q606" s="21" t="s">
        <v>487</v>
      </c>
      <c r="R606" s="21" t="s">
        <v>1505</v>
      </c>
      <c r="S606" s="21" t="s">
        <v>1088</v>
      </c>
      <c r="T606" s="10" t="s">
        <v>1088</v>
      </c>
      <c r="U606" s="21"/>
      <c r="V606" s="21"/>
    </row>
    <row r="607" spans="1:22" ht="15">
      <c r="A607" s="29" t="s">
        <v>1499</v>
      </c>
      <c r="B607" s="29" t="s">
        <v>435</v>
      </c>
      <c r="C607" s="21" t="s">
        <v>1081</v>
      </c>
      <c r="D607" s="21" t="s">
        <v>1129</v>
      </c>
      <c r="E607" s="21" t="s">
        <v>1097</v>
      </c>
      <c r="F607" s="30" t="s">
        <v>1500</v>
      </c>
      <c r="G607" s="21" t="s">
        <v>1183</v>
      </c>
      <c r="H607" s="31" t="s">
        <v>1506</v>
      </c>
      <c r="I607" s="21" t="s">
        <v>1504</v>
      </c>
      <c r="J607" s="21" t="s">
        <v>1094</v>
      </c>
      <c r="K607" s="21" t="s">
        <v>1088</v>
      </c>
      <c r="L607" s="21" t="s">
        <v>1089</v>
      </c>
      <c r="M607" s="21">
        <v>25.2</v>
      </c>
      <c r="N607" s="21" t="s">
        <v>1088</v>
      </c>
      <c r="O607" s="21" t="s">
        <v>1088</v>
      </c>
      <c r="P607" s="21"/>
      <c r="Q607" s="21" t="s">
        <v>487</v>
      </c>
      <c r="R607" s="21" t="s">
        <v>1507</v>
      </c>
      <c r="S607" s="21" t="s">
        <v>1088</v>
      </c>
      <c r="T607" s="10" t="s">
        <v>1088</v>
      </c>
      <c r="U607" s="21"/>
      <c r="V607" s="21"/>
    </row>
    <row r="608" spans="1:22" ht="15">
      <c r="A608" s="29" t="s">
        <v>1499</v>
      </c>
      <c r="B608" s="29" t="s">
        <v>435</v>
      </c>
      <c r="C608" s="21" t="s">
        <v>1081</v>
      </c>
      <c r="D608" s="21" t="s">
        <v>1129</v>
      </c>
      <c r="E608" s="21" t="s">
        <v>1097</v>
      </c>
      <c r="F608" s="30" t="s">
        <v>1500</v>
      </c>
      <c r="G608" s="21" t="s">
        <v>1183</v>
      </c>
      <c r="H608" s="31" t="s">
        <v>1506</v>
      </c>
      <c r="I608" s="21" t="s">
        <v>1502</v>
      </c>
      <c r="J608" s="21" t="s">
        <v>1094</v>
      </c>
      <c r="K608" s="21" t="s">
        <v>1088</v>
      </c>
      <c r="L608" s="21" t="s">
        <v>1089</v>
      </c>
      <c r="M608" s="21">
        <v>26.7</v>
      </c>
      <c r="N608" s="21" t="s">
        <v>1088</v>
      </c>
      <c r="O608" s="21" t="s">
        <v>1088</v>
      </c>
      <c r="P608" s="21"/>
      <c r="Q608" s="21" t="s">
        <v>487</v>
      </c>
      <c r="R608" s="21" t="s">
        <v>1508</v>
      </c>
      <c r="S608" s="21" t="s">
        <v>1088</v>
      </c>
      <c r="T608" s="10" t="s">
        <v>1088</v>
      </c>
      <c r="U608" s="21"/>
      <c r="V608" s="21"/>
    </row>
    <row r="609" spans="1:22" ht="15">
      <c r="A609" s="29" t="s">
        <v>1499</v>
      </c>
      <c r="B609" s="29" t="s">
        <v>435</v>
      </c>
      <c r="C609" s="21" t="s">
        <v>1081</v>
      </c>
      <c r="D609" s="21" t="s">
        <v>1129</v>
      </c>
      <c r="E609" s="21" t="s">
        <v>13</v>
      </c>
      <c r="F609" s="30" t="s">
        <v>1274</v>
      </c>
      <c r="G609" s="21" t="s">
        <v>1183</v>
      </c>
      <c r="H609" s="31" t="s">
        <v>1506</v>
      </c>
      <c r="I609" s="21" t="s">
        <v>1504</v>
      </c>
      <c r="J609" s="21" t="s">
        <v>1094</v>
      </c>
      <c r="K609" s="21" t="s">
        <v>1088</v>
      </c>
      <c r="L609" s="21" t="s">
        <v>1089</v>
      </c>
      <c r="M609" s="21">
        <v>36.700000000000003</v>
      </c>
      <c r="N609" s="21" t="s">
        <v>1088</v>
      </c>
      <c r="O609" s="21" t="s">
        <v>1088</v>
      </c>
      <c r="P609" s="21"/>
      <c r="Q609" s="21" t="s">
        <v>487</v>
      </c>
      <c r="R609" s="21" t="s">
        <v>1507</v>
      </c>
      <c r="S609" s="21" t="s">
        <v>1088</v>
      </c>
      <c r="T609" s="10" t="s">
        <v>1088</v>
      </c>
      <c r="U609" s="21"/>
      <c r="V609" s="21"/>
    </row>
    <row r="610" spans="1:22" ht="15">
      <c r="A610" s="29" t="s">
        <v>1499</v>
      </c>
      <c r="B610" s="29" t="s">
        <v>435</v>
      </c>
      <c r="C610" s="21" t="s">
        <v>1081</v>
      </c>
      <c r="D610" s="21" t="s">
        <v>1129</v>
      </c>
      <c r="E610" s="21" t="s">
        <v>13</v>
      </c>
      <c r="F610" s="30" t="s">
        <v>1274</v>
      </c>
      <c r="G610" s="21" t="s">
        <v>1183</v>
      </c>
      <c r="H610" s="31" t="s">
        <v>1506</v>
      </c>
      <c r="I610" s="21" t="s">
        <v>1502</v>
      </c>
      <c r="J610" s="21" t="s">
        <v>1094</v>
      </c>
      <c r="K610" s="21" t="s">
        <v>1088</v>
      </c>
      <c r="L610" s="21" t="s">
        <v>1089</v>
      </c>
      <c r="M610" s="21">
        <v>35.200000000000003</v>
      </c>
      <c r="N610" s="21" t="s">
        <v>1088</v>
      </c>
      <c r="O610" s="21" t="s">
        <v>1088</v>
      </c>
      <c r="P610" s="21"/>
      <c r="Q610" s="21" t="s">
        <v>487</v>
      </c>
      <c r="R610" s="21" t="s">
        <v>1508</v>
      </c>
      <c r="S610" s="21" t="s">
        <v>1088</v>
      </c>
      <c r="T610" s="10" t="s">
        <v>1088</v>
      </c>
      <c r="U610" s="21"/>
      <c r="V610" s="21"/>
    </row>
    <row r="611" spans="1:22" ht="15">
      <c r="A611" s="29" t="s">
        <v>1499</v>
      </c>
      <c r="B611" s="29" t="s">
        <v>435</v>
      </c>
      <c r="C611" s="21" t="s">
        <v>1081</v>
      </c>
      <c r="D611" s="21" t="s">
        <v>1129</v>
      </c>
      <c r="E611" s="21" t="s">
        <v>1099</v>
      </c>
      <c r="F611" s="30" t="s">
        <v>1276</v>
      </c>
      <c r="G611" s="21" t="s">
        <v>1183</v>
      </c>
      <c r="H611" s="31" t="s">
        <v>1506</v>
      </c>
      <c r="I611" s="21" t="s">
        <v>1504</v>
      </c>
      <c r="J611" s="21" t="s">
        <v>1094</v>
      </c>
      <c r="K611" s="21" t="s">
        <v>1088</v>
      </c>
      <c r="L611" s="21" t="s">
        <v>1089</v>
      </c>
      <c r="M611" s="21">
        <v>30.1</v>
      </c>
      <c r="N611" s="21" t="s">
        <v>1088</v>
      </c>
      <c r="O611" s="21" t="s">
        <v>1088</v>
      </c>
      <c r="P611" s="21"/>
      <c r="Q611" s="21" t="s">
        <v>487</v>
      </c>
      <c r="R611" s="21" t="s">
        <v>1507</v>
      </c>
      <c r="S611" s="21" t="s">
        <v>1088</v>
      </c>
      <c r="T611" s="10" t="s">
        <v>1088</v>
      </c>
      <c r="U611" s="21"/>
      <c r="V611" s="21"/>
    </row>
    <row r="612" spans="1:22" ht="15">
      <c r="A612" s="29" t="s">
        <v>1499</v>
      </c>
      <c r="B612" s="29" t="s">
        <v>435</v>
      </c>
      <c r="C612" s="21" t="s">
        <v>1081</v>
      </c>
      <c r="D612" s="21" t="s">
        <v>1129</v>
      </c>
      <c r="E612" s="21" t="s">
        <v>1099</v>
      </c>
      <c r="F612" s="30" t="s">
        <v>1276</v>
      </c>
      <c r="G612" s="21" t="s">
        <v>1183</v>
      </c>
      <c r="H612" s="31" t="s">
        <v>1506</v>
      </c>
      <c r="I612" s="21" t="s">
        <v>1502</v>
      </c>
      <c r="J612" s="21" t="s">
        <v>1094</v>
      </c>
      <c r="K612" s="21" t="s">
        <v>1088</v>
      </c>
      <c r="L612" s="21" t="s">
        <v>1089</v>
      </c>
      <c r="M612" s="21">
        <v>33.700000000000003</v>
      </c>
      <c r="N612" s="21" t="s">
        <v>1088</v>
      </c>
      <c r="O612" s="21" t="s">
        <v>1088</v>
      </c>
      <c r="P612" s="21"/>
      <c r="Q612" s="21" t="s">
        <v>487</v>
      </c>
      <c r="R612" s="21" t="s">
        <v>1508</v>
      </c>
      <c r="S612" s="21" t="s">
        <v>1088</v>
      </c>
      <c r="T612" s="10" t="s">
        <v>1088</v>
      </c>
      <c r="U612" s="21"/>
      <c r="V612" s="21"/>
    </row>
    <row r="613" spans="1:22" ht="15">
      <c r="A613" s="29" t="s">
        <v>1499</v>
      </c>
      <c r="B613" s="29" t="s">
        <v>435</v>
      </c>
      <c r="C613" s="21" t="s">
        <v>1081</v>
      </c>
      <c r="D613" s="21" t="s">
        <v>1129</v>
      </c>
      <c r="E613" s="21" t="s">
        <v>1509</v>
      </c>
      <c r="F613" s="30" t="s">
        <v>1510</v>
      </c>
      <c r="G613" s="21" t="s">
        <v>1183</v>
      </c>
      <c r="H613" s="31" t="s">
        <v>1511</v>
      </c>
      <c r="I613" s="21" t="s">
        <v>1512</v>
      </c>
      <c r="J613" s="21" t="s">
        <v>1088</v>
      </c>
      <c r="K613" s="21" t="s">
        <v>1088</v>
      </c>
      <c r="L613" s="21" t="s">
        <v>1089</v>
      </c>
      <c r="M613" s="21" t="s">
        <v>1513</v>
      </c>
      <c r="N613" s="21" t="b">
        <v>1</v>
      </c>
      <c r="O613" s="21" t="s">
        <v>1088</v>
      </c>
      <c r="P613" s="21"/>
      <c r="Q613" s="21" t="s">
        <v>487</v>
      </c>
      <c r="R613" s="21" t="s">
        <v>1514</v>
      </c>
      <c r="S613" s="21" t="s">
        <v>1088</v>
      </c>
      <c r="T613" s="10" t="s">
        <v>1088</v>
      </c>
      <c r="U613" s="21"/>
      <c r="V613" s="21"/>
    </row>
    <row r="614" spans="1:22" ht="15">
      <c r="A614" s="29" t="s">
        <v>1499</v>
      </c>
      <c r="B614" s="29" t="s">
        <v>435</v>
      </c>
      <c r="C614" s="21" t="s">
        <v>1081</v>
      </c>
      <c r="D614" s="21" t="s">
        <v>1129</v>
      </c>
      <c r="E614" s="21" t="s">
        <v>1509</v>
      </c>
      <c r="F614" s="30" t="s">
        <v>1510</v>
      </c>
      <c r="G614" s="21" t="s">
        <v>1183</v>
      </c>
      <c r="H614" s="31" t="s">
        <v>1515</v>
      </c>
      <c r="I614" s="21" t="s">
        <v>1512</v>
      </c>
      <c r="J614" s="21" t="s">
        <v>1088</v>
      </c>
      <c r="K614" s="21" t="s">
        <v>1088</v>
      </c>
      <c r="L614" s="21" t="s">
        <v>1089</v>
      </c>
      <c r="M614" s="21" t="s">
        <v>1513</v>
      </c>
      <c r="N614" s="21" t="b">
        <v>1</v>
      </c>
      <c r="O614" s="21" t="s">
        <v>1088</v>
      </c>
      <c r="P614" s="21"/>
      <c r="Q614" s="21" t="s">
        <v>487</v>
      </c>
      <c r="R614" s="21" t="s">
        <v>1514</v>
      </c>
      <c r="S614" s="21" t="s">
        <v>1088</v>
      </c>
      <c r="T614" s="10" t="s">
        <v>1088</v>
      </c>
      <c r="U614" s="21"/>
      <c r="V614" s="21"/>
    </row>
    <row r="615" spans="1:22" ht="15">
      <c r="A615" s="29" t="s">
        <v>1499</v>
      </c>
      <c r="B615" s="29" t="s">
        <v>435</v>
      </c>
      <c r="C615" s="21" t="s">
        <v>1081</v>
      </c>
      <c r="D615" s="21" t="s">
        <v>1129</v>
      </c>
      <c r="E615" s="21" t="s">
        <v>1509</v>
      </c>
      <c r="F615" s="30" t="s">
        <v>1510</v>
      </c>
      <c r="G615" s="21" t="s">
        <v>1183</v>
      </c>
      <c r="H615" s="31" t="s">
        <v>1516</v>
      </c>
      <c r="I615" s="21" t="s">
        <v>1512</v>
      </c>
      <c r="J615" s="21" t="s">
        <v>1088</v>
      </c>
      <c r="K615" s="21" t="s">
        <v>1088</v>
      </c>
      <c r="L615" s="21" t="s">
        <v>1089</v>
      </c>
      <c r="M615" s="21" t="s">
        <v>1517</v>
      </c>
      <c r="N615" s="21" t="b">
        <v>0</v>
      </c>
      <c r="O615" s="21" t="s">
        <v>1088</v>
      </c>
      <c r="P615" s="21"/>
      <c r="Q615" s="21" t="s">
        <v>487</v>
      </c>
      <c r="R615" s="21" t="s">
        <v>1514</v>
      </c>
      <c r="S615" s="21" t="s">
        <v>1088</v>
      </c>
      <c r="T615" s="10" t="s">
        <v>1088</v>
      </c>
      <c r="U615" s="21"/>
      <c r="V615" s="21"/>
    </row>
    <row r="616" spans="1:22" ht="15">
      <c r="A616" s="29" t="s">
        <v>1499</v>
      </c>
      <c r="B616" s="29" t="s">
        <v>435</v>
      </c>
      <c r="C616" s="21" t="s">
        <v>1081</v>
      </c>
      <c r="D616" s="21" t="s">
        <v>1129</v>
      </c>
      <c r="E616" s="21" t="s">
        <v>1097</v>
      </c>
      <c r="F616" s="30" t="s">
        <v>1500</v>
      </c>
      <c r="G616" s="21" t="s">
        <v>1183</v>
      </c>
      <c r="H616" s="31" t="s">
        <v>1518</v>
      </c>
      <c r="I616" s="31" t="s">
        <v>1519</v>
      </c>
      <c r="J616" s="21" t="s">
        <v>1088</v>
      </c>
      <c r="K616" s="21" t="s">
        <v>1088</v>
      </c>
      <c r="L616" s="21" t="s">
        <v>1089</v>
      </c>
      <c r="M616" s="21">
        <v>-0.20960000000000001</v>
      </c>
      <c r="N616" s="21" t="b">
        <v>1</v>
      </c>
      <c r="O616" s="21" t="s">
        <v>1088</v>
      </c>
      <c r="P616" s="21"/>
      <c r="Q616" s="21" t="s">
        <v>487</v>
      </c>
      <c r="R616" s="21" t="s">
        <v>1520</v>
      </c>
      <c r="S616" s="21" t="s">
        <v>1088</v>
      </c>
      <c r="T616" s="10" t="s">
        <v>1088</v>
      </c>
      <c r="U616" s="21"/>
      <c r="V616" s="21"/>
    </row>
    <row r="617" spans="1:22" ht="15">
      <c r="A617" s="29" t="s">
        <v>1499</v>
      </c>
      <c r="B617" s="29" t="s">
        <v>435</v>
      </c>
      <c r="C617" s="21" t="s">
        <v>1081</v>
      </c>
      <c r="D617" s="21" t="s">
        <v>1129</v>
      </c>
      <c r="E617" s="21" t="s">
        <v>1097</v>
      </c>
      <c r="F617" s="30" t="s">
        <v>1500</v>
      </c>
      <c r="G617" s="21" t="s">
        <v>1183</v>
      </c>
      <c r="H617" s="31" t="s">
        <v>1521</v>
      </c>
      <c r="I617" s="31" t="s">
        <v>1519</v>
      </c>
      <c r="J617" s="21" t="s">
        <v>1088</v>
      </c>
      <c r="K617" s="21" t="s">
        <v>1088</v>
      </c>
      <c r="L617" s="21" t="s">
        <v>1089</v>
      </c>
      <c r="M617" s="21">
        <v>-2.2845</v>
      </c>
      <c r="N617" s="21" t="b">
        <v>1</v>
      </c>
      <c r="O617" s="21" t="s">
        <v>1088</v>
      </c>
      <c r="P617" s="21"/>
      <c r="Q617" s="21" t="s">
        <v>487</v>
      </c>
      <c r="R617" s="21" t="s">
        <v>1520</v>
      </c>
      <c r="S617" s="21" t="s">
        <v>1088</v>
      </c>
      <c r="T617" s="10" t="s">
        <v>1088</v>
      </c>
      <c r="U617" s="21"/>
      <c r="V617" s="21"/>
    </row>
    <row r="618" spans="1:22" ht="29">
      <c r="A618" s="29" t="s">
        <v>1499</v>
      </c>
      <c r="B618" s="29" t="s">
        <v>435</v>
      </c>
      <c r="C618" s="21" t="s">
        <v>1081</v>
      </c>
      <c r="D618" s="21" t="s">
        <v>1129</v>
      </c>
      <c r="E618" s="21" t="s">
        <v>13</v>
      </c>
      <c r="F618" s="30" t="s">
        <v>1274</v>
      </c>
      <c r="G618" s="21" t="s">
        <v>1183</v>
      </c>
      <c r="H618" s="31" t="s">
        <v>1522</v>
      </c>
      <c r="I618" s="31" t="s">
        <v>1519</v>
      </c>
      <c r="J618" s="21" t="s">
        <v>1088</v>
      </c>
      <c r="K618" s="21" t="s">
        <v>1088</v>
      </c>
      <c r="L618" s="21" t="s">
        <v>1089</v>
      </c>
      <c r="M618" s="21">
        <v>2.0714999999999999</v>
      </c>
      <c r="N618" s="21" t="b">
        <v>1</v>
      </c>
      <c r="O618" s="21" t="s">
        <v>1088</v>
      </c>
      <c r="P618" s="21"/>
      <c r="Q618" s="21" t="s">
        <v>487</v>
      </c>
      <c r="R618" s="21" t="s">
        <v>1523</v>
      </c>
      <c r="S618" s="21" t="s">
        <v>1088</v>
      </c>
      <c r="T618" s="10" t="s">
        <v>1088</v>
      </c>
      <c r="U618" s="21"/>
      <c r="V618" s="21"/>
    </row>
    <row r="619" spans="1:22" ht="15">
      <c r="A619" s="29" t="s">
        <v>1499</v>
      </c>
      <c r="B619" s="29" t="s">
        <v>435</v>
      </c>
      <c r="C619" s="21" t="s">
        <v>1081</v>
      </c>
      <c r="D619" s="21" t="s">
        <v>1129</v>
      </c>
      <c r="E619" s="21" t="s">
        <v>1099</v>
      </c>
      <c r="F619" s="30" t="s">
        <v>1276</v>
      </c>
      <c r="G619" s="21" t="s">
        <v>1183</v>
      </c>
      <c r="H619" s="31" t="s">
        <v>1524</v>
      </c>
      <c r="I619" s="31" t="s">
        <v>1519</v>
      </c>
      <c r="J619" s="21" t="s">
        <v>1088</v>
      </c>
      <c r="K619" s="21" t="s">
        <v>1088</v>
      </c>
      <c r="L619" s="21" t="s">
        <v>1089</v>
      </c>
      <c r="M619" s="21">
        <v>6.9999999999999999E-4</v>
      </c>
      <c r="N619" s="21" t="b">
        <v>1</v>
      </c>
      <c r="O619" s="21" t="s">
        <v>1088</v>
      </c>
      <c r="P619" s="21"/>
      <c r="Q619" s="21" t="s">
        <v>487</v>
      </c>
      <c r="R619" s="21" t="s">
        <v>1525</v>
      </c>
      <c r="S619" s="21" t="s">
        <v>1088</v>
      </c>
      <c r="T619" s="10" t="s">
        <v>1088</v>
      </c>
      <c r="U619" s="21"/>
      <c r="V619" s="21"/>
    </row>
    <row r="620" spans="1:22" ht="15">
      <c r="A620" s="29" t="s">
        <v>1499</v>
      </c>
      <c r="B620" s="29" t="s">
        <v>435</v>
      </c>
      <c r="C620" s="21" t="s">
        <v>1081</v>
      </c>
      <c r="D620" s="21" t="s">
        <v>1129</v>
      </c>
      <c r="E620" s="21" t="s">
        <v>1099</v>
      </c>
      <c r="F620" s="30" t="s">
        <v>1276</v>
      </c>
      <c r="G620" s="21" t="s">
        <v>1183</v>
      </c>
      <c r="H620" s="31" t="s">
        <v>1526</v>
      </c>
      <c r="I620" s="31" t="s">
        <v>1519</v>
      </c>
      <c r="J620" s="21" t="s">
        <v>1088</v>
      </c>
      <c r="K620" s="21" t="s">
        <v>1088</v>
      </c>
      <c r="L620" s="21" t="s">
        <v>1089</v>
      </c>
      <c r="M620" s="21">
        <v>2.6100000000000002E-2</v>
      </c>
      <c r="N620" s="21" t="b">
        <v>1</v>
      </c>
      <c r="O620" s="21" t="s">
        <v>1088</v>
      </c>
      <c r="P620" s="21"/>
      <c r="Q620" s="21" t="s">
        <v>487</v>
      </c>
      <c r="R620" s="21" t="s">
        <v>1525</v>
      </c>
      <c r="S620" s="21" t="s">
        <v>1088</v>
      </c>
      <c r="T620" s="10" t="s">
        <v>1088</v>
      </c>
      <c r="U620" s="21"/>
      <c r="V620" s="21"/>
    </row>
    <row r="621" spans="1:22" ht="15">
      <c r="A621" s="21" t="s">
        <v>1527</v>
      </c>
      <c r="B621" s="34" t="s">
        <v>476</v>
      </c>
      <c r="C621" s="21" t="s">
        <v>1081</v>
      </c>
      <c r="D621" s="21" t="s">
        <v>1082</v>
      </c>
      <c r="E621" s="21" t="s">
        <v>1097</v>
      </c>
      <c r="F621" s="37" t="s">
        <v>1528</v>
      </c>
      <c r="G621" s="36" t="s">
        <v>1529</v>
      </c>
      <c r="H621" s="36" t="s">
        <v>1434</v>
      </c>
      <c r="I621" s="36" t="s">
        <v>1530</v>
      </c>
      <c r="J621" s="36" t="s">
        <v>1436</v>
      </c>
      <c r="K621" s="21" t="s">
        <v>1531</v>
      </c>
      <c r="L621" s="21" t="s">
        <v>1172</v>
      </c>
      <c r="M621" s="36" t="s">
        <v>1532</v>
      </c>
      <c r="N621" s="21" t="b">
        <v>1</v>
      </c>
      <c r="O621" s="21"/>
      <c r="P621" s="21"/>
      <c r="Q621" s="21" t="s">
        <v>1533</v>
      </c>
      <c r="R621" s="36" t="s">
        <v>1534</v>
      </c>
      <c r="S621" s="21" t="s">
        <v>1088</v>
      </c>
      <c r="T621" s="10" t="s">
        <v>1088</v>
      </c>
      <c r="U621" s="21"/>
      <c r="V621" s="21" t="s">
        <v>1535</v>
      </c>
    </row>
    <row r="622" spans="1:22" ht="15">
      <c r="A622" s="21" t="s">
        <v>1527</v>
      </c>
      <c r="B622" s="34" t="s">
        <v>476</v>
      </c>
      <c r="C622" s="21" t="s">
        <v>1081</v>
      </c>
      <c r="D622" s="21" t="s">
        <v>1082</v>
      </c>
      <c r="E622" s="21" t="s">
        <v>1097</v>
      </c>
      <c r="F622" s="37" t="s">
        <v>1528</v>
      </c>
      <c r="G622" s="36" t="s">
        <v>1536</v>
      </c>
      <c r="H622" s="36" t="s">
        <v>1434</v>
      </c>
      <c r="I622" s="36" t="s">
        <v>1530</v>
      </c>
      <c r="J622" s="36" t="s">
        <v>1436</v>
      </c>
      <c r="K622" s="21" t="s">
        <v>1531</v>
      </c>
      <c r="L622" s="21" t="s">
        <v>1172</v>
      </c>
      <c r="M622" s="45" t="s">
        <v>1537</v>
      </c>
      <c r="N622" s="36" t="b">
        <v>1</v>
      </c>
      <c r="O622" s="21"/>
      <c r="P622" s="21"/>
      <c r="Q622" s="21" t="s">
        <v>1533</v>
      </c>
      <c r="R622" s="36" t="s">
        <v>1534</v>
      </c>
      <c r="S622" s="21" t="s">
        <v>1088</v>
      </c>
      <c r="T622" s="10" t="s">
        <v>1088</v>
      </c>
      <c r="U622" s="21"/>
      <c r="V622" s="21" t="s">
        <v>1535</v>
      </c>
    </row>
    <row r="623" spans="1:22" ht="15">
      <c r="A623" s="21" t="s">
        <v>1527</v>
      </c>
      <c r="B623" s="34" t="s">
        <v>476</v>
      </c>
      <c r="C623" s="21" t="s">
        <v>1081</v>
      </c>
      <c r="D623" s="21" t="s">
        <v>1082</v>
      </c>
      <c r="E623" s="21" t="s">
        <v>1097</v>
      </c>
      <c r="F623" s="30"/>
      <c r="G623" s="36" t="s">
        <v>1529</v>
      </c>
      <c r="H623" s="36" t="s">
        <v>1434</v>
      </c>
      <c r="I623" s="36" t="s">
        <v>1530</v>
      </c>
      <c r="J623" s="36" t="s">
        <v>1436</v>
      </c>
      <c r="K623" s="21" t="s">
        <v>1531</v>
      </c>
      <c r="L623" s="21" t="s">
        <v>1172</v>
      </c>
      <c r="M623" s="45" t="s">
        <v>1538</v>
      </c>
      <c r="N623" s="21" t="b">
        <v>1</v>
      </c>
      <c r="O623" s="21"/>
      <c r="P623" s="21"/>
      <c r="Q623" s="21" t="s">
        <v>1533</v>
      </c>
      <c r="R623" s="36" t="s">
        <v>1534</v>
      </c>
      <c r="S623" s="21" t="s">
        <v>1088</v>
      </c>
      <c r="T623" s="10" t="s">
        <v>1088</v>
      </c>
      <c r="U623" s="21"/>
      <c r="V623" s="21" t="s">
        <v>1535</v>
      </c>
    </row>
    <row r="624" spans="1:22" ht="15">
      <c r="A624" s="21" t="s">
        <v>1527</v>
      </c>
      <c r="B624" s="34" t="s">
        <v>476</v>
      </c>
      <c r="C624" s="21" t="s">
        <v>1081</v>
      </c>
      <c r="D624" s="21" t="s">
        <v>1082</v>
      </c>
      <c r="E624" s="21" t="s">
        <v>1097</v>
      </c>
      <c r="F624" s="30"/>
      <c r="G624" s="36" t="s">
        <v>1536</v>
      </c>
      <c r="H624" s="36" t="s">
        <v>1434</v>
      </c>
      <c r="I624" s="36" t="s">
        <v>1530</v>
      </c>
      <c r="J624" s="36" t="s">
        <v>1436</v>
      </c>
      <c r="K624" s="21" t="s">
        <v>1531</v>
      </c>
      <c r="L624" s="21" t="s">
        <v>1172</v>
      </c>
      <c r="M624" s="45" t="s">
        <v>1539</v>
      </c>
      <c r="N624" s="21" t="b">
        <v>1</v>
      </c>
      <c r="O624" s="21"/>
      <c r="P624" s="21"/>
      <c r="Q624" s="21" t="s">
        <v>1533</v>
      </c>
      <c r="R624" s="36" t="s">
        <v>1534</v>
      </c>
      <c r="S624" s="21" t="s">
        <v>1088</v>
      </c>
      <c r="T624" s="10" t="s">
        <v>1088</v>
      </c>
      <c r="U624" s="21"/>
      <c r="V624" s="21" t="s">
        <v>1535</v>
      </c>
    </row>
    <row r="625" spans="1:22" ht="56">
      <c r="A625" s="21" t="s">
        <v>1540</v>
      </c>
      <c r="B625" s="21" t="s">
        <v>4810</v>
      </c>
      <c r="C625" s="21" t="s">
        <v>1081</v>
      </c>
      <c r="D625" s="21" t="s">
        <v>1082</v>
      </c>
      <c r="E625" s="21" t="s">
        <v>1097</v>
      </c>
      <c r="F625" s="30" t="s">
        <v>1542</v>
      </c>
      <c r="G625" s="21" t="s">
        <v>1543</v>
      </c>
      <c r="H625" s="31" t="s">
        <v>1544</v>
      </c>
      <c r="I625" s="31" t="s">
        <v>1545</v>
      </c>
      <c r="J625" s="21" t="s">
        <v>1094</v>
      </c>
      <c r="K625" s="21"/>
      <c r="L625" s="21" t="s">
        <v>1138</v>
      </c>
      <c r="M625" s="21">
        <v>23.24</v>
      </c>
      <c r="N625" s="21" t="s">
        <v>1088</v>
      </c>
      <c r="O625" s="21"/>
      <c r="P625" s="21">
        <v>4.22</v>
      </c>
      <c r="Q625" s="21" t="s">
        <v>1546</v>
      </c>
      <c r="R625" s="46" t="s">
        <v>1547</v>
      </c>
      <c r="S625" s="21" t="s">
        <v>1088</v>
      </c>
      <c r="T625" s="10" t="s">
        <v>1088</v>
      </c>
      <c r="U625" s="21"/>
      <c r="V625" s="21"/>
    </row>
    <row r="626" spans="1:22" ht="56">
      <c r="A626" s="21" t="s">
        <v>1540</v>
      </c>
      <c r="B626" s="21" t="s">
        <v>4811</v>
      </c>
      <c r="C626" s="21" t="s">
        <v>1081</v>
      </c>
      <c r="D626" s="21" t="s">
        <v>1082</v>
      </c>
      <c r="E626" s="21" t="s">
        <v>1097</v>
      </c>
      <c r="F626" s="30" t="s">
        <v>1542</v>
      </c>
      <c r="G626" s="21" t="s">
        <v>1543</v>
      </c>
      <c r="H626" s="31" t="s">
        <v>1549</v>
      </c>
      <c r="I626" s="31" t="s">
        <v>1545</v>
      </c>
      <c r="J626" s="21" t="s">
        <v>1094</v>
      </c>
      <c r="K626" s="21"/>
      <c r="L626" s="21" t="s">
        <v>1138</v>
      </c>
      <c r="M626" s="21">
        <v>34.36</v>
      </c>
      <c r="N626" s="21" t="s">
        <v>1088</v>
      </c>
      <c r="O626" s="21"/>
      <c r="P626" s="21">
        <v>2.0499999999999998</v>
      </c>
      <c r="Q626" s="21" t="s">
        <v>1546</v>
      </c>
      <c r="R626" s="46" t="s">
        <v>1547</v>
      </c>
      <c r="S626" s="21" t="s">
        <v>1088</v>
      </c>
      <c r="T626" s="10" t="s">
        <v>1088</v>
      </c>
      <c r="U626" s="21"/>
      <c r="V626" s="21"/>
    </row>
    <row r="627" spans="1:22" ht="56">
      <c r="A627" s="21" t="s">
        <v>1540</v>
      </c>
      <c r="B627" s="21" t="s">
        <v>4812</v>
      </c>
      <c r="C627" s="21" t="s">
        <v>1081</v>
      </c>
      <c r="D627" s="21" t="s">
        <v>1082</v>
      </c>
      <c r="E627" s="21" t="s">
        <v>1097</v>
      </c>
      <c r="F627" s="30" t="s">
        <v>1542</v>
      </c>
      <c r="G627" s="21" t="s">
        <v>1543</v>
      </c>
      <c r="H627" s="31" t="s">
        <v>1551</v>
      </c>
      <c r="I627" s="31" t="s">
        <v>1545</v>
      </c>
      <c r="J627" s="21" t="s">
        <v>1094</v>
      </c>
      <c r="K627" s="21"/>
      <c r="L627" s="21" t="s">
        <v>1089</v>
      </c>
      <c r="M627" s="21">
        <v>42.29</v>
      </c>
      <c r="N627" s="21" t="s">
        <v>1088</v>
      </c>
      <c r="O627" s="21"/>
      <c r="P627" s="21">
        <v>1.9</v>
      </c>
      <c r="Q627" s="21" t="s">
        <v>1546</v>
      </c>
      <c r="R627" s="46" t="s">
        <v>1547</v>
      </c>
      <c r="S627" s="21" t="s">
        <v>1088</v>
      </c>
      <c r="T627" s="10" t="s">
        <v>1088</v>
      </c>
      <c r="U627" s="21"/>
      <c r="V627" s="21"/>
    </row>
    <row r="628" spans="1:22" ht="56">
      <c r="A628" s="21" t="s">
        <v>1540</v>
      </c>
      <c r="B628" s="21" t="s">
        <v>4813</v>
      </c>
      <c r="C628" s="21" t="s">
        <v>1081</v>
      </c>
      <c r="D628" s="21" t="s">
        <v>1082</v>
      </c>
      <c r="E628" s="21" t="s">
        <v>1097</v>
      </c>
      <c r="F628" s="30" t="s">
        <v>1542</v>
      </c>
      <c r="G628" s="21" t="s">
        <v>1543</v>
      </c>
      <c r="H628" s="31" t="s">
        <v>1553</v>
      </c>
      <c r="I628" s="31" t="s">
        <v>1545</v>
      </c>
      <c r="J628" s="21" t="s">
        <v>1094</v>
      </c>
      <c r="K628" s="21"/>
      <c r="L628" s="21" t="s">
        <v>1089</v>
      </c>
      <c r="M628" s="21">
        <v>47.61</v>
      </c>
      <c r="N628" s="21" t="s">
        <v>1088</v>
      </c>
      <c r="O628" s="21"/>
      <c r="P628" s="21">
        <v>1.9</v>
      </c>
      <c r="Q628" s="21" t="s">
        <v>1546</v>
      </c>
      <c r="R628" s="46" t="s">
        <v>1547</v>
      </c>
      <c r="S628" s="21" t="s">
        <v>1088</v>
      </c>
      <c r="T628" s="10" t="s">
        <v>1088</v>
      </c>
      <c r="U628" s="21"/>
      <c r="V628" s="21"/>
    </row>
    <row r="629" spans="1:22" ht="56">
      <c r="A629" s="21" t="s">
        <v>1540</v>
      </c>
      <c r="B629" s="21" t="s">
        <v>4814</v>
      </c>
      <c r="C629" s="21" t="s">
        <v>1081</v>
      </c>
      <c r="D629" s="21" t="s">
        <v>1082</v>
      </c>
      <c r="E629" s="21" t="s">
        <v>1097</v>
      </c>
      <c r="F629" s="30" t="s">
        <v>1542</v>
      </c>
      <c r="G629" s="21" t="s">
        <v>1543</v>
      </c>
      <c r="H629" s="31" t="s">
        <v>1555</v>
      </c>
      <c r="I629" s="31" t="s">
        <v>1545</v>
      </c>
      <c r="J629" s="21" t="s">
        <v>1094</v>
      </c>
      <c r="K629" s="21"/>
      <c r="L629" s="21" t="s">
        <v>1089</v>
      </c>
      <c r="M629" s="21">
        <v>54.19</v>
      </c>
      <c r="N629" s="21" t="s">
        <v>1088</v>
      </c>
      <c r="O629" s="21"/>
      <c r="P629" s="21">
        <v>3.78</v>
      </c>
      <c r="Q629" s="21" t="s">
        <v>1546</v>
      </c>
      <c r="R629" s="46" t="s">
        <v>1547</v>
      </c>
      <c r="S629" s="21" t="s">
        <v>1088</v>
      </c>
      <c r="T629" s="10" t="s">
        <v>1088</v>
      </c>
      <c r="U629" s="21"/>
      <c r="V629" s="21"/>
    </row>
    <row r="630" spans="1:22" ht="28">
      <c r="A630" s="21" t="s">
        <v>1556</v>
      </c>
      <c r="B630" s="21" t="s">
        <v>4815</v>
      </c>
      <c r="C630" s="21" t="s">
        <v>1036</v>
      </c>
      <c r="D630" s="21" t="s">
        <v>1129</v>
      </c>
      <c r="E630" s="21" t="s">
        <v>13</v>
      </c>
      <c r="F630" s="30" t="s">
        <v>1558</v>
      </c>
      <c r="G630" s="21" t="s">
        <v>1543</v>
      </c>
      <c r="H630" s="31" t="s">
        <v>1559</v>
      </c>
      <c r="I630" s="31" t="s">
        <v>1560</v>
      </c>
      <c r="J630" s="21" t="s">
        <v>1147</v>
      </c>
      <c r="K630" s="21"/>
      <c r="L630" s="21" t="s">
        <v>1172</v>
      </c>
      <c r="M630" s="21">
        <v>23.4</v>
      </c>
      <c r="N630" s="21" t="s">
        <v>1088</v>
      </c>
      <c r="O630" s="21"/>
      <c r="P630" s="21"/>
      <c r="Q630" s="21"/>
      <c r="R630" s="46" t="s">
        <v>1561</v>
      </c>
      <c r="S630" s="21" t="s">
        <v>4816</v>
      </c>
      <c r="T630" s="10" t="s">
        <v>4778</v>
      </c>
      <c r="U630" s="21"/>
      <c r="V630" s="21"/>
    </row>
    <row r="631" spans="1:22" ht="28">
      <c r="A631" s="21" t="s">
        <v>1556</v>
      </c>
      <c r="B631" s="21" t="s">
        <v>4817</v>
      </c>
      <c r="C631" s="21" t="s">
        <v>1036</v>
      </c>
      <c r="D631" s="21" t="s">
        <v>1129</v>
      </c>
      <c r="E631" s="21" t="s">
        <v>1099</v>
      </c>
      <c r="F631" s="30" t="s">
        <v>1563</v>
      </c>
      <c r="G631" s="21" t="s">
        <v>1543</v>
      </c>
      <c r="H631" s="31" t="s">
        <v>1559</v>
      </c>
      <c r="I631" s="31" t="s">
        <v>1560</v>
      </c>
      <c r="J631" s="21" t="s">
        <v>1147</v>
      </c>
      <c r="K631" s="21"/>
      <c r="L631" s="21" t="s">
        <v>1172</v>
      </c>
      <c r="M631" s="21">
        <v>30.5</v>
      </c>
      <c r="N631" s="21" t="s">
        <v>1088</v>
      </c>
      <c r="O631" s="21"/>
      <c r="P631" s="21"/>
      <c r="Q631" s="21"/>
      <c r="R631" s="46" t="s">
        <v>1564</v>
      </c>
      <c r="S631" s="21" t="s">
        <v>4816</v>
      </c>
      <c r="T631" s="10" t="s">
        <v>4778</v>
      </c>
      <c r="U631" s="21"/>
      <c r="V631" s="21"/>
    </row>
    <row r="632" spans="1:22" ht="28">
      <c r="A632" s="21" t="s">
        <v>1556</v>
      </c>
      <c r="B632" s="21" t="s">
        <v>4818</v>
      </c>
      <c r="C632" s="21" t="s">
        <v>1036</v>
      </c>
      <c r="D632" s="21" t="s">
        <v>1129</v>
      </c>
      <c r="E632" s="21" t="s">
        <v>1099</v>
      </c>
      <c r="F632" s="30" t="s">
        <v>1563</v>
      </c>
      <c r="G632" s="21" t="s">
        <v>1543</v>
      </c>
      <c r="H632" s="31" t="s">
        <v>1559</v>
      </c>
      <c r="I632" s="31" t="s">
        <v>1560</v>
      </c>
      <c r="J632" s="21" t="s">
        <v>1147</v>
      </c>
      <c r="K632" s="21"/>
      <c r="L632" s="21" t="s">
        <v>1172</v>
      </c>
      <c r="M632" s="21">
        <v>23</v>
      </c>
      <c r="N632" s="21" t="s">
        <v>1088</v>
      </c>
      <c r="O632" s="21"/>
      <c r="P632" s="21"/>
      <c r="Q632" s="21"/>
      <c r="R632" s="46" t="s">
        <v>1566</v>
      </c>
      <c r="S632" s="21" t="s">
        <v>4816</v>
      </c>
      <c r="T632" s="10" t="s">
        <v>4778</v>
      </c>
      <c r="U632" s="21"/>
      <c r="V632" s="21"/>
    </row>
    <row r="633" spans="1:22" ht="28">
      <c r="A633" s="47" t="s">
        <v>1556</v>
      </c>
      <c r="B633" s="47" t="s">
        <v>4819</v>
      </c>
      <c r="C633" s="47" t="s">
        <v>1036</v>
      </c>
      <c r="D633" s="21" t="s">
        <v>1129</v>
      </c>
      <c r="E633" s="47" t="s">
        <v>1099</v>
      </c>
      <c r="F633" s="48" t="s">
        <v>1563</v>
      </c>
      <c r="G633" s="47" t="s">
        <v>1543</v>
      </c>
      <c r="H633" s="49" t="s">
        <v>1559</v>
      </c>
      <c r="I633" s="49" t="s">
        <v>1560</v>
      </c>
      <c r="J633" s="47" t="s">
        <v>1147</v>
      </c>
      <c r="K633" s="47"/>
      <c r="L633" s="47" t="s">
        <v>1172</v>
      </c>
      <c r="M633" s="47" t="s">
        <v>1568</v>
      </c>
      <c r="N633" s="47" t="b">
        <v>0</v>
      </c>
      <c r="O633" s="47"/>
      <c r="P633" s="47"/>
      <c r="Q633" s="47"/>
      <c r="R633" s="50" t="s">
        <v>1569</v>
      </c>
      <c r="S633" s="21" t="s">
        <v>4816</v>
      </c>
      <c r="T633" s="10" t="s">
        <v>4778</v>
      </c>
      <c r="U633" s="47"/>
      <c r="V633" s="47"/>
    </row>
    <row r="634" spans="1:22" ht="28">
      <c r="A634" s="47" t="s">
        <v>1556</v>
      </c>
      <c r="B634" s="47" t="s">
        <v>4820</v>
      </c>
      <c r="C634" s="47" t="s">
        <v>1036</v>
      </c>
      <c r="D634" s="21" t="s">
        <v>1129</v>
      </c>
      <c r="E634" s="47" t="s">
        <v>1099</v>
      </c>
      <c r="F634" s="48" t="s">
        <v>1563</v>
      </c>
      <c r="G634" s="47" t="s">
        <v>1543</v>
      </c>
      <c r="H634" s="49" t="s">
        <v>1559</v>
      </c>
      <c r="I634" s="49" t="s">
        <v>1560</v>
      </c>
      <c r="J634" s="47" t="s">
        <v>1147</v>
      </c>
      <c r="K634" s="47"/>
      <c r="L634" s="47" t="s">
        <v>1172</v>
      </c>
      <c r="M634" s="47" t="s">
        <v>1571</v>
      </c>
      <c r="N634" s="47" t="b">
        <v>0</v>
      </c>
      <c r="O634" s="47"/>
      <c r="P634" s="47"/>
      <c r="Q634" s="47"/>
      <c r="R634" s="50" t="s">
        <v>1572</v>
      </c>
      <c r="S634" s="21" t="s">
        <v>4816</v>
      </c>
      <c r="T634" s="10" t="s">
        <v>4778</v>
      </c>
      <c r="U634" s="47"/>
      <c r="V634" s="47"/>
    </row>
    <row r="635" spans="1:22" ht="28">
      <c r="A635" s="21" t="s">
        <v>1556</v>
      </c>
      <c r="B635" s="21" t="s">
        <v>4821</v>
      </c>
      <c r="C635" s="21" t="s">
        <v>1036</v>
      </c>
      <c r="D635" s="21" t="s">
        <v>1129</v>
      </c>
      <c r="E635" s="21" t="s">
        <v>1099</v>
      </c>
      <c r="F635" s="30" t="s">
        <v>1574</v>
      </c>
      <c r="G635" s="21" t="s">
        <v>1543</v>
      </c>
      <c r="H635" s="31" t="s">
        <v>1575</v>
      </c>
      <c r="I635" s="31" t="s">
        <v>1560</v>
      </c>
      <c r="J635" s="21" t="s">
        <v>1576</v>
      </c>
      <c r="K635" s="21"/>
      <c r="L635" s="21" t="s">
        <v>1172</v>
      </c>
      <c r="M635" s="21" t="s">
        <v>1577</v>
      </c>
      <c r="N635" s="21" t="s">
        <v>1088</v>
      </c>
      <c r="O635" s="21"/>
      <c r="P635" s="21"/>
      <c r="Q635" s="21"/>
      <c r="R635" s="46" t="s">
        <v>1578</v>
      </c>
      <c r="S635" s="21" t="s">
        <v>4800</v>
      </c>
      <c r="T635" s="10" t="s">
        <v>4778</v>
      </c>
      <c r="U635" s="21" t="s">
        <v>4822</v>
      </c>
      <c r="V635" s="21"/>
    </row>
    <row r="636" spans="1:22" ht="28">
      <c r="A636" s="21" t="s">
        <v>1556</v>
      </c>
      <c r="B636" s="21" t="s">
        <v>4823</v>
      </c>
      <c r="C636" s="21" t="s">
        <v>1036</v>
      </c>
      <c r="D636" s="21" t="s">
        <v>1129</v>
      </c>
      <c r="E636" s="21" t="s">
        <v>1099</v>
      </c>
      <c r="F636" s="30" t="s">
        <v>1558</v>
      </c>
      <c r="G636" s="21" t="s">
        <v>1543</v>
      </c>
      <c r="H636" s="31" t="s">
        <v>1575</v>
      </c>
      <c r="I636" s="31" t="s">
        <v>1560</v>
      </c>
      <c r="J636" s="21" t="s">
        <v>1576</v>
      </c>
      <c r="K636" s="21"/>
      <c r="L636" s="21" t="s">
        <v>1172</v>
      </c>
      <c r="M636" s="51">
        <v>44846</v>
      </c>
      <c r="N636" s="21" t="s">
        <v>1088</v>
      </c>
      <c r="O636" s="21"/>
      <c r="P636" s="21"/>
      <c r="Q636" s="21"/>
      <c r="R636" s="46" t="s">
        <v>1580</v>
      </c>
      <c r="S636" s="21" t="s">
        <v>4800</v>
      </c>
      <c r="T636" s="10" t="s">
        <v>4778</v>
      </c>
      <c r="U636" s="21"/>
      <c r="V636" s="21"/>
    </row>
    <row r="637" spans="1:22" ht="28">
      <c r="A637" s="21" t="s">
        <v>1556</v>
      </c>
      <c r="B637" s="21" t="s">
        <v>4824</v>
      </c>
      <c r="C637" s="21" t="s">
        <v>1036</v>
      </c>
      <c r="D637" s="21" t="s">
        <v>1129</v>
      </c>
      <c r="E637" s="21" t="s">
        <v>1099</v>
      </c>
      <c r="F637" s="30" t="s">
        <v>1582</v>
      </c>
      <c r="G637" s="21" t="s">
        <v>1543</v>
      </c>
      <c r="H637" s="31" t="s">
        <v>1575</v>
      </c>
      <c r="I637" s="31" t="s">
        <v>1560</v>
      </c>
      <c r="J637" s="21" t="s">
        <v>1576</v>
      </c>
      <c r="K637" s="21">
        <v>66</v>
      </c>
      <c r="L637" s="21" t="s">
        <v>1172</v>
      </c>
      <c r="M637" s="21">
        <v>0.9</v>
      </c>
      <c r="N637" s="21" t="s">
        <v>1088</v>
      </c>
      <c r="O637" s="21"/>
      <c r="P637" s="21"/>
      <c r="Q637" s="21"/>
      <c r="R637" s="46" t="s">
        <v>1583</v>
      </c>
      <c r="S637" s="21" t="s">
        <v>4800</v>
      </c>
      <c r="T637" s="10" t="s">
        <v>4778</v>
      </c>
      <c r="U637" s="21"/>
      <c r="V637" s="21"/>
    </row>
    <row r="638" spans="1:22" ht="28">
      <c r="A638" s="21" t="s">
        <v>1556</v>
      </c>
      <c r="B638" s="21" t="s">
        <v>4825</v>
      </c>
      <c r="C638" s="21" t="s">
        <v>1036</v>
      </c>
      <c r="D638" s="21" t="s">
        <v>1129</v>
      </c>
      <c r="E638" s="21" t="s">
        <v>1099</v>
      </c>
      <c r="F638" s="30" t="s">
        <v>1582</v>
      </c>
      <c r="G638" s="21" t="s">
        <v>1543</v>
      </c>
      <c r="H638" s="31" t="s">
        <v>1575</v>
      </c>
      <c r="I638" s="31" t="s">
        <v>1560</v>
      </c>
      <c r="J638" s="21" t="s">
        <v>1576</v>
      </c>
      <c r="K638" s="21">
        <v>62</v>
      </c>
      <c r="L638" s="21" t="s">
        <v>1172</v>
      </c>
      <c r="M638" s="21">
        <v>0.73</v>
      </c>
      <c r="N638" s="21" t="s">
        <v>1088</v>
      </c>
      <c r="O638" s="21"/>
      <c r="P638" s="21"/>
      <c r="Q638" s="21"/>
      <c r="R638" s="46" t="s">
        <v>1585</v>
      </c>
      <c r="S638" s="21" t="s">
        <v>4800</v>
      </c>
      <c r="T638" s="10" t="s">
        <v>4778</v>
      </c>
      <c r="U638" s="21"/>
      <c r="V638" s="21"/>
    </row>
    <row r="639" spans="1:22" ht="28">
      <c r="A639" s="21" t="s">
        <v>1556</v>
      </c>
      <c r="B639" s="21" t="s">
        <v>4826</v>
      </c>
      <c r="C639" s="21" t="s">
        <v>1036</v>
      </c>
      <c r="D639" s="21" t="s">
        <v>1129</v>
      </c>
      <c r="E639" s="21" t="s">
        <v>1099</v>
      </c>
      <c r="F639" s="30" t="s">
        <v>1582</v>
      </c>
      <c r="G639" s="21" t="s">
        <v>1543</v>
      </c>
      <c r="H639" s="31" t="s">
        <v>1575</v>
      </c>
      <c r="I639" s="31" t="s">
        <v>1560</v>
      </c>
      <c r="J639" s="21" t="s">
        <v>1576</v>
      </c>
      <c r="K639" s="21" t="s">
        <v>1587</v>
      </c>
      <c r="L639" s="21" t="s">
        <v>1172</v>
      </c>
      <c r="M639" s="21" t="s">
        <v>1588</v>
      </c>
      <c r="N639" s="21" t="b">
        <v>0</v>
      </c>
      <c r="O639" s="21"/>
      <c r="P639" s="21"/>
      <c r="Q639" s="21"/>
      <c r="R639" s="46" t="s">
        <v>1589</v>
      </c>
      <c r="S639" s="21" t="s">
        <v>4800</v>
      </c>
      <c r="T639" s="10" t="s">
        <v>4778</v>
      </c>
      <c r="U639" s="21"/>
      <c r="V639" s="21"/>
    </row>
    <row r="640" spans="1:22" ht="28">
      <c r="A640" s="21" t="s">
        <v>1556</v>
      </c>
      <c r="B640" s="21" t="s">
        <v>4827</v>
      </c>
      <c r="C640" s="21" t="s">
        <v>1036</v>
      </c>
      <c r="D640" s="21" t="s">
        <v>1129</v>
      </c>
      <c r="E640" s="21" t="s">
        <v>1099</v>
      </c>
      <c r="F640" s="30" t="s">
        <v>1563</v>
      </c>
      <c r="G640" s="21" t="s">
        <v>1543</v>
      </c>
      <c r="H640" s="31" t="s">
        <v>1591</v>
      </c>
      <c r="I640" s="31" t="s">
        <v>1560</v>
      </c>
      <c r="J640" s="21" t="s">
        <v>1592</v>
      </c>
      <c r="K640" s="21"/>
      <c r="L640" s="21" t="s">
        <v>1172</v>
      </c>
      <c r="M640" s="21" t="s">
        <v>1593</v>
      </c>
      <c r="N640" s="21" t="s">
        <v>1088</v>
      </c>
      <c r="O640" s="21"/>
      <c r="P640" s="21"/>
      <c r="Q640" s="21"/>
      <c r="R640" s="46" t="s">
        <v>1594</v>
      </c>
      <c r="S640" s="21" t="s">
        <v>4800</v>
      </c>
      <c r="T640" s="10" t="s">
        <v>4778</v>
      </c>
      <c r="U640" s="21"/>
      <c r="V640" s="21"/>
    </row>
    <row r="641" spans="1:22" ht="14">
      <c r="A641" s="21" t="s">
        <v>1556</v>
      </c>
      <c r="B641" s="21" t="s">
        <v>4828</v>
      </c>
      <c r="C641" s="21" t="s">
        <v>1036</v>
      </c>
      <c r="D641" s="21" t="s">
        <v>1129</v>
      </c>
      <c r="E641" s="21" t="s">
        <v>1099</v>
      </c>
      <c r="F641" s="30" t="s">
        <v>1563</v>
      </c>
      <c r="G641" s="21" t="s">
        <v>1543</v>
      </c>
      <c r="H641" s="31" t="s">
        <v>1596</v>
      </c>
      <c r="I641" s="31" t="s">
        <v>1597</v>
      </c>
      <c r="J641" s="21"/>
      <c r="K641" s="21">
        <v>49</v>
      </c>
      <c r="L641" s="21" t="s">
        <v>1172</v>
      </c>
      <c r="M641" s="21">
        <v>0.98399999999999999</v>
      </c>
      <c r="N641" s="21" t="s">
        <v>1088</v>
      </c>
      <c r="O641" s="21">
        <v>0.74</v>
      </c>
      <c r="P641" s="21"/>
      <c r="Q641" s="21"/>
      <c r="R641" s="46" t="s">
        <v>1598</v>
      </c>
      <c r="S641" s="21" t="s">
        <v>4800</v>
      </c>
      <c r="T641" s="10" t="s">
        <v>1609</v>
      </c>
      <c r="U641" s="21"/>
      <c r="V641" s="21"/>
    </row>
    <row r="642" spans="1:22" ht="14">
      <c r="A642" s="21" t="s">
        <v>1556</v>
      </c>
      <c r="B642" s="21" t="s">
        <v>4829</v>
      </c>
      <c r="C642" s="21" t="s">
        <v>1036</v>
      </c>
      <c r="D642" s="21" t="s">
        <v>1129</v>
      </c>
      <c r="E642" s="21" t="s">
        <v>1099</v>
      </c>
      <c r="F642" s="30" t="s">
        <v>1563</v>
      </c>
      <c r="G642" s="21" t="s">
        <v>1543</v>
      </c>
      <c r="H642" s="31" t="s">
        <v>1600</v>
      </c>
      <c r="I642" s="31" t="s">
        <v>1597</v>
      </c>
      <c r="J642" s="21"/>
      <c r="K642" s="21">
        <v>49</v>
      </c>
      <c r="L642" s="21" t="s">
        <v>1172</v>
      </c>
      <c r="M642" s="21">
        <v>-0.86799999999999999</v>
      </c>
      <c r="N642" s="21" t="s">
        <v>1088</v>
      </c>
      <c r="O642" s="21">
        <v>0.74</v>
      </c>
      <c r="P642" s="21"/>
      <c r="Q642" s="21"/>
      <c r="R642" s="46" t="s">
        <v>1598</v>
      </c>
      <c r="S642" s="21" t="s">
        <v>4800</v>
      </c>
      <c r="T642" s="10" t="s">
        <v>1609</v>
      </c>
      <c r="U642" s="21"/>
      <c r="V642" s="21"/>
    </row>
    <row r="643" spans="1:22" ht="28">
      <c r="A643" s="21" t="s">
        <v>1556</v>
      </c>
      <c r="B643" s="21" t="s">
        <v>4830</v>
      </c>
      <c r="C643" s="21" t="s">
        <v>1036</v>
      </c>
      <c r="D643" s="21" t="s">
        <v>1129</v>
      </c>
      <c r="E643" s="21" t="s">
        <v>1099</v>
      </c>
      <c r="F643" s="30" t="s">
        <v>1582</v>
      </c>
      <c r="G643" s="21" t="s">
        <v>1543</v>
      </c>
      <c r="H643" s="31" t="s">
        <v>1602</v>
      </c>
      <c r="I643" s="31" t="s">
        <v>1560</v>
      </c>
      <c r="J643" s="21" t="s">
        <v>1603</v>
      </c>
      <c r="K643" s="21"/>
      <c r="L643" s="21" t="s">
        <v>1172</v>
      </c>
      <c r="M643" s="21">
        <v>4.4000000000000004</v>
      </c>
      <c r="N643" s="21" t="s">
        <v>1088</v>
      </c>
      <c r="O643" s="21"/>
      <c r="P643" s="21">
        <v>1.53</v>
      </c>
      <c r="Q643" s="21"/>
      <c r="R643" s="46" t="s">
        <v>1604</v>
      </c>
      <c r="S643" s="21" t="s">
        <v>4831</v>
      </c>
      <c r="T643" s="10" t="s">
        <v>4778</v>
      </c>
      <c r="U643" s="10" t="s">
        <v>4832</v>
      </c>
      <c r="V643" s="21"/>
    </row>
    <row r="644" spans="1:22" ht="28">
      <c r="A644" s="21" t="s">
        <v>1556</v>
      </c>
      <c r="B644" s="21" t="s">
        <v>4833</v>
      </c>
      <c r="C644" s="21" t="s">
        <v>1036</v>
      </c>
      <c r="D644" s="21" t="s">
        <v>1129</v>
      </c>
      <c r="E644" s="21" t="s">
        <v>1099</v>
      </c>
      <c r="F644" s="30" t="s">
        <v>1582</v>
      </c>
      <c r="G644" s="21" t="s">
        <v>1543</v>
      </c>
      <c r="H644" s="31" t="s">
        <v>1602</v>
      </c>
      <c r="I644" s="31" t="s">
        <v>1560</v>
      </c>
      <c r="J644" s="21" t="s">
        <v>1603</v>
      </c>
      <c r="K644" s="21"/>
      <c r="L644" s="21" t="s">
        <v>1172</v>
      </c>
      <c r="M644" s="21">
        <v>1.5</v>
      </c>
      <c r="N644" s="21" t="s">
        <v>1088</v>
      </c>
      <c r="O644" s="21"/>
      <c r="P644" s="21">
        <v>1.4</v>
      </c>
      <c r="Q644" s="21"/>
      <c r="R644" s="46" t="s">
        <v>1606</v>
      </c>
      <c r="S644" s="21" t="s">
        <v>4831</v>
      </c>
      <c r="T644" s="10" t="s">
        <v>4778</v>
      </c>
      <c r="U644" s="21"/>
      <c r="V644" s="21"/>
    </row>
    <row r="645" spans="1:22" ht="14">
      <c r="A645" s="21" t="s">
        <v>1556</v>
      </c>
      <c r="B645" s="21" t="s">
        <v>4834</v>
      </c>
      <c r="C645" s="21" t="s">
        <v>1036</v>
      </c>
      <c r="D645" s="21" t="s">
        <v>1129</v>
      </c>
      <c r="E645" s="21" t="s">
        <v>1099</v>
      </c>
      <c r="F645" s="30" t="s">
        <v>1582</v>
      </c>
      <c r="G645" s="21" t="s">
        <v>1543</v>
      </c>
      <c r="H645" s="31" t="s">
        <v>1608</v>
      </c>
      <c r="I645" s="31" t="s">
        <v>1609</v>
      </c>
      <c r="J645" s="21"/>
      <c r="K645" s="21">
        <v>55</v>
      </c>
      <c r="L645" s="21" t="s">
        <v>1172</v>
      </c>
      <c r="M645" s="21" t="s">
        <v>1610</v>
      </c>
      <c r="N645" s="21" t="s">
        <v>1088</v>
      </c>
      <c r="O645" s="21"/>
      <c r="P645" s="21"/>
      <c r="Q645" s="21"/>
      <c r="R645" s="46" t="s">
        <v>1611</v>
      </c>
      <c r="S645" s="21" t="s">
        <v>4800</v>
      </c>
      <c r="T645" s="10" t="s">
        <v>1609</v>
      </c>
      <c r="U645" s="21"/>
      <c r="V645" s="21"/>
    </row>
    <row r="646" spans="1:22" ht="14">
      <c r="A646" s="21" t="s">
        <v>1556</v>
      </c>
      <c r="B646" s="21" t="s">
        <v>4835</v>
      </c>
      <c r="C646" s="21" t="s">
        <v>1036</v>
      </c>
      <c r="D646" s="21" t="s">
        <v>1129</v>
      </c>
      <c r="E646" s="21" t="s">
        <v>1099</v>
      </c>
      <c r="F646" s="30" t="s">
        <v>1582</v>
      </c>
      <c r="G646" s="21" t="s">
        <v>1543</v>
      </c>
      <c r="H646" s="31" t="s">
        <v>1608</v>
      </c>
      <c r="I646" s="31" t="s">
        <v>1609</v>
      </c>
      <c r="J646" s="21"/>
      <c r="K646" s="21">
        <v>31</v>
      </c>
      <c r="L646" s="21" t="s">
        <v>1172</v>
      </c>
      <c r="M646" s="21" t="s">
        <v>1613</v>
      </c>
      <c r="N646" s="21" t="s">
        <v>1088</v>
      </c>
      <c r="O646" s="21"/>
      <c r="P646" s="21"/>
      <c r="Q646" s="21"/>
      <c r="R646" s="46" t="s">
        <v>1614</v>
      </c>
      <c r="S646" s="21" t="s">
        <v>4800</v>
      </c>
      <c r="T646" s="10" t="s">
        <v>1609</v>
      </c>
      <c r="U646" s="21"/>
      <c r="V646" s="21"/>
    </row>
    <row r="647" spans="1:22" ht="28">
      <c r="A647" s="21" t="s">
        <v>1556</v>
      </c>
      <c r="B647" s="21" t="s">
        <v>4836</v>
      </c>
      <c r="C647" s="21" t="s">
        <v>1036</v>
      </c>
      <c r="D647" s="21" t="s">
        <v>1129</v>
      </c>
      <c r="E647" s="21" t="s">
        <v>1099</v>
      </c>
      <c r="F647" s="30" t="s">
        <v>1582</v>
      </c>
      <c r="G647" s="21" t="s">
        <v>1543</v>
      </c>
      <c r="H647" s="31" t="s">
        <v>1559</v>
      </c>
      <c r="I647" s="31" t="s">
        <v>1560</v>
      </c>
      <c r="J647" s="21" t="s">
        <v>1603</v>
      </c>
      <c r="K647" s="21">
        <v>53</v>
      </c>
      <c r="L647" s="21" t="s">
        <v>1172</v>
      </c>
      <c r="M647" s="21">
        <v>26</v>
      </c>
      <c r="N647" s="21" t="s">
        <v>1088</v>
      </c>
      <c r="O647" s="21"/>
      <c r="P647" s="21"/>
      <c r="Q647" s="21"/>
      <c r="R647" s="46" t="s">
        <v>1616</v>
      </c>
      <c r="S647" s="21" t="s">
        <v>4800</v>
      </c>
      <c r="T647" s="10" t="s">
        <v>1609</v>
      </c>
      <c r="U647" s="21"/>
      <c r="V647" s="21"/>
    </row>
    <row r="648" spans="1:22" ht="28">
      <c r="A648" s="21" t="s">
        <v>1556</v>
      </c>
      <c r="B648" s="21" t="s">
        <v>4837</v>
      </c>
      <c r="C648" s="21" t="s">
        <v>1036</v>
      </c>
      <c r="D648" s="21" t="s">
        <v>1129</v>
      </c>
      <c r="E648" s="21" t="s">
        <v>1099</v>
      </c>
      <c r="F648" s="30" t="s">
        <v>1582</v>
      </c>
      <c r="G648" s="21" t="s">
        <v>1543</v>
      </c>
      <c r="H648" s="31" t="s">
        <v>1559</v>
      </c>
      <c r="I648" s="31" t="s">
        <v>1560</v>
      </c>
      <c r="J648" s="21" t="s">
        <v>1603</v>
      </c>
      <c r="K648" s="21">
        <v>29</v>
      </c>
      <c r="L648" s="21" t="s">
        <v>1172</v>
      </c>
      <c r="M648" s="21">
        <v>61.6</v>
      </c>
      <c r="N648" s="21" t="s">
        <v>1088</v>
      </c>
      <c r="O648" s="21"/>
      <c r="P648" s="21"/>
      <c r="Q648" s="21"/>
      <c r="R648" s="46" t="s">
        <v>1618</v>
      </c>
      <c r="S648" s="21" t="s">
        <v>4800</v>
      </c>
      <c r="T648" s="10" t="s">
        <v>1609</v>
      </c>
      <c r="U648" s="21"/>
      <c r="V648" s="21"/>
    </row>
    <row r="649" spans="1:22" ht="14">
      <c r="A649" s="21" t="s">
        <v>1619</v>
      </c>
      <c r="B649" s="21" t="s">
        <v>4838</v>
      </c>
      <c r="C649" s="21" t="s">
        <v>1036</v>
      </c>
      <c r="D649" s="21" t="s">
        <v>1129</v>
      </c>
      <c r="E649" s="21" t="s">
        <v>1099</v>
      </c>
      <c r="F649" s="30" t="s">
        <v>1271</v>
      </c>
      <c r="G649" s="21" t="s">
        <v>1621</v>
      </c>
      <c r="H649" s="31" t="s">
        <v>1622</v>
      </c>
      <c r="I649" s="31" t="s">
        <v>1597</v>
      </c>
      <c r="J649" s="21"/>
      <c r="K649" s="21">
        <v>30</v>
      </c>
      <c r="L649" s="21" t="s">
        <v>1172</v>
      </c>
      <c r="M649" s="21">
        <v>5.09</v>
      </c>
      <c r="N649" s="21" t="s">
        <v>1088</v>
      </c>
      <c r="O649" s="21">
        <v>0.98</v>
      </c>
      <c r="P649" s="21"/>
      <c r="Q649" s="21"/>
      <c r="R649" s="46" t="s">
        <v>1623</v>
      </c>
      <c r="S649" s="21" t="s">
        <v>1088</v>
      </c>
      <c r="T649" s="10" t="s">
        <v>1088</v>
      </c>
      <c r="U649" s="21"/>
      <c r="V649" s="21"/>
    </row>
    <row r="650" spans="1:22" ht="14">
      <c r="A650" s="21" t="s">
        <v>1619</v>
      </c>
      <c r="B650" s="21" t="s">
        <v>4839</v>
      </c>
      <c r="C650" s="21" t="s">
        <v>1036</v>
      </c>
      <c r="D650" s="21" t="s">
        <v>1129</v>
      </c>
      <c r="E650" s="21" t="s">
        <v>1099</v>
      </c>
      <c r="F650" s="30" t="s">
        <v>1271</v>
      </c>
      <c r="G650" s="21" t="s">
        <v>1621</v>
      </c>
      <c r="H650" s="31" t="s">
        <v>1625</v>
      </c>
      <c r="I650" s="31" t="s">
        <v>1597</v>
      </c>
      <c r="J650" s="21"/>
      <c r="K650" s="21">
        <v>30</v>
      </c>
      <c r="L650" s="21" t="s">
        <v>1172</v>
      </c>
      <c r="M650" s="21">
        <v>-1.4391</v>
      </c>
      <c r="N650" s="21" t="s">
        <v>1088</v>
      </c>
      <c r="O650" s="21">
        <v>0.98</v>
      </c>
      <c r="P650" s="21"/>
      <c r="Q650" s="21"/>
      <c r="R650" s="46" t="s">
        <v>1623</v>
      </c>
      <c r="S650" s="21" t="s">
        <v>1088</v>
      </c>
      <c r="T650" s="10" t="s">
        <v>1088</v>
      </c>
      <c r="U650" s="21"/>
      <c r="V650" s="21"/>
    </row>
    <row r="651" spans="1:22" ht="14">
      <c r="A651" s="47" t="s">
        <v>1619</v>
      </c>
      <c r="B651" s="47" t="s">
        <v>4840</v>
      </c>
      <c r="C651" s="47" t="s">
        <v>1036</v>
      </c>
      <c r="D651" s="47" t="s">
        <v>1129</v>
      </c>
      <c r="E651" s="47" t="s">
        <v>1099</v>
      </c>
      <c r="F651" s="48" t="s">
        <v>1271</v>
      </c>
      <c r="G651" s="47" t="s">
        <v>1621</v>
      </c>
      <c r="H651" s="49" t="s">
        <v>1627</v>
      </c>
      <c r="I651" s="49" t="s">
        <v>1628</v>
      </c>
      <c r="J651" s="47"/>
      <c r="K651" s="47"/>
      <c r="L651" s="47" t="s">
        <v>1172</v>
      </c>
      <c r="M651" s="47">
        <v>3.4119999999999999</v>
      </c>
      <c r="N651" s="47" t="s">
        <v>1088</v>
      </c>
      <c r="O651" s="47"/>
      <c r="P651" s="9"/>
      <c r="Q651" s="9"/>
      <c r="R651" s="52" t="s">
        <v>1629</v>
      </c>
      <c r="S651" s="9" t="s">
        <v>4787</v>
      </c>
      <c r="T651" s="10" t="s">
        <v>1609</v>
      </c>
      <c r="U651" s="9" t="s">
        <v>4841</v>
      </c>
      <c r="V651" s="9"/>
    </row>
    <row r="652" spans="1:22" ht="14">
      <c r="A652" s="21" t="s">
        <v>1619</v>
      </c>
      <c r="B652" s="21" t="s">
        <v>4842</v>
      </c>
      <c r="C652" s="21" t="s">
        <v>1036</v>
      </c>
      <c r="D652" s="21" t="s">
        <v>1129</v>
      </c>
      <c r="E652" s="21" t="s">
        <v>1099</v>
      </c>
      <c r="F652" s="30" t="s">
        <v>1271</v>
      </c>
      <c r="G652" s="21" t="s">
        <v>1621</v>
      </c>
      <c r="H652" s="31" t="s">
        <v>1631</v>
      </c>
      <c r="I652" s="31" t="s">
        <v>1628</v>
      </c>
      <c r="J652" s="21"/>
      <c r="K652" s="21"/>
      <c r="L652" s="21" t="s">
        <v>1172</v>
      </c>
      <c r="M652" s="21">
        <v>0.36499999999999999</v>
      </c>
      <c r="N652" s="21" t="s">
        <v>1088</v>
      </c>
      <c r="O652" s="21"/>
      <c r="P652" s="21"/>
      <c r="Q652" s="21"/>
      <c r="R652" s="46" t="s">
        <v>1629</v>
      </c>
      <c r="S652" s="9" t="s">
        <v>4787</v>
      </c>
      <c r="T652" s="10" t="s">
        <v>1609</v>
      </c>
      <c r="U652" s="21"/>
      <c r="V652" s="21"/>
    </row>
    <row r="653" spans="1:22" ht="14">
      <c r="A653" s="47" t="s">
        <v>1619</v>
      </c>
      <c r="B653" s="47" t="s">
        <v>4843</v>
      </c>
      <c r="C653" s="47" t="s">
        <v>1036</v>
      </c>
      <c r="D653" s="47" t="s">
        <v>1129</v>
      </c>
      <c r="E653" s="47" t="s">
        <v>1099</v>
      </c>
      <c r="F653" s="48" t="s">
        <v>1271</v>
      </c>
      <c r="G653" s="47" t="s">
        <v>1621</v>
      </c>
      <c r="H653" s="49" t="s">
        <v>1633</v>
      </c>
      <c r="I653" s="49" t="s">
        <v>1628</v>
      </c>
      <c r="J653" s="47"/>
      <c r="K653" s="47">
        <v>31</v>
      </c>
      <c r="L653" s="47" t="s">
        <v>1172</v>
      </c>
      <c r="M653" s="47">
        <v>3.5539999999999998</v>
      </c>
      <c r="N653" s="47" t="s">
        <v>1088</v>
      </c>
      <c r="O653" s="47">
        <v>0.96</v>
      </c>
      <c r="P653" s="9"/>
      <c r="Q653" s="9"/>
      <c r="R653" s="52" t="s">
        <v>1634</v>
      </c>
      <c r="S653" s="9" t="s">
        <v>4787</v>
      </c>
      <c r="T653" s="10" t="s">
        <v>1609</v>
      </c>
      <c r="U653" s="9"/>
      <c r="V653" s="9"/>
    </row>
    <row r="654" spans="1:22" ht="14">
      <c r="A654" s="21" t="s">
        <v>1619</v>
      </c>
      <c r="B654" s="21" t="s">
        <v>4844</v>
      </c>
      <c r="C654" s="21" t="s">
        <v>1036</v>
      </c>
      <c r="D654" s="21" t="s">
        <v>1129</v>
      </c>
      <c r="E654" s="21" t="s">
        <v>1099</v>
      </c>
      <c r="F654" s="30" t="s">
        <v>1271</v>
      </c>
      <c r="G654" s="21" t="s">
        <v>1621</v>
      </c>
      <c r="H654" s="49" t="s">
        <v>1636</v>
      </c>
      <c r="I654" s="31" t="s">
        <v>1628</v>
      </c>
      <c r="J654" s="21"/>
      <c r="K654" s="21">
        <v>31</v>
      </c>
      <c r="L654" s="21" t="s">
        <v>1172</v>
      </c>
      <c r="M654" s="21">
        <v>7.3999999999999996E-2</v>
      </c>
      <c r="N654" s="21" t="s">
        <v>1088</v>
      </c>
      <c r="O654" s="21">
        <v>0.96</v>
      </c>
      <c r="P654" s="21"/>
      <c r="Q654" s="21"/>
      <c r="R654" s="46" t="s">
        <v>1634</v>
      </c>
      <c r="S654" s="9" t="s">
        <v>4787</v>
      </c>
      <c r="T654" s="10" t="s">
        <v>1609</v>
      </c>
      <c r="U654" s="21"/>
      <c r="V654" s="21"/>
    </row>
    <row r="655" spans="1:22" ht="14">
      <c r="A655" s="47" t="s">
        <v>1619</v>
      </c>
      <c r="B655" s="47" t="s">
        <v>4845</v>
      </c>
      <c r="C655" s="47" t="s">
        <v>1036</v>
      </c>
      <c r="D655" s="47" t="s">
        <v>1129</v>
      </c>
      <c r="E655" s="47" t="s">
        <v>1099</v>
      </c>
      <c r="F655" s="48" t="s">
        <v>1271</v>
      </c>
      <c r="G655" s="47" t="s">
        <v>1621</v>
      </c>
      <c r="H655" s="49" t="s">
        <v>1638</v>
      </c>
      <c r="I655" s="49" t="s">
        <v>1628</v>
      </c>
      <c r="J655" s="47"/>
      <c r="K655" s="47">
        <v>106</v>
      </c>
      <c r="L655" s="47" t="s">
        <v>1172</v>
      </c>
      <c r="M655" s="47">
        <v>3.6</v>
      </c>
      <c r="N655" s="47" t="s">
        <v>1088</v>
      </c>
      <c r="O655" s="47">
        <v>0.97</v>
      </c>
      <c r="P655" s="9"/>
      <c r="Q655" s="9"/>
      <c r="R655" s="52" t="s">
        <v>1639</v>
      </c>
      <c r="S655" s="9" t="s">
        <v>4846</v>
      </c>
      <c r="T655" s="10" t="s">
        <v>1609</v>
      </c>
      <c r="U655" s="10" t="s">
        <v>4796</v>
      </c>
      <c r="V655" s="9"/>
    </row>
    <row r="656" spans="1:22" ht="14">
      <c r="A656" s="21" t="s">
        <v>1619</v>
      </c>
      <c r="B656" s="21" t="s">
        <v>4847</v>
      </c>
      <c r="C656" s="21" t="s">
        <v>1036</v>
      </c>
      <c r="D656" s="21" t="s">
        <v>1129</v>
      </c>
      <c r="E656" s="21" t="s">
        <v>1099</v>
      </c>
      <c r="F656" s="30" t="s">
        <v>1271</v>
      </c>
      <c r="G656" s="21" t="s">
        <v>1621</v>
      </c>
      <c r="H656" s="49" t="s">
        <v>1641</v>
      </c>
      <c r="I656" s="31" t="s">
        <v>1628</v>
      </c>
      <c r="J656" s="21"/>
      <c r="K656" s="21">
        <v>106</v>
      </c>
      <c r="L656" s="21" t="s">
        <v>1172</v>
      </c>
      <c r="M656" s="21">
        <v>0.13600000000000001</v>
      </c>
      <c r="N656" s="21" t="s">
        <v>1088</v>
      </c>
      <c r="O656" s="21">
        <v>0.97</v>
      </c>
      <c r="P656" s="21"/>
      <c r="Q656" s="21"/>
      <c r="R656" s="46" t="s">
        <v>1639</v>
      </c>
      <c r="S656" s="9" t="s">
        <v>4846</v>
      </c>
      <c r="T656" s="10" t="s">
        <v>1609</v>
      </c>
      <c r="U656" s="21"/>
      <c r="V656" s="21"/>
    </row>
    <row r="657" spans="1:22" ht="28">
      <c r="A657" s="21" t="s">
        <v>1619</v>
      </c>
      <c r="B657" s="21" t="s">
        <v>4848</v>
      </c>
      <c r="C657" s="21" t="s">
        <v>1036</v>
      </c>
      <c r="D657" s="21" t="s">
        <v>1129</v>
      </c>
      <c r="E657" s="21" t="s">
        <v>1099</v>
      </c>
      <c r="F657" s="30" t="s">
        <v>1271</v>
      </c>
      <c r="G657" s="21" t="s">
        <v>1621</v>
      </c>
      <c r="H657" s="31" t="s">
        <v>1591</v>
      </c>
      <c r="I657" s="31" t="s">
        <v>1560</v>
      </c>
      <c r="J657" s="21" t="s">
        <v>1592</v>
      </c>
      <c r="K657" s="21">
        <v>10</v>
      </c>
      <c r="L657" s="21" t="s">
        <v>1172</v>
      </c>
      <c r="M657" s="21">
        <v>-4.1999999999999997E-3</v>
      </c>
      <c r="N657" s="21" t="s">
        <v>1088</v>
      </c>
      <c r="O657" s="21"/>
      <c r="P657" s="21">
        <v>2.7000000000000001E-3</v>
      </c>
      <c r="Q657" s="21"/>
      <c r="R657" s="46" t="s">
        <v>1643</v>
      </c>
      <c r="S657" s="21" t="s">
        <v>4849</v>
      </c>
      <c r="T657" s="10" t="s">
        <v>4778</v>
      </c>
      <c r="U657" s="21" t="s">
        <v>4850</v>
      </c>
      <c r="V657" s="21"/>
    </row>
    <row r="658" spans="1:22" ht="28">
      <c r="A658" s="21" t="s">
        <v>1619</v>
      </c>
      <c r="B658" s="21" t="s">
        <v>4851</v>
      </c>
      <c r="C658" s="21" t="s">
        <v>1036</v>
      </c>
      <c r="D658" s="21" t="s">
        <v>1129</v>
      </c>
      <c r="E658" s="21" t="s">
        <v>1099</v>
      </c>
      <c r="F658" s="30" t="s">
        <v>1271</v>
      </c>
      <c r="G658" s="21" t="s">
        <v>1621</v>
      </c>
      <c r="H658" s="31" t="s">
        <v>1591</v>
      </c>
      <c r="I658" s="31" t="s">
        <v>1560</v>
      </c>
      <c r="J658" s="21" t="s">
        <v>1645</v>
      </c>
      <c r="K658" s="21">
        <v>10</v>
      </c>
      <c r="L658" s="21" t="s">
        <v>1172</v>
      </c>
      <c r="M658" s="21">
        <v>-2.5999999999999999E-3</v>
      </c>
      <c r="N658" s="21" t="s">
        <v>1088</v>
      </c>
      <c r="O658" s="21"/>
      <c r="P658" s="21">
        <v>1.1000000000000001E-3</v>
      </c>
      <c r="Q658" s="21"/>
      <c r="R658" s="46" t="s">
        <v>1646</v>
      </c>
      <c r="S658" s="21" t="s">
        <v>4852</v>
      </c>
      <c r="T658" s="10" t="s">
        <v>4778</v>
      </c>
      <c r="U658" s="21" t="s">
        <v>4853</v>
      </c>
      <c r="V658" s="21"/>
    </row>
    <row r="659" spans="1:22" ht="28">
      <c r="A659" s="21" t="s">
        <v>1619</v>
      </c>
      <c r="B659" s="21" t="s">
        <v>4854</v>
      </c>
      <c r="C659" s="21" t="s">
        <v>1036</v>
      </c>
      <c r="D659" s="21" t="s">
        <v>1129</v>
      </c>
      <c r="E659" s="21" t="s">
        <v>1099</v>
      </c>
      <c r="F659" s="30" t="s">
        <v>1271</v>
      </c>
      <c r="G659" s="21" t="s">
        <v>1621</v>
      </c>
      <c r="H659" s="31" t="s">
        <v>1591</v>
      </c>
      <c r="I659" s="31" t="s">
        <v>1560</v>
      </c>
      <c r="J659" s="21" t="s">
        <v>1648</v>
      </c>
      <c r="K659" s="21">
        <v>10</v>
      </c>
      <c r="L659" s="21" t="s">
        <v>1172</v>
      </c>
      <c r="M659" s="21">
        <v>-1.22</v>
      </c>
      <c r="N659" s="21" t="s">
        <v>1088</v>
      </c>
      <c r="O659" s="21"/>
      <c r="P659" s="21">
        <v>0.54</v>
      </c>
      <c r="Q659" s="21"/>
      <c r="R659" s="46" t="s">
        <v>1649</v>
      </c>
      <c r="S659" s="21" t="s">
        <v>4852</v>
      </c>
      <c r="T659" s="10" t="s">
        <v>4778</v>
      </c>
      <c r="U659" s="21"/>
      <c r="V659" s="21"/>
    </row>
    <row r="660" spans="1:22" ht="28">
      <c r="A660" s="21" t="s">
        <v>1619</v>
      </c>
      <c r="B660" s="21" t="s">
        <v>4855</v>
      </c>
      <c r="C660" s="21" t="s">
        <v>1036</v>
      </c>
      <c r="D660" s="21" t="s">
        <v>1129</v>
      </c>
      <c r="E660" s="21" t="s">
        <v>1099</v>
      </c>
      <c r="F660" s="30" t="s">
        <v>1271</v>
      </c>
      <c r="G660" s="21" t="s">
        <v>1621</v>
      </c>
      <c r="H660" s="31" t="s">
        <v>1575</v>
      </c>
      <c r="I660" s="31" t="s">
        <v>1560</v>
      </c>
      <c r="J660" s="21" t="s">
        <v>1576</v>
      </c>
      <c r="K660" s="21">
        <v>7</v>
      </c>
      <c r="L660" s="21" t="s">
        <v>1172</v>
      </c>
      <c r="M660" s="21">
        <v>-1.3</v>
      </c>
      <c r="N660" s="21" t="s">
        <v>1088</v>
      </c>
      <c r="O660" s="21"/>
      <c r="P660" s="21">
        <v>2.34</v>
      </c>
      <c r="Q660" s="21"/>
      <c r="R660" s="46" t="s">
        <v>1651</v>
      </c>
      <c r="S660" s="21" t="s">
        <v>4849</v>
      </c>
      <c r="T660" s="10" t="s">
        <v>4778</v>
      </c>
      <c r="U660" s="21" t="s">
        <v>4850</v>
      </c>
      <c r="V660" s="21"/>
    </row>
    <row r="661" spans="1:22" ht="28">
      <c r="A661" s="21" t="s">
        <v>1619</v>
      </c>
      <c r="B661" s="21" t="s">
        <v>4856</v>
      </c>
      <c r="C661" s="21" t="s">
        <v>1036</v>
      </c>
      <c r="D661" s="21" t="s">
        <v>1129</v>
      </c>
      <c r="E661" s="21" t="s">
        <v>1099</v>
      </c>
      <c r="F661" s="30" t="s">
        <v>1271</v>
      </c>
      <c r="G661" s="21" t="s">
        <v>1621</v>
      </c>
      <c r="H661" s="31" t="s">
        <v>1575</v>
      </c>
      <c r="I661" s="31" t="s">
        <v>1560</v>
      </c>
      <c r="J661" s="21" t="s">
        <v>1576</v>
      </c>
      <c r="K661" s="21">
        <v>71</v>
      </c>
      <c r="L661" s="21" t="s">
        <v>1172</v>
      </c>
      <c r="M661" s="21">
        <v>-1.74</v>
      </c>
      <c r="N661" s="21" t="s">
        <v>1088</v>
      </c>
      <c r="O661" s="21"/>
      <c r="P661" s="21">
        <v>1.74</v>
      </c>
      <c r="Q661" s="21"/>
      <c r="R661" s="46" t="s">
        <v>1653</v>
      </c>
      <c r="S661" s="21" t="s">
        <v>4849</v>
      </c>
      <c r="T661" s="10" t="s">
        <v>4778</v>
      </c>
      <c r="U661" s="21" t="s">
        <v>4850</v>
      </c>
      <c r="V661" s="21"/>
    </row>
    <row r="662" spans="1:22" ht="14">
      <c r="A662" s="21" t="s">
        <v>1619</v>
      </c>
      <c r="B662" s="21" t="s">
        <v>4857</v>
      </c>
      <c r="C662" s="21" t="s">
        <v>1036</v>
      </c>
      <c r="D662" s="21" t="s">
        <v>1129</v>
      </c>
      <c r="E662" s="21" t="s">
        <v>1099</v>
      </c>
      <c r="F662" s="30" t="s">
        <v>1271</v>
      </c>
      <c r="G662" s="21" t="s">
        <v>1621</v>
      </c>
      <c r="H662" s="31" t="s">
        <v>1655</v>
      </c>
      <c r="I662" s="31" t="s">
        <v>1093</v>
      </c>
      <c r="J662" s="21" t="s">
        <v>1094</v>
      </c>
      <c r="K662" s="21">
        <v>7</v>
      </c>
      <c r="L662" s="21" t="s">
        <v>1172</v>
      </c>
      <c r="M662" s="21">
        <v>10.06</v>
      </c>
      <c r="N662" s="21" t="s">
        <v>1088</v>
      </c>
      <c r="O662" s="21"/>
      <c r="P662" s="21">
        <v>0.41</v>
      </c>
      <c r="Q662" s="21"/>
      <c r="R662" s="46" t="s">
        <v>1656</v>
      </c>
      <c r="S662" s="21" t="s">
        <v>1088</v>
      </c>
      <c r="T662" s="10" t="s">
        <v>1088</v>
      </c>
      <c r="U662" s="21"/>
      <c r="V662" s="21"/>
    </row>
    <row r="663" spans="1:22" ht="14">
      <c r="A663" s="21" t="s">
        <v>1619</v>
      </c>
      <c r="B663" s="21" t="s">
        <v>4858</v>
      </c>
      <c r="C663" s="21" t="s">
        <v>1036</v>
      </c>
      <c r="D663" s="21" t="s">
        <v>1129</v>
      </c>
      <c r="E663" s="21" t="s">
        <v>1099</v>
      </c>
      <c r="F663" s="30" t="s">
        <v>1271</v>
      </c>
      <c r="G663" s="21" t="s">
        <v>1621</v>
      </c>
      <c r="H663" s="31" t="s">
        <v>1655</v>
      </c>
      <c r="I663" s="31" t="s">
        <v>1093</v>
      </c>
      <c r="J663" s="21" t="s">
        <v>1094</v>
      </c>
      <c r="K663" s="21">
        <v>71</v>
      </c>
      <c r="L663" s="21" t="s">
        <v>1172</v>
      </c>
      <c r="M663" s="21">
        <v>8.9499999999999993</v>
      </c>
      <c r="N663" s="21" t="s">
        <v>1088</v>
      </c>
      <c r="O663" s="21"/>
      <c r="P663" s="21">
        <v>1.18</v>
      </c>
      <c r="Q663" s="21"/>
      <c r="R663" s="46" t="s">
        <v>1658</v>
      </c>
      <c r="S663" s="21" t="s">
        <v>1088</v>
      </c>
      <c r="T663" s="10" t="s">
        <v>1088</v>
      </c>
      <c r="U663" s="21"/>
      <c r="V663" s="21"/>
    </row>
    <row r="664" spans="1:22" ht="14">
      <c r="A664" s="21" t="s">
        <v>1619</v>
      </c>
      <c r="B664" s="21" t="s">
        <v>4859</v>
      </c>
      <c r="C664" s="21" t="s">
        <v>1036</v>
      </c>
      <c r="D664" s="21" t="s">
        <v>1129</v>
      </c>
      <c r="E664" s="21" t="s">
        <v>1099</v>
      </c>
      <c r="F664" s="30" t="s">
        <v>1271</v>
      </c>
      <c r="G664" s="21" t="s">
        <v>1621</v>
      </c>
      <c r="H664" s="31" t="s">
        <v>1655</v>
      </c>
      <c r="I664" s="31" t="s">
        <v>1660</v>
      </c>
      <c r="J664" s="21"/>
      <c r="K664" s="21" t="s">
        <v>1661</v>
      </c>
      <c r="L664" s="21" t="s">
        <v>1172</v>
      </c>
      <c r="M664" s="21" t="s">
        <v>1662</v>
      </c>
      <c r="N664" s="21" t="b">
        <v>1</v>
      </c>
      <c r="O664" s="21"/>
      <c r="P664" s="21"/>
      <c r="Q664" s="21"/>
      <c r="R664" s="46" t="s">
        <v>1663</v>
      </c>
      <c r="S664" s="21" t="s">
        <v>1088</v>
      </c>
      <c r="T664" s="10" t="s">
        <v>1088</v>
      </c>
      <c r="U664" s="21"/>
      <c r="V664" s="21"/>
    </row>
    <row r="665" spans="1:22" ht="14">
      <c r="A665" s="21" t="s">
        <v>1619</v>
      </c>
      <c r="B665" s="21" t="s">
        <v>4860</v>
      </c>
      <c r="C665" s="21" t="s">
        <v>1036</v>
      </c>
      <c r="D665" s="21" t="s">
        <v>1129</v>
      </c>
      <c r="E665" s="21" t="s">
        <v>1099</v>
      </c>
      <c r="F665" s="30" t="s">
        <v>1271</v>
      </c>
      <c r="G665" s="21" t="s">
        <v>1621</v>
      </c>
      <c r="H665" s="31" t="s">
        <v>1575</v>
      </c>
      <c r="I665" s="31" t="s">
        <v>1660</v>
      </c>
      <c r="J665" s="21"/>
      <c r="K665" s="21" t="s">
        <v>1661</v>
      </c>
      <c r="L665" s="21" t="s">
        <v>1172</v>
      </c>
      <c r="M665" s="21" t="s">
        <v>1665</v>
      </c>
      <c r="N665" s="21" t="b">
        <v>0</v>
      </c>
      <c r="O665" s="21"/>
      <c r="P665" s="21"/>
      <c r="Q665" s="21"/>
      <c r="R665" s="46" t="s">
        <v>1666</v>
      </c>
      <c r="S665" s="21" t="s">
        <v>4849</v>
      </c>
      <c r="T665" s="10" t="s">
        <v>4778</v>
      </c>
      <c r="U665" s="21"/>
      <c r="V665" s="21"/>
    </row>
    <row r="666" spans="1:22" ht="14">
      <c r="A666" s="21" t="s">
        <v>1619</v>
      </c>
      <c r="B666" s="21" t="s">
        <v>4861</v>
      </c>
      <c r="C666" s="21" t="s">
        <v>1036</v>
      </c>
      <c r="D666" s="21" t="s">
        <v>1129</v>
      </c>
      <c r="E666" s="21" t="s">
        <v>1099</v>
      </c>
      <c r="F666" s="30" t="s">
        <v>1271</v>
      </c>
      <c r="G666" s="21" t="s">
        <v>1621</v>
      </c>
      <c r="H666" s="31" t="s">
        <v>1655</v>
      </c>
      <c r="I666" s="31" t="s">
        <v>1093</v>
      </c>
      <c r="J666" s="21" t="s">
        <v>1094</v>
      </c>
      <c r="K666" s="21">
        <v>10</v>
      </c>
      <c r="L666" s="21" t="s">
        <v>1172</v>
      </c>
      <c r="M666" s="21">
        <f>AVERAGE(9.22, 8.82, 8.93, 9.69, 9.26, 9.92, 10.23, 8.77, 9.7, 9.75)</f>
        <v>9.4289999999999985</v>
      </c>
      <c r="N666" s="21" t="s">
        <v>1088</v>
      </c>
      <c r="O666" s="21"/>
      <c r="P666" s="21">
        <f>AVERAGE(1.42, 1.03, 1.11, 1.36, 1.14, 1.01, 1.52, 1.37, 1.61, 1.35)</f>
        <v>1.292</v>
      </c>
      <c r="Q666" s="21"/>
      <c r="R666" s="46" t="s">
        <v>1668</v>
      </c>
      <c r="S666" s="21" t="s">
        <v>1088</v>
      </c>
      <c r="T666" s="10" t="s">
        <v>1088</v>
      </c>
      <c r="U666" s="21"/>
      <c r="V666" s="21"/>
    </row>
    <row r="667" spans="1:22" ht="14">
      <c r="A667" s="21" t="s">
        <v>1619</v>
      </c>
      <c r="B667" s="21" t="s">
        <v>4862</v>
      </c>
      <c r="C667" s="21" t="s">
        <v>1036</v>
      </c>
      <c r="D667" s="21" t="s">
        <v>1129</v>
      </c>
      <c r="E667" s="21" t="s">
        <v>1099</v>
      </c>
      <c r="F667" s="30" t="s">
        <v>1271</v>
      </c>
      <c r="G667" s="21" t="s">
        <v>1621</v>
      </c>
      <c r="H667" s="31" t="s">
        <v>1670</v>
      </c>
      <c r="I667" s="31" t="s">
        <v>1093</v>
      </c>
      <c r="J667" s="21"/>
      <c r="K667" s="21">
        <v>10</v>
      </c>
      <c r="L667" s="21" t="s">
        <v>1172</v>
      </c>
      <c r="M667" s="21">
        <f>AVERAGE(6.01, 6.11, 6.17, 6.38, 6.25, 6.48, 6.48, 6.11, 6.36, 6.44)</f>
        <v>6.278999999999999</v>
      </c>
      <c r="N667" s="21" t="s">
        <v>1088</v>
      </c>
      <c r="O667" s="21"/>
      <c r="P667" s="21"/>
      <c r="Q667" s="21"/>
      <c r="R667" s="46" t="s">
        <v>1671</v>
      </c>
      <c r="S667" s="21" t="s">
        <v>1088</v>
      </c>
      <c r="T667" s="10" t="s">
        <v>1088</v>
      </c>
      <c r="U667" s="21"/>
      <c r="V667" s="21"/>
    </row>
    <row r="668" spans="1:22" ht="14">
      <c r="A668" s="21" t="s">
        <v>1619</v>
      </c>
      <c r="B668" s="21" t="s">
        <v>4863</v>
      </c>
      <c r="C668" s="21" t="s">
        <v>1036</v>
      </c>
      <c r="D668" s="21" t="s">
        <v>1129</v>
      </c>
      <c r="E668" s="21" t="s">
        <v>1099</v>
      </c>
      <c r="F668" s="30" t="s">
        <v>1271</v>
      </c>
      <c r="G668" s="21" t="s">
        <v>1621</v>
      </c>
      <c r="H668" s="31" t="s">
        <v>1673</v>
      </c>
      <c r="I668" s="31" t="s">
        <v>1093</v>
      </c>
      <c r="J668" s="21" t="s">
        <v>1161</v>
      </c>
      <c r="K668" s="21">
        <v>10</v>
      </c>
      <c r="L668" s="21" t="s">
        <v>1172</v>
      </c>
      <c r="M668" s="21">
        <f>AVERAGE(33.3, 0, 27.3, 25, 14.3, 0, 50, 0, 0, 0)</f>
        <v>14.989999999999998</v>
      </c>
      <c r="N668" s="21" t="s">
        <v>1088</v>
      </c>
      <c r="O668" s="21"/>
      <c r="P668" s="21"/>
      <c r="Q668" s="21"/>
      <c r="R668" s="46" t="s">
        <v>1674</v>
      </c>
      <c r="S668" s="21" t="s">
        <v>1088</v>
      </c>
      <c r="T668" s="10" t="s">
        <v>1088</v>
      </c>
      <c r="U668" s="21"/>
      <c r="V668" s="21"/>
    </row>
    <row r="669" spans="1:22" ht="14">
      <c r="A669" s="21" t="s">
        <v>1619</v>
      </c>
      <c r="B669" s="21" t="s">
        <v>4864</v>
      </c>
      <c r="C669" s="21" t="s">
        <v>1036</v>
      </c>
      <c r="D669" s="21" t="s">
        <v>1129</v>
      </c>
      <c r="E669" s="21" t="s">
        <v>1099</v>
      </c>
      <c r="F669" s="30" t="s">
        <v>1271</v>
      </c>
      <c r="G669" s="21" t="s">
        <v>1621</v>
      </c>
      <c r="H669" s="31" t="s">
        <v>1676</v>
      </c>
      <c r="I669" s="31" t="s">
        <v>1093</v>
      </c>
      <c r="J669" s="21" t="s">
        <v>1161</v>
      </c>
      <c r="K669" s="21">
        <v>10</v>
      </c>
      <c r="L669" s="21" t="s">
        <v>1172</v>
      </c>
      <c r="M669" s="21">
        <f>AVERAGE(38.5, 16.7, 7.7, 16.7, 0, 8.3, 0, 9.1, 0, 15.4)</f>
        <v>11.24</v>
      </c>
      <c r="N669" s="21" t="s">
        <v>1088</v>
      </c>
      <c r="O669" s="21"/>
      <c r="P669" s="21"/>
      <c r="Q669" s="21"/>
      <c r="R669" s="46" t="s">
        <v>1677</v>
      </c>
      <c r="S669" s="21" t="s">
        <v>1088</v>
      </c>
      <c r="T669" s="10" t="s">
        <v>1088</v>
      </c>
      <c r="U669" s="21"/>
      <c r="V669" s="21"/>
    </row>
    <row r="670" spans="1:22" ht="15">
      <c r="A670" s="21" t="s">
        <v>1678</v>
      </c>
      <c r="B670" s="29" t="s">
        <v>4865</v>
      </c>
      <c r="C670" s="21" t="s">
        <v>1036</v>
      </c>
      <c r="D670" s="21" t="s">
        <v>1129</v>
      </c>
      <c r="E670" s="21" t="s">
        <v>13</v>
      </c>
      <c r="F670" s="30" t="s">
        <v>1680</v>
      </c>
      <c r="G670" s="21" t="s">
        <v>1681</v>
      </c>
      <c r="H670" s="31" t="s">
        <v>1682</v>
      </c>
      <c r="I670" s="31" t="s">
        <v>1683</v>
      </c>
      <c r="J670" s="21" t="s">
        <v>1684</v>
      </c>
      <c r="K670" s="21"/>
      <c r="L670" s="21"/>
      <c r="M670" s="21">
        <v>153</v>
      </c>
      <c r="N670" s="21" t="s">
        <v>1088</v>
      </c>
      <c r="O670" s="21"/>
      <c r="P670" s="21"/>
      <c r="Q670" s="21"/>
      <c r="R670" s="46" t="s">
        <v>1685</v>
      </c>
      <c r="S670" s="21" t="s">
        <v>1088</v>
      </c>
      <c r="T670" s="10" t="s">
        <v>1088</v>
      </c>
      <c r="U670" s="21"/>
      <c r="V670" s="21"/>
    </row>
    <row r="671" spans="1:22" ht="15">
      <c r="A671" s="21" t="s">
        <v>1678</v>
      </c>
      <c r="B671" s="29" t="s">
        <v>4866</v>
      </c>
      <c r="C671" s="21" t="s">
        <v>1036</v>
      </c>
      <c r="D671" s="21" t="s">
        <v>1129</v>
      </c>
      <c r="E671" s="21" t="s">
        <v>1099</v>
      </c>
      <c r="F671" s="30" t="s">
        <v>1680</v>
      </c>
      <c r="G671" s="21" t="s">
        <v>1687</v>
      </c>
      <c r="H671" s="31" t="s">
        <v>1682</v>
      </c>
      <c r="I671" s="31" t="s">
        <v>1683</v>
      </c>
      <c r="J671" s="21" t="s">
        <v>1684</v>
      </c>
      <c r="K671" s="21"/>
      <c r="L671" s="21"/>
      <c r="M671" s="21">
        <v>75</v>
      </c>
      <c r="N671" s="21" t="s">
        <v>1088</v>
      </c>
      <c r="O671" s="21"/>
      <c r="P671" s="21"/>
      <c r="Q671" s="21"/>
      <c r="R671" s="46" t="s">
        <v>1688</v>
      </c>
      <c r="S671" s="21" t="s">
        <v>1088</v>
      </c>
      <c r="T671" s="10" t="s">
        <v>1088</v>
      </c>
      <c r="U671" s="21"/>
      <c r="V671" s="21"/>
    </row>
    <row r="672" spans="1:22" ht="15">
      <c r="A672" s="21" t="s">
        <v>1678</v>
      </c>
      <c r="B672" s="29" t="s">
        <v>4867</v>
      </c>
      <c r="C672" s="21" t="s">
        <v>1036</v>
      </c>
      <c r="D672" s="21" t="s">
        <v>1129</v>
      </c>
      <c r="E672" s="21" t="s">
        <v>1097</v>
      </c>
      <c r="F672" s="30" t="s">
        <v>1289</v>
      </c>
      <c r="G672" s="21" t="s">
        <v>1690</v>
      </c>
      <c r="H672" s="31" t="s">
        <v>1682</v>
      </c>
      <c r="I672" s="31" t="s">
        <v>1683</v>
      </c>
      <c r="J672" s="21" t="s">
        <v>1684</v>
      </c>
      <c r="K672" s="21"/>
      <c r="L672" s="21"/>
      <c r="M672" s="21">
        <v>153</v>
      </c>
      <c r="N672" s="21" t="s">
        <v>1088</v>
      </c>
      <c r="O672" s="21"/>
      <c r="P672" s="21"/>
      <c r="Q672" s="46" t="s">
        <v>1691</v>
      </c>
      <c r="R672" s="46" t="s">
        <v>1692</v>
      </c>
      <c r="S672" s="21" t="s">
        <v>1088</v>
      </c>
      <c r="T672" s="10" t="s">
        <v>1088</v>
      </c>
      <c r="U672" s="21"/>
      <c r="V672" s="21"/>
    </row>
    <row r="673" spans="1:22" ht="15">
      <c r="A673" s="21" t="s">
        <v>1693</v>
      </c>
      <c r="B673" s="29" t="s">
        <v>1694</v>
      </c>
      <c r="C673" s="21" t="s">
        <v>1081</v>
      </c>
      <c r="D673" s="21" t="s">
        <v>1082</v>
      </c>
      <c r="E673" s="21" t="s">
        <v>1099</v>
      </c>
      <c r="F673" s="30" t="s">
        <v>1276</v>
      </c>
      <c r="G673" s="21" t="s">
        <v>1183</v>
      </c>
      <c r="H673" s="31" t="s">
        <v>1695</v>
      </c>
      <c r="I673" s="31" t="s">
        <v>1093</v>
      </c>
      <c r="J673" s="21" t="s">
        <v>1094</v>
      </c>
      <c r="K673" s="21">
        <v>170</v>
      </c>
      <c r="L673" s="21"/>
      <c r="M673" s="21" t="s">
        <v>1696</v>
      </c>
      <c r="N673" s="21" t="s">
        <v>1088</v>
      </c>
      <c r="O673" s="21"/>
      <c r="P673" s="21"/>
      <c r="Q673" s="21"/>
      <c r="R673" s="21"/>
      <c r="S673" s="21" t="s">
        <v>1088</v>
      </c>
      <c r="T673" s="10" t="s">
        <v>1088</v>
      </c>
      <c r="U673" s="21"/>
      <c r="V673" s="21"/>
    </row>
    <row r="674" spans="1:22" ht="15">
      <c r="A674" s="21" t="s">
        <v>1693</v>
      </c>
      <c r="B674" s="29" t="s">
        <v>1694</v>
      </c>
      <c r="C674" s="21" t="s">
        <v>1081</v>
      </c>
      <c r="D674" s="21" t="s">
        <v>1082</v>
      </c>
      <c r="E674" s="21" t="s">
        <v>1099</v>
      </c>
      <c r="F674" s="30" t="s">
        <v>1276</v>
      </c>
      <c r="G674" s="21" t="s">
        <v>1183</v>
      </c>
      <c r="H674" s="31" t="s">
        <v>1697</v>
      </c>
      <c r="I674" s="31" t="s">
        <v>1093</v>
      </c>
      <c r="J674" s="21" t="s">
        <v>1161</v>
      </c>
      <c r="K674" s="21"/>
      <c r="L674" s="21"/>
      <c r="M674" s="21">
        <v>75.7</v>
      </c>
      <c r="N674" s="21" t="s">
        <v>1088</v>
      </c>
      <c r="O674" s="21"/>
      <c r="P674" s="21">
        <v>10.1</v>
      </c>
      <c r="Q674" s="21" t="s">
        <v>1698</v>
      </c>
      <c r="R674" s="21"/>
      <c r="S674" s="21" t="s">
        <v>4868</v>
      </c>
      <c r="T674" s="10" t="s">
        <v>4778</v>
      </c>
      <c r="U674" s="21"/>
      <c r="V674" s="21"/>
    </row>
    <row r="675" spans="1:22" ht="15">
      <c r="A675" s="21" t="s">
        <v>1693</v>
      </c>
      <c r="B675" s="29" t="s">
        <v>1694</v>
      </c>
      <c r="C675" s="21" t="s">
        <v>1081</v>
      </c>
      <c r="D675" s="21" t="s">
        <v>1082</v>
      </c>
      <c r="E675" s="21" t="s">
        <v>1099</v>
      </c>
      <c r="F675" s="30" t="s">
        <v>1276</v>
      </c>
      <c r="G675" s="21" t="s">
        <v>1687</v>
      </c>
      <c r="H675" s="31" t="s">
        <v>1697</v>
      </c>
      <c r="I675" s="31" t="s">
        <v>1093</v>
      </c>
      <c r="J675" s="21" t="s">
        <v>1161</v>
      </c>
      <c r="K675" s="21"/>
      <c r="L675" s="21"/>
      <c r="M675" s="21">
        <v>16.3</v>
      </c>
      <c r="N675" s="21" t="s">
        <v>1088</v>
      </c>
      <c r="O675" s="21"/>
      <c r="P675" s="21">
        <v>11.7</v>
      </c>
      <c r="Q675" s="21" t="s">
        <v>1698</v>
      </c>
      <c r="R675" s="21"/>
      <c r="S675" s="21" t="s">
        <v>4868</v>
      </c>
      <c r="T675" s="10" t="s">
        <v>4778</v>
      </c>
      <c r="U675" s="21"/>
      <c r="V675" s="21"/>
    </row>
    <row r="676" spans="1:22" ht="15">
      <c r="A676" s="21" t="s">
        <v>1693</v>
      </c>
      <c r="B676" s="29" t="s">
        <v>1694</v>
      </c>
      <c r="C676" s="21" t="s">
        <v>1081</v>
      </c>
      <c r="D676" s="21" t="s">
        <v>1082</v>
      </c>
      <c r="E676" s="21" t="s">
        <v>1099</v>
      </c>
      <c r="F676" s="30" t="s">
        <v>1276</v>
      </c>
      <c r="G676" s="21" t="s">
        <v>1699</v>
      </c>
      <c r="H676" s="31" t="s">
        <v>1697</v>
      </c>
      <c r="I676" s="31" t="s">
        <v>1093</v>
      </c>
      <c r="J676" s="21" t="s">
        <v>1161</v>
      </c>
      <c r="K676" s="21"/>
      <c r="L676" s="21"/>
      <c r="M676" s="21">
        <v>13.4</v>
      </c>
      <c r="N676" s="21" t="s">
        <v>1088</v>
      </c>
      <c r="O676" s="21"/>
      <c r="P676" s="21">
        <v>11.3</v>
      </c>
      <c r="Q676" s="21" t="s">
        <v>1698</v>
      </c>
      <c r="R676" s="21"/>
      <c r="S676" s="21" t="s">
        <v>4868</v>
      </c>
      <c r="T676" s="10" t="s">
        <v>4778</v>
      </c>
      <c r="U676" s="21"/>
      <c r="V676" s="21"/>
    </row>
    <row r="677" spans="1:22" ht="15">
      <c r="A677" s="21" t="s">
        <v>1693</v>
      </c>
      <c r="B677" s="29" t="s">
        <v>1694</v>
      </c>
      <c r="C677" s="21" t="s">
        <v>1081</v>
      </c>
      <c r="D677" s="21" t="s">
        <v>1082</v>
      </c>
      <c r="E677" s="21" t="s">
        <v>1099</v>
      </c>
      <c r="F677" s="30" t="s">
        <v>1276</v>
      </c>
      <c r="G677" s="21" t="s">
        <v>1183</v>
      </c>
      <c r="H677" s="33" t="s">
        <v>1700</v>
      </c>
      <c r="I677" s="31" t="s">
        <v>1093</v>
      </c>
      <c r="J677" s="33" t="s">
        <v>1701</v>
      </c>
      <c r="K677" s="21"/>
      <c r="L677" s="21"/>
      <c r="M677" s="21">
        <v>0.2</v>
      </c>
      <c r="N677" s="21" t="s">
        <v>1088</v>
      </c>
      <c r="O677" s="21"/>
      <c r="P677" s="21">
        <v>0.1</v>
      </c>
      <c r="Q677" s="21" t="s">
        <v>1698</v>
      </c>
      <c r="R677" s="21"/>
      <c r="S677" s="21" t="s">
        <v>4786</v>
      </c>
      <c r="T677" s="10" t="s">
        <v>4778</v>
      </c>
      <c r="U677" s="21"/>
      <c r="V677" s="21"/>
    </row>
    <row r="678" spans="1:22" ht="15">
      <c r="A678" s="21" t="s">
        <v>1693</v>
      </c>
      <c r="B678" s="29" t="s">
        <v>1694</v>
      </c>
      <c r="C678" s="21" t="s">
        <v>1081</v>
      </c>
      <c r="D678" s="21" t="s">
        <v>1082</v>
      </c>
      <c r="E678" s="21" t="s">
        <v>1099</v>
      </c>
      <c r="F678" s="30" t="s">
        <v>1276</v>
      </c>
      <c r="G678" s="21" t="s">
        <v>1687</v>
      </c>
      <c r="H678" s="33" t="s">
        <v>1700</v>
      </c>
      <c r="I678" s="31" t="s">
        <v>1093</v>
      </c>
      <c r="J678" s="33" t="s">
        <v>1701</v>
      </c>
      <c r="K678" s="21"/>
      <c r="L678" s="21"/>
      <c r="M678" s="21">
        <v>0.6</v>
      </c>
      <c r="N678" s="21" t="s">
        <v>1088</v>
      </c>
      <c r="O678" s="21"/>
      <c r="P678" s="21">
        <v>0.1</v>
      </c>
      <c r="Q678" s="21" t="s">
        <v>1698</v>
      </c>
      <c r="R678" s="21"/>
      <c r="S678" s="21" t="s">
        <v>4786</v>
      </c>
      <c r="T678" s="10" t="s">
        <v>4778</v>
      </c>
      <c r="U678" s="21"/>
      <c r="V678" s="21"/>
    </row>
    <row r="679" spans="1:22" ht="15">
      <c r="A679" s="21" t="s">
        <v>1693</v>
      </c>
      <c r="B679" s="29" t="s">
        <v>1694</v>
      </c>
      <c r="C679" s="21" t="s">
        <v>1081</v>
      </c>
      <c r="D679" s="21" t="s">
        <v>1082</v>
      </c>
      <c r="E679" s="21" t="s">
        <v>1099</v>
      </c>
      <c r="F679" s="30" t="s">
        <v>1276</v>
      </c>
      <c r="G679" s="21" t="s">
        <v>1699</v>
      </c>
      <c r="H679" s="33" t="s">
        <v>1700</v>
      </c>
      <c r="I679" s="31" t="s">
        <v>1093</v>
      </c>
      <c r="J679" s="33" t="s">
        <v>1701</v>
      </c>
      <c r="K679" s="21"/>
      <c r="L679" s="21"/>
      <c r="M679" s="21">
        <v>0.4</v>
      </c>
      <c r="N679" s="21" t="s">
        <v>1088</v>
      </c>
      <c r="O679" s="21"/>
      <c r="P679" s="21">
        <v>0.1</v>
      </c>
      <c r="Q679" s="21" t="s">
        <v>1698</v>
      </c>
      <c r="R679" s="21"/>
      <c r="S679" s="21" t="s">
        <v>4786</v>
      </c>
      <c r="T679" s="10" t="s">
        <v>4778</v>
      </c>
      <c r="U679" s="21"/>
      <c r="V679" s="21"/>
    </row>
    <row r="680" spans="1:22" ht="15">
      <c r="A680" s="21" t="s">
        <v>1693</v>
      </c>
      <c r="B680" s="29" t="s">
        <v>1694</v>
      </c>
      <c r="C680" s="21" t="s">
        <v>1081</v>
      </c>
      <c r="D680" s="21" t="s">
        <v>1082</v>
      </c>
      <c r="E680" s="21" t="s">
        <v>1099</v>
      </c>
      <c r="F680" s="30" t="s">
        <v>1276</v>
      </c>
      <c r="G680" s="21" t="s">
        <v>1183</v>
      </c>
      <c r="H680" s="33" t="s">
        <v>1702</v>
      </c>
      <c r="I680" s="31" t="s">
        <v>1093</v>
      </c>
      <c r="J680" s="33" t="s">
        <v>1701</v>
      </c>
      <c r="K680" s="21"/>
      <c r="L680" s="21"/>
      <c r="M680" s="21">
        <v>1</v>
      </c>
      <c r="N680" s="21" t="s">
        <v>1088</v>
      </c>
      <c r="O680" s="21"/>
      <c r="P680" s="21">
        <v>0.2</v>
      </c>
      <c r="Q680" s="21" t="s">
        <v>1698</v>
      </c>
      <c r="R680" s="21"/>
      <c r="S680" s="21" t="s">
        <v>4786</v>
      </c>
      <c r="T680" s="10" t="s">
        <v>4778</v>
      </c>
      <c r="U680" s="21"/>
      <c r="V680" s="21"/>
    </row>
    <row r="681" spans="1:22" ht="15">
      <c r="A681" s="21" t="s">
        <v>1693</v>
      </c>
      <c r="B681" s="29" t="s">
        <v>1694</v>
      </c>
      <c r="C681" s="21" t="s">
        <v>1081</v>
      </c>
      <c r="D681" s="21" t="s">
        <v>1082</v>
      </c>
      <c r="E681" s="21" t="s">
        <v>1099</v>
      </c>
      <c r="F681" s="30" t="s">
        <v>1276</v>
      </c>
      <c r="G681" s="21" t="s">
        <v>1687</v>
      </c>
      <c r="H681" s="33" t="s">
        <v>1702</v>
      </c>
      <c r="I681" s="31" t="s">
        <v>1093</v>
      </c>
      <c r="J681" s="33" t="s">
        <v>1701</v>
      </c>
      <c r="K681" s="21"/>
      <c r="L681" s="21"/>
      <c r="M681" s="21">
        <v>1.7</v>
      </c>
      <c r="N681" s="21" t="s">
        <v>1088</v>
      </c>
      <c r="O681" s="21"/>
      <c r="P681" s="21">
        <v>0.2</v>
      </c>
      <c r="Q681" s="21" t="s">
        <v>1698</v>
      </c>
      <c r="R681" s="21"/>
      <c r="S681" s="21" t="s">
        <v>4786</v>
      </c>
      <c r="T681" s="10" t="s">
        <v>4778</v>
      </c>
      <c r="U681" s="21"/>
      <c r="V681" s="21"/>
    </row>
    <row r="682" spans="1:22" ht="15">
      <c r="A682" s="21" t="s">
        <v>1693</v>
      </c>
      <c r="B682" s="29" t="s">
        <v>1694</v>
      </c>
      <c r="C682" s="21" t="s">
        <v>1081</v>
      </c>
      <c r="D682" s="21" t="s">
        <v>1082</v>
      </c>
      <c r="E682" s="21" t="s">
        <v>1099</v>
      </c>
      <c r="F682" s="30" t="s">
        <v>1276</v>
      </c>
      <c r="G682" s="21" t="s">
        <v>1699</v>
      </c>
      <c r="H682" s="33" t="s">
        <v>1702</v>
      </c>
      <c r="I682" s="31" t="s">
        <v>1093</v>
      </c>
      <c r="J682" s="33" t="s">
        <v>1701</v>
      </c>
      <c r="K682" s="21"/>
      <c r="L682" s="21"/>
      <c r="M682" s="21">
        <v>1.2</v>
      </c>
      <c r="N682" s="21" t="s">
        <v>1088</v>
      </c>
      <c r="O682" s="21"/>
      <c r="P682" s="21">
        <v>0.3</v>
      </c>
      <c r="Q682" s="21" t="s">
        <v>1698</v>
      </c>
      <c r="R682" s="21"/>
      <c r="S682" s="21" t="s">
        <v>4786</v>
      </c>
      <c r="T682" s="10" t="s">
        <v>4778</v>
      </c>
      <c r="U682" s="21"/>
      <c r="V682" s="21"/>
    </row>
    <row r="683" spans="1:22" ht="15">
      <c r="A683" s="21" t="s">
        <v>1693</v>
      </c>
      <c r="B683" s="29" t="s">
        <v>1694</v>
      </c>
      <c r="C683" s="21" t="s">
        <v>1081</v>
      </c>
      <c r="D683" s="21" t="s">
        <v>1082</v>
      </c>
      <c r="E683" s="21" t="s">
        <v>1099</v>
      </c>
      <c r="F683" s="30" t="s">
        <v>1276</v>
      </c>
      <c r="G683" s="21" t="s">
        <v>1183</v>
      </c>
      <c r="H683" s="33" t="s">
        <v>1703</v>
      </c>
      <c r="I683" s="31" t="s">
        <v>1093</v>
      </c>
      <c r="J683" s="33" t="s">
        <v>1701</v>
      </c>
      <c r="K683" s="21"/>
      <c r="L683" s="21"/>
      <c r="M683" s="21">
        <v>1.1000000000000001</v>
      </c>
      <c r="N683" s="21"/>
      <c r="O683" s="21"/>
      <c r="P683" s="21">
        <v>0.4</v>
      </c>
      <c r="Q683" s="21" t="s">
        <v>1698</v>
      </c>
      <c r="R683" s="21"/>
      <c r="S683" s="21" t="s">
        <v>4786</v>
      </c>
      <c r="T683" s="10" t="s">
        <v>4778</v>
      </c>
      <c r="U683" s="21"/>
      <c r="V683" s="21"/>
    </row>
    <row r="684" spans="1:22" ht="15">
      <c r="A684" s="21" t="s">
        <v>1693</v>
      </c>
      <c r="B684" s="29" t="s">
        <v>1694</v>
      </c>
      <c r="C684" s="21" t="s">
        <v>1081</v>
      </c>
      <c r="D684" s="21" t="s">
        <v>1082</v>
      </c>
      <c r="E684" s="21" t="s">
        <v>1099</v>
      </c>
      <c r="F684" s="30" t="s">
        <v>1276</v>
      </c>
      <c r="G684" s="21" t="s">
        <v>1687</v>
      </c>
      <c r="H684" s="33" t="s">
        <v>1703</v>
      </c>
      <c r="I684" s="31" t="s">
        <v>1093</v>
      </c>
      <c r="J684" s="33" t="s">
        <v>1701</v>
      </c>
      <c r="K684" s="21"/>
      <c r="L684" s="21"/>
      <c r="M684" s="21">
        <v>1.6</v>
      </c>
      <c r="N684" s="21"/>
      <c r="O684" s="21"/>
      <c r="P684" s="21">
        <v>0.4</v>
      </c>
      <c r="Q684" s="21" t="s">
        <v>1698</v>
      </c>
      <c r="R684" s="21"/>
      <c r="S684" s="21" t="s">
        <v>4786</v>
      </c>
      <c r="T684" s="10" t="s">
        <v>4778</v>
      </c>
      <c r="U684" s="21"/>
      <c r="V684" s="21"/>
    </row>
    <row r="685" spans="1:22" ht="15">
      <c r="A685" s="21" t="s">
        <v>1693</v>
      </c>
      <c r="B685" s="29" t="s">
        <v>1694</v>
      </c>
      <c r="C685" s="21" t="s">
        <v>1081</v>
      </c>
      <c r="D685" s="21" t="s">
        <v>1082</v>
      </c>
      <c r="E685" s="21" t="s">
        <v>1099</v>
      </c>
      <c r="F685" s="30" t="s">
        <v>1276</v>
      </c>
      <c r="G685" s="21" t="s">
        <v>1699</v>
      </c>
      <c r="H685" s="33" t="s">
        <v>1703</v>
      </c>
      <c r="I685" s="31" t="s">
        <v>1093</v>
      </c>
      <c r="J685" s="33" t="s">
        <v>1701</v>
      </c>
      <c r="K685" s="21"/>
      <c r="L685" s="21"/>
      <c r="M685" s="21">
        <v>1.2</v>
      </c>
      <c r="N685" s="21"/>
      <c r="O685" s="21"/>
      <c r="P685" s="21">
        <v>0.4</v>
      </c>
      <c r="Q685" s="21" t="s">
        <v>1698</v>
      </c>
      <c r="R685" s="21"/>
      <c r="S685" s="21" t="s">
        <v>4786</v>
      </c>
      <c r="T685" s="10" t="s">
        <v>4778</v>
      </c>
      <c r="U685" s="21"/>
      <c r="V685" s="21"/>
    </row>
    <row r="686" spans="1:22" ht="15">
      <c r="A686" s="29" t="s">
        <v>1704</v>
      </c>
      <c r="B686" s="29" t="s">
        <v>151</v>
      </c>
      <c r="C686" s="21" t="s">
        <v>1036</v>
      </c>
      <c r="D686" s="21" t="s">
        <v>1129</v>
      </c>
      <c r="E686" s="21" t="s">
        <v>1097</v>
      </c>
      <c r="F686" s="30" t="s">
        <v>1178</v>
      </c>
      <c r="G686" s="21" t="s">
        <v>1705</v>
      </c>
      <c r="H686" s="31" t="s">
        <v>1706</v>
      </c>
      <c r="I686" s="31" t="s">
        <v>1707</v>
      </c>
      <c r="J686" s="21" t="s">
        <v>1708</v>
      </c>
      <c r="K686" s="21">
        <v>27</v>
      </c>
      <c r="L686" s="21" t="s">
        <v>1474</v>
      </c>
      <c r="M686" s="21" t="s">
        <v>1709</v>
      </c>
      <c r="N686" s="21" t="s">
        <v>1088</v>
      </c>
      <c r="O686" s="21"/>
      <c r="P686" s="21"/>
      <c r="Q686" s="21"/>
      <c r="R686" s="21" t="s">
        <v>1710</v>
      </c>
      <c r="S686" s="21" t="s">
        <v>1088</v>
      </c>
      <c r="T686" s="10" t="s">
        <v>1088</v>
      </c>
      <c r="U686" s="21"/>
      <c r="V686" s="21"/>
    </row>
    <row r="687" spans="1:22" ht="15">
      <c r="A687" s="29" t="s">
        <v>1704</v>
      </c>
      <c r="B687" s="29" t="s">
        <v>151</v>
      </c>
      <c r="C687" s="21" t="s">
        <v>1036</v>
      </c>
      <c r="D687" s="21" t="s">
        <v>1129</v>
      </c>
      <c r="E687" s="21" t="s">
        <v>1097</v>
      </c>
      <c r="F687" s="30" t="s">
        <v>1178</v>
      </c>
      <c r="G687" s="21" t="s">
        <v>1705</v>
      </c>
      <c r="H687" s="31" t="s">
        <v>1711</v>
      </c>
      <c r="I687" s="31" t="s">
        <v>1707</v>
      </c>
      <c r="J687" s="21" t="s">
        <v>1708</v>
      </c>
      <c r="K687" s="21">
        <v>27</v>
      </c>
      <c r="L687" s="21" t="s">
        <v>1172</v>
      </c>
      <c r="M687" s="21" t="s">
        <v>1712</v>
      </c>
      <c r="N687" s="21" t="s">
        <v>1088</v>
      </c>
      <c r="O687" s="21"/>
      <c r="P687" s="21"/>
      <c r="Q687" s="21"/>
      <c r="R687" s="21" t="s">
        <v>1710</v>
      </c>
      <c r="S687" s="21" t="s">
        <v>1088</v>
      </c>
      <c r="T687" s="10" t="s">
        <v>1088</v>
      </c>
      <c r="U687" s="21"/>
      <c r="V687" s="21"/>
    </row>
    <row r="688" spans="1:22" ht="15">
      <c r="A688" s="29" t="s">
        <v>1704</v>
      </c>
      <c r="B688" s="29" t="s">
        <v>151</v>
      </c>
      <c r="C688" s="21" t="s">
        <v>1036</v>
      </c>
      <c r="D688" s="21" t="s">
        <v>1129</v>
      </c>
      <c r="E688" s="21" t="s">
        <v>1097</v>
      </c>
      <c r="F688" s="30" t="s">
        <v>1178</v>
      </c>
      <c r="G688" s="21" t="s">
        <v>1705</v>
      </c>
      <c r="H688" s="31" t="s">
        <v>1713</v>
      </c>
      <c r="I688" s="31" t="s">
        <v>1707</v>
      </c>
      <c r="J688" s="21" t="s">
        <v>1708</v>
      </c>
      <c r="K688" s="21">
        <v>27</v>
      </c>
      <c r="L688" s="21" t="s">
        <v>1172</v>
      </c>
      <c r="M688" s="21" t="s">
        <v>1714</v>
      </c>
      <c r="N688" s="21" t="s">
        <v>1088</v>
      </c>
      <c r="O688" s="21"/>
      <c r="P688" s="21"/>
      <c r="Q688" s="21"/>
      <c r="R688" s="21" t="s">
        <v>1710</v>
      </c>
      <c r="S688" s="21" t="s">
        <v>1088</v>
      </c>
      <c r="T688" s="10" t="s">
        <v>1088</v>
      </c>
      <c r="U688" s="21"/>
      <c r="V688" s="21"/>
    </row>
    <row r="689" spans="1:22" ht="15">
      <c r="A689" s="29" t="s">
        <v>1704</v>
      </c>
      <c r="B689" s="29" t="s">
        <v>151</v>
      </c>
      <c r="C689" s="21" t="s">
        <v>1036</v>
      </c>
      <c r="D689" s="21" t="s">
        <v>1129</v>
      </c>
      <c r="E689" s="21" t="s">
        <v>1097</v>
      </c>
      <c r="F689" s="30" t="s">
        <v>1178</v>
      </c>
      <c r="G689" s="21" t="s">
        <v>1705</v>
      </c>
      <c r="H689" s="31" t="s">
        <v>1715</v>
      </c>
      <c r="I689" s="31" t="s">
        <v>1707</v>
      </c>
      <c r="J689" s="21" t="s">
        <v>1708</v>
      </c>
      <c r="K689" s="21">
        <v>27</v>
      </c>
      <c r="L689" s="21" t="s">
        <v>1172</v>
      </c>
      <c r="M689" s="21" t="s">
        <v>1716</v>
      </c>
      <c r="N689" s="21" t="s">
        <v>1088</v>
      </c>
      <c r="O689" s="21"/>
      <c r="P689" s="21"/>
      <c r="Q689" s="21"/>
      <c r="R689" s="21" t="s">
        <v>1710</v>
      </c>
      <c r="S689" s="21" t="s">
        <v>1088</v>
      </c>
      <c r="T689" s="10" t="s">
        <v>1088</v>
      </c>
      <c r="U689" s="21"/>
      <c r="V689" s="21"/>
    </row>
    <row r="690" spans="1:22" ht="15">
      <c r="A690" s="29" t="s">
        <v>1704</v>
      </c>
      <c r="B690" s="29" t="s">
        <v>151</v>
      </c>
      <c r="C690" s="21" t="s">
        <v>1036</v>
      </c>
      <c r="D690" s="21" t="s">
        <v>1129</v>
      </c>
      <c r="E690" s="21" t="s">
        <v>1097</v>
      </c>
      <c r="F690" s="30" t="s">
        <v>1178</v>
      </c>
      <c r="G690" s="21" t="s">
        <v>1705</v>
      </c>
      <c r="H690" s="31" t="s">
        <v>1717</v>
      </c>
      <c r="I690" s="31" t="s">
        <v>1707</v>
      </c>
      <c r="J690" s="21" t="s">
        <v>1708</v>
      </c>
      <c r="K690" s="21">
        <v>27</v>
      </c>
      <c r="L690" s="21" t="s">
        <v>1172</v>
      </c>
      <c r="M690" s="21" t="s">
        <v>1718</v>
      </c>
      <c r="N690" s="21" t="s">
        <v>1088</v>
      </c>
      <c r="O690" s="21"/>
      <c r="P690" s="21"/>
      <c r="Q690" s="21"/>
      <c r="R690" s="21" t="s">
        <v>1710</v>
      </c>
      <c r="S690" s="21" t="s">
        <v>1088</v>
      </c>
      <c r="T690" s="10" t="s">
        <v>1088</v>
      </c>
      <c r="U690" s="21"/>
      <c r="V690" s="21"/>
    </row>
    <row r="691" spans="1:22" ht="15">
      <c r="A691" s="29" t="s">
        <v>1704</v>
      </c>
      <c r="B691" s="29" t="s">
        <v>151</v>
      </c>
      <c r="C691" s="21" t="s">
        <v>1036</v>
      </c>
      <c r="D691" s="21" t="s">
        <v>1129</v>
      </c>
      <c r="E691" s="21" t="s">
        <v>1097</v>
      </c>
      <c r="F691" s="30" t="s">
        <v>1178</v>
      </c>
      <c r="G691" s="21" t="s">
        <v>1705</v>
      </c>
      <c r="H691" s="31" t="s">
        <v>1719</v>
      </c>
      <c r="I691" s="31" t="s">
        <v>1707</v>
      </c>
      <c r="J691" s="21" t="s">
        <v>1708</v>
      </c>
      <c r="K691" s="21">
        <v>27</v>
      </c>
      <c r="L691" s="21" t="s">
        <v>1172</v>
      </c>
      <c r="M691" s="21" t="s">
        <v>1720</v>
      </c>
      <c r="N691" s="21" t="s">
        <v>1088</v>
      </c>
      <c r="O691" s="21"/>
      <c r="P691" s="21"/>
      <c r="Q691" s="21"/>
      <c r="R691" s="21" t="s">
        <v>1710</v>
      </c>
      <c r="S691" s="21" t="s">
        <v>1088</v>
      </c>
      <c r="T691" s="10" t="s">
        <v>1088</v>
      </c>
      <c r="U691" s="21"/>
      <c r="V691" s="21"/>
    </row>
    <row r="692" spans="1:22" ht="15">
      <c r="A692" s="29" t="s">
        <v>1704</v>
      </c>
      <c r="B692" s="29" t="s">
        <v>151</v>
      </c>
      <c r="C692" s="21" t="s">
        <v>1036</v>
      </c>
      <c r="D692" s="21" t="s">
        <v>1129</v>
      </c>
      <c r="E692" s="21" t="s">
        <v>1097</v>
      </c>
      <c r="F692" s="30" t="s">
        <v>1178</v>
      </c>
      <c r="G692" s="21" t="s">
        <v>1705</v>
      </c>
      <c r="H692" s="31" t="s">
        <v>1721</v>
      </c>
      <c r="I692" s="31" t="s">
        <v>1707</v>
      </c>
      <c r="J692" s="21" t="s">
        <v>1708</v>
      </c>
      <c r="K692" s="21">
        <v>27</v>
      </c>
      <c r="L692" s="21" t="s">
        <v>1172</v>
      </c>
      <c r="M692" s="21" t="s">
        <v>1722</v>
      </c>
      <c r="N692" s="21" t="s">
        <v>1088</v>
      </c>
      <c r="O692" s="21"/>
      <c r="P692" s="21"/>
      <c r="Q692" s="21"/>
      <c r="R692" s="21" t="s">
        <v>1710</v>
      </c>
      <c r="S692" s="21" t="s">
        <v>1088</v>
      </c>
      <c r="T692" s="10" t="s">
        <v>1088</v>
      </c>
      <c r="U692" s="21"/>
      <c r="V692" s="21"/>
    </row>
    <row r="693" spans="1:22" ht="15">
      <c r="A693" s="29" t="s">
        <v>1704</v>
      </c>
      <c r="B693" s="29" t="s">
        <v>151</v>
      </c>
      <c r="C693" s="21" t="s">
        <v>1036</v>
      </c>
      <c r="D693" s="21" t="s">
        <v>1129</v>
      </c>
      <c r="E693" s="21" t="s">
        <v>1097</v>
      </c>
      <c r="F693" s="30" t="s">
        <v>1178</v>
      </c>
      <c r="G693" s="21" t="s">
        <v>1705</v>
      </c>
      <c r="H693" s="31" t="s">
        <v>1723</v>
      </c>
      <c r="I693" s="31" t="s">
        <v>1707</v>
      </c>
      <c r="J693" s="21" t="s">
        <v>1708</v>
      </c>
      <c r="K693" s="21">
        <v>27</v>
      </c>
      <c r="L693" s="21" t="s">
        <v>1172</v>
      </c>
      <c r="M693" s="21" t="s">
        <v>1724</v>
      </c>
      <c r="N693" s="21" t="s">
        <v>1088</v>
      </c>
      <c r="O693" s="21"/>
      <c r="P693" s="21"/>
      <c r="Q693" s="21"/>
      <c r="R693" s="21" t="s">
        <v>1710</v>
      </c>
      <c r="S693" s="21" t="s">
        <v>1088</v>
      </c>
      <c r="T693" s="10" t="s">
        <v>1088</v>
      </c>
      <c r="U693" s="21"/>
      <c r="V693" s="21"/>
    </row>
    <row r="694" spans="1:22" ht="15">
      <c r="A694" s="29" t="s">
        <v>1704</v>
      </c>
      <c r="B694" s="29" t="s">
        <v>151</v>
      </c>
      <c r="C694" s="21" t="s">
        <v>1036</v>
      </c>
      <c r="D694" s="21" t="s">
        <v>1129</v>
      </c>
      <c r="E694" s="21" t="s">
        <v>1097</v>
      </c>
      <c r="F694" s="30" t="s">
        <v>1178</v>
      </c>
      <c r="G694" s="21" t="s">
        <v>1705</v>
      </c>
      <c r="H694" s="31" t="s">
        <v>1725</v>
      </c>
      <c r="I694" s="31" t="s">
        <v>1707</v>
      </c>
      <c r="J694" s="21" t="s">
        <v>1708</v>
      </c>
      <c r="K694" s="21">
        <v>27</v>
      </c>
      <c r="L694" s="21" t="s">
        <v>1172</v>
      </c>
      <c r="M694" s="21">
        <v>0</v>
      </c>
      <c r="N694" s="21" t="s">
        <v>1088</v>
      </c>
      <c r="O694" s="21"/>
      <c r="P694" s="21"/>
      <c r="Q694" s="21"/>
      <c r="R694" s="21" t="s">
        <v>1726</v>
      </c>
      <c r="S694" s="21" t="s">
        <v>1088</v>
      </c>
      <c r="T694" s="10" t="s">
        <v>1088</v>
      </c>
      <c r="U694" s="21"/>
      <c r="V694" s="21"/>
    </row>
    <row r="695" spans="1:22" ht="15">
      <c r="A695" s="29" t="s">
        <v>1704</v>
      </c>
      <c r="B695" s="29" t="s">
        <v>151</v>
      </c>
      <c r="C695" s="21" t="s">
        <v>1036</v>
      </c>
      <c r="D695" s="21" t="s">
        <v>1129</v>
      </c>
      <c r="E695" s="21" t="s">
        <v>1097</v>
      </c>
      <c r="F695" s="30" t="s">
        <v>1178</v>
      </c>
      <c r="G695" s="21" t="s">
        <v>1705</v>
      </c>
      <c r="H695" s="31" t="s">
        <v>1727</v>
      </c>
      <c r="I695" s="31" t="s">
        <v>1707</v>
      </c>
      <c r="J695" s="21" t="s">
        <v>1708</v>
      </c>
      <c r="K695" s="21">
        <v>2</v>
      </c>
      <c r="L695" s="21" t="s">
        <v>1474</v>
      </c>
      <c r="M695" s="21" t="s">
        <v>1709</v>
      </c>
      <c r="N695" s="21" t="s">
        <v>1088</v>
      </c>
      <c r="O695" s="21"/>
      <c r="P695" s="21"/>
      <c r="Q695" s="21"/>
      <c r="R695" s="21" t="s">
        <v>1728</v>
      </c>
      <c r="S695" s="21" t="s">
        <v>1088</v>
      </c>
      <c r="T695" s="10" t="s">
        <v>1088</v>
      </c>
      <c r="U695" s="21"/>
      <c r="V695" s="21"/>
    </row>
    <row r="696" spans="1:22" ht="29">
      <c r="A696" s="29" t="s">
        <v>1704</v>
      </c>
      <c r="B696" s="29" t="s">
        <v>151</v>
      </c>
      <c r="C696" s="21" t="s">
        <v>1036</v>
      </c>
      <c r="D696" s="21" t="s">
        <v>1129</v>
      </c>
      <c r="E696" s="21" t="s">
        <v>1097</v>
      </c>
      <c r="F696" s="30" t="s">
        <v>1178</v>
      </c>
      <c r="G696" s="21" t="s">
        <v>1705</v>
      </c>
      <c r="H696" s="31" t="s">
        <v>1729</v>
      </c>
      <c r="I696" s="31" t="s">
        <v>1707</v>
      </c>
      <c r="J696" s="21" t="s">
        <v>1708</v>
      </c>
      <c r="K696" s="21">
        <v>2</v>
      </c>
      <c r="L696" s="21" t="s">
        <v>1172</v>
      </c>
      <c r="M696" s="21" t="s">
        <v>1730</v>
      </c>
      <c r="N696" s="21" t="s">
        <v>1088</v>
      </c>
      <c r="O696" s="21"/>
      <c r="P696" s="21"/>
      <c r="Q696" s="21"/>
      <c r="R696" s="21" t="s">
        <v>1731</v>
      </c>
      <c r="S696" s="21" t="s">
        <v>1088</v>
      </c>
      <c r="T696" s="10" t="s">
        <v>1088</v>
      </c>
      <c r="U696" s="21"/>
      <c r="V696" s="21"/>
    </row>
    <row r="697" spans="1:22" ht="15">
      <c r="A697" s="53" t="s">
        <v>1732</v>
      </c>
      <c r="B697" s="29" t="s">
        <v>325</v>
      </c>
      <c r="C697" s="21" t="s">
        <v>1733</v>
      </c>
      <c r="D697" s="21" t="s">
        <v>1147</v>
      </c>
      <c r="E697" s="21" t="s">
        <v>1097</v>
      </c>
      <c r="F697" s="30" t="s">
        <v>1734</v>
      </c>
      <c r="G697" s="21" t="s">
        <v>1735</v>
      </c>
      <c r="H697" s="31"/>
      <c r="I697" s="31"/>
      <c r="J697" s="21"/>
      <c r="K697" s="21"/>
      <c r="L697" s="21"/>
      <c r="M697" s="21"/>
      <c r="N697" s="21"/>
      <c r="O697" s="21"/>
      <c r="P697" s="21"/>
      <c r="Q697" s="21"/>
      <c r="R697" s="21" t="s">
        <v>1736</v>
      </c>
      <c r="S697" s="21" t="s">
        <v>1088</v>
      </c>
      <c r="T697" s="10" t="s">
        <v>1088</v>
      </c>
      <c r="U697" s="21"/>
      <c r="V697" s="21"/>
    </row>
    <row r="698" spans="1:22" ht="15">
      <c r="A698" s="53" t="s">
        <v>1732</v>
      </c>
      <c r="B698" s="29" t="s">
        <v>325</v>
      </c>
      <c r="C698" s="21" t="s">
        <v>1733</v>
      </c>
      <c r="D698" s="21" t="s">
        <v>1082</v>
      </c>
      <c r="E698" s="21"/>
      <c r="F698" s="30" t="s">
        <v>1734</v>
      </c>
      <c r="G698" s="21" t="s">
        <v>1735</v>
      </c>
      <c r="H698" s="31"/>
      <c r="I698" s="31"/>
      <c r="J698" s="21"/>
      <c r="K698" s="21"/>
      <c r="L698" s="21"/>
      <c r="M698" s="21"/>
      <c r="N698" s="21"/>
      <c r="O698" s="21"/>
      <c r="P698" s="21"/>
      <c r="Q698" s="21"/>
      <c r="R698" s="21" t="s">
        <v>1737</v>
      </c>
      <c r="S698" s="21" t="s">
        <v>1088</v>
      </c>
      <c r="T698" s="10" t="s">
        <v>1088</v>
      </c>
      <c r="U698" s="21"/>
      <c r="V698" s="21"/>
    </row>
    <row r="699" spans="1:22" ht="14">
      <c r="A699" s="21" t="s">
        <v>1738</v>
      </c>
      <c r="B699" s="54" t="s">
        <v>330</v>
      </c>
      <c r="C699" s="21" t="s">
        <v>1733</v>
      </c>
      <c r="D699" s="21" t="s">
        <v>1129</v>
      </c>
      <c r="E699" s="21"/>
      <c r="F699" s="30" t="s">
        <v>1739</v>
      </c>
      <c r="G699" s="21" t="s">
        <v>1740</v>
      </c>
      <c r="H699" s="31"/>
      <c r="I699" s="31"/>
      <c r="J699" s="21"/>
      <c r="K699" s="21"/>
      <c r="L699" s="21" t="s">
        <v>1172</v>
      </c>
      <c r="M699" s="21"/>
      <c r="N699" s="21"/>
      <c r="O699" s="21"/>
      <c r="P699" s="21"/>
      <c r="Q699" s="21"/>
      <c r="R699" s="21" t="s">
        <v>1741</v>
      </c>
      <c r="S699" s="21" t="s">
        <v>1088</v>
      </c>
      <c r="T699" s="10" t="s">
        <v>1088</v>
      </c>
      <c r="U699" s="21"/>
      <c r="V699" s="21"/>
    </row>
    <row r="700" spans="1:22" ht="29">
      <c r="A700" s="29" t="s">
        <v>1742</v>
      </c>
      <c r="B700" s="29" t="s">
        <v>1743</v>
      </c>
      <c r="C700" s="21" t="s">
        <v>1081</v>
      </c>
      <c r="D700" s="21" t="s">
        <v>1082</v>
      </c>
      <c r="E700" s="21"/>
      <c r="F700" s="30" t="s">
        <v>1744</v>
      </c>
      <c r="G700" s="21" t="s">
        <v>1745</v>
      </c>
      <c r="H700" s="31" t="s">
        <v>1746</v>
      </c>
      <c r="I700" s="21" t="s">
        <v>1597</v>
      </c>
      <c r="J700" s="21" t="s">
        <v>1747</v>
      </c>
      <c r="K700" s="21"/>
      <c r="L700" s="21"/>
      <c r="M700" s="21">
        <v>-4.5999999999999999E-2</v>
      </c>
      <c r="N700" s="21"/>
      <c r="O700" s="21">
        <v>0.11</v>
      </c>
      <c r="P700" s="21"/>
      <c r="Q700" s="21"/>
      <c r="R700" s="21"/>
      <c r="S700" s="21" t="s">
        <v>1088</v>
      </c>
      <c r="T700" s="10" t="s">
        <v>1088</v>
      </c>
      <c r="U700" s="21"/>
      <c r="V700" s="21"/>
    </row>
    <row r="701" spans="1:22" ht="15">
      <c r="A701" s="29" t="s">
        <v>1742</v>
      </c>
      <c r="B701" s="29" t="s">
        <v>1743</v>
      </c>
      <c r="C701" s="21" t="s">
        <v>1081</v>
      </c>
      <c r="D701" s="21" t="s">
        <v>1082</v>
      </c>
      <c r="E701" s="21"/>
      <c r="F701" s="30" t="s">
        <v>1744</v>
      </c>
      <c r="G701" s="21" t="s">
        <v>1748</v>
      </c>
      <c r="H701" s="31" t="s">
        <v>1749</v>
      </c>
      <c r="I701" s="31" t="s">
        <v>1750</v>
      </c>
      <c r="J701" s="21"/>
      <c r="K701" s="21"/>
      <c r="L701" s="21"/>
      <c r="M701" s="21" t="s">
        <v>1751</v>
      </c>
      <c r="N701" s="21"/>
      <c r="O701" s="21"/>
      <c r="P701" s="21"/>
      <c r="Q701" s="21"/>
      <c r="R701" s="21"/>
      <c r="S701" s="21" t="s">
        <v>1088</v>
      </c>
      <c r="T701" s="10" t="s">
        <v>1088</v>
      </c>
      <c r="U701" s="21"/>
      <c r="V701" s="21"/>
    </row>
    <row r="702" spans="1:22" ht="15">
      <c r="A702" s="29" t="s">
        <v>1742</v>
      </c>
      <c r="B702" s="29" t="s">
        <v>1743</v>
      </c>
      <c r="C702" s="21" t="s">
        <v>1081</v>
      </c>
      <c r="D702" s="21" t="s">
        <v>1082</v>
      </c>
      <c r="E702" s="21"/>
      <c r="F702" s="30" t="s">
        <v>1744</v>
      </c>
      <c r="G702" s="21" t="s">
        <v>1752</v>
      </c>
      <c r="H702" s="31" t="s">
        <v>1749</v>
      </c>
      <c r="I702" s="31" t="s">
        <v>1750</v>
      </c>
      <c r="J702" s="21"/>
      <c r="K702" s="21"/>
      <c r="L702" s="21"/>
      <c r="M702" s="21" t="s">
        <v>1753</v>
      </c>
      <c r="N702" s="21"/>
      <c r="O702" s="21"/>
      <c r="P702" s="21"/>
      <c r="Q702" s="21"/>
      <c r="R702" s="21"/>
      <c r="S702" s="21" t="s">
        <v>1088</v>
      </c>
      <c r="T702" s="10" t="s">
        <v>1088</v>
      </c>
      <c r="U702" s="21"/>
      <c r="V702" s="21"/>
    </row>
    <row r="703" spans="1:22" ht="15">
      <c r="A703" s="29" t="s">
        <v>1742</v>
      </c>
      <c r="B703" s="29" t="s">
        <v>1743</v>
      </c>
      <c r="C703" s="21" t="s">
        <v>1081</v>
      </c>
      <c r="D703" s="21" t="s">
        <v>1082</v>
      </c>
      <c r="E703" s="21"/>
      <c r="F703" s="30" t="s">
        <v>1744</v>
      </c>
      <c r="G703" s="21" t="s">
        <v>1754</v>
      </c>
      <c r="H703" s="31" t="s">
        <v>1749</v>
      </c>
      <c r="I703" s="31" t="s">
        <v>1750</v>
      </c>
      <c r="J703" s="21"/>
      <c r="K703" s="21"/>
      <c r="L703" s="21"/>
      <c r="M703" s="21" t="s">
        <v>1755</v>
      </c>
      <c r="N703" s="21"/>
      <c r="O703" s="21"/>
      <c r="P703" s="21"/>
      <c r="Q703" s="21"/>
      <c r="R703" s="21"/>
      <c r="S703" s="21" t="s">
        <v>1088</v>
      </c>
      <c r="T703" s="10" t="s">
        <v>1088</v>
      </c>
      <c r="U703" s="21"/>
      <c r="V703" s="21"/>
    </row>
    <row r="704" spans="1:22" ht="15">
      <c r="A704" s="29" t="s">
        <v>1742</v>
      </c>
      <c r="B704" s="29" t="s">
        <v>1743</v>
      </c>
      <c r="C704" s="21" t="s">
        <v>1081</v>
      </c>
      <c r="D704" s="21" t="s">
        <v>1082</v>
      </c>
      <c r="E704" s="21"/>
      <c r="F704" s="30" t="s">
        <v>1744</v>
      </c>
      <c r="G704" s="21" t="s">
        <v>1756</v>
      </c>
      <c r="H704" s="31" t="s">
        <v>1749</v>
      </c>
      <c r="I704" s="31" t="s">
        <v>1750</v>
      </c>
      <c r="J704" s="21"/>
      <c r="K704" s="21"/>
      <c r="L704" s="21"/>
      <c r="M704" s="21" t="s">
        <v>1757</v>
      </c>
      <c r="N704" s="21"/>
      <c r="O704" s="21"/>
      <c r="P704" s="21"/>
      <c r="Q704" s="21"/>
      <c r="R704" s="21"/>
      <c r="S704" s="21" t="s">
        <v>1088</v>
      </c>
      <c r="T704" s="10" t="s">
        <v>1088</v>
      </c>
      <c r="U704" s="21"/>
      <c r="V704" s="21"/>
    </row>
    <row r="705" spans="1:22" ht="15">
      <c r="A705" s="29" t="s">
        <v>1742</v>
      </c>
      <c r="B705" s="29" t="s">
        <v>1743</v>
      </c>
      <c r="C705" s="21" t="s">
        <v>1081</v>
      </c>
      <c r="D705" s="21" t="s">
        <v>1082</v>
      </c>
      <c r="E705" s="21"/>
      <c r="F705" s="30" t="s">
        <v>1744</v>
      </c>
      <c r="G705" s="21" t="s">
        <v>1758</v>
      </c>
      <c r="H705" s="31" t="s">
        <v>1749</v>
      </c>
      <c r="I705" s="31" t="s">
        <v>1750</v>
      </c>
      <c r="J705" s="21"/>
      <c r="K705" s="21"/>
      <c r="L705" s="21"/>
      <c r="M705" s="21" t="s">
        <v>1759</v>
      </c>
      <c r="N705" s="21"/>
      <c r="O705" s="21"/>
      <c r="P705" s="21"/>
      <c r="Q705" s="21"/>
      <c r="R705" s="21"/>
      <c r="S705" s="21" t="s">
        <v>1088</v>
      </c>
      <c r="T705" s="10" t="s">
        <v>1088</v>
      </c>
      <c r="U705" s="21"/>
      <c r="V705" s="21"/>
    </row>
    <row r="706" spans="1:22" ht="15">
      <c r="A706" s="29" t="s">
        <v>1742</v>
      </c>
      <c r="B706" s="29" t="s">
        <v>1743</v>
      </c>
      <c r="C706" s="21" t="s">
        <v>1081</v>
      </c>
      <c r="D706" s="21" t="s">
        <v>1082</v>
      </c>
      <c r="E706" s="21"/>
      <c r="F706" s="30" t="s">
        <v>1744</v>
      </c>
      <c r="G706" s="21" t="s">
        <v>1760</v>
      </c>
      <c r="H706" s="31" t="s">
        <v>1749</v>
      </c>
      <c r="I706" s="31" t="s">
        <v>1750</v>
      </c>
      <c r="J706" s="21"/>
      <c r="K706" s="21"/>
      <c r="L706" s="21"/>
      <c r="M706" s="21" t="s">
        <v>1761</v>
      </c>
      <c r="N706" s="21"/>
      <c r="O706" s="21"/>
      <c r="P706" s="21"/>
      <c r="Q706" s="21"/>
      <c r="R706" s="21"/>
      <c r="S706" s="21" t="s">
        <v>1088</v>
      </c>
      <c r="T706" s="10" t="s">
        <v>1088</v>
      </c>
      <c r="U706" s="21"/>
      <c r="V706" s="21"/>
    </row>
    <row r="707" spans="1:22" ht="15">
      <c r="A707" s="29" t="s">
        <v>1742</v>
      </c>
      <c r="B707" s="29" t="s">
        <v>1743</v>
      </c>
      <c r="C707" s="21" t="s">
        <v>1081</v>
      </c>
      <c r="D707" s="21" t="s">
        <v>1082</v>
      </c>
      <c r="E707" s="21"/>
      <c r="F707" s="30" t="s">
        <v>1744</v>
      </c>
      <c r="G707" s="21" t="s">
        <v>1762</v>
      </c>
      <c r="H707" s="31" t="s">
        <v>1749</v>
      </c>
      <c r="I707" s="31" t="s">
        <v>1750</v>
      </c>
      <c r="J707" s="21"/>
      <c r="K707" s="21"/>
      <c r="L707" s="21"/>
      <c r="M707" s="21" t="s">
        <v>1763</v>
      </c>
      <c r="N707" s="21"/>
      <c r="O707" s="21"/>
      <c r="P707" s="21"/>
      <c r="Q707" s="21"/>
      <c r="R707" s="21"/>
      <c r="S707" s="21" t="s">
        <v>1088</v>
      </c>
      <c r="T707" s="10" t="s">
        <v>1088</v>
      </c>
      <c r="U707" s="21"/>
      <c r="V707" s="21"/>
    </row>
    <row r="708" spans="1:22" ht="15">
      <c r="A708" s="29" t="s">
        <v>1742</v>
      </c>
      <c r="B708" s="29" t="s">
        <v>1743</v>
      </c>
      <c r="C708" s="21" t="s">
        <v>1081</v>
      </c>
      <c r="D708" s="21" t="s">
        <v>1082</v>
      </c>
      <c r="E708" s="21"/>
      <c r="F708" s="30" t="s">
        <v>1744</v>
      </c>
      <c r="G708" s="21" t="s">
        <v>1764</v>
      </c>
      <c r="H708" s="31" t="s">
        <v>1749</v>
      </c>
      <c r="I708" s="31" t="s">
        <v>1750</v>
      </c>
      <c r="J708" s="21"/>
      <c r="K708" s="21"/>
      <c r="L708" s="21"/>
      <c r="M708" s="21" t="s">
        <v>1765</v>
      </c>
      <c r="N708" s="21"/>
      <c r="O708" s="21"/>
      <c r="P708" s="21"/>
      <c r="Q708" s="21"/>
      <c r="R708" s="21"/>
      <c r="S708" s="21" t="s">
        <v>1088</v>
      </c>
      <c r="T708" s="10" t="s">
        <v>1088</v>
      </c>
      <c r="U708" s="21"/>
      <c r="V708" s="21"/>
    </row>
    <row r="709" spans="1:22" ht="15">
      <c r="A709" s="29" t="s">
        <v>1742</v>
      </c>
      <c r="B709" s="29" t="s">
        <v>1743</v>
      </c>
      <c r="C709" s="21" t="s">
        <v>1081</v>
      </c>
      <c r="D709" s="21" t="s">
        <v>1082</v>
      </c>
      <c r="E709" s="21"/>
      <c r="F709" s="30" t="s">
        <v>1744</v>
      </c>
      <c r="G709" s="21" t="s">
        <v>1766</v>
      </c>
      <c r="H709" s="31" t="s">
        <v>1749</v>
      </c>
      <c r="I709" s="31" t="s">
        <v>1750</v>
      </c>
      <c r="J709" s="21"/>
      <c r="K709" s="21"/>
      <c r="L709" s="21"/>
      <c r="M709" s="21" t="s">
        <v>1767</v>
      </c>
      <c r="N709" s="21"/>
      <c r="O709" s="21"/>
      <c r="P709" s="21"/>
      <c r="Q709" s="21"/>
      <c r="R709" s="21"/>
      <c r="S709" s="21" t="s">
        <v>1088</v>
      </c>
      <c r="T709" s="10" t="s">
        <v>1088</v>
      </c>
      <c r="U709" s="21"/>
      <c r="V709" s="21"/>
    </row>
    <row r="710" spans="1:22" ht="15">
      <c r="A710" s="29" t="s">
        <v>1742</v>
      </c>
      <c r="B710" s="29" t="s">
        <v>1743</v>
      </c>
      <c r="C710" s="21" t="s">
        <v>1081</v>
      </c>
      <c r="D710" s="21" t="s">
        <v>1082</v>
      </c>
      <c r="E710" s="21"/>
      <c r="F710" s="30" t="s">
        <v>1744</v>
      </c>
      <c r="G710" s="21" t="s">
        <v>1748</v>
      </c>
      <c r="H710" s="31" t="s">
        <v>1768</v>
      </c>
      <c r="I710" s="31" t="s">
        <v>1707</v>
      </c>
      <c r="J710" s="21"/>
      <c r="K710" s="21"/>
      <c r="L710" s="21"/>
      <c r="M710" s="21" t="s">
        <v>1769</v>
      </c>
      <c r="N710" s="21"/>
      <c r="O710" s="21"/>
      <c r="P710" s="21"/>
      <c r="Q710" s="21"/>
      <c r="R710" s="21"/>
      <c r="S710" s="21" t="s">
        <v>1088</v>
      </c>
      <c r="T710" s="10" t="s">
        <v>1088</v>
      </c>
      <c r="U710" s="21"/>
      <c r="V710" s="21"/>
    </row>
    <row r="711" spans="1:22" ht="15">
      <c r="A711" s="29" t="s">
        <v>1742</v>
      </c>
      <c r="B711" s="29" t="s">
        <v>1743</v>
      </c>
      <c r="C711" s="21" t="s">
        <v>1081</v>
      </c>
      <c r="D711" s="21" t="s">
        <v>1082</v>
      </c>
      <c r="E711" s="21"/>
      <c r="F711" s="30" t="s">
        <v>1744</v>
      </c>
      <c r="G711" s="21" t="s">
        <v>1752</v>
      </c>
      <c r="H711" s="31" t="s">
        <v>1768</v>
      </c>
      <c r="I711" s="31" t="s">
        <v>1707</v>
      </c>
      <c r="J711" s="21"/>
      <c r="K711" s="21"/>
      <c r="L711" s="21"/>
      <c r="M711" s="21" t="s">
        <v>1770</v>
      </c>
      <c r="N711" s="21"/>
      <c r="O711" s="21"/>
      <c r="P711" s="21"/>
      <c r="Q711" s="21"/>
      <c r="R711" s="21"/>
      <c r="S711" s="21" t="s">
        <v>1088</v>
      </c>
      <c r="T711" s="10" t="s">
        <v>1088</v>
      </c>
      <c r="U711" s="21"/>
      <c r="V711" s="21"/>
    </row>
    <row r="712" spans="1:22" ht="15">
      <c r="A712" s="29" t="s">
        <v>1742</v>
      </c>
      <c r="B712" s="29" t="s">
        <v>1743</v>
      </c>
      <c r="C712" s="21" t="s">
        <v>1081</v>
      </c>
      <c r="D712" s="21" t="s">
        <v>1082</v>
      </c>
      <c r="E712" s="21"/>
      <c r="F712" s="30" t="s">
        <v>1744</v>
      </c>
      <c r="G712" s="21" t="s">
        <v>1754</v>
      </c>
      <c r="H712" s="31" t="s">
        <v>1768</v>
      </c>
      <c r="I712" s="31" t="s">
        <v>1707</v>
      </c>
      <c r="J712" s="21"/>
      <c r="K712" s="21"/>
      <c r="L712" s="21"/>
      <c r="M712" s="21" t="s">
        <v>1771</v>
      </c>
      <c r="N712" s="21"/>
      <c r="O712" s="21"/>
      <c r="P712" s="21"/>
      <c r="Q712" s="21"/>
      <c r="R712" s="21"/>
      <c r="S712" s="21" t="s">
        <v>1088</v>
      </c>
      <c r="T712" s="10" t="s">
        <v>1088</v>
      </c>
      <c r="U712" s="21"/>
      <c r="V712" s="21"/>
    </row>
    <row r="713" spans="1:22" ht="15">
      <c r="A713" s="29" t="s">
        <v>1742</v>
      </c>
      <c r="B713" s="29" t="s">
        <v>1743</v>
      </c>
      <c r="C713" s="21" t="s">
        <v>1081</v>
      </c>
      <c r="D713" s="21" t="s">
        <v>1082</v>
      </c>
      <c r="E713" s="21"/>
      <c r="F713" s="30" t="s">
        <v>1744</v>
      </c>
      <c r="G713" s="21" t="s">
        <v>1756</v>
      </c>
      <c r="H713" s="31" t="s">
        <v>1768</v>
      </c>
      <c r="I713" s="31" t="s">
        <v>1707</v>
      </c>
      <c r="J713" s="21"/>
      <c r="K713" s="21"/>
      <c r="L713" s="21"/>
      <c r="M713" s="21" t="s">
        <v>1772</v>
      </c>
      <c r="N713" s="21"/>
      <c r="O713" s="21"/>
      <c r="P713" s="21"/>
      <c r="Q713" s="21"/>
      <c r="R713" s="21"/>
      <c r="S713" s="21" t="s">
        <v>1088</v>
      </c>
      <c r="T713" s="10" t="s">
        <v>1088</v>
      </c>
      <c r="U713" s="21"/>
      <c r="V713" s="21"/>
    </row>
    <row r="714" spans="1:22" ht="15">
      <c r="A714" s="29" t="s">
        <v>1742</v>
      </c>
      <c r="B714" s="29" t="s">
        <v>1743</v>
      </c>
      <c r="C714" s="21" t="s">
        <v>1081</v>
      </c>
      <c r="D714" s="21" t="s">
        <v>1082</v>
      </c>
      <c r="E714" s="21"/>
      <c r="F714" s="30" t="s">
        <v>1744</v>
      </c>
      <c r="G714" s="21" t="s">
        <v>1758</v>
      </c>
      <c r="H714" s="31" t="s">
        <v>1768</v>
      </c>
      <c r="I714" s="31" t="s">
        <v>1707</v>
      </c>
      <c r="J714" s="21"/>
      <c r="K714" s="21"/>
      <c r="L714" s="21"/>
      <c r="M714" s="21" t="s">
        <v>1773</v>
      </c>
      <c r="N714" s="21"/>
      <c r="O714" s="21"/>
      <c r="P714" s="21"/>
      <c r="Q714" s="21"/>
      <c r="R714" s="21"/>
      <c r="S714" s="21" t="s">
        <v>1088</v>
      </c>
      <c r="T714" s="10" t="s">
        <v>1088</v>
      </c>
      <c r="U714" s="21"/>
      <c r="V714" s="21"/>
    </row>
    <row r="715" spans="1:22" ht="15">
      <c r="A715" s="29" t="s">
        <v>1742</v>
      </c>
      <c r="B715" s="29" t="s">
        <v>1743</v>
      </c>
      <c r="C715" s="21" t="s">
        <v>1081</v>
      </c>
      <c r="D715" s="21" t="s">
        <v>1082</v>
      </c>
      <c r="E715" s="21"/>
      <c r="F715" s="30" t="s">
        <v>1744</v>
      </c>
      <c r="G715" s="21" t="s">
        <v>1760</v>
      </c>
      <c r="H715" s="31" t="s">
        <v>1768</v>
      </c>
      <c r="I715" s="31" t="s">
        <v>1707</v>
      </c>
      <c r="J715" s="21"/>
      <c r="K715" s="21"/>
      <c r="L715" s="21"/>
      <c r="M715" s="21" t="s">
        <v>1774</v>
      </c>
      <c r="N715" s="21"/>
      <c r="O715" s="21"/>
      <c r="P715" s="21"/>
      <c r="Q715" s="21"/>
      <c r="R715" s="21"/>
      <c r="S715" s="21" t="s">
        <v>1088</v>
      </c>
      <c r="T715" s="10" t="s">
        <v>1088</v>
      </c>
      <c r="U715" s="21"/>
      <c r="V715" s="21"/>
    </row>
    <row r="716" spans="1:22" ht="15">
      <c r="A716" s="29" t="s">
        <v>1742</v>
      </c>
      <c r="B716" s="29" t="s">
        <v>1743</v>
      </c>
      <c r="C716" s="21" t="s">
        <v>1081</v>
      </c>
      <c r="D716" s="21" t="s">
        <v>1082</v>
      </c>
      <c r="E716" s="21"/>
      <c r="F716" s="30" t="s">
        <v>1744</v>
      </c>
      <c r="G716" s="21" t="s">
        <v>1762</v>
      </c>
      <c r="H716" s="31" t="s">
        <v>1768</v>
      </c>
      <c r="I716" s="31" t="s">
        <v>1707</v>
      </c>
      <c r="J716" s="21"/>
      <c r="K716" s="21"/>
      <c r="L716" s="21"/>
      <c r="M716" s="21" t="s">
        <v>1775</v>
      </c>
      <c r="N716" s="21"/>
      <c r="O716" s="21"/>
      <c r="P716" s="21"/>
      <c r="Q716" s="21"/>
      <c r="R716" s="21"/>
      <c r="S716" s="21" t="s">
        <v>1088</v>
      </c>
      <c r="T716" s="10" t="s">
        <v>1088</v>
      </c>
      <c r="U716" s="21"/>
      <c r="V716" s="21"/>
    </row>
    <row r="717" spans="1:22" ht="15">
      <c r="A717" s="29" t="s">
        <v>1742</v>
      </c>
      <c r="B717" s="29" t="s">
        <v>1743</v>
      </c>
      <c r="C717" s="21" t="s">
        <v>1081</v>
      </c>
      <c r="D717" s="21" t="s">
        <v>1082</v>
      </c>
      <c r="E717" s="21"/>
      <c r="F717" s="30" t="s">
        <v>1744</v>
      </c>
      <c r="G717" s="21" t="s">
        <v>1764</v>
      </c>
      <c r="H717" s="31" t="s">
        <v>1768</v>
      </c>
      <c r="I717" s="31" t="s">
        <v>1707</v>
      </c>
      <c r="J717" s="21"/>
      <c r="K717" s="21"/>
      <c r="L717" s="21"/>
      <c r="M717" s="21" t="s">
        <v>1776</v>
      </c>
      <c r="N717" s="21"/>
      <c r="O717" s="21"/>
      <c r="P717" s="21"/>
      <c r="Q717" s="21"/>
      <c r="R717" s="21"/>
      <c r="S717" s="21" t="s">
        <v>1088</v>
      </c>
      <c r="T717" s="10" t="s">
        <v>1088</v>
      </c>
      <c r="U717" s="21"/>
      <c r="V717" s="21"/>
    </row>
    <row r="718" spans="1:22" ht="15">
      <c r="A718" s="29" t="s">
        <v>1742</v>
      </c>
      <c r="B718" s="29" t="s">
        <v>1743</v>
      </c>
      <c r="C718" s="21" t="s">
        <v>1081</v>
      </c>
      <c r="D718" s="21" t="s">
        <v>1082</v>
      </c>
      <c r="E718" s="21"/>
      <c r="F718" s="30" t="s">
        <v>1744</v>
      </c>
      <c r="G718" s="21" t="s">
        <v>1766</v>
      </c>
      <c r="H718" s="31" t="s">
        <v>1768</v>
      </c>
      <c r="I718" s="31" t="s">
        <v>1707</v>
      </c>
      <c r="J718" s="21"/>
      <c r="K718" s="21"/>
      <c r="L718" s="21"/>
      <c r="M718" s="21" t="s">
        <v>1777</v>
      </c>
      <c r="N718" s="21"/>
      <c r="O718" s="21"/>
      <c r="P718" s="21"/>
      <c r="Q718" s="21"/>
      <c r="R718" s="21"/>
      <c r="S718" s="21" t="s">
        <v>1088</v>
      </c>
      <c r="T718" s="10" t="s">
        <v>1088</v>
      </c>
      <c r="U718" s="21"/>
      <c r="V718" s="21"/>
    </row>
    <row r="719" spans="1:22" ht="28">
      <c r="A719" s="21" t="s">
        <v>1778</v>
      </c>
      <c r="B719" s="21" t="s">
        <v>4869</v>
      </c>
      <c r="C719" s="21" t="s">
        <v>1036</v>
      </c>
      <c r="D719" s="21" t="s">
        <v>1165</v>
      </c>
      <c r="E719" s="21" t="s">
        <v>1097</v>
      </c>
      <c r="F719" s="30" t="s">
        <v>1780</v>
      </c>
      <c r="G719" s="21" t="s">
        <v>1781</v>
      </c>
      <c r="H719" s="31" t="s">
        <v>1782</v>
      </c>
      <c r="I719" s="31" t="s">
        <v>1783</v>
      </c>
      <c r="J719" s="21" t="s">
        <v>1165</v>
      </c>
      <c r="K719" s="21"/>
      <c r="L719" s="21" t="s">
        <v>1474</v>
      </c>
      <c r="M719" s="21">
        <v>28</v>
      </c>
      <c r="N719" s="21"/>
      <c r="O719" s="21"/>
      <c r="P719" s="21"/>
      <c r="Q719" s="21"/>
      <c r="R719" s="21" t="s">
        <v>1784</v>
      </c>
      <c r="S719" s="21" t="s">
        <v>4800</v>
      </c>
      <c r="T719" s="10" t="s">
        <v>4778</v>
      </c>
      <c r="U719" s="21"/>
      <c r="V719" s="21"/>
    </row>
    <row r="720" spans="1:22" ht="28">
      <c r="A720" s="21" t="s">
        <v>1778</v>
      </c>
      <c r="B720" s="21" t="s">
        <v>4870</v>
      </c>
      <c r="C720" s="21" t="s">
        <v>1036</v>
      </c>
      <c r="D720" s="21" t="s">
        <v>1165</v>
      </c>
      <c r="E720" s="21" t="s">
        <v>1097</v>
      </c>
      <c r="F720" s="30" t="s">
        <v>1780</v>
      </c>
      <c r="G720" s="21" t="s">
        <v>1781</v>
      </c>
      <c r="H720" s="31" t="s">
        <v>1786</v>
      </c>
      <c r="I720" s="31" t="s">
        <v>1783</v>
      </c>
      <c r="J720" s="21" t="s">
        <v>1165</v>
      </c>
      <c r="K720" s="21"/>
      <c r="L720" s="21" t="s">
        <v>1474</v>
      </c>
      <c r="M720" s="21">
        <v>52</v>
      </c>
      <c r="N720" s="21"/>
      <c r="O720" s="21"/>
      <c r="P720" s="21"/>
      <c r="Q720" s="21"/>
      <c r="R720" s="21" t="s">
        <v>1787</v>
      </c>
      <c r="S720" s="21" t="s">
        <v>4800</v>
      </c>
      <c r="T720" s="10" t="s">
        <v>4778</v>
      </c>
      <c r="U720" s="21"/>
      <c r="V720" s="21"/>
    </row>
    <row r="721" spans="1:22" ht="28">
      <c r="A721" s="21" t="s">
        <v>1778</v>
      </c>
      <c r="B721" s="21" t="s">
        <v>4871</v>
      </c>
      <c r="C721" s="21" t="s">
        <v>1036</v>
      </c>
      <c r="D721" s="21" t="s">
        <v>1165</v>
      </c>
      <c r="E721" s="21" t="s">
        <v>1097</v>
      </c>
      <c r="F721" s="30" t="s">
        <v>1780</v>
      </c>
      <c r="G721" s="21" t="s">
        <v>1781</v>
      </c>
      <c r="H721" s="31" t="s">
        <v>1789</v>
      </c>
      <c r="I721" s="31" t="s">
        <v>1783</v>
      </c>
      <c r="J721" s="21" t="s">
        <v>1165</v>
      </c>
      <c r="K721" s="21"/>
      <c r="L721" s="21" t="s">
        <v>1474</v>
      </c>
      <c r="M721" s="21">
        <v>102</v>
      </c>
      <c r="N721" s="21"/>
      <c r="O721" s="21"/>
      <c r="P721" s="21"/>
      <c r="Q721" s="21"/>
      <c r="R721" s="21" t="s">
        <v>1790</v>
      </c>
      <c r="S721" s="21" t="s">
        <v>4800</v>
      </c>
      <c r="T721" s="10" t="s">
        <v>4778</v>
      </c>
      <c r="U721" s="21"/>
      <c r="V721" s="21"/>
    </row>
    <row r="722" spans="1:22" ht="28">
      <c r="A722" s="21" t="s">
        <v>1778</v>
      </c>
      <c r="B722" s="21" t="s">
        <v>4872</v>
      </c>
      <c r="C722" s="21" t="s">
        <v>1036</v>
      </c>
      <c r="D722" s="21" t="s">
        <v>1165</v>
      </c>
      <c r="E722" s="21" t="s">
        <v>1097</v>
      </c>
      <c r="F722" s="30" t="s">
        <v>1780</v>
      </c>
      <c r="G722" s="21" t="s">
        <v>1781</v>
      </c>
      <c r="H722" s="31" t="s">
        <v>1792</v>
      </c>
      <c r="I722" s="31" t="s">
        <v>1783</v>
      </c>
      <c r="J722" s="21" t="s">
        <v>1165</v>
      </c>
      <c r="K722" s="21"/>
      <c r="L722" s="21" t="s">
        <v>1474</v>
      </c>
      <c r="M722" s="21">
        <v>133</v>
      </c>
      <c r="N722" s="21"/>
      <c r="O722" s="21"/>
      <c r="P722" s="21"/>
      <c r="Q722" s="21"/>
      <c r="R722" s="21" t="s">
        <v>1793</v>
      </c>
      <c r="S722" s="21" t="s">
        <v>4873</v>
      </c>
      <c r="T722" s="10" t="s">
        <v>4778</v>
      </c>
      <c r="U722" s="21"/>
      <c r="V722" s="21"/>
    </row>
    <row r="723" spans="1:22" ht="14">
      <c r="A723" s="21" t="s">
        <v>1778</v>
      </c>
      <c r="B723" s="21" t="s">
        <v>4874</v>
      </c>
      <c r="C723" s="21" t="s">
        <v>1036</v>
      </c>
      <c r="D723" s="21" t="s">
        <v>1147</v>
      </c>
      <c r="E723" s="21" t="s">
        <v>1097</v>
      </c>
      <c r="F723" s="30" t="s">
        <v>1780</v>
      </c>
      <c r="G723" s="21" t="s">
        <v>1781</v>
      </c>
      <c r="H723" s="31" t="s">
        <v>1795</v>
      </c>
      <c r="I723" s="31" t="s">
        <v>1796</v>
      </c>
      <c r="J723" s="21" t="s">
        <v>1797</v>
      </c>
      <c r="K723" s="21"/>
      <c r="L723" s="21" t="s">
        <v>1474</v>
      </c>
      <c r="M723" s="21">
        <v>172</v>
      </c>
      <c r="N723" s="21"/>
      <c r="O723" s="21"/>
      <c r="P723" s="21">
        <v>4.2</v>
      </c>
      <c r="Q723" s="21"/>
      <c r="R723" s="21" t="s">
        <v>1798</v>
      </c>
      <c r="S723" s="21" t="s">
        <v>4875</v>
      </c>
      <c r="T723" s="10" t="s">
        <v>4778</v>
      </c>
      <c r="U723" s="21"/>
      <c r="V723" s="21"/>
    </row>
    <row r="724" spans="1:22" ht="14">
      <c r="A724" s="21" t="s">
        <v>1778</v>
      </c>
      <c r="B724" s="21" t="s">
        <v>4876</v>
      </c>
      <c r="C724" s="21" t="s">
        <v>1036</v>
      </c>
      <c r="D724" s="21" t="s">
        <v>1147</v>
      </c>
      <c r="E724" s="21" t="s">
        <v>1097</v>
      </c>
      <c r="F724" s="30" t="s">
        <v>1780</v>
      </c>
      <c r="G724" s="21" t="s">
        <v>1781</v>
      </c>
      <c r="H724" s="31" t="s">
        <v>1795</v>
      </c>
      <c r="I724" s="31" t="s">
        <v>1796</v>
      </c>
      <c r="J724" s="21" t="s">
        <v>1797</v>
      </c>
      <c r="K724" s="21"/>
      <c r="L724" s="21" t="s">
        <v>1474</v>
      </c>
      <c r="M724" s="21">
        <v>175</v>
      </c>
      <c r="N724" s="21"/>
      <c r="O724" s="21"/>
      <c r="P724" s="21">
        <v>7.9</v>
      </c>
      <c r="Q724" s="21"/>
      <c r="R724" s="21" t="s">
        <v>1800</v>
      </c>
      <c r="S724" s="21" t="s">
        <v>4875</v>
      </c>
      <c r="T724" s="10" t="s">
        <v>4778</v>
      </c>
      <c r="U724" s="21"/>
      <c r="V724" s="21"/>
    </row>
    <row r="725" spans="1:22" ht="28">
      <c r="A725" s="47" t="s">
        <v>1778</v>
      </c>
      <c r="B725" s="47" t="s">
        <v>4877</v>
      </c>
      <c r="C725" s="47" t="s">
        <v>1036</v>
      </c>
      <c r="D725" s="47" t="s">
        <v>1147</v>
      </c>
      <c r="E725" s="47" t="s">
        <v>1097</v>
      </c>
      <c r="F725" s="48" t="s">
        <v>1780</v>
      </c>
      <c r="G725" s="47" t="s">
        <v>1781</v>
      </c>
      <c r="H725" s="49" t="s">
        <v>1802</v>
      </c>
      <c r="I725" s="49" t="s">
        <v>1796</v>
      </c>
      <c r="J725" s="47" t="s">
        <v>1797</v>
      </c>
      <c r="K725" s="47"/>
      <c r="L725" s="47" t="s">
        <v>1474</v>
      </c>
      <c r="M725" s="47">
        <v>51</v>
      </c>
      <c r="N725" s="47"/>
      <c r="O725" s="47"/>
      <c r="P725" s="47"/>
      <c r="Q725" s="55"/>
      <c r="R725" s="55" t="s">
        <v>1803</v>
      </c>
      <c r="S725" s="21" t="s">
        <v>4875</v>
      </c>
      <c r="T725" s="10" t="s">
        <v>4778</v>
      </c>
      <c r="U725" s="47"/>
      <c r="V725" s="47"/>
    </row>
    <row r="726" spans="1:22" ht="14">
      <c r="A726" s="47" t="s">
        <v>1778</v>
      </c>
      <c r="B726" s="47" t="s">
        <v>4878</v>
      </c>
      <c r="C726" s="47" t="s">
        <v>1036</v>
      </c>
      <c r="D726" s="47" t="s">
        <v>1147</v>
      </c>
      <c r="E726" s="47" t="s">
        <v>1097</v>
      </c>
      <c r="F726" s="48" t="s">
        <v>1780</v>
      </c>
      <c r="G726" s="47" t="s">
        <v>1781</v>
      </c>
      <c r="H726" s="49" t="s">
        <v>1805</v>
      </c>
      <c r="I726" s="49" t="s">
        <v>1796</v>
      </c>
      <c r="J726" s="47" t="s">
        <v>1797</v>
      </c>
      <c r="K726" s="47"/>
      <c r="L726" s="47" t="s">
        <v>1474</v>
      </c>
      <c r="M726" s="47">
        <v>150</v>
      </c>
      <c r="N726" s="47"/>
      <c r="O726" s="47"/>
      <c r="P726" s="47"/>
      <c r="Q726" s="55"/>
      <c r="R726" s="55" t="s">
        <v>1806</v>
      </c>
      <c r="S726" s="21" t="s">
        <v>4875</v>
      </c>
      <c r="T726" s="10" t="s">
        <v>4778</v>
      </c>
      <c r="U726" s="47"/>
      <c r="V726" s="47"/>
    </row>
    <row r="727" spans="1:22" ht="28">
      <c r="A727" s="47" t="s">
        <v>1778</v>
      </c>
      <c r="B727" s="47" t="s">
        <v>4879</v>
      </c>
      <c r="C727" s="47" t="s">
        <v>1036</v>
      </c>
      <c r="D727" s="47" t="s">
        <v>1147</v>
      </c>
      <c r="E727" s="47" t="s">
        <v>1097</v>
      </c>
      <c r="F727" s="48" t="s">
        <v>1780</v>
      </c>
      <c r="G727" s="47" t="s">
        <v>1781</v>
      </c>
      <c r="H727" s="49" t="s">
        <v>1808</v>
      </c>
      <c r="I727" s="49" t="s">
        <v>1783</v>
      </c>
      <c r="J727" s="47" t="s">
        <v>1809</v>
      </c>
      <c r="K727" s="47">
        <v>3</v>
      </c>
      <c r="L727" s="47" t="s">
        <v>1474</v>
      </c>
      <c r="M727" s="47">
        <v>629.70000000000005</v>
      </c>
      <c r="N727" s="47"/>
      <c r="O727" s="47"/>
      <c r="P727" s="47">
        <v>11.1</v>
      </c>
      <c r="Q727" s="55"/>
      <c r="R727" s="55" t="s">
        <v>1810</v>
      </c>
      <c r="S727" s="47" t="s">
        <v>4880</v>
      </c>
      <c r="T727" s="10" t="s">
        <v>4778</v>
      </c>
      <c r="U727" s="47"/>
      <c r="V727" s="47"/>
    </row>
    <row r="728" spans="1:22" ht="28">
      <c r="A728" s="47" t="s">
        <v>1778</v>
      </c>
      <c r="B728" s="47" t="s">
        <v>4881</v>
      </c>
      <c r="C728" s="47" t="s">
        <v>1036</v>
      </c>
      <c r="D728" s="47" t="s">
        <v>1147</v>
      </c>
      <c r="E728" s="47" t="s">
        <v>1097</v>
      </c>
      <c r="F728" s="48" t="s">
        <v>1780</v>
      </c>
      <c r="G728" s="47" t="s">
        <v>1781</v>
      </c>
      <c r="H728" s="49" t="s">
        <v>1812</v>
      </c>
      <c r="I728" s="49" t="s">
        <v>1783</v>
      </c>
      <c r="J728" s="47" t="s">
        <v>1809</v>
      </c>
      <c r="K728" s="47">
        <v>1</v>
      </c>
      <c r="L728" s="47" t="s">
        <v>1474</v>
      </c>
      <c r="M728" s="47">
        <v>612.5</v>
      </c>
      <c r="N728" s="47"/>
      <c r="O728" s="47"/>
      <c r="P728" s="47"/>
      <c r="Q728" s="55"/>
      <c r="R728" s="55" t="s">
        <v>1813</v>
      </c>
      <c r="S728" s="47" t="s">
        <v>4880</v>
      </c>
      <c r="T728" s="10" t="s">
        <v>4778</v>
      </c>
      <c r="U728" s="47"/>
      <c r="V728" s="47"/>
    </row>
    <row r="729" spans="1:22" ht="28">
      <c r="A729" s="47" t="s">
        <v>1778</v>
      </c>
      <c r="B729" s="47" t="s">
        <v>4882</v>
      </c>
      <c r="C729" s="47" t="s">
        <v>1036</v>
      </c>
      <c r="D729" s="47" t="s">
        <v>1147</v>
      </c>
      <c r="E729" s="47" t="s">
        <v>1097</v>
      </c>
      <c r="F729" s="48" t="s">
        <v>1780</v>
      </c>
      <c r="G729" s="47" t="s">
        <v>1781</v>
      </c>
      <c r="H729" s="49" t="s">
        <v>1815</v>
      </c>
      <c r="I729" s="49" t="s">
        <v>1783</v>
      </c>
      <c r="J729" s="47" t="s">
        <v>1809</v>
      </c>
      <c r="K729" s="47">
        <v>3</v>
      </c>
      <c r="L729" s="47" t="s">
        <v>1474</v>
      </c>
      <c r="M729" s="47">
        <v>633.70000000000005</v>
      </c>
      <c r="N729" s="47"/>
      <c r="O729" s="47"/>
      <c r="P729" s="47">
        <v>10.7</v>
      </c>
      <c r="Q729" s="55"/>
      <c r="R729" s="55" t="s">
        <v>1816</v>
      </c>
      <c r="S729" s="47" t="s">
        <v>4880</v>
      </c>
      <c r="T729" s="10" t="s">
        <v>4778</v>
      </c>
      <c r="U729" s="47"/>
      <c r="V729" s="47"/>
    </row>
    <row r="730" spans="1:22" ht="28">
      <c r="A730" s="47" t="s">
        <v>1778</v>
      </c>
      <c r="B730" s="47" t="s">
        <v>4883</v>
      </c>
      <c r="C730" s="47" t="s">
        <v>1036</v>
      </c>
      <c r="D730" s="47" t="s">
        <v>1147</v>
      </c>
      <c r="E730" s="47" t="s">
        <v>1097</v>
      </c>
      <c r="F730" s="48" t="s">
        <v>1780</v>
      </c>
      <c r="G730" s="47" t="s">
        <v>1781</v>
      </c>
      <c r="H730" s="49" t="s">
        <v>1818</v>
      </c>
      <c r="I730" s="49" t="s">
        <v>1783</v>
      </c>
      <c r="J730" s="47" t="s">
        <v>1809</v>
      </c>
      <c r="K730" s="47">
        <v>3</v>
      </c>
      <c r="L730" s="47" t="s">
        <v>1474</v>
      </c>
      <c r="M730" s="47">
        <v>644</v>
      </c>
      <c r="N730" s="47"/>
      <c r="O730" s="47"/>
      <c r="P730" s="47">
        <v>10.5</v>
      </c>
      <c r="Q730" s="55"/>
      <c r="R730" s="55" t="s">
        <v>1819</v>
      </c>
      <c r="S730" s="47" t="s">
        <v>4880</v>
      </c>
      <c r="T730" s="10" t="s">
        <v>4778</v>
      </c>
      <c r="U730" s="47"/>
      <c r="V730" s="47"/>
    </row>
    <row r="731" spans="1:22" ht="28">
      <c r="A731" s="47" t="s">
        <v>1778</v>
      </c>
      <c r="B731" s="47" t="s">
        <v>4884</v>
      </c>
      <c r="C731" s="47" t="s">
        <v>1036</v>
      </c>
      <c r="D731" s="47" t="s">
        <v>1147</v>
      </c>
      <c r="E731" s="47" t="s">
        <v>1097</v>
      </c>
      <c r="F731" s="48" t="s">
        <v>1780</v>
      </c>
      <c r="G731" s="47" t="s">
        <v>1781</v>
      </c>
      <c r="H731" s="49" t="s">
        <v>1821</v>
      </c>
      <c r="I731" s="49" t="s">
        <v>1783</v>
      </c>
      <c r="J731" s="47" t="s">
        <v>1809</v>
      </c>
      <c r="K731" s="47">
        <v>2</v>
      </c>
      <c r="L731" s="47" t="s">
        <v>1474</v>
      </c>
      <c r="M731" s="47">
        <v>629.5</v>
      </c>
      <c r="N731" s="47"/>
      <c r="O731" s="47"/>
      <c r="P731" s="47">
        <v>24.7</v>
      </c>
      <c r="Q731" s="55"/>
      <c r="R731" s="55" t="s">
        <v>1822</v>
      </c>
      <c r="S731" s="47" t="s">
        <v>4880</v>
      </c>
      <c r="T731" s="10" t="s">
        <v>4778</v>
      </c>
      <c r="U731" s="47"/>
      <c r="V731" s="47"/>
    </row>
    <row r="732" spans="1:22" ht="28">
      <c r="A732" s="47" t="s">
        <v>1778</v>
      </c>
      <c r="B732" s="47" t="s">
        <v>4885</v>
      </c>
      <c r="C732" s="47" t="s">
        <v>1036</v>
      </c>
      <c r="D732" s="47" t="s">
        <v>1147</v>
      </c>
      <c r="E732" s="47" t="s">
        <v>1097</v>
      </c>
      <c r="F732" s="48" t="s">
        <v>1780</v>
      </c>
      <c r="G732" s="47" t="s">
        <v>1781</v>
      </c>
      <c r="H732" s="49" t="s">
        <v>1824</v>
      </c>
      <c r="I732" s="49" t="s">
        <v>1783</v>
      </c>
      <c r="J732" s="47" t="s">
        <v>1809</v>
      </c>
      <c r="K732" s="47">
        <v>4</v>
      </c>
      <c r="L732" s="47" t="s">
        <v>1474</v>
      </c>
      <c r="M732" s="47">
        <v>633.5</v>
      </c>
      <c r="N732" s="47"/>
      <c r="O732" s="47"/>
      <c r="P732" s="47">
        <v>8.3000000000000007</v>
      </c>
      <c r="Q732" s="55"/>
      <c r="R732" s="55" t="s">
        <v>1825</v>
      </c>
      <c r="S732" s="47" t="s">
        <v>4880</v>
      </c>
      <c r="T732" s="10" t="s">
        <v>4778</v>
      </c>
      <c r="U732" s="47"/>
      <c r="V732" s="47"/>
    </row>
    <row r="733" spans="1:22" ht="28">
      <c r="A733" s="47" t="s">
        <v>1778</v>
      </c>
      <c r="B733" s="47" t="s">
        <v>4886</v>
      </c>
      <c r="C733" s="47" t="s">
        <v>1036</v>
      </c>
      <c r="D733" s="47" t="s">
        <v>1147</v>
      </c>
      <c r="E733" s="47" t="s">
        <v>1097</v>
      </c>
      <c r="F733" s="48" t="s">
        <v>1780</v>
      </c>
      <c r="G733" s="47" t="s">
        <v>1781</v>
      </c>
      <c r="H733" s="49" t="s">
        <v>1827</v>
      </c>
      <c r="I733" s="49" t="s">
        <v>1783</v>
      </c>
      <c r="J733" s="47" t="s">
        <v>1809</v>
      </c>
      <c r="K733" s="47">
        <v>3</v>
      </c>
      <c r="L733" s="47" t="s">
        <v>1474</v>
      </c>
      <c r="M733" s="47">
        <v>660.2</v>
      </c>
      <c r="N733" s="47"/>
      <c r="O733" s="47"/>
      <c r="P733" s="47">
        <v>14.5</v>
      </c>
      <c r="Q733" s="55"/>
      <c r="R733" s="55" t="s">
        <v>1828</v>
      </c>
      <c r="S733" s="47" t="s">
        <v>4880</v>
      </c>
      <c r="T733" s="10" t="s">
        <v>4778</v>
      </c>
      <c r="U733" s="47"/>
      <c r="V733" s="47"/>
    </row>
    <row r="734" spans="1:22" ht="28">
      <c r="A734" s="47" t="s">
        <v>1778</v>
      </c>
      <c r="B734" s="47" t="s">
        <v>4887</v>
      </c>
      <c r="C734" s="47" t="s">
        <v>1036</v>
      </c>
      <c r="D734" s="47" t="s">
        <v>1147</v>
      </c>
      <c r="E734" s="47" t="s">
        <v>1097</v>
      </c>
      <c r="F734" s="48" t="s">
        <v>1780</v>
      </c>
      <c r="G734" s="47" t="s">
        <v>1781</v>
      </c>
      <c r="H734" s="49" t="s">
        <v>1830</v>
      </c>
      <c r="I734" s="49" t="s">
        <v>1783</v>
      </c>
      <c r="J734" s="47" t="s">
        <v>1809</v>
      </c>
      <c r="K734" s="47">
        <v>2</v>
      </c>
      <c r="L734" s="47" t="s">
        <v>1474</v>
      </c>
      <c r="M734" s="47">
        <v>659</v>
      </c>
      <c r="N734" s="47"/>
      <c r="O734" s="47"/>
      <c r="P734" s="47">
        <v>12.7</v>
      </c>
      <c r="Q734" s="55"/>
      <c r="R734" s="55" t="s">
        <v>1831</v>
      </c>
      <c r="S734" s="47" t="s">
        <v>4880</v>
      </c>
      <c r="T734" s="10" t="s">
        <v>4778</v>
      </c>
      <c r="U734" s="47"/>
      <c r="V734" s="47"/>
    </row>
    <row r="735" spans="1:22" ht="28">
      <c r="A735" s="47" t="s">
        <v>1832</v>
      </c>
      <c r="B735" s="47" t="s">
        <v>1833</v>
      </c>
      <c r="C735" s="47" t="s">
        <v>1036</v>
      </c>
      <c r="D735" s="47" t="s">
        <v>1082</v>
      </c>
      <c r="E735" s="47" t="s">
        <v>1097</v>
      </c>
      <c r="F735" s="48" t="s">
        <v>1834</v>
      </c>
      <c r="G735" s="47" t="s">
        <v>1543</v>
      </c>
      <c r="H735" s="49" t="s">
        <v>1835</v>
      </c>
      <c r="I735" s="49" t="s">
        <v>1628</v>
      </c>
      <c r="J735" s="9"/>
      <c r="K735" s="47">
        <v>11</v>
      </c>
      <c r="L735" s="47" t="s">
        <v>1138</v>
      </c>
      <c r="M735" s="47">
        <v>-0.56000000000000005</v>
      </c>
      <c r="N735" s="9"/>
      <c r="O735" s="47">
        <v>0.56999999999999995</v>
      </c>
      <c r="P735" s="52"/>
      <c r="Q735" s="52"/>
      <c r="R735" s="50" t="s">
        <v>1836</v>
      </c>
      <c r="S735" s="9"/>
      <c r="U735" s="9"/>
      <c r="V735" s="9"/>
    </row>
    <row r="736" spans="1:22" ht="28">
      <c r="A736" s="21" t="s">
        <v>1832</v>
      </c>
      <c r="B736" s="21" t="s">
        <v>1833</v>
      </c>
      <c r="C736" s="21" t="s">
        <v>1036</v>
      </c>
      <c r="D736" s="21" t="s">
        <v>1082</v>
      </c>
      <c r="E736" s="21" t="s">
        <v>1097</v>
      </c>
      <c r="F736" s="30" t="s">
        <v>1834</v>
      </c>
      <c r="G736" s="21" t="s">
        <v>1543</v>
      </c>
      <c r="H736" s="49" t="s">
        <v>1837</v>
      </c>
      <c r="I736" s="49" t="s">
        <v>1628</v>
      </c>
      <c r="J736" s="21"/>
      <c r="K736" s="21">
        <v>11</v>
      </c>
      <c r="L736" s="21" t="s">
        <v>1138</v>
      </c>
      <c r="M736" s="21">
        <v>4.75</v>
      </c>
      <c r="N736" s="21"/>
      <c r="O736" s="21">
        <v>0.56999999999999995</v>
      </c>
      <c r="P736" s="21"/>
      <c r="Q736" s="21"/>
      <c r="R736" s="46" t="s">
        <v>1836</v>
      </c>
      <c r="S736" s="21"/>
      <c r="U736" s="21"/>
      <c r="V736" s="21"/>
    </row>
    <row r="737" spans="1:22" ht="14">
      <c r="A737" s="21" t="s">
        <v>1838</v>
      </c>
      <c r="B737" s="21" t="s">
        <v>4888</v>
      </c>
      <c r="C737" s="21" t="s">
        <v>1036</v>
      </c>
      <c r="D737" s="21" t="s">
        <v>1165</v>
      </c>
      <c r="E737" s="21" t="s">
        <v>1097</v>
      </c>
      <c r="F737" s="30" t="s">
        <v>1840</v>
      </c>
      <c r="G737" s="21" t="s">
        <v>1169</v>
      </c>
      <c r="H737" s="31" t="s">
        <v>1841</v>
      </c>
      <c r="I737" s="31" t="s">
        <v>1093</v>
      </c>
      <c r="J737" s="21" t="s">
        <v>1842</v>
      </c>
      <c r="K737" s="21"/>
      <c r="L737" s="21" t="s">
        <v>1172</v>
      </c>
      <c r="M737" s="21">
        <v>128</v>
      </c>
      <c r="N737" s="21"/>
      <c r="O737" s="21"/>
      <c r="P737" s="21"/>
      <c r="Q737" s="21"/>
      <c r="R737" s="21" t="s">
        <v>1843</v>
      </c>
      <c r="S737" s="21"/>
      <c r="U737" s="21"/>
      <c r="V737" s="21"/>
    </row>
    <row r="738" spans="1:22" ht="14">
      <c r="A738" s="21" t="s">
        <v>1838</v>
      </c>
      <c r="B738" s="21" t="s">
        <v>4889</v>
      </c>
      <c r="C738" s="21" t="s">
        <v>1036</v>
      </c>
      <c r="D738" s="21" t="s">
        <v>1165</v>
      </c>
      <c r="E738" s="21" t="s">
        <v>1097</v>
      </c>
      <c r="F738" s="30" t="s">
        <v>1840</v>
      </c>
      <c r="G738" s="21" t="s">
        <v>1169</v>
      </c>
      <c r="H738" s="31" t="s">
        <v>1845</v>
      </c>
      <c r="I738" s="31" t="s">
        <v>1093</v>
      </c>
      <c r="J738" s="21" t="s">
        <v>1842</v>
      </c>
      <c r="K738" s="21"/>
      <c r="L738" s="21" t="s">
        <v>1172</v>
      </c>
      <c r="M738" s="21">
        <v>276</v>
      </c>
      <c r="N738" s="21"/>
      <c r="O738" s="21"/>
      <c r="P738" s="21"/>
      <c r="Q738" s="21"/>
      <c r="R738" s="21" t="s">
        <v>1846</v>
      </c>
      <c r="S738" s="21"/>
      <c r="U738" s="21"/>
      <c r="V738" s="21"/>
    </row>
    <row r="739" spans="1:22" ht="14">
      <c r="A739" s="21" t="s">
        <v>1838</v>
      </c>
      <c r="B739" s="21" t="s">
        <v>4890</v>
      </c>
      <c r="C739" s="21" t="s">
        <v>1036</v>
      </c>
      <c r="D739" s="21" t="s">
        <v>1165</v>
      </c>
      <c r="E739" s="21" t="s">
        <v>1097</v>
      </c>
      <c r="F739" s="30" t="s">
        <v>1840</v>
      </c>
      <c r="G739" s="21" t="s">
        <v>1169</v>
      </c>
      <c r="H739" s="31" t="s">
        <v>1848</v>
      </c>
      <c r="I739" s="31" t="s">
        <v>1093</v>
      </c>
      <c r="J739" s="21" t="s">
        <v>1849</v>
      </c>
      <c r="K739" s="21"/>
      <c r="L739" s="21" t="s">
        <v>1474</v>
      </c>
      <c r="M739" s="21">
        <v>2.4</v>
      </c>
      <c r="N739" s="21"/>
      <c r="O739" s="21"/>
      <c r="P739" s="21"/>
      <c r="Q739" s="21"/>
      <c r="R739" s="21" t="s">
        <v>1850</v>
      </c>
      <c r="S739" s="21"/>
      <c r="U739" s="21"/>
      <c r="V739" s="21"/>
    </row>
    <row r="740" spans="1:22" ht="14">
      <c r="A740" s="47" t="s">
        <v>1838</v>
      </c>
      <c r="B740" s="47" t="s">
        <v>4891</v>
      </c>
      <c r="C740" s="47" t="s">
        <v>1036</v>
      </c>
      <c r="D740" s="47" t="s">
        <v>1165</v>
      </c>
      <c r="E740" s="47" t="s">
        <v>1097</v>
      </c>
      <c r="F740" s="48" t="s">
        <v>1840</v>
      </c>
      <c r="G740" s="47" t="s">
        <v>1169</v>
      </c>
      <c r="H740" s="49" t="s">
        <v>1848</v>
      </c>
      <c r="I740" s="49" t="s">
        <v>1093</v>
      </c>
      <c r="J740" s="47" t="s">
        <v>1849</v>
      </c>
      <c r="K740" s="47"/>
      <c r="L740" s="47" t="s">
        <v>1474</v>
      </c>
      <c r="M740" s="47">
        <v>6.5</v>
      </c>
      <c r="N740" s="47"/>
      <c r="O740" s="47"/>
      <c r="P740" s="47"/>
      <c r="Q740" s="47"/>
      <c r="R740" s="55" t="s">
        <v>1852</v>
      </c>
      <c r="S740" s="47"/>
      <c r="U740" s="47"/>
      <c r="V740" s="47"/>
    </row>
    <row r="741" spans="1:22" ht="28">
      <c r="A741" s="47" t="s">
        <v>1838</v>
      </c>
      <c r="B741" s="47" t="s">
        <v>4892</v>
      </c>
      <c r="C741" s="47" t="s">
        <v>1036</v>
      </c>
      <c r="D741" s="47" t="s">
        <v>1165</v>
      </c>
      <c r="E741" s="47" t="s">
        <v>1097</v>
      </c>
      <c r="F741" s="48" t="s">
        <v>1840</v>
      </c>
      <c r="G741" s="47" t="s">
        <v>1169</v>
      </c>
      <c r="H741" s="49" t="s">
        <v>1854</v>
      </c>
      <c r="I741" s="49" t="s">
        <v>1093</v>
      </c>
      <c r="J741" s="47" t="s">
        <v>1849</v>
      </c>
      <c r="K741" s="47"/>
      <c r="L741" s="47" t="s">
        <v>1172</v>
      </c>
      <c r="M741" s="47">
        <v>1.7</v>
      </c>
      <c r="N741" s="47"/>
      <c r="O741" s="47"/>
      <c r="P741" s="47"/>
      <c r="Q741" s="47"/>
      <c r="R741" s="55" t="s">
        <v>1855</v>
      </c>
      <c r="S741" s="47"/>
      <c r="U741" s="47"/>
      <c r="V741" s="47"/>
    </row>
    <row r="742" spans="1:22" ht="14">
      <c r="A742" s="47" t="s">
        <v>1838</v>
      </c>
      <c r="B742" s="47" t="s">
        <v>4893</v>
      </c>
      <c r="C742" s="47" t="s">
        <v>1036</v>
      </c>
      <c r="D742" s="47" t="s">
        <v>1165</v>
      </c>
      <c r="E742" s="47" t="s">
        <v>1097</v>
      </c>
      <c r="F742" s="48" t="s">
        <v>1840</v>
      </c>
      <c r="G742" s="47" t="s">
        <v>1169</v>
      </c>
      <c r="H742" s="49" t="s">
        <v>1857</v>
      </c>
      <c r="I742" s="49" t="s">
        <v>1093</v>
      </c>
      <c r="J742" s="47" t="s">
        <v>1849</v>
      </c>
      <c r="K742" s="47"/>
      <c r="L742" s="47" t="s">
        <v>1172</v>
      </c>
      <c r="M742" s="47">
        <v>6</v>
      </c>
      <c r="N742" s="47"/>
      <c r="O742" s="47"/>
      <c r="P742" s="47"/>
      <c r="Q742" s="47"/>
      <c r="R742" s="55" t="s">
        <v>1858</v>
      </c>
      <c r="S742" s="47"/>
      <c r="U742" s="47"/>
      <c r="V742" s="47"/>
    </row>
    <row r="743" spans="1:22" ht="28">
      <c r="A743" s="47" t="s">
        <v>1838</v>
      </c>
      <c r="B743" s="47" t="s">
        <v>4894</v>
      </c>
      <c r="C743" s="47" t="s">
        <v>1036</v>
      </c>
      <c r="D743" s="47" t="s">
        <v>1165</v>
      </c>
      <c r="E743" s="47" t="s">
        <v>1097</v>
      </c>
      <c r="F743" s="48" t="s">
        <v>1840</v>
      </c>
      <c r="G743" s="47" t="s">
        <v>1169</v>
      </c>
      <c r="H743" s="49" t="s">
        <v>1860</v>
      </c>
      <c r="I743" s="49" t="s">
        <v>1609</v>
      </c>
      <c r="J743" s="9"/>
      <c r="K743" s="47"/>
      <c r="L743" s="9" t="s">
        <v>1474</v>
      </c>
      <c r="M743" s="9">
        <v>0.84</v>
      </c>
      <c r="N743" s="47"/>
      <c r="O743" s="9">
        <v>0.52</v>
      </c>
      <c r="P743" s="47"/>
      <c r="Q743" s="55"/>
      <c r="R743" s="55" t="s">
        <v>1861</v>
      </c>
      <c r="S743" s="47"/>
      <c r="U743" s="47"/>
      <c r="V743" s="47"/>
    </row>
    <row r="744" spans="1:22" ht="28">
      <c r="A744" s="47" t="s">
        <v>1838</v>
      </c>
      <c r="B744" s="47" t="s">
        <v>4895</v>
      </c>
      <c r="C744" s="47" t="s">
        <v>1036</v>
      </c>
      <c r="D744" s="47" t="s">
        <v>1165</v>
      </c>
      <c r="E744" s="47" t="s">
        <v>1097</v>
      </c>
      <c r="F744" s="48" t="s">
        <v>1840</v>
      </c>
      <c r="G744" s="47" t="s">
        <v>1169</v>
      </c>
      <c r="H744" s="49" t="s">
        <v>1863</v>
      </c>
      <c r="I744" s="49" t="s">
        <v>1609</v>
      </c>
      <c r="J744" s="47"/>
      <c r="K744" s="47"/>
      <c r="L744" s="47" t="s">
        <v>1474</v>
      </c>
      <c r="M744" s="47">
        <v>2.4300000000000002</v>
      </c>
      <c r="N744" s="47"/>
      <c r="O744" s="47">
        <v>0.52</v>
      </c>
      <c r="P744" s="47"/>
      <c r="Q744" s="47"/>
      <c r="R744" s="55" t="s">
        <v>1861</v>
      </c>
      <c r="S744" s="47"/>
      <c r="U744" s="47"/>
      <c r="V744" s="47"/>
    </row>
    <row r="745" spans="1:22" ht="14">
      <c r="A745" s="47" t="s">
        <v>1838</v>
      </c>
      <c r="B745" s="47" t="s">
        <v>4896</v>
      </c>
      <c r="C745" s="47" t="s">
        <v>1036</v>
      </c>
      <c r="D745" s="47" t="s">
        <v>1165</v>
      </c>
      <c r="E745" s="47" t="s">
        <v>1097</v>
      </c>
      <c r="F745" s="48" t="s">
        <v>1840</v>
      </c>
      <c r="G745" s="47" t="s">
        <v>1169</v>
      </c>
      <c r="H745" s="49" t="s">
        <v>1865</v>
      </c>
      <c r="I745" s="49" t="s">
        <v>1609</v>
      </c>
      <c r="J745" s="47"/>
      <c r="K745" s="47"/>
      <c r="L745" s="47" t="s">
        <v>1172</v>
      </c>
      <c r="M745" s="47">
        <v>0.14000000000000001</v>
      </c>
      <c r="N745" s="47"/>
      <c r="O745" s="47">
        <v>0.59</v>
      </c>
      <c r="P745" s="47"/>
      <c r="Q745" s="55"/>
      <c r="R745" s="55" t="s">
        <v>1861</v>
      </c>
      <c r="S745" s="47"/>
      <c r="U745" s="47"/>
      <c r="V745" s="47"/>
    </row>
    <row r="746" spans="1:22" ht="28">
      <c r="A746" s="47" t="s">
        <v>1838</v>
      </c>
      <c r="B746" s="47" t="s">
        <v>4897</v>
      </c>
      <c r="C746" s="47" t="s">
        <v>1036</v>
      </c>
      <c r="D746" s="47" t="s">
        <v>1165</v>
      </c>
      <c r="E746" s="47" t="s">
        <v>1097</v>
      </c>
      <c r="F746" s="48" t="s">
        <v>1840</v>
      </c>
      <c r="G746" s="47" t="s">
        <v>1169</v>
      </c>
      <c r="H746" s="49" t="s">
        <v>1867</v>
      </c>
      <c r="I746" s="49" t="s">
        <v>1609</v>
      </c>
      <c r="J746" s="47"/>
      <c r="K746" s="47"/>
      <c r="L746" s="47" t="s">
        <v>1172</v>
      </c>
      <c r="M746" s="47">
        <v>0.82</v>
      </c>
      <c r="N746" s="47"/>
      <c r="O746" s="47">
        <v>0.59</v>
      </c>
      <c r="P746" s="47"/>
      <c r="Q746" s="47"/>
      <c r="R746" s="55" t="s">
        <v>1861</v>
      </c>
      <c r="S746" s="47"/>
      <c r="U746" s="47"/>
      <c r="V746" s="47"/>
    </row>
    <row r="747" spans="1:22" ht="14">
      <c r="A747" s="47" t="s">
        <v>1838</v>
      </c>
      <c r="B747" s="47" t="s">
        <v>4898</v>
      </c>
      <c r="C747" s="47" t="s">
        <v>1036</v>
      </c>
      <c r="D747" s="47" t="s">
        <v>1165</v>
      </c>
      <c r="E747" s="47" t="s">
        <v>1097</v>
      </c>
      <c r="F747" s="48" t="s">
        <v>1840</v>
      </c>
      <c r="G747" s="47" t="s">
        <v>1169</v>
      </c>
      <c r="H747" s="49" t="s">
        <v>1869</v>
      </c>
      <c r="I747" s="49" t="s">
        <v>1609</v>
      </c>
      <c r="J747" s="47"/>
      <c r="K747" s="47"/>
      <c r="L747" s="47" t="s">
        <v>1474</v>
      </c>
      <c r="M747" s="47">
        <v>0.53300000000000003</v>
      </c>
      <c r="N747" s="47"/>
      <c r="O747" s="47">
        <v>0.81</v>
      </c>
      <c r="P747" s="47"/>
      <c r="Q747" s="55"/>
      <c r="R747" s="55" t="s">
        <v>1870</v>
      </c>
      <c r="S747" s="47"/>
      <c r="U747" s="47"/>
      <c r="V747" s="47"/>
    </row>
    <row r="748" spans="1:22" ht="14">
      <c r="A748" s="47" t="s">
        <v>1838</v>
      </c>
      <c r="B748" s="47" t="s">
        <v>4899</v>
      </c>
      <c r="C748" s="47" t="s">
        <v>1036</v>
      </c>
      <c r="D748" s="47" t="s">
        <v>1165</v>
      </c>
      <c r="E748" s="47" t="s">
        <v>1097</v>
      </c>
      <c r="F748" s="48" t="s">
        <v>1840</v>
      </c>
      <c r="G748" s="47" t="s">
        <v>1169</v>
      </c>
      <c r="H748" s="49" t="s">
        <v>1872</v>
      </c>
      <c r="I748" s="49" t="s">
        <v>1609</v>
      </c>
      <c r="J748" s="47"/>
      <c r="K748" s="47"/>
      <c r="L748" s="47" t="s">
        <v>1474</v>
      </c>
      <c r="M748" s="47">
        <v>0.69899999999999995</v>
      </c>
      <c r="N748" s="47"/>
      <c r="O748" s="47">
        <v>0.81</v>
      </c>
      <c r="P748" s="47"/>
      <c r="Q748" s="47"/>
      <c r="R748" s="55" t="s">
        <v>1870</v>
      </c>
      <c r="S748" s="47"/>
      <c r="U748" s="47"/>
      <c r="V748" s="47"/>
    </row>
    <row r="749" spans="1:22" ht="14">
      <c r="A749" s="47" t="s">
        <v>1838</v>
      </c>
      <c r="B749" s="47" t="s">
        <v>4900</v>
      </c>
      <c r="C749" s="47" t="s">
        <v>1036</v>
      </c>
      <c r="D749" s="47" t="s">
        <v>1165</v>
      </c>
      <c r="E749" s="47" t="s">
        <v>1097</v>
      </c>
      <c r="F749" s="48" t="s">
        <v>1840</v>
      </c>
      <c r="G749" s="47" t="s">
        <v>1169</v>
      </c>
      <c r="H749" s="49" t="s">
        <v>1874</v>
      </c>
      <c r="I749" s="49" t="s">
        <v>1609</v>
      </c>
      <c r="J749" s="47"/>
      <c r="K749" s="47"/>
      <c r="L749" s="47" t="s">
        <v>1172</v>
      </c>
      <c r="M749" s="47">
        <v>0.84099999999999997</v>
      </c>
      <c r="N749" s="47"/>
      <c r="O749" s="47">
        <v>0.76</v>
      </c>
      <c r="P749" s="47"/>
      <c r="Q749" s="55"/>
      <c r="R749" s="55" t="s">
        <v>1870</v>
      </c>
      <c r="S749" s="47"/>
      <c r="U749" s="47"/>
      <c r="V749" s="47"/>
    </row>
    <row r="750" spans="1:22" ht="14">
      <c r="A750" s="47" t="s">
        <v>1838</v>
      </c>
      <c r="B750" s="47" t="s">
        <v>4901</v>
      </c>
      <c r="C750" s="47" t="s">
        <v>1036</v>
      </c>
      <c r="D750" s="47" t="s">
        <v>1165</v>
      </c>
      <c r="E750" s="47" t="s">
        <v>1097</v>
      </c>
      <c r="F750" s="48" t="s">
        <v>1840</v>
      </c>
      <c r="G750" s="47" t="s">
        <v>1169</v>
      </c>
      <c r="H750" s="49" t="s">
        <v>1876</v>
      </c>
      <c r="I750" s="49" t="s">
        <v>1609</v>
      </c>
      <c r="J750" s="47"/>
      <c r="K750" s="47"/>
      <c r="L750" s="47" t="s">
        <v>1172</v>
      </c>
      <c r="M750" s="47">
        <v>4.9320000000000004</v>
      </c>
      <c r="N750" s="47"/>
      <c r="O750" s="47">
        <v>0.76</v>
      </c>
      <c r="P750" s="47"/>
      <c r="Q750" s="47"/>
      <c r="R750" s="55" t="s">
        <v>1870</v>
      </c>
      <c r="S750" s="47"/>
      <c r="U750" s="47"/>
      <c r="V750" s="47"/>
    </row>
    <row r="751" spans="1:22" ht="14">
      <c r="A751" s="47" t="s">
        <v>1838</v>
      </c>
      <c r="B751" s="47" t="s">
        <v>4902</v>
      </c>
      <c r="C751" s="47" t="s">
        <v>1036</v>
      </c>
      <c r="D751" s="47" t="s">
        <v>1165</v>
      </c>
      <c r="E751" s="47" t="s">
        <v>1097</v>
      </c>
      <c r="F751" s="48" t="s">
        <v>1840</v>
      </c>
      <c r="G751" s="47" t="s">
        <v>1169</v>
      </c>
      <c r="H751" s="49" t="s">
        <v>1878</v>
      </c>
      <c r="I751" s="49" t="s">
        <v>1609</v>
      </c>
      <c r="J751" s="47"/>
      <c r="K751" s="47"/>
      <c r="L751" s="47" t="s">
        <v>1172</v>
      </c>
      <c r="M751" s="47">
        <v>0.26500000000000001</v>
      </c>
      <c r="N751" s="47"/>
      <c r="O751" s="47">
        <v>0.81</v>
      </c>
      <c r="P751" s="47"/>
      <c r="Q751" s="55"/>
      <c r="R751" s="55" t="s">
        <v>1879</v>
      </c>
      <c r="S751" s="47"/>
      <c r="U751" s="47"/>
      <c r="V751" s="47"/>
    </row>
    <row r="752" spans="1:22" ht="28">
      <c r="A752" s="47" t="s">
        <v>1838</v>
      </c>
      <c r="B752" s="47" t="s">
        <v>4903</v>
      </c>
      <c r="C752" s="47" t="s">
        <v>1036</v>
      </c>
      <c r="D752" s="47" t="s">
        <v>1165</v>
      </c>
      <c r="E752" s="47" t="s">
        <v>1097</v>
      </c>
      <c r="F752" s="48" t="s">
        <v>1840</v>
      </c>
      <c r="G752" s="47" t="s">
        <v>1169</v>
      </c>
      <c r="H752" s="49" t="s">
        <v>1881</v>
      </c>
      <c r="I752" s="49" t="s">
        <v>1609</v>
      </c>
      <c r="J752" s="47"/>
      <c r="K752" s="47"/>
      <c r="L752" s="47" t="s">
        <v>1172</v>
      </c>
      <c r="M752" s="47">
        <v>5.1289999999999996</v>
      </c>
      <c r="N752" s="47"/>
      <c r="O752" s="47">
        <v>0.81</v>
      </c>
      <c r="P752" s="47"/>
      <c r="Q752" s="47"/>
      <c r="R752" s="55" t="s">
        <v>1879</v>
      </c>
      <c r="S752" s="47"/>
      <c r="U752" s="47"/>
      <c r="V752" s="47"/>
    </row>
    <row r="753" spans="1:23" ht="14">
      <c r="A753" s="47" t="s">
        <v>1838</v>
      </c>
      <c r="B753" s="47" t="s">
        <v>4904</v>
      </c>
      <c r="C753" s="47" t="s">
        <v>1036</v>
      </c>
      <c r="D753" s="47" t="s">
        <v>1165</v>
      </c>
      <c r="E753" s="47" t="s">
        <v>1097</v>
      </c>
      <c r="F753" s="48" t="s">
        <v>1840</v>
      </c>
      <c r="G753" s="47" t="s">
        <v>1169</v>
      </c>
      <c r="H753" s="49" t="s">
        <v>1883</v>
      </c>
      <c r="I753" s="49" t="s">
        <v>1609</v>
      </c>
      <c r="J753" s="9"/>
      <c r="K753" s="47"/>
      <c r="L753" s="9" t="s">
        <v>1172</v>
      </c>
      <c r="M753" s="9">
        <v>0.92400000000000004</v>
      </c>
      <c r="N753" s="47"/>
      <c r="O753" s="9">
        <v>0.79</v>
      </c>
      <c r="P753" s="47"/>
      <c r="Q753" s="55"/>
      <c r="R753" s="55" t="s">
        <v>1884</v>
      </c>
      <c r="S753" s="47"/>
      <c r="U753" s="47"/>
      <c r="V753" s="47"/>
    </row>
    <row r="754" spans="1:23" ht="28">
      <c r="A754" s="47" t="s">
        <v>1838</v>
      </c>
      <c r="B754" s="47" t="s">
        <v>4905</v>
      </c>
      <c r="C754" s="47" t="s">
        <v>1036</v>
      </c>
      <c r="D754" s="47" t="s">
        <v>1165</v>
      </c>
      <c r="E754" s="47" t="s">
        <v>1097</v>
      </c>
      <c r="F754" s="48" t="s">
        <v>1840</v>
      </c>
      <c r="G754" s="47" t="s">
        <v>1169</v>
      </c>
      <c r="H754" s="49" t="s">
        <v>1886</v>
      </c>
      <c r="I754" s="49" t="s">
        <v>1609</v>
      </c>
      <c r="J754" s="47"/>
      <c r="K754" s="47"/>
      <c r="L754" s="47" t="s">
        <v>1172</v>
      </c>
      <c r="M754" s="47">
        <v>3.8660000000000001</v>
      </c>
      <c r="N754" s="47"/>
      <c r="O754" s="47">
        <v>0.79</v>
      </c>
      <c r="P754" s="47"/>
      <c r="Q754" s="47"/>
      <c r="R754" s="55" t="s">
        <v>1884</v>
      </c>
      <c r="S754" s="47"/>
      <c r="U754" s="47"/>
      <c r="V754" s="47"/>
    </row>
    <row r="755" spans="1:23" ht="14">
      <c r="A755" s="47" t="s">
        <v>1838</v>
      </c>
      <c r="B755" s="47" t="s">
        <v>4906</v>
      </c>
      <c r="C755" s="47" t="s">
        <v>1036</v>
      </c>
      <c r="D755" s="47" t="s">
        <v>1165</v>
      </c>
      <c r="E755" s="47" t="s">
        <v>1097</v>
      </c>
      <c r="F755" s="48" t="s">
        <v>1840</v>
      </c>
      <c r="G755" s="47" t="s">
        <v>1169</v>
      </c>
      <c r="H755" s="49" t="s">
        <v>1888</v>
      </c>
      <c r="I755" s="49" t="s">
        <v>1609</v>
      </c>
      <c r="J755" s="9"/>
      <c r="K755" s="47"/>
      <c r="L755" s="9" t="s">
        <v>1172</v>
      </c>
      <c r="M755" s="9">
        <v>0.79100000000000004</v>
      </c>
      <c r="N755" s="47"/>
      <c r="O755" s="9">
        <v>0.69</v>
      </c>
      <c r="P755" s="47"/>
      <c r="Q755" s="55"/>
      <c r="R755" s="55" t="s">
        <v>1889</v>
      </c>
      <c r="S755" s="47"/>
      <c r="U755" s="47"/>
      <c r="V755" s="47"/>
    </row>
    <row r="756" spans="1:23" ht="28">
      <c r="A756" s="47" t="s">
        <v>1838</v>
      </c>
      <c r="B756" s="47" t="s">
        <v>4907</v>
      </c>
      <c r="C756" s="47" t="s">
        <v>1036</v>
      </c>
      <c r="D756" s="47" t="s">
        <v>1165</v>
      </c>
      <c r="E756" s="47" t="s">
        <v>1097</v>
      </c>
      <c r="F756" s="48" t="s">
        <v>1840</v>
      </c>
      <c r="G756" s="47" t="s">
        <v>1169</v>
      </c>
      <c r="H756" s="49" t="s">
        <v>1891</v>
      </c>
      <c r="I756" s="49" t="s">
        <v>1609</v>
      </c>
      <c r="J756" s="47"/>
      <c r="K756" s="47"/>
      <c r="L756" s="47" t="s">
        <v>1172</v>
      </c>
      <c r="M756" s="47">
        <v>6.4930000000000003</v>
      </c>
      <c r="N756" s="47"/>
      <c r="O756" s="47">
        <v>0.69</v>
      </c>
      <c r="P756" s="47"/>
      <c r="Q756" s="47"/>
      <c r="R756" s="55" t="s">
        <v>1889</v>
      </c>
      <c r="S756" s="47"/>
      <c r="U756" s="47"/>
      <c r="V756" s="47"/>
    </row>
    <row r="757" spans="1:23" ht="14">
      <c r="A757" s="47" t="s">
        <v>1838</v>
      </c>
      <c r="B757" s="47" t="s">
        <v>4908</v>
      </c>
      <c r="C757" s="47" t="s">
        <v>1036</v>
      </c>
      <c r="D757" s="47" t="s">
        <v>1165</v>
      </c>
      <c r="E757" s="47" t="s">
        <v>1097</v>
      </c>
      <c r="F757" s="48" t="s">
        <v>1840</v>
      </c>
      <c r="G757" s="47" t="s">
        <v>1169</v>
      </c>
      <c r="H757" s="49" t="s">
        <v>1893</v>
      </c>
      <c r="I757" s="49" t="s">
        <v>1093</v>
      </c>
      <c r="J757" s="47" t="s">
        <v>1894</v>
      </c>
      <c r="K757" s="47">
        <v>8</v>
      </c>
      <c r="L757" s="47" t="s">
        <v>1172</v>
      </c>
      <c r="M757" s="47">
        <v>9.8000000000000007</v>
      </c>
      <c r="N757" s="47"/>
      <c r="O757" s="47"/>
      <c r="P757" s="47">
        <v>1.0609999999999999</v>
      </c>
      <c r="Q757" s="47"/>
      <c r="R757" s="55" t="s">
        <v>1895</v>
      </c>
      <c r="S757" s="47" t="s">
        <v>4909</v>
      </c>
      <c r="T757" s="10" t="s">
        <v>4778</v>
      </c>
      <c r="U757" s="47"/>
      <c r="V757" s="47" t="s">
        <v>4909</v>
      </c>
      <c r="W757" s="10" t="s">
        <v>4778</v>
      </c>
    </row>
    <row r="758" spans="1:23" ht="14">
      <c r="A758" s="47" t="s">
        <v>1838</v>
      </c>
      <c r="B758" s="47" t="s">
        <v>4910</v>
      </c>
      <c r="C758" s="47" t="s">
        <v>1036</v>
      </c>
      <c r="D758" s="47" t="s">
        <v>1165</v>
      </c>
      <c r="E758" s="47" t="s">
        <v>1097</v>
      </c>
      <c r="F758" s="48" t="s">
        <v>1840</v>
      </c>
      <c r="G758" s="47" t="s">
        <v>1169</v>
      </c>
      <c r="H758" s="49" t="s">
        <v>1897</v>
      </c>
      <c r="I758" s="49" t="s">
        <v>1093</v>
      </c>
      <c r="J758" s="47" t="s">
        <v>1894</v>
      </c>
      <c r="K758" s="47">
        <v>3</v>
      </c>
      <c r="L758" s="47" t="s">
        <v>1172</v>
      </c>
      <c r="M758" s="47">
        <v>10.199999999999999</v>
      </c>
      <c r="N758" s="47"/>
      <c r="O758" s="47"/>
      <c r="P758" s="47">
        <v>0.26500000000000001</v>
      </c>
      <c r="Q758" s="47"/>
      <c r="R758" s="55" t="s">
        <v>1898</v>
      </c>
      <c r="S758" s="47" t="s">
        <v>4909</v>
      </c>
      <c r="T758" s="10" t="s">
        <v>4778</v>
      </c>
      <c r="U758" s="47"/>
      <c r="V758" s="47" t="s">
        <v>4909</v>
      </c>
      <c r="W758" s="10" t="s">
        <v>4778</v>
      </c>
    </row>
    <row r="759" spans="1:23" ht="14">
      <c r="A759" s="47" t="s">
        <v>1838</v>
      </c>
      <c r="B759" s="47" t="s">
        <v>4911</v>
      </c>
      <c r="C759" s="47" t="s">
        <v>1036</v>
      </c>
      <c r="D759" s="47" t="s">
        <v>1165</v>
      </c>
      <c r="E759" s="47" t="s">
        <v>1097</v>
      </c>
      <c r="F759" s="48" t="s">
        <v>1840</v>
      </c>
      <c r="G759" s="47" t="s">
        <v>1169</v>
      </c>
      <c r="H759" s="49" t="s">
        <v>1900</v>
      </c>
      <c r="I759" s="49" t="s">
        <v>1093</v>
      </c>
      <c r="J759" s="47" t="s">
        <v>1894</v>
      </c>
      <c r="K759" s="47">
        <v>6</v>
      </c>
      <c r="L759" s="47" t="s">
        <v>1172</v>
      </c>
      <c r="M759" s="47">
        <v>9.08</v>
      </c>
      <c r="N759" s="47"/>
      <c r="O759" s="47"/>
      <c r="P759" s="47">
        <v>1.4970000000000001</v>
      </c>
      <c r="Q759" s="47"/>
      <c r="R759" s="55" t="s">
        <v>1901</v>
      </c>
      <c r="S759" s="47" t="s">
        <v>4909</v>
      </c>
      <c r="T759" s="10" t="s">
        <v>4778</v>
      </c>
      <c r="U759" s="47"/>
      <c r="V759" s="47" t="s">
        <v>4909</v>
      </c>
      <c r="W759" s="10" t="s">
        <v>4778</v>
      </c>
    </row>
    <row r="760" spans="1:23" ht="14">
      <c r="A760" s="47" t="s">
        <v>1838</v>
      </c>
      <c r="B760" s="47" t="s">
        <v>4912</v>
      </c>
      <c r="C760" s="47" t="s">
        <v>1036</v>
      </c>
      <c r="D760" s="47" t="s">
        <v>1165</v>
      </c>
      <c r="E760" s="47" t="s">
        <v>1097</v>
      </c>
      <c r="F760" s="48" t="s">
        <v>1840</v>
      </c>
      <c r="G760" s="47" t="s">
        <v>1169</v>
      </c>
      <c r="H760" s="49" t="s">
        <v>1903</v>
      </c>
      <c r="I760" s="49" t="s">
        <v>1093</v>
      </c>
      <c r="J760" s="47" t="s">
        <v>1894</v>
      </c>
      <c r="K760" s="47">
        <v>9</v>
      </c>
      <c r="L760" s="47" t="s">
        <v>1172</v>
      </c>
      <c r="M760" s="47">
        <v>13.63</v>
      </c>
      <c r="N760" s="47"/>
      <c r="O760" s="47"/>
      <c r="P760" s="47">
        <v>2.9289999999999998</v>
      </c>
      <c r="Q760" s="47"/>
      <c r="R760" s="55" t="s">
        <v>1904</v>
      </c>
      <c r="S760" s="47" t="s">
        <v>4909</v>
      </c>
      <c r="T760" s="10" t="s">
        <v>4778</v>
      </c>
      <c r="U760" s="47"/>
      <c r="V760" s="47" t="s">
        <v>4909</v>
      </c>
      <c r="W760" s="10" t="s">
        <v>4778</v>
      </c>
    </row>
    <row r="761" spans="1:23" ht="14">
      <c r="A761" s="47" t="s">
        <v>1838</v>
      </c>
      <c r="B761" s="47" t="s">
        <v>4913</v>
      </c>
      <c r="C761" s="47" t="s">
        <v>1036</v>
      </c>
      <c r="D761" s="47" t="s">
        <v>1165</v>
      </c>
      <c r="E761" s="47" t="s">
        <v>1097</v>
      </c>
      <c r="F761" s="48" t="s">
        <v>1840</v>
      </c>
      <c r="G761" s="47" t="s">
        <v>1169</v>
      </c>
      <c r="H761" s="49" t="s">
        <v>1906</v>
      </c>
      <c r="I761" s="49" t="s">
        <v>1093</v>
      </c>
      <c r="J761" s="47" t="s">
        <v>1894</v>
      </c>
      <c r="K761" s="47">
        <v>3</v>
      </c>
      <c r="L761" s="47" t="s">
        <v>1172</v>
      </c>
      <c r="M761" s="47">
        <v>14.07</v>
      </c>
      <c r="N761" s="47"/>
      <c r="O761" s="47"/>
      <c r="P761" s="47">
        <v>1.365</v>
      </c>
      <c r="Q761" s="47"/>
      <c r="R761" s="55" t="s">
        <v>1907</v>
      </c>
      <c r="S761" s="47" t="s">
        <v>4909</v>
      </c>
      <c r="T761" s="10" t="s">
        <v>4778</v>
      </c>
      <c r="U761" s="47"/>
      <c r="V761" s="47" t="s">
        <v>4909</v>
      </c>
      <c r="W761" s="10" t="s">
        <v>4778</v>
      </c>
    </row>
    <row r="762" spans="1:23" ht="14">
      <c r="A762" s="47" t="s">
        <v>1838</v>
      </c>
      <c r="B762" s="47" t="s">
        <v>4914</v>
      </c>
      <c r="C762" s="47" t="s">
        <v>1036</v>
      </c>
      <c r="D762" s="47" t="s">
        <v>1165</v>
      </c>
      <c r="E762" s="47" t="s">
        <v>1097</v>
      </c>
      <c r="F762" s="48" t="s">
        <v>1840</v>
      </c>
      <c r="G762" s="47" t="s">
        <v>1169</v>
      </c>
      <c r="H762" s="49" t="s">
        <v>1909</v>
      </c>
      <c r="I762" s="49" t="s">
        <v>1093</v>
      </c>
      <c r="J762" s="47" t="s">
        <v>1894</v>
      </c>
      <c r="K762" s="47">
        <v>5</v>
      </c>
      <c r="L762" s="47" t="s">
        <v>1172</v>
      </c>
      <c r="M762" s="47">
        <v>11.72</v>
      </c>
      <c r="N762" s="47"/>
      <c r="O762" s="47"/>
      <c r="P762" s="47">
        <v>1.9419999999999999</v>
      </c>
      <c r="Q762" s="47"/>
      <c r="R762" s="55" t="s">
        <v>1910</v>
      </c>
      <c r="S762" s="47" t="s">
        <v>4909</v>
      </c>
      <c r="T762" s="10" t="s">
        <v>4778</v>
      </c>
      <c r="U762" s="47"/>
      <c r="V762" s="47" t="s">
        <v>4909</v>
      </c>
      <c r="W762" s="10" t="s">
        <v>4778</v>
      </c>
    </row>
    <row r="763" spans="1:23" ht="14">
      <c r="A763" s="47" t="s">
        <v>1838</v>
      </c>
      <c r="B763" s="47" t="s">
        <v>4915</v>
      </c>
      <c r="C763" s="47" t="s">
        <v>1036</v>
      </c>
      <c r="D763" s="47" t="s">
        <v>1165</v>
      </c>
      <c r="E763" s="47" t="s">
        <v>1097</v>
      </c>
      <c r="F763" s="48" t="s">
        <v>1840</v>
      </c>
      <c r="G763" s="47" t="s">
        <v>1169</v>
      </c>
      <c r="H763" s="49" t="s">
        <v>1912</v>
      </c>
      <c r="I763" s="49" t="s">
        <v>1093</v>
      </c>
      <c r="J763" s="47" t="s">
        <v>1894</v>
      </c>
      <c r="K763" s="47">
        <v>9</v>
      </c>
      <c r="L763" s="47" t="s">
        <v>1172</v>
      </c>
      <c r="M763" s="47">
        <v>22.62</v>
      </c>
      <c r="N763" s="47"/>
      <c r="O763" s="47"/>
      <c r="P763" s="47">
        <v>5.6109999999999998</v>
      </c>
      <c r="Q763" s="47"/>
      <c r="R763" s="55" t="s">
        <v>1913</v>
      </c>
      <c r="S763" s="47" t="s">
        <v>4909</v>
      </c>
      <c r="T763" s="10" t="s">
        <v>4778</v>
      </c>
      <c r="U763" s="47"/>
      <c r="V763" s="47" t="s">
        <v>4909</v>
      </c>
      <c r="W763" s="10" t="s">
        <v>4778</v>
      </c>
    </row>
    <row r="764" spans="1:23" ht="14">
      <c r="A764" s="47" t="s">
        <v>1838</v>
      </c>
      <c r="B764" s="47" t="s">
        <v>4916</v>
      </c>
      <c r="C764" s="47" t="s">
        <v>1036</v>
      </c>
      <c r="D764" s="47" t="s">
        <v>1165</v>
      </c>
      <c r="E764" s="47" t="s">
        <v>1097</v>
      </c>
      <c r="F764" s="48" t="s">
        <v>1840</v>
      </c>
      <c r="G764" s="47" t="s">
        <v>1169</v>
      </c>
      <c r="H764" s="49" t="s">
        <v>1915</v>
      </c>
      <c r="I764" s="49" t="s">
        <v>1093</v>
      </c>
      <c r="J764" s="47" t="s">
        <v>1894</v>
      </c>
      <c r="K764" s="47">
        <v>7</v>
      </c>
      <c r="L764" s="47" t="s">
        <v>1172</v>
      </c>
      <c r="M764" s="47">
        <v>21.16</v>
      </c>
      <c r="N764" s="47"/>
      <c r="O764" s="47"/>
      <c r="P764" s="47">
        <v>5.2460000000000004</v>
      </c>
      <c r="Q764" s="47"/>
      <c r="R764" s="55" t="s">
        <v>1916</v>
      </c>
      <c r="S764" s="47" t="s">
        <v>4909</v>
      </c>
      <c r="T764" s="10" t="s">
        <v>4778</v>
      </c>
      <c r="U764" s="47"/>
      <c r="V764" s="47" t="s">
        <v>4909</v>
      </c>
      <c r="W764" s="10" t="s">
        <v>4778</v>
      </c>
    </row>
    <row r="765" spans="1:23" ht="14">
      <c r="A765" s="47" t="s">
        <v>1838</v>
      </c>
      <c r="B765" s="47" t="s">
        <v>4917</v>
      </c>
      <c r="C765" s="47" t="s">
        <v>1036</v>
      </c>
      <c r="D765" s="47" t="s">
        <v>1165</v>
      </c>
      <c r="E765" s="47" t="s">
        <v>1097</v>
      </c>
      <c r="F765" s="48" t="s">
        <v>1840</v>
      </c>
      <c r="G765" s="47" t="s">
        <v>1169</v>
      </c>
      <c r="H765" s="49" t="s">
        <v>1918</v>
      </c>
      <c r="I765" s="49" t="s">
        <v>1093</v>
      </c>
      <c r="J765" s="47" t="s">
        <v>1894</v>
      </c>
      <c r="K765" s="47">
        <v>5</v>
      </c>
      <c r="L765" s="47" t="s">
        <v>1172</v>
      </c>
      <c r="M765" s="47">
        <v>17.7</v>
      </c>
      <c r="N765" s="47"/>
      <c r="O765" s="47"/>
      <c r="P765" s="47">
        <v>2.3079999999999998</v>
      </c>
      <c r="Q765" s="47"/>
      <c r="R765" s="55" t="s">
        <v>1919</v>
      </c>
      <c r="S765" s="47" t="s">
        <v>4909</v>
      </c>
      <c r="T765" s="10" t="s">
        <v>4778</v>
      </c>
      <c r="U765" s="47"/>
      <c r="V765" s="47" t="s">
        <v>4909</v>
      </c>
      <c r="W765" s="10" t="s">
        <v>4778</v>
      </c>
    </row>
    <row r="766" spans="1:23" ht="14">
      <c r="A766" s="47" t="s">
        <v>1838</v>
      </c>
      <c r="B766" s="47" t="s">
        <v>4918</v>
      </c>
      <c r="C766" s="47" t="s">
        <v>1036</v>
      </c>
      <c r="D766" s="47" t="s">
        <v>1165</v>
      </c>
      <c r="E766" s="47" t="s">
        <v>1097</v>
      </c>
      <c r="F766" s="48" t="s">
        <v>1840</v>
      </c>
      <c r="G766" s="47" t="s">
        <v>1169</v>
      </c>
      <c r="H766" s="49" t="s">
        <v>1921</v>
      </c>
      <c r="I766" s="49" t="s">
        <v>1093</v>
      </c>
      <c r="J766" s="47" t="s">
        <v>1894</v>
      </c>
      <c r="K766" s="47">
        <v>8</v>
      </c>
      <c r="L766" s="47" t="s">
        <v>1172</v>
      </c>
      <c r="M766" s="47">
        <v>31.6</v>
      </c>
      <c r="N766" s="47"/>
      <c r="O766" s="47"/>
      <c r="P766" s="47">
        <v>6.4269999999999996</v>
      </c>
      <c r="Q766" s="47"/>
      <c r="R766" s="55" t="s">
        <v>1922</v>
      </c>
      <c r="S766" s="47" t="s">
        <v>4909</v>
      </c>
      <c r="T766" s="10" t="s">
        <v>4778</v>
      </c>
      <c r="U766" s="47"/>
      <c r="V766" s="47" t="s">
        <v>4909</v>
      </c>
      <c r="W766" s="10" t="s">
        <v>4778</v>
      </c>
    </row>
    <row r="767" spans="1:23" ht="14">
      <c r="A767" s="47" t="s">
        <v>1838</v>
      </c>
      <c r="B767" s="47" t="s">
        <v>4919</v>
      </c>
      <c r="C767" s="47" t="s">
        <v>1036</v>
      </c>
      <c r="D767" s="47" t="s">
        <v>1165</v>
      </c>
      <c r="E767" s="47" t="s">
        <v>1097</v>
      </c>
      <c r="F767" s="48" t="s">
        <v>1840</v>
      </c>
      <c r="G767" s="47" t="s">
        <v>1169</v>
      </c>
      <c r="H767" s="49" t="s">
        <v>1924</v>
      </c>
      <c r="I767" s="49" t="s">
        <v>1093</v>
      </c>
      <c r="J767" s="47" t="s">
        <v>1894</v>
      </c>
      <c r="K767" s="47">
        <v>10</v>
      </c>
      <c r="L767" s="47" t="s">
        <v>1172</v>
      </c>
      <c r="M767" s="47">
        <v>25.4</v>
      </c>
      <c r="N767" s="47"/>
      <c r="O767" s="47"/>
      <c r="P767" s="47">
        <v>3.44</v>
      </c>
      <c r="Q767" s="47"/>
      <c r="R767" s="55" t="s">
        <v>1925</v>
      </c>
      <c r="S767" s="47" t="s">
        <v>4909</v>
      </c>
      <c r="T767" s="10" t="s">
        <v>4778</v>
      </c>
      <c r="U767" s="47"/>
      <c r="V767" s="47" t="s">
        <v>4909</v>
      </c>
      <c r="W767" s="10" t="s">
        <v>4778</v>
      </c>
    </row>
    <row r="768" spans="1:23" ht="14">
      <c r="A768" s="47" t="s">
        <v>1838</v>
      </c>
      <c r="B768" s="47" t="s">
        <v>4920</v>
      </c>
      <c r="C768" s="47" t="s">
        <v>1036</v>
      </c>
      <c r="D768" s="47" t="s">
        <v>1165</v>
      </c>
      <c r="E768" s="47" t="s">
        <v>1097</v>
      </c>
      <c r="F768" s="48" t="s">
        <v>1840</v>
      </c>
      <c r="G768" s="47" t="s">
        <v>1169</v>
      </c>
      <c r="H768" s="49" t="s">
        <v>1927</v>
      </c>
      <c r="I768" s="49" t="s">
        <v>1093</v>
      </c>
      <c r="J768" s="45" t="s">
        <v>1928</v>
      </c>
      <c r="K768" s="47"/>
      <c r="L768" s="47" t="s">
        <v>1172</v>
      </c>
      <c r="M768" s="47">
        <v>80.5</v>
      </c>
      <c r="N768" s="47"/>
      <c r="O768" s="47"/>
      <c r="P768" s="47"/>
      <c r="Q768" s="47"/>
      <c r="R768" s="55"/>
      <c r="S768" s="47" t="s">
        <v>4909</v>
      </c>
      <c r="T768" s="10" t="s">
        <v>4778</v>
      </c>
      <c r="U768" s="47"/>
      <c r="V768" s="47" t="s">
        <v>4909</v>
      </c>
      <c r="W768" s="10" t="s">
        <v>4778</v>
      </c>
    </row>
    <row r="769" spans="1:23" ht="14">
      <c r="A769" s="47" t="s">
        <v>1838</v>
      </c>
      <c r="B769" s="47" t="s">
        <v>4921</v>
      </c>
      <c r="C769" s="47" t="s">
        <v>1036</v>
      </c>
      <c r="D769" s="47" t="s">
        <v>1165</v>
      </c>
      <c r="E769" s="47" t="s">
        <v>1097</v>
      </c>
      <c r="F769" s="48" t="s">
        <v>1840</v>
      </c>
      <c r="G769" s="47" t="s">
        <v>1169</v>
      </c>
      <c r="H769" s="49" t="s">
        <v>1930</v>
      </c>
      <c r="I769" s="49" t="s">
        <v>1093</v>
      </c>
      <c r="J769" s="45" t="s">
        <v>1928</v>
      </c>
      <c r="K769" s="47"/>
      <c r="L769" s="47" t="s">
        <v>1172</v>
      </c>
      <c r="M769" s="47">
        <v>85.5</v>
      </c>
      <c r="N769" s="47"/>
      <c r="O769" s="47"/>
      <c r="P769" s="47"/>
      <c r="Q769" s="47"/>
      <c r="R769" s="55"/>
      <c r="S769" s="47" t="s">
        <v>4909</v>
      </c>
      <c r="T769" s="10" t="s">
        <v>4778</v>
      </c>
      <c r="U769" s="47"/>
      <c r="V769" s="47" t="s">
        <v>4909</v>
      </c>
      <c r="W769" s="10" t="s">
        <v>4778</v>
      </c>
    </row>
    <row r="770" spans="1:23" ht="14">
      <c r="A770" s="47" t="s">
        <v>1838</v>
      </c>
      <c r="B770" s="47" t="s">
        <v>4922</v>
      </c>
      <c r="C770" s="47" t="s">
        <v>1036</v>
      </c>
      <c r="D770" s="47" t="s">
        <v>1165</v>
      </c>
      <c r="E770" s="47" t="s">
        <v>1097</v>
      </c>
      <c r="F770" s="48" t="s">
        <v>1840</v>
      </c>
      <c r="G770" s="47" t="s">
        <v>1169</v>
      </c>
      <c r="H770" s="49" t="s">
        <v>1932</v>
      </c>
      <c r="I770" s="49" t="s">
        <v>1093</v>
      </c>
      <c r="J770" s="45" t="s">
        <v>1928</v>
      </c>
      <c r="K770" s="47"/>
      <c r="L770" s="47" t="s">
        <v>1172</v>
      </c>
      <c r="M770" s="47">
        <v>114.7</v>
      </c>
      <c r="N770" s="47"/>
      <c r="O770" s="47"/>
      <c r="P770" s="47"/>
      <c r="Q770" s="47"/>
      <c r="R770" s="55"/>
      <c r="S770" s="47" t="s">
        <v>4909</v>
      </c>
      <c r="T770" s="10" t="s">
        <v>4778</v>
      </c>
      <c r="U770" s="47"/>
      <c r="V770" s="47" t="s">
        <v>4909</v>
      </c>
      <c r="W770" s="10" t="s">
        <v>4778</v>
      </c>
    </row>
    <row r="771" spans="1:23" ht="14">
      <c r="A771" s="47" t="s">
        <v>1838</v>
      </c>
      <c r="B771" s="47" t="s">
        <v>4923</v>
      </c>
      <c r="C771" s="47" t="s">
        <v>1036</v>
      </c>
      <c r="D771" s="47" t="s">
        <v>1165</v>
      </c>
      <c r="E771" s="47" t="s">
        <v>1097</v>
      </c>
      <c r="F771" s="48" t="s">
        <v>1840</v>
      </c>
      <c r="G771" s="47" t="s">
        <v>1169</v>
      </c>
      <c r="H771" s="49" t="s">
        <v>1934</v>
      </c>
      <c r="I771" s="49" t="s">
        <v>1093</v>
      </c>
      <c r="J771" s="45" t="s">
        <v>1928</v>
      </c>
      <c r="K771" s="47"/>
      <c r="L771" s="47" t="s">
        <v>1172</v>
      </c>
      <c r="M771" s="47">
        <v>117.9</v>
      </c>
      <c r="N771" s="47"/>
      <c r="O771" s="47"/>
      <c r="P771" s="47"/>
      <c r="Q771" s="47"/>
      <c r="R771" s="55"/>
      <c r="S771" s="47" t="s">
        <v>4909</v>
      </c>
      <c r="T771" s="10" t="s">
        <v>4778</v>
      </c>
      <c r="U771" s="47"/>
      <c r="V771" s="47" t="s">
        <v>4909</v>
      </c>
      <c r="W771" s="10" t="s">
        <v>4778</v>
      </c>
    </row>
    <row r="772" spans="1:23" ht="14">
      <c r="A772" s="47" t="s">
        <v>1838</v>
      </c>
      <c r="B772" s="47" t="s">
        <v>4924</v>
      </c>
      <c r="C772" s="47" t="s">
        <v>1036</v>
      </c>
      <c r="D772" s="47" t="s">
        <v>1165</v>
      </c>
      <c r="E772" s="47" t="s">
        <v>1097</v>
      </c>
      <c r="F772" s="48" t="s">
        <v>1840</v>
      </c>
      <c r="G772" s="47" t="s">
        <v>1169</v>
      </c>
      <c r="H772" s="49" t="s">
        <v>1936</v>
      </c>
      <c r="I772" s="49" t="s">
        <v>1093</v>
      </c>
      <c r="J772" s="45" t="s">
        <v>1928</v>
      </c>
      <c r="K772" s="47"/>
      <c r="L772" s="47" t="s">
        <v>1172</v>
      </c>
      <c r="M772" s="47">
        <v>151.5</v>
      </c>
      <c r="N772" s="47"/>
      <c r="O772" s="47"/>
      <c r="P772" s="47"/>
      <c r="Q772" s="47"/>
      <c r="R772" s="55"/>
      <c r="S772" s="47" t="s">
        <v>4909</v>
      </c>
      <c r="T772" s="10" t="s">
        <v>4778</v>
      </c>
      <c r="U772" s="47"/>
      <c r="V772" s="47" t="s">
        <v>4909</v>
      </c>
      <c r="W772" s="10" t="s">
        <v>4778</v>
      </c>
    </row>
    <row r="773" spans="1:23" ht="14">
      <c r="A773" s="47" t="s">
        <v>1838</v>
      </c>
      <c r="B773" s="47" t="s">
        <v>4925</v>
      </c>
      <c r="C773" s="47" t="s">
        <v>1036</v>
      </c>
      <c r="D773" s="47" t="s">
        <v>1165</v>
      </c>
      <c r="E773" s="47" t="s">
        <v>1097</v>
      </c>
      <c r="F773" s="48" t="s">
        <v>1840</v>
      </c>
      <c r="G773" s="47" t="s">
        <v>1169</v>
      </c>
      <c r="H773" s="49" t="s">
        <v>1938</v>
      </c>
      <c r="I773" s="49" t="s">
        <v>1093</v>
      </c>
      <c r="J773" s="45" t="s">
        <v>1928</v>
      </c>
      <c r="K773" s="47"/>
      <c r="L773" s="47" t="s">
        <v>1172</v>
      </c>
      <c r="M773" s="47">
        <v>155.30000000000001</v>
      </c>
      <c r="N773" s="47"/>
      <c r="O773" s="47"/>
      <c r="P773" s="47"/>
      <c r="Q773" s="47"/>
      <c r="R773" s="55"/>
      <c r="S773" s="47" t="s">
        <v>4909</v>
      </c>
      <c r="T773" s="10" t="s">
        <v>4778</v>
      </c>
      <c r="U773" s="47"/>
      <c r="V773" s="47" t="s">
        <v>4909</v>
      </c>
      <c r="W773" s="10" t="s">
        <v>4778</v>
      </c>
    </row>
    <row r="774" spans="1:23" ht="14">
      <c r="A774" s="47" t="s">
        <v>1838</v>
      </c>
      <c r="B774" s="47" t="s">
        <v>4926</v>
      </c>
      <c r="C774" s="47" t="s">
        <v>1036</v>
      </c>
      <c r="D774" s="47" t="s">
        <v>1165</v>
      </c>
      <c r="E774" s="47" t="s">
        <v>1097</v>
      </c>
      <c r="F774" s="48" t="s">
        <v>1840</v>
      </c>
      <c r="G774" s="47" t="s">
        <v>1169</v>
      </c>
      <c r="H774" s="49" t="s">
        <v>1940</v>
      </c>
      <c r="I774" s="49" t="s">
        <v>1093</v>
      </c>
      <c r="J774" s="45" t="s">
        <v>1928</v>
      </c>
      <c r="K774" s="47"/>
      <c r="L774" s="47" t="s">
        <v>1172</v>
      </c>
      <c r="M774" s="47">
        <v>119.3</v>
      </c>
      <c r="N774" s="47"/>
      <c r="O774" s="47"/>
      <c r="P774" s="47"/>
      <c r="Q774" s="47"/>
      <c r="R774" s="55"/>
      <c r="S774" s="47" t="s">
        <v>4909</v>
      </c>
      <c r="T774" s="10" t="s">
        <v>4778</v>
      </c>
      <c r="U774" s="47"/>
      <c r="V774" s="47" t="s">
        <v>4909</v>
      </c>
      <c r="W774" s="10" t="s">
        <v>4778</v>
      </c>
    </row>
    <row r="775" spans="1:23" ht="14">
      <c r="A775" s="47" t="s">
        <v>1838</v>
      </c>
      <c r="B775" s="47" t="s">
        <v>4927</v>
      </c>
      <c r="C775" s="47" t="s">
        <v>1036</v>
      </c>
      <c r="D775" s="47" t="s">
        <v>1165</v>
      </c>
      <c r="E775" s="47" t="s">
        <v>1097</v>
      </c>
      <c r="F775" s="48" t="s">
        <v>1840</v>
      </c>
      <c r="G775" s="47" t="s">
        <v>1169</v>
      </c>
      <c r="H775" s="49" t="s">
        <v>1942</v>
      </c>
      <c r="I775" s="49" t="s">
        <v>1093</v>
      </c>
      <c r="J775" s="45" t="s">
        <v>1928</v>
      </c>
      <c r="K775" s="47"/>
      <c r="L775" s="47" t="s">
        <v>1172</v>
      </c>
      <c r="M775" s="47">
        <v>96.4</v>
      </c>
      <c r="N775" s="47"/>
      <c r="O775" s="47"/>
      <c r="P775" s="47"/>
      <c r="Q775" s="47"/>
      <c r="R775" s="55"/>
      <c r="S775" s="47" t="s">
        <v>4909</v>
      </c>
      <c r="T775" s="10" t="s">
        <v>4778</v>
      </c>
      <c r="U775" s="47"/>
      <c r="V775" s="47" t="s">
        <v>4909</v>
      </c>
      <c r="W775" s="10" t="s">
        <v>4778</v>
      </c>
    </row>
    <row r="776" spans="1:23" ht="28">
      <c r="A776" s="47" t="s">
        <v>1838</v>
      </c>
      <c r="B776" s="47" t="s">
        <v>4928</v>
      </c>
      <c r="C776" s="47" t="s">
        <v>1036</v>
      </c>
      <c r="D776" s="47" t="s">
        <v>1165</v>
      </c>
      <c r="E776" s="47" t="s">
        <v>1097</v>
      </c>
      <c r="F776" s="48" t="s">
        <v>1840</v>
      </c>
      <c r="G776" s="47" t="s">
        <v>1169</v>
      </c>
      <c r="H776" s="49" t="s">
        <v>1944</v>
      </c>
      <c r="I776" s="49" t="s">
        <v>1945</v>
      </c>
      <c r="J776" s="47" t="s">
        <v>1946</v>
      </c>
      <c r="K776" s="47">
        <v>57</v>
      </c>
      <c r="L776" s="47" t="s">
        <v>1172</v>
      </c>
      <c r="M776" s="47">
        <v>0.88700000000000001</v>
      </c>
      <c r="N776" s="47"/>
      <c r="O776" s="47">
        <v>0.76</v>
      </c>
      <c r="P776" s="55"/>
      <c r="Q776" s="55"/>
      <c r="R776" s="55" t="s">
        <v>1947</v>
      </c>
      <c r="S776" s="47" t="s">
        <v>4929</v>
      </c>
      <c r="T776" s="10" t="s">
        <v>1609</v>
      </c>
      <c r="U776" s="47"/>
      <c r="V776" s="47"/>
    </row>
    <row r="777" spans="1:23" ht="28">
      <c r="A777" s="47" t="s">
        <v>1838</v>
      </c>
      <c r="B777" s="47" t="s">
        <v>4930</v>
      </c>
      <c r="C777" s="47" t="s">
        <v>1036</v>
      </c>
      <c r="D777" s="47" t="s">
        <v>1165</v>
      </c>
      <c r="E777" s="47" t="s">
        <v>1097</v>
      </c>
      <c r="F777" s="48" t="s">
        <v>1840</v>
      </c>
      <c r="G777" s="47" t="s">
        <v>1169</v>
      </c>
      <c r="H777" s="49" t="s">
        <v>1949</v>
      </c>
      <c r="I777" s="49" t="s">
        <v>1945</v>
      </c>
      <c r="J777" s="47" t="s">
        <v>1946</v>
      </c>
      <c r="K777" s="47">
        <v>57</v>
      </c>
      <c r="L777" s="47" t="s">
        <v>1172</v>
      </c>
      <c r="M777" s="47">
        <v>4.5890000000000004</v>
      </c>
      <c r="N777" s="47"/>
      <c r="O777" s="47">
        <v>0.76</v>
      </c>
      <c r="P777" s="47"/>
      <c r="Q777" s="47"/>
      <c r="R777" s="55" t="s">
        <v>1947</v>
      </c>
      <c r="S777" s="47" t="s">
        <v>4929</v>
      </c>
      <c r="T777" s="10" t="s">
        <v>1609</v>
      </c>
      <c r="U777" s="47"/>
      <c r="V777" s="47"/>
    </row>
    <row r="778" spans="1:23" ht="14">
      <c r="A778" s="21" t="s">
        <v>1950</v>
      </c>
      <c r="B778" s="21" t="s">
        <v>1951</v>
      </c>
      <c r="C778" s="21" t="s">
        <v>1733</v>
      </c>
      <c r="D778" s="21" t="s">
        <v>1082</v>
      </c>
      <c r="E778" s="21" t="s">
        <v>1099</v>
      </c>
      <c r="F778" s="30" t="s">
        <v>1952</v>
      </c>
      <c r="G778" s="21" t="s">
        <v>1953</v>
      </c>
      <c r="H778" s="31" t="s">
        <v>1088</v>
      </c>
      <c r="I778" s="31" t="s">
        <v>1088</v>
      </c>
      <c r="J778" s="21" t="s">
        <v>1088</v>
      </c>
      <c r="K778" s="21" t="s">
        <v>1088</v>
      </c>
      <c r="L778" s="21" t="s">
        <v>1172</v>
      </c>
      <c r="M778" s="21" t="s">
        <v>1088</v>
      </c>
      <c r="N778" s="21"/>
      <c r="O778" s="21"/>
      <c r="P778" s="21"/>
      <c r="Q778" s="21"/>
      <c r="R778" s="21" t="s">
        <v>1954</v>
      </c>
      <c r="S778" s="21" t="s">
        <v>1088</v>
      </c>
      <c r="T778" s="10" t="s">
        <v>1088</v>
      </c>
      <c r="U778" s="21"/>
      <c r="V778" s="21"/>
    </row>
    <row r="779" spans="1:23" ht="29">
      <c r="A779" s="29" t="s">
        <v>1955</v>
      </c>
      <c r="B779" s="29" t="s">
        <v>134</v>
      </c>
      <c r="C779" s="21" t="s">
        <v>1036</v>
      </c>
      <c r="D779" s="21" t="s">
        <v>1147</v>
      </c>
      <c r="E779" s="21" t="s">
        <v>1097</v>
      </c>
      <c r="F779" s="30" t="s">
        <v>1462</v>
      </c>
      <c r="G779" s="21" t="s">
        <v>1687</v>
      </c>
      <c r="H779" s="31" t="s">
        <v>1956</v>
      </c>
      <c r="I779" s="31" t="s">
        <v>1093</v>
      </c>
      <c r="J779" s="21" t="s">
        <v>1957</v>
      </c>
      <c r="K779" s="21">
        <v>140</v>
      </c>
      <c r="L779" s="21" t="s">
        <v>1474</v>
      </c>
      <c r="M779" s="21" t="s">
        <v>1958</v>
      </c>
      <c r="N779" s="21" t="s">
        <v>1088</v>
      </c>
      <c r="O779" s="21" t="s">
        <v>1088</v>
      </c>
      <c r="P779" s="21"/>
      <c r="Q779" s="21"/>
      <c r="R779" s="21" t="s">
        <v>1959</v>
      </c>
      <c r="S779" s="21" t="s">
        <v>4931</v>
      </c>
      <c r="T779" s="10" t="s">
        <v>4778</v>
      </c>
      <c r="U779" s="21"/>
      <c r="V779" s="21"/>
    </row>
    <row r="780" spans="1:23" ht="15">
      <c r="A780" s="29" t="s">
        <v>1955</v>
      </c>
      <c r="B780" s="29" t="s">
        <v>134</v>
      </c>
      <c r="C780" s="21" t="s">
        <v>1036</v>
      </c>
      <c r="D780" s="21" t="s">
        <v>1147</v>
      </c>
      <c r="E780" s="21" t="s">
        <v>1097</v>
      </c>
      <c r="F780" s="30" t="s">
        <v>1462</v>
      </c>
      <c r="G780" s="21" t="s">
        <v>1687</v>
      </c>
      <c r="H780" s="31" t="s">
        <v>1960</v>
      </c>
      <c r="I780" s="31" t="s">
        <v>1093</v>
      </c>
      <c r="J780" s="21" t="s">
        <v>1161</v>
      </c>
      <c r="K780" s="21" t="s">
        <v>1088</v>
      </c>
      <c r="L780" s="21" t="s">
        <v>1474</v>
      </c>
      <c r="M780" s="21">
        <v>90</v>
      </c>
      <c r="N780" s="21" t="s">
        <v>1088</v>
      </c>
      <c r="O780" s="21" t="s">
        <v>1088</v>
      </c>
      <c r="P780" s="21"/>
      <c r="Q780" s="21"/>
      <c r="R780" s="21" t="s">
        <v>1961</v>
      </c>
      <c r="S780" s="21" t="s">
        <v>4932</v>
      </c>
      <c r="T780" s="10" t="s">
        <v>4778</v>
      </c>
      <c r="U780" s="21"/>
      <c r="V780" s="21"/>
    </row>
    <row r="781" spans="1:23" ht="29">
      <c r="A781" s="29" t="s">
        <v>1955</v>
      </c>
      <c r="B781" s="29" t="s">
        <v>134</v>
      </c>
      <c r="C781" s="21" t="s">
        <v>1036</v>
      </c>
      <c r="D781" s="21" t="s">
        <v>1147</v>
      </c>
      <c r="E781" s="21" t="s">
        <v>1097</v>
      </c>
      <c r="F781" s="30" t="s">
        <v>1462</v>
      </c>
      <c r="G781" s="21" t="s">
        <v>1687</v>
      </c>
      <c r="H781" s="31" t="s">
        <v>1962</v>
      </c>
      <c r="I781" s="31" t="s">
        <v>1093</v>
      </c>
      <c r="J781" s="21" t="s">
        <v>1165</v>
      </c>
      <c r="K781" s="21" t="s">
        <v>1088</v>
      </c>
      <c r="L781" s="21" t="s">
        <v>1474</v>
      </c>
      <c r="M781" s="21" t="s">
        <v>1963</v>
      </c>
      <c r="N781" s="21" t="s">
        <v>1088</v>
      </c>
      <c r="O781" s="21" t="s">
        <v>1088</v>
      </c>
      <c r="P781" s="21" t="s">
        <v>1088</v>
      </c>
      <c r="Q781" s="21"/>
      <c r="R781" s="21" t="s">
        <v>1964</v>
      </c>
      <c r="S781" s="21" t="s">
        <v>4808</v>
      </c>
      <c r="T781" s="10" t="s">
        <v>4778</v>
      </c>
      <c r="U781" s="21"/>
      <c r="V781" s="21"/>
    </row>
    <row r="782" spans="1:23" ht="43">
      <c r="A782" s="29" t="s">
        <v>1965</v>
      </c>
      <c r="B782" s="29" t="s">
        <v>179</v>
      </c>
      <c r="C782" s="21" t="s">
        <v>1081</v>
      </c>
      <c r="D782" s="21" t="s">
        <v>1147</v>
      </c>
      <c r="E782" s="21" t="s">
        <v>1097</v>
      </c>
      <c r="F782" s="30" t="s">
        <v>1966</v>
      </c>
      <c r="G782" s="31" t="s">
        <v>1967</v>
      </c>
      <c r="H782" s="31" t="s">
        <v>1968</v>
      </c>
      <c r="I782" s="31" t="s">
        <v>1969</v>
      </c>
      <c r="J782" s="21" t="s">
        <v>1147</v>
      </c>
      <c r="K782" s="21">
        <v>750</v>
      </c>
      <c r="L782" s="21" t="s">
        <v>1474</v>
      </c>
      <c r="M782" s="21"/>
      <c r="N782" s="21" t="s">
        <v>1088</v>
      </c>
      <c r="O782" s="21">
        <v>0.97099999999999997</v>
      </c>
      <c r="P782" s="21"/>
      <c r="Q782" s="21"/>
      <c r="R782" s="21" t="s">
        <v>1970</v>
      </c>
      <c r="S782" s="21" t="s">
        <v>4808</v>
      </c>
      <c r="T782" s="10" t="s">
        <v>4778</v>
      </c>
      <c r="U782" s="21"/>
      <c r="V782" s="21"/>
    </row>
    <row r="783" spans="1:23" ht="43">
      <c r="A783" s="29" t="s">
        <v>1965</v>
      </c>
      <c r="B783" s="29" t="s">
        <v>179</v>
      </c>
      <c r="C783" s="21" t="s">
        <v>1081</v>
      </c>
      <c r="D783" s="21" t="s">
        <v>1147</v>
      </c>
      <c r="E783" s="21" t="s">
        <v>1097</v>
      </c>
      <c r="F783" s="30" t="s">
        <v>1966</v>
      </c>
      <c r="G783" s="31" t="s">
        <v>1967</v>
      </c>
      <c r="H783" s="31" t="s">
        <v>1971</v>
      </c>
      <c r="I783" s="21" t="s">
        <v>1969</v>
      </c>
      <c r="J783" s="21" t="s">
        <v>1147</v>
      </c>
      <c r="K783" s="21">
        <v>750</v>
      </c>
      <c r="L783" s="21" t="s">
        <v>1474</v>
      </c>
      <c r="M783" s="21"/>
      <c r="N783" s="21" t="s">
        <v>1088</v>
      </c>
      <c r="O783" s="56">
        <v>0.97</v>
      </c>
      <c r="P783" s="21"/>
      <c r="Q783" s="21"/>
      <c r="R783" s="21" t="s">
        <v>1972</v>
      </c>
      <c r="S783" s="21" t="s">
        <v>4808</v>
      </c>
      <c r="T783" s="10" t="s">
        <v>4778</v>
      </c>
      <c r="U783" s="21"/>
      <c r="V783" s="21"/>
    </row>
    <row r="784" spans="1:23" ht="43">
      <c r="A784" s="29" t="s">
        <v>1965</v>
      </c>
      <c r="B784" s="29" t="s">
        <v>179</v>
      </c>
      <c r="C784" s="21" t="s">
        <v>1081</v>
      </c>
      <c r="D784" s="21" t="s">
        <v>1147</v>
      </c>
      <c r="E784" s="21" t="s">
        <v>1097</v>
      </c>
      <c r="F784" s="30" t="s">
        <v>1966</v>
      </c>
      <c r="G784" s="31" t="s">
        <v>1967</v>
      </c>
      <c r="H784" s="31" t="s">
        <v>1973</v>
      </c>
      <c r="I784" s="31" t="s">
        <v>1093</v>
      </c>
      <c r="J784" s="21" t="s">
        <v>1161</v>
      </c>
      <c r="K784" s="21">
        <v>750</v>
      </c>
      <c r="L784" s="21" t="s">
        <v>1474</v>
      </c>
      <c r="M784" s="21">
        <v>43.6</v>
      </c>
      <c r="N784" s="21" t="s">
        <v>1088</v>
      </c>
      <c r="O784" s="21" t="s">
        <v>1088</v>
      </c>
      <c r="P784" s="21">
        <v>19.2</v>
      </c>
      <c r="Q784" s="21"/>
      <c r="R784" s="21" t="s">
        <v>1974</v>
      </c>
      <c r="S784" s="21" t="s">
        <v>4929</v>
      </c>
      <c r="T784" s="10" t="s">
        <v>4778</v>
      </c>
      <c r="U784" s="21"/>
      <c r="V784" s="21"/>
    </row>
    <row r="785" spans="1:22" ht="15">
      <c r="A785" s="21" t="s">
        <v>1693</v>
      </c>
      <c r="B785" s="29" t="s">
        <v>1694</v>
      </c>
      <c r="C785" s="21" t="s">
        <v>1081</v>
      </c>
      <c r="D785" s="21" t="s">
        <v>1082</v>
      </c>
      <c r="E785" s="21" t="s">
        <v>1099</v>
      </c>
      <c r="F785" s="30" t="s">
        <v>1276</v>
      </c>
      <c r="G785" s="21" t="s">
        <v>1183</v>
      </c>
      <c r="H785" s="33" t="s">
        <v>1975</v>
      </c>
      <c r="I785" s="31" t="s">
        <v>1093</v>
      </c>
      <c r="J785" s="33" t="s">
        <v>1976</v>
      </c>
      <c r="K785" s="21"/>
      <c r="L785" s="21"/>
      <c r="M785" s="21">
        <v>47.4</v>
      </c>
      <c r="N785" s="21" t="s">
        <v>1088</v>
      </c>
      <c r="O785" s="21" t="s">
        <v>1088</v>
      </c>
      <c r="P785" s="21">
        <v>3.2</v>
      </c>
      <c r="Q785" s="21" t="s">
        <v>1977</v>
      </c>
      <c r="R785" s="21"/>
      <c r="S785" s="21" t="s">
        <v>4786</v>
      </c>
      <c r="T785" s="10" t="s">
        <v>4778</v>
      </c>
      <c r="U785" s="21"/>
      <c r="V785" s="21"/>
    </row>
    <row r="786" spans="1:22" ht="15">
      <c r="A786" s="21" t="s">
        <v>1693</v>
      </c>
      <c r="B786" s="29" t="s">
        <v>1694</v>
      </c>
      <c r="C786" s="21" t="s">
        <v>1081</v>
      </c>
      <c r="D786" s="21" t="s">
        <v>1082</v>
      </c>
      <c r="E786" s="21" t="s">
        <v>1099</v>
      </c>
      <c r="F786" s="30" t="s">
        <v>1276</v>
      </c>
      <c r="G786" s="21" t="s">
        <v>1687</v>
      </c>
      <c r="H786" s="33" t="s">
        <v>1975</v>
      </c>
      <c r="I786" s="31" t="s">
        <v>1093</v>
      </c>
      <c r="J786" s="33" t="s">
        <v>1976</v>
      </c>
      <c r="K786" s="21"/>
      <c r="L786" s="21"/>
      <c r="M786" s="21">
        <v>48.4</v>
      </c>
      <c r="N786" s="21" t="s">
        <v>1088</v>
      </c>
      <c r="O786" s="21" t="s">
        <v>1088</v>
      </c>
      <c r="P786" s="21">
        <v>2.6</v>
      </c>
      <c r="Q786" s="21" t="s">
        <v>1977</v>
      </c>
      <c r="R786" s="21"/>
      <c r="S786" s="21" t="s">
        <v>4786</v>
      </c>
      <c r="T786" s="10" t="s">
        <v>4778</v>
      </c>
      <c r="U786" s="21"/>
      <c r="V786" s="21"/>
    </row>
    <row r="787" spans="1:22" ht="15">
      <c r="A787" s="21" t="s">
        <v>1693</v>
      </c>
      <c r="B787" s="29" t="s">
        <v>1694</v>
      </c>
      <c r="C787" s="21" t="s">
        <v>1081</v>
      </c>
      <c r="D787" s="21" t="s">
        <v>1082</v>
      </c>
      <c r="E787" s="21" t="s">
        <v>1099</v>
      </c>
      <c r="F787" s="30" t="s">
        <v>1276</v>
      </c>
      <c r="G787" s="21" t="s">
        <v>1699</v>
      </c>
      <c r="H787" s="33" t="s">
        <v>1975</v>
      </c>
      <c r="I787" s="31" t="s">
        <v>1093</v>
      </c>
      <c r="J787" s="33" t="s">
        <v>1976</v>
      </c>
      <c r="K787" s="21"/>
      <c r="L787" s="21"/>
      <c r="M787" s="21">
        <v>36.299999999999997</v>
      </c>
      <c r="N787" s="21" t="s">
        <v>1088</v>
      </c>
      <c r="O787" s="21" t="s">
        <v>1088</v>
      </c>
      <c r="P787" s="21">
        <v>3.8</v>
      </c>
      <c r="Q787" s="21" t="s">
        <v>1977</v>
      </c>
      <c r="R787" s="21"/>
      <c r="S787" s="21" t="s">
        <v>4786</v>
      </c>
      <c r="T787" s="10" t="s">
        <v>4778</v>
      </c>
      <c r="U787" s="21"/>
      <c r="V787" s="21"/>
    </row>
    <row r="788" spans="1:22" ht="15">
      <c r="A788" s="21" t="s">
        <v>1693</v>
      </c>
      <c r="B788" s="29" t="s">
        <v>1694</v>
      </c>
      <c r="C788" s="21" t="s">
        <v>1081</v>
      </c>
      <c r="D788" s="21" t="s">
        <v>1082</v>
      </c>
      <c r="E788" s="21" t="s">
        <v>1099</v>
      </c>
      <c r="F788" s="30" t="s">
        <v>1276</v>
      </c>
      <c r="G788" s="21" t="s">
        <v>1183</v>
      </c>
      <c r="H788" s="33" t="s">
        <v>1978</v>
      </c>
      <c r="I788" s="31" t="s">
        <v>1093</v>
      </c>
      <c r="J788" s="33" t="s">
        <v>1979</v>
      </c>
      <c r="K788" s="21"/>
      <c r="L788" s="21"/>
      <c r="M788" s="21">
        <v>20.100000000000001</v>
      </c>
      <c r="N788" s="21" t="s">
        <v>1088</v>
      </c>
      <c r="O788" s="21" t="s">
        <v>1088</v>
      </c>
      <c r="P788" s="21">
        <v>2.1</v>
      </c>
      <c r="Q788" s="21" t="s">
        <v>1977</v>
      </c>
      <c r="R788" s="21"/>
      <c r="S788" s="21" t="s">
        <v>1088</v>
      </c>
      <c r="T788" s="10" t="s">
        <v>1088</v>
      </c>
      <c r="U788" s="21"/>
      <c r="V788" s="21"/>
    </row>
    <row r="789" spans="1:22" ht="15">
      <c r="A789" s="21" t="s">
        <v>1693</v>
      </c>
      <c r="B789" s="29" t="s">
        <v>1694</v>
      </c>
      <c r="C789" s="21" t="s">
        <v>1081</v>
      </c>
      <c r="D789" s="21" t="s">
        <v>1082</v>
      </c>
      <c r="E789" s="21" t="s">
        <v>1099</v>
      </c>
      <c r="F789" s="30" t="s">
        <v>1276</v>
      </c>
      <c r="G789" s="21" t="s">
        <v>1687</v>
      </c>
      <c r="H789" s="33" t="s">
        <v>1978</v>
      </c>
      <c r="I789" s="31" t="s">
        <v>1093</v>
      </c>
      <c r="J789" s="33" t="s">
        <v>1979</v>
      </c>
      <c r="K789" s="21"/>
      <c r="L789" s="21"/>
      <c r="M789" s="21">
        <v>25.6</v>
      </c>
      <c r="N789" s="21" t="s">
        <v>1088</v>
      </c>
      <c r="O789" s="21" t="s">
        <v>1088</v>
      </c>
      <c r="P789" s="21">
        <v>1.7</v>
      </c>
      <c r="Q789" s="21" t="s">
        <v>1977</v>
      </c>
      <c r="R789" s="21"/>
      <c r="S789" s="21" t="s">
        <v>1088</v>
      </c>
      <c r="T789" s="10" t="s">
        <v>1088</v>
      </c>
      <c r="U789" s="21"/>
      <c r="V789" s="21"/>
    </row>
    <row r="790" spans="1:22" ht="15">
      <c r="A790" s="21" t="s">
        <v>1693</v>
      </c>
      <c r="B790" s="29" t="s">
        <v>1694</v>
      </c>
      <c r="C790" s="21" t="s">
        <v>1081</v>
      </c>
      <c r="D790" s="21" t="s">
        <v>1082</v>
      </c>
      <c r="E790" s="21" t="s">
        <v>1099</v>
      </c>
      <c r="F790" s="30" t="s">
        <v>1276</v>
      </c>
      <c r="G790" s="21" t="s">
        <v>1699</v>
      </c>
      <c r="H790" s="33" t="s">
        <v>1978</v>
      </c>
      <c r="I790" s="31" t="s">
        <v>1093</v>
      </c>
      <c r="J790" s="33" t="s">
        <v>1979</v>
      </c>
      <c r="K790" s="21"/>
      <c r="L790" s="21"/>
      <c r="M790" s="21">
        <v>22.3</v>
      </c>
      <c r="N790" s="21" t="s">
        <v>1088</v>
      </c>
      <c r="O790" s="21" t="s">
        <v>1088</v>
      </c>
      <c r="P790" s="21">
        <v>0.6</v>
      </c>
      <c r="Q790" s="21" t="s">
        <v>1977</v>
      </c>
      <c r="R790" s="21"/>
      <c r="S790" s="21" t="s">
        <v>1088</v>
      </c>
      <c r="T790" s="10" t="s">
        <v>1088</v>
      </c>
      <c r="U790" s="21"/>
      <c r="V790" s="21"/>
    </row>
    <row r="791" spans="1:22" ht="15">
      <c r="A791" s="21" t="s">
        <v>1693</v>
      </c>
      <c r="B791" s="29" t="s">
        <v>1694</v>
      </c>
      <c r="C791" s="21" t="s">
        <v>1081</v>
      </c>
      <c r="D791" s="21" t="s">
        <v>1082</v>
      </c>
      <c r="E791" s="21" t="s">
        <v>1099</v>
      </c>
      <c r="F791" s="30" t="s">
        <v>1276</v>
      </c>
      <c r="G791" s="21" t="s">
        <v>1183</v>
      </c>
      <c r="H791" s="33" t="s">
        <v>1980</v>
      </c>
      <c r="I791" s="31" t="s">
        <v>1093</v>
      </c>
      <c r="J791" s="33" t="s">
        <v>1701</v>
      </c>
      <c r="K791" s="21"/>
      <c r="L791" s="21"/>
      <c r="M791" s="21">
        <v>19.7</v>
      </c>
      <c r="N791" s="21" t="s">
        <v>1088</v>
      </c>
      <c r="O791" s="21" t="s">
        <v>1088</v>
      </c>
      <c r="P791" s="21">
        <v>5.2</v>
      </c>
      <c r="Q791" s="21" t="s">
        <v>1977</v>
      </c>
      <c r="R791" s="21"/>
      <c r="S791" s="21" t="s">
        <v>4786</v>
      </c>
      <c r="T791" s="10" t="s">
        <v>4778</v>
      </c>
      <c r="U791" s="21"/>
      <c r="V791" s="21"/>
    </row>
    <row r="792" spans="1:22" ht="15">
      <c r="A792" s="21" t="s">
        <v>1693</v>
      </c>
      <c r="B792" s="29" t="s">
        <v>1694</v>
      </c>
      <c r="C792" s="21" t="s">
        <v>1081</v>
      </c>
      <c r="D792" s="21" t="s">
        <v>1082</v>
      </c>
      <c r="E792" s="21" t="s">
        <v>1099</v>
      </c>
      <c r="F792" s="30" t="s">
        <v>1276</v>
      </c>
      <c r="G792" s="21" t="s">
        <v>1687</v>
      </c>
      <c r="H792" s="33" t="s">
        <v>1980</v>
      </c>
      <c r="I792" s="31" t="s">
        <v>1093</v>
      </c>
      <c r="J792" s="33" t="s">
        <v>1701</v>
      </c>
      <c r="K792" s="21"/>
      <c r="L792" s="21"/>
      <c r="M792" s="21">
        <v>25.8</v>
      </c>
      <c r="N792" s="21" t="s">
        <v>1088</v>
      </c>
      <c r="O792" s="21" t="s">
        <v>1088</v>
      </c>
      <c r="P792" s="21">
        <v>3.3</v>
      </c>
      <c r="Q792" s="21" t="s">
        <v>1977</v>
      </c>
      <c r="R792" s="21"/>
      <c r="S792" s="21" t="s">
        <v>4786</v>
      </c>
      <c r="T792" s="10" t="s">
        <v>4778</v>
      </c>
      <c r="U792" s="21"/>
      <c r="V792" s="21"/>
    </row>
    <row r="793" spans="1:22" ht="15">
      <c r="A793" s="21" t="s">
        <v>1693</v>
      </c>
      <c r="B793" s="29" t="s">
        <v>1694</v>
      </c>
      <c r="C793" s="21" t="s">
        <v>1081</v>
      </c>
      <c r="D793" s="21" t="s">
        <v>1082</v>
      </c>
      <c r="E793" s="21" t="s">
        <v>1099</v>
      </c>
      <c r="F793" s="30" t="s">
        <v>1276</v>
      </c>
      <c r="G793" s="21" t="s">
        <v>1699</v>
      </c>
      <c r="H793" s="33" t="s">
        <v>1980</v>
      </c>
      <c r="I793" s="31" t="s">
        <v>1093</v>
      </c>
      <c r="J793" s="33" t="s">
        <v>1701</v>
      </c>
      <c r="K793" s="21"/>
      <c r="L793" s="21"/>
      <c r="M793" s="21">
        <v>22.3</v>
      </c>
      <c r="N793" s="21" t="s">
        <v>1088</v>
      </c>
      <c r="O793" s="21" t="s">
        <v>1088</v>
      </c>
      <c r="P793" s="21">
        <v>0.6</v>
      </c>
      <c r="Q793" s="21" t="s">
        <v>1977</v>
      </c>
      <c r="R793" s="21"/>
      <c r="S793" s="21" t="s">
        <v>4786</v>
      </c>
      <c r="T793" s="10" t="s">
        <v>4778</v>
      </c>
      <c r="U793" s="21"/>
      <c r="V793" s="21"/>
    </row>
    <row r="794" spans="1:22" ht="15">
      <c r="A794" s="21" t="s">
        <v>1693</v>
      </c>
      <c r="B794" s="29" t="s">
        <v>1694</v>
      </c>
      <c r="C794" s="21" t="s">
        <v>1081</v>
      </c>
      <c r="D794" s="21" t="s">
        <v>1082</v>
      </c>
      <c r="E794" s="21" t="s">
        <v>1097</v>
      </c>
      <c r="F794" s="30" t="s">
        <v>1275</v>
      </c>
      <c r="G794" s="21" t="s">
        <v>1183</v>
      </c>
      <c r="H794" s="31" t="s">
        <v>1697</v>
      </c>
      <c r="I794" s="31" t="s">
        <v>1093</v>
      </c>
      <c r="J794" s="21" t="s">
        <v>1161</v>
      </c>
      <c r="K794" s="21"/>
      <c r="L794" s="21"/>
      <c r="M794" s="21">
        <v>11.9</v>
      </c>
      <c r="N794" s="21" t="s">
        <v>1088</v>
      </c>
      <c r="O794" s="21" t="s">
        <v>1088</v>
      </c>
      <c r="P794" s="21">
        <v>6.8</v>
      </c>
      <c r="Q794" s="21" t="s">
        <v>1977</v>
      </c>
      <c r="R794" s="21"/>
      <c r="S794" s="21" t="s">
        <v>4933</v>
      </c>
      <c r="T794" s="10" t="s">
        <v>4778</v>
      </c>
      <c r="U794" s="21"/>
      <c r="V794" s="21"/>
    </row>
    <row r="795" spans="1:22" ht="15">
      <c r="A795" s="21" t="s">
        <v>1693</v>
      </c>
      <c r="B795" s="29" t="s">
        <v>1694</v>
      </c>
      <c r="C795" s="21" t="s">
        <v>1081</v>
      </c>
      <c r="D795" s="21" t="s">
        <v>1082</v>
      </c>
      <c r="E795" s="21" t="s">
        <v>13</v>
      </c>
      <c r="F795" s="30" t="s">
        <v>1274</v>
      </c>
      <c r="G795" s="21" t="s">
        <v>1183</v>
      </c>
      <c r="H795" s="31" t="s">
        <v>1697</v>
      </c>
      <c r="I795" s="31" t="s">
        <v>1093</v>
      </c>
      <c r="J795" s="21" t="s">
        <v>1161</v>
      </c>
      <c r="K795" s="21"/>
      <c r="L795" s="21"/>
      <c r="M795" s="21">
        <v>4.0999999999999996</v>
      </c>
      <c r="N795" s="21" t="s">
        <v>1088</v>
      </c>
      <c r="O795" s="21" t="s">
        <v>1088</v>
      </c>
      <c r="P795" s="21">
        <v>7.5</v>
      </c>
      <c r="Q795" s="21" t="s">
        <v>1977</v>
      </c>
      <c r="R795" s="21"/>
      <c r="S795" s="21" t="s">
        <v>4933</v>
      </c>
      <c r="T795" s="10" t="s">
        <v>4778</v>
      </c>
      <c r="U795" s="21"/>
      <c r="V795" s="21"/>
    </row>
    <row r="796" spans="1:22" ht="15">
      <c r="A796" s="21" t="s">
        <v>1693</v>
      </c>
      <c r="B796" s="29" t="s">
        <v>1694</v>
      </c>
      <c r="C796" s="21" t="s">
        <v>1081</v>
      </c>
      <c r="D796" s="21" t="s">
        <v>1082</v>
      </c>
      <c r="E796" s="21" t="s">
        <v>1097</v>
      </c>
      <c r="F796" s="30" t="s">
        <v>1981</v>
      </c>
      <c r="G796" s="21" t="s">
        <v>1699</v>
      </c>
      <c r="H796" s="31" t="s">
        <v>1697</v>
      </c>
      <c r="I796" s="31" t="s">
        <v>1093</v>
      </c>
      <c r="J796" s="21" t="s">
        <v>1161</v>
      </c>
      <c r="K796" s="21"/>
      <c r="L796" s="21"/>
      <c r="M796" s="21">
        <v>2.2999999999999998</v>
      </c>
      <c r="N796" s="21" t="s">
        <v>1088</v>
      </c>
      <c r="O796" s="21" t="s">
        <v>1088</v>
      </c>
      <c r="P796" s="21">
        <v>4.9000000000000004</v>
      </c>
      <c r="Q796" s="21" t="s">
        <v>1977</v>
      </c>
      <c r="R796" s="21"/>
      <c r="S796" s="21" t="s">
        <v>4933</v>
      </c>
      <c r="T796" s="10" t="s">
        <v>4778</v>
      </c>
      <c r="U796" s="21"/>
      <c r="V796" s="21"/>
    </row>
    <row r="797" spans="1:22" ht="15">
      <c r="A797" s="21" t="s">
        <v>1693</v>
      </c>
      <c r="B797" s="29" t="s">
        <v>1694</v>
      </c>
      <c r="C797" s="21" t="s">
        <v>1081</v>
      </c>
      <c r="D797" s="21" t="s">
        <v>1082</v>
      </c>
      <c r="E797" s="21" t="s">
        <v>13</v>
      </c>
      <c r="F797" s="30" t="s">
        <v>1982</v>
      </c>
      <c r="G797" s="21" t="s">
        <v>1699</v>
      </c>
      <c r="H797" s="31" t="s">
        <v>1697</v>
      </c>
      <c r="I797" s="31" t="s">
        <v>1093</v>
      </c>
      <c r="J797" s="21" t="s">
        <v>1161</v>
      </c>
      <c r="K797" s="21"/>
      <c r="L797" s="21"/>
      <c r="M797" s="21">
        <v>5.3</v>
      </c>
      <c r="N797" s="21" t="s">
        <v>1088</v>
      </c>
      <c r="O797" s="21" t="s">
        <v>1088</v>
      </c>
      <c r="P797" s="21">
        <v>5.0999999999999996</v>
      </c>
      <c r="Q797" s="21" t="s">
        <v>1977</v>
      </c>
      <c r="R797" s="21"/>
      <c r="S797" s="21" t="s">
        <v>4933</v>
      </c>
      <c r="T797" s="10" t="s">
        <v>4778</v>
      </c>
      <c r="U797" s="21"/>
      <c r="V797" s="21"/>
    </row>
    <row r="798" spans="1:22" ht="15">
      <c r="A798" s="21" t="s">
        <v>1693</v>
      </c>
      <c r="B798" s="29" t="s">
        <v>1694</v>
      </c>
      <c r="C798" s="21" t="s">
        <v>1081</v>
      </c>
      <c r="D798" s="21" t="s">
        <v>1082</v>
      </c>
      <c r="E798" s="21" t="s">
        <v>1097</v>
      </c>
      <c r="F798" s="21">
        <v>2006</v>
      </c>
      <c r="G798" s="21" t="s">
        <v>1740</v>
      </c>
      <c r="H798" s="31" t="s">
        <v>1697</v>
      </c>
      <c r="I798" s="31" t="s">
        <v>1093</v>
      </c>
      <c r="J798" s="21" t="s">
        <v>1161</v>
      </c>
      <c r="K798" s="21"/>
      <c r="L798" s="21"/>
      <c r="M798" s="21">
        <v>1.5</v>
      </c>
      <c r="N798" s="21" t="s">
        <v>1088</v>
      </c>
      <c r="O798" s="21" t="s">
        <v>1088</v>
      </c>
      <c r="P798" s="21">
        <v>4.3</v>
      </c>
      <c r="Q798" s="21" t="s">
        <v>1977</v>
      </c>
      <c r="R798" s="21"/>
      <c r="S798" s="21" t="s">
        <v>4933</v>
      </c>
      <c r="T798" s="10" t="s">
        <v>4778</v>
      </c>
      <c r="U798" s="21"/>
      <c r="V798" s="21"/>
    </row>
    <row r="799" spans="1:22" ht="15">
      <c r="A799" s="21" t="s">
        <v>1693</v>
      </c>
      <c r="B799" s="29" t="s">
        <v>1694</v>
      </c>
      <c r="C799" s="21" t="s">
        <v>1081</v>
      </c>
      <c r="D799" s="21" t="s">
        <v>1082</v>
      </c>
      <c r="E799" s="21" t="s">
        <v>1097</v>
      </c>
      <c r="F799" s="30" t="s">
        <v>1273</v>
      </c>
      <c r="G799" s="21" t="s">
        <v>1740</v>
      </c>
      <c r="H799" s="31" t="s">
        <v>1697</v>
      </c>
      <c r="I799" s="31" t="s">
        <v>1093</v>
      </c>
      <c r="J799" s="21" t="s">
        <v>1161</v>
      </c>
      <c r="K799" s="21"/>
      <c r="L799" s="21"/>
      <c r="M799" s="21">
        <v>1</v>
      </c>
      <c r="N799" s="21" t="s">
        <v>1088</v>
      </c>
      <c r="O799" s="21" t="s">
        <v>1088</v>
      </c>
      <c r="P799" s="21">
        <v>1.5</v>
      </c>
      <c r="Q799" s="21" t="s">
        <v>1977</v>
      </c>
      <c r="R799" s="21"/>
      <c r="S799" s="21" t="s">
        <v>4933</v>
      </c>
      <c r="T799" s="10" t="s">
        <v>4778</v>
      </c>
      <c r="U799" s="21"/>
      <c r="V799" s="21"/>
    </row>
    <row r="800" spans="1:22" ht="15">
      <c r="A800" s="21" t="s">
        <v>1693</v>
      </c>
      <c r="B800" s="29" t="s">
        <v>1694</v>
      </c>
      <c r="C800" s="21" t="s">
        <v>1081</v>
      </c>
      <c r="D800" s="21" t="s">
        <v>1082</v>
      </c>
      <c r="E800" s="21" t="s">
        <v>1097</v>
      </c>
      <c r="F800" s="30" t="s">
        <v>1275</v>
      </c>
      <c r="G800" s="21" t="s">
        <v>1183</v>
      </c>
      <c r="H800" s="31" t="s">
        <v>1473</v>
      </c>
      <c r="I800" s="31" t="s">
        <v>1093</v>
      </c>
      <c r="J800" s="21" t="s">
        <v>1094</v>
      </c>
      <c r="K800" s="21"/>
      <c r="L800" s="21"/>
      <c r="M800" s="21">
        <v>39.5</v>
      </c>
      <c r="N800" s="21" t="s">
        <v>1088</v>
      </c>
      <c r="O800" s="21" t="s">
        <v>1088</v>
      </c>
      <c r="P800" s="21">
        <v>0.8</v>
      </c>
      <c r="Q800" s="21"/>
      <c r="R800" s="21"/>
      <c r="S800" s="21" t="s">
        <v>1088</v>
      </c>
      <c r="T800" s="10" t="s">
        <v>1088</v>
      </c>
      <c r="U800" s="21"/>
      <c r="V800" s="21"/>
    </row>
    <row r="801" spans="1:22" ht="15">
      <c r="A801" s="21" t="s">
        <v>1693</v>
      </c>
      <c r="B801" s="29" t="s">
        <v>1694</v>
      </c>
      <c r="C801" s="21" t="s">
        <v>1081</v>
      </c>
      <c r="D801" s="21" t="s">
        <v>1082</v>
      </c>
      <c r="E801" s="21" t="s">
        <v>13</v>
      </c>
      <c r="F801" s="30" t="s">
        <v>1274</v>
      </c>
      <c r="G801" s="21" t="s">
        <v>1183</v>
      </c>
      <c r="H801" s="31" t="s">
        <v>1473</v>
      </c>
      <c r="I801" s="31" t="s">
        <v>1093</v>
      </c>
      <c r="J801" s="21" t="s">
        <v>1094</v>
      </c>
      <c r="K801" s="21"/>
      <c r="L801" s="21"/>
      <c r="M801" s="21">
        <v>39.9</v>
      </c>
      <c r="N801" s="21" t="s">
        <v>1088</v>
      </c>
      <c r="O801" s="21" t="s">
        <v>1088</v>
      </c>
      <c r="P801" s="21">
        <v>0.4</v>
      </c>
      <c r="Q801" s="21"/>
      <c r="R801" s="21"/>
      <c r="S801" s="21" t="s">
        <v>1088</v>
      </c>
      <c r="T801" s="10" t="s">
        <v>1088</v>
      </c>
      <c r="U801" s="21"/>
      <c r="V801" s="21"/>
    </row>
    <row r="802" spans="1:22" ht="15">
      <c r="A802" s="21" t="s">
        <v>1693</v>
      </c>
      <c r="B802" s="29" t="s">
        <v>1694</v>
      </c>
      <c r="C802" s="21" t="s">
        <v>1081</v>
      </c>
      <c r="D802" s="21" t="s">
        <v>1082</v>
      </c>
      <c r="E802" s="21" t="s">
        <v>1097</v>
      </c>
      <c r="F802" s="30" t="s">
        <v>1981</v>
      </c>
      <c r="G802" s="21" t="s">
        <v>1699</v>
      </c>
      <c r="H802" s="31" t="s">
        <v>1473</v>
      </c>
      <c r="I802" s="31" t="s">
        <v>1093</v>
      </c>
      <c r="J802" s="21" t="s">
        <v>1094</v>
      </c>
      <c r="K802" s="21"/>
      <c r="L802" s="21"/>
      <c r="M802" s="21">
        <v>40.200000000000003</v>
      </c>
      <c r="N802" s="21" t="s">
        <v>1088</v>
      </c>
      <c r="O802" s="21" t="s">
        <v>1088</v>
      </c>
      <c r="P802" s="21">
        <v>0.8</v>
      </c>
      <c r="Q802" s="21"/>
      <c r="R802" s="21"/>
      <c r="S802" s="21" t="s">
        <v>1088</v>
      </c>
      <c r="T802" s="10" t="s">
        <v>1088</v>
      </c>
      <c r="U802" s="21"/>
      <c r="V802" s="21"/>
    </row>
    <row r="803" spans="1:22" ht="15">
      <c r="A803" s="21" t="s">
        <v>1693</v>
      </c>
      <c r="B803" s="29" t="s">
        <v>1694</v>
      </c>
      <c r="C803" s="21" t="s">
        <v>1081</v>
      </c>
      <c r="D803" s="21" t="s">
        <v>1082</v>
      </c>
      <c r="E803" s="21" t="s">
        <v>13</v>
      </c>
      <c r="F803" s="30" t="s">
        <v>1982</v>
      </c>
      <c r="G803" s="21" t="s">
        <v>1699</v>
      </c>
      <c r="H803" s="31" t="s">
        <v>1473</v>
      </c>
      <c r="I803" s="31" t="s">
        <v>1093</v>
      </c>
      <c r="J803" s="21" t="s">
        <v>1094</v>
      </c>
      <c r="K803" s="21"/>
      <c r="L803" s="21"/>
      <c r="M803" s="21">
        <v>39.5</v>
      </c>
      <c r="N803" s="21" t="s">
        <v>1088</v>
      </c>
      <c r="O803" s="21" t="s">
        <v>1088</v>
      </c>
      <c r="P803" s="21">
        <v>0.5</v>
      </c>
      <c r="Q803" s="21"/>
      <c r="R803" s="21"/>
      <c r="S803" s="21" t="s">
        <v>1088</v>
      </c>
      <c r="T803" s="10" t="s">
        <v>1088</v>
      </c>
      <c r="U803" s="21"/>
      <c r="V803" s="21"/>
    </row>
    <row r="804" spans="1:22" ht="15">
      <c r="A804" s="21" t="s">
        <v>1693</v>
      </c>
      <c r="B804" s="29" t="s">
        <v>1694</v>
      </c>
      <c r="C804" s="21" t="s">
        <v>1081</v>
      </c>
      <c r="D804" s="21" t="s">
        <v>1082</v>
      </c>
      <c r="E804" s="21" t="s">
        <v>1097</v>
      </c>
      <c r="F804" s="21">
        <v>2006</v>
      </c>
      <c r="G804" s="21" t="s">
        <v>1740</v>
      </c>
      <c r="H804" s="31" t="s">
        <v>1473</v>
      </c>
      <c r="I804" s="31" t="s">
        <v>1093</v>
      </c>
      <c r="J804" s="21" t="s">
        <v>1094</v>
      </c>
      <c r="K804" s="21"/>
      <c r="L804" s="21"/>
      <c r="M804" s="21">
        <v>40.1</v>
      </c>
      <c r="N804" s="21" t="s">
        <v>1088</v>
      </c>
      <c r="O804" s="21" t="s">
        <v>1088</v>
      </c>
      <c r="P804" s="21">
        <v>0.4</v>
      </c>
      <c r="Q804" s="21"/>
      <c r="R804" s="21"/>
      <c r="S804" s="21" t="s">
        <v>1088</v>
      </c>
      <c r="T804" s="10" t="s">
        <v>1088</v>
      </c>
      <c r="U804" s="21"/>
      <c r="V804" s="21"/>
    </row>
    <row r="805" spans="1:22" ht="15">
      <c r="A805" s="21" t="s">
        <v>1693</v>
      </c>
      <c r="B805" s="29" t="s">
        <v>1694</v>
      </c>
      <c r="C805" s="21" t="s">
        <v>1081</v>
      </c>
      <c r="D805" s="21" t="s">
        <v>1082</v>
      </c>
      <c r="E805" s="21" t="s">
        <v>1097</v>
      </c>
      <c r="F805" s="30" t="s">
        <v>1273</v>
      </c>
      <c r="G805" s="21" t="s">
        <v>1740</v>
      </c>
      <c r="H805" s="31" t="s">
        <v>1473</v>
      </c>
      <c r="I805" s="31" t="s">
        <v>1093</v>
      </c>
      <c r="J805" s="21" t="s">
        <v>1094</v>
      </c>
      <c r="K805" s="21"/>
      <c r="L805" s="21"/>
      <c r="M805" s="21">
        <v>40</v>
      </c>
      <c r="N805" s="21" t="s">
        <v>1088</v>
      </c>
      <c r="O805" s="21" t="s">
        <v>1088</v>
      </c>
      <c r="P805" s="21">
        <v>0.8</v>
      </c>
      <c r="Q805" s="21"/>
      <c r="R805" s="21"/>
      <c r="S805" s="21" t="s">
        <v>1088</v>
      </c>
      <c r="T805" s="10" t="s">
        <v>1088</v>
      </c>
      <c r="U805" s="21"/>
      <c r="V805" s="21"/>
    </row>
    <row r="806" spans="1:22" ht="15">
      <c r="A806" s="21" t="s">
        <v>1693</v>
      </c>
      <c r="B806" s="29" t="s">
        <v>1694</v>
      </c>
      <c r="C806" s="21" t="s">
        <v>1081</v>
      </c>
      <c r="D806" s="21" t="s">
        <v>1082</v>
      </c>
      <c r="E806" s="21" t="s">
        <v>1097</v>
      </c>
      <c r="F806" s="30" t="s">
        <v>1275</v>
      </c>
      <c r="G806" s="21" t="s">
        <v>1183</v>
      </c>
      <c r="H806" s="31" t="s">
        <v>1983</v>
      </c>
      <c r="I806" s="31" t="s">
        <v>1093</v>
      </c>
      <c r="J806" s="21" t="s">
        <v>1976</v>
      </c>
      <c r="K806" s="21"/>
      <c r="L806" s="21"/>
      <c r="M806" s="21">
        <v>11</v>
      </c>
      <c r="N806" s="21" t="s">
        <v>1088</v>
      </c>
      <c r="O806" s="21" t="s">
        <v>1088</v>
      </c>
      <c r="P806" s="21">
        <v>0.9</v>
      </c>
      <c r="Q806" s="21" t="s">
        <v>1977</v>
      </c>
      <c r="R806" s="21"/>
      <c r="S806" s="21" t="s">
        <v>4934</v>
      </c>
      <c r="T806" s="10" t="s">
        <v>4778</v>
      </c>
      <c r="U806" s="21" t="s">
        <v>4935</v>
      </c>
      <c r="V806" s="21"/>
    </row>
    <row r="807" spans="1:22" ht="15">
      <c r="A807" s="21" t="s">
        <v>1693</v>
      </c>
      <c r="B807" s="29" t="s">
        <v>1694</v>
      </c>
      <c r="C807" s="21" t="s">
        <v>1081</v>
      </c>
      <c r="D807" s="21" t="s">
        <v>1082</v>
      </c>
      <c r="E807" s="21" t="s">
        <v>13</v>
      </c>
      <c r="F807" s="30" t="s">
        <v>1274</v>
      </c>
      <c r="G807" s="21" t="s">
        <v>1183</v>
      </c>
      <c r="H807" s="31" t="s">
        <v>1983</v>
      </c>
      <c r="I807" s="31" t="s">
        <v>1093</v>
      </c>
      <c r="J807" s="21" t="s">
        <v>1976</v>
      </c>
      <c r="K807" s="21"/>
      <c r="L807" s="21"/>
      <c r="M807" s="21">
        <v>8.5</v>
      </c>
      <c r="N807" s="21" t="s">
        <v>1088</v>
      </c>
      <c r="O807" s="21" t="s">
        <v>1088</v>
      </c>
      <c r="P807" s="21">
        <v>2.2000000000000002</v>
      </c>
      <c r="Q807" s="21" t="s">
        <v>1977</v>
      </c>
      <c r="R807" s="21"/>
      <c r="S807" s="21" t="s">
        <v>4934</v>
      </c>
      <c r="T807" s="10" t="s">
        <v>4778</v>
      </c>
      <c r="U807" s="21"/>
      <c r="V807" s="21"/>
    </row>
    <row r="808" spans="1:22" ht="15">
      <c r="A808" s="21" t="s">
        <v>1693</v>
      </c>
      <c r="B808" s="29" t="s">
        <v>1694</v>
      </c>
      <c r="C808" s="21" t="s">
        <v>1081</v>
      </c>
      <c r="D808" s="21" t="s">
        <v>1082</v>
      </c>
      <c r="E808" s="21" t="s">
        <v>1097</v>
      </c>
      <c r="F808" s="30" t="s">
        <v>1981</v>
      </c>
      <c r="G808" s="21" t="s">
        <v>1699</v>
      </c>
      <c r="H808" s="31" t="s">
        <v>1983</v>
      </c>
      <c r="I808" s="31" t="s">
        <v>1093</v>
      </c>
      <c r="J808" s="21" t="s">
        <v>1976</v>
      </c>
      <c r="K808" s="21"/>
      <c r="L808" s="21"/>
      <c r="M808" s="21">
        <v>10.6</v>
      </c>
      <c r="N808" s="21" t="s">
        <v>1088</v>
      </c>
      <c r="O808" s="21" t="s">
        <v>1088</v>
      </c>
      <c r="P808" s="21">
        <v>2.2999999999999998</v>
      </c>
      <c r="Q808" s="21" t="s">
        <v>1977</v>
      </c>
      <c r="R808" s="21"/>
      <c r="S808" s="21" t="s">
        <v>4934</v>
      </c>
      <c r="T808" s="10" t="s">
        <v>4778</v>
      </c>
      <c r="U808" s="21"/>
      <c r="V808" s="21"/>
    </row>
    <row r="809" spans="1:22" ht="15">
      <c r="A809" s="21" t="s">
        <v>1693</v>
      </c>
      <c r="B809" s="29" t="s">
        <v>1694</v>
      </c>
      <c r="C809" s="21" t="s">
        <v>1081</v>
      </c>
      <c r="D809" s="21" t="s">
        <v>1082</v>
      </c>
      <c r="E809" s="21" t="s">
        <v>13</v>
      </c>
      <c r="F809" s="30" t="s">
        <v>1982</v>
      </c>
      <c r="G809" s="21" t="s">
        <v>1699</v>
      </c>
      <c r="H809" s="31" t="s">
        <v>1983</v>
      </c>
      <c r="I809" s="31" t="s">
        <v>1093</v>
      </c>
      <c r="J809" s="21" t="s">
        <v>1976</v>
      </c>
      <c r="K809" s="21"/>
      <c r="L809" s="21"/>
      <c r="M809" s="21">
        <v>6.9</v>
      </c>
      <c r="N809" s="21" t="s">
        <v>1088</v>
      </c>
      <c r="O809" s="21" t="s">
        <v>1088</v>
      </c>
      <c r="P809" s="21">
        <v>1.8</v>
      </c>
      <c r="Q809" s="21" t="s">
        <v>1977</v>
      </c>
      <c r="R809" s="21"/>
      <c r="S809" s="21" t="s">
        <v>4934</v>
      </c>
      <c r="T809" s="10" t="s">
        <v>4778</v>
      </c>
      <c r="U809" s="21"/>
      <c r="V809" s="21"/>
    </row>
    <row r="810" spans="1:22" ht="15">
      <c r="A810" s="21" t="s">
        <v>1693</v>
      </c>
      <c r="B810" s="29" t="s">
        <v>1694</v>
      </c>
      <c r="C810" s="21" t="s">
        <v>1081</v>
      </c>
      <c r="D810" s="21" t="s">
        <v>1082</v>
      </c>
      <c r="E810" s="21" t="s">
        <v>1097</v>
      </c>
      <c r="F810" s="21">
        <v>2006</v>
      </c>
      <c r="G810" s="21" t="s">
        <v>1740</v>
      </c>
      <c r="H810" s="31" t="s">
        <v>1983</v>
      </c>
      <c r="I810" s="31" t="s">
        <v>1093</v>
      </c>
      <c r="J810" s="21" t="s">
        <v>1976</v>
      </c>
      <c r="K810" s="21"/>
      <c r="L810" s="21"/>
      <c r="M810" s="21">
        <v>9.4</v>
      </c>
      <c r="N810" s="21" t="s">
        <v>1088</v>
      </c>
      <c r="O810" s="21" t="s">
        <v>1088</v>
      </c>
      <c r="P810" s="21">
        <v>2.9</v>
      </c>
      <c r="Q810" s="21" t="s">
        <v>1977</v>
      </c>
      <c r="R810" s="21"/>
      <c r="S810" s="21" t="s">
        <v>4934</v>
      </c>
      <c r="T810" s="10" t="s">
        <v>4778</v>
      </c>
      <c r="U810" s="21"/>
      <c r="V810" s="21"/>
    </row>
    <row r="811" spans="1:22" ht="15">
      <c r="A811" s="21" t="s">
        <v>1693</v>
      </c>
      <c r="B811" s="29" t="s">
        <v>1694</v>
      </c>
      <c r="C811" s="21" t="s">
        <v>1081</v>
      </c>
      <c r="D811" s="21" t="s">
        <v>1082</v>
      </c>
      <c r="E811" s="21" t="s">
        <v>1097</v>
      </c>
      <c r="F811" s="30" t="s">
        <v>1273</v>
      </c>
      <c r="G811" s="21" t="s">
        <v>1740</v>
      </c>
      <c r="H811" s="31" t="s">
        <v>1983</v>
      </c>
      <c r="I811" s="31" t="s">
        <v>1093</v>
      </c>
      <c r="J811" s="21" t="s">
        <v>1976</v>
      </c>
      <c r="K811" s="21"/>
      <c r="L811" s="21"/>
      <c r="M811" s="21">
        <v>13.9</v>
      </c>
      <c r="N811" s="21" t="s">
        <v>1088</v>
      </c>
      <c r="O811" s="21" t="s">
        <v>1088</v>
      </c>
      <c r="P811" s="21">
        <v>3.7</v>
      </c>
      <c r="Q811" s="21" t="s">
        <v>1977</v>
      </c>
      <c r="R811" s="21"/>
      <c r="S811" s="21" t="s">
        <v>4934</v>
      </c>
      <c r="T811" s="10" t="s">
        <v>4778</v>
      </c>
      <c r="U811" s="21"/>
      <c r="V811" s="21"/>
    </row>
    <row r="812" spans="1:22" ht="15">
      <c r="A812" s="21" t="s">
        <v>1693</v>
      </c>
      <c r="B812" s="29" t="s">
        <v>1694</v>
      </c>
      <c r="C812" s="21" t="s">
        <v>1081</v>
      </c>
      <c r="D812" s="21" t="s">
        <v>1082</v>
      </c>
      <c r="E812" s="21" t="s">
        <v>1097</v>
      </c>
      <c r="F812" s="30" t="s">
        <v>1275</v>
      </c>
      <c r="G812" s="21" t="s">
        <v>1183</v>
      </c>
      <c r="H812" s="33" t="s">
        <v>1700</v>
      </c>
      <c r="I812" s="31" t="s">
        <v>1093</v>
      </c>
      <c r="J812" s="33" t="s">
        <v>1701</v>
      </c>
      <c r="K812" s="21"/>
      <c r="L812" s="21"/>
      <c r="M812" s="21">
        <v>0.05</v>
      </c>
      <c r="N812" s="21" t="s">
        <v>1088</v>
      </c>
      <c r="O812" s="21" t="s">
        <v>1088</v>
      </c>
      <c r="P812" s="21">
        <v>0.02</v>
      </c>
      <c r="Q812" s="21" t="s">
        <v>1977</v>
      </c>
      <c r="R812" s="21"/>
      <c r="S812" s="21" t="s">
        <v>4936</v>
      </c>
      <c r="T812" s="10" t="s">
        <v>4778</v>
      </c>
      <c r="U812" s="21"/>
      <c r="V812" s="21"/>
    </row>
    <row r="813" spans="1:22" ht="15">
      <c r="A813" s="21" t="s">
        <v>1693</v>
      </c>
      <c r="B813" s="29" t="s">
        <v>1694</v>
      </c>
      <c r="C813" s="21" t="s">
        <v>1081</v>
      </c>
      <c r="D813" s="21" t="s">
        <v>1082</v>
      </c>
      <c r="E813" s="21" t="s">
        <v>13</v>
      </c>
      <c r="F813" s="30" t="s">
        <v>1274</v>
      </c>
      <c r="G813" s="21" t="s">
        <v>1183</v>
      </c>
      <c r="H813" s="33" t="s">
        <v>1700</v>
      </c>
      <c r="I813" s="31" t="s">
        <v>1093</v>
      </c>
      <c r="J813" s="33" t="s">
        <v>1701</v>
      </c>
      <c r="K813" s="21"/>
      <c r="L813" s="21"/>
      <c r="M813" s="21">
        <v>0.2</v>
      </c>
      <c r="N813" s="21" t="s">
        <v>1088</v>
      </c>
      <c r="O813" s="21" t="s">
        <v>1088</v>
      </c>
      <c r="P813" s="21">
        <v>0.1</v>
      </c>
      <c r="Q813" s="21" t="s">
        <v>1977</v>
      </c>
      <c r="R813" s="21"/>
      <c r="S813" s="21" t="s">
        <v>4936</v>
      </c>
      <c r="T813" s="10" t="s">
        <v>4778</v>
      </c>
      <c r="U813" s="21"/>
      <c r="V813" s="21"/>
    </row>
    <row r="814" spans="1:22" ht="15">
      <c r="A814" s="21" t="s">
        <v>1693</v>
      </c>
      <c r="B814" s="29" t="s">
        <v>1694</v>
      </c>
      <c r="C814" s="21" t="s">
        <v>1081</v>
      </c>
      <c r="D814" s="21" t="s">
        <v>1082</v>
      </c>
      <c r="E814" s="21" t="s">
        <v>1097</v>
      </c>
      <c r="F814" s="30" t="s">
        <v>1981</v>
      </c>
      <c r="G814" s="21" t="s">
        <v>1699</v>
      </c>
      <c r="H814" s="33" t="s">
        <v>1700</v>
      </c>
      <c r="I814" s="31" t="s">
        <v>1093</v>
      </c>
      <c r="J814" s="33" t="s">
        <v>1701</v>
      </c>
      <c r="K814" s="21"/>
      <c r="L814" s="21"/>
      <c r="M814" s="21">
        <v>0.4</v>
      </c>
      <c r="N814" s="21" t="s">
        <v>1088</v>
      </c>
      <c r="O814" s="21" t="s">
        <v>1088</v>
      </c>
      <c r="P814" s="21">
        <v>0.1</v>
      </c>
      <c r="Q814" s="21" t="s">
        <v>1977</v>
      </c>
      <c r="R814" s="21"/>
      <c r="S814" s="21" t="s">
        <v>4936</v>
      </c>
      <c r="T814" s="10" t="s">
        <v>4778</v>
      </c>
      <c r="U814" s="21"/>
      <c r="V814" s="21"/>
    </row>
    <row r="815" spans="1:22" ht="15">
      <c r="A815" s="21" t="s">
        <v>1693</v>
      </c>
      <c r="B815" s="29" t="s">
        <v>1694</v>
      </c>
      <c r="C815" s="21" t="s">
        <v>1081</v>
      </c>
      <c r="D815" s="21" t="s">
        <v>1082</v>
      </c>
      <c r="E815" s="21" t="s">
        <v>13</v>
      </c>
      <c r="F815" s="30" t="s">
        <v>1982</v>
      </c>
      <c r="G815" s="21" t="s">
        <v>1699</v>
      </c>
      <c r="H815" s="33" t="s">
        <v>1700</v>
      </c>
      <c r="I815" s="31" t="s">
        <v>1093</v>
      </c>
      <c r="J815" s="33" t="s">
        <v>1701</v>
      </c>
      <c r="K815" s="21"/>
      <c r="L815" s="21"/>
      <c r="M815" s="21">
        <v>0.5</v>
      </c>
      <c r="N815" s="21" t="s">
        <v>1088</v>
      </c>
      <c r="O815" s="21" t="s">
        <v>1088</v>
      </c>
      <c r="P815" s="21">
        <v>0.1</v>
      </c>
      <c r="Q815" s="21" t="s">
        <v>1977</v>
      </c>
      <c r="R815" s="21"/>
      <c r="S815" s="21" t="s">
        <v>4936</v>
      </c>
      <c r="T815" s="10" t="s">
        <v>4778</v>
      </c>
      <c r="U815" s="21"/>
      <c r="V815" s="21"/>
    </row>
    <row r="816" spans="1:22" ht="15">
      <c r="A816" s="21" t="s">
        <v>1693</v>
      </c>
      <c r="B816" s="29" t="s">
        <v>1694</v>
      </c>
      <c r="C816" s="21" t="s">
        <v>1081</v>
      </c>
      <c r="D816" s="21" t="s">
        <v>1082</v>
      </c>
      <c r="E816" s="21" t="s">
        <v>1097</v>
      </c>
      <c r="F816" s="21">
        <v>2006</v>
      </c>
      <c r="G816" s="21" t="s">
        <v>1740</v>
      </c>
      <c r="H816" s="33" t="s">
        <v>1700</v>
      </c>
      <c r="I816" s="31" t="s">
        <v>1093</v>
      </c>
      <c r="J816" s="33" t="s">
        <v>1701</v>
      </c>
      <c r="K816" s="21"/>
      <c r="L816" s="21"/>
      <c r="M816" s="21">
        <v>0.1</v>
      </c>
      <c r="N816" s="21" t="s">
        <v>1088</v>
      </c>
      <c r="O816" s="21" t="s">
        <v>1088</v>
      </c>
      <c r="P816" s="21">
        <v>0.2</v>
      </c>
      <c r="Q816" s="21" t="s">
        <v>1977</v>
      </c>
      <c r="R816" s="21"/>
      <c r="S816" s="21" t="s">
        <v>4936</v>
      </c>
      <c r="T816" s="10" t="s">
        <v>4778</v>
      </c>
      <c r="U816" s="21"/>
      <c r="V816" s="21"/>
    </row>
    <row r="817" spans="1:22" ht="15">
      <c r="A817" s="21" t="s">
        <v>1693</v>
      </c>
      <c r="B817" s="29" t="s">
        <v>1694</v>
      </c>
      <c r="C817" s="21" t="s">
        <v>1081</v>
      </c>
      <c r="D817" s="21" t="s">
        <v>1082</v>
      </c>
      <c r="E817" s="21" t="s">
        <v>1097</v>
      </c>
      <c r="F817" s="30" t="s">
        <v>1273</v>
      </c>
      <c r="G817" s="21" t="s">
        <v>1740</v>
      </c>
      <c r="H817" s="33" t="s">
        <v>1700</v>
      </c>
      <c r="I817" s="31" t="s">
        <v>1093</v>
      </c>
      <c r="J817" s="33" t="s">
        <v>1701</v>
      </c>
      <c r="K817" s="21"/>
      <c r="L817" s="21"/>
      <c r="M817" s="21">
        <v>0.5</v>
      </c>
      <c r="N817" s="21" t="s">
        <v>1088</v>
      </c>
      <c r="O817" s="21" t="s">
        <v>1088</v>
      </c>
      <c r="P817" s="21">
        <v>0.2</v>
      </c>
      <c r="Q817" s="21" t="s">
        <v>1977</v>
      </c>
      <c r="R817" s="21"/>
      <c r="S817" s="21" t="s">
        <v>4936</v>
      </c>
      <c r="T817" s="10" t="s">
        <v>4778</v>
      </c>
      <c r="U817" s="21"/>
      <c r="V817" s="21"/>
    </row>
    <row r="818" spans="1:22" ht="15">
      <c r="A818" s="21" t="s">
        <v>1693</v>
      </c>
      <c r="B818" s="29" t="s">
        <v>1694</v>
      </c>
      <c r="C818" s="21" t="s">
        <v>1081</v>
      </c>
      <c r="D818" s="21" t="s">
        <v>1082</v>
      </c>
      <c r="E818" s="21" t="s">
        <v>1097</v>
      </c>
      <c r="F818" s="30" t="s">
        <v>1275</v>
      </c>
      <c r="G818" s="21" t="s">
        <v>1183</v>
      </c>
      <c r="H818" s="33" t="s">
        <v>1702</v>
      </c>
      <c r="I818" s="31" t="s">
        <v>1093</v>
      </c>
      <c r="J818" s="33" t="s">
        <v>1701</v>
      </c>
      <c r="K818" s="21"/>
      <c r="L818" s="21"/>
      <c r="M818" s="21">
        <v>0.2</v>
      </c>
      <c r="N818" s="21" t="s">
        <v>1088</v>
      </c>
      <c r="O818" s="21" t="s">
        <v>1088</v>
      </c>
      <c r="P818" s="21">
        <v>0.1</v>
      </c>
      <c r="Q818" s="21" t="s">
        <v>1977</v>
      </c>
      <c r="R818" s="21"/>
      <c r="S818" s="21" t="s">
        <v>4936</v>
      </c>
      <c r="T818" s="10" t="s">
        <v>4778</v>
      </c>
      <c r="U818" s="21"/>
      <c r="V818" s="21"/>
    </row>
    <row r="819" spans="1:22" ht="15">
      <c r="A819" s="21" t="s">
        <v>1693</v>
      </c>
      <c r="B819" s="29" t="s">
        <v>1694</v>
      </c>
      <c r="C819" s="21" t="s">
        <v>1081</v>
      </c>
      <c r="D819" s="21" t="s">
        <v>1082</v>
      </c>
      <c r="E819" s="21" t="s">
        <v>13</v>
      </c>
      <c r="F819" s="30" t="s">
        <v>1274</v>
      </c>
      <c r="G819" s="21" t="s">
        <v>1183</v>
      </c>
      <c r="H819" s="33" t="s">
        <v>1702</v>
      </c>
      <c r="I819" s="31" t="s">
        <v>1093</v>
      </c>
      <c r="J819" s="33" t="s">
        <v>1701</v>
      </c>
      <c r="K819" s="21"/>
      <c r="L819" s="21"/>
      <c r="M819" s="21">
        <v>2.2000000000000002</v>
      </c>
      <c r="N819" s="21" t="s">
        <v>1088</v>
      </c>
      <c r="O819" s="21" t="s">
        <v>1088</v>
      </c>
      <c r="P819" s="21">
        <v>0.9</v>
      </c>
      <c r="Q819" s="21" t="s">
        <v>1977</v>
      </c>
      <c r="R819" s="21"/>
      <c r="S819" s="21" t="s">
        <v>4936</v>
      </c>
      <c r="T819" s="10" t="s">
        <v>4778</v>
      </c>
      <c r="U819" s="21"/>
      <c r="V819" s="21"/>
    </row>
    <row r="820" spans="1:22" ht="15">
      <c r="A820" s="21" t="s">
        <v>1693</v>
      </c>
      <c r="B820" s="29" t="s">
        <v>1694</v>
      </c>
      <c r="C820" s="21" t="s">
        <v>1081</v>
      </c>
      <c r="D820" s="21" t="s">
        <v>1082</v>
      </c>
      <c r="E820" s="21" t="s">
        <v>1097</v>
      </c>
      <c r="F820" s="30" t="s">
        <v>1981</v>
      </c>
      <c r="G820" s="21" t="s">
        <v>1699</v>
      </c>
      <c r="H820" s="33" t="s">
        <v>1702</v>
      </c>
      <c r="I820" s="31" t="s">
        <v>1093</v>
      </c>
      <c r="J820" s="33" t="s">
        <v>1701</v>
      </c>
      <c r="K820" s="21"/>
      <c r="L820" s="21"/>
      <c r="M820" s="21">
        <v>1.1000000000000001</v>
      </c>
      <c r="N820" s="21" t="s">
        <v>1088</v>
      </c>
      <c r="O820" s="21" t="s">
        <v>1088</v>
      </c>
      <c r="P820" s="21">
        <v>0.4</v>
      </c>
      <c r="Q820" s="21" t="s">
        <v>1977</v>
      </c>
      <c r="R820" s="21"/>
      <c r="S820" s="21" t="s">
        <v>4936</v>
      </c>
      <c r="T820" s="10" t="s">
        <v>4778</v>
      </c>
      <c r="U820" s="21"/>
      <c r="V820" s="21"/>
    </row>
    <row r="821" spans="1:22" ht="15">
      <c r="A821" s="21" t="s">
        <v>1693</v>
      </c>
      <c r="B821" s="29" t="s">
        <v>1694</v>
      </c>
      <c r="C821" s="21" t="s">
        <v>1081</v>
      </c>
      <c r="D821" s="21" t="s">
        <v>1082</v>
      </c>
      <c r="E821" s="21" t="s">
        <v>13</v>
      </c>
      <c r="F821" s="30" t="s">
        <v>1982</v>
      </c>
      <c r="G821" s="21" t="s">
        <v>1699</v>
      </c>
      <c r="H821" s="33" t="s">
        <v>1702</v>
      </c>
      <c r="I821" s="31" t="s">
        <v>1093</v>
      </c>
      <c r="J821" s="33" t="s">
        <v>1701</v>
      </c>
      <c r="K821" s="21"/>
      <c r="L821" s="21"/>
      <c r="M821" s="21">
        <v>1.7</v>
      </c>
      <c r="N821" s="21" t="s">
        <v>1088</v>
      </c>
      <c r="O821" s="21" t="s">
        <v>1088</v>
      </c>
      <c r="P821" s="21">
        <v>0.6</v>
      </c>
      <c r="Q821" s="21" t="s">
        <v>1977</v>
      </c>
      <c r="R821" s="21"/>
      <c r="S821" s="21" t="s">
        <v>4936</v>
      </c>
      <c r="T821" s="10" t="s">
        <v>4778</v>
      </c>
      <c r="U821" s="21"/>
      <c r="V821" s="21"/>
    </row>
    <row r="822" spans="1:22" ht="15">
      <c r="A822" s="21" t="s">
        <v>1693</v>
      </c>
      <c r="B822" s="29" t="s">
        <v>1694</v>
      </c>
      <c r="C822" s="21" t="s">
        <v>1081</v>
      </c>
      <c r="D822" s="21" t="s">
        <v>1082</v>
      </c>
      <c r="E822" s="21" t="s">
        <v>1097</v>
      </c>
      <c r="F822" s="21">
        <v>2006</v>
      </c>
      <c r="G822" s="21" t="s">
        <v>1740</v>
      </c>
      <c r="H822" s="33" t="s">
        <v>1702</v>
      </c>
      <c r="I822" s="31" t="s">
        <v>1093</v>
      </c>
      <c r="J822" s="33" t="s">
        <v>1701</v>
      </c>
      <c r="K822" s="21"/>
      <c r="L822" s="21"/>
      <c r="M822" s="21">
        <v>0.5</v>
      </c>
      <c r="N822" s="21" t="s">
        <v>1088</v>
      </c>
      <c r="O822" s="21" t="s">
        <v>1088</v>
      </c>
      <c r="P822" s="21">
        <v>0.4</v>
      </c>
      <c r="Q822" s="21" t="s">
        <v>1977</v>
      </c>
      <c r="R822" s="21"/>
      <c r="S822" s="21" t="s">
        <v>4936</v>
      </c>
      <c r="T822" s="10" t="s">
        <v>4778</v>
      </c>
      <c r="U822" s="21"/>
      <c r="V822" s="21"/>
    </row>
    <row r="823" spans="1:22" ht="15">
      <c r="A823" s="21" t="s">
        <v>1693</v>
      </c>
      <c r="B823" s="29" t="s">
        <v>1694</v>
      </c>
      <c r="C823" s="21" t="s">
        <v>1081</v>
      </c>
      <c r="D823" s="21" t="s">
        <v>1082</v>
      </c>
      <c r="E823" s="21" t="s">
        <v>1097</v>
      </c>
      <c r="F823" s="30" t="s">
        <v>1273</v>
      </c>
      <c r="G823" s="21" t="s">
        <v>1740</v>
      </c>
      <c r="H823" s="33" t="s">
        <v>1702</v>
      </c>
      <c r="I823" s="31" t="s">
        <v>1093</v>
      </c>
      <c r="J823" s="33" t="s">
        <v>1701</v>
      </c>
      <c r="K823" s="21"/>
      <c r="L823" s="21"/>
      <c r="M823" s="21">
        <v>2.2000000000000002</v>
      </c>
      <c r="N823" s="21" t="s">
        <v>1088</v>
      </c>
      <c r="O823" s="21" t="s">
        <v>1088</v>
      </c>
      <c r="P823" s="21">
        <v>1.1000000000000001</v>
      </c>
      <c r="Q823" s="21" t="s">
        <v>1977</v>
      </c>
      <c r="R823" s="21"/>
      <c r="S823" s="21" t="s">
        <v>4936</v>
      </c>
      <c r="T823" s="10" t="s">
        <v>4778</v>
      </c>
      <c r="U823" s="21"/>
      <c r="V823" s="21"/>
    </row>
    <row r="824" spans="1:22" ht="15">
      <c r="A824" s="21" t="s">
        <v>1693</v>
      </c>
      <c r="B824" s="29" t="s">
        <v>1694</v>
      </c>
      <c r="C824" s="21" t="s">
        <v>1081</v>
      </c>
      <c r="D824" s="21" t="s">
        <v>1082</v>
      </c>
      <c r="E824" s="21" t="s">
        <v>1097</v>
      </c>
      <c r="F824" s="30" t="s">
        <v>1275</v>
      </c>
      <c r="G824" s="21" t="s">
        <v>1183</v>
      </c>
      <c r="H824" s="33" t="s">
        <v>1703</v>
      </c>
      <c r="I824" s="31" t="s">
        <v>1093</v>
      </c>
      <c r="J824" s="33" t="s">
        <v>1701</v>
      </c>
      <c r="K824" s="21"/>
      <c r="L824" s="21"/>
      <c r="M824" s="21">
        <v>0.2</v>
      </c>
      <c r="N824" s="21" t="s">
        <v>1088</v>
      </c>
      <c r="O824" s="21" t="s">
        <v>1088</v>
      </c>
      <c r="P824" s="21">
        <v>0</v>
      </c>
      <c r="Q824" s="21" t="s">
        <v>1977</v>
      </c>
      <c r="R824" s="21"/>
      <c r="S824" s="21" t="s">
        <v>4936</v>
      </c>
      <c r="T824" s="10" t="s">
        <v>4778</v>
      </c>
      <c r="U824" s="21"/>
      <c r="V824" s="21"/>
    </row>
    <row r="825" spans="1:22" ht="15">
      <c r="A825" s="21" t="s">
        <v>1693</v>
      </c>
      <c r="B825" s="29" t="s">
        <v>1694</v>
      </c>
      <c r="C825" s="21" t="s">
        <v>1081</v>
      </c>
      <c r="D825" s="21" t="s">
        <v>1082</v>
      </c>
      <c r="E825" s="21" t="s">
        <v>13</v>
      </c>
      <c r="F825" s="30" t="s">
        <v>1274</v>
      </c>
      <c r="G825" s="21" t="s">
        <v>1183</v>
      </c>
      <c r="H825" s="33" t="s">
        <v>1703</v>
      </c>
      <c r="I825" s="31" t="s">
        <v>1093</v>
      </c>
      <c r="J825" s="33" t="s">
        <v>1701</v>
      </c>
      <c r="K825" s="21"/>
      <c r="L825" s="21"/>
      <c r="M825" s="21">
        <v>1.4</v>
      </c>
      <c r="N825" s="21" t="s">
        <v>1088</v>
      </c>
      <c r="O825" s="21" t="s">
        <v>1088</v>
      </c>
      <c r="P825" s="21">
        <v>0.3</v>
      </c>
      <c r="Q825" s="21" t="s">
        <v>1977</v>
      </c>
      <c r="R825" s="21"/>
      <c r="S825" s="21" t="s">
        <v>4936</v>
      </c>
      <c r="T825" s="10" t="s">
        <v>4778</v>
      </c>
      <c r="U825" s="21"/>
      <c r="V825" s="21"/>
    </row>
    <row r="826" spans="1:22" ht="15">
      <c r="A826" s="21" t="s">
        <v>1693</v>
      </c>
      <c r="B826" s="29" t="s">
        <v>1694</v>
      </c>
      <c r="C826" s="21" t="s">
        <v>1081</v>
      </c>
      <c r="D826" s="21" t="s">
        <v>1082</v>
      </c>
      <c r="E826" s="21" t="s">
        <v>1097</v>
      </c>
      <c r="F826" s="30" t="s">
        <v>1981</v>
      </c>
      <c r="G826" s="21" t="s">
        <v>1699</v>
      </c>
      <c r="H826" s="33" t="s">
        <v>1703</v>
      </c>
      <c r="I826" s="31" t="s">
        <v>1093</v>
      </c>
      <c r="J826" s="33" t="s">
        <v>1701</v>
      </c>
      <c r="K826" s="21"/>
      <c r="L826" s="21"/>
      <c r="M826" s="21">
        <v>1.3</v>
      </c>
      <c r="N826" s="21" t="s">
        <v>1088</v>
      </c>
      <c r="O826" s="21" t="s">
        <v>1088</v>
      </c>
      <c r="P826" s="21">
        <v>0.7</v>
      </c>
      <c r="Q826" s="21" t="s">
        <v>1977</v>
      </c>
      <c r="R826" s="21"/>
      <c r="S826" s="21" t="s">
        <v>4936</v>
      </c>
      <c r="T826" s="10" t="s">
        <v>4778</v>
      </c>
      <c r="U826" s="21"/>
      <c r="V826" s="21"/>
    </row>
    <row r="827" spans="1:22" ht="15">
      <c r="A827" s="21" t="s">
        <v>1693</v>
      </c>
      <c r="B827" s="29" t="s">
        <v>1694</v>
      </c>
      <c r="C827" s="21" t="s">
        <v>1081</v>
      </c>
      <c r="D827" s="21" t="s">
        <v>1082</v>
      </c>
      <c r="E827" s="21" t="s">
        <v>13</v>
      </c>
      <c r="F827" s="30" t="s">
        <v>1982</v>
      </c>
      <c r="G827" s="21" t="s">
        <v>1699</v>
      </c>
      <c r="H827" s="33" t="s">
        <v>1703</v>
      </c>
      <c r="I827" s="31" t="s">
        <v>1093</v>
      </c>
      <c r="J827" s="33" t="s">
        <v>1701</v>
      </c>
      <c r="K827" s="21"/>
      <c r="L827" s="21"/>
      <c r="M827" s="21">
        <v>1.2</v>
      </c>
      <c r="N827" s="21" t="s">
        <v>1088</v>
      </c>
      <c r="O827" s="21" t="s">
        <v>1088</v>
      </c>
      <c r="P827" s="21">
        <v>0.4</v>
      </c>
      <c r="Q827" s="21" t="s">
        <v>1977</v>
      </c>
      <c r="R827" s="21"/>
      <c r="S827" s="21" t="s">
        <v>4936</v>
      </c>
      <c r="T827" s="10" t="s">
        <v>4778</v>
      </c>
      <c r="U827" s="21"/>
      <c r="V827" s="21"/>
    </row>
    <row r="828" spans="1:22" ht="15">
      <c r="A828" s="21" t="s">
        <v>1693</v>
      </c>
      <c r="B828" s="29" t="s">
        <v>1694</v>
      </c>
      <c r="C828" s="21" t="s">
        <v>1081</v>
      </c>
      <c r="D828" s="21" t="s">
        <v>1082</v>
      </c>
      <c r="E828" s="21" t="s">
        <v>1097</v>
      </c>
      <c r="F828" s="21">
        <v>2006</v>
      </c>
      <c r="G828" s="21" t="s">
        <v>1740</v>
      </c>
      <c r="H828" s="33" t="s">
        <v>1703</v>
      </c>
      <c r="I828" s="31" t="s">
        <v>1093</v>
      </c>
      <c r="J828" s="33" t="s">
        <v>1701</v>
      </c>
      <c r="K828" s="21"/>
      <c r="L828" s="21"/>
      <c r="M828" s="21">
        <v>0.4</v>
      </c>
      <c r="N828" s="21" t="s">
        <v>1088</v>
      </c>
      <c r="O828" s="21" t="s">
        <v>1088</v>
      </c>
      <c r="P828" s="21">
        <v>0.3</v>
      </c>
      <c r="Q828" s="21" t="s">
        <v>1977</v>
      </c>
      <c r="R828" s="21"/>
      <c r="S828" s="21" t="s">
        <v>4936</v>
      </c>
      <c r="T828" s="10" t="s">
        <v>4778</v>
      </c>
      <c r="U828" s="21"/>
      <c r="V828" s="21"/>
    </row>
    <row r="829" spans="1:22" ht="15">
      <c r="A829" s="21" t="s">
        <v>1693</v>
      </c>
      <c r="B829" s="29" t="s">
        <v>1694</v>
      </c>
      <c r="C829" s="21" t="s">
        <v>1081</v>
      </c>
      <c r="D829" s="21" t="s">
        <v>1082</v>
      </c>
      <c r="E829" s="21" t="s">
        <v>1097</v>
      </c>
      <c r="F829" s="30" t="s">
        <v>1273</v>
      </c>
      <c r="G829" s="21" t="s">
        <v>1740</v>
      </c>
      <c r="H829" s="33" t="s">
        <v>1703</v>
      </c>
      <c r="I829" s="31" t="s">
        <v>1093</v>
      </c>
      <c r="J829" s="33" t="s">
        <v>1701</v>
      </c>
      <c r="K829" s="21"/>
      <c r="L829" s="21"/>
      <c r="M829" s="21">
        <v>1.2</v>
      </c>
      <c r="N829" s="21" t="s">
        <v>1088</v>
      </c>
      <c r="O829" s="21" t="s">
        <v>1088</v>
      </c>
      <c r="P829" s="21">
        <v>0.5</v>
      </c>
      <c r="Q829" s="21" t="s">
        <v>1977</v>
      </c>
      <c r="R829" s="21"/>
      <c r="S829" s="21" t="s">
        <v>4936</v>
      </c>
      <c r="T829" s="10" t="s">
        <v>4778</v>
      </c>
      <c r="U829" s="21"/>
      <c r="V829" s="21"/>
    </row>
    <row r="830" spans="1:22" ht="15">
      <c r="A830" s="21" t="s">
        <v>1693</v>
      </c>
      <c r="B830" s="29" t="s">
        <v>1694</v>
      </c>
      <c r="C830" s="21" t="s">
        <v>1081</v>
      </c>
      <c r="D830" s="21" t="s">
        <v>1082</v>
      </c>
      <c r="E830" s="21" t="s">
        <v>1097</v>
      </c>
      <c r="F830" s="30" t="s">
        <v>1275</v>
      </c>
      <c r="G830" s="21" t="s">
        <v>1183</v>
      </c>
      <c r="H830" s="31" t="s">
        <v>1975</v>
      </c>
      <c r="I830" s="31" t="s">
        <v>1093</v>
      </c>
      <c r="J830" s="21" t="s">
        <v>1976</v>
      </c>
      <c r="K830" s="21"/>
      <c r="L830" s="21"/>
      <c r="M830" s="21">
        <v>8.1</v>
      </c>
      <c r="N830" s="21" t="s">
        <v>1088</v>
      </c>
      <c r="O830" s="21" t="s">
        <v>1088</v>
      </c>
      <c r="P830" s="21">
        <v>0.4</v>
      </c>
      <c r="Q830" s="21" t="s">
        <v>1977</v>
      </c>
      <c r="R830" s="21"/>
      <c r="S830" s="21" t="s">
        <v>4936</v>
      </c>
      <c r="T830" s="10" t="s">
        <v>4778</v>
      </c>
      <c r="U830" s="21"/>
      <c r="V830" s="21"/>
    </row>
    <row r="831" spans="1:22" ht="15">
      <c r="A831" s="21" t="s">
        <v>1693</v>
      </c>
      <c r="B831" s="29" t="s">
        <v>1694</v>
      </c>
      <c r="C831" s="21" t="s">
        <v>1081</v>
      </c>
      <c r="D831" s="21" t="s">
        <v>1082</v>
      </c>
      <c r="E831" s="21" t="s">
        <v>13</v>
      </c>
      <c r="F831" s="30" t="s">
        <v>1274</v>
      </c>
      <c r="G831" s="21" t="s">
        <v>1183</v>
      </c>
      <c r="H831" s="31" t="s">
        <v>1975</v>
      </c>
      <c r="I831" s="31" t="s">
        <v>1093</v>
      </c>
      <c r="J831" s="21" t="s">
        <v>1976</v>
      </c>
      <c r="K831" s="21"/>
      <c r="L831" s="21"/>
      <c r="M831" s="21">
        <v>44.5</v>
      </c>
      <c r="N831" s="21" t="s">
        <v>1088</v>
      </c>
      <c r="O831" s="21" t="s">
        <v>1088</v>
      </c>
      <c r="P831" s="21">
        <v>5.5</v>
      </c>
      <c r="Q831" s="21" t="s">
        <v>1977</v>
      </c>
      <c r="R831" s="21"/>
      <c r="S831" s="21" t="s">
        <v>4936</v>
      </c>
      <c r="T831" s="10" t="s">
        <v>4778</v>
      </c>
      <c r="U831" s="21"/>
      <c r="V831" s="21"/>
    </row>
    <row r="832" spans="1:22" ht="15">
      <c r="A832" s="21" t="s">
        <v>1693</v>
      </c>
      <c r="B832" s="29" t="s">
        <v>1694</v>
      </c>
      <c r="C832" s="21" t="s">
        <v>1081</v>
      </c>
      <c r="D832" s="21" t="s">
        <v>1082</v>
      </c>
      <c r="E832" s="21" t="s">
        <v>1097</v>
      </c>
      <c r="F832" s="30" t="s">
        <v>1981</v>
      </c>
      <c r="G832" s="21" t="s">
        <v>1699</v>
      </c>
      <c r="H832" s="31" t="s">
        <v>1975</v>
      </c>
      <c r="I832" s="31" t="s">
        <v>1093</v>
      </c>
      <c r="J832" s="21" t="s">
        <v>1976</v>
      </c>
      <c r="K832" s="21"/>
      <c r="L832" s="21"/>
      <c r="M832" s="21">
        <v>28.2</v>
      </c>
      <c r="N832" s="21" t="s">
        <v>1088</v>
      </c>
      <c r="O832" s="21" t="s">
        <v>1088</v>
      </c>
      <c r="P832" s="21">
        <v>7.6</v>
      </c>
      <c r="Q832" s="21" t="s">
        <v>1977</v>
      </c>
      <c r="R832" s="21"/>
      <c r="S832" s="21" t="s">
        <v>4936</v>
      </c>
      <c r="T832" s="10" t="s">
        <v>4778</v>
      </c>
      <c r="U832" s="21"/>
      <c r="V832" s="21"/>
    </row>
    <row r="833" spans="1:22" ht="15">
      <c r="A833" s="21" t="s">
        <v>1693</v>
      </c>
      <c r="B833" s="29" t="s">
        <v>1694</v>
      </c>
      <c r="C833" s="21" t="s">
        <v>1081</v>
      </c>
      <c r="D833" s="21" t="s">
        <v>1082</v>
      </c>
      <c r="E833" s="21" t="s">
        <v>13</v>
      </c>
      <c r="F833" s="30" t="s">
        <v>1982</v>
      </c>
      <c r="G833" s="21" t="s">
        <v>1699</v>
      </c>
      <c r="H833" s="31" t="s">
        <v>1975</v>
      </c>
      <c r="I833" s="31" t="s">
        <v>1093</v>
      </c>
      <c r="J833" s="21" t="s">
        <v>1976</v>
      </c>
      <c r="K833" s="21"/>
      <c r="L833" s="21"/>
      <c r="M833" s="21">
        <v>37.1</v>
      </c>
      <c r="N833" s="21" t="s">
        <v>1088</v>
      </c>
      <c r="O833" s="21" t="s">
        <v>1088</v>
      </c>
      <c r="P833" s="21">
        <v>4.7</v>
      </c>
      <c r="Q833" s="21" t="s">
        <v>1977</v>
      </c>
      <c r="R833" s="21"/>
      <c r="S833" s="21" t="s">
        <v>4936</v>
      </c>
      <c r="T833" s="10" t="s">
        <v>4778</v>
      </c>
      <c r="U833" s="21"/>
      <c r="V833" s="21"/>
    </row>
    <row r="834" spans="1:22" ht="15">
      <c r="A834" s="21" t="s">
        <v>1693</v>
      </c>
      <c r="B834" s="29" t="s">
        <v>1694</v>
      </c>
      <c r="C834" s="21" t="s">
        <v>1081</v>
      </c>
      <c r="D834" s="21" t="s">
        <v>1082</v>
      </c>
      <c r="E834" s="21" t="s">
        <v>1097</v>
      </c>
      <c r="F834" s="21">
        <v>2006</v>
      </c>
      <c r="G834" s="21" t="s">
        <v>1740</v>
      </c>
      <c r="H834" s="31" t="s">
        <v>1975</v>
      </c>
      <c r="I834" s="31" t="s">
        <v>1093</v>
      </c>
      <c r="J834" s="21" t="s">
        <v>1976</v>
      </c>
      <c r="K834" s="21"/>
      <c r="L834" s="21"/>
      <c r="M834" s="21">
        <v>11.5</v>
      </c>
      <c r="N834" s="21" t="s">
        <v>1088</v>
      </c>
      <c r="O834" s="21" t="s">
        <v>1088</v>
      </c>
      <c r="P834" s="21">
        <v>4.4000000000000004</v>
      </c>
      <c r="Q834" s="21" t="s">
        <v>1977</v>
      </c>
      <c r="R834" s="21"/>
      <c r="S834" s="21" t="s">
        <v>4936</v>
      </c>
      <c r="T834" s="10" t="s">
        <v>4778</v>
      </c>
      <c r="U834" s="21"/>
      <c r="V834" s="21"/>
    </row>
    <row r="835" spans="1:22" ht="15">
      <c r="A835" s="21" t="s">
        <v>1693</v>
      </c>
      <c r="B835" s="29" t="s">
        <v>1694</v>
      </c>
      <c r="C835" s="21" t="s">
        <v>1081</v>
      </c>
      <c r="D835" s="21" t="s">
        <v>1082</v>
      </c>
      <c r="E835" s="21" t="s">
        <v>1097</v>
      </c>
      <c r="F835" s="30" t="s">
        <v>1273</v>
      </c>
      <c r="G835" s="21" t="s">
        <v>1740</v>
      </c>
      <c r="H835" s="31" t="s">
        <v>1975</v>
      </c>
      <c r="I835" s="31" t="s">
        <v>1093</v>
      </c>
      <c r="J835" s="21" t="s">
        <v>1976</v>
      </c>
      <c r="K835" s="21"/>
      <c r="L835" s="21"/>
      <c r="M835" s="21">
        <v>19.899999999999999</v>
      </c>
      <c r="N835" s="21" t="s">
        <v>1088</v>
      </c>
      <c r="O835" s="21" t="s">
        <v>1088</v>
      </c>
      <c r="P835" s="21">
        <v>12.4</v>
      </c>
      <c r="Q835" s="21" t="s">
        <v>1977</v>
      </c>
      <c r="R835" s="21"/>
      <c r="S835" s="21" t="s">
        <v>4936</v>
      </c>
      <c r="T835" s="10" t="s">
        <v>4778</v>
      </c>
      <c r="U835" s="21"/>
      <c r="V835" s="21"/>
    </row>
    <row r="836" spans="1:22" ht="15">
      <c r="A836" s="21" t="s">
        <v>1693</v>
      </c>
      <c r="B836" s="29" t="s">
        <v>1694</v>
      </c>
      <c r="C836" s="21" t="s">
        <v>1081</v>
      </c>
      <c r="D836" s="21" t="s">
        <v>1082</v>
      </c>
      <c r="E836" s="21" t="s">
        <v>1097</v>
      </c>
      <c r="F836" s="30" t="s">
        <v>1275</v>
      </c>
      <c r="G836" s="21" t="s">
        <v>1183</v>
      </c>
      <c r="H836" s="31" t="s">
        <v>1980</v>
      </c>
      <c r="I836" s="31" t="s">
        <v>1093</v>
      </c>
      <c r="J836" s="33" t="s">
        <v>1701</v>
      </c>
      <c r="K836" s="21"/>
      <c r="L836" s="21"/>
      <c r="M836" s="21">
        <v>7.7</v>
      </c>
      <c r="N836" s="21" t="s">
        <v>1088</v>
      </c>
      <c r="O836" s="21" t="s">
        <v>1088</v>
      </c>
      <c r="P836" s="21">
        <v>4.2</v>
      </c>
      <c r="Q836" s="21" t="s">
        <v>1977</v>
      </c>
      <c r="R836" s="21"/>
      <c r="S836" s="21" t="s">
        <v>4936</v>
      </c>
      <c r="T836" s="10" t="s">
        <v>4778</v>
      </c>
      <c r="U836" s="21"/>
      <c r="V836" s="21"/>
    </row>
    <row r="837" spans="1:22" ht="15">
      <c r="A837" s="21" t="s">
        <v>1693</v>
      </c>
      <c r="B837" s="29" t="s">
        <v>1694</v>
      </c>
      <c r="C837" s="21" t="s">
        <v>1081</v>
      </c>
      <c r="D837" s="21" t="s">
        <v>1082</v>
      </c>
      <c r="E837" s="21" t="s">
        <v>13</v>
      </c>
      <c r="F837" s="30" t="s">
        <v>1274</v>
      </c>
      <c r="G837" s="21" t="s">
        <v>1183</v>
      </c>
      <c r="H837" s="31" t="s">
        <v>1980</v>
      </c>
      <c r="I837" s="31" t="s">
        <v>1093</v>
      </c>
      <c r="J837" s="33" t="s">
        <v>1701</v>
      </c>
      <c r="K837" s="21"/>
      <c r="L837" s="21"/>
      <c r="M837" s="21">
        <v>25.6</v>
      </c>
      <c r="N837" s="21" t="s">
        <v>1088</v>
      </c>
      <c r="O837" s="21" t="s">
        <v>1088</v>
      </c>
      <c r="P837" s="21">
        <v>4.8</v>
      </c>
      <c r="Q837" s="21" t="s">
        <v>1977</v>
      </c>
      <c r="R837" s="21"/>
      <c r="S837" s="21" t="s">
        <v>4936</v>
      </c>
      <c r="T837" s="10" t="s">
        <v>4778</v>
      </c>
      <c r="U837" s="21"/>
      <c r="V837" s="21"/>
    </row>
    <row r="838" spans="1:22" ht="15">
      <c r="A838" s="21" t="s">
        <v>1693</v>
      </c>
      <c r="B838" s="29" t="s">
        <v>1694</v>
      </c>
      <c r="C838" s="21" t="s">
        <v>1081</v>
      </c>
      <c r="D838" s="21" t="s">
        <v>1082</v>
      </c>
      <c r="E838" s="21" t="s">
        <v>1097</v>
      </c>
      <c r="F838" s="30" t="s">
        <v>1981</v>
      </c>
      <c r="G838" s="21" t="s">
        <v>1699</v>
      </c>
      <c r="H838" s="31" t="s">
        <v>1980</v>
      </c>
      <c r="I838" s="31" t="s">
        <v>1093</v>
      </c>
      <c r="J838" s="33" t="s">
        <v>1701</v>
      </c>
      <c r="K838" s="21"/>
      <c r="L838" s="21"/>
      <c r="M838" s="21">
        <v>20.5</v>
      </c>
      <c r="N838" s="21" t="s">
        <v>1088</v>
      </c>
      <c r="O838" s="21" t="s">
        <v>1088</v>
      </c>
      <c r="P838" s="21">
        <v>4.7</v>
      </c>
      <c r="Q838" s="21" t="s">
        <v>1977</v>
      </c>
      <c r="R838" s="21"/>
      <c r="S838" s="21" t="s">
        <v>4936</v>
      </c>
      <c r="T838" s="10" t="s">
        <v>4778</v>
      </c>
      <c r="U838" s="21"/>
      <c r="V838" s="21"/>
    </row>
    <row r="839" spans="1:22" ht="15">
      <c r="A839" s="21" t="s">
        <v>1693</v>
      </c>
      <c r="B839" s="29" t="s">
        <v>1694</v>
      </c>
      <c r="C839" s="21" t="s">
        <v>1081</v>
      </c>
      <c r="D839" s="21" t="s">
        <v>1082</v>
      </c>
      <c r="E839" s="21" t="s">
        <v>13</v>
      </c>
      <c r="F839" s="30" t="s">
        <v>1982</v>
      </c>
      <c r="G839" s="21" t="s">
        <v>1699</v>
      </c>
      <c r="H839" s="31" t="s">
        <v>1980</v>
      </c>
      <c r="I839" s="31" t="s">
        <v>1093</v>
      </c>
      <c r="J839" s="33" t="s">
        <v>1701</v>
      </c>
      <c r="K839" s="21"/>
      <c r="L839" s="21"/>
      <c r="M839" s="21">
        <v>23.4</v>
      </c>
      <c r="N839" s="21" t="s">
        <v>1088</v>
      </c>
      <c r="O839" s="21" t="s">
        <v>1088</v>
      </c>
      <c r="P839" s="21">
        <v>4</v>
      </c>
      <c r="Q839" s="21" t="s">
        <v>1977</v>
      </c>
      <c r="R839" s="21"/>
      <c r="S839" s="21" t="s">
        <v>4936</v>
      </c>
      <c r="T839" s="10" t="s">
        <v>4778</v>
      </c>
      <c r="U839" s="21"/>
      <c r="V839" s="21"/>
    </row>
    <row r="840" spans="1:22" ht="15">
      <c r="A840" s="21" t="s">
        <v>1693</v>
      </c>
      <c r="B840" s="29" t="s">
        <v>1694</v>
      </c>
      <c r="C840" s="21" t="s">
        <v>1081</v>
      </c>
      <c r="D840" s="21" t="s">
        <v>1082</v>
      </c>
      <c r="E840" s="21" t="s">
        <v>1097</v>
      </c>
      <c r="F840" s="21">
        <v>2006</v>
      </c>
      <c r="G840" s="21" t="s">
        <v>1740</v>
      </c>
      <c r="H840" s="31" t="s">
        <v>1980</v>
      </c>
      <c r="I840" s="31" t="s">
        <v>1093</v>
      </c>
      <c r="J840" s="33" t="s">
        <v>1701</v>
      </c>
      <c r="K840" s="21"/>
      <c r="L840" s="21"/>
      <c r="M840" s="21">
        <v>13.5</v>
      </c>
      <c r="N840" s="21" t="s">
        <v>1088</v>
      </c>
      <c r="O840" s="21" t="s">
        <v>1088</v>
      </c>
      <c r="P840" s="21">
        <v>4.0999999999999996</v>
      </c>
      <c r="Q840" s="21" t="s">
        <v>1977</v>
      </c>
      <c r="R840" s="21"/>
      <c r="S840" s="21" t="s">
        <v>4936</v>
      </c>
      <c r="T840" s="10" t="s">
        <v>4778</v>
      </c>
      <c r="U840" s="21"/>
      <c r="V840" s="21"/>
    </row>
    <row r="841" spans="1:22" ht="15">
      <c r="A841" s="21" t="s">
        <v>1693</v>
      </c>
      <c r="B841" s="29" t="s">
        <v>1694</v>
      </c>
      <c r="C841" s="21" t="s">
        <v>1081</v>
      </c>
      <c r="D841" s="21" t="s">
        <v>1082</v>
      </c>
      <c r="E841" s="21" t="s">
        <v>1097</v>
      </c>
      <c r="F841" s="30" t="s">
        <v>1273</v>
      </c>
      <c r="G841" s="21" t="s">
        <v>1740</v>
      </c>
      <c r="H841" s="31" t="s">
        <v>1980</v>
      </c>
      <c r="I841" s="31" t="s">
        <v>1093</v>
      </c>
      <c r="J841" s="33" t="s">
        <v>1701</v>
      </c>
      <c r="K841" s="21"/>
      <c r="L841" s="21"/>
      <c r="M841" s="21">
        <v>18.399999999999999</v>
      </c>
      <c r="N841" s="21" t="s">
        <v>1088</v>
      </c>
      <c r="O841" s="21" t="s">
        <v>1088</v>
      </c>
      <c r="P841" s="21">
        <v>6.9</v>
      </c>
      <c r="Q841" s="21" t="s">
        <v>1977</v>
      </c>
      <c r="R841" s="21"/>
      <c r="S841" s="21" t="s">
        <v>4936</v>
      </c>
      <c r="T841" s="10" t="s">
        <v>4778</v>
      </c>
      <c r="U841" s="21"/>
      <c r="V841" s="21"/>
    </row>
    <row r="842" spans="1:22" ht="15">
      <c r="A842" s="21" t="s">
        <v>1693</v>
      </c>
      <c r="B842" s="29" t="s">
        <v>1694</v>
      </c>
      <c r="C842" s="21" t="s">
        <v>1081</v>
      </c>
      <c r="D842" s="21" t="s">
        <v>1082</v>
      </c>
      <c r="E842" s="21" t="s">
        <v>1097</v>
      </c>
      <c r="F842" s="30" t="s">
        <v>1275</v>
      </c>
      <c r="G842" s="21" t="s">
        <v>1183</v>
      </c>
      <c r="H842" s="31" t="s">
        <v>1978</v>
      </c>
      <c r="I842" s="31" t="s">
        <v>1093</v>
      </c>
      <c r="J842" s="33" t="s">
        <v>1979</v>
      </c>
      <c r="K842" s="21"/>
      <c r="L842" s="21"/>
      <c r="M842" s="21">
        <v>16.7</v>
      </c>
      <c r="N842" s="21" t="s">
        <v>1088</v>
      </c>
      <c r="O842" s="21" t="s">
        <v>1088</v>
      </c>
      <c r="P842" s="21">
        <v>1</v>
      </c>
      <c r="Q842" s="21"/>
      <c r="R842" s="21"/>
      <c r="S842" s="21" t="s">
        <v>1088</v>
      </c>
      <c r="T842" s="10" t="s">
        <v>1088</v>
      </c>
      <c r="U842" s="21"/>
      <c r="V842" s="21"/>
    </row>
    <row r="843" spans="1:22" ht="15">
      <c r="A843" s="21" t="s">
        <v>1693</v>
      </c>
      <c r="B843" s="29" t="s">
        <v>1694</v>
      </c>
      <c r="C843" s="21" t="s">
        <v>1081</v>
      </c>
      <c r="D843" s="21" t="s">
        <v>1082</v>
      </c>
      <c r="E843" s="21" t="s">
        <v>13</v>
      </c>
      <c r="F843" s="30" t="s">
        <v>1274</v>
      </c>
      <c r="G843" s="21" t="s">
        <v>1183</v>
      </c>
      <c r="H843" s="31" t="s">
        <v>1978</v>
      </c>
      <c r="I843" s="31" t="s">
        <v>1093</v>
      </c>
      <c r="J843" s="33" t="s">
        <v>1979</v>
      </c>
      <c r="K843" s="21"/>
      <c r="L843" s="21"/>
      <c r="M843" s="21">
        <v>25.1</v>
      </c>
      <c r="N843" s="21" t="s">
        <v>1088</v>
      </c>
      <c r="O843" s="21" t="s">
        <v>1088</v>
      </c>
      <c r="P843" s="21">
        <v>2.7</v>
      </c>
      <c r="Q843" s="21"/>
      <c r="R843" s="21"/>
      <c r="S843" s="21" t="s">
        <v>1088</v>
      </c>
      <c r="T843" s="10" t="s">
        <v>1088</v>
      </c>
      <c r="U843" s="21"/>
      <c r="V843" s="21"/>
    </row>
    <row r="844" spans="1:22" ht="15">
      <c r="A844" s="21" t="s">
        <v>1693</v>
      </c>
      <c r="B844" s="29" t="s">
        <v>1694</v>
      </c>
      <c r="C844" s="21" t="s">
        <v>1081</v>
      </c>
      <c r="D844" s="21" t="s">
        <v>1082</v>
      </c>
      <c r="E844" s="21" t="s">
        <v>1097</v>
      </c>
      <c r="F844" s="30" t="s">
        <v>1981</v>
      </c>
      <c r="G844" s="21" t="s">
        <v>1699</v>
      </c>
      <c r="H844" s="31" t="s">
        <v>1978</v>
      </c>
      <c r="I844" s="31" t="s">
        <v>1093</v>
      </c>
      <c r="J844" s="33" t="s">
        <v>1979</v>
      </c>
      <c r="K844" s="21"/>
      <c r="L844" s="21"/>
      <c r="M844" s="21">
        <v>25.6</v>
      </c>
      <c r="N844" s="21" t="s">
        <v>1088</v>
      </c>
      <c r="O844" s="21" t="s">
        <v>1088</v>
      </c>
      <c r="P844" s="21">
        <v>4.4000000000000004</v>
      </c>
      <c r="Q844" s="21"/>
      <c r="R844" s="21"/>
      <c r="S844" s="21" t="s">
        <v>1088</v>
      </c>
      <c r="T844" s="10" t="s">
        <v>1088</v>
      </c>
      <c r="U844" s="21"/>
      <c r="V844" s="21"/>
    </row>
    <row r="845" spans="1:22" ht="15">
      <c r="A845" s="21" t="s">
        <v>1693</v>
      </c>
      <c r="B845" s="29" t="s">
        <v>1694</v>
      </c>
      <c r="C845" s="21" t="s">
        <v>1081</v>
      </c>
      <c r="D845" s="21" t="s">
        <v>1082</v>
      </c>
      <c r="E845" s="21" t="s">
        <v>13</v>
      </c>
      <c r="F845" s="30" t="s">
        <v>1982</v>
      </c>
      <c r="G845" s="21" t="s">
        <v>1699</v>
      </c>
      <c r="H845" s="31" t="s">
        <v>1978</v>
      </c>
      <c r="I845" s="31" t="s">
        <v>1093</v>
      </c>
      <c r="J845" s="33" t="s">
        <v>1979</v>
      </c>
      <c r="K845" s="21"/>
      <c r="L845" s="21"/>
      <c r="M845" s="21">
        <v>22.7</v>
      </c>
      <c r="N845" s="21" t="s">
        <v>1088</v>
      </c>
      <c r="O845" s="21" t="s">
        <v>1088</v>
      </c>
      <c r="P845" s="21">
        <v>1</v>
      </c>
      <c r="Q845" s="21"/>
      <c r="R845" s="21"/>
      <c r="S845" s="21" t="s">
        <v>1088</v>
      </c>
      <c r="T845" s="10" t="s">
        <v>1088</v>
      </c>
      <c r="U845" s="21"/>
      <c r="V845" s="21"/>
    </row>
    <row r="846" spans="1:22" ht="15">
      <c r="A846" s="21" t="s">
        <v>1693</v>
      </c>
      <c r="B846" s="29" t="s">
        <v>1694</v>
      </c>
      <c r="C846" s="21" t="s">
        <v>1081</v>
      </c>
      <c r="D846" s="21" t="s">
        <v>1082</v>
      </c>
      <c r="E846" s="21" t="s">
        <v>1097</v>
      </c>
      <c r="F846" s="21">
        <v>2006</v>
      </c>
      <c r="G846" s="21" t="s">
        <v>1740</v>
      </c>
      <c r="H846" s="31" t="s">
        <v>1978</v>
      </c>
      <c r="I846" s="31" t="s">
        <v>1093</v>
      </c>
      <c r="J846" s="33" t="s">
        <v>1979</v>
      </c>
      <c r="K846" s="21"/>
      <c r="L846" s="21"/>
      <c r="M846" s="21">
        <v>18.899999999999999</v>
      </c>
      <c r="N846" s="21" t="s">
        <v>1088</v>
      </c>
      <c r="O846" s="21" t="s">
        <v>1088</v>
      </c>
      <c r="P846" s="21">
        <v>1.8</v>
      </c>
      <c r="Q846" s="21"/>
      <c r="R846" s="21"/>
      <c r="S846" s="21" t="s">
        <v>1088</v>
      </c>
      <c r="T846" s="10" t="s">
        <v>1088</v>
      </c>
      <c r="U846" s="21"/>
      <c r="V846" s="21"/>
    </row>
    <row r="847" spans="1:22" ht="15">
      <c r="A847" s="21" t="s">
        <v>1693</v>
      </c>
      <c r="B847" s="29" t="s">
        <v>1694</v>
      </c>
      <c r="C847" s="21" t="s">
        <v>1081</v>
      </c>
      <c r="D847" s="21" t="s">
        <v>1082</v>
      </c>
      <c r="E847" s="21" t="s">
        <v>1097</v>
      </c>
      <c r="F847" s="30" t="s">
        <v>1273</v>
      </c>
      <c r="G847" s="21" t="s">
        <v>1740</v>
      </c>
      <c r="H847" s="31" t="s">
        <v>1978</v>
      </c>
      <c r="I847" s="31" t="s">
        <v>1093</v>
      </c>
      <c r="J847" s="33" t="s">
        <v>1979</v>
      </c>
      <c r="K847" s="21"/>
      <c r="L847" s="21"/>
      <c r="M847" s="21">
        <v>22.6</v>
      </c>
      <c r="N847" s="21" t="s">
        <v>1088</v>
      </c>
      <c r="O847" s="21" t="s">
        <v>1088</v>
      </c>
      <c r="P847" s="21">
        <v>4.4000000000000004</v>
      </c>
      <c r="Q847" s="21"/>
      <c r="R847" s="21"/>
      <c r="S847" s="21" t="s">
        <v>1088</v>
      </c>
      <c r="T847" s="10" t="s">
        <v>1088</v>
      </c>
      <c r="U847" s="21"/>
      <c r="V847" s="21"/>
    </row>
    <row r="848" spans="1:22" ht="15">
      <c r="A848" s="21" t="s">
        <v>1693</v>
      </c>
      <c r="B848" s="29" t="s">
        <v>1694</v>
      </c>
      <c r="C848" s="21" t="s">
        <v>1081</v>
      </c>
      <c r="D848" s="21" t="s">
        <v>1082</v>
      </c>
      <c r="E848" s="21" t="s">
        <v>1099</v>
      </c>
      <c r="F848" s="30"/>
      <c r="G848" s="21" t="s">
        <v>1183</v>
      </c>
      <c r="H848" s="31" t="s">
        <v>1984</v>
      </c>
      <c r="I848" s="31" t="s">
        <v>1093</v>
      </c>
      <c r="J848" s="21" t="s">
        <v>1161</v>
      </c>
      <c r="K848" s="21">
        <v>26</v>
      </c>
      <c r="L848" s="21"/>
      <c r="M848" s="21">
        <v>51</v>
      </c>
      <c r="N848" s="21" t="s">
        <v>1088</v>
      </c>
      <c r="O848" s="21" t="s">
        <v>1088</v>
      </c>
      <c r="P848" s="21">
        <v>36</v>
      </c>
      <c r="Q848" s="21" t="s">
        <v>1977</v>
      </c>
      <c r="R848" s="21"/>
      <c r="S848" s="21" t="s">
        <v>4937</v>
      </c>
      <c r="T848" s="10" t="s">
        <v>4778</v>
      </c>
      <c r="U848" s="21"/>
      <c r="V848" s="21"/>
    </row>
    <row r="849" spans="1:22" ht="15">
      <c r="A849" s="21" t="s">
        <v>1693</v>
      </c>
      <c r="B849" s="29" t="s">
        <v>1694</v>
      </c>
      <c r="C849" s="21" t="s">
        <v>1081</v>
      </c>
      <c r="D849" s="21" t="s">
        <v>1082</v>
      </c>
      <c r="E849" s="21" t="s">
        <v>1097</v>
      </c>
      <c r="F849" s="30"/>
      <c r="G849" s="21" t="s">
        <v>1183</v>
      </c>
      <c r="H849" s="31" t="s">
        <v>1984</v>
      </c>
      <c r="I849" s="31" t="s">
        <v>1093</v>
      </c>
      <c r="J849" s="21" t="s">
        <v>1161</v>
      </c>
      <c r="K849" s="21">
        <v>30</v>
      </c>
      <c r="L849" s="21"/>
      <c r="M849" s="21">
        <v>75</v>
      </c>
      <c r="N849" s="21" t="s">
        <v>1088</v>
      </c>
      <c r="O849" s="21" t="s">
        <v>1088</v>
      </c>
      <c r="P849" s="21">
        <v>27</v>
      </c>
      <c r="Q849" s="21" t="s">
        <v>1977</v>
      </c>
      <c r="R849" s="21"/>
      <c r="S849" s="21" t="s">
        <v>4938</v>
      </c>
      <c r="T849" s="10" t="s">
        <v>4778</v>
      </c>
      <c r="U849" s="21"/>
      <c r="V849" s="21"/>
    </row>
    <row r="850" spans="1:22" ht="15">
      <c r="A850" s="21" t="s">
        <v>1693</v>
      </c>
      <c r="B850" s="29" t="s">
        <v>1694</v>
      </c>
      <c r="C850" s="21" t="s">
        <v>1081</v>
      </c>
      <c r="D850" s="21" t="s">
        <v>1082</v>
      </c>
      <c r="E850" s="21" t="s">
        <v>1099</v>
      </c>
      <c r="F850" s="30"/>
      <c r="G850" s="21" t="s">
        <v>1699</v>
      </c>
      <c r="H850" s="31" t="s">
        <v>1984</v>
      </c>
      <c r="I850" s="31" t="s">
        <v>1093</v>
      </c>
      <c r="J850" s="21" t="s">
        <v>1161</v>
      </c>
      <c r="K850" s="21">
        <v>22</v>
      </c>
      <c r="L850" s="21"/>
      <c r="M850" s="21">
        <v>83</v>
      </c>
      <c r="N850" s="21" t="s">
        <v>1088</v>
      </c>
      <c r="O850" s="21" t="s">
        <v>1088</v>
      </c>
      <c r="P850" s="21">
        <v>20</v>
      </c>
      <c r="Q850" s="21" t="s">
        <v>1977</v>
      </c>
      <c r="R850" s="21"/>
      <c r="S850" s="21" t="s">
        <v>4937</v>
      </c>
      <c r="T850" s="10" t="s">
        <v>4778</v>
      </c>
      <c r="U850" s="21"/>
      <c r="V850" s="21"/>
    </row>
    <row r="851" spans="1:22" ht="15">
      <c r="A851" s="21" t="s">
        <v>1693</v>
      </c>
      <c r="B851" s="29" t="s">
        <v>1694</v>
      </c>
      <c r="C851" s="21" t="s">
        <v>1081</v>
      </c>
      <c r="D851" s="21" t="s">
        <v>1082</v>
      </c>
      <c r="E851" s="21" t="s">
        <v>1097</v>
      </c>
      <c r="F851" s="30"/>
      <c r="G851" s="21" t="s">
        <v>1699</v>
      </c>
      <c r="H851" s="31" t="s">
        <v>1984</v>
      </c>
      <c r="I851" s="31" t="s">
        <v>1093</v>
      </c>
      <c r="J851" s="21" t="s">
        <v>1161</v>
      </c>
      <c r="K851" s="21">
        <v>144</v>
      </c>
      <c r="L851" s="21"/>
      <c r="M851" s="21">
        <v>64</v>
      </c>
      <c r="N851" s="21" t="s">
        <v>1088</v>
      </c>
      <c r="O851" s="21" t="s">
        <v>1088</v>
      </c>
      <c r="P851" s="21">
        <v>31</v>
      </c>
      <c r="Q851" s="21" t="s">
        <v>1977</v>
      </c>
      <c r="R851" s="21"/>
      <c r="S851" s="21" t="s">
        <v>4938</v>
      </c>
      <c r="T851" s="10" t="s">
        <v>4778</v>
      </c>
      <c r="U851" s="21"/>
      <c r="V851" s="21"/>
    </row>
    <row r="852" spans="1:22" ht="15">
      <c r="A852" s="21" t="s">
        <v>1693</v>
      </c>
      <c r="B852" s="29" t="s">
        <v>1694</v>
      </c>
      <c r="C852" s="21" t="s">
        <v>1081</v>
      </c>
      <c r="D852" s="21" t="s">
        <v>1082</v>
      </c>
      <c r="E852" s="21" t="s">
        <v>1099</v>
      </c>
      <c r="F852" s="30"/>
      <c r="G852" s="21" t="s">
        <v>1687</v>
      </c>
      <c r="H852" s="31" t="s">
        <v>1984</v>
      </c>
      <c r="I852" s="31" t="s">
        <v>1093</v>
      </c>
      <c r="J852" s="21" t="s">
        <v>1161</v>
      </c>
      <c r="K852" s="21">
        <v>19</v>
      </c>
      <c r="L852" s="21"/>
      <c r="M852" s="21">
        <v>69</v>
      </c>
      <c r="N852" s="21" t="s">
        <v>1088</v>
      </c>
      <c r="O852" s="21" t="s">
        <v>1088</v>
      </c>
      <c r="P852" s="21">
        <v>25</v>
      </c>
      <c r="Q852" s="21" t="s">
        <v>1977</v>
      </c>
      <c r="R852" s="21"/>
      <c r="S852" s="21" t="s">
        <v>4937</v>
      </c>
      <c r="T852" s="10" t="s">
        <v>4778</v>
      </c>
      <c r="U852" s="21"/>
      <c r="V852" s="21"/>
    </row>
    <row r="853" spans="1:22" ht="15">
      <c r="A853" s="21" t="s">
        <v>1693</v>
      </c>
      <c r="B853" s="29" t="s">
        <v>1694</v>
      </c>
      <c r="C853" s="21" t="s">
        <v>1081</v>
      </c>
      <c r="D853" s="21" t="s">
        <v>1082</v>
      </c>
      <c r="E853" s="21" t="s">
        <v>1097</v>
      </c>
      <c r="F853" s="30"/>
      <c r="G853" s="21" t="s">
        <v>1740</v>
      </c>
      <c r="H853" s="31" t="s">
        <v>1984</v>
      </c>
      <c r="I853" s="31" t="s">
        <v>1093</v>
      </c>
      <c r="J853" s="21" t="s">
        <v>1161</v>
      </c>
      <c r="K853" s="21">
        <v>48</v>
      </c>
      <c r="L853" s="21"/>
      <c r="M853" s="21">
        <v>84</v>
      </c>
      <c r="N853" s="21" t="s">
        <v>1088</v>
      </c>
      <c r="O853" s="21" t="s">
        <v>1088</v>
      </c>
      <c r="P853" s="21">
        <v>17</v>
      </c>
      <c r="Q853" s="21" t="s">
        <v>1977</v>
      </c>
      <c r="R853" s="21"/>
      <c r="S853" s="21" t="s">
        <v>4938</v>
      </c>
      <c r="T853" s="10" t="s">
        <v>4778</v>
      </c>
      <c r="U853" s="21"/>
      <c r="V853" s="21"/>
    </row>
    <row r="854" spans="1:22" ht="15">
      <c r="A854" s="21" t="s">
        <v>1693</v>
      </c>
      <c r="B854" s="29" t="s">
        <v>1694</v>
      </c>
      <c r="C854" s="21" t="s">
        <v>1081</v>
      </c>
      <c r="D854" s="21" t="s">
        <v>1082</v>
      </c>
      <c r="E854" s="21" t="s">
        <v>1099</v>
      </c>
      <c r="F854" s="30"/>
      <c r="G854" s="21" t="s">
        <v>1183</v>
      </c>
      <c r="H854" s="31" t="s">
        <v>1985</v>
      </c>
      <c r="I854" s="31" t="s">
        <v>1093</v>
      </c>
      <c r="J854" s="21" t="s">
        <v>1161</v>
      </c>
      <c r="K854" s="21">
        <v>26</v>
      </c>
      <c r="L854" s="21"/>
      <c r="M854" s="21">
        <v>17</v>
      </c>
      <c r="N854" s="21" t="s">
        <v>1088</v>
      </c>
      <c r="O854" s="21" t="s">
        <v>1088</v>
      </c>
      <c r="P854" s="21">
        <v>20</v>
      </c>
      <c r="Q854" s="21" t="s">
        <v>1977</v>
      </c>
      <c r="R854" s="21"/>
      <c r="S854" s="21" t="s">
        <v>4937</v>
      </c>
      <c r="T854" s="10" t="s">
        <v>4778</v>
      </c>
      <c r="U854" s="21"/>
      <c r="V854" s="21"/>
    </row>
    <row r="855" spans="1:22" ht="15">
      <c r="A855" s="21" t="s">
        <v>1693</v>
      </c>
      <c r="B855" s="29" t="s">
        <v>1694</v>
      </c>
      <c r="C855" s="21" t="s">
        <v>1081</v>
      </c>
      <c r="D855" s="21" t="s">
        <v>1082</v>
      </c>
      <c r="E855" s="21" t="s">
        <v>1097</v>
      </c>
      <c r="F855" s="30"/>
      <c r="G855" s="21" t="s">
        <v>1183</v>
      </c>
      <c r="H855" s="31" t="s">
        <v>1985</v>
      </c>
      <c r="I855" s="31" t="s">
        <v>1093</v>
      </c>
      <c r="J855" s="21" t="s">
        <v>1161</v>
      </c>
      <c r="K855" s="21">
        <v>30</v>
      </c>
      <c r="L855" s="21"/>
      <c r="M855" s="21">
        <v>11</v>
      </c>
      <c r="N855" s="21" t="s">
        <v>1088</v>
      </c>
      <c r="O855" s="21" t="s">
        <v>1088</v>
      </c>
      <c r="P855" s="21">
        <v>16</v>
      </c>
      <c r="Q855" s="21" t="s">
        <v>1977</v>
      </c>
      <c r="R855" s="21"/>
      <c r="S855" s="21" t="s">
        <v>4938</v>
      </c>
      <c r="T855" s="10" t="s">
        <v>4778</v>
      </c>
      <c r="U855" s="21"/>
      <c r="V855" s="21"/>
    </row>
    <row r="856" spans="1:22" ht="15">
      <c r="A856" s="21" t="s">
        <v>1693</v>
      </c>
      <c r="B856" s="29" t="s">
        <v>1694</v>
      </c>
      <c r="C856" s="21" t="s">
        <v>1081</v>
      </c>
      <c r="D856" s="21" t="s">
        <v>1082</v>
      </c>
      <c r="E856" s="21" t="s">
        <v>1099</v>
      </c>
      <c r="F856" s="30"/>
      <c r="G856" s="21" t="s">
        <v>1699</v>
      </c>
      <c r="H856" s="31" t="s">
        <v>1985</v>
      </c>
      <c r="I856" s="31" t="s">
        <v>1093</v>
      </c>
      <c r="J856" s="21" t="s">
        <v>1161</v>
      </c>
      <c r="K856" s="21">
        <v>22</v>
      </c>
      <c r="L856" s="21"/>
      <c r="M856" s="21">
        <v>7</v>
      </c>
      <c r="N856" s="21" t="s">
        <v>1088</v>
      </c>
      <c r="O856" s="21" t="s">
        <v>1088</v>
      </c>
      <c r="P856" s="21">
        <v>5</v>
      </c>
      <c r="Q856" s="21" t="s">
        <v>1977</v>
      </c>
      <c r="R856" s="21"/>
      <c r="S856" s="21" t="s">
        <v>4937</v>
      </c>
      <c r="T856" s="10" t="s">
        <v>4778</v>
      </c>
      <c r="U856" s="21"/>
      <c r="V856" s="21"/>
    </row>
    <row r="857" spans="1:22" ht="15">
      <c r="A857" s="21" t="s">
        <v>1693</v>
      </c>
      <c r="B857" s="29" t="s">
        <v>1694</v>
      </c>
      <c r="C857" s="21" t="s">
        <v>1081</v>
      </c>
      <c r="D857" s="21" t="s">
        <v>1082</v>
      </c>
      <c r="E857" s="21" t="s">
        <v>1097</v>
      </c>
      <c r="F857" s="30"/>
      <c r="G857" s="21" t="s">
        <v>1699</v>
      </c>
      <c r="H857" s="31" t="s">
        <v>1985</v>
      </c>
      <c r="I857" s="31" t="s">
        <v>1093</v>
      </c>
      <c r="J857" s="21" t="s">
        <v>1161</v>
      </c>
      <c r="K857" s="21">
        <v>144</v>
      </c>
      <c r="L857" s="21"/>
      <c r="M857" s="21">
        <v>88</v>
      </c>
      <c r="N857" s="21" t="s">
        <v>1088</v>
      </c>
      <c r="O857" s="21" t="s">
        <v>1088</v>
      </c>
      <c r="P857" s="21">
        <v>27</v>
      </c>
      <c r="Q857" s="21" t="s">
        <v>1977</v>
      </c>
      <c r="R857" s="21"/>
      <c r="S857" s="21" t="s">
        <v>4938</v>
      </c>
      <c r="T857" s="10" t="s">
        <v>4778</v>
      </c>
      <c r="U857" s="21"/>
      <c r="V857" s="21"/>
    </row>
    <row r="858" spans="1:22" ht="15">
      <c r="A858" s="21" t="s">
        <v>1693</v>
      </c>
      <c r="B858" s="29" t="s">
        <v>1694</v>
      </c>
      <c r="C858" s="21" t="s">
        <v>1081</v>
      </c>
      <c r="D858" s="21" t="s">
        <v>1082</v>
      </c>
      <c r="E858" s="21" t="s">
        <v>1099</v>
      </c>
      <c r="F858" s="30"/>
      <c r="G858" s="21" t="s">
        <v>1687</v>
      </c>
      <c r="H858" s="31" t="s">
        <v>1985</v>
      </c>
      <c r="I858" s="31" t="s">
        <v>1093</v>
      </c>
      <c r="J858" s="21" t="s">
        <v>1161</v>
      </c>
      <c r="K858" s="21">
        <v>19</v>
      </c>
      <c r="L858" s="21"/>
      <c r="M858" s="21">
        <v>87</v>
      </c>
      <c r="N858" s="21" t="s">
        <v>1088</v>
      </c>
      <c r="O858" s="21" t="s">
        <v>1088</v>
      </c>
      <c r="P858" s="21">
        <v>25</v>
      </c>
      <c r="Q858" s="21" t="s">
        <v>1977</v>
      </c>
      <c r="R858" s="21"/>
      <c r="S858" s="21" t="s">
        <v>4937</v>
      </c>
      <c r="T858" s="10" t="s">
        <v>4778</v>
      </c>
      <c r="U858" s="21"/>
      <c r="V858" s="21"/>
    </row>
    <row r="859" spans="1:22" ht="15">
      <c r="A859" s="21" t="s">
        <v>1693</v>
      </c>
      <c r="B859" s="29" t="s">
        <v>1694</v>
      </c>
      <c r="C859" s="21" t="s">
        <v>1081</v>
      </c>
      <c r="D859" s="21" t="s">
        <v>1082</v>
      </c>
      <c r="E859" s="21" t="s">
        <v>1097</v>
      </c>
      <c r="F859" s="30"/>
      <c r="G859" s="21" t="s">
        <v>1740</v>
      </c>
      <c r="H859" s="31" t="s">
        <v>1985</v>
      </c>
      <c r="I859" s="31" t="s">
        <v>1093</v>
      </c>
      <c r="J859" s="21" t="s">
        <v>1161</v>
      </c>
      <c r="K859" s="21">
        <v>48</v>
      </c>
      <c r="L859" s="21"/>
      <c r="M859" s="21">
        <v>13</v>
      </c>
      <c r="N859" s="21" t="s">
        <v>1088</v>
      </c>
      <c r="O859" s="21" t="s">
        <v>1088</v>
      </c>
      <c r="P859" s="21">
        <v>15</v>
      </c>
      <c r="Q859" s="21" t="s">
        <v>1977</v>
      </c>
      <c r="R859" s="21"/>
      <c r="S859" s="21" t="s">
        <v>4938</v>
      </c>
      <c r="T859" s="10" t="s">
        <v>4778</v>
      </c>
      <c r="U859" s="21"/>
      <c r="V859" s="21"/>
    </row>
    <row r="860" spans="1:22" ht="15">
      <c r="A860" s="21" t="s">
        <v>1693</v>
      </c>
      <c r="B860" s="29" t="s">
        <v>1694</v>
      </c>
      <c r="C860" s="21" t="s">
        <v>1081</v>
      </c>
      <c r="D860" s="21" t="s">
        <v>1082</v>
      </c>
      <c r="E860" s="21" t="s">
        <v>1099</v>
      </c>
      <c r="F860" s="30"/>
      <c r="G860" s="21" t="s">
        <v>1183</v>
      </c>
      <c r="H860" s="31" t="s">
        <v>1986</v>
      </c>
      <c r="I860" s="31" t="s">
        <v>1093</v>
      </c>
      <c r="J860" s="21" t="s">
        <v>1161</v>
      </c>
      <c r="K860" s="21">
        <v>26</v>
      </c>
      <c r="L860" s="21"/>
      <c r="M860" s="21">
        <v>32</v>
      </c>
      <c r="N860" s="21" t="s">
        <v>1088</v>
      </c>
      <c r="O860" s="21" t="s">
        <v>1088</v>
      </c>
      <c r="P860" s="21">
        <v>40</v>
      </c>
      <c r="Q860" s="21" t="s">
        <v>1977</v>
      </c>
      <c r="R860" s="21"/>
      <c r="S860" s="21" t="s">
        <v>4937</v>
      </c>
      <c r="T860" s="10" t="s">
        <v>4778</v>
      </c>
      <c r="U860" s="21"/>
      <c r="V860" s="21"/>
    </row>
    <row r="861" spans="1:22" ht="15">
      <c r="A861" s="21" t="s">
        <v>1693</v>
      </c>
      <c r="B861" s="29" t="s">
        <v>1694</v>
      </c>
      <c r="C861" s="21" t="s">
        <v>1081</v>
      </c>
      <c r="D861" s="21" t="s">
        <v>1082</v>
      </c>
      <c r="E861" s="21" t="s">
        <v>1097</v>
      </c>
      <c r="F861" s="30"/>
      <c r="G861" s="21" t="s">
        <v>1183</v>
      </c>
      <c r="H861" s="31" t="s">
        <v>1986</v>
      </c>
      <c r="I861" s="31" t="s">
        <v>1093</v>
      </c>
      <c r="J861" s="21" t="s">
        <v>1161</v>
      </c>
      <c r="K861" s="21">
        <v>30</v>
      </c>
      <c r="L861" s="21"/>
      <c r="M861" s="21">
        <v>14</v>
      </c>
      <c r="N861" s="21" t="s">
        <v>1088</v>
      </c>
      <c r="O861" s="21" t="s">
        <v>1088</v>
      </c>
      <c r="P861" s="21">
        <v>24</v>
      </c>
      <c r="Q861" s="21" t="s">
        <v>1977</v>
      </c>
      <c r="R861" s="21"/>
      <c r="S861" s="21" t="s">
        <v>4938</v>
      </c>
      <c r="T861" s="10" t="s">
        <v>4778</v>
      </c>
      <c r="U861" s="21"/>
      <c r="V861" s="21"/>
    </row>
    <row r="862" spans="1:22" ht="15">
      <c r="A862" s="21" t="s">
        <v>1693</v>
      </c>
      <c r="B862" s="29" t="s">
        <v>1694</v>
      </c>
      <c r="C862" s="21" t="s">
        <v>1081</v>
      </c>
      <c r="D862" s="21" t="s">
        <v>1082</v>
      </c>
      <c r="E862" s="21" t="s">
        <v>1099</v>
      </c>
      <c r="F862" s="30"/>
      <c r="G862" s="21" t="s">
        <v>1699</v>
      </c>
      <c r="H862" s="31" t="s">
        <v>1986</v>
      </c>
      <c r="I862" s="31" t="s">
        <v>1093</v>
      </c>
      <c r="J862" s="21" t="s">
        <v>1161</v>
      </c>
      <c r="K862" s="21">
        <v>22</v>
      </c>
      <c r="L862" s="21"/>
      <c r="M862" s="21">
        <v>10</v>
      </c>
      <c r="N862" s="21" t="s">
        <v>1088</v>
      </c>
      <c r="O862" s="21" t="s">
        <v>1088</v>
      </c>
      <c r="P862" s="21">
        <v>19</v>
      </c>
      <c r="Q862" s="21" t="s">
        <v>1977</v>
      </c>
      <c r="R862" s="21"/>
      <c r="S862" s="21" t="s">
        <v>4937</v>
      </c>
      <c r="T862" s="10" t="s">
        <v>4778</v>
      </c>
      <c r="U862" s="21"/>
      <c r="V862" s="21"/>
    </row>
    <row r="863" spans="1:22" ht="15">
      <c r="A863" s="21" t="s">
        <v>1693</v>
      </c>
      <c r="B863" s="29" t="s">
        <v>1694</v>
      </c>
      <c r="C863" s="21" t="s">
        <v>1081</v>
      </c>
      <c r="D863" s="21" t="s">
        <v>1082</v>
      </c>
      <c r="E863" s="21" t="s">
        <v>1097</v>
      </c>
      <c r="F863" s="30"/>
      <c r="G863" s="21" t="s">
        <v>1699</v>
      </c>
      <c r="H863" s="31" t="s">
        <v>1986</v>
      </c>
      <c r="I863" s="31" t="s">
        <v>1093</v>
      </c>
      <c r="J863" s="21" t="s">
        <v>1161</v>
      </c>
      <c r="K863" s="21">
        <v>144</v>
      </c>
      <c r="L863" s="21"/>
      <c r="M863" s="21">
        <v>14</v>
      </c>
      <c r="N863" s="21" t="s">
        <v>1088</v>
      </c>
      <c r="O863" s="21" t="s">
        <v>1088</v>
      </c>
      <c r="P863" s="21">
        <v>27</v>
      </c>
      <c r="Q863" s="21" t="s">
        <v>1977</v>
      </c>
      <c r="R863" s="21"/>
      <c r="S863" s="21" t="s">
        <v>4938</v>
      </c>
      <c r="T863" s="10" t="s">
        <v>4778</v>
      </c>
      <c r="U863" s="21"/>
      <c r="V863" s="21"/>
    </row>
    <row r="864" spans="1:22" ht="15">
      <c r="A864" s="21" t="s">
        <v>1693</v>
      </c>
      <c r="B864" s="29" t="s">
        <v>1694</v>
      </c>
      <c r="C864" s="21" t="s">
        <v>1081</v>
      </c>
      <c r="D864" s="21" t="s">
        <v>1082</v>
      </c>
      <c r="E864" s="21" t="s">
        <v>1099</v>
      </c>
      <c r="F864" s="30"/>
      <c r="G864" s="21" t="s">
        <v>1687</v>
      </c>
      <c r="H864" s="31" t="s">
        <v>1986</v>
      </c>
      <c r="I864" s="31" t="s">
        <v>1093</v>
      </c>
      <c r="J864" s="21" t="s">
        <v>1161</v>
      </c>
      <c r="K864" s="21">
        <v>19</v>
      </c>
      <c r="L864" s="21"/>
      <c r="M864" s="21">
        <v>4</v>
      </c>
      <c r="N864" s="21" t="s">
        <v>1088</v>
      </c>
      <c r="O864" s="21" t="s">
        <v>1088</v>
      </c>
      <c r="P864" s="21">
        <v>12</v>
      </c>
      <c r="Q864" s="21" t="s">
        <v>1977</v>
      </c>
      <c r="R864" s="21"/>
      <c r="S864" s="21" t="s">
        <v>4937</v>
      </c>
      <c r="T864" s="10" t="s">
        <v>4778</v>
      </c>
      <c r="U864" s="21"/>
      <c r="V864" s="21"/>
    </row>
    <row r="865" spans="1:22" ht="15">
      <c r="A865" s="21" t="s">
        <v>1693</v>
      </c>
      <c r="B865" s="29" t="s">
        <v>1694</v>
      </c>
      <c r="C865" s="21" t="s">
        <v>1081</v>
      </c>
      <c r="D865" s="21" t="s">
        <v>1082</v>
      </c>
      <c r="E865" s="21" t="s">
        <v>1097</v>
      </c>
      <c r="F865" s="30"/>
      <c r="G865" s="21" t="s">
        <v>1740</v>
      </c>
      <c r="H865" s="31" t="s">
        <v>1986</v>
      </c>
      <c r="I865" s="31" t="s">
        <v>1093</v>
      </c>
      <c r="J865" s="21" t="s">
        <v>1161</v>
      </c>
      <c r="K865" s="21">
        <v>48</v>
      </c>
      <c r="L865" s="21"/>
      <c r="M865" s="21">
        <v>3</v>
      </c>
      <c r="N865" s="21" t="s">
        <v>1088</v>
      </c>
      <c r="O865" s="21" t="s">
        <v>1088</v>
      </c>
      <c r="P865" s="21">
        <v>6</v>
      </c>
      <c r="Q865" s="21" t="s">
        <v>1977</v>
      </c>
      <c r="R865" s="21"/>
      <c r="S865" s="21" t="s">
        <v>4938</v>
      </c>
      <c r="T865" s="10" t="s">
        <v>4778</v>
      </c>
      <c r="U865" s="21"/>
      <c r="V865" s="21"/>
    </row>
    <row r="866" spans="1:22" ht="29">
      <c r="A866" s="29" t="s">
        <v>1987</v>
      </c>
      <c r="B866" s="29" t="s">
        <v>4939</v>
      </c>
      <c r="C866" s="21" t="s">
        <v>1036</v>
      </c>
      <c r="D866" s="21" t="s">
        <v>1147</v>
      </c>
      <c r="E866" s="21" t="s">
        <v>1099</v>
      </c>
      <c r="F866" s="30" t="s">
        <v>1989</v>
      </c>
      <c r="G866" s="21" t="s">
        <v>1543</v>
      </c>
      <c r="H866" s="31" t="s">
        <v>1990</v>
      </c>
      <c r="I866" s="31" t="s">
        <v>1991</v>
      </c>
      <c r="J866" s="21" t="s">
        <v>1992</v>
      </c>
      <c r="K866" s="21">
        <v>6</v>
      </c>
      <c r="L866" s="21" t="s">
        <v>1172</v>
      </c>
      <c r="M866" s="21" t="s">
        <v>1993</v>
      </c>
      <c r="N866" s="21" t="s">
        <v>1088</v>
      </c>
      <c r="O866" s="21" t="s">
        <v>1088</v>
      </c>
      <c r="P866" s="21"/>
      <c r="Q866" s="21" t="s">
        <v>1994</v>
      </c>
      <c r="R866" s="21" t="s">
        <v>1995</v>
      </c>
      <c r="S866" s="21" t="s">
        <v>1088</v>
      </c>
      <c r="T866" s="10" t="s">
        <v>1088</v>
      </c>
      <c r="U866" s="21"/>
      <c r="V866" s="21"/>
    </row>
    <row r="867" spans="1:22" ht="15">
      <c r="A867" s="29" t="s">
        <v>1987</v>
      </c>
      <c r="B867" s="29" t="s">
        <v>4940</v>
      </c>
      <c r="C867" s="21" t="s">
        <v>1036</v>
      </c>
      <c r="D867" s="21" t="s">
        <v>1147</v>
      </c>
      <c r="E867" s="21" t="s">
        <v>1099</v>
      </c>
      <c r="F867" s="30" t="s">
        <v>1989</v>
      </c>
      <c r="G867" s="21" t="s">
        <v>1543</v>
      </c>
      <c r="H867" s="31" t="s">
        <v>1990</v>
      </c>
      <c r="I867" s="31" t="s">
        <v>1997</v>
      </c>
      <c r="J867" s="21" t="s">
        <v>1992</v>
      </c>
      <c r="K867" s="21">
        <v>6</v>
      </c>
      <c r="L867" s="21" t="s">
        <v>1172</v>
      </c>
      <c r="M867" s="21" t="s">
        <v>1998</v>
      </c>
      <c r="N867" s="21" t="s">
        <v>1088</v>
      </c>
      <c r="O867" s="21" t="s">
        <v>1088</v>
      </c>
      <c r="P867" s="21"/>
      <c r="Q867" s="21" t="s">
        <v>1994</v>
      </c>
      <c r="R867" s="21" t="s">
        <v>1999</v>
      </c>
      <c r="S867" s="21" t="s">
        <v>1088</v>
      </c>
      <c r="T867" s="10" t="s">
        <v>1088</v>
      </c>
      <c r="U867" s="21"/>
      <c r="V867" s="21"/>
    </row>
    <row r="868" spans="1:22" ht="29">
      <c r="A868" s="29" t="s">
        <v>1987</v>
      </c>
      <c r="B868" s="29" t="s">
        <v>4941</v>
      </c>
      <c r="C868" s="21" t="s">
        <v>1036</v>
      </c>
      <c r="D868" s="21" t="s">
        <v>1147</v>
      </c>
      <c r="E868" s="21" t="s">
        <v>1099</v>
      </c>
      <c r="F868" s="30" t="s">
        <v>1582</v>
      </c>
      <c r="G868" s="21" t="s">
        <v>1543</v>
      </c>
      <c r="H868" s="31" t="s">
        <v>1990</v>
      </c>
      <c r="I868" s="31" t="s">
        <v>1991</v>
      </c>
      <c r="J868" s="21" t="s">
        <v>1992</v>
      </c>
      <c r="K868" s="21">
        <v>3</v>
      </c>
      <c r="L868" s="21" t="s">
        <v>1172</v>
      </c>
      <c r="M868" s="21" t="s">
        <v>2001</v>
      </c>
      <c r="N868" s="21" t="s">
        <v>1088</v>
      </c>
      <c r="O868" s="21" t="s">
        <v>1088</v>
      </c>
      <c r="P868" s="21"/>
      <c r="Q868" s="21" t="s">
        <v>1994</v>
      </c>
      <c r="R868" s="21" t="s">
        <v>2002</v>
      </c>
      <c r="S868" s="21" t="s">
        <v>1088</v>
      </c>
      <c r="T868" s="10" t="s">
        <v>1088</v>
      </c>
      <c r="U868" s="21"/>
      <c r="V868" s="21"/>
    </row>
    <row r="869" spans="1:22" ht="15">
      <c r="A869" s="29" t="s">
        <v>1987</v>
      </c>
      <c r="B869" s="29" t="s">
        <v>4942</v>
      </c>
      <c r="C869" s="21" t="s">
        <v>1036</v>
      </c>
      <c r="D869" s="21" t="s">
        <v>1147</v>
      </c>
      <c r="E869" s="21" t="s">
        <v>1099</v>
      </c>
      <c r="F869" s="30" t="s">
        <v>1582</v>
      </c>
      <c r="G869" s="21" t="s">
        <v>1543</v>
      </c>
      <c r="H869" s="31" t="s">
        <v>1990</v>
      </c>
      <c r="I869" s="31" t="s">
        <v>1997</v>
      </c>
      <c r="J869" s="21" t="s">
        <v>1992</v>
      </c>
      <c r="K869" s="21">
        <v>3</v>
      </c>
      <c r="L869" s="21" t="s">
        <v>1172</v>
      </c>
      <c r="M869" s="21" t="s">
        <v>2004</v>
      </c>
      <c r="N869" s="21" t="s">
        <v>1088</v>
      </c>
      <c r="O869" s="21" t="s">
        <v>1088</v>
      </c>
      <c r="P869" s="21"/>
      <c r="Q869" s="21" t="s">
        <v>1994</v>
      </c>
      <c r="R869" s="21" t="s">
        <v>2005</v>
      </c>
      <c r="S869" s="21" t="s">
        <v>1088</v>
      </c>
      <c r="T869" s="10" t="s">
        <v>1088</v>
      </c>
      <c r="U869" s="21"/>
      <c r="V869" s="21"/>
    </row>
    <row r="870" spans="1:22" ht="29">
      <c r="A870" s="29" t="s">
        <v>1987</v>
      </c>
      <c r="B870" s="29" t="s">
        <v>4943</v>
      </c>
      <c r="C870" s="21" t="s">
        <v>1036</v>
      </c>
      <c r="D870" s="21" t="s">
        <v>1129</v>
      </c>
      <c r="E870" s="21" t="s">
        <v>1099</v>
      </c>
      <c r="F870" s="30" t="s">
        <v>1582</v>
      </c>
      <c r="G870" s="21" t="s">
        <v>1543</v>
      </c>
      <c r="H870" s="31" t="s">
        <v>1990</v>
      </c>
      <c r="I870" s="31" t="s">
        <v>1991</v>
      </c>
      <c r="J870" s="21" t="s">
        <v>1992</v>
      </c>
      <c r="K870" s="21">
        <v>26</v>
      </c>
      <c r="L870" s="21" t="s">
        <v>1172</v>
      </c>
      <c r="M870" s="21" t="s">
        <v>2007</v>
      </c>
      <c r="N870" s="21" t="s">
        <v>1088</v>
      </c>
      <c r="O870" s="21" t="s">
        <v>1088</v>
      </c>
      <c r="P870" s="21"/>
      <c r="Q870" s="21" t="s">
        <v>1994</v>
      </c>
      <c r="R870" s="21" t="s">
        <v>2008</v>
      </c>
      <c r="S870" s="21" t="s">
        <v>1088</v>
      </c>
      <c r="T870" s="10" t="s">
        <v>1088</v>
      </c>
      <c r="U870" s="21"/>
      <c r="V870" s="21"/>
    </row>
    <row r="871" spans="1:22" ht="15">
      <c r="A871" s="29" t="s">
        <v>1987</v>
      </c>
      <c r="B871" s="29" t="s">
        <v>4944</v>
      </c>
      <c r="C871" s="21" t="s">
        <v>1036</v>
      </c>
      <c r="D871" s="21" t="s">
        <v>1129</v>
      </c>
      <c r="E871" s="21" t="s">
        <v>1099</v>
      </c>
      <c r="F871" s="30" t="s">
        <v>1582</v>
      </c>
      <c r="G871" s="21" t="s">
        <v>1543</v>
      </c>
      <c r="H871" s="31" t="s">
        <v>1990</v>
      </c>
      <c r="I871" s="31" t="s">
        <v>1997</v>
      </c>
      <c r="J871" s="21" t="s">
        <v>1992</v>
      </c>
      <c r="K871" s="21">
        <v>19</v>
      </c>
      <c r="L871" s="21" t="s">
        <v>1172</v>
      </c>
      <c r="M871" s="21" t="s">
        <v>2010</v>
      </c>
      <c r="N871" s="21" t="s">
        <v>1088</v>
      </c>
      <c r="O871" s="21" t="s">
        <v>1088</v>
      </c>
      <c r="P871" s="21"/>
      <c r="Q871" s="21" t="s">
        <v>1994</v>
      </c>
      <c r="R871" s="21" t="s">
        <v>2011</v>
      </c>
      <c r="S871" s="21" t="s">
        <v>1088</v>
      </c>
      <c r="T871" s="10" t="s">
        <v>1088</v>
      </c>
      <c r="U871" s="21"/>
      <c r="V871" s="21"/>
    </row>
    <row r="872" spans="1:22" ht="15">
      <c r="A872" s="29" t="s">
        <v>1987</v>
      </c>
      <c r="B872" s="29" t="s">
        <v>4945</v>
      </c>
      <c r="C872" s="21" t="s">
        <v>1081</v>
      </c>
      <c r="D872" s="21" t="s">
        <v>1129</v>
      </c>
      <c r="E872" s="21" t="s">
        <v>1099</v>
      </c>
      <c r="F872" s="30" t="s">
        <v>1582</v>
      </c>
      <c r="G872" s="21" t="s">
        <v>1543</v>
      </c>
      <c r="H872" s="31" t="s">
        <v>2013</v>
      </c>
      <c r="I872" s="31" t="s">
        <v>2014</v>
      </c>
      <c r="J872" s="21"/>
      <c r="K872" s="21">
        <v>1560</v>
      </c>
      <c r="L872" s="21" t="s">
        <v>1172</v>
      </c>
      <c r="M872" s="21"/>
      <c r="N872" s="21" t="b">
        <v>1</v>
      </c>
      <c r="O872" s="21"/>
      <c r="P872" s="21"/>
      <c r="Q872" s="21" t="s">
        <v>1994</v>
      </c>
      <c r="R872" s="21" t="s">
        <v>2015</v>
      </c>
      <c r="S872" s="21" t="s">
        <v>1088</v>
      </c>
      <c r="T872" s="10" t="s">
        <v>1088</v>
      </c>
      <c r="U872" s="21"/>
      <c r="V872" s="21"/>
    </row>
    <row r="873" spans="1:22" ht="29">
      <c r="A873" s="29" t="s">
        <v>1987</v>
      </c>
      <c r="B873" s="29" t="s">
        <v>4946</v>
      </c>
      <c r="C873" s="21" t="s">
        <v>1036</v>
      </c>
      <c r="D873" s="21" t="s">
        <v>1147</v>
      </c>
      <c r="E873" s="21" t="s">
        <v>1099</v>
      </c>
      <c r="F873" s="30" t="s">
        <v>1582</v>
      </c>
      <c r="G873" s="21" t="s">
        <v>1543</v>
      </c>
      <c r="H873" s="31" t="s">
        <v>2017</v>
      </c>
      <c r="I873" s="31" t="s">
        <v>1991</v>
      </c>
      <c r="J873" s="21" t="s">
        <v>1094</v>
      </c>
      <c r="K873" s="21">
        <v>587</v>
      </c>
      <c r="L873" s="21" t="s">
        <v>1172</v>
      </c>
      <c r="M873" s="21">
        <v>9.39</v>
      </c>
      <c r="N873" s="21"/>
      <c r="O873" s="21"/>
      <c r="P873" s="21"/>
      <c r="Q873" s="21" t="s">
        <v>1994</v>
      </c>
      <c r="R873" s="21" t="s">
        <v>2018</v>
      </c>
      <c r="S873" s="21" t="s">
        <v>1088</v>
      </c>
      <c r="T873" s="10" t="s">
        <v>1088</v>
      </c>
      <c r="U873" s="21"/>
      <c r="V873" s="21"/>
    </row>
    <row r="874" spans="1:22" ht="15">
      <c r="A874" s="29" t="s">
        <v>1987</v>
      </c>
      <c r="B874" s="29" t="s">
        <v>4947</v>
      </c>
      <c r="C874" s="21" t="s">
        <v>1036</v>
      </c>
      <c r="D874" s="21" t="s">
        <v>1147</v>
      </c>
      <c r="E874" s="21" t="s">
        <v>1099</v>
      </c>
      <c r="F874" s="30" t="s">
        <v>1582</v>
      </c>
      <c r="G874" s="21" t="s">
        <v>1543</v>
      </c>
      <c r="H874" s="31" t="s">
        <v>2017</v>
      </c>
      <c r="I874" s="31" t="s">
        <v>1997</v>
      </c>
      <c r="J874" s="21" t="s">
        <v>1094</v>
      </c>
      <c r="K874" s="21">
        <v>73</v>
      </c>
      <c r="L874" s="21" t="s">
        <v>1172</v>
      </c>
      <c r="M874" s="21">
        <v>7.08</v>
      </c>
      <c r="N874" s="21"/>
      <c r="O874" s="21"/>
      <c r="P874" s="21"/>
      <c r="Q874" s="21" t="s">
        <v>1994</v>
      </c>
      <c r="R874" s="21" t="s">
        <v>2020</v>
      </c>
      <c r="S874" s="21" t="s">
        <v>1088</v>
      </c>
      <c r="T874" s="10" t="s">
        <v>1088</v>
      </c>
      <c r="U874" s="21"/>
      <c r="V874" s="21"/>
    </row>
    <row r="875" spans="1:22" ht="29">
      <c r="A875" s="29" t="s">
        <v>1987</v>
      </c>
      <c r="B875" s="29" t="s">
        <v>4948</v>
      </c>
      <c r="C875" s="21" t="s">
        <v>1036</v>
      </c>
      <c r="D875" s="21" t="s">
        <v>1147</v>
      </c>
      <c r="E875" s="21" t="s">
        <v>1099</v>
      </c>
      <c r="F875" s="30" t="s">
        <v>1582</v>
      </c>
      <c r="G875" s="21" t="s">
        <v>1543</v>
      </c>
      <c r="H875" s="31" t="s">
        <v>2017</v>
      </c>
      <c r="I875" s="31" t="s">
        <v>1991</v>
      </c>
      <c r="J875" s="21" t="s">
        <v>1094</v>
      </c>
      <c r="K875" s="21">
        <v>973</v>
      </c>
      <c r="L875" s="21" t="s">
        <v>1172</v>
      </c>
      <c r="M875" s="57">
        <v>9.1</v>
      </c>
      <c r="N875" s="21"/>
      <c r="O875" s="21"/>
      <c r="P875" s="21"/>
      <c r="Q875" s="21" t="s">
        <v>1994</v>
      </c>
      <c r="R875" s="21" t="s">
        <v>2022</v>
      </c>
      <c r="S875" s="21" t="s">
        <v>1088</v>
      </c>
      <c r="T875" s="10" t="s">
        <v>1088</v>
      </c>
      <c r="U875" s="21"/>
      <c r="V875" s="21"/>
    </row>
    <row r="876" spans="1:22" ht="15">
      <c r="A876" s="29" t="s">
        <v>1987</v>
      </c>
      <c r="B876" s="29" t="s">
        <v>4949</v>
      </c>
      <c r="C876" s="21" t="s">
        <v>1036</v>
      </c>
      <c r="D876" s="21" t="s">
        <v>1147</v>
      </c>
      <c r="E876" s="21" t="s">
        <v>1099</v>
      </c>
      <c r="F876" s="30" t="s">
        <v>1582</v>
      </c>
      <c r="G876" s="21" t="s">
        <v>1543</v>
      </c>
      <c r="H876" s="31" t="s">
        <v>2017</v>
      </c>
      <c r="I876" s="31" t="s">
        <v>1997</v>
      </c>
      <c r="J876" s="21" t="s">
        <v>1094</v>
      </c>
      <c r="K876" s="21">
        <v>658</v>
      </c>
      <c r="L876" s="21" t="s">
        <v>1172</v>
      </c>
      <c r="M876" s="57">
        <v>8.3000000000000007</v>
      </c>
      <c r="N876" s="21"/>
      <c r="O876" s="21"/>
      <c r="P876" s="21"/>
      <c r="Q876" s="21" t="s">
        <v>1994</v>
      </c>
      <c r="R876" s="21" t="s">
        <v>2022</v>
      </c>
      <c r="S876" s="21" t="s">
        <v>1088</v>
      </c>
      <c r="T876" s="10" t="s">
        <v>1088</v>
      </c>
      <c r="U876" s="21"/>
      <c r="V876" s="21"/>
    </row>
    <row r="877" spans="1:22" ht="29">
      <c r="A877" s="29" t="s">
        <v>1987</v>
      </c>
      <c r="B877" s="21" t="s">
        <v>2024</v>
      </c>
      <c r="C877" s="21" t="s">
        <v>1036</v>
      </c>
      <c r="D877" s="21" t="s">
        <v>1147</v>
      </c>
      <c r="E877" s="21" t="s">
        <v>1099</v>
      </c>
      <c r="F877" s="30" t="s">
        <v>1989</v>
      </c>
      <c r="G877" s="21" t="s">
        <v>1543</v>
      </c>
      <c r="H877" s="31" t="s">
        <v>2017</v>
      </c>
      <c r="I877" s="31" t="s">
        <v>1991</v>
      </c>
      <c r="J877" s="21" t="s">
        <v>1094</v>
      </c>
      <c r="K877" s="21">
        <v>488</v>
      </c>
      <c r="L877" s="21" t="s">
        <v>1172</v>
      </c>
      <c r="M877" s="21">
        <v>10.119999999999999</v>
      </c>
      <c r="N877" s="21"/>
      <c r="O877" s="21"/>
      <c r="P877" s="21"/>
      <c r="Q877" s="21" t="s">
        <v>1994</v>
      </c>
      <c r="R877" s="21" t="s">
        <v>2025</v>
      </c>
      <c r="S877" s="21" t="s">
        <v>1088</v>
      </c>
      <c r="T877" s="10" t="s">
        <v>1088</v>
      </c>
      <c r="U877" s="21"/>
      <c r="V877" s="21"/>
    </row>
    <row r="878" spans="1:22" ht="15">
      <c r="A878" s="29" t="s">
        <v>1987</v>
      </c>
      <c r="B878" s="21" t="s">
        <v>2024</v>
      </c>
      <c r="C878" s="21" t="s">
        <v>1036</v>
      </c>
      <c r="D878" s="21" t="s">
        <v>1147</v>
      </c>
      <c r="E878" s="21" t="s">
        <v>1099</v>
      </c>
      <c r="F878" s="30" t="s">
        <v>1989</v>
      </c>
      <c r="G878" s="21" t="s">
        <v>1543</v>
      </c>
      <c r="H878" s="31" t="s">
        <v>2017</v>
      </c>
      <c r="I878" s="31" t="s">
        <v>1997</v>
      </c>
      <c r="J878" s="21" t="s">
        <v>1094</v>
      </c>
      <c r="K878" s="21">
        <v>138</v>
      </c>
      <c r="L878" s="21" t="s">
        <v>1172</v>
      </c>
      <c r="M878" s="21">
        <v>9.4600000000000009</v>
      </c>
      <c r="N878" s="21"/>
      <c r="O878" s="21"/>
      <c r="P878" s="21"/>
      <c r="Q878" s="21" t="s">
        <v>1994</v>
      </c>
      <c r="R878" s="21" t="s">
        <v>2026</v>
      </c>
      <c r="S878" s="21" t="s">
        <v>1088</v>
      </c>
      <c r="T878" s="10" t="s">
        <v>1088</v>
      </c>
      <c r="U878" s="21"/>
      <c r="V878" s="21"/>
    </row>
    <row r="879" spans="1:22" ht="29">
      <c r="A879" s="29" t="s">
        <v>1987</v>
      </c>
      <c r="B879" s="21" t="s">
        <v>2024</v>
      </c>
      <c r="C879" s="21" t="s">
        <v>1081</v>
      </c>
      <c r="D879" s="21" t="s">
        <v>1129</v>
      </c>
      <c r="E879" s="21" t="s">
        <v>1099</v>
      </c>
      <c r="F879" s="30" t="s">
        <v>1558</v>
      </c>
      <c r="G879" s="21" t="s">
        <v>1543</v>
      </c>
      <c r="H879" s="31" t="s">
        <v>2027</v>
      </c>
      <c r="I879" s="31" t="s">
        <v>2028</v>
      </c>
      <c r="J879" s="21"/>
      <c r="K879" s="21"/>
      <c r="L879" s="21"/>
      <c r="M879" s="57"/>
      <c r="N879" s="21" t="b">
        <v>1</v>
      </c>
      <c r="O879" s="21"/>
      <c r="P879" s="21"/>
      <c r="Q879" s="21" t="s">
        <v>1994</v>
      </c>
      <c r="R879" s="21" t="s">
        <v>2029</v>
      </c>
      <c r="S879" s="21" t="s">
        <v>4950</v>
      </c>
      <c r="T879" s="10" t="s">
        <v>1609</v>
      </c>
      <c r="U879" s="21"/>
      <c r="V879" s="21"/>
    </row>
    <row r="880" spans="1:22" ht="14">
      <c r="A880" s="21" t="s">
        <v>2030</v>
      </c>
      <c r="B880" s="21" t="s">
        <v>89</v>
      </c>
      <c r="C880" s="21" t="s">
        <v>1036</v>
      </c>
      <c r="D880" s="21" t="s">
        <v>1165</v>
      </c>
      <c r="E880" s="21"/>
      <c r="F880" s="30" t="s">
        <v>1088</v>
      </c>
      <c r="G880" s="21" t="s">
        <v>1088</v>
      </c>
      <c r="H880" s="31" t="s">
        <v>1682</v>
      </c>
      <c r="I880" s="31" t="s">
        <v>2031</v>
      </c>
      <c r="J880" s="21" t="s">
        <v>2032</v>
      </c>
      <c r="K880" s="21" t="s">
        <v>1088</v>
      </c>
      <c r="L880" s="21"/>
      <c r="M880" s="21">
        <v>64000</v>
      </c>
      <c r="N880" s="21" t="s">
        <v>1088</v>
      </c>
      <c r="O880" s="21" t="s">
        <v>1088</v>
      </c>
      <c r="P880" s="21" t="s">
        <v>1088</v>
      </c>
      <c r="Q880" s="11" t="s">
        <v>2033</v>
      </c>
      <c r="R880" s="21" t="s">
        <v>2034</v>
      </c>
      <c r="S880" s="21" t="s">
        <v>1088</v>
      </c>
      <c r="T880" s="10" t="s">
        <v>1088</v>
      </c>
      <c r="U880" s="21"/>
      <c r="V880" s="21"/>
    </row>
    <row r="881" spans="1:22" ht="14">
      <c r="A881" s="21" t="s">
        <v>2030</v>
      </c>
      <c r="B881" s="21" t="s">
        <v>89</v>
      </c>
      <c r="C881" s="21" t="s">
        <v>1036</v>
      </c>
      <c r="D881" s="21" t="s">
        <v>1165</v>
      </c>
      <c r="E881" s="21"/>
      <c r="F881" s="30" t="s">
        <v>1088</v>
      </c>
      <c r="G881" s="21" t="s">
        <v>1088</v>
      </c>
      <c r="H881" s="31" t="s">
        <v>1682</v>
      </c>
      <c r="I881" s="31" t="s">
        <v>2035</v>
      </c>
      <c r="J881" s="21" t="s">
        <v>2032</v>
      </c>
      <c r="K881" s="21" t="s">
        <v>1088</v>
      </c>
      <c r="L881" s="21"/>
      <c r="M881" s="21">
        <v>55000</v>
      </c>
      <c r="N881" s="21" t="s">
        <v>1088</v>
      </c>
      <c r="O881" s="21" t="s">
        <v>1088</v>
      </c>
      <c r="P881" s="21" t="s">
        <v>1088</v>
      </c>
      <c r="Q881" s="11" t="s">
        <v>2033</v>
      </c>
      <c r="R881" s="21" t="s">
        <v>2036</v>
      </c>
      <c r="S881" s="21" t="s">
        <v>1088</v>
      </c>
      <c r="T881" s="10" t="s">
        <v>1088</v>
      </c>
      <c r="U881" s="21"/>
      <c r="V881" s="21"/>
    </row>
    <row r="882" spans="1:22" ht="14">
      <c r="A882" s="21" t="s">
        <v>2030</v>
      </c>
      <c r="B882" s="21" t="s">
        <v>89</v>
      </c>
      <c r="C882" s="21" t="s">
        <v>1036</v>
      </c>
      <c r="D882" s="21" t="s">
        <v>1165</v>
      </c>
      <c r="E882" s="21"/>
      <c r="F882" s="30" t="s">
        <v>1088</v>
      </c>
      <c r="G882" s="21" t="s">
        <v>1088</v>
      </c>
      <c r="H882" s="31" t="s">
        <v>1682</v>
      </c>
      <c r="I882" s="31" t="s">
        <v>2031</v>
      </c>
      <c r="J882" s="21" t="s">
        <v>2032</v>
      </c>
      <c r="K882" s="21" t="s">
        <v>1088</v>
      </c>
      <c r="L882" s="21"/>
      <c r="M882" s="21">
        <v>30000</v>
      </c>
      <c r="N882" s="21" t="s">
        <v>1088</v>
      </c>
      <c r="O882" s="21" t="s">
        <v>1088</v>
      </c>
      <c r="P882" s="21" t="s">
        <v>1088</v>
      </c>
      <c r="Q882" s="11" t="s">
        <v>2033</v>
      </c>
      <c r="R882" s="21" t="s">
        <v>2037</v>
      </c>
      <c r="S882" s="21" t="s">
        <v>1088</v>
      </c>
      <c r="T882" s="10" t="s">
        <v>1088</v>
      </c>
      <c r="U882" s="21"/>
      <c r="V882" s="21"/>
    </row>
    <row r="883" spans="1:22" ht="14">
      <c r="A883" s="21" t="s">
        <v>2030</v>
      </c>
      <c r="B883" s="21" t="s">
        <v>89</v>
      </c>
      <c r="C883" s="21" t="s">
        <v>1036</v>
      </c>
      <c r="D883" s="21" t="s">
        <v>1165</v>
      </c>
      <c r="E883" s="21"/>
      <c r="F883" s="30" t="s">
        <v>1088</v>
      </c>
      <c r="G883" s="21" t="s">
        <v>1088</v>
      </c>
      <c r="H883" s="31" t="s">
        <v>1682</v>
      </c>
      <c r="I883" s="31" t="s">
        <v>2035</v>
      </c>
      <c r="J883" s="21" t="s">
        <v>2032</v>
      </c>
      <c r="K883" s="21" t="s">
        <v>1088</v>
      </c>
      <c r="L883" s="21"/>
      <c r="M883" s="21">
        <v>25000</v>
      </c>
      <c r="N883" s="21" t="s">
        <v>1088</v>
      </c>
      <c r="O883" s="21" t="s">
        <v>1088</v>
      </c>
      <c r="P883" s="21" t="s">
        <v>1088</v>
      </c>
      <c r="Q883" s="11" t="s">
        <v>2033</v>
      </c>
      <c r="R883" s="21" t="s">
        <v>2038</v>
      </c>
      <c r="S883" s="21" t="s">
        <v>1088</v>
      </c>
      <c r="T883" s="10" t="s">
        <v>1088</v>
      </c>
      <c r="U883" s="21"/>
      <c r="V883" s="21"/>
    </row>
    <row r="884" spans="1:22" ht="42">
      <c r="A884" s="21" t="s">
        <v>2039</v>
      </c>
      <c r="B884" s="21" t="s">
        <v>94</v>
      </c>
      <c r="C884" s="21" t="s">
        <v>1081</v>
      </c>
      <c r="D884" s="21" t="s">
        <v>1165</v>
      </c>
      <c r="E884" s="21" t="s">
        <v>13</v>
      </c>
      <c r="F884" s="30" t="s">
        <v>2040</v>
      </c>
      <c r="G884" s="21" t="s">
        <v>2041</v>
      </c>
      <c r="H884" s="31" t="s">
        <v>2042</v>
      </c>
      <c r="I884" s="31" t="s">
        <v>2043</v>
      </c>
      <c r="J884" s="21" t="s">
        <v>2044</v>
      </c>
      <c r="K884" s="21">
        <v>8</v>
      </c>
      <c r="L884" s="21" t="s">
        <v>1474</v>
      </c>
      <c r="M884" s="21">
        <v>31.3</v>
      </c>
      <c r="N884" s="21" t="s">
        <v>1088</v>
      </c>
      <c r="O884" s="21" t="s">
        <v>1088</v>
      </c>
      <c r="P884" s="21">
        <v>0.3</v>
      </c>
      <c r="Q884" s="11" t="s">
        <v>2033</v>
      </c>
      <c r="R884" s="21"/>
      <c r="S884" s="21" t="s">
        <v>4785</v>
      </c>
      <c r="T884" s="10" t="s">
        <v>1609</v>
      </c>
      <c r="U884" s="21"/>
      <c r="V884" s="21"/>
    </row>
    <row r="885" spans="1:22" ht="42">
      <c r="A885" s="21" t="s">
        <v>2039</v>
      </c>
      <c r="B885" s="21" t="s">
        <v>94</v>
      </c>
      <c r="C885" s="21" t="s">
        <v>1081</v>
      </c>
      <c r="D885" s="21" t="s">
        <v>1165</v>
      </c>
      <c r="E885" s="21" t="s">
        <v>13</v>
      </c>
      <c r="F885" s="30" t="s">
        <v>2040</v>
      </c>
      <c r="G885" s="21" t="s">
        <v>2041</v>
      </c>
      <c r="H885" s="31" t="s">
        <v>2045</v>
      </c>
      <c r="I885" s="31" t="s">
        <v>2043</v>
      </c>
      <c r="J885" s="21" t="s">
        <v>2044</v>
      </c>
      <c r="K885" s="21">
        <v>6</v>
      </c>
      <c r="L885" s="21" t="s">
        <v>1474</v>
      </c>
      <c r="M885" s="21">
        <v>57.4</v>
      </c>
      <c r="N885" s="21" t="s">
        <v>1088</v>
      </c>
      <c r="O885" s="21" t="s">
        <v>1088</v>
      </c>
      <c r="P885" s="21">
        <v>2.9</v>
      </c>
      <c r="Q885" s="11" t="s">
        <v>2033</v>
      </c>
      <c r="R885" s="21"/>
      <c r="S885" s="21" t="s">
        <v>4785</v>
      </c>
      <c r="T885" s="10" t="s">
        <v>1609</v>
      </c>
      <c r="U885" s="21"/>
      <c r="V885" s="21"/>
    </row>
    <row r="886" spans="1:22" ht="42">
      <c r="A886" s="21" t="s">
        <v>2039</v>
      </c>
      <c r="B886" s="21" t="s">
        <v>94</v>
      </c>
      <c r="C886" s="21" t="s">
        <v>1081</v>
      </c>
      <c r="D886" s="21" t="s">
        <v>1165</v>
      </c>
      <c r="E886" s="21" t="s">
        <v>13</v>
      </c>
      <c r="F886" s="30" t="s">
        <v>2040</v>
      </c>
      <c r="G886" s="21" t="s">
        <v>2041</v>
      </c>
      <c r="H886" s="31" t="s">
        <v>2046</v>
      </c>
      <c r="I886" s="31" t="s">
        <v>2043</v>
      </c>
      <c r="J886" s="21" t="s">
        <v>2044</v>
      </c>
      <c r="K886" s="21">
        <v>11</v>
      </c>
      <c r="L886" s="21" t="s">
        <v>1474</v>
      </c>
      <c r="M886" s="21">
        <v>0.98</v>
      </c>
      <c r="N886" s="21" t="s">
        <v>1088</v>
      </c>
      <c r="O886" s="21" t="s">
        <v>1088</v>
      </c>
      <c r="P886" s="21">
        <v>0.02</v>
      </c>
      <c r="Q886" s="11" t="s">
        <v>2033</v>
      </c>
      <c r="R886" s="21"/>
      <c r="S886" s="21" t="s">
        <v>4785</v>
      </c>
      <c r="T886" s="10" t="s">
        <v>1609</v>
      </c>
      <c r="U886" s="21"/>
      <c r="V886" s="21"/>
    </row>
    <row r="887" spans="1:22" ht="42">
      <c r="A887" s="21" t="s">
        <v>2039</v>
      </c>
      <c r="B887" s="21" t="s">
        <v>94</v>
      </c>
      <c r="C887" s="21" t="s">
        <v>1081</v>
      </c>
      <c r="D887" s="21" t="s">
        <v>1165</v>
      </c>
      <c r="E887" s="21" t="s">
        <v>13</v>
      </c>
      <c r="F887" s="30" t="s">
        <v>2040</v>
      </c>
      <c r="G887" s="21" t="s">
        <v>2041</v>
      </c>
      <c r="H887" s="31" t="s">
        <v>2042</v>
      </c>
      <c r="I887" s="31" t="s">
        <v>2043</v>
      </c>
      <c r="J887" s="21" t="s">
        <v>2044</v>
      </c>
      <c r="K887" s="21">
        <v>8</v>
      </c>
      <c r="L887" s="21" t="s">
        <v>1172</v>
      </c>
      <c r="M887" s="21">
        <v>28.4</v>
      </c>
      <c r="N887" s="21" t="s">
        <v>1088</v>
      </c>
      <c r="O887" s="21" t="s">
        <v>1088</v>
      </c>
      <c r="P887" s="21">
        <v>0.5</v>
      </c>
      <c r="Q887" s="11" t="s">
        <v>2033</v>
      </c>
      <c r="R887" s="21"/>
      <c r="S887" s="21" t="s">
        <v>4785</v>
      </c>
      <c r="T887" s="10" t="s">
        <v>1609</v>
      </c>
      <c r="U887" s="21"/>
      <c r="V887" s="21"/>
    </row>
    <row r="888" spans="1:22" ht="42">
      <c r="A888" s="21" t="s">
        <v>2039</v>
      </c>
      <c r="B888" s="21" t="s">
        <v>94</v>
      </c>
      <c r="C888" s="21" t="s">
        <v>1081</v>
      </c>
      <c r="D888" s="21" t="s">
        <v>1165</v>
      </c>
      <c r="E888" s="21" t="s">
        <v>13</v>
      </c>
      <c r="F888" s="30" t="s">
        <v>2040</v>
      </c>
      <c r="G888" s="21" t="s">
        <v>2041</v>
      </c>
      <c r="H888" s="31" t="s">
        <v>2045</v>
      </c>
      <c r="I888" s="31" t="s">
        <v>2043</v>
      </c>
      <c r="J888" s="21" t="s">
        <v>2044</v>
      </c>
      <c r="K888" s="21">
        <v>6</v>
      </c>
      <c r="L888" s="21" t="s">
        <v>1172</v>
      </c>
      <c r="M888" s="21">
        <v>54.5</v>
      </c>
      <c r="N888" s="21" t="s">
        <v>1088</v>
      </c>
      <c r="O888" s="21" t="s">
        <v>1088</v>
      </c>
      <c r="P888" s="21">
        <v>1.8</v>
      </c>
      <c r="Q888" s="11" t="s">
        <v>2033</v>
      </c>
      <c r="R888" s="21"/>
      <c r="S888" s="21" t="s">
        <v>4785</v>
      </c>
      <c r="T888" s="10" t="s">
        <v>1609</v>
      </c>
      <c r="U888" s="21"/>
      <c r="V888" s="21"/>
    </row>
    <row r="889" spans="1:22" ht="42">
      <c r="A889" s="21" t="s">
        <v>2039</v>
      </c>
      <c r="B889" s="21" t="s">
        <v>94</v>
      </c>
      <c r="C889" s="21" t="s">
        <v>1081</v>
      </c>
      <c r="D889" s="21" t="s">
        <v>1165</v>
      </c>
      <c r="E889" s="21" t="s">
        <v>13</v>
      </c>
      <c r="F889" s="30" t="s">
        <v>2040</v>
      </c>
      <c r="G889" s="21" t="s">
        <v>2041</v>
      </c>
      <c r="H889" s="31" t="s">
        <v>2046</v>
      </c>
      <c r="I889" s="31" t="s">
        <v>2043</v>
      </c>
      <c r="J889" s="21" t="s">
        <v>2044</v>
      </c>
      <c r="K889" s="21">
        <v>12</v>
      </c>
      <c r="L889" s="21" t="s">
        <v>1172</v>
      </c>
      <c r="M889" s="21">
        <v>0.86</v>
      </c>
      <c r="N889" s="21" t="s">
        <v>1088</v>
      </c>
      <c r="O889" s="21" t="s">
        <v>1088</v>
      </c>
      <c r="P889" s="21">
        <v>0.04</v>
      </c>
      <c r="Q889" s="11" t="s">
        <v>2033</v>
      </c>
      <c r="R889" s="21"/>
      <c r="S889" s="21" t="s">
        <v>4785</v>
      </c>
      <c r="T889" s="10" t="s">
        <v>1609</v>
      </c>
      <c r="U889" s="21"/>
      <c r="V889" s="21"/>
    </row>
    <row r="890" spans="1:22" ht="42">
      <c r="A890" s="21" t="s">
        <v>2039</v>
      </c>
      <c r="B890" s="21" t="s">
        <v>94</v>
      </c>
      <c r="C890" s="21" t="s">
        <v>1081</v>
      </c>
      <c r="D890" s="21" t="s">
        <v>1165</v>
      </c>
      <c r="E890" s="21" t="s">
        <v>13</v>
      </c>
      <c r="F890" s="30" t="s">
        <v>2040</v>
      </c>
      <c r="G890" s="21" t="s">
        <v>2041</v>
      </c>
      <c r="H890" s="31" t="s">
        <v>2042</v>
      </c>
      <c r="I890" s="31" t="s">
        <v>2043</v>
      </c>
      <c r="J890" s="21" t="s">
        <v>2044</v>
      </c>
      <c r="K890" s="21">
        <v>6</v>
      </c>
      <c r="L890" s="21" t="s">
        <v>1138</v>
      </c>
      <c r="M890" s="21">
        <v>20.2</v>
      </c>
      <c r="N890" s="21" t="s">
        <v>1088</v>
      </c>
      <c r="O890" s="21" t="s">
        <v>1088</v>
      </c>
      <c r="P890" s="21">
        <v>0.1</v>
      </c>
      <c r="Q890" s="11" t="s">
        <v>2033</v>
      </c>
      <c r="R890" s="21"/>
      <c r="S890" s="21" t="s">
        <v>4785</v>
      </c>
      <c r="T890" s="10" t="s">
        <v>1609</v>
      </c>
      <c r="U890" s="21"/>
      <c r="V890" s="21"/>
    </row>
    <row r="891" spans="1:22" ht="42">
      <c r="A891" s="21" t="s">
        <v>2039</v>
      </c>
      <c r="B891" s="21" t="s">
        <v>94</v>
      </c>
      <c r="C891" s="21" t="s">
        <v>1081</v>
      </c>
      <c r="D891" s="21" t="s">
        <v>1165</v>
      </c>
      <c r="E891" s="21" t="s">
        <v>13</v>
      </c>
      <c r="F891" s="30" t="s">
        <v>2040</v>
      </c>
      <c r="G891" s="21" t="s">
        <v>2041</v>
      </c>
      <c r="H891" s="31" t="s">
        <v>2045</v>
      </c>
      <c r="I891" s="31" t="s">
        <v>2043</v>
      </c>
      <c r="J891" s="21" t="s">
        <v>2044</v>
      </c>
      <c r="K891" s="21">
        <v>5</v>
      </c>
      <c r="L891" s="21" t="s">
        <v>1138</v>
      </c>
      <c r="M891" s="21">
        <v>38.299999999999997</v>
      </c>
      <c r="N891" s="21" t="s">
        <v>1088</v>
      </c>
      <c r="O891" s="21" t="s">
        <v>1088</v>
      </c>
      <c r="P891" s="21">
        <v>2.6</v>
      </c>
      <c r="Q891" s="11" t="s">
        <v>2033</v>
      </c>
      <c r="R891" s="21"/>
      <c r="S891" s="21" t="s">
        <v>4785</v>
      </c>
      <c r="T891" s="10" t="s">
        <v>1609</v>
      </c>
      <c r="U891" s="21"/>
      <c r="V891" s="21"/>
    </row>
    <row r="892" spans="1:22" ht="42">
      <c r="A892" s="21" t="s">
        <v>2039</v>
      </c>
      <c r="B892" s="21" t="s">
        <v>94</v>
      </c>
      <c r="C892" s="21" t="s">
        <v>1081</v>
      </c>
      <c r="D892" s="21" t="s">
        <v>1165</v>
      </c>
      <c r="E892" s="21" t="s">
        <v>13</v>
      </c>
      <c r="F892" s="30" t="s">
        <v>2040</v>
      </c>
      <c r="G892" s="21" t="s">
        <v>2041</v>
      </c>
      <c r="H892" s="31" t="s">
        <v>2046</v>
      </c>
      <c r="I892" s="31" t="s">
        <v>2043</v>
      </c>
      <c r="J892" s="21" t="s">
        <v>2044</v>
      </c>
      <c r="K892" s="21">
        <v>6</v>
      </c>
      <c r="L892" s="21" t="s">
        <v>1138</v>
      </c>
      <c r="M892" s="21">
        <v>1.35</v>
      </c>
      <c r="N892" s="21" t="s">
        <v>1088</v>
      </c>
      <c r="O892" s="21" t="s">
        <v>1088</v>
      </c>
      <c r="P892" s="21">
        <v>0.08</v>
      </c>
      <c r="Q892" s="11" t="s">
        <v>2033</v>
      </c>
      <c r="R892" s="21"/>
      <c r="S892" s="21" t="s">
        <v>4785</v>
      </c>
      <c r="T892" s="10" t="s">
        <v>1609</v>
      </c>
      <c r="U892" s="21"/>
      <c r="V892" s="21"/>
    </row>
    <row r="893" spans="1:22" ht="42">
      <c r="A893" s="21" t="s">
        <v>2039</v>
      </c>
      <c r="B893" s="21" t="s">
        <v>94</v>
      </c>
      <c r="C893" s="21" t="s">
        <v>1081</v>
      </c>
      <c r="D893" s="21" t="s">
        <v>1165</v>
      </c>
      <c r="E893" s="21" t="s">
        <v>13</v>
      </c>
      <c r="F893" s="30" t="s">
        <v>2040</v>
      </c>
      <c r="G893" s="21" t="s">
        <v>2041</v>
      </c>
      <c r="H893" s="31" t="s">
        <v>2047</v>
      </c>
      <c r="I893" s="31" t="s">
        <v>2043</v>
      </c>
      <c r="J893" s="21" t="s">
        <v>2048</v>
      </c>
      <c r="K893" s="21">
        <v>1</v>
      </c>
      <c r="L893" s="21" t="s">
        <v>1474</v>
      </c>
      <c r="M893" s="21">
        <v>9.3800000000000008</v>
      </c>
      <c r="N893" s="21" t="s">
        <v>1088</v>
      </c>
      <c r="O893" s="21" t="s">
        <v>1088</v>
      </c>
      <c r="P893" s="21" t="s">
        <v>1088</v>
      </c>
      <c r="Q893" s="11" t="s">
        <v>2033</v>
      </c>
      <c r="R893" s="21"/>
      <c r="S893" s="21" t="s">
        <v>4785</v>
      </c>
      <c r="T893" s="10" t="s">
        <v>1609</v>
      </c>
      <c r="U893" s="21"/>
      <c r="V893" s="21"/>
    </row>
    <row r="894" spans="1:22" ht="42">
      <c r="A894" s="21" t="s">
        <v>2039</v>
      </c>
      <c r="B894" s="21" t="s">
        <v>94</v>
      </c>
      <c r="C894" s="21" t="s">
        <v>1081</v>
      </c>
      <c r="D894" s="21" t="s">
        <v>1165</v>
      </c>
      <c r="E894" s="21" t="s">
        <v>13</v>
      </c>
      <c r="F894" s="30" t="s">
        <v>2040</v>
      </c>
      <c r="G894" s="21" t="s">
        <v>2041</v>
      </c>
      <c r="H894" s="31" t="s">
        <v>2049</v>
      </c>
      <c r="I894" s="31" t="s">
        <v>2043</v>
      </c>
      <c r="J894" s="21" t="s">
        <v>2048</v>
      </c>
      <c r="K894" s="21">
        <v>1</v>
      </c>
      <c r="L894" s="21" t="s">
        <v>1474</v>
      </c>
      <c r="M894" s="21">
        <v>17.23</v>
      </c>
      <c r="N894" s="21" t="s">
        <v>1088</v>
      </c>
      <c r="O894" s="21" t="s">
        <v>1088</v>
      </c>
      <c r="P894" s="21" t="s">
        <v>1088</v>
      </c>
      <c r="Q894" s="11" t="s">
        <v>2033</v>
      </c>
      <c r="R894" s="21"/>
      <c r="S894" s="21" t="s">
        <v>4785</v>
      </c>
      <c r="T894" s="10" t="s">
        <v>1609</v>
      </c>
      <c r="U894" s="21"/>
      <c r="V894" s="21"/>
    </row>
    <row r="895" spans="1:22" ht="42">
      <c r="A895" s="21" t="s">
        <v>2039</v>
      </c>
      <c r="B895" s="21" t="s">
        <v>94</v>
      </c>
      <c r="C895" s="21" t="s">
        <v>1081</v>
      </c>
      <c r="D895" s="21" t="s">
        <v>1165</v>
      </c>
      <c r="E895" s="21" t="s">
        <v>13</v>
      </c>
      <c r="F895" s="30" t="s">
        <v>2040</v>
      </c>
      <c r="G895" s="21" t="s">
        <v>2041</v>
      </c>
      <c r="H895" s="31" t="s">
        <v>2050</v>
      </c>
      <c r="I895" s="31" t="s">
        <v>2043</v>
      </c>
      <c r="J895" s="21" t="s">
        <v>2048</v>
      </c>
      <c r="K895" s="21">
        <v>1</v>
      </c>
      <c r="L895" s="21" t="s">
        <v>1474</v>
      </c>
      <c r="M895" s="21">
        <v>0.28999999999999998</v>
      </c>
      <c r="N895" s="21" t="s">
        <v>1088</v>
      </c>
      <c r="O895" s="21" t="s">
        <v>1088</v>
      </c>
      <c r="P895" s="21" t="s">
        <v>1088</v>
      </c>
      <c r="Q895" s="11" t="s">
        <v>2033</v>
      </c>
      <c r="R895" s="21"/>
      <c r="S895" s="21" t="s">
        <v>4785</v>
      </c>
      <c r="T895" s="10" t="s">
        <v>1609</v>
      </c>
      <c r="U895" s="21"/>
      <c r="V895" s="21"/>
    </row>
    <row r="896" spans="1:22" ht="42">
      <c r="A896" s="21" t="s">
        <v>2039</v>
      </c>
      <c r="B896" s="21" t="s">
        <v>94</v>
      </c>
      <c r="C896" s="21" t="s">
        <v>1081</v>
      </c>
      <c r="D896" s="21" t="s">
        <v>1165</v>
      </c>
      <c r="E896" s="21" t="s">
        <v>13</v>
      </c>
      <c r="F896" s="30" t="s">
        <v>2040</v>
      </c>
      <c r="G896" s="21" t="s">
        <v>2041</v>
      </c>
      <c r="H896" s="31" t="s">
        <v>2047</v>
      </c>
      <c r="I896" s="31" t="s">
        <v>2043</v>
      </c>
      <c r="J896" s="21" t="s">
        <v>2048</v>
      </c>
      <c r="K896" s="21">
        <v>1</v>
      </c>
      <c r="L896" s="21" t="s">
        <v>1172</v>
      </c>
      <c r="M896" s="21">
        <v>7.67</v>
      </c>
      <c r="N896" s="21" t="s">
        <v>1088</v>
      </c>
      <c r="O896" s="21" t="s">
        <v>1088</v>
      </c>
      <c r="P896" s="21" t="s">
        <v>1088</v>
      </c>
      <c r="Q896" s="11" t="s">
        <v>2033</v>
      </c>
      <c r="R896" s="21"/>
      <c r="S896" s="21" t="s">
        <v>4785</v>
      </c>
      <c r="T896" s="10" t="s">
        <v>1609</v>
      </c>
      <c r="U896" s="21"/>
      <c r="V896" s="21"/>
    </row>
    <row r="897" spans="1:22" ht="42">
      <c r="A897" s="21" t="s">
        <v>2039</v>
      </c>
      <c r="B897" s="21" t="s">
        <v>94</v>
      </c>
      <c r="C897" s="21" t="s">
        <v>1081</v>
      </c>
      <c r="D897" s="21" t="s">
        <v>1165</v>
      </c>
      <c r="E897" s="21" t="s">
        <v>13</v>
      </c>
      <c r="F897" s="30" t="s">
        <v>2040</v>
      </c>
      <c r="G897" s="21" t="s">
        <v>2041</v>
      </c>
      <c r="H897" s="31" t="s">
        <v>2049</v>
      </c>
      <c r="I897" s="31" t="s">
        <v>2043</v>
      </c>
      <c r="J897" s="21" t="s">
        <v>2048</v>
      </c>
      <c r="K897" s="21">
        <v>1</v>
      </c>
      <c r="L897" s="21" t="s">
        <v>1172</v>
      </c>
      <c r="M897" s="21">
        <v>14.72</v>
      </c>
      <c r="N897" s="21" t="s">
        <v>1088</v>
      </c>
      <c r="O897" s="21" t="s">
        <v>1088</v>
      </c>
      <c r="P897" s="21" t="s">
        <v>1088</v>
      </c>
      <c r="Q897" s="11" t="s">
        <v>2033</v>
      </c>
      <c r="R897" s="21"/>
      <c r="S897" s="21" t="s">
        <v>4785</v>
      </c>
      <c r="T897" s="10" t="s">
        <v>1609</v>
      </c>
      <c r="U897" s="21"/>
      <c r="V897" s="21"/>
    </row>
    <row r="898" spans="1:22" ht="42">
      <c r="A898" s="21" t="s">
        <v>2039</v>
      </c>
      <c r="B898" s="21" t="s">
        <v>94</v>
      </c>
      <c r="C898" s="21" t="s">
        <v>1081</v>
      </c>
      <c r="D898" s="21" t="s">
        <v>1165</v>
      </c>
      <c r="E898" s="21" t="s">
        <v>13</v>
      </c>
      <c r="F898" s="30" t="s">
        <v>2040</v>
      </c>
      <c r="G898" s="21" t="s">
        <v>2041</v>
      </c>
      <c r="H898" s="31" t="s">
        <v>2050</v>
      </c>
      <c r="I898" s="31" t="s">
        <v>2043</v>
      </c>
      <c r="J898" s="21" t="s">
        <v>2048</v>
      </c>
      <c r="K898" s="21">
        <v>1</v>
      </c>
      <c r="L898" s="21" t="s">
        <v>1172</v>
      </c>
      <c r="M898" s="21">
        <v>0.23</v>
      </c>
      <c r="N898" s="21" t="s">
        <v>1088</v>
      </c>
      <c r="O898" s="21" t="s">
        <v>1088</v>
      </c>
      <c r="P898" s="21" t="s">
        <v>1088</v>
      </c>
      <c r="Q898" s="11" t="s">
        <v>2033</v>
      </c>
      <c r="R898" s="21"/>
      <c r="S898" s="21" t="s">
        <v>4785</v>
      </c>
      <c r="T898" s="10" t="s">
        <v>1609</v>
      </c>
      <c r="U898" s="21"/>
      <c r="V898" s="21"/>
    </row>
    <row r="899" spans="1:22" ht="42">
      <c r="A899" s="21" t="s">
        <v>2039</v>
      </c>
      <c r="B899" s="21" t="s">
        <v>94</v>
      </c>
      <c r="C899" s="21" t="s">
        <v>1081</v>
      </c>
      <c r="D899" s="21" t="s">
        <v>1165</v>
      </c>
      <c r="E899" s="21" t="s">
        <v>13</v>
      </c>
      <c r="F899" s="30" t="s">
        <v>2040</v>
      </c>
      <c r="G899" s="21" t="s">
        <v>2041</v>
      </c>
      <c r="H899" s="31" t="s">
        <v>2047</v>
      </c>
      <c r="I899" s="31" t="s">
        <v>2043</v>
      </c>
      <c r="J899" s="21" t="s">
        <v>2048</v>
      </c>
      <c r="K899" s="21">
        <v>1</v>
      </c>
      <c r="L899" s="21" t="s">
        <v>1138</v>
      </c>
      <c r="M899" s="21">
        <v>5.86</v>
      </c>
      <c r="N899" s="21" t="s">
        <v>1088</v>
      </c>
      <c r="O899" s="21" t="s">
        <v>1088</v>
      </c>
      <c r="P899" s="21" t="s">
        <v>1088</v>
      </c>
      <c r="Q899" s="11" t="s">
        <v>2033</v>
      </c>
      <c r="R899" s="21"/>
      <c r="S899" s="21" t="s">
        <v>4785</v>
      </c>
      <c r="T899" s="10" t="s">
        <v>1609</v>
      </c>
      <c r="U899" s="21"/>
      <c r="V899" s="21"/>
    </row>
    <row r="900" spans="1:22" ht="42">
      <c r="A900" s="21" t="s">
        <v>2039</v>
      </c>
      <c r="B900" s="21" t="s">
        <v>94</v>
      </c>
      <c r="C900" s="21" t="s">
        <v>1081</v>
      </c>
      <c r="D900" s="21" t="s">
        <v>1165</v>
      </c>
      <c r="E900" s="21" t="s">
        <v>13</v>
      </c>
      <c r="F900" s="30" t="s">
        <v>2040</v>
      </c>
      <c r="G900" s="21" t="s">
        <v>2041</v>
      </c>
      <c r="H900" s="31" t="s">
        <v>2049</v>
      </c>
      <c r="I900" s="31" t="s">
        <v>2043</v>
      </c>
      <c r="J900" s="21" t="s">
        <v>2048</v>
      </c>
      <c r="K900" s="21">
        <v>1</v>
      </c>
      <c r="L900" s="21" t="s">
        <v>1138</v>
      </c>
      <c r="M900" s="21">
        <v>11.1</v>
      </c>
      <c r="N900" s="21" t="s">
        <v>1088</v>
      </c>
      <c r="O900" s="21" t="s">
        <v>1088</v>
      </c>
      <c r="P900" s="21" t="s">
        <v>1088</v>
      </c>
      <c r="Q900" s="11" t="s">
        <v>2033</v>
      </c>
      <c r="R900" s="21"/>
      <c r="S900" s="21" t="s">
        <v>4785</v>
      </c>
      <c r="T900" s="10" t="s">
        <v>1609</v>
      </c>
      <c r="U900" s="21"/>
      <c r="V900" s="21"/>
    </row>
    <row r="901" spans="1:22" ht="42">
      <c r="A901" s="21" t="s">
        <v>2039</v>
      </c>
      <c r="B901" s="21" t="s">
        <v>94</v>
      </c>
      <c r="C901" s="21" t="s">
        <v>1081</v>
      </c>
      <c r="D901" s="21" t="s">
        <v>1165</v>
      </c>
      <c r="E901" s="21" t="s">
        <v>13</v>
      </c>
      <c r="F901" s="30" t="s">
        <v>2040</v>
      </c>
      <c r="G901" s="21" t="s">
        <v>2041</v>
      </c>
      <c r="H901" s="31" t="s">
        <v>2050</v>
      </c>
      <c r="I901" s="31" t="s">
        <v>2043</v>
      </c>
      <c r="J901" s="21" t="s">
        <v>2048</v>
      </c>
      <c r="K901" s="21">
        <v>1</v>
      </c>
      <c r="L901" s="21" t="s">
        <v>1138</v>
      </c>
      <c r="M901" s="21">
        <v>0.39</v>
      </c>
      <c r="N901" s="21" t="s">
        <v>1088</v>
      </c>
      <c r="O901" s="21" t="s">
        <v>1088</v>
      </c>
      <c r="P901" s="21" t="s">
        <v>1088</v>
      </c>
      <c r="Q901" s="11" t="s">
        <v>2033</v>
      </c>
      <c r="R901" s="21"/>
      <c r="S901" s="21" t="s">
        <v>4785</v>
      </c>
      <c r="T901" s="10" t="s">
        <v>1609</v>
      </c>
      <c r="U901" s="21"/>
      <c r="V901" s="21"/>
    </row>
    <row r="902" spans="1:22" ht="29">
      <c r="A902" s="21" t="s">
        <v>2051</v>
      </c>
      <c r="B902" s="29" t="s">
        <v>99</v>
      </c>
      <c r="C902" s="21" t="s">
        <v>1081</v>
      </c>
      <c r="D902" s="21" t="s">
        <v>1129</v>
      </c>
      <c r="E902" s="21" t="s">
        <v>13</v>
      </c>
      <c r="F902" s="30" t="s">
        <v>1088</v>
      </c>
      <c r="G902" s="21" t="s">
        <v>1543</v>
      </c>
      <c r="H902" s="31" t="s">
        <v>1101</v>
      </c>
      <c r="I902" s="31" t="s">
        <v>2052</v>
      </c>
      <c r="J902" s="21" t="s">
        <v>1161</v>
      </c>
      <c r="K902" s="21">
        <v>10</v>
      </c>
      <c r="L902" s="21" t="s">
        <v>1089</v>
      </c>
      <c r="M902" s="21">
        <v>29.1</v>
      </c>
      <c r="N902" s="21" t="s">
        <v>1088</v>
      </c>
      <c r="O902" s="21" t="s">
        <v>1088</v>
      </c>
      <c r="P902" s="21" t="s">
        <v>1088</v>
      </c>
      <c r="Q902" s="11" t="s">
        <v>2033</v>
      </c>
      <c r="R902" s="21"/>
      <c r="S902" s="21" t="s">
        <v>4782</v>
      </c>
      <c r="T902" s="10" t="s">
        <v>1609</v>
      </c>
      <c r="U902" s="21"/>
      <c r="V902" s="21"/>
    </row>
    <row r="903" spans="1:22" ht="29">
      <c r="A903" s="21" t="s">
        <v>2051</v>
      </c>
      <c r="B903" s="29" t="s">
        <v>99</v>
      </c>
      <c r="C903" s="21" t="s">
        <v>1081</v>
      </c>
      <c r="D903" s="21" t="s">
        <v>1129</v>
      </c>
      <c r="E903" s="21" t="s">
        <v>1099</v>
      </c>
      <c r="F903" s="30" t="s">
        <v>1088</v>
      </c>
      <c r="G903" s="21" t="s">
        <v>1543</v>
      </c>
      <c r="H903" s="31" t="s">
        <v>2053</v>
      </c>
      <c r="I903" s="31" t="s">
        <v>2052</v>
      </c>
      <c r="J903" s="21" t="s">
        <v>1976</v>
      </c>
      <c r="K903" s="21">
        <v>10</v>
      </c>
      <c r="L903" s="21" t="s">
        <v>1089</v>
      </c>
      <c r="M903" s="21">
        <v>4.2</v>
      </c>
      <c r="N903" s="21" t="s">
        <v>1088</v>
      </c>
      <c r="O903" s="21" t="s">
        <v>1088</v>
      </c>
      <c r="P903" s="21" t="s">
        <v>1088</v>
      </c>
      <c r="Q903" s="11" t="s">
        <v>2033</v>
      </c>
      <c r="R903" s="21"/>
      <c r="S903" s="21" t="s">
        <v>4786</v>
      </c>
      <c r="T903" s="10" t="s">
        <v>1609</v>
      </c>
      <c r="U903" s="21"/>
      <c r="V903" s="21"/>
    </row>
    <row r="904" spans="1:22" ht="29">
      <c r="A904" s="21" t="s">
        <v>2051</v>
      </c>
      <c r="B904" s="29" t="s">
        <v>99</v>
      </c>
      <c r="C904" s="21" t="s">
        <v>1081</v>
      </c>
      <c r="D904" s="21" t="s">
        <v>1129</v>
      </c>
      <c r="E904" s="21" t="s">
        <v>1099</v>
      </c>
      <c r="F904" s="30" t="s">
        <v>1088</v>
      </c>
      <c r="G904" s="21" t="s">
        <v>1543</v>
      </c>
      <c r="H904" s="31" t="s">
        <v>1101</v>
      </c>
      <c r="I904" s="31" t="s">
        <v>2052</v>
      </c>
      <c r="J904" s="21" t="s">
        <v>1161</v>
      </c>
      <c r="K904" s="21">
        <v>2</v>
      </c>
      <c r="L904" s="21" t="s">
        <v>1172</v>
      </c>
      <c r="M904" s="21">
        <v>11.2</v>
      </c>
      <c r="N904" s="21" t="s">
        <v>1088</v>
      </c>
      <c r="O904" s="21" t="s">
        <v>1088</v>
      </c>
      <c r="P904" s="21" t="s">
        <v>1088</v>
      </c>
      <c r="Q904" s="11" t="s">
        <v>2033</v>
      </c>
      <c r="R904" s="21"/>
      <c r="S904" s="21" t="s">
        <v>4786</v>
      </c>
      <c r="T904" s="10" t="s">
        <v>1609</v>
      </c>
      <c r="U904" s="21"/>
      <c r="V904" s="21"/>
    </row>
    <row r="905" spans="1:22" ht="29">
      <c r="A905" s="21" t="s">
        <v>2051</v>
      </c>
      <c r="B905" s="29" t="s">
        <v>99</v>
      </c>
      <c r="C905" s="21" t="s">
        <v>1081</v>
      </c>
      <c r="D905" s="21" t="s">
        <v>1129</v>
      </c>
      <c r="E905" s="21" t="s">
        <v>1099</v>
      </c>
      <c r="F905" s="30" t="s">
        <v>1088</v>
      </c>
      <c r="G905" s="21" t="s">
        <v>1543</v>
      </c>
      <c r="H905" s="31" t="s">
        <v>2053</v>
      </c>
      <c r="I905" s="31" t="s">
        <v>2052</v>
      </c>
      <c r="J905" s="21" t="s">
        <v>1976</v>
      </c>
      <c r="K905" s="21">
        <v>2</v>
      </c>
      <c r="L905" s="21" t="s">
        <v>1172</v>
      </c>
      <c r="M905" s="21">
        <v>4.4000000000000004</v>
      </c>
      <c r="N905" s="21" t="s">
        <v>1088</v>
      </c>
      <c r="O905" s="21" t="s">
        <v>1088</v>
      </c>
      <c r="P905" s="21" t="s">
        <v>1088</v>
      </c>
      <c r="Q905" s="11" t="s">
        <v>2033</v>
      </c>
      <c r="R905" s="21"/>
      <c r="S905" s="21" t="s">
        <v>4786</v>
      </c>
      <c r="T905" s="10" t="s">
        <v>1609</v>
      </c>
      <c r="U905" s="21"/>
      <c r="V905" s="21"/>
    </row>
    <row r="906" spans="1:22" ht="29">
      <c r="A906" s="21" t="s">
        <v>2051</v>
      </c>
      <c r="B906" s="29" t="s">
        <v>99</v>
      </c>
      <c r="C906" s="21" t="s">
        <v>1081</v>
      </c>
      <c r="D906" s="21" t="s">
        <v>1129</v>
      </c>
      <c r="E906" s="21" t="s">
        <v>1099</v>
      </c>
      <c r="F906" s="30" t="s">
        <v>1088</v>
      </c>
      <c r="G906" s="21" t="s">
        <v>1543</v>
      </c>
      <c r="H906" s="31" t="s">
        <v>1101</v>
      </c>
      <c r="I906" s="31" t="s">
        <v>2052</v>
      </c>
      <c r="J906" s="21" t="s">
        <v>1161</v>
      </c>
      <c r="K906" s="21">
        <v>15</v>
      </c>
      <c r="L906" s="21" t="s">
        <v>1138</v>
      </c>
      <c r="M906" s="21">
        <v>18.899999999999999</v>
      </c>
      <c r="N906" s="21" t="s">
        <v>1088</v>
      </c>
      <c r="O906" s="21" t="s">
        <v>1088</v>
      </c>
      <c r="P906" s="21" t="s">
        <v>1088</v>
      </c>
      <c r="Q906" s="11" t="s">
        <v>2033</v>
      </c>
      <c r="R906" s="21"/>
      <c r="S906" s="21" t="s">
        <v>4786</v>
      </c>
      <c r="T906" s="10" t="s">
        <v>1609</v>
      </c>
      <c r="U906" s="21"/>
      <c r="V906" s="21"/>
    </row>
    <row r="907" spans="1:22" ht="29">
      <c r="A907" s="21" t="s">
        <v>2051</v>
      </c>
      <c r="B907" s="29" t="s">
        <v>99</v>
      </c>
      <c r="C907" s="21" t="s">
        <v>1081</v>
      </c>
      <c r="D907" s="21" t="s">
        <v>1129</v>
      </c>
      <c r="E907" s="21" t="s">
        <v>1099</v>
      </c>
      <c r="F907" s="30" t="s">
        <v>1088</v>
      </c>
      <c r="G907" s="21" t="s">
        <v>1543</v>
      </c>
      <c r="H907" s="31" t="s">
        <v>2053</v>
      </c>
      <c r="I907" s="31" t="s">
        <v>2052</v>
      </c>
      <c r="J907" s="21" t="s">
        <v>1976</v>
      </c>
      <c r="K907" s="21">
        <v>15</v>
      </c>
      <c r="L907" s="21" t="s">
        <v>1138</v>
      </c>
      <c r="M907" s="21">
        <v>3.8</v>
      </c>
      <c r="N907" s="21" t="s">
        <v>1088</v>
      </c>
      <c r="O907" s="21" t="s">
        <v>1088</v>
      </c>
      <c r="P907" s="21" t="s">
        <v>1088</v>
      </c>
      <c r="Q907" s="11" t="s">
        <v>2033</v>
      </c>
      <c r="R907" s="21"/>
      <c r="S907" s="21" t="s">
        <v>4786</v>
      </c>
      <c r="T907" s="10" t="s">
        <v>1609</v>
      </c>
      <c r="U907" s="21"/>
      <c r="V907" s="21"/>
    </row>
    <row r="908" spans="1:22" ht="29">
      <c r="A908" s="21" t="s">
        <v>2051</v>
      </c>
      <c r="B908" s="29" t="s">
        <v>99</v>
      </c>
      <c r="C908" s="21" t="s">
        <v>1081</v>
      </c>
      <c r="D908" s="21" t="s">
        <v>1129</v>
      </c>
      <c r="E908" s="21" t="s">
        <v>1099</v>
      </c>
      <c r="F908" s="30" t="s">
        <v>1088</v>
      </c>
      <c r="G908" s="21" t="s">
        <v>1543</v>
      </c>
      <c r="H908" s="31" t="s">
        <v>1101</v>
      </c>
      <c r="I908" s="31" t="s">
        <v>2052</v>
      </c>
      <c r="J908" s="21" t="s">
        <v>1161</v>
      </c>
      <c r="K908" s="21">
        <v>26</v>
      </c>
      <c r="L908" s="21" t="s">
        <v>1089</v>
      </c>
      <c r="M908" s="21">
        <v>23.8</v>
      </c>
      <c r="N908" s="21" t="s">
        <v>1088</v>
      </c>
      <c r="O908" s="21" t="s">
        <v>1088</v>
      </c>
      <c r="P908" s="21" t="s">
        <v>1088</v>
      </c>
      <c r="Q908" s="11" t="s">
        <v>2033</v>
      </c>
      <c r="R908" s="21"/>
      <c r="S908" s="21" t="s">
        <v>4786</v>
      </c>
      <c r="T908" s="10" t="s">
        <v>1609</v>
      </c>
      <c r="U908" s="21"/>
      <c r="V908" s="21"/>
    </row>
    <row r="909" spans="1:22" ht="29">
      <c r="A909" s="21" t="s">
        <v>2051</v>
      </c>
      <c r="B909" s="29" t="s">
        <v>99</v>
      </c>
      <c r="C909" s="21" t="s">
        <v>1081</v>
      </c>
      <c r="D909" s="21" t="s">
        <v>1129</v>
      </c>
      <c r="E909" s="21" t="s">
        <v>1099</v>
      </c>
      <c r="F909" s="30" t="s">
        <v>1088</v>
      </c>
      <c r="G909" s="21" t="s">
        <v>1543</v>
      </c>
      <c r="H909" s="31" t="s">
        <v>2053</v>
      </c>
      <c r="I909" s="31" t="s">
        <v>2052</v>
      </c>
      <c r="J909" s="21" t="s">
        <v>1976</v>
      </c>
      <c r="K909" s="21">
        <v>26</v>
      </c>
      <c r="L909" s="21" t="s">
        <v>1089</v>
      </c>
      <c r="M909" s="21">
        <v>6.8</v>
      </c>
      <c r="N909" s="21" t="s">
        <v>1088</v>
      </c>
      <c r="O909" s="21" t="s">
        <v>1088</v>
      </c>
      <c r="P909" s="21" t="s">
        <v>1088</v>
      </c>
      <c r="Q909" s="11" t="s">
        <v>2033</v>
      </c>
      <c r="R909" s="21"/>
      <c r="S909" s="21" t="s">
        <v>4786</v>
      </c>
      <c r="T909" s="10" t="s">
        <v>1609</v>
      </c>
      <c r="U909" s="21"/>
      <c r="V909" s="21"/>
    </row>
    <row r="910" spans="1:22" ht="57">
      <c r="A910" s="21" t="s">
        <v>2051</v>
      </c>
      <c r="B910" s="29" t="s">
        <v>99</v>
      </c>
      <c r="C910" s="21" t="s">
        <v>1081</v>
      </c>
      <c r="D910" s="21" t="s">
        <v>1129</v>
      </c>
      <c r="E910" s="21" t="s">
        <v>13</v>
      </c>
      <c r="F910" s="30" t="s">
        <v>1088</v>
      </c>
      <c r="G910" s="21" t="s">
        <v>1543</v>
      </c>
      <c r="H910" s="31" t="s">
        <v>2054</v>
      </c>
      <c r="I910" s="31" t="s">
        <v>2055</v>
      </c>
      <c r="J910" s="21" t="s">
        <v>2056</v>
      </c>
      <c r="K910" s="21">
        <v>4</v>
      </c>
      <c r="L910" s="21" t="s">
        <v>1089</v>
      </c>
      <c r="M910" s="21">
        <v>234</v>
      </c>
      <c r="N910" s="21" t="s">
        <v>1088</v>
      </c>
      <c r="O910" s="21" t="s">
        <v>1088</v>
      </c>
      <c r="P910" s="21" t="s">
        <v>1088</v>
      </c>
      <c r="Q910" s="11" t="s">
        <v>2033</v>
      </c>
      <c r="R910" s="21"/>
      <c r="S910" s="21" t="s">
        <v>4786</v>
      </c>
      <c r="T910" s="10" t="s">
        <v>1609</v>
      </c>
      <c r="U910" s="21"/>
      <c r="V910" s="21"/>
    </row>
    <row r="911" spans="1:22" ht="57">
      <c r="A911" s="21" t="s">
        <v>2051</v>
      </c>
      <c r="B911" s="29" t="s">
        <v>99</v>
      </c>
      <c r="C911" s="21" t="s">
        <v>1081</v>
      </c>
      <c r="D911" s="21" t="s">
        <v>1129</v>
      </c>
      <c r="E911" s="21" t="s">
        <v>1099</v>
      </c>
      <c r="F911" s="30" t="s">
        <v>1088</v>
      </c>
      <c r="G911" s="21" t="s">
        <v>1543</v>
      </c>
      <c r="H911" s="31" t="s">
        <v>2054</v>
      </c>
      <c r="I911" s="31" t="s">
        <v>2055</v>
      </c>
      <c r="J911" s="21" t="s">
        <v>2056</v>
      </c>
      <c r="K911" s="21">
        <v>2</v>
      </c>
      <c r="L911" s="21" t="s">
        <v>1172</v>
      </c>
      <c r="M911" s="21">
        <v>114.5</v>
      </c>
      <c r="N911" s="21" t="s">
        <v>1088</v>
      </c>
      <c r="O911" s="21" t="s">
        <v>1088</v>
      </c>
      <c r="P911" s="21" t="s">
        <v>1088</v>
      </c>
      <c r="Q911" s="11" t="s">
        <v>2033</v>
      </c>
      <c r="R911" s="21"/>
      <c r="S911" s="21" t="s">
        <v>4786</v>
      </c>
      <c r="T911" s="10" t="s">
        <v>1609</v>
      </c>
      <c r="U911" s="21"/>
      <c r="V911" s="21"/>
    </row>
    <row r="912" spans="1:22" ht="57">
      <c r="A912" s="21" t="s">
        <v>2051</v>
      </c>
      <c r="B912" s="29" t="s">
        <v>99</v>
      </c>
      <c r="C912" s="21" t="s">
        <v>1081</v>
      </c>
      <c r="D912" s="21" t="s">
        <v>1129</v>
      </c>
      <c r="E912" s="21" t="s">
        <v>1099</v>
      </c>
      <c r="F912" s="30" t="s">
        <v>1088</v>
      </c>
      <c r="G912" s="21" t="s">
        <v>1543</v>
      </c>
      <c r="H912" s="31" t="s">
        <v>2054</v>
      </c>
      <c r="I912" s="31" t="s">
        <v>2055</v>
      </c>
      <c r="J912" s="21" t="s">
        <v>2056</v>
      </c>
      <c r="K912" s="21">
        <v>13</v>
      </c>
      <c r="L912" s="21" t="s">
        <v>1138</v>
      </c>
      <c r="M912" s="21">
        <v>190.2</v>
      </c>
      <c r="N912" s="21" t="s">
        <v>1088</v>
      </c>
      <c r="O912" s="21" t="s">
        <v>1088</v>
      </c>
      <c r="P912" s="21" t="s">
        <v>1088</v>
      </c>
      <c r="Q912" s="11" t="s">
        <v>2033</v>
      </c>
      <c r="R912" s="21"/>
      <c r="S912" s="21" t="s">
        <v>4786</v>
      </c>
      <c r="T912" s="10" t="s">
        <v>1609</v>
      </c>
      <c r="U912" s="21"/>
      <c r="V912" s="21"/>
    </row>
    <row r="913" spans="1:22" ht="57">
      <c r="A913" s="21" t="s">
        <v>2051</v>
      </c>
      <c r="B913" s="29" t="s">
        <v>99</v>
      </c>
      <c r="C913" s="21" t="s">
        <v>1081</v>
      </c>
      <c r="D913" s="21" t="s">
        <v>1129</v>
      </c>
      <c r="E913" s="21" t="s">
        <v>1099</v>
      </c>
      <c r="F913" s="30" t="s">
        <v>1088</v>
      </c>
      <c r="G913" s="21" t="s">
        <v>1543</v>
      </c>
      <c r="H913" s="31" t="s">
        <v>2054</v>
      </c>
      <c r="I913" s="31" t="s">
        <v>2055</v>
      </c>
      <c r="J913" s="21" t="s">
        <v>2056</v>
      </c>
      <c r="K913" s="21">
        <v>23</v>
      </c>
      <c r="L913" s="21" t="s">
        <v>1089</v>
      </c>
      <c r="M913" s="21">
        <v>191.9</v>
      </c>
      <c r="N913" s="21" t="s">
        <v>1088</v>
      </c>
      <c r="O913" s="21" t="s">
        <v>1088</v>
      </c>
      <c r="P913" s="21" t="s">
        <v>1088</v>
      </c>
      <c r="Q913" s="11" t="s">
        <v>2033</v>
      </c>
      <c r="R913" s="21"/>
      <c r="S913" s="21" t="s">
        <v>4786</v>
      </c>
      <c r="T913" s="10" t="s">
        <v>1609</v>
      </c>
      <c r="U913" s="21"/>
      <c r="V913" s="21"/>
    </row>
    <row r="914" spans="1:22" ht="15">
      <c r="A914" s="21" t="s">
        <v>2057</v>
      </c>
      <c r="B914" s="6" t="s">
        <v>188</v>
      </c>
      <c r="C914" s="21" t="s">
        <v>1081</v>
      </c>
      <c r="D914" s="21" t="s">
        <v>1082</v>
      </c>
      <c r="E914" s="21" t="s">
        <v>1097</v>
      </c>
      <c r="F914" s="30" t="s">
        <v>2058</v>
      </c>
      <c r="G914" s="21" t="s">
        <v>1169</v>
      </c>
      <c r="H914" s="31" t="s">
        <v>2059</v>
      </c>
      <c r="I914" s="31" t="s">
        <v>2060</v>
      </c>
      <c r="J914" s="21" t="s">
        <v>1088</v>
      </c>
      <c r="K914" s="21">
        <v>17</v>
      </c>
      <c r="L914" s="21" t="s">
        <v>1138</v>
      </c>
      <c r="M914" s="21">
        <v>0.4</v>
      </c>
      <c r="N914" s="21" t="b">
        <v>1</v>
      </c>
      <c r="O914" s="21" t="s">
        <v>1088</v>
      </c>
      <c r="P914" s="21" t="s">
        <v>1088</v>
      </c>
      <c r="Q914" s="21" t="s">
        <v>487</v>
      </c>
      <c r="R914" s="21" t="s">
        <v>2061</v>
      </c>
      <c r="S914" s="21" t="s">
        <v>4951</v>
      </c>
      <c r="T914" s="10" t="s">
        <v>1609</v>
      </c>
      <c r="U914" s="21" t="s">
        <v>4952</v>
      </c>
      <c r="V914" s="21"/>
    </row>
    <row r="915" spans="1:22" ht="15">
      <c r="A915" s="21" t="s">
        <v>2057</v>
      </c>
      <c r="B915" s="6" t="s">
        <v>188</v>
      </c>
      <c r="C915" s="21" t="s">
        <v>1081</v>
      </c>
      <c r="D915" s="21" t="s">
        <v>1082</v>
      </c>
      <c r="E915" s="21" t="s">
        <v>1097</v>
      </c>
      <c r="F915" s="30" t="s">
        <v>2062</v>
      </c>
      <c r="G915" s="21" t="s">
        <v>1169</v>
      </c>
      <c r="H915" s="31" t="s">
        <v>2063</v>
      </c>
      <c r="I915" s="31" t="s">
        <v>2060</v>
      </c>
      <c r="J915" s="21" t="s">
        <v>1088</v>
      </c>
      <c r="K915" s="21">
        <v>12</v>
      </c>
      <c r="L915" s="21" t="s">
        <v>1089</v>
      </c>
      <c r="M915" s="21">
        <v>0.48</v>
      </c>
      <c r="N915" s="21" t="b">
        <v>1</v>
      </c>
      <c r="O915" s="21" t="s">
        <v>1088</v>
      </c>
      <c r="P915" s="21" t="s">
        <v>1088</v>
      </c>
      <c r="Q915" s="21" t="s">
        <v>783</v>
      </c>
      <c r="R915" s="21" t="s">
        <v>2061</v>
      </c>
      <c r="S915" s="21" t="s">
        <v>4951</v>
      </c>
      <c r="T915" s="10" t="s">
        <v>1609</v>
      </c>
      <c r="U915" s="21"/>
      <c r="V915" s="21"/>
    </row>
    <row r="916" spans="1:22" ht="15">
      <c r="A916" s="21" t="s">
        <v>2057</v>
      </c>
      <c r="B916" s="6" t="s">
        <v>188</v>
      </c>
      <c r="C916" s="21" t="s">
        <v>1081</v>
      </c>
      <c r="D916" s="21" t="s">
        <v>1082</v>
      </c>
      <c r="E916" s="21" t="s">
        <v>1097</v>
      </c>
      <c r="F916" s="30" t="s">
        <v>2064</v>
      </c>
      <c r="G916" s="21" t="s">
        <v>1169</v>
      </c>
      <c r="H916" s="31" t="s">
        <v>2065</v>
      </c>
      <c r="I916" s="31" t="s">
        <v>2060</v>
      </c>
      <c r="J916" s="21" t="s">
        <v>1088</v>
      </c>
      <c r="K916" s="21">
        <v>12</v>
      </c>
      <c r="L916" s="21" t="s">
        <v>1089</v>
      </c>
      <c r="M916" s="21">
        <v>-0.57999999999999996</v>
      </c>
      <c r="N916" s="21" t="b">
        <v>1</v>
      </c>
      <c r="O916" s="21" t="s">
        <v>1088</v>
      </c>
      <c r="P916" s="21" t="s">
        <v>1088</v>
      </c>
      <c r="Q916" s="21"/>
      <c r="R916" s="21" t="s">
        <v>2066</v>
      </c>
      <c r="S916" s="21" t="s">
        <v>1088</v>
      </c>
      <c r="T916" s="10" t="s">
        <v>1088</v>
      </c>
      <c r="U916" s="21"/>
      <c r="V916" s="21"/>
    </row>
    <row r="917" spans="1:22" ht="29">
      <c r="A917" s="21" t="s">
        <v>2057</v>
      </c>
      <c r="B917" s="6" t="s">
        <v>188</v>
      </c>
      <c r="C917" s="21" t="s">
        <v>1081</v>
      </c>
      <c r="D917" s="21" t="s">
        <v>1082</v>
      </c>
      <c r="E917" s="21" t="s">
        <v>1097</v>
      </c>
      <c r="F917" s="30" t="s">
        <v>2067</v>
      </c>
      <c r="G917" s="21" t="s">
        <v>1169</v>
      </c>
      <c r="H917" s="31" t="s">
        <v>2068</v>
      </c>
      <c r="I917" s="31" t="s">
        <v>2069</v>
      </c>
      <c r="J917" s="31" t="s">
        <v>2070</v>
      </c>
      <c r="K917" s="21">
        <v>15</v>
      </c>
      <c r="L917" s="21" t="s">
        <v>1089</v>
      </c>
      <c r="M917" s="21">
        <v>77.8</v>
      </c>
      <c r="N917" s="21" t="s">
        <v>1088</v>
      </c>
      <c r="O917" s="21" t="s">
        <v>1088</v>
      </c>
      <c r="P917" s="21">
        <v>124.9</v>
      </c>
      <c r="Q917" s="21" t="s">
        <v>783</v>
      </c>
      <c r="R917" s="21" t="s">
        <v>2071</v>
      </c>
      <c r="S917" s="21" t="s">
        <v>1088</v>
      </c>
      <c r="T917" s="10" t="s">
        <v>1088</v>
      </c>
      <c r="U917" s="21"/>
      <c r="V917" s="21"/>
    </row>
    <row r="918" spans="1:22" ht="29">
      <c r="A918" s="21" t="s">
        <v>2057</v>
      </c>
      <c r="B918" s="6" t="s">
        <v>188</v>
      </c>
      <c r="C918" s="21" t="s">
        <v>1081</v>
      </c>
      <c r="D918" s="21" t="s">
        <v>1082</v>
      </c>
      <c r="E918" s="21" t="s">
        <v>1097</v>
      </c>
      <c r="F918" s="30" t="s">
        <v>2072</v>
      </c>
      <c r="G918" s="21" t="s">
        <v>1169</v>
      </c>
      <c r="H918" s="31" t="s">
        <v>2073</v>
      </c>
      <c r="I918" s="31" t="s">
        <v>2069</v>
      </c>
      <c r="J918" s="21" t="s">
        <v>1088</v>
      </c>
      <c r="K918" s="21">
        <v>13</v>
      </c>
      <c r="L918" s="21" t="s">
        <v>1089</v>
      </c>
      <c r="M918" s="21">
        <v>0.56000000000000005</v>
      </c>
      <c r="N918" s="21" t="s">
        <v>1088</v>
      </c>
      <c r="O918" s="21" t="s">
        <v>1088</v>
      </c>
      <c r="P918" s="21">
        <v>0.34</v>
      </c>
      <c r="Q918" s="21" t="s">
        <v>783</v>
      </c>
      <c r="R918" s="21" t="s">
        <v>2071</v>
      </c>
      <c r="S918" s="21" t="s">
        <v>4953</v>
      </c>
      <c r="T918" s="10" t="s">
        <v>4778</v>
      </c>
      <c r="U918" s="21"/>
      <c r="V918" s="21"/>
    </row>
    <row r="919" spans="1:22" ht="29">
      <c r="A919" s="21" t="s">
        <v>2057</v>
      </c>
      <c r="B919" s="6" t="s">
        <v>188</v>
      </c>
      <c r="C919" s="21" t="s">
        <v>1081</v>
      </c>
      <c r="D919" s="21" t="s">
        <v>1082</v>
      </c>
      <c r="E919" s="21" t="s">
        <v>1097</v>
      </c>
      <c r="F919" s="30" t="s">
        <v>2074</v>
      </c>
      <c r="G919" s="21" t="s">
        <v>1169</v>
      </c>
      <c r="H919" s="31" t="s">
        <v>2075</v>
      </c>
      <c r="I919" s="31" t="s">
        <v>2069</v>
      </c>
      <c r="J919" s="21" t="s">
        <v>1088</v>
      </c>
      <c r="K919" s="21">
        <v>19</v>
      </c>
      <c r="L919" s="21" t="s">
        <v>1138</v>
      </c>
      <c r="M919" s="21">
        <v>0.28999999999999998</v>
      </c>
      <c r="N919" s="21" t="s">
        <v>1088</v>
      </c>
      <c r="O919" s="21" t="s">
        <v>1088</v>
      </c>
      <c r="P919" s="21">
        <v>0.26</v>
      </c>
      <c r="Q919" s="21"/>
      <c r="R919" s="21" t="s">
        <v>2071</v>
      </c>
      <c r="S919" s="21" t="s">
        <v>1088</v>
      </c>
      <c r="T919" s="10" t="s">
        <v>1088</v>
      </c>
      <c r="U919" s="21"/>
      <c r="V919" s="21"/>
    </row>
    <row r="920" spans="1:22" ht="15">
      <c r="A920" s="21" t="s">
        <v>2057</v>
      </c>
      <c r="B920" s="6" t="s">
        <v>188</v>
      </c>
      <c r="C920" s="21" t="s">
        <v>1081</v>
      </c>
      <c r="D920" s="21" t="s">
        <v>1082</v>
      </c>
      <c r="E920" s="21" t="s">
        <v>1097</v>
      </c>
      <c r="F920" s="30" t="s">
        <v>2076</v>
      </c>
      <c r="G920" s="21" t="s">
        <v>1169</v>
      </c>
      <c r="H920" s="31" t="s">
        <v>2077</v>
      </c>
      <c r="I920" s="31" t="s">
        <v>2078</v>
      </c>
      <c r="J920" s="21" t="s">
        <v>2079</v>
      </c>
      <c r="K920" s="21">
        <v>63</v>
      </c>
      <c r="L920" s="21" t="s">
        <v>1089</v>
      </c>
      <c r="M920" s="21">
        <v>314.10000000000002</v>
      </c>
      <c r="N920" s="21" t="s">
        <v>1088</v>
      </c>
      <c r="O920" s="21" t="s">
        <v>1088</v>
      </c>
      <c r="P920" s="21">
        <v>856.4</v>
      </c>
      <c r="Q920" s="21" t="s">
        <v>783</v>
      </c>
      <c r="R920" s="21" t="s">
        <v>2080</v>
      </c>
      <c r="S920" s="21" t="s">
        <v>1088</v>
      </c>
      <c r="T920" s="10" t="s">
        <v>1088</v>
      </c>
      <c r="U920" s="21"/>
      <c r="V920" s="21"/>
    </row>
    <row r="921" spans="1:22" ht="15">
      <c r="A921" s="21" t="s">
        <v>2057</v>
      </c>
      <c r="B921" s="6" t="s">
        <v>188</v>
      </c>
      <c r="C921" s="21" t="s">
        <v>1081</v>
      </c>
      <c r="D921" s="21" t="s">
        <v>1082</v>
      </c>
      <c r="E921" s="21" t="s">
        <v>1097</v>
      </c>
      <c r="F921" s="30" t="s">
        <v>2081</v>
      </c>
      <c r="G921" s="21" t="s">
        <v>1169</v>
      </c>
      <c r="H921" s="31" t="s">
        <v>2082</v>
      </c>
      <c r="I921" s="31" t="s">
        <v>2078</v>
      </c>
      <c r="J921" s="21" t="s">
        <v>2079</v>
      </c>
      <c r="K921" s="21">
        <v>63</v>
      </c>
      <c r="L921" s="21" t="s">
        <v>1089</v>
      </c>
      <c r="M921" s="21">
        <v>25.6</v>
      </c>
      <c r="N921" s="21" t="s">
        <v>1088</v>
      </c>
      <c r="O921" s="21" t="s">
        <v>1088</v>
      </c>
      <c r="P921" s="21" t="s">
        <v>1088</v>
      </c>
      <c r="Q921" s="21" t="s">
        <v>783</v>
      </c>
      <c r="R921" s="21" t="s">
        <v>2080</v>
      </c>
      <c r="S921" s="21" t="s">
        <v>1088</v>
      </c>
      <c r="T921" s="10" t="s">
        <v>1088</v>
      </c>
      <c r="U921" s="21"/>
      <c r="V921" s="21"/>
    </row>
    <row r="922" spans="1:22" ht="15">
      <c r="A922" s="21" t="s">
        <v>2057</v>
      </c>
      <c r="B922" s="6" t="s">
        <v>188</v>
      </c>
      <c r="C922" s="21" t="s">
        <v>1081</v>
      </c>
      <c r="D922" s="21" t="s">
        <v>1082</v>
      </c>
      <c r="E922" s="21" t="s">
        <v>1097</v>
      </c>
      <c r="F922" s="30" t="s">
        <v>2083</v>
      </c>
      <c r="G922" s="21" t="s">
        <v>1169</v>
      </c>
      <c r="H922" s="31" t="s">
        <v>2084</v>
      </c>
      <c r="I922" s="31" t="s">
        <v>2078</v>
      </c>
      <c r="J922" s="21" t="s">
        <v>2079</v>
      </c>
      <c r="K922" s="21">
        <v>63</v>
      </c>
      <c r="L922" s="21" t="s">
        <v>1089</v>
      </c>
      <c r="M922" s="21">
        <v>4971.1000000000004</v>
      </c>
      <c r="N922" s="21" t="s">
        <v>1088</v>
      </c>
      <c r="O922" s="21" t="s">
        <v>1088</v>
      </c>
      <c r="P922" s="21" t="s">
        <v>1088</v>
      </c>
      <c r="Q922" s="21" t="s">
        <v>783</v>
      </c>
      <c r="R922" s="21" t="s">
        <v>2080</v>
      </c>
      <c r="S922" s="21" t="s">
        <v>1088</v>
      </c>
      <c r="T922" s="10" t="s">
        <v>1088</v>
      </c>
      <c r="U922" s="21"/>
      <c r="V922" s="21"/>
    </row>
    <row r="923" spans="1:22" ht="15">
      <c r="A923" s="21" t="s">
        <v>2057</v>
      </c>
      <c r="B923" s="6" t="s">
        <v>188</v>
      </c>
      <c r="C923" s="21" t="s">
        <v>1081</v>
      </c>
      <c r="D923" s="21" t="s">
        <v>1082</v>
      </c>
      <c r="E923" s="21" t="s">
        <v>1097</v>
      </c>
      <c r="F923" s="30" t="s">
        <v>2085</v>
      </c>
      <c r="G923" s="21" t="s">
        <v>1169</v>
      </c>
      <c r="H923" s="31" t="s">
        <v>2086</v>
      </c>
      <c r="I923" s="31" t="s">
        <v>2078</v>
      </c>
      <c r="J923" s="21" t="s">
        <v>2079</v>
      </c>
      <c r="K923" s="21">
        <v>71</v>
      </c>
      <c r="L923" s="21" t="s">
        <v>1089</v>
      </c>
      <c r="M923" s="21">
        <v>242.3</v>
      </c>
      <c r="N923" s="21" t="s">
        <v>1088</v>
      </c>
      <c r="O923" s="21" t="s">
        <v>1088</v>
      </c>
      <c r="P923" s="21">
        <v>201.1</v>
      </c>
      <c r="Q923" s="21" t="s">
        <v>783</v>
      </c>
      <c r="R923" s="21" t="s">
        <v>2080</v>
      </c>
      <c r="S923" s="21" t="s">
        <v>1088</v>
      </c>
      <c r="T923" s="10" t="s">
        <v>1088</v>
      </c>
      <c r="U923" s="21"/>
      <c r="V923" s="21"/>
    </row>
    <row r="924" spans="1:22" ht="15">
      <c r="A924" s="21" t="s">
        <v>2057</v>
      </c>
      <c r="B924" s="6" t="s">
        <v>188</v>
      </c>
      <c r="C924" s="21" t="s">
        <v>1081</v>
      </c>
      <c r="D924" s="21" t="s">
        <v>1082</v>
      </c>
      <c r="E924" s="21" t="s">
        <v>1097</v>
      </c>
      <c r="F924" s="30" t="s">
        <v>2087</v>
      </c>
      <c r="G924" s="21" t="s">
        <v>1169</v>
      </c>
      <c r="H924" s="31" t="s">
        <v>2088</v>
      </c>
      <c r="I924" s="31" t="s">
        <v>2078</v>
      </c>
      <c r="J924" s="21" t="s">
        <v>2079</v>
      </c>
      <c r="K924" s="21">
        <v>71</v>
      </c>
      <c r="L924" s="21" t="s">
        <v>1089</v>
      </c>
      <c r="M924" s="21">
        <v>43.5</v>
      </c>
      <c r="N924" s="21" t="s">
        <v>1088</v>
      </c>
      <c r="O924" s="21" t="s">
        <v>1088</v>
      </c>
      <c r="P924" s="21" t="s">
        <v>1088</v>
      </c>
      <c r="Q924" s="21" t="s">
        <v>783</v>
      </c>
      <c r="R924" s="21" t="s">
        <v>2080</v>
      </c>
      <c r="S924" s="21" t="s">
        <v>1088</v>
      </c>
      <c r="T924" s="10" t="s">
        <v>1088</v>
      </c>
      <c r="U924" s="21"/>
      <c r="V924" s="21"/>
    </row>
    <row r="925" spans="1:22" ht="15">
      <c r="A925" s="21" t="s">
        <v>2057</v>
      </c>
      <c r="B925" s="6" t="s">
        <v>188</v>
      </c>
      <c r="C925" s="21" t="s">
        <v>1081</v>
      </c>
      <c r="D925" s="21" t="s">
        <v>1082</v>
      </c>
      <c r="E925" s="21" t="s">
        <v>1097</v>
      </c>
      <c r="F925" s="30" t="s">
        <v>2089</v>
      </c>
      <c r="G925" s="21" t="s">
        <v>1169</v>
      </c>
      <c r="H925" s="31" t="s">
        <v>2090</v>
      </c>
      <c r="I925" s="31" t="s">
        <v>2078</v>
      </c>
      <c r="J925" s="21" t="s">
        <v>2079</v>
      </c>
      <c r="K925" s="21">
        <v>71</v>
      </c>
      <c r="L925" s="21" t="s">
        <v>1089</v>
      </c>
      <c r="M925" s="21">
        <v>1545.2</v>
      </c>
      <c r="N925" s="21" t="s">
        <v>1088</v>
      </c>
      <c r="O925" s="21" t="s">
        <v>1088</v>
      </c>
      <c r="P925" s="21" t="s">
        <v>1088</v>
      </c>
      <c r="Q925" s="21" t="s">
        <v>783</v>
      </c>
      <c r="R925" s="21" t="s">
        <v>2080</v>
      </c>
      <c r="S925" s="21" t="s">
        <v>1088</v>
      </c>
      <c r="T925" s="10" t="s">
        <v>1088</v>
      </c>
      <c r="U925" s="21"/>
      <c r="V925" s="21"/>
    </row>
    <row r="926" spans="1:22" ht="15">
      <c r="A926" s="21" t="s">
        <v>2057</v>
      </c>
      <c r="B926" s="6" t="s">
        <v>188</v>
      </c>
      <c r="C926" s="21" t="s">
        <v>1081</v>
      </c>
      <c r="D926" s="21" t="s">
        <v>1082</v>
      </c>
      <c r="E926" s="21" t="s">
        <v>1097</v>
      </c>
      <c r="F926" s="30" t="s">
        <v>2091</v>
      </c>
      <c r="G926" s="21" t="s">
        <v>1169</v>
      </c>
      <c r="H926" s="31" t="s">
        <v>2092</v>
      </c>
      <c r="I926" s="31" t="s">
        <v>2078</v>
      </c>
      <c r="J926" s="21" t="s">
        <v>2079</v>
      </c>
      <c r="K926" s="21">
        <v>72</v>
      </c>
      <c r="L926" s="21" t="s">
        <v>1089</v>
      </c>
      <c r="M926" s="21">
        <v>337.3</v>
      </c>
      <c r="N926" s="21" t="s">
        <v>1088</v>
      </c>
      <c r="O926" s="21" t="s">
        <v>1088</v>
      </c>
      <c r="P926" s="21">
        <v>756.1</v>
      </c>
      <c r="Q926" s="21" t="s">
        <v>783</v>
      </c>
      <c r="R926" s="21" t="s">
        <v>2080</v>
      </c>
      <c r="S926" s="21" t="s">
        <v>1088</v>
      </c>
      <c r="T926" s="10" t="s">
        <v>1088</v>
      </c>
      <c r="U926" s="21"/>
      <c r="V926" s="21"/>
    </row>
    <row r="927" spans="1:22" ht="15">
      <c r="A927" s="21" t="s">
        <v>2057</v>
      </c>
      <c r="B927" s="6" t="s">
        <v>188</v>
      </c>
      <c r="C927" s="21" t="s">
        <v>1081</v>
      </c>
      <c r="D927" s="21" t="s">
        <v>1082</v>
      </c>
      <c r="E927" s="21" t="s">
        <v>1097</v>
      </c>
      <c r="F927" s="30" t="s">
        <v>2093</v>
      </c>
      <c r="G927" s="21" t="s">
        <v>1169</v>
      </c>
      <c r="H927" s="31" t="s">
        <v>2094</v>
      </c>
      <c r="I927" s="31" t="s">
        <v>2078</v>
      </c>
      <c r="J927" s="21" t="s">
        <v>2079</v>
      </c>
      <c r="K927" s="21">
        <v>72</v>
      </c>
      <c r="L927" s="21" t="s">
        <v>1089</v>
      </c>
      <c r="M927" s="21">
        <v>72.2</v>
      </c>
      <c r="N927" s="21" t="s">
        <v>1088</v>
      </c>
      <c r="O927" s="21" t="s">
        <v>1088</v>
      </c>
      <c r="P927" s="21" t="s">
        <v>1088</v>
      </c>
      <c r="Q927" s="21" t="s">
        <v>783</v>
      </c>
      <c r="R927" s="21" t="s">
        <v>2080</v>
      </c>
      <c r="S927" s="21" t="s">
        <v>1088</v>
      </c>
      <c r="T927" s="10" t="s">
        <v>1088</v>
      </c>
      <c r="U927" s="21"/>
      <c r="V927" s="21"/>
    </row>
    <row r="928" spans="1:22" ht="15">
      <c r="A928" s="21" t="s">
        <v>2057</v>
      </c>
      <c r="B928" s="6" t="s">
        <v>188</v>
      </c>
      <c r="C928" s="21" t="s">
        <v>1081</v>
      </c>
      <c r="D928" s="21" t="s">
        <v>1082</v>
      </c>
      <c r="E928" s="21" t="s">
        <v>1097</v>
      </c>
      <c r="F928" s="30" t="s">
        <v>2095</v>
      </c>
      <c r="G928" s="21" t="s">
        <v>1169</v>
      </c>
      <c r="H928" s="31" t="s">
        <v>2096</v>
      </c>
      <c r="I928" s="31" t="s">
        <v>2078</v>
      </c>
      <c r="J928" s="21" t="s">
        <v>2079</v>
      </c>
      <c r="K928" s="21">
        <v>72</v>
      </c>
      <c r="L928" s="21" t="s">
        <v>1089</v>
      </c>
      <c r="M928" s="21">
        <v>4721</v>
      </c>
      <c r="N928" s="21" t="s">
        <v>1088</v>
      </c>
      <c r="O928" s="21" t="s">
        <v>1088</v>
      </c>
      <c r="P928" s="21" t="s">
        <v>1088</v>
      </c>
      <c r="Q928" s="21" t="s">
        <v>783</v>
      </c>
      <c r="R928" s="21" t="s">
        <v>2080</v>
      </c>
      <c r="S928" s="21" t="s">
        <v>1088</v>
      </c>
      <c r="T928" s="10" t="s">
        <v>1088</v>
      </c>
      <c r="U928" s="21"/>
      <c r="V928" s="21"/>
    </row>
    <row r="929" spans="1:22" ht="15">
      <c r="A929" s="21" t="s">
        <v>2097</v>
      </c>
      <c r="B929" s="6" t="s">
        <v>243</v>
      </c>
      <c r="C929" s="21" t="s">
        <v>1036</v>
      </c>
      <c r="D929" s="21" t="s">
        <v>1082</v>
      </c>
      <c r="E929" s="21" t="s">
        <v>1100</v>
      </c>
      <c r="F929" s="30" t="s">
        <v>2098</v>
      </c>
      <c r="G929" s="21" t="s">
        <v>1169</v>
      </c>
      <c r="H929" s="31" t="s">
        <v>2099</v>
      </c>
      <c r="I929" s="31" t="s">
        <v>2100</v>
      </c>
      <c r="J929" s="21" t="s">
        <v>2101</v>
      </c>
      <c r="K929" s="21" t="s">
        <v>1088</v>
      </c>
      <c r="L929" s="21" t="s">
        <v>1089</v>
      </c>
      <c r="M929" s="21">
        <v>5.86</v>
      </c>
      <c r="N929" s="21" t="s">
        <v>1088</v>
      </c>
      <c r="O929" s="21" t="s">
        <v>1088</v>
      </c>
      <c r="P929" s="21">
        <v>5.0999999999999996</v>
      </c>
      <c r="Q929" s="21" t="s">
        <v>487</v>
      </c>
      <c r="R929" s="21" t="s">
        <v>2071</v>
      </c>
      <c r="S929" s="21" t="s">
        <v>1088</v>
      </c>
      <c r="T929" s="10" t="s">
        <v>1088</v>
      </c>
      <c r="U929" s="21"/>
      <c r="V929" s="21"/>
    </row>
    <row r="930" spans="1:22" ht="15">
      <c r="A930" s="21" t="s">
        <v>2097</v>
      </c>
      <c r="B930" s="6" t="s">
        <v>243</v>
      </c>
      <c r="C930" s="21" t="s">
        <v>1036</v>
      </c>
      <c r="D930" s="21" t="s">
        <v>1082</v>
      </c>
      <c r="E930" s="21" t="s">
        <v>1100</v>
      </c>
      <c r="F930" s="30" t="s">
        <v>2098</v>
      </c>
      <c r="G930" s="21" t="s">
        <v>1169</v>
      </c>
      <c r="H930" s="31" t="s">
        <v>2102</v>
      </c>
      <c r="I930" s="31" t="s">
        <v>2100</v>
      </c>
      <c r="J930" s="21" t="s">
        <v>2101</v>
      </c>
      <c r="K930" s="21" t="s">
        <v>1088</v>
      </c>
      <c r="L930" s="21" t="s">
        <v>1089</v>
      </c>
      <c r="M930" s="21">
        <v>55.05</v>
      </c>
      <c r="N930" s="21" t="s">
        <v>1088</v>
      </c>
      <c r="O930" s="21" t="s">
        <v>1088</v>
      </c>
      <c r="P930" s="21">
        <v>78.680000000000007</v>
      </c>
      <c r="Q930" s="21" t="s">
        <v>487</v>
      </c>
      <c r="R930" s="21" t="s">
        <v>2071</v>
      </c>
      <c r="S930" s="21" t="s">
        <v>1088</v>
      </c>
      <c r="T930" s="10" t="s">
        <v>1088</v>
      </c>
      <c r="U930" s="21"/>
      <c r="V930" s="21"/>
    </row>
    <row r="931" spans="1:22" ht="29">
      <c r="A931" s="21" t="s">
        <v>2097</v>
      </c>
      <c r="B931" s="6" t="s">
        <v>243</v>
      </c>
      <c r="C931" s="21" t="s">
        <v>1036</v>
      </c>
      <c r="D931" s="21" t="s">
        <v>1082</v>
      </c>
      <c r="E931" s="21" t="s">
        <v>1100</v>
      </c>
      <c r="F931" s="30" t="s">
        <v>2098</v>
      </c>
      <c r="G931" s="21" t="s">
        <v>1169</v>
      </c>
      <c r="H931" s="31" t="s">
        <v>2103</v>
      </c>
      <c r="I931" s="31" t="s">
        <v>2100</v>
      </c>
      <c r="J931" s="21" t="s">
        <v>2101</v>
      </c>
      <c r="K931" s="21" t="s">
        <v>1088</v>
      </c>
      <c r="L931" s="21" t="s">
        <v>1089</v>
      </c>
      <c r="M931" s="21">
        <v>1450.2</v>
      </c>
      <c r="N931" s="21" t="s">
        <v>1088</v>
      </c>
      <c r="O931" s="21" t="s">
        <v>1088</v>
      </c>
      <c r="P931" s="21">
        <v>1002</v>
      </c>
      <c r="Q931" s="21" t="s">
        <v>487</v>
      </c>
      <c r="R931" s="21" t="s">
        <v>2071</v>
      </c>
      <c r="S931" s="21" t="s">
        <v>1088</v>
      </c>
      <c r="T931" s="10" t="s">
        <v>1088</v>
      </c>
      <c r="U931" s="21"/>
      <c r="V931" s="21"/>
    </row>
    <row r="932" spans="1:22" ht="29">
      <c r="A932" s="21" t="s">
        <v>2097</v>
      </c>
      <c r="B932" s="6" t="s">
        <v>243</v>
      </c>
      <c r="C932" s="21" t="s">
        <v>1036</v>
      </c>
      <c r="D932" s="21" t="s">
        <v>1082</v>
      </c>
      <c r="E932" s="21" t="s">
        <v>1100</v>
      </c>
      <c r="F932" s="30" t="s">
        <v>2098</v>
      </c>
      <c r="G932" s="21" t="s">
        <v>1169</v>
      </c>
      <c r="H932" s="31" t="s">
        <v>2104</v>
      </c>
      <c r="I932" s="31" t="s">
        <v>2100</v>
      </c>
      <c r="J932" s="21" t="s">
        <v>2101</v>
      </c>
      <c r="K932" s="21" t="s">
        <v>1088</v>
      </c>
      <c r="L932" s="21" t="s">
        <v>1089</v>
      </c>
      <c r="M932" s="21">
        <v>58.31</v>
      </c>
      <c r="N932" s="21" t="s">
        <v>1088</v>
      </c>
      <c r="O932" s="21" t="s">
        <v>1088</v>
      </c>
      <c r="P932" s="21">
        <v>42.64</v>
      </c>
      <c r="Q932" s="21" t="s">
        <v>487</v>
      </c>
      <c r="R932" s="21" t="s">
        <v>2071</v>
      </c>
      <c r="S932" s="21" t="s">
        <v>1088</v>
      </c>
      <c r="T932" s="10" t="s">
        <v>1088</v>
      </c>
      <c r="U932" s="21"/>
      <c r="V932" s="21"/>
    </row>
    <row r="933" spans="1:22" ht="29">
      <c r="A933" s="21" t="s">
        <v>2097</v>
      </c>
      <c r="B933" s="6" t="s">
        <v>243</v>
      </c>
      <c r="C933" s="21" t="s">
        <v>1036</v>
      </c>
      <c r="D933" s="21" t="s">
        <v>1082</v>
      </c>
      <c r="E933" s="21" t="s">
        <v>1100</v>
      </c>
      <c r="F933" s="30" t="s">
        <v>2098</v>
      </c>
      <c r="G933" s="21" t="s">
        <v>1169</v>
      </c>
      <c r="H933" s="31" t="s">
        <v>2105</v>
      </c>
      <c r="I933" s="31" t="s">
        <v>2106</v>
      </c>
      <c r="J933" s="21" t="s">
        <v>2101</v>
      </c>
      <c r="K933" s="21" t="s">
        <v>1088</v>
      </c>
      <c r="L933" s="21" t="s">
        <v>1172</v>
      </c>
      <c r="M933" s="21">
        <v>3.61</v>
      </c>
      <c r="N933" s="21" t="s">
        <v>1088</v>
      </c>
      <c r="O933" s="21" t="s">
        <v>1088</v>
      </c>
      <c r="P933" s="21">
        <v>2.98</v>
      </c>
      <c r="Q933" s="21" t="s">
        <v>487</v>
      </c>
      <c r="R933" s="21" t="s">
        <v>2071</v>
      </c>
      <c r="S933" s="21" t="s">
        <v>1088</v>
      </c>
      <c r="T933" s="10" t="s">
        <v>1088</v>
      </c>
      <c r="U933" s="21"/>
      <c r="V933" s="21"/>
    </row>
    <row r="934" spans="1:22" ht="29">
      <c r="A934" s="21" t="s">
        <v>2097</v>
      </c>
      <c r="B934" s="6" t="s">
        <v>243</v>
      </c>
      <c r="C934" s="21" t="s">
        <v>1036</v>
      </c>
      <c r="D934" s="21" t="s">
        <v>1082</v>
      </c>
      <c r="E934" s="21" t="s">
        <v>1100</v>
      </c>
      <c r="F934" s="30" t="s">
        <v>2098</v>
      </c>
      <c r="G934" s="21" t="s">
        <v>1169</v>
      </c>
      <c r="H934" s="31" t="s">
        <v>2107</v>
      </c>
      <c r="I934" s="31" t="s">
        <v>2106</v>
      </c>
      <c r="J934" s="21" t="s">
        <v>2101</v>
      </c>
      <c r="K934" s="21" t="s">
        <v>1088</v>
      </c>
      <c r="L934" s="21" t="s">
        <v>1172</v>
      </c>
      <c r="M934" s="21">
        <v>32.46</v>
      </c>
      <c r="N934" s="21" t="s">
        <v>1088</v>
      </c>
      <c r="O934" s="21" t="s">
        <v>1088</v>
      </c>
      <c r="P934" s="21">
        <v>25.38</v>
      </c>
      <c r="Q934" s="21" t="s">
        <v>487</v>
      </c>
      <c r="R934" s="21" t="s">
        <v>2071</v>
      </c>
      <c r="S934" s="21" t="s">
        <v>1088</v>
      </c>
      <c r="T934" s="10" t="s">
        <v>1088</v>
      </c>
      <c r="U934" s="21"/>
      <c r="V934" s="21"/>
    </row>
    <row r="935" spans="1:22" ht="29">
      <c r="A935" s="21" t="s">
        <v>2097</v>
      </c>
      <c r="B935" s="6" t="s">
        <v>243</v>
      </c>
      <c r="C935" s="21" t="s">
        <v>1036</v>
      </c>
      <c r="D935" s="21" t="s">
        <v>1082</v>
      </c>
      <c r="E935" s="21" t="s">
        <v>1100</v>
      </c>
      <c r="F935" s="30" t="s">
        <v>2098</v>
      </c>
      <c r="G935" s="21" t="s">
        <v>1169</v>
      </c>
      <c r="H935" s="31" t="s">
        <v>2108</v>
      </c>
      <c r="I935" s="31" t="s">
        <v>2106</v>
      </c>
      <c r="J935" s="21" t="s">
        <v>2101</v>
      </c>
      <c r="K935" s="21" t="s">
        <v>1088</v>
      </c>
      <c r="L935" s="21" t="s">
        <v>1172</v>
      </c>
      <c r="M935" s="21">
        <v>211.1</v>
      </c>
      <c r="N935" s="21" t="s">
        <v>1088</v>
      </c>
      <c r="O935" s="21" t="s">
        <v>1088</v>
      </c>
      <c r="P935" s="21">
        <v>104.76</v>
      </c>
      <c r="Q935" s="21" t="s">
        <v>487</v>
      </c>
      <c r="R935" s="21" t="s">
        <v>2071</v>
      </c>
      <c r="S935" s="21" t="s">
        <v>1088</v>
      </c>
      <c r="T935" s="10" t="s">
        <v>1088</v>
      </c>
      <c r="U935" s="21"/>
      <c r="V935" s="21"/>
    </row>
    <row r="936" spans="1:22" ht="29">
      <c r="A936" s="21" t="s">
        <v>2097</v>
      </c>
      <c r="B936" s="6" t="s">
        <v>243</v>
      </c>
      <c r="C936" s="21" t="s">
        <v>1036</v>
      </c>
      <c r="D936" s="21" t="s">
        <v>1082</v>
      </c>
      <c r="E936" s="21" t="s">
        <v>1100</v>
      </c>
      <c r="F936" s="30" t="s">
        <v>2098</v>
      </c>
      <c r="G936" s="21" t="s">
        <v>1169</v>
      </c>
      <c r="H936" s="31" t="s">
        <v>2109</v>
      </c>
      <c r="I936" s="31" t="s">
        <v>2106</v>
      </c>
      <c r="J936" s="21" t="s">
        <v>2101</v>
      </c>
      <c r="K936" s="21" t="s">
        <v>1088</v>
      </c>
      <c r="L936" s="21" t="s">
        <v>1172</v>
      </c>
      <c r="M936" s="21">
        <v>63.49</v>
      </c>
      <c r="N936" s="21" t="s">
        <v>1088</v>
      </c>
      <c r="O936" s="21" t="s">
        <v>1088</v>
      </c>
      <c r="P936" s="21">
        <v>51.55</v>
      </c>
      <c r="Q936" s="21" t="s">
        <v>487</v>
      </c>
      <c r="R936" s="21" t="s">
        <v>2071</v>
      </c>
      <c r="S936" s="21" t="s">
        <v>1088</v>
      </c>
      <c r="T936" s="10" t="s">
        <v>1088</v>
      </c>
      <c r="U936" s="21"/>
      <c r="V936" s="21"/>
    </row>
    <row r="937" spans="1:22" ht="29">
      <c r="A937" s="21" t="s">
        <v>2097</v>
      </c>
      <c r="B937" s="6" t="s">
        <v>243</v>
      </c>
      <c r="C937" s="21" t="s">
        <v>1036</v>
      </c>
      <c r="D937" s="21" t="s">
        <v>1082</v>
      </c>
      <c r="E937" s="21" t="s">
        <v>1100</v>
      </c>
      <c r="F937" s="30" t="s">
        <v>2098</v>
      </c>
      <c r="G937" s="21" t="s">
        <v>1169</v>
      </c>
      <c r="H937" s="31" t="s">
        <v>2110</v>
      </c>
      <c r="I937" s="31" t="s">
        <v>2111</v>
      </c>
      <c r="J937" s="21" t="s">
        <v>1094</v>
      </c>
      <c r="K937" s="21">
        <v>30</v>
      </c>
      <c r="L937" s="21" t="s">
        <v>1089</v>
      </c>
      <c r="M937" s="21">
        <v>36</v>
      </c>
      <c r="N937" s="21" t="s">
        <v>1088</v>
      </c>
      <c r="O937" s="21" t="s">
        <v>1088</v>
      </c>
      <c r="P937" s="21">
        <v>6.2</v>
      </c>
      <c r="Q937" s="21" t="s">
        <v>487</v>
      </c>
      <c r="R937" s="21" t="s">
        <v>2112</v>
      </c>
      <c r="S937" s="21" t="s">
        <v>1088</v>
      </c>
      <c r="T937" s="10" t="s">
        <v>1088</v>
      </c>
      <c r="U937" s="21"/>
      <c r="V937" s="21"/>
    </row>
    <row r="938" spans="1:22" ht="29">
      <c r="A938" s="21" t="s">
        <v>2097</v>
      </c>
      <c r="B938" s="6" t="s">
        <v>243</v>
      </c>
      <c r="C938" s="21" t="s">
        <v>1036</v>
      </c>
      <c r="D938" s="21" t="s">
        <v>1082</v>
      </c>
      <c r="E938" s="21" t="s">
        <v>1100</v>
      </c>
      <c r="F938" s="30" t="s">
        <v>2098</v>
      </c>
      <c r="G938" s="21" t="s">
        <v>1169</v>
      </c>
      <c r="H938" s="31" t="s">
        <v>2113</v>
      </c>
      <c r="I938" s="31" t="s">
        <v>2111</v>
      </c>
      <c r="J938" s="21" t="s">
        <v>1094</v>
      </c>
      <c r="K938" s="21">
        <v>21</v>
      </c>
      <c r="L938" s="21" t="s">
        <v>1089</v>
      </c>
      <c r="M938" s="21">
        <v>34.4</v>
      </c>
      <c r="N938" s="21" t="s">
        <v>1088</v>
      </c>
      <c r="O938" s="21" t="s">
        <v>1088</v>
      </c>
      <c r="P938" s="21">
        <v>8.6999999999999993</v>
      </c>
      <c r="Q938" s="21" t="s">
        <v>487</v>
      </c>
      <c r="R938" s="21" t="s">
        <v>2112</v>
      </c>
      <c r="S938" s="21" t="s">
        <v>1088</v>
      </c>
      <c r="T938" s="10" t="s">
        <v>1088</v>
      </c>
      <c r="U938" s="21"/>
      <c r="V938" s="21"/>
    </row>
    <row r="939" spans="1:22" ht="29">
      <c r="A939" s="21" t="s">
        <v>2097</v>
      </c>
      <c r="B939" s="6" t="s">
        <v>243</v>
      </c>
      <c r="C939" s="21" t="s">
        <v>1036</v>
      </c>
      <c r="D939" s="21" t="s">
        <v>1082</v>
      </c>
      <c r="E939" s="21" t="s">
        <v>1100</v>
      </c>
      <c r="F939" s="30" t="s">
        <v>2098</v>
      </c>
      <c r="G939" s="21" t="s">
        <v>1169</v>
      </c>
      <c r="H939" s="31" t="s">
        <v>2114</v>
      </c>
      <c r="I939" s="31" t="s">
        <v>2111</v>
      </c>
      <c r="J939" s="21" t="s">
        <v>1094</v>
      </c>
      <c r="K939" s="21">
        <v>23</v>
      </c>
      <c r="L939" s="21" t="s">
        <v>1089</v>
      </c>
      <c r="M939" s="21">
        <v>36.4</v>
      </c>
      <c r="N939" s="21" t="s">
        <v>1088</v>
      </c>
      <c r="O939" s="21" t="s">
        <v>1088</v>
      </c>
      <c r="P939" s="21">
        <v>4.7</v>
      </c>
      <c r="Q939" s="21" t="s">
        <v>487</v>
      </c>
      <c r="R939" s="21" t="s">
        <v>2112</v>
      </c>
      <c r="S939" s="21" t="s">
        <v>1088</v>
      </c>
      <c r="T939" s="10" t="s">
        <v>1088</v>
      </c>
      <c r="U939" s="21"/>
      <c r="V939" s="21"/>
    </row>
    <row r="940" spans="1:22" ht="29">
      <c r="A940" s="21" t="s">
        <v>2097</v>
      </c>
      <c r="B940" s="6" t="s">
        <v>243</v>
      </c>
      <c r="C940" s="21" t="s">
        <v>1036</v>
      </c>
      <c r="D940" s="21" t="s">
        <v>1082</v>
      </c>
      <c r="E940" s="21" t="s">
        <v>1100</v>
      </c>
      <c r="F940" s="30" t="s">
        <v>2098</v>
      </c>
      <c r="G940" s="21" t="s">
        <v>1169</v>
      </c>
      <c r="H940" s="31" t="s">
        <v>2115</v>
      </c>
      <c r="I940" s="31" t="s">
        <v>2111</v>
      </c>
      <c r="J940" s="21" t="s">
        <v>1094</v>
      </c>
      <c r="K940" s="21">
        <v>25</v>
      </c>
      <c r="L940" s="21" t="s">
        <v>1089</v>
      </c>
      <c r="M940" s="21">
        <v>43.4</v>
      </c>
      <c r="N940" s="21" t="s">
        <v>1088</v>
      </c>
      <c r="O940" s="21" t="s">
        <v>1088</v>
      </c>
      <c r="P940" s="21">
        <v>5.6</v>
      </c>
      <c r="Q940" s="21" t="s">
        <v>487</v>
      </c>
      <c r="R940" s="21" t="s">
        <v>2112</v>
      </c>
      <c r="S940" s="21" t="s">
        <v>1088</v>
      </c>
      <c r="T940" s="10" t="s">
        <v>1088</v>
      </c>
      <c r="U940" s="21"/>
      <c r="V940" s="21"/>
    </row>
    <row r="941" spans="1:22" ht="29">
      <c r="A941" s="21" t="s">
        <v>2097</v>
      </c>
      <c r="B941" s="6" t="s">
        <v>243</v>
      </c>
      <c r="C941" s="21" t="s">
        <v>1036</v>
      </c>
      <c r="D941" s="21" t="s">
        <v>1082</v>
      </c>
      <c r="E941" s="21" t="s">
        <v>1100</v>
      </c>
      <c r="F941" s="30" t="s">
        <v>2098</v>
      </c>
      <c r="G941" s="21" t="s">
        <v>1169</v>
      </c>
      <c r="H941" s="31" t="s">
        <v>2116</v>
      </c>
      <c r="I941" s="31" t="s">
        <v>2111</v>
      </c>
      <c r="J941" s="21" t="s">
        <v>2117</v>
      </c>
      <c r="K941" s="21">
        <v>30</v>
      </c>
      <c r="L941" s="21" t="s">
        <v>1089</v>
      </c>
      <c r="M941" s="21">
        <v>22.5</v>
      </c>
      <c r="N941" s="21" t="s">
        <v>1088</v>
      </c>
      <c r="O941" s="21" t="s">
        <v>1088</v>
      </c>
      <c r="P941" s="21">
        <v>9.4</v>
      </c>
      <c r="Q941" s="21" t="s">
        <v>487</v>
      </c>
      <c r="R941" s="21" t="s">
        <v>2112</v>
      </c>
      <c r="S941" s="21" t="s">
        <v>4786</v>
      </c>
      <c r="T941" s="10" t="s">
        <v>4778</v>
      </c>
      <c r="U941" s="21"/>
      <c r="V941" s="21"/>
    </row>
    <row r="942" spans="1:22" ht="29">
      <c r="A942" s="21" t="s">
        <v>2097</v>
      </c>
      <c r="B942" s="6" t="s">
        <v>243</v>
      </c>
      <c r="C942" s="21" t="s">
        <v>1036</v>
      </c>
      <c r="D942" s="21" t="s">
        <v>1082</v>
      </c>
      <c r="E942" s="21" t="s">
        <v>1100</v>
      </c>
      <c r="F942" s="30" t="s">
        <v>2098</v>
      </c>
      <c r="G942" s="21" t="s">
        <v>1169</v>
      </c>
      <c r="H942" s="31" t="s">
        <v>2118</v>
      </c>
      <c r="I942" s="31" t="s">
        <v>2111</v>
      </c>
      <c r="J942" s="21" t="s">
        <v>2117</v>
      </c>
      <c r="K942" s="21">
        <v>21</v>
      </c>
      <c r="L942" s="21" t="s">
        <v>1089</v>
      </c>
      <c r="M942" s="21">
        <v>14.8</v>
      </c>
      <c r="N942" s="21" t="s">
        <v>1088</v>
      </c>
      <c r="O942" s="21" t="s">
        <v>1088</v>
      </c>
      <c r="P942" s="21">
        <v>6.4</v>
      </c>
      <c r="Q942" s="21" t="s">
        <v>487</v>
      </c>
      <c r="R942" s="21" t="s">
        <v>2112</v>
      </c>
      <c r="S942" s="21" t="s">
        <v>4786</v>
      </c>
      <c r="T942" s="10" t="s">
        <v>4778</v>
      </c>
      <c r="U942" s="21"/>
      <c r="V942" s="21"/>
    </row>
    <row r="943" spans="1:22" ht="29">
      <c r="A943" s="21" t="s">
        <v>2097</v>
      </c>
      <c r="B943" s="6" t="s">
        <v>243</v>
      </c>
      <c r="C943" s="21" t="s">
        <v>1036</v>
      </c>
      <c r="D943" s="21" t="s">
        <v>1082</v>
      </c>
      <c r="E943" s="21" t="s">
        <v>1100</v>
      </c>
      <c r="F943" s="30" t="s">
        <v>2098</v>
      </c>
      <c r="G943" s="21" t="s">
        <v>1169</v>
      </c>
      <c r="H943" s="31" t="s">
        <v>2119</v>
      </c>
      <c r="I943" s="31" t="s">
        <v>2111</v>
      </c>
      <c r="J943" s="21" t="s">
        <v>2117</v>
      </c>
      <c r="K943" s="21">
        <v>23</v>
      </c>
      <c r="L943" s="21" t="s">
        <v>1089</v>
      </c>
      <c r="M943" s="21">
        <v>24.7</v>
      </c>
      <c r="N943" s="21" t="s">
        <v>1088</v>
      </c>
      <c r="O943" s="21" t="s">
        <v>1088</v>
      </c>
      <c r="P943" s="21">
        <v>5.7</v>
      </c>
      <c r="Q943" s="21" t="s">
        <v>487</v>
      </c>
      <c r="R943" s="21" t="s">
        <v>2112</v>
      </c>
      <c r="S943" s="21" t="s">
        <v>4786</v>
      </c>
      <c r="T943" s="10" t="s">
        <v>4778</v>
      </c>
      <c r="U943" s="21"/>
      <c r="V943" s="21"/>
    </row>
    <row r="944" spans="1:22" ht="29">
      <c r="A944" s="21" t="s">
        <v>2097</v>
      </c>
      <c r="B944" s="6" t="s">
        <v>243</v>
      </c>
      <c r="C944" s="21" t="s">
        <v>1036</v>
      </c>
      <c r="D944" s="21" t="s">
        <v>1082</v>
      </c>
      <c r="E944" s="21" t="s">
        <v>1100</v>
      </c>
      <c r="F944" s="30" t="s">
        <v>2098</v>
      </c>
      <c r="G944" s="21" t="s">
        <v>1169</v>
      </c>
      <c r="H944" s="31" t="s">
        <v>2120</v>
      </c>
      <c r="I944" s="31" t="s">
        <v>2111</v>
      </c>
      <c r="J944" s="21" t="s">
        <v>2117</v>
      </c>
      <c r="K944" s="21">
        <v>25</v>
      </c>
      <c r="L944" s="21" t="s">
        <v>1089</v>
      </c>
      <c r="M944" s="21">
        <v>27.1</v>
      </c>
      <c r="N944" s="21" t="s">
        <v>1088</v>
      </c>
      <c r="O944" s="21" t="s">
        <v>1088</v>
      </c>
      <c r="P944" s="21">
        <v>9</v>
      </c>
      <c r="Q944" s="21" t="s">
        <v>487</v>
      </c>
      <c r="R944" s="21" t="s">
        <v>2112</v>
      </c>
      <c r="S944" s="21" t="s">
        <v>4786</v>
      </c>
      <c r="T944" s="10" t="s">
        <v>4778</v>
      </c>
      <c r="U944" s="21"/>
      <c r="V944" s="21"/>
    </row>
    <row r="945" spans="1:22" ht="29">
      <c r="A945" s="21" t="s">
        <v>2097</v>
      </c>
      <c r="B945" s="6" t="s">
        <v>243</v>
      </c>
      <c r="C945" s="21" t="s">
        <v>1036</v>
      </c>
      <c r="D945" s="21" t="s">
        <v>1082</v>
      </c>
      <c r="E945" s="21" t="s">
        <v>1100</v>
      </c>
      <c r="F945" s="30" t="s">
        <v>2098</v>
      </c>
      <c r="G945" s="21" t="s">
        <v>1169</v>
      </c>
      <c r="H945" s="31" t="s">
        <v>2121</v>
      </c>
      <c r="I945" s="31" t="s">
        <v>2111</v>
      </c>
      <c r="J945" s="21" t="s">
        <v>2117</v>
      </c>
      <c r="K945" s="21">
        <v>2</v>
      </c>
      <c r="L945" s="21" t="s">
        <v>1172</v>
      </c>
      <c r="M945" s="21">
        <v>14.7</v>
      </c>
      <c r="N945" s="21" t="s">
        <v>1088</v>
      </c>
      <c r="O945" s="21" t="s">
        <v>1088</v>
      </c>
      <c r="P945" s="21">
        <v>0.6</v>
      </c>
      <c r="Q945" s="21" t="s">
        <v>487</v>
      </c>
      <c r="R945" s="21" t="s">
        <v>2112</v>
      </c>
      <c r="S945" s="21" t="s">
        <v>4786</v>
      </c>
      <c r="T945" s="10" t="s">
        <v>4778</v>
      </c>
      <c r="U945" s="21"/>
      <c r="V945" s="21"/>
    </row>
    <row r="946" spans="1:22" ht="29">
      <c r="A946" s="21" t="s">
        <v>2097</v>
      </c>
      <c r="B946" s="6" t="s">
        <v>243</v>
      </c>
      <c r="C946" s="21" t="s">
        <v>1036</v>
      </c>
      <c r="D946" s="21" t="s">
        <v>1082</v>
      </c>
      <c r="E946" s="21" t="s">
        <v>1100</v>
      </c>
      <c r="F946" s="30" t="s">
        <v>2098</v>
      </c>
      <c r="G946" s="21" t="s">
        <v>1169</v>
      </c>
      <c r="H946" s="31" t="s">
        <v>2122</v>
      </c>
      <c r="I946" s="31" t="s">
        <v>2111</v>
      </c>
      <c r="J946" s="21" t="s">
        <v>2117</v>
      </c>
      <c r="K946" s="21">
        <v>9</v>
      </c>
      <c r="L946" s="21" t="s">
        <v>1172</v>
      </c>
      <c r="M946" s="21">
        <v>4.3</v>
      </c>
      <c r="N946" s="21" t="s">
        <v>1088</v>
      </c>
      <c r="O946" s="21" t="s">
        <v>1088</v>
      </c>
      <c r="P946" s="21">
        <v>1.8</v>
      </c>
      <c r="Q946" s="21" t="s">
        <v>487</v>
      </c>
      <c r="R946" s="21" t="s">
        <v>2112</v>
      </c>
      <c r="S946" s="21" t="s">
        <v>4786</v>
      </c>
      <c r="T946" s="10" t="s">
        <v>4778</v>
      </c>
      <c r="U946" s="21"/>
      <c r="V946" s="21"/>
    </row>
    <row r="947" spans="1:22" ht="29">
      <c r="A947" s="21" t="s">
        <v>2097</v>
      </c>
      <c r="B947" s="6" t="s">
        <v>243</v>
      </c>
      <c r="C947" s="21" t="s">
        <v>1036</v>
      </c>
      <c r="D947" s="21" t="s">
        <v>1082</v>
      </c>
      <c r="E947" s="21" t="s">
        <v>1100</v>
      </c>
      <c r="F947" s="30" t="s">
        <v>2098</v>
      </c>
      <c r="G947" s="21" t="s">
        <v>1169</v>
      </c>
      <c r="H947" s="31" t="s">
        <v>2123</v>
      </c>
      <c r="I947" s="31" t="s">
        <v>2111</v>
      </c>
      <c r="J947" s="21" t="s">
        <v>2117</v>
      </c>
      <c r="K947" s="21">
        <v>15</v>
      </c>
      <c r="L947" s="21" t="s">
        <v>1172</v>
      </c>
      <c r="M947" s="21">
        <v>6.7</v>
      </c>
      <c r="N947" s="21" t="s">
        <v>1088</v>
      </c>
      <c r="O947" s="21" t="s">
        <v>1088</v>
      </c>
      <c r="P947" s="21">
        <v>3.3</v>
      </c>
      <c r="Q947" s="21" t="s">
        <v>487</v>
      </c>
      <c r="R947" s="21" t="s">
        <v>2112</v>
      </c>
      <c r="S947" s="21" t="s">
        <v>4786</v>
      </c>
      <c r="T947" s="10" t="s">
        <v>4778</v>
      </c>
      <c r="U947" s="21"/>
      <c r="V947" s="21"/>
    </row>
    <row r="948" spans="1:22" ht="29">
      <c r="A948" s="21" t="s">
        <v>2097</v>
      </c>
      <c r="B948" s="6" t="s">
        <v>243</v>
      </c>
      <c r="C948" s="21" t="s">
        <v>1036</v>
      </c>
      <c r="D948" s="21" t="s">
        <v>1082</v>
      </c>
      <c r="E948" s="21" t="s">
        <v>1100</v>
      </c>
      <c r="F948" s="30" t="s">
        <v>2098</v>
      </c>
      <c r="G948" s="21" t="s">
        <v>1169</v>
      </c>
      <c r="H948" s="31" t="s">
        <v>2124</v>
      </c>
      <c r="I948" s="31" t="s">
        <v>2111</v>
      </c>
      <c r="J948" s="21" t="s">
        <v>2117</v>
      </c>
      <c r="K948" s="21">
        <v>18</v>
      </c>
      <c r="L948" s="21" t="s">
        <v>1172</v>
      </c>
      <c r="M948" s="21">
        <v>6.2</v>
      </c>
      <c r="N948" s="21" t="s">
        <v>1088</v>
      </c>
      <c r="O948" s="21" t="s">
        <v>1088</v>
      </c>
      <c r="P948" s="21">
        <v>1.3</v>
      </c>
      <c r="Q948" s="21" t="s">
        <v>487</v>
      </c>
      <c r="R948" s="21" t="s">
        <v>2112</v>
      </c>
      <c r="S948" s="21" t="s">
        <v>4786</v>
      </c>
      <c r="T948" s="10" t="s">
        <v>4778</v>
      </c>
      <c r="U948" s="21"/>
      <c r="V948" s="21"/>
    </row>
    <row r="949" spans="1:22" ht="15">
      <c r="A949" s="21" t="s">
        <v>2097</v>
      </c>
      <c r="B949" s="6" t="s">
        <v>243</v>
      </c>
      <c r="C949" s="21" t="s">
        <v>1036</v>
      </c>
      <c r="D949" s="21" t="s">
        <v>1082</v>
      </c>
      <c r="E949" s="21" t="s">
        <v>1100</v>
      </c>
      <c r="F949" s="30" t="s">
        <v>2098</v>
      </c>
      <c r="G949" s="21" t="s">
        <v>1169</v>
      </c>
      <c r="H949" s="31" t="s">
        <v>2125</v>
      </c>
      <c r="I949" s="31" t="s">
        <v>2078</v>
      </c>
      <c r="J949" s="21" t="s">
        <v>1088</v>
      </c>
      <c r="K949" s="21" t="s">
        <v>1088</v>
      </c>
      <c r="L949" s="21" t="s">
        <v>1138</v>
      </c>
      <c r="M949" s="21">
        <v>0.2</v>
      </c>
      <c r="N949" s="21" t="s">
        <v>1088</v>
      </c>
      <c r="O949" s="21" t="s">
        <v>1088</v>
      </c>
      <c r="P949" s="21" t="s">
        <v>1088</v>
      </c>
      <c r="Q949" s="21" t="s">
        <v>487</v>
      </c>
      <c r="R949" s="21" t="s">
        <v>2126</v>
      </c>
      <c r="S949" s="21" t="s">
        <v>1088</v>
      </c>
      <c r="T949" s="10" t="s">
        <v>1088</v>
      </c>
      <c r="U949" s="21"/>
      <c r="V949" s="21"/>
    </row>
    <row r="950" spans="1:22" ht="15">
      <c r="A950" s="21" t="s">
        <v>2097</v>
      </c>
      <c r="B950" s="6" t="s">
        <v>243</v>
      </c>
      <c r="C950" s="21" t="s">
        <v>1036</v>
      </c>
      <c r="D950" s="21" t="s">
        <v>1082</v>
      </c>
      <c r="E950" s="21" t="s">
        <v>1100</v>
      </c>
      <c r="F950" s="30" t="s">
        <v>2098</v>
      </c>
      <c r="G950" s="21" t="s">
        <v>1169</v>
      </c>
      <c r="H950" s="31" t="s">
        <v>2127</v>
      </c>
      <c r="I950" s="31" t="s">
        <v>2078</v>
      </c>
      <c r="J950" s="21" t="s">
        <v>1088</v>
      </c>
      <c r="K950" s="21" t="s">
        <v>1088</v>
      </c>
      <c r="L950" s="21" t="s">
        <v>1138</v>
      </c>
      <c r="M950" s="21">
        <v>0.14000000000000001</v>
      </c>
      <c r="N950" s="21" t="s">
        <v>1088</v>
      </c>
      <c r="O950" s="21" t="s">
        <v>1088</v>
      </c>
      <c r="P950" s="21" t="s">
        <v>1088</v>
      </c>
      <c r="Q950" s="21" t="s">
        <v>487</v>
      </c>
      <c r="R950" s="21" t="s">
        <v>2126</v>
      </c>
      <c r="S950" s="21" t="s">
        <v>1088</v>
      </c>
      <c r="T950" s="10" t="s">
        <v>1088</v>
      </c>
      <c r="U950" s="21"/>
      <c r="V950" s="21"/>
    </row>
    <row r="951" spans="1:22" ht="15">
      <c r="A951" s="21" t="s">
        <v>2097</v>
      </c>
      <c r="B951" s="6" t="s">
        <v>243</v>
      </c>
      <c r="C951" s="21" t="s">
        <v>1036</v>
      </c>
      <c r="D951" s="21" t="s">
        <v>1082</v>
      </c>
      <c r="E951" s="21" t="s">
        <v>1100</v>
      </c>
      <c r="F951" s="30" t="s">
        <v>2098</v>
      </c>
      <c r="G951" s="21" t="s">
        <v>1169</v>
      </c>
      <c r="H951" s="31" t="s">
        <v>2128</v>
      </c>
      <c r="I951" s="31" t="s">
        <v>2078</v>
      </c>
      <c r="J951" s="21" t="s">
        <v>1088</v>
      </c>
      <c r="K951" s="21" t="s">
        <v>1088</v>
      </c>
      <c r="L951" s="21" t="s">
        <v>1138</v>
      </c>
      <c r="M951" s="21">
        <v>0.47</v>
      </c>
      <c r="N951" s="21" t="s">
        <v>1088</v>
      </c>
      <c r="O951" s="21" t="s">
        <v>1088</v>
      </c>
      <c r="P951" s="21" t="s">
        <v>1088</v>
      </c>
      <c r="Q951" s="21" t="s">
        <v>487</v>
      </c>
      <c r="R951" s="21" t="s">
        <v>2126</v>
      </c>
      <c r="S951" s="21" t="s">
        <v>1088</v>
      </c>
      <c r="T951" s="10" t="s">
        <v>1088</v>
      </c>
      <c r="U951" s="21"/>
      <c r="V951" s="21"/>
    </row>
    <row r="952" spans="1:22" ht="15">
      <c r="A952" s="21" t="s">
        <v>2097</v>
      </c>
      <c r="B952" s="6" t="s">
        <v>243</v>
      </c>
      <c r="C952" s="21" t="s">
        <v>1036</v>
      </c>
      <c r="D952" s="21" t="s">
        <v>1082</v>
      </c>
      <c r="E952" s="21" t="s">
        <v>1100</v>
      </c>
      <c r="F952" s="30" t="s">
        <v>2098</v>
      </c>
      <c r="G952" s="21" t="s">
        <v>1169</v>
      </c>
      <c r="H952" s="31" t="s">
        <v>2129</v>
      </c>
      <c r="I952" s="31" t="s">
        <v>2078</v>
      </c>
      <c r="J952" s="21" t="s">
        <v>1088</v>
      </c>
      <c r="K952" s="21" t="s">
        <v>1088</v>
      </c>
      <c r="L952" s="21" t="s">
        <v>1138</v>
      </c>
      <c r="M952" s="21">
        <v>0.1</v>
      </c>
      <c r="N952" s="21" t="s">
        <v>1088</v>
      </c>
      <c r="O952" s="21" t="s">
        <v>1088</v>
      </c>
      <c r="P952" s="21" t="s">
        <v>1088</v>
      </c>
      <c r="Q952" s="21" t="s">
        <v>487</v>
      </c>
      <c r="R952" s="21" t="s">
        <v>2126</v>
      </c>
      <c r="S952" s="21" t="s">
        <v>1088</v>
      </c>
      <c r="T952" s="10" t="s">
        <v>1088</v>
      </c>
      <c r="U952" s="21"/>
      <c r="V952" s="21"/>
    </row>
    <row r="953" spans="1:22" ht="29">
      <c r="A953" s="21" t="s">
        <v>2130</v>
      </c>
      <c r="B953" s="6" t="s">
        <v>302</v>
      </c>
      <c r="C953" s="21" t="s">
        <v>1081</v>
      </c>
      <c r="D953" s="21" t="s">
        <v>1082</v>
      </c>
      <c r="E953" s="21" t="s">
        <v>1097</v>
      </c>
      <c r="F953" s="30" t="s">
        <v>2131</v>
      </c>
      <c r="G953" s="21" t="s">
        <v>1169</v>
      </c>
      <c r="H953" s="31" t="s">
        <v>2132</v>
      </c>
      <c r="I953" s="31" t="s">
        <v>2069</v>
      </c>
      <c r="J953" s="21" t="s">
        <v>1088</v>
      </c>
      <c r="K953" s="21">
        <v>17</v>
      </c>
      <c r="L953" s="21" t="s">
        <v>1172</v>
      </c>
      <c r="M953" s="21">
        <v>0.47</v>
      </c>
      <c r="N953" s="21" t="b">
        <v>0</v>
      </c>
      <c r="O953" s="21">
        <v>0.22</v>
      </c>
      <c r="P953" s="21" t="s">
        <v>1088</v>
      </c>
      <c r="Q953" s="21" t="s">
        <v>783</v>
      </c>
      <c r="R953" s="21" t="s">
        <v>2133</v>
      </c>
      <c r="S953" s="21" t="s">
        <v>1088</v>
      </c>
      <c r="T953" s="10" t="s">
        <v>1088</v>
      </c>
      <c r="U953" s="21"/>
      <c r="V953" s="21"/>
    </row>
    <row r="954" spans="1:22" ht="29">
      <c r="A954" s="21" t="s">
        <v>2130</v>
      </c>
      <c r="B954" s="6" t="s">
        <v>302</v>
      </c>
      <c r="C954" s="21" t="s">
        <v>1081</v>
      </c>
      <c r="D954" s="21" t="s">
        <v>1082</v>
      </c>
      <c r="E954" s="21" t="s">
        <v>1097</v>
      </c>
      <c r="F954" s="30" t="s">
        <v>2131</v>
      </c>
      <c r="G954" s="21" t="s">
        <v>1169</v>
      </c>
      <c r="H954" s="31" t="s">
        <v>2134</v>
      </c>
      <c r="I954" s="31" t="s">
        <v>2069</v>
      </c>
      <c r="J954" s="21" t="s">
        <v>1088</v>
      </c>
      <c r="K954" s="21">
        <v>19</v>
      </c>
      <c r="L954" s="21" t="s">
        <v>1138</v>
      </c>
      <c r="M954" s="21">
        <v>0.72</v>
      </c>
      <c r="N954" s="21" t="b">
        <v>1</v>
      </c>
      <c r="O954" s="21">
        <v>0.52</v>
      </c>
      <c r="P954" s="21" t="s">
        <v>1088</v>
      </c>
      <c r="Q954" s="21"/>
      <c r="R954" s="21" t="s">
        <v>2133</v>
      </c>
      <c r="S954" s="21" t="s">
        <v>1088</v>
      </c>
      <c r="T954" s="10" t="s">
        <v>1088</v>
      </c>
      <c r="U954" s="21"/>
      <c r="V954" s="21"/>
    </row>
    <row r="955" spans="1:22" ht="43">
      <c r="A955" s="21" t="s">
        <v>2130</v>
      </c>
      <c r="B955" s="6" t="s">
        <v>302</v>
      </c>
      <c r="C955" s="21" t="s">
        <v>1081</v>
      </c>
      <c r="D955" s="21" t="s">
        <v>1082</v>
      </c>
      <c r="E955" s="21" t="s">
        <v>1097</v>
      </c>
      <c r="F955" s="30" t="s">
        <v>2131</v>
      </c>
      <c r="G955" s="21" t="s">
        <v>1169</v>
      </c>
      <c r="H955" s="31" t="s">
        <v>2135</v>
      </c>
      <c r="I955" s="31" t="s">
        <v>2136</v>
      </c>
      <c r="J955" s="21" t="s">
        <v>2117</v>
      </c>
      <c r="K955" s="21">
        <v>18</v>
      </c>
      <c r="L955" s="21" t="s">
        <v>1138</v>
      </c>
      <c r="M955" s="21">
        <v>45</v>
      </c>
      <c r="N955" s="21" t="b">
        <v>1</v>
      </c>
      <c r="O955" s="21" t="s">
        <v>1088</v>
      </c>
      <c r="P955" s="21" t="s">
        <v>1088</v>
      </c>
      <c r="Q955" s="21" t="s">
        <v>487</v>
      </c>
      <c r="R955" s="21" t="s">
        <v>2137</v>
      </c>
      <c r="S955" s="21" t="s">
        <v>1088</v>
      </c>
      <c r="T955" s="10" t="s">
        <v>1088</v>
      </c>
      <c r="U955" s="21"/>
      <c r="V955" s="21"/>
    </row>
    <row r="956" spans="1:22" ht="43">
      <c r="A956" s="21" t="s">
        <v>2130</v>
      </c>
      <c r="B956" s="6" t="s">
        <v>302</v>
      </c>
      <c r="C956" s="21" t="s">
        <v>1081</v>
      </c>
      <c r="D956" s="21" t="s">
        <v>1082</v>
      </c>
      <c r="E956" s="21" t="s">
        <v>1097</v>
      </c>
      <c r="F956" s="30" t="s">
        <v>2131</v>
      </c>
      <c r="G956" s="21" t="s">
        <v>1169</v>
      </c>
      <c r="H956" s="31" t="s">
        <v>2138</v>
      </c>
      <c r="I956" s="31" t="s">
        <v>2136</v>
      </c>
      <c r="J956" s="21" t="s">
        <v>2117</v>
      </c>
      <c r="K956" s="21">
        <v>21</v>
      </c>
      <c r="L956" s="21" t="s">
        <v>1138</v>
      </c>
      <c r="M956" s="21">
        <v>44</v>
      </c>
      <c r="N956" s="21" t="b">
        <v>1</v>
      </c>
      <c r="O956" s="21" t="s">
        <v>1088</v>
      </c>
      <c r="P956" s="21" t="s">
        <v>1088</v>
      </c>
      <c r="Q956" s="21" t="s">
        <v>487</v>
      </c>
      <c r="R956" s="21" t="s">
        <v>2137</v>
      </c>
      <c r="S956" s="21" t="s">
        <v>1088</v>
      </c>
      <c r="T956" s="10" t="s">
        <v>1088</v>
      </c>
      <c r="U956" s="21"/>
      <c r="V956" s="21"/>
    </row>
    <row r="957" spans="1:22" ht="15">
      <c r="A957" s="21" t="s">
        <v>2139</v>
      </c>
      <c r="B957" s="6" t="s">
        <v>388</v>
      </c>
      <c r="C957" s="21" t="s">
        <v>1036</v>
      </c>
      <c r="D957" s="21" t="s">
        <v>1129</v>
      </c>
      <c r="E957" s="21" t="s">
        <v>1097</v>
      </c>
      <c r="F957" s="30" t="s">
        <v>1270</v>
      </c>
      <c r="G957" s="21" t="s">
        <v>1183</v>
      </c>
      <c r="H957" s="31" t="s">
        <v>2140</v>
      </c>
      <c r="I957" s="31" t="s">
        <v>2141</v>
      </c>
      <c r="J957" s="21" t="s">
        <v>2142</v>
      </c>
      <c r="K957" s="21">
        <v>287</v>
      </c>
      <c r="L957" s="21" t="s">
        <v>1172</v>
      </c>
      <c r="M957" s="21">
        <v>0.21</v>
      </c>
      <c r="N957" s="21" t="s">
        <v>1088</v>
      </c>
      <c r="O957" s="21" t="s">
        <v>1088</v>
      </c>
      <c r="P957" s="21">
        <v>0.04</v>
      </c>
      <c r="Q957" s="21"/>
      <c r="R957" s="21" t="s">
        <v>2143</v>
      </c>
      <c r="S957" s="21" t="s">
        <v>4785</v>
      </c>
      <c r="T957" s="10" t="s">
        <v>4778</v>
      </c>
      <c r="U957" s="21"/>
      <c r="V957" s="21"/>
    </row>
    <row r="958" spans="1:22" ht="15">
      <c r="A958" s="21" t="s">
        <v>2139</v>
      </c>
      <c r="B958" s="6" t="s">
        <v>388</v>
      </c>
      <c r="C958" s="21" t="s">
        <v>1036</v>
      </c>
      <c r="D958" s="21" t="s">
        <v>1129</v>
      </c>
      <c r="E958" s="21" t="s">
        <v>1097</v>
      </c>
      <c r="F958" s="30" t="s">
        <v>1270</v>
      </c>
      <c r="G958" s="21" t="s">
        <v>1183</v>
      </c>
      <c r="H958" s="31" t="s">
        <v>2140</v>
      </c>
      <c r="I958" s="31" t="s">
        <v>2141</v>
      </c>
      <c r="J958" s="21" t="s">
        <v>2142</v>
      </c>
      <c r="K958" s="21">
        <v>201</v>
      </c>
      <c r="L958" s="21" t="s">
        <v>1172</v>
      </c>
      <c r="M958" s="21">
        <v>0.34</v>
      </c>
      <c r="N958" s="21" t="s">
        <v>1088</v>
      </c>
      <c r="O958" s="21" t="s">
        <v>1088</v>
      </c>
      <c r="P958" s="21">
        <v>7.0000000000000007E-2</v>
      </c>
      <c r="Q958" s="21"/>
      <c r="R958" s="21" t="s">
        <v>2144</v>
      </c>
      <c r="S958" s="21" t="s">
        <v>4785</v>
      </c>
      <c r="T958" s="10" t="s">
        <v>4778</v>
      </c>
      <c r="U958" s="21"/>
      <c r="V958" s="21"/>
    </row>
    <row r="959" spans="1:22" ht="15">
      <c r="A959" s="21" t="s">
        <v>2139</v>
      </c>
      <c r="B959" s="6" t="s">
        <v>388</v>
      </c>
      <c r="C959" s="21" t="s">
        <v>1036</v>
      </c>
      <c r="D959" s="21" t="s">
        <v>1129</v>
      </c>
      <c r="E959" s="21" t="s">
        <v>1097</v>
      </c>
      <c r="F959" s="30" t="s">
        <v>1270</v>
      </c>
      <c r="G959" s="21" t="s">
        <v>1183</v>
      </c>
      <c r="H959" s="31" t="s">
        <v>2140</v>
      </c>
      <c r="I959" s="31" t="s">
        <v>2141</v>
      </c>
      <c r="J959" s="21" t="s">
        <v>2142</v>
      </c>
      <c r="K959" s="21">
        <v>22</v>
      </c>
      <c r="L959" s="21" t="s">
        <v>1089</v>
      </c>
      <c r="M959" s="21">
        <v>209.2</v>
      </c>
      <c r="N959" s="21" t="s">
        <v>1088</v>
      </c>
      <c r="O959" s="21" t="s">
        <v>1088</v>
      </c>
      <c r="P959" s="21">
        <v>22.4</v>
      </c>
      <c r="Q959" s="21"/>
      <c r="R959" s="21"/>
      <c r="S959" s="21" t="s">
        <v>4780</v>
      </c>
      <c r="T959" s="10" t="s">
        <v>4778</v>
      </c>
      <c r="U959" s="21"/>
      <c r="V959" s="21"/>
    </row>
    <row r="960" spans="1:22" ht="15">
      <c r="A960" s="21" t="s">
        <v>2139</v>
      </c>
      <c r="B960" s="6" t="s">
        <v>388</v>
      </c>
      <c r="C960" s="21" t="s">
        <v>1036</v>
      </c>
      <c r="D960" s="21" t="s">
        <v>1129</v>
      </c>
      <c r="E960" s="21" t="s">
        <v>13</v>
      </c>
      <c r="F960" s="30" t="s">
        <v>1269</v>
      </c>
      <c r="G960" s="21" t="s">
        <v>1183</v>
      </c>
      <c r="H960" s="31" t="s">
        <v>2140</v>
      </c>
      <c r="I960" s="31" t="s">
        <v>2141</v>
      </c>
      <c r="J960" s="21" t="s">
        <v>2142</v>
      </c>
      <c r="K960" s="21">
        <v>61</v>
      </c>
      <c r="L960" s="21" t="s">
        <v>1172</v>
      </c>
      <c r="M960" s="21">
        <v>0.38</v>
      </c>
      <c r="N960" s="21" t="s">
        <v>1088</v>
      </c>
      <c r="O960" s="21" t="s">
        <v>1088</v>
      </c>
      <c r="P960" s="21">
        <v>0.03</v>
      </c>
      <c r="Q960" s="21"/>
      <c r="R960" s="21" t="s">
        <v>2145</v>
      </c>
      <c r="S960" s="21" t="s">
        <v>4785</v>
      </c>
      <c r="T960" s="10" t="s">
        <v>4778</v>
      </c>
      <c r="U960" s="21"/>
      <c r="V960" s="21"/>
    </row>
    <row r="961" spans="1:22" ht="15">
      <c r="A961" s="21" t="s">
        <v>2139</v>
      </c>
      <c r="B961" s="6" t="s">
        <v>388</v>
      </c>
      <c r="C961" s="21" t="s">
        <v>1036</v>
      </c>
      <c r="D961" s="21" t="s">
        <v>1129</v>
      </c>
      <c r="E961" s="21" t="s">
        <v>13</v>
      </c>
      <c r="F961" s="30" t="s">
        <v>1269</v>
      </c>
      <c r="G961" s="21" t="s">
        <v>1183</v>
      </c>
      <c r="H961" s="31" t="s">
        <v>2140</v>
      </c>
      <c r="I961" s="31" t="s">
        <v>2141</v>
      </c>
      <c r="J961" s="21" t="s">
        <v>2142</v>
      </c>
      <c r="K961" s="21">
        <v>21</v>
      </c>
      <c r="L961" s="21" t="s">
        <v>1089</v>
      </c>
      <c r="M961" s="21">
        <v>214.3</v>
      </c>
      <c r="N961" s="21" t="s">
        <v>1088</v>
      </c>
      <c r="O961" s="21" t="s">
        <v>1088</v>
      </c>
      <c r="P961" s="21">
        <v>76.900000000000006</v>
      </c>
      <c r="Q961" s="21"/>
      <c r="R961" s="21"/>
      <c r="S961" s="21" t="s">
        <v>4780</v>
      </c>
      <c r="T961" s="10" t="s">
        <v>4778</v>
      </c>
      <c r="U961" s="21"/>
      <c r="V961" s="21"/>
    </row>
    <row r="962" spans="1:22" ht="15">
      <c r="A962" s="21" t="s">
        <v>2139</v>
      </c>
      <c r="B962" s="6" t="s">
        <v>388</v>
      </c>
      <c r="C962" s="21" t="s">
        <v>1036</v>
      </c>
      <c r="D962" s="21" t="s">
        <v>1129</v>
      </c>
      <c r="E962" s="21" t="s">
        <v>1097</v>
      </c>
      <c r="F962" s="30" t="s">
        <v>1270</v>
      </c>
      <c r="G962" s="21" t="s">
        <v>1183</v>
      </c>
      <c r="H962" s="31" t="s">
        <v>2146</v>
      </c>
      <c r="I962" s="31" t="s">
        <v>2141</v>
      </c>
      <c r="J962" s="21" t="s">
        <v>2147</v>
      </c>
      <c r="K962" s="21">
        <v>10</v>
      </c>
      <c r="L962" s="21" t="s">
        <v>1172</v>
      </c>
      <c r="M962" s="21">
        <v>2.7</v>
      </c>
      <c r="N962" s="21" t="s">
        <v>1088</v>
      </c>
      <c r="O962" s="21" t="s">
        <v>1088</v>
      </c>
      <c r="P962" s="21" t="s">
        <v>1088</v>
      </c>
      <c r="Q962" s="21"/>
      <c r="R962" s="21" t="s">
        <v>2143</v>
      </c>
      <c r="S962" s="21" t="s">
        <v>4954</v>
      </c>
      <c r="T962" s="10" t="s">
        <v>4778</v>
      </c>
      <c r="U962" s="21"/>
      <c r="V962" s="21"/>
    </row>
    <row r="963" spans="1:22" ht="15">
      <c r="A963" s="21" t="s">
        <v>2139</v>
      </c>
      <c r="B963" s="6" t="s">
        <v>388</v>
      </c>
      <c r="C963" s="21" t="s">
        <v>1036</v>
      </c>
      <c r="D963" s="21" t="s">
        <v>1129</v>
      </c>
      <c r="E963" s="21" t="s">
        <v>1097</v>
      </c>
      <c r="F963" s="30" t="s">
        <v>1270</v>
      </c>
      <c r="G963" s="21" t="s">
        <v>1183</v>
      </c>
      <c r="H963" s="31" t="s">
        <v>2146</v>
      </c>
      <c r="I963" s="31" t="s">
        <v>2141</v>
      </c>
      <c r="J963" s="21" t="s">
        <v>2148</v>
      </c>
      <c r="K963" s="21">
        <v>11</v>
      </c>
      <c r="L963" s="21" t="s">
        <v>1172</v>
      </c>
      <c r="M963" s="21">
        <v>2.8</v>
      </c>
      <c r="N963" s="21" t="s">
        <v>1088</v>
      </c>
      <c r="O963" s="21" t="s">
        <v>1088</v>
      </c>
      <c r="P963" s="21" t="s">
        <v>1088</v>
      </c>
      <c r="Q963" s="21"/>
      <c r="R963" s="21" t="s">
        <v>2144</v>
      </c>
      <c r="S963" s="21" t="s">
        <v>4954</v>
      </c>
      <c r="T963" s="10" t="s">
        <v>4778</v>
      </c>
      <c r="U963" s="21"/>
      <c r="V963" s="21"/>
    </row>
    <row r="964" spans="1:22" ht="15">
      <c r="A964" s="21" t="s">
        <v>2139</v>
      </c>
      <c r="B964" s="6" t="s">
        <v>388</v>
      </c>
      <c r="C964" s="21" t="s">
        <v>1036</v>
      </c>
      <c r="D964" s="21" t="s">
        <v>1129</v>
      </c>
      <c r="E964" s="21" t="s">
        <v>1097</v>
      </c>
      <c r="F964" s="30" t="s">
        <v>1270</v>
      </c>
      <c r="G964" s="21" t="s">
        <v>1183</v>
      </c>
      <c r="H964" s="31" t="s">
        <v>2146</v>
      </c>
      <c r="I964" s="31" t="s">
        <v>2141</v>
      </c>
      <c r="J964" s="21" t="s">
        <v>2149</v>
      </c>
      <c r="K964" s="21">
        <v>7</v>
      </c>
      <c r="L964" s="21" t="s">
        <v>1089</v>
      </c>
      <c r="M964" s="21">
        <v>1.5</v>
      </c>
      <c r="N964" s="21" t="s">
        <v>1088</v>
      </c>
      <c r="O964" s="21" t="s">
        <v>1088</v>
      </c>
      <c r="P964" s="21" t="s">
        <v>1088</v>
      </c>
      <c r="Q964" s="21"/>
      <c r="R964" s="21"/>
      <c r="S964" s="21" t="s">
        <v>4954</v>
      </c>
      <c r="T964" s="10" t="s">
        <v>4778</v>
      </c>
      <c r="U964" s="21"/>
      <c r="V964" s="21"/>
    </row>
    <row r="965" spans="1:22" ht="15">
      <c r="A965" s="21" t="s">
        <v>2139</v>
      </c>
      <c r="B965" s="6" t="s">
        <v>388</v>
      </c>
      <c r="C965" s="21" t="s">
        <v>1036</v>
      </c>
      <c r="D965" s="21" t="s">
        <v>1129</v>
      </c>
      <c r="E965" s="21" t="s">
        <v>13</v>
      </c>
      <c r="F965" s="30" t="s">
        <v>1269</v>
      </c>
      <c r="G965" s="21" t="s">
        <v>1183</v>
      </c>
      <c r="H965" s="31" t="s">
        <v>2146</v>
      </c>
      <c r="I965" s="31" t="s">
        <v>2141</v>
      </c>
      <c r="J965" s="21" t="s">
        <v>2150</v>
      </c>
      <c r="K965" s="21">
        <v>16</v>
      </c>
      <c r="L965" s="21" t="s">
        <v>1172</v>
      </c>
      <c r="M965" s="21">
        <v>2.6</v>
      </c>
      <c r="N965" s="21" t="s">
        <v>1088</v>
      </c>
      <c r="O965" s="21" t="s">
        <v>1088</v>
      </c>
      <c r="P965" s="21" t="s">
        <v>1088</v>
      </c>
      <c r="Q965" s="21"/>
      <c r="R965" s="21" t="s">
        <v>2145</v>
      </c>
      <c r="S965" s="21" t="s">
        <v>4954</v>
      </c>
      <c r="T965" s="10" t="s">
        <v>4778</v>
      </c>
      <c r="U965" s="21"/>
      <c r="V965" s="21"/>
    </row>
    <row r="966" spans="1:22" ht="15">
      <c r="A966" s="21" t="s">
        <v>2139</v>
      </c>
      <c r="B966" s="6" t="s">
        <v>388</v>
      </c>
      <c r="C966" s="21" t="s">
        <v>1036</v>
      </c>
      <c r="D966" s="21" t="s">
        <v>1129</v>
      </c>
      <c r="E966" s="21" t="s">
        <v>13</v>
      </c>
      <c r="F966" s="30" t="s">
        <v>1269</v>
      </c>
      <c r="G966" s="21" t="s">
        <v>1183</v>
      </c>
      <c r="H966" s="31" t="s">
        <v>2146</v>
      </c>
      <c r="I966" s="31" t="s">
        <v>2141</v>
      </c>
      <c r="J966" s="21" t="s">
        <v>2151</v>
      </c>
      <c r="K966" s="21">
        <v>5</v>
      </c>
      <c r="L966" s="21" t="s">
        <v>1089</v>
      </c>
      <c r="M966" s="21">
        <v>0.5</v>
      </c>
      <c r="N966" s="21" t="s">
        <v>1088</v>
      </c>
      <c r="O966" s="21" t="s">
        <v>1088</v>
      </c>
      <c r="P966" s="21" t="s">
        <v>1088</v>
      </c>
      <c r="Q966" s="21"/>
      <c r="R966" s="21"/>
      <c r="S966" s="21" t="s">
        <v>4954</v>
      </c>
      <c r="T966" s="10" t="s">
        <v>4778</v>
      </c>
      <c r="U966" s="21"/>
      <c r="V966" s="21"/>
    </row>
    <row r="967" spans="1:22" ht="15">
      <c r="A967" s="21" t="s">
        <v>2139</v>
      </c>
      <c r="B967" s="6" t="s">
        <v>388</v>
      </c>
      <c r="C967" s="21" t="s">
        <v>1036</v>
      </c>
      <c r="D967" s="21" t="s">
        <v>1129</v>
      </c>
      <c r="E967" s="21" t="s">
        <v>1097</v>
      </c>
      <c r="F967" s="30" t="s">
        <v>1270</v>
      </c>
      <c r="G967" s="21" t="s">
        <v>1183</v>
      </c>
      <c r="H967" s="31" t="s">
        <v>2152</v>
      </c>
      <c r="I967" s="31" t="s">
        <v>2141</v>
      </c>
      <c r="J967" s="21" t="s">
        <v>2153</v>
      </c>
      <c r="K967" s="21">
        <v>10</v>
      </c>
      <c r="L967" s="21" t="s">
        <v>1172</v>
      </c>
      <c r="M967" s="21">
        <v>0.72</v>
      </c>
      <c r="N967" s="21" t="s">
        <v>1088</v>
      </c>
      <c r="O967" s="21" t="s">
        <v>1088</v>
      </c>
      <c r="P967" s="21">
        <v>0.14000000000000001</v>
      </c>
      <c r="Q967" s="21"/>
      <c r="R967" s="21" t="s">
        <v>2143</v>
      </c>
      <c r="S967" s="21" t="s">
        <v>4954</v>
      </c>
      <c r="T967" s="10" t="s">
        <v>4778</v>
      </c>
      <c r="U967" s="21"/>
      <c r="V967" s="21"/>
    </row>
    <row r="968" spans="1:22" ht="15">
      <c r="A968" s="21" t="s">
        <v>2139</v>
      </c>
      <c r="B968" s="6" t="s">
        <v>388</v>
      </c>
      <c r="C968" s="21" t="s">
        <v>1036</v>
      </c>
      <c r="D968" s="21" t="s">
        <v>1129</v>
      </c>
      <c r="E968" s="21" t="s">
        <v>1097</v>
      </c>
      <c r="F968" s="30" t="s">
        <v>1270</v>
      </c>
      <c r="G968" s="21" t="s">
        <v>1183</v>
      </c>
      <c r="H968" s="31" t="s">
        <v>2152</v>
      </c>
      <c r="I968" s="31" t="s">
        <v>2141</v>
      </c>
      <c r="J968" s="21" t="s">
        <v>2153</v>
      </c>
      <c r="K968" s="21">
        <v>11</v>
      </c>
      <c r="L968" s="21" t="s">
        <v>1172</v>
      </c>
      <c r="M968" s="21">
        <v>0.8</v>
      </c>
      <c r="N968" s="21" t="s">
        <v>1088</v>
      </c>
      <c r="O968" s="21" t="s">
        <v>1088</v>
      </c>
      <c r="P968" s="21">
        <v>0.47</v>
      </c>
      <c r="Q968" s="21"/>
      <c r="R968" s="21" t="s">
        <v>2144</v>
      </c>
      <c r="S968" s="21" t="s">
        <v>4954</v>
      </c>
      <c r="T968" s="10" t="s">
        <v>4778</v>
      </c>
      <c r="U968" s="21"/>
      <c r="V968" s="21"/>
    </row>
    <row r="969" spans="1:22" ht="15">
      <c r="A969" s="21" t="s">
        <v>2139</v>
      </c>
      <c r="B969" s="6" t="s">
        <v>388</v>
      </c>
      <c r="C969" s="21" t="s">
        <v>1036</v>
      </c>
      <c r="D969" s="21" t="s">
        <v>1129</v>
      </c>
      <c r="E969" s="21" t="s">
        <v>1097</v>
      </c>
      <c r="F969" s="30" t="s">
        <v>1270</v>
      </c>
      <c r="G969" s="21" t="s">
        <v>1183</v>
      </c>
      <c r="H969" s="31" t="s">
        <v>2152</v>
      </c>
      <c r="I969" s="31" t="s">
        <v>2141</v>
      </c>
      <c r="J969" s="21" t="s">
        <v>2153</v>
      </c>
      <c r="K969" s="21">
        <v>7</v>
      </c>
      <c r="L969" s="21" t="s">
        <v>1089</v>
      </c>
      <c r="M969" s="21">
        <v>0.57999999999999996</v>
      </c>
      <c r="N969" s="21" t="b">
        <v>1</v>
      </c>
      <c r="O969" s="21" t="s">
        <v>1088</v>
      </c>
      <c r="P969" s="21">
        <v>0.03</v>
      </c>
      <c r="Q969" s="21"/>
      <c r="R969" s="21"/>
      <c r="S969" s="21" t="s">
        <v>4954</v>
      </c>
      <c r="T969" s="10" t="s">
        <v>4778</v>
      </c>
      <c r="U969" s="21"/>
      <c r="V969" s="21"/>
    </row>
    <row r="970" spans="1:22" ht="15">
      <c r="A970" s="21" t="s">
        <v>2139</v>
      </c>
      <c r="B970" s="6" t="s">
        <v>388</v>
      </c>
      <c r="C970" s="21" t="s">
        <v>1036</v>
      </c>
      <c r="D970" s="21" t="s">
        <v>1129</v>
      </c>
      <c r="E970" s="21" t="s">
        <v>13</v>
      </c>
      <c r="F970" s="30" t="s">
        <v>1269</v>
      </c>
      <c r="G970" s="21" t="s">
        <v>1183</v>
      </c>
      <c r="H970" s="31" t="s">
        <v>2152</v>
      </c>
      <c r="I970" s="31" t="s">
        <v>2141</v>
      </c>
      <c r="J970" s="21" t="s">
        <v>2153</v>
      </c>
      <c r="K970" s="21">
        <v>16</v>
      </c>
      <c r="L970" s="21" t="s">
        <v>1172</v>
      </c>
      <c r="M970" s="21">
        <v>0.73</v>
      </c>
      <c r="N970" s="21" t="s">
        <v>1088</v>
      </c>
      <c r="O970" s="21" t="s">
        <v>1088</v>
      </c>
      <c r="P970" s="21">
        <v>0.22</v>
      </c>
      <c r="Q970" s="21"/>
      <c r="R970" s="21" t="s">
        <v>2145</v>
      </c>
      <c r="S970" s="21" t="s">
        <v>4954</v>
      </c>
      <c r="T970" s="10" t="s">
        <v>4778</v>
      </c>
      <c r="U970" s="21"/>
      <c r="V970" s="21"/>
    </row>
    <row r="971" spans="1:22" ht="15">
      <c r="A971" s="21" t="s">
        <v>2139</v>
      </c>
      <c r="B971" s="6" t="s">
        <v>388</v>
      </c>
      <c r="C971" s="21" t="s">
        <v>1036</v>
      </c>
      <c r="D971" s="21" t="s">
        <v>1129</v>
      </c>
      <c r="E971" s="21" t="s">
        <v>13</v>
      </c>
      <c r="F971" s="30" t="s">
        <v>1269</v>
      </c>
      <c r="G971" s="21" t="s">
        <v>1183</v>
      </c>
      <c r="H971" s="31" t="s">
        <v>2152</v>
      </c>
      <c r="I971" s="31" t="s">
        <v>2141</v>
      </c>
      <c r="J971" s="21" t="s">
        <v>2153</v>
      </c>
      <c r="K971" s="21">
        <v>5</v>
      </c>
      <c r="L971" s="21" t="s">
        <v>1089</v>
      </c>
      <c r="M971" s="21">
        <v>0.2</v>
      </c>
      <c r="N971" s="21" t="b">
        <v>1</v>
      </c>
      <c r="O971" s="21" t="s">
        <v>1088</v>
      </c>
      <c r="P971" s="21">
        <v>0.01</v>
      </c>
      <c r="Q971" s="21"/>
      <c r="R971" s="21"/>
      <c r="S971" s="21" t="s">
        <v>4954</v>
      </c>
      <c r="T971" s="10" t="s">
        <v>4778</v>
      </c>
      <c r="U971" s="21"/>
      <c r="V971" s="21"/>
    </row>
    <row r="972" spans="1:22" ht="15">
      <c r="A972" s="21" t="s">
        <v>2154</v>
      </c>
      <c r="B972" s="6" t="s">
        <v>376</v>
      </c>
      <c r="C972" s="21" t="s">
        <v>1036</v>
      </c>
      <c r="D972" s="21" t="s">
        <v>1129</v>
      </c>
      <c r="E972" s="21" t="s">
        <v>1097</v>
      </c>
      <c r="F972" s="30" t="s">
        <v>1273</v>
      </c>
      <c r="G972" s="21" t="s">
        <v>1740</v>
      </c>
      <c r="H972" s="31" t="s">
        <v>2155</v>
      </c>
      <c r="I972" s="31" t="s">
        <v>2156</v>
      </c>
      <c r="J972" s="21" t="s">
        <v>2157</v>
      </c>
      <c r="K972" s="21">
        <v>5</v>
      </c>
      <c r="L972" s="21" t="s">
        <v>1089</v>
      </c>
      <c r="M972" s="21">
        <v>13.62</v>
      </c>
      <c r="N972" s="21" t="s">
        <v>1088</v>
      </c>
      <c r="O972" s="21" t="s">
        <v>1088</v>
      </c>
      <c r="P972" s="21">
        <v>2.73</v>
      </c>
      <c r="Q972" s="21" t="s">
        <v>2033</v>
      </c>
      <c r="R972" s="21" t="s">
        <v>2158</v>
      </c>
      <c r="S972" s="21" t="s">
        <v>4782</v>
      </c>
      <c r="T972" s="10" t="s">
        <v>4778</v>
      </c>
      <c r="U972" s="21"/>
      <c r="V972" s="21"/>
    </row>
    <row r="973" spans="1:22" ht="15">
      <c r="A973" s="21" t="s">
        <v>2154</v>
      </c>
      <c r="B973" s="6" t="s">
        <v>376</v>
      </c>
      <c r="C973" s="21" t="s">
        <v>1036</v>
      </c>
      <c r="D973" s="21" t="s">
        <v>1129</v>
      </c>
      <c r="E973" s="21" t="s">
        <v>1097</v>
      </c>
      <c r="F973" s="30" t="s">
        <v>1273</v>
      </c>
      <c r="G973" s="21" t="s">
        <v>1740</v>
      </c>
      <c r="H973" s="31" t="s">
        <v>2159</v>
      </c>
      <c r="I973" s="31" t="s">
        <v>2156</v>
      </c>
      <c r="J973" s="21" t="s">
        <v>2157</v>
      </c>
      <c r="K973" s="21">
        <v>8</v>
      </c>
      <c r="L973" s="21" t="s">
        <v>1089</v>
      </c>
      <c r="M973" s="21">
        <v>14.8</v>
      </c>
      <c r="N973" s="21" t="s">
        <v>1088</v>
      </c>
      <c r="O973" s="21" t="s">
        <v>1088</v>
      </c>
      <c r="P973" s="21">
        <v>3.2</v>
      </c>
      <c r="Q973" s="21" t="s">
        <v>2033</v>
      </c>
      <c r="R973" s="21" t="s">
        <v>2112</v>
      </c>
      <c r="S973" s="21" t="s">
        <v>4782</v>
      </c>
      <c r="T973" s="10" t="s">
        <v>4778</v>
      </c>
      <c r="U973" s="21"/>
      <c r="V973" s="21"/>
    </row>
    <row r="974" spans="1:22" ht="15">
      <c r="A974" s="21" t="s">
        <v>2154</v>
      </c>
      <c r="B974" s="6" t="s">
        <v>376</v>
      </c>
      <c r="C974" s="21" t="s">
        <v>1036</v>
      </c>
      <c r="D974" s="21" t="s">
        <v>1129</v>
      </c>
      <c r="E974" s="21" t="s">
        <v>1097</v>
      </c>
      <c r="F974" s="30" t="s">
        <v>1273</v>
      </c>
      <c r="G974" s="21" t="s">
        <v>1740</v>
      </c>
      <c r="H974" s="31" t="s">
        <v>2160</v>
      </c>
      <c r="I974" s="31" t="s">
        <v>2156</v>
      </c>
      <c r="J974" s="21" t="s">
        <v>2157</v>
      </c>
      <c r="K974" s="21">
        <v>3</v>
      </c>
      <c r="L974" s="21" t="s">
        <v>1138</v>
      </c>
      <c r="M974" s="21">
        <v>11.6</v>
      </c>
      <c r="N974" s="21" t="s">
        <v>1088</v>
      </c>
      <c r="O974" s="21" t="s">
        <v>1088</v>
      </c>
      <c r="P974" s="21">
        <v>1.6</v>
      </c>
      <c r="Q974" s="21" t="s">
        <v>2033</v>
      </c>
      <c r="R974" s="21" t="s">
        <v>2112</v>
      </c>
      <c r="S974" s="21" t="s">
        <v>4782</v>
      </c>
      <c r="T974" s="10" t="s">
        <v>4778</v>
      </c>
      <c r="U974" s="21"/>
      <c r="V974" s="21"/>
    </row>
    <row r="975" spans="1:22" ht="15">
      <c r="A975" s="21" t="s">
        <v>2154</v>
      </c>
      <c r="B975" s="6" t="s">
        <v>376</v>
      </c>
      <c r="C975" s="21" t="s">
        <v>1036</v>
      </c>
      <c r="D975" s="21" t="s">
        <v>1129</v>
      </c>
      <c r="E975" s="21" t="s">
        <v>1097</v>
      </c>
      <c r="F975" s="30" t="s">
        <v>1273</v>
      </c>
      <c r="G975" s="21" t="s">
        <v>1740</v>
      </c>
      <c r="H975" s="31" t="s">
        <v>2160</v>
      </c>
      <c r="I975" s="31" t="s">
        <v>2156</v>
      </c>
      <c r="J975" s="21" t="s">
        <v>2157</v>
      </c>
      <c r="K975" s="21">
        <v>4</v>
      </c>
      <c r="L975" s="21" t="s">
        <v>1089</v>
      </c>
      <c r="M975" s="21">
        <v>8.4</v>
      </c>
      <c r="N975" s="21" t="s">
        <v>1088</v>
      </c>
      <c r="O975" s="21" t="s">
        <v>1088</v>
      </c>
      <c r="P975" s="21">
        <v>4.4000000000000004</v>
      </c>
      <c r="Q975" s="21" t="s">
        <v>2033</v>
      </c>
      <c r="R975" s="21" t="s">
        <v>2158</v>
      </c>
      <c r="S975" s="21" t="s">
        <v>4782</v>
      </c>
      <c r="T975" s="10" t="s">
        <v>4778</v>
      </c>
      <c r="U975" s="21"/>
      <c r="V975" s="21"/>
    </row>
    <row r="976" spans="1:22" ht="15">
      <c r="A976" s="21" t="s">
        <v>2154</v>
      </c>
      <c r="B976" s="6" t="s">
        <v>376</v>
      </c>
      <c r="C976" s="21" t="s">
        <v>1036</v>
      </c>
      <c r="D976" s="21" t="s">
        <v>1129</v>
      </c>
      <c r="E976" s="21" t="s">
        <v>1097</v>
      </c>
      <c r="F976" s="30" t="s">
        <v>1273</v>
      </c>
      <c r="G976" s="21" t="s">
        <v>1740</v>
      </c>
      <c r="H976" s="31" t="s">
        <v>2161</v>
      </c>
      <c r="I976" s="31" t="s">
        <v>2156</v>
      </c>
      <c r="J976" s="21" t="s">
        <v>2157</v>
      </c>
      <c r="K976" s="21">
        <v>1</v>
      </c>
      <c r="L976" s="21" t="s">
        <v>1138</v>
      </c>
      <c r="M976" s="21">
        <v>5.0999999999999996</v>
      </c>
      <c r="N976" s="21" t="s">
        <v>1088</v>
      </c>
      <c r="O976" s="21" t="s">
        <v>1088</v>
      </c>
      <c r="P976" s="21" t="s">
        <v>1088</v>
      </c>
      <c r="Q976" s="21" t="s">
        <v>2033</v>
      </c>
      <c r="R976" s="21" t="s">
        <v>2112</v>
      </c>
      <c r="S976" s="21" t="s">
        <v>4782</v>
      </c>
      <c r="T976" s="10" t="s">
        <v>4778</v>
      </c>
      <c r="U976" s="21"/>
      <c r="V976" s="21"/>
    </row>
    <row r="977" spans="1:22" ht="15">
      <c r="A977" s="21" t="s">
        <v>2154</v>
      </c>
      <c r="B977" s="6" t="s">
        <v>376</v>
      </c>
      <c r="C977" s="21" t="s">
        <v>1036</v>
      </c>
      <c r="D977" s="21" t="s">
        <v>1129</v>
      </c>
      <c r="E977" s="21" t="s">
        <v>1097</v>
      </c>
      <c r="F977" s="30" t="s">
        <v>1273</v>
      </c>
      <c r="G977" s="21" t="s">
        <v>1740</v>
      </c>
      <c r="H977" s="31" t="s">
        <v>2161</v>
      </c>
      <c r="I977" s="31" t="s">
        <v>2156</v>
      </c>
      <c r="J977" s="21" t="s">
        <v>2157</v>
      </c>
      <c r="K977" s="21">
        <v>3</v>
      </c>
      <c r="L977" s="21" t="s">
        <v>1089</v>
      </c>
      <c r="M977" s="21">
        <v>5.5</v>
      </c>
      <c r="N977" s="21" t="s">
        <v>1088</v>
      </c>
      <c r="O977" s="21" t="s">
        <v>1088</v>
      </c>
      <c r="P977" s="21">
        <v>1.5</v>
      </c>
      <c r="Q977" s="21" t="s">
        <v>2033</v>
      </c>
      <c r="R977" s="21" t="s">
        <v>2158</v>
      </c>
      <c r="S977" s="21" t="s">
        <v>4782</v>
      </c>
      <c r="T977" s="10" t="s">
        <v>4778</v>
      </c>
      <c r="U977" s="21"/>
      <c r="V977" s="21"/>
    </row>
    <row r="978" spans="1:22" ht="15">
      <c r="A978" s="21" t="s">
        <v>2154</v>
      </c>
      <c r="B978" s="6" t="s">
        <v>376</v>
      </c>
      <c r="C978" s="21" t="s">
        <v>1036</v>
      </c>
      <c r="D978" s="21" t="s">
        <v>1129</v>
      </c>
      <c r="E978" s="21" t="s">
        <v>1097</v>
      </c>
      <c r="F978" s="30" t="s">
        <v>1273</v>
      </c>
      <c r="G978" s="21" t="s">
        <v>1740</v>
      </c>
      <c r="H978" s="31" t="s">
        <v>2162</v>
      </c>
      <c r="I978" s="31" t="s">
        <v>2156</v>
      </c>
      <c r="J978" s="21" t="s">
        <v>2157</v>
      </c>
      <c r="K978" s="21">
        <v>2</v>
      </c>
      <c r="L978" s="21" t="s">
        <v>1089</v>
      </c>
      <c r="M978" s="21">
        <v>6.35</v>
      </c>
      <c r="N978" s="21" t="s">
        <v>1088</v>
      </c>
      <c r="O978" s="21" t="s">
        <v>1088</v>
      </c>
      <c r="P978" s="21">
        <v>0.35</v>
      </c>
      <c r="Q978" s="21" t="s">
        <v>2033</v>
      </c>
      <c r="R978" s="21" t="s">
        <v>2158</v>
      </c>
      <c r="S978" s="21" t="s">
        <v>4782</v>
      </c>
      <c r="T978" s="10" t="s">
        <v>4778</v>
      </c>
      <c r="U978" s="21"/>
      <c r="V978" s="21"/>
    </row>
    <row r="979" spans="1:22" ht="15">
      <c r="A979" s="21" t="s">
        <v>2154</v>
      </c>
      <c r="B979" s="6" t="s">
        <v>376</v>
      </c>
      <c r="C979" s="21" t="s">
        <v>1036</v>
      </c>
      <c r="D979" s="21" t="s">
        <v>1129</v>
      </c>
      <c r="E979" s="21" t="s">
        <v>1097</v>
      </c>
      <c r="F979" s="30" t="s">
        <v>1273</v>
      </c>
      <c r="G979" s="21" t="s">
        <v>1740</v>
      </c>
      <c r="H979" s="31" t="s">
        <v>2163</v>
      </c>
      <c r="I979" s="31" t="s">
        <v>2164</v>
      </c>
      <c r="J979" s="21" t="s">
        <v>1088</v>
      </c>
      <c r="K979" s="21">
        <v>17</v>
      </c>
      <c r="L979" s="21" t="s">
        <v>1089</v>
      </c>
      <c r="M979" s="21">
        <v>1.5</v>
      </c>
      <c r="N979" s="21" t="s">
        <v>1088</v>
      </c>
      <c r="O979" s="21" t="s">
        <v>1088</v>
      </c>
      <c r="P979" s="21">
        <v>0.24</v>
      </c>
      <c r="Q979" s="21" t="s">
        <v>2033</v>
      </c>
      <c r="R979" s="21" t="s">
        <v>2165</v>
      </c>
      <c r="S979" s="21" t="s">
        <v>4782</v>
      </c>
      <c r="T979" s="10" t="s">
        <v>4778</v>
      </c>
      <c r="U979" s="21"/>
      <c r="V979" s="21"/>
    </row>
    <row r="980" spans="1:22" ht="15">
      <c r="A980" s="21" t="s">
        <v>2166</v>
      </c>
      <c r="B980" s="6" t="s">
        <v>409</v>
      </c>
      <c r="C980" s="21" t="s">
        <v>1081</v>
      </c>
      <c r="D980" s="21" t="s">
        <v>1082</v>
      </c>
      <c r="E980" s="21" t="s">
        <v>1097</v>
      </c>
      <c r="F980" s="30" t="s">
        <v>2167</v>
      </c>
      <c r="G980" s="21" t="s">
        <v>1169</v>
      </c>
      <c r="H980" s="31" t="s">
        <v>2168</v>
      </c>
      <c r="I980" s="31" t="s">
        <v>1496</v>
      </c>
      <c r="J980" s="21" t="s">
        <v>1088</v>
      </c>
      <c r="K980" s="21">
        <v>180</v>
      </c>
      <c r="L980" s="21" t="s">
        <v>1089</v>
      </c>
      <c r="M980" s="21">
        <v>6.1699999999999998E-2</v>
      </c>
      <c r="N980" s="21" t="b">
        <v>1</v>
      </c>
      <c r="O980" s="21">
        <v>0.48</v>
      </c>
      <c r="P980" s="21" t="s">
        <v>1088</v>
      </c>
      <c r="Q980" s="21" t="s">
        <v>2033</v>
      </c>
      <c r="R980" s="21" t="s">
        <v>2169</v>
      </c>
      <c r="S980" s="21" t="s">
        <v>1088</v>
      </c>
      <c r="T980" s="10" t="s">
        <v>1088</v>
      </c>
      <c r="U980" s="21"/>
      <c r="V980" s="21"/>
    </row>
    <row r="981" spans="1:22" ht="15">
      <c r="A981" s="21" t="s">
        <v>2166</v>
      </c>
      <c r="B981" s="6" t="s">
        <v>409</v>
      </c>
      <c r="C981" s="21" t="s">
        <v>1081</v>
      </c>
      <c r="D981" s="21" t="s">
        <v>1082</v>
      </c>
      <c r="E981" s="21" t="s">
        <v>1097</v>
      </c>
      <c r="F981" s="30" t="s">
        <v>2167</v>
      </c>
      <c r="G981" s="21" t="s">
        <v>1169</v>
      </c>
      <c r="H981" s="31" t="s">
        <v>2170</v>
      </c>
      <c r="I981" s="31" t="s">
        <v>1496</v>
      </c>
      <c r="J981" s="21" t="s">
        <v>1088</v>
      </c>
      <c r="K981" s="21">
        <v>180</v>
      </c>
      <c r="L981" s="21" t="s">
        <v>1089</v>
      </c>
      <c r="M981" s="21">
        <v>0.54269999999999996</v>
      </c>
      <c r="N981" s="21" t="b">
        <v>1</v>
      </c>
      <c r="O981" s="21">
        <v>0.48</v>
      </c>
      <c r="P981" s="21" t="s">
        <v>1088</v>
      </c>
      <c r="Q981" s="21" t="s">
        <v>2033</v>
      </c>
      <c r="R981" s="21" t="s">
        <v>2169</v>
      </c>
      <c r="S981" s="21" t="s">
        <v>1088</v>
      </c>
      <c r="T981" s="10" t="s">
        <v>1088</v>
      </c>
      <c r="U981" s="21"/>
      <c r="V981" s="21"/>
    </row>
    <row r="982" spans="1:22" ht="15">
      <c r="A982" s="11" t="s">
        <v>2171</v>
      </c>
      <c r="B982" s="11" t="s">
        <v>104</v>
      </c>
      <c r="C982" s="11" t="s">
        <v>1036</v>
      </c>
      <c r="D982" s="11" t="s">
        <v>1082</v>
      </c>
      <c r="E982" s="11" t="s">
        <v>13</v>
      </c>
      <c r="F982" s="58" t="s">
        <v>2172</v>
      </c>
      <c r="G982" s="11" t="s">
        <v>2173</v>
      </c>
      <c r="H982" s="59" t="s">
        <v>2174</v>
      </c>
      <c r="I982" s="59" t="s">
        <v>2156</v>
      </c>
      <c r="J982" s="11" t="s">
        <v>1094</v>
      </c>
      <c r="K982" s="11">
        <v>891</v>
      </c>
      <c r="L982" s="11" t="s">
        <v>1172</v>
      </c>
      <c r="M982" s="11">
        <v>11.67</v>
      </c>
      <c r="N982" s="11" t="s">
        <v>1088</v>
      </c>
      <c r="O982" s="11" t="s">
        <v>1088</v>
      </c>
      <c r="P982" s="11" t="s">
        <v>1088</v>
      </c>
      <c r="Q982" s="21"/>
      <c r="R982" s="21"/>
      <c r="S982" s="21" t="s">
        <v>1088</v>
      </c>
      <c r="T982" s="10" t="s">
        <v>1088</v>
      </c>
      <c r="U982" s="21"/>
      <c r="V982" s="21"/>
    </row>
    <row r="983" spans="1:22" ht="15">
      <c r="A983" s="11" t="s">
        <v>2171</v>
      </c>
      <c r="B983" s="11" t="s">
        <v>104</v>
      </c>
      <c r="C983" s="11" t="s">
        <v>1036</v>
      </c>
      <c r="D983" s="11" t="s">
        <v>1082</v>
      </c>
      <c r="E983" s="11" t="s">
        <v>1099</v>
      </c>
      <c r="F983" s="58" t="s">
        <v>2172</v>
      </c>
      <c r="G983" s="11" t="s">
        <v>2173</v>
      </c>
      <c r="H983" s="59" t="s">
        <v>2174</v>
      </c>
      <c r="I983" s="59" t="s">
        <v>2156</v>
      </c>
      <c r="J983" s="11" t="s">
        <v>1094</v>
      </c>
      <c r="K983" s="11">
        <v>211</v>
      </c>
      <c r="L983" s="11" t="s">
        <v>1172</v>
      </c>
      <c r="M983" s="11">
        <v>9.9700000000000006</v>
      </c>
      <c r="N983" s="11" t="s">
        <v>1088</v>
      </c>
      <c r="O983" s="11" t="s">
        <v>1088</v>
      </c>
      <c r="P983" s="11" t="s">
        <v>1088</v>
      </c>
      <c r="Q983" s="21"/>
      <c r="R983" s="21"/>
      <c r="S983" s="21" t="s">
        <v>1088</v>
      </c>
      <c r="T983" s="10" t="s">
        <v>1088</v>
      </c>
      <c r="U983" s="21"/>
      <c r="V983" s="21"/>
    </row>
    <row r="984" spans="1:22" ht="15">
      <c r="A984" s="11" t="s">
        <v>2171</v>
      </c>
      <c r="B984" s="11" t="s">
        <v>104</v>
      </c>
      <c r="C984" s="11" t="s">
        <v>1036</v>
      </c>
      <c r="D984" s="11" t="s">
        <v>1129</v>
      </c>
      <c r="E984" s="11" t="s">
        <v>13</v>
      </c>
      <c r="F984" s="58" t="s">
        <v>2175</v>
      </c>
      <c r="G984" s="11" t="s">
        <v>2173</v>
      </c>
      <c r="H984" s="59" t="s">
        <v>2176</v>
      </c>
      <c r="I984" s="59" t="s">
        <v>2156</v>
      </c>
      <c r="J984" s="11" t="s">
        <v>2177</v>
      </c>
      <c r="K984" s="11" t="s">
        <v>1088</v>
      </c>
      <c r="L984" s="11" t="s">
        <v>1172</v>
      </c>
      <c r="M984" s="11" t="s">
        <v>2178</v>
      </c>
      <c r="N984" s="11" t="s">
        <v>1088</v>
      </c>
      <c r="O984" s="11" t="s">
        <v>1088</v>
      </c>
      <c r="P984" s="11" t="s">
        <v>1088</v>
      </c>
      <c r="Q984" s="21"/>
      <c r="R984" s="21"/>
      <c r="S984" s="21" t="s">
        <v>1088</v>
      </c>
      <c r="T984" s="10" t="s">
        <v>1088</v>
      </c>
      <c r="U984" s="21"/>
      <c r="V984" s="21"/>
    </row>
    <row r="985" spans="1:22" ht="15">
      <c r="A985" s="11" t="s">
        <v>2171</v>
      </c>
      <c r="B985" s="11" t="s">
        <v>104</v>
      </c>
      <c r="C985" s="11" t="s">
        <v>1036</v>
      </c>
      <c r="D985" s="11" t="s">
        <v>1129</v>
      </c>
      <c r="E985" s="11" t="s">
        <v>13</v>
      </c>
      <c r="F985" s="58" t="s">
        <v>2175</v>
      </c>
      <c r="G985" s="11" t="s">
        <v>2173</v>
      </c>
      <c r="H985" s="59" t="s">
        <v>2179</v>
      </c>
      <c r="I985" s="59" t="s">
        <v>2156</v>
      </c>
      <c r="J985" s="11" t="s">
        <v>2177</v>
      </c>
      <c r="K985" s="11" t="s">
        <v>1088</v>
      </c>
      <c r="L985" s="11" t="s">
        <v>1172</v>
      </c>
      <c r="M985" s="11" t="s">
        <v>2180</v>
      </c>
      <c r="N985" s="11" t="s">
        <v>1088</v>
      </c>
      <c r="O985" s="11" t="s">
        <v>1088</v>
      </c>
      <c r="P985" s="11" t="s">
        <v>1088</v>
      </c>
      <c r="Q985" s="21"/>
      <c r="R985" s="21"/>
      <c r="S985" s="21" t="s">
        <v>1088</v>
      </c>
      <c r="T985" s="10" t="s">
        <v>1088</v>
      </c>
      <c r="U985" s="21"/>
      <c r="V985" s="21"/>
    </row>
    <row r="986" spans="1:22" ht="30">
      <c r="A986" s="11" t="s">
        <v>2181</v>
      </c>
      <c r="B986" s="11" t="s">
        <v>108</v>
      </c>
      <c r="C986" s="11" t="s">
        <v>1081</v>
      </c>
      <c r="D986" s="11" t="s">
        <v>1082</v>
      </c>
      <c r="E986" s="11" t="s">
        <v>1097</v>
      </c>
      <c r="F986" s="58" t="s">
        <v>2182</v>
      </c>
      <c r="G986" s="11" t="s">
        <v>1543</v>
      </c>
      <c r="H986" s="59" t="s">
        <v>2183</v>
      </c>
      <c r="I986" s="59" t="s">
        <v>1512</v>
      </c>
      <c r="J986" s="11" t="s">
        <v>2177</v>
      </c>
      <c r="K986" s="11" t="s">
        <v>1088</v>
      </c>
      <c r="L986" s="11" t="s">
        <v>1138</v>
      </c>
      <c r="M986" s="11">
        <v>6.0000000000000001E-3</v>
      </c>
      <c r="N986" s="11" t="s">
        <v>1088</v>
      </c>
      <c r="O986" s="11" t="s">
        <v>1088</v>
      </c>
      <c r="P986" s="11">
        <v>8.9999999999999993E-3</v>
      </c>
      <c r="Q986" s="21"/>
      <c r="R986" s="21"/>
      <c r="S986" s="21" t="s">
        <v>4780</v>
      </c>
      <c r="T986" s="10" t="s">
        <v>1609</v>
      </c>
      <c r="U986" s="21"/>
      <c r="V986" s="21"/>
    </row>
    <row r="987" spans="1:22" ht="30">
      <c r="A987" s="11" t="s">
        <v>2181</v>
      </c>
      <c r="B987" s="11" t="s">
        <v>108</v>
      </c>
      <c r="C987" s="11" t="s">
        <v>1081</v>
      </c>
      <c r="D987" s="11" t="s">
        <v>1082</v>
      </c>
      <c r="E987" s="11" t="s">
        <v>1097</v>
      </c>
      <c r="F987" s="58" t="s">
        <v>2182</v>
      </c>
      <c r="G987" s="11" t="s">
        <v>1543</v>
      </c>
      <c r="H987" s="59" t="s">
        <v>2184</v>
      </c>
      <c r="I987" s="59" t="s">
        <v>1512</v>
      </c>
      <c r="J987" s="11" t="s">
        <v>2177</v>
      </c>
      <c r="K987" s="11" t="s">
        <v>1088</v>
      </c>
      <c r="L987" s="11" t="s">
        <v>1138</v>
      </c>
      <c r="M987" s="11">
        <v>0.1</v>
      </c>
      <c r="N987" s="11" t="s">
        <v>1088</v>
      </c>
      <c r="O987" s="11" t="s">
        <v>1088</v>
      </c>
      <c r="P987" s="11">
        <v>9.8000000000000004E-2</v>
      </c>
      <c r="Q987" s="21"/>
      <c r="R987" s="21"/>
      <c r="S987" s="21" t="s">
        <v>4780</v>
      </c>
      <c r="T987" s="10" t="s">
        <v>1609</v>
      </c>
      <c r="U987" s="21"/>
      <c r="V987" s="21"/>
    </row>
    <row r="988" spans="1:22" ht="15">
      <c r="A988" s="11" t="s">
        <v>2181</v>
      </c>
      <c r="B988" s="11" t="s">
        <v>108</v>
      </c>
      <c r="C988" s="11" t="s">
        <v>1081</v>
      </c>
      <c r="D988" s="11" t="s">
        <v>1082</v>
      </c>
      <c r="E988" s="11" t="s">
        <v>1097</v>
      </c>
      <c r="F988" s="58" t="s">
        <v>2182</v>
      </c>
      <c r="G988" s="11" t="s">
        <v>1543</v>
      </c>
      <c r="H988" s="59" t="s">
        <v>2185</v>
      </c>
      <c r="I988" s="59" t="s">
        <v>2186</v>
      </c>
      <c r="J988" s="11" t="s">
        <v>2187</v>
      </c>
      <c r="K988" s="11" t="s">
        <v>1088</v>
      </c>
      <c r="L988" s="11" t="s">
        <v>1172</v>
      </c>
      <c r="M988" s="11">
        <v>5</v>
      </c>
      <c r="N988" s="11" t="s">
        <v>1088</v>
      </c>
      <c r="O988" s="11" t="s">
        <v>1088</v>
      </c>
      <c r="P988" s="11" t="s">
        <v>1088</v>
      </c>
      <c r="Q988" s="21"/>
      <c r="R988" s="21"/>
      <c r="S988" s="21" t="s">
        <v>4955</v>
      </c>
      <c r="T988" s="10" t="s">
        <v>1609</v>
      </c>
      <c r="U988" s="21"/>
      <c r="V988" s="21"/>
    </row>
    <row r="989" spans="1:22" ht="15">
      <c r="A989" s="11" t="s">
        <v>2181</v>
      </c>
      <c r="B989" s="11" t="s">
        <v>108</v>
      </c>
      <c r="C989" s="11" t="s">
        <v>1081</v>
      </c>
      <c r="D989" s="11" t="s">
        <v>1082</v>
      </c>
      <c r="E989" s="11" t="s">
        <v>1097</v>
      </c>
      <c r="F989" s="58" t="s">
        <v>2182</v>
      </c>
      <c r="G989" s="11" t="s">
        <v>1543</v>
      </c>
      <c r="H989" s="59" t="s">
        <v>2188</v>
      </c>
      <c r="I989" s="59" t="s">
        <v>2186</v>
      </c>
      <c r="J989" s="11" t="s">
        <v>2187</v>
      </c>
      <c r="K989" s="11" t="s">
        <v>1088</v>
      </c>
      <c r="L989" s="11" t="s">
        <v>1172</v>
      </c>
      <c r="M989" s="11">
        <v>40</v>
      </c>
      <c r="N989" s="11" t="s">
        <v>1088</v>
      </c>
      <c r="O989" s="11" t="s">
        <v>1088</v>
      </c>
      <c r="P989" s="11" t="s">
        <v>1088</v>
      </c>
      <c r="Q989" s="21"/>
      <c r="R989" s="21"/>
      <c r="S989" s="21" t="s">
        <v>4956</v>
      </c>
      <c r="T989" s="10" t="s">
        <v>1609</v>
      </c>
      <c r="U989" s="21"/>
      <c r="V989" s="21"/>
    </row>
    <row r="990" spans="1:22" ht="15">
      <c r="A990" s="11" t="s">
        <v>2181</v>
      </c>
      <c r="B990" s="11" t="s">
        <v>108</v>
      </c>
      <c r="C990" s="11" t="s">
        <v>1081</v>
      </c>
      <c r="D990" s="11" t="s">
        <v>1082</v>
      </c>
      <c r="E990" s="11" t="s">
        <v>1097</v>
      </c>
      <c r="F990" s="58" t="s">
        <v>2182</v>
      </c>
      <c r="G990" s="11" t="s">
        <v>1543</v>
      </c>
      <c r="H990" s="31" t="s">
        <v>2189</v>
      </c>
      <c r="I990" s="59" t="s">
        <v>2186</v>
      </c>
      <c r="J990" s="31" t="s">
        <v>1147</v>
      </c>
      <c r="K990" s="21" t="s">
        <v>1088</v>
      </c>
      <c r="L990" s="21" t="s">
        <v>1172</v>
      </c>
      <c r="M990" s="21">
        <v>30</v>
      </c>
      <c r="N990" s="11" t="s">
        <v>1088</v>
      </c>
      <c r="O990" s="11" t="s">
        <v>1088</v>
      </c>
      <c r="P990" s="11" t="s">
        <v>1088</v>
      </c>
      <c r="Q990" s="21"/>
      <c r="R990" s="21"/>
      <c r="S990" s="21" t="s">
        <v>1088</v>
      </c>
      <c r="T990" s="10" t="s">
        <v>1088</v>
      </c>
      <c r="U990" s="21"/>
      <c r="V990" s="21"/>
    </row>
    <row r="991" spans="1:22" ht="15">
      <c r="A991" s="11" t="s">
        <v>2181</v>
      </c>
      <c r="B991" s="11" t="s">
        <v>108</v>
      </c>
      <c r="C991" s="11" t="s">
        <v>1081</v>
      </c>
      <c r="D991" s="11" t="s">
        <v>1082</v>
      </c>
      <c r="E991" s="11" t="s">
        <v>1097</v>
      </c>
      <c r="F991" s="58" t="s">
        <v>2182</v>
      </c>
      <c r="G991" s="11" t="s">
        <v>1543</v>
      </c>
      <c r="H991" s="59" t="s">
        <v>2190</v>
      </c>
      <c r="I991" s="59" t="s">
        <v>2186</v>
      </c>
      <c r="J991" s="11" t="s">
        <v>1082</v>
      </c>
      <c r="K991" s="21" t="s">
        <v>1088</v>
      </c>
      <c r="L991" s="11" t="s">
        <v>1138</v>
      </c>
      <c r="M991" s="11">
        <v>1</v>
      </c>
      <c r="N991" s="11" t="s">
        <v>1088</v>
      </c>
      <c r="O991" s="11" t="s">
        <v>1088</v>
      </c>
      <c r="P991" s="11" t="s">
        <v>1088</v>
      </c>
      <c r="Q991" s="21"/>
      <c r="R991" s="21"/>
      <c r="S991" s="21" t="s">
        <v>1088</v>
      </c>
      <c r="T991" s="10" t="s">
        <v>1088</v>
      </c>
      <c r="U991" s="21"/>
      <c r="V991" s="21"/>
    </row>
    <row r="992" spans="1:22" ht="15">
      <c r="A992" s="11" t="s">
        <v>2181</v>
      </c>
      <c r="B992" s="11" t="s">
        <v>108</v>
      </c>
      <c r="C992" s="11" t="s">
        <v>1081</v>
      </c>
      <c r="D992" s="11" t="s">
        <v>1082</v>
      </c>
      <c r="E992" s="11" t="s">
        <v>1097</v>
      </c>
      <c r="F992" s="58" t="s">
        <v>2182</v>
      </c>
      <c r="G992" s="11" t="s">
        <v>1543</v>
      </c>
      <c r="H992" s="59" t="s">
        <v>2191</v>
      </c>
      <c r="I992" s="59" t="s">
        <v>2186</v>
      </c>
      <c r="J992" s="11" t="s">
        <v>1082</v>
      </c>
      <c r="K992" s="21" t="s">
        <v>1088</v>
      </c>
      <c r="L992" s="11"/>
      <c r="M992" s="11">
        <v>2</v>
      </c>
      <c r="N992" s="11" t="s">
        <v>1088</v>
      </c>
      <c r="O992" s="11" t="s">
        <v>1088</v>
      </c>
      <c r="P992" s="11" t="s">
        <v>1088</v>
      </c>
      <c r="Q992" s="21"/>
      <c r="R992" s="21"/>
      <c r="S992" s="21" t="s">
        <v>1088</v>
      </c>
      <c r="T992" s="10" t="s">
        <v>1088</v>
      </c>
      <c r="U992" s="21"/>
      <c r="V992" s="21"/>
    </row>
    <row r="993" spans="1:22" ht="15">
      <c r="A993" s="11" t="s">
        <v>2181</v>
      </c>
      <c r="B993" s="11" t="s">
        <v>108</v>
      </c>
      <c r="C993" s="11" t="s">
        <v>1081</v>
      </c>
      <c r="D993" s="11" t="s">
        <v>1082</v>
      </c>
      <c r="E993" s="11" t="s">
        <v>1097</v>
      </c>
      <c r="F993" s="58" t="s">
        <v>2182</v>
      </c>
      <c r="G993" s="11" t="s">
        <v>1543</v>
      </c>
      <c r="H993" s="59" t="s">
        <v>2192</v>
      </c>
      <c r="I993" s="59" t="s">
        <v>2186</v>
      </c>
      <c r="J993" s="11" t="s">
        <v>1082</v>
      </c>
      <c r="K993" s="21" t="s">
        <v>1088</v>
      </c>
      <c r="L993" s="21"/>
      <c r="M993" s="11">
        <v>5.9</v>
      </c>
      <c r="N993" s="11" t="s">
        <v>1088</v>
      </c>
      <c r="O993" s="11" t="s">
        <v>1088</v>
      </c>
      <c r="P993" s="11" t="s">
        <v>1088</v>
      </c>
      <c r="Q993" s="21"/>
      <c r="R993" s="21"/>
      <c r="S993" s="21" t="s">
        <v>1088</v>
      </c>
      <c r="T993" s="10" t="s">
        <v>1088</v>
      </c>
      <c r="U993" s="21"/>
      <c r="V993" s="21"/>
    </row>
    <row r="994" spans="1:22" ht="15">
      <c r="A994" s="11" t="s">
        <v>2181</v>
      </c>
      <c r="B994" s="11" t="s">
        <v>108</v>
      </c>
      <c r="C994" s="11" t="s">
        <v>1081</v>
      </c>
      <c r="D994" s="11" t="s">
        <v>1082</v>
      </c>
      <c r="E994" s="11" t="s">
        <v>1097</v>
      </c>
      <c r="F994" s="58" t="s">
        <v>2182</v>
      </c>
      <c r="G994" s="11" t="s">
        <v>1543</v>
      </c>
      <c r="H994" s="59" t="s">
        <v>2193</v>
      </c>
      <c r="I994" s="59" t="s">
        <v>2186</v>
      </c>
      <c r="J994" s="11" t="s">
        <v>1094</v>
      </c>
      <c r="K994" s="21" t="s">
        <v>1088</v>
      </c>
      <c r="L994" s="11" t="s">
        <v>1172</v>
      </c>
      <c r="M994" s="11">
        <v>7</v>
      </c>
      <c r="N994" s="11" t="s">
        <v>1088</v>
      </c>
      <c r="O994" s="11" t="s">
        <v>1088</v>
      </c>
      <c r="P994" s="11" t="s">
        <v>1088</v>
      </c>
      <c r="Q994" s="21"/>
      <c r="R994" s="21"/>
      <c r="S994" s="21" t="s">
        <v>1088</v>
      </c>
      <c r="T994" s="10" t="s">
        <v>1088</v>
      </c>
      <c r="U994" s="21"/>
      <c r="V994" s="21"/>
    </row>
    <row r="995" spans="1:22" ht="15">
      <c r="A995" s="11" t="s">
        <v>2181</v>
      </c>
      <c r="B995" s="11" t="s">
        <v>108</v>
      </c>
      <c r="C995" s="11" t="s">
        <v>1081</v>
      </c>
      <c r="D995" s="11" t="s">
        <v>1082</v>
      </c>
      <c r="E995" s="11" t="s">
        <v>1097</v>
      </c>
      <c r="F995" s="58" t="s">
        <v>2182</v>
      </c>
      <c r="G995" s="11" t="s">
        <v>1543</v>
      </c>
      <c r="H995" s="59" t="s">
        <v>2194</v>
      </c>
      <c r="I995" s="59" t="s">
        <v>2186</v>
      </c>
      <c r="J995" s="11" t="s">
        <v>1094</v>
      </c>
      <c r="K995" s="21" t="s">
        <v>1088</v>
      </c>
      <c r="L995" s="21"/>
      <c r="M995" s="11">
        <v>35</v>
      </c>
      <c r="N995" s="11" t="s">
        <v>1088</v>
      </c>
      <c r="O995" s="11" t="s">
        <v>1088</v>
      </c>
      <c r="P995" s="11" t="s">
        <v>1088</v>
      </c>
      <c r="Q995" s="21"/>
      <c r="R995" s="21"/>
      <c r="S995" s="21" t="s">
        <v>1088</v>
      </c>
      <c r="T995" s="10" t="s">
        <v>1088</v>
      </c>
      <c r="U995" s="21"/>
      <c r="V995" s="21"/>
    </row>
    <row r="996" spans="1:22" ht="15">
      <c r="A996" s="11" t="s">
        <v>2181</v>
      </c>
      <c r="B996" s="11" t="s">
        <v>108</v>
      </c>
      <c r="C996" s="11" t="s">
        <v>1081</v>
      </c>
      <c r="D996" s="11" t="s">
        <v>1082</v>
      </c>
      <c r="E996" s="11" t="s">
        <v>1097</v>
      </c>
      <c r="F996" s="58" t="s">
        <v>2182</v>
      </c>
      <c r="G996" s="11" t="s">
        <v>1543</v>
      </c>
      <c r="H996" s="59" t="s">
        <v>2195</v>
      </c>
      <c r="I996" s="59" t="s">
        <v>1036</v>
      </c>
      <c r="J996" s="11" t="s">
        <v>1094</v>
      </c>
      <c r="K996" s="21" t="s">
        <v>1088</v>
      </c>
      <c r="L996" s="21"/>
      <c r="M996" s="11">
        <v>43</v>
      </c>
      <c r="N996" s="11" t="s">
        <v>1088</v>
      </c>
      <c r="O996" s="11" t="s">
        <v>1088</v>
      </c>
      <c r="P996" s="11" t="s">
        <v>1088</v>
      </c>
      <c r="Q996" s="21"/>
      <c r="R996" s="11" t="s">
        <v>2196</v>
      </c>
      <c r="S996" s="21" t="s">
        <v>1088</v>
      </c>
      <c r="T996" s="10" t="s">
        <v>1088</v>
      </c>
      <c r="U996" s="21"/>
      <c r="V996" s="21"/>
    </row>
    <row r="997" spans="1:22" ht="15">
      <c r="A997" s="11" t="s">
        <v>2181</v>
      </c>
      <c r="B997" s="11" t="s">
        <v>108</v>
      </c>
      <c r="C997" s="11" t="s">
        <v>1081</v>
      </c>
      <c r="D997" s="11" t="s">
        <v>1082</v>
      </c>
      <c r="E997" s="11" t="s">
        <v>1097</v>
      </c>
      <c r="F997" s="58" t="s">
        <v>2182</v>
      </c>
      <c r="G997" s="11" t="s">
        <v>1543</v>
      </c>
      <c r="H997" s="59" t="s">
        <v>2197</v>
      </c>
      <c r="I997" s="59" t="s">
        <v>1036</v>
      </c>
      <c r="J997" s="11" t="s">
        <v>1094</v>
      </c>
      <c r="K997" s="21" t="s">
        <v>1088</v>
      </c>
      <c r="L997" s="21"/>
      <c r="M997" s="11">
        <v>0.6</v>
      </c>
      <c r="N997" s="11" t="s">
        <v>1088</v>
      </c>
      <c r="O997" s="11" t="s">
        <v>1088</v>
      </c>
      <c r="P997" s="11" t="s">
        <v>1088</v>
      </c>
      <c r="Q997" s="21"/>
      <c r="R997" s="21"/>
      <c r="S997" s="21" t="s">
        <v>4957</v>
      </c>
      <c r="T997" s="10" t="s">
        <v>4778</v>
      </c>
      <c r="U997" s="21"/>
      <c r="V997" s="21"/>
    </row>
    <row r="998" spans="1:22" ht="15">
      <c r="A998" s="11" t="s">
        <v>2181</v>
      </c>
      <c r="B998" s="11" t="s">
        <v>108</v>
      </c>
      <c r="C998" s="11" t="s">
        <v>1081</v>
      </c>
      <c r="D998" s="11" t="s">
        <v>1082</v>
      </c>
      <c r="E998" s="11" t="s">
        <v>1097</v>
      </c>
      <c r="F998" s="58" t="s">
        <v>2182</v>
      </c>
      <c r="G998" s="11" t="s">
        <v>1543</v>
      </c>
      <c r="H998" s="59" t="s">
        <v>2198</v>
      </c>
      <c r="I998" s="59" t="s">
        <v>1036</v>
      </c>
      <c r="J998" s="11" t="s">
        <v>1171</v>
      </c>
      <c r="K998" s="21" t="s">
        <v>1088</v>
      </c>
      <c r="L998" s="21"/>
      <c r="M998" s="11">
        <v>2.7E-2</v>
      </c>
      <c r="N998" s="11" t="s">
        <v>1088</v>
      </c>
      <c r="O998" s="11" t="s">
        <v>1088</v>
      </c>
      <c r="P998" s="11" t="s">
        <v>1088</v>
      </c>
      <c r="Q998" s="21"/>
      <c r="R998" s="21"/>
      <c r="S998" s="21" t="s">
        <v>4780</v>
      </c>
      <c r="T998" s="10" t="s">
        <v>4778</v>
      </c>
      <c r="U998" s="21"/>
      <c r="V998" s="21"/>
    </row>
    <row r="999" spans="1:22" ht="15">
      <c r="A999" s="11" t="s">
        <v>2181</v>
      </c>
      <c r="B999" s="11" t="s">
        <v>108</v>
      </c>
      <c r="C999" s="11" t="s">
        <v>1081</v>
      </c>
      <c r="D999" s="11" t="s">
        <v>1082</v>
      </c>
      <c r="E999" s="11" t="s">
        <v>1097</v>
      </c>
      <c r="F999" s="58" t="s">
        <v>2182</v>
      </c>
      <c r="G999" s="11" t="s">
        <v>1543</v>
      </c>
      <c r="H999" s="59" t="s">
        <v>2199</v>
      </c>
      <c r="I999" s="59" t="s">
        <v>2186</v>
      </c>
      <c r="J999" s="11" t="s">
        <v>1088</v>
      </c>
      <c r="K999" s="21" t="s">
        <v>1088</v>
      </c>
      <c r="L999" s="21"/>
      <c r="M999" s="11">
        <v>0.82</v>
      </c>
      <c r="N999" s="11" t="s">
        <v>1088</v>
      </c>
      <c r="O999" s="11" t="s">
        <v>1088</v>
      </c>
      <c r="P999" s="11" t="s">
        <v>1088</v>
      </c>
      <c r="Q999" s="21"/>
      <c r="R999" s="21"/>
      <c r="S999" s="21" t="s">
        <v>4958</v>
      </c>
      <c r="T999" s="10" t="s">
        <v>1609</v>
      </c>
      <c r="U999" s="21"/>
      <c r="V999" s="21"/>
    </row>
    <row r="1000" spans="1:22" ht="15">
      <c r="A1000" s="11" t="s">
        <v>2181</v>
      </c>
      <c r="B1000" s="11" t="s">
        <v>108</v>
      </c>
      <c r="C1000" s="11" t="s">
        <v>1081</v>
      </c>
      <c r="D1000" s="11" t="s">
        <v>1082</v>
      </c>
      <c r="E1000" s="11" t="s">
        <v>1097</v>
      </c>
      <c r="F1000" s="58" t="s">
        <v>2182</v>
      </c>
      <c r="G1000" s="11" t="s">
        <v>1543</v>
      </c>
      <c r="H1000" s="59" t="s">
        <v>2200</v>
      </c>
      <c r="I1000" s="59" t="s">
        <v>2186</v>
      </c>
      <c r="J1000" s="11" t="s">
        <v>2201</v>
      </c>
      <c r="K1000" s="21" t="s">
        <v>1088</v>
      </c>
      <c r="L1000" s="21"/>
      <c r="M1000" s="11">
        <v>3.0000000000000001E-3</v>
      </c>
      <c r="N1000" s="11" t="s">
        <v>1088</v>
      </c>
      <c r="O1000" s="11" t="s">
        <v>1088</v>
      </c>
      <c r="P1000" s="11" t="s">
        <v>1088</v>
      </c>
      <c r="Q1000" s="21"/>
      <c r="R1000" s="21"/>
      <c r="S1000" s="21" t="s">
        <v>4959</v>
      </c>
      <c r="T1000" s="10" t="s">
        <v>1609</v>
      </c>
      <c r="U1000" s="21"/>
      <c r="V1000" s="21"/>
    </row>
    <row r="1001" spans="1:22" ht="15">
      <c r="A1001" s="11" t="s">
        <v>2181</v>
      </c>
      <c r="B1001" s="11" t="s">
        <v>108</v>
      </c>
      <c r="C1001" s="11" t="s">
        <v>1081</v>
      </c>
      <c r="D1001" s="11" t="s">
        <v>1082</v>
      </c>
      <c r="E1001" s="11" t="s">
        <v>1097</v>
      </c>
      <c r="F1001" s="58" t="s">
        <v>2182</v>
      </c>
      <c r="G1001" s="11" t="s">
        <v>1543</v>
      </c>
      <c r="H1001" s="59" t="s">
        <v>2202</v>
      </c>
      <c r="I1001" s="59" t="s">
        <v>1036</v>
      </c>
      <c r="J1001" s="11" t="s">
        <v>2203</v>
      </c>
      <c r="K1001" s="21" t="s">
        <v>1088</v>
      </c>
      <c r="L1001" s="21"/>
      <c r="M1001" s="11">
        <v>0.01</v>
      </c>
      <c r="N1001" s="11" t="s">
        <v>1088</v>
      </c>
      <c r="O1001" s="11" t="s">
        <v>1088</v>
      </c>
      <c r="P1001" s="11" t="s">
        <v>1088</v>
      </c>
      <c r="Q1001" s="21"/>
      <c r="R1001" s="11" t="s">
        <v>2204</v>
      </c>
      <c r="S1001" s="21" t="s">
        <v>4960</v>
      </c>
      <c r="T1001" s="10" t="s">
        <v>4778</v>
      </c>
      <c r="U1001" s="21"/>
      <c r="V1001" s="21"/>
    </row>
    <row r="1002" spans="1:22" ht="15">
      <c r="A1002" s="11" t="s">
        <v>2181</v>
      </c>
      <c r="B1002" s="11" t="s">
        <v>108</v>
      </c>
      <c r="C1002" s="11" t="s">
        <v>1081</v>
      </c>
      <c r="D1002" s="11" t="s">
        <v>1082</v>
      </c>
      <c r="E1002" s="11" t="s">
        <v>1097</v>
      </c>
      <c r="F1002" s="58" t="s">
        <v>2182</v>
      </c>
      <c r="G1002" s="11" t="s">
        <v>1543</v>
      </c>
      <c r="H1002" s="59" t="s">
        <v>2205</v>
      </c>
      <c r="I1002" s="59" t="s">
        <v>2186</v>
      </c>
      <c r="J1002" s="11" t="s">
        <v>2206</v>
      </c>
      <c r="K1002" s="21" t="s">
        <v>1088</v>
      </c>
      <c r="L1002" s="11" t="s">
        <v>1474</v>
      </c>
      <c r="M1002" s="11">
        <v>5</v>
      </c>
      <c r="N1002" s="11" t="s">
        <v>1088</v>
      </c>
      <c r="O1002" s="11" t="s">
        <v>1088</v>
      </c>
      <c r="P1002" s="11" t="s">
        <v>1088</v>
      </c>
      <c r="Q1002" s="21"/>
      <c r="R1002" s="21"/>
      <c r="S1002" s="21" t="s">
        <v>4961</v>
      </c>
      <c r="T1002" s="10" t="s">
        <v>1609</v>
      </c>
      <c r="U1002" s="21"/>
      <c r="V1002" s="21"/>
    </row>
    <row r="1003" spans="1:22" ht="15">
      <c r="A1003" s="11" t="s">
        <v>2181</v>
      </c>
      <c r="B1003" s="11" t="s">
        <v>108</v>
      </c>
      <c r="C1003" s="11" t="s">
        <v>1081</v>
      </c>
      <c r="D1003" s="11" t="s">
        <v>1082</v>
      </c>
      <c r="E1003" s="11" t="s">
        <v>1097</v>
      </c>
      <c r="F1003" s="58" t="s">
        <v>2182</v>
      </c>
      <c r="G1003" s="11" t="s">
        <v>1543</v>
      </c>
      <c r="H1003" s="59" t="s">
        <v>2207</v>
      </c>
      <c r="I1003" s="59" t="s">
        <v>2186</v>
      </c>
      <c r="J1003" s="11" t="s">
        <v>2206</v>
      </c>
      <c r="K1003" s="21" t="s">
        <v>1088</v>
      </c>
      <c r="L1003" s="11" t="s">
        <v>1172</v>
      </c>
      <c r="M1003" s="11">
        <v>5</v>
      </c>
      <c r="N1003" s="11" t="s">
        <v>1088</v>
      </c>
      <c r="O1003" s="11" t="s">
        <v>1088</v>
      </c>
      <c r="P1003" s="11" t="s">
        <v>1088</v>
      </c>
      <c r="Q1003" s="21"/>
      <c r="R1003" s="21"/>
      <c r="S1003" s="21" t="s">
        <v>4962</v>
      </c>
      <c r="T1003" s="10" t="s">
        <v>1609</v>
      </c>
      <c r="U1003" s="21"/>
      <c r="V1003" s="21"/>
    </row>
    <row r="1004" spans="1:22" ht="15">
      <c r="A1004" s="11" t="s">
        <v>2181</v>
      </c>
      <c r="B1004" s="11" t="s">
        <v>108</v>
      </c>
      <c r="C1004" s="11" t="s">
        <v>1081</v>
      </c>
      <c r="D1004" s="11" t="s">
        <v>1082</v>
      </c>
      <c r="E1004" s="11" t="s">
        <v>1097</v>
      </c>
      <c r="F1004" s="58" t="s">
        <v>2182</v>
      </c>
      <c r="G1004" s="11" t="s">
        <v>1543</v>
      </c>
      <c r="H1004" s="59" t="s">
        <v>2208</v>
      </c>
      <c r="I1004" s="59" t="s">
        <v>1036</v>
      </c>
      <c r="J1004" s="11" t="s">
        <v>2206</v>
      </c>
      <c r="K1004" s="21" t="s">
        <v>1088</v>
      </c>
      <c r="L1004" s="11" t="s">
        <v>1138</v>
      </c>
      <c r="M1004" s="11">
        <v>1</v>
      </c>
      <c r="N1004" s="11" t="s">
        <v>1088</v>
      </c>
      <c r="O1004" s="11" t="s">
        <v>1088</v>
      </c>
      <c r="P1004" s="11" t="s">
        <v>1088</v>
      </c>
      <c r="Q1004" s="21"/>
      <c r="R1004" s="11" t="s">
        <v>2209</v>
      </c>
      <c r="S1004" s="21" t="s">
        <v>4963</v>
      </c>
      <c r="T1004" s="10" t="s">
        <v>4778</v>
      </c>
      <c r="U1004" s="21"/>
      <c r="V1004" s="21"/>
    </row>
    <row r="1005" spans="1:22" ht="15">
      <c r="A1005" s="11" t="s">
        <v>2181</v>
      </c>
      <c r="B1005" s="11" t="s">
        <v>108</v>
      </c>
      <c r="C1005" s="11" t="s">
        <v>1081</v>
      </c>
      <c r="D1005" s="11" t="s">
        <v>1082</v>
      </c>
      <c r="E1005" s="11" t="s">
        <v>1097</v>
      </c>
      <c r="F1005" s="58" t="s">
        <v>2182</v>
      </c>
      <c r="G1005" s="11" t="s">
        <v>1543</v>
      </c>
      <c r="H1005" s="59" t="s">
        <v>2210</v>
      </c>
      <c r="I1005" s="59" t="s">
        <v>1036</v>
      </c>
      <c r="J1005" s="11" t="s">
        <v>2206</v>
      </c>
      <c r="K1005" s="21" t="s">
        <v>1088</v>
      </c>
      <c r="L1005" s="11" t="s">
        <v>1089</v>
      </c>
      <c r="M1005" s="11">
        <v>0.5</v>
      </c>
      <c r="N1005" s="11" t="s">
        <v>1088</v>
      </c>
      <c r="O1005" s="11" t="s">
        <v>1088</v>
      </c>
      <c r="P1005" s="11" t="s">
        <v>1088</v>
      </c>
      <c r="Q1005" s="21"/>
      <c r="R1005" s="11" t="s">
        <v>2209</v>
      </c>
      <c r="S1005" s="21" t="s">
        <v>4963</v>
      </c>
      <c r="T1005" s="10" t="s">
        <v>4778</v>
      </c>
      <c r="U1005" s="21"/>
      <c r="V1005" s="21"/>
    </row>
    <row r="1006" spans="1:22" ht="15">
      <c r="A1006" s="11" t="s">
        <v>2181</v>
      </c>
      <c r="B1006" s="11" t="s">
        <v>108</v>
      </c>
      <c r="C1006" s="11" t="s">
        <v>1081</v>
      </c>
      <c r="D1006" s="11" t="s">
        <v>1082</v>
      </c>
      <c r="E1006" s="11" t="s">
        <v>1097</v>
      </c>
      <c r="F1006" s="58" t="s">
        <v>2182</v>
      </c>
      <c r="G1006" s="11" t="s">
        <v>1543</v>
      </c>
      <c r="H1006" s="59" t="s">
        <v>2211</v>
      </c>
      <c r="I1006" s="59" t="s">
        <v>2186</v>
      </c>
      <c r="J1006" s="11" t="s">
        <v>2206</v>
      </c>
      <c r="K1006" s="21" t="s">
        <v>1088</v>
      </c>
      <c r="L1006" s="21"/>
      <c r="M1006" s="11">
        <v>40</v>
      </c>
      <c r="N1006" s="11" t="s">
        <v>1088</v>
      </c>
      <c r="O1006" s="11" t="s">
        <v>1088</v>
      </c>
      <c r="P1006" s="11" t="s">
        <v>1088</v>
      </c>
      <c r="Q1006" s="21"/>
      <c r="R1006" s="21"/>
      <c r="S1006" s="21" t="s">
        <v>4964</v>
      </c>
      <c r="T1006" s="10" t="s">
        <v>1609</v>
      </c>
      <c r="U1006" s="21"/>
      <c r="V1006" s="21"/>
    </row>
    <row r="1007" spans="1:22" ht="30">
      <c r="A1007" s="11" t="s">
        <v>2181</v>
      </c>
      <c r="B1007" s="11" t="s">
        <v>108</v>
      </c>
      <c r="C1007" s="11" t="s">
        <v>1081</v>
      </c>
      <c r="D1007" s="11" t="s">
        <v>1082</v>
      </c>
      <c r="E1007" s="11" t="s">
        <v>1097</v>
      </c>
      <c r="F1007" s="58" t="s">
        <v>2182</v>
      </c>
      <c r="G1007" s="11" t="s">
        <v>1543</v>
      </c>
      <c r="H1007" s="59" t="s">
        <v>2212</v>
      </c>
      <c r="I1007" s="59" t="s">
        <v>1036</v>
      </c>
      <c r="J1007" s="11" t="s">
        <v>2213</v>
      </c>
      <c r="K1007" s="21" t="s">
        <v>1088</v>
      </c>
      <c r="L1007" s="21"/>
      <c r="M1007" s="11">
        <v>25</v>
      </c>
      <c r="N1007" s="11" t="s">
        <v>1088</v>
      </c>
      <c r="O1007" s="11" t="s">
        <v>1088</v>
      </c>
      <c r="P1007" s="11" t="s">
        <v>1088</v>
      </c>
      <c r="Q1007" s="21"/>
      <c r="R1007" s="11" t="s">
        <v>2214</v>
      </c>
      <c r="S1007" s="21" t="s">
        <v>4965</v>
      </c>
      <c r="T1007" s="10" t="s">
        <v>4778</v>
      </c>
      <c r="U1007" s="21" t="s">
        <v>4966</v>
      </c>
      <c r="V1007" s="21"/>
    </row>
    <row r="1008" spans="1:22" ht="15">
      <c r="A1008" s="11" t="s">
        <v>2181</v>
      </c>
      <c r="B1008" s="11" t="s">
        <v>108</v>
      </c>
      <c r="C1008" s="11" t="s">
        <v>1081</v>
      </c>
      <c r="D1008" s="11" t="s">
        <v>1082</v>
      </c>
      <c r="E1008" s="11" t="s">
        <v>1097</v>
      </c>
      <c r="F1008" s="58" t="s">
        <v>2182</v>
      </c>
      <c r="G1008" s="11" t="s">
        <v>1543</v>
      </c>
      <c r="H1008" s="59" t="s">
        <v>2215</v>
      </c>
      <c r="I1008" s="59" t="s">
        <v>1036</v>
      </c>
      <c r="J1008" s="11" t="s">
        <v>2216</v>
      </c>
      <c r="K1008" s="21" t="s">
        <v>1088</v>
      </c>
      <c r="L1008" s="21"/>
      <c r="M1008" s="11">
        <v>10</v>
      </c>
      <c r="N1008" s="11" t="s">
        <v>1088</v>
      </c>
      <c r="O1008" s="11" t="s">
        <v>1088</v>
      </c>
      <c r="P1008" s="11" t="s">
        <v>1088</v>
      </c>
      <c r="Q1008" s="21"/>
      <c r="R1008" s="11" t="s">
        <v>2217</v>
      </c>
      <c r="S1008" s="21" t="s">
        <v>4965</v>
      </c>
      <c r="T1008" s="10" t="s">
        <v>4778</v>
      </c>
      <c r="U1008" s="21"/>
      <c r="V1008" s="21"/>
    </row>
    <row r="1009" spans="1:22" ht="30">
      <c r="A1009" s="11" t="s">
        <v>2181</v>
      </c>
      <c r="B1009" s="11" t="s">
        <v>108</v>
      </c>
      <c r="C1009" s="11" t="s">
        <v>1081</v>
      </c>
      <c r="D1009" s="11" t="s">
        <v>1082</v>
      </c>
      <c r="E1009" s="11" t="s">
        <v>1097</v>
      </c>
      <c r="F1009" s="58" t="s">
        <v>2182</v>
      </c>
      <c r="G1009" s="11" t="s">
        <v>1543</v>
      </c>
      <c r="H1009" s="59" t="s">
        <v>2218</v>
      </c>
      <c r="I1009" s="59" t="s">
        <v>1036</v>
      </c>
      <c r="J1009" s="11" t="s">
        <v>2219</v>
      </c>
      <c r="K1009" s="21" t="s">
        <v>1088</v>
      </c>
      <c r="L1009" s="21"/>
      <c r="M1009" s="11">
        <v>1.04</v>
      </c>
      <c r="N1009" s="11" t="s">
        <v>1088</v>
      </c>
      <c r="O1009" s="11" t="s">
        <v>1088</v>
      </c>
      <c r="P1009" s="11" t="s">
        <v>1088</v>
      </c>
      <c r="Q1009" s="21"/>
      <c r="R1009" s="11" t="s">
        <v>2217</v>
      </c>
      <c r="S1009" s="21" t="s">
        <v>4967</v>
      </c>
      <c r="T1009" s="10" t="s">
        <v>4778</v>
      </c>
      <c r="U1009" s="21"/>
      <c r="V1009" s="21"/>
    </row>
    <row r="1010" spans="1:22" ht="15">
      <c r="A1010" s="11" t="s">
        <v>2181</v>
      </c>
      <c r="B1010" s="11" t="s">
        <v>108</v>
      </c>
      <c r="C1010" s="11" t="s">
        <v>1081</v>
      </c>
      <c r="D1010" s="11" t="s">
        <v>1082</v>
      </c>
      <c r="E1010" s="11" t="s">
        <v>1097</v>
      </c>
      <c r="F1010" s="58" t="s">
        <v>2182</v>
      </c>
      <c r="G1010" s="11" t="s">
        <v>1543</v>
      </c>
      <c r="H1010" s="59" t="s">
        <v>2197</v>
      </c>
      <c r="I1010" s="59" t="s">
        <v>1036</v>
      </c>
      <c r="J1010" s="11" t="s">
        <v>1094</v>
      </c>
      <c r="K1010" s="21" t="s">
        <v>1088</v>
      </c>
      <c r="L1010" s="11" t="s">
        <v>1474</v>
      </c>
      <c r="M1010" s="11">
        <v>0.6</v>
      </c>
      <c r="N1010" s="11" t="s">
        <v>1088</v>
      </c>
      <c r="O1010" s="11" t="s">
        <v>1088</v>
      </c>
      <c r="P1010" s="11" t="s">
        <v>1088</v>
      </c>
      <c r="Q1010" s="21"/>
      <c r="R1010" s="21"/>
      <c r="S1010" s="21" t="s">
        <v>4968</v>
      </c>
      <c r="T1010" s="10" t="s">
        <v>4778</v>
      </c>
      <c r="U1010" s="21"/>
      <c r="V1010" s="21"/>
    </row>
    <row r="1011" spans="1:22" ht="15">
      <c r="A1011" s="11" t="s">
        <v>2181</v>
      </c>
      <c r="B1011" s="11" t="s">
        <v>108</v>
      </c>
      <c r="C1011" s="11" t="s">
        <v>1081</v>
      </c>
      <c r="D1011" s="11" t="s">
        <v>1082</v>
      </c>
      <c r="E1011" s="11" t="s">
        <v>1097</v>
      </c>
      <c r="F1011" s="58" t="s">
        <v>2182</v>
      </c>
      <c r="G1011" s="11" t="s">
        <v>1543</v>
      </c>
      <c r="H1011" s="59" t="s">
        <v>2198</v>
      </c>
      <c r="I1011" s="59" t="s">
        <v>1036</v>
      </c>
      <c r="J1011" s="11" t="s">
        <v>1171</v>
      </c>
      <c r="K1011" s="21" t="s">
        <v>1088</v>
      </c>
      <c r="L1011" s="11" t="s">
        <v>1474</v>
      </c>
      <c r="M1011" s="11">
        <v>2.7699999999999999E-2</v>
      </c>
      <c r="N1011" s="11" t="s">
        <v>1088</v>
      </c>
      <c r="O1011" s="11" t="s">
        <v>1088</v>
      </c>
      <c r="P1011" s="11" t="s">
        <v>1088</v>
      </c>
      <c r="Q1011" s="21"/>
      <c r="R1011" s="21"/>
      <c r="S1011" s="21" t="s">
        <v>4780</v>
      </c>
      <c r="T1011" s="10" t="s">
        <v>4778</v>
      </c>
      <c r="U1011" s="21"/>
      <c r="V1011" s="21"/>
    </row>
    <row r="1012" spans="1:22" ht="15">
      <c r="A1012" s="11" t="s">
        <v>2181</v>
      </c>
      <c r="B1012" s="11" t="s">
        <v>108</v>
      </c>
      <c r="C1012" s="11" t="s">
        <v>1081</v>
      </c>
      <c r="D1012" s="11" t="s">
        <v>1129</v>
      </c>
      <c r="E1012" s="11" t="s">
        <v>1097</v>
      </c>
      <c r="F1012" s="58" t="s">
        <v>1148</v>
      </c>
      <c r="G1012" s="11" t="s">
        <v>1543</v>
      </c>
      <c r="H1012" s="59" t="s">
        <v>2220</v>
      </c>
      <c r="I1012" s="59" t="s">
        <v>2186</v>
      </c>
      <c r="J1012" s="11" t="s">
        <v>1088</v>
      </c>
      <c r="K1012" s="11">
        <v>10</v>
      </c>
      <c r="L1012" s="21"/>
      <c r="M1012" s="11">
        <v>0.93</v>
      </c>
      <c r="N1012" s="11" t="s">
        <v>1088</v>
      </c>
      <c r="O1012" s="11" t="s">
        <v>1088</v>
      </c>
      <c r="P1012" s="11">
        <v>2.9000000000000001E-2</v>
      </c>
      <c r="Q1012" s="21"/>
      <c r="R1012" s="21"/>
      <c r="S1012" s="11" t="s">
        <v>4953</v>
      </c>
      <c r="T1012" s="60" t="s">
        <v>1609</v>
      </c>
      <c r="U1012" s="21"/>
      <c r="V1012" s="21"/>
    </row>
    <row r="1013" spans="1:22" ht="15">
      <c r="A1013" s="11" t="s">
        <v>2181</v>
      </c>
      <c r="B1013" s="11" t="s">
        <v>108</v>
      </c>
      <c r="C1013" s="11" t="s">
        <v>1081</v>
      </c>
      <c r="D1013" s="11" t="s">
        <v>1082</v>
      </c>
      <c r="E1013" s="11" t="s">
        <v>1097</v>
      </c>
      <c r="F1013" s="58" t="s">
        <v>2221</v>
      </c>
      <c r="G1013" s="11" t="s">
        <v>1543</v>
      </c>
      <c r="H1013" s="59" t="s">
        <v>2220</v>
      </c>
      <c r="I1013" s="59" t="s">
        <v>2186</v>
      </c>
      <c r="J1013" s="11" t="s">
        <v>1088</v>
      </c>
      <c r="K1013" s="11">
        <v>36</v>
      </c>
      <c r="L1013" s="21"/>
      <c r="M1013" s="11" t="s">
        <v>2222</v>
      </c>
      <c r="N1013" s="11" t="s">
        <v>1088</v>
      </c>
      <c r="O1013" s="11" t="s">
        <v>1088</v>
      </c>
      <c r="P1013" s="11">
        <v>2.8000000000000001E-2</v>
      </c>
      <c r="Q1013" s="21"/>
      <c r="R1013" s="21"/>
      <c r="S1013" s="11" t="s">
        <v>4953</v>
      </c>
      <c r="T1013" s="60" t="s">
        <v>1609</v>
      </c>
      <c r="U1013" s="21"/>
      <c r="V1013" s="21"/>
    </row>
    <row r="1014" spans="1:22" ht="15">
      <c r="A1014" s="11" t="s">
        <v>2181</v>
      </c>
      <c r="B1014" s="11" t="s">
        <v>108</v>
      </c>
      <c r="C1014" s="11" t="s">
        <v>1081</v>
      </c>
      <c r="D1014" s="11" t="s">
        <v>1082</v>
      </c>
      <c r="E1014" s="11" t="s">
        <v>1097</v>
      </c>
      <c r="F1014" s="58" t="s">
        <v>2223</v>
      </c>
      <c r="G1014" s="11" t="s">
        <v>1543</v>
      </c>
      <c r="H1014" s="59" t="s">
        <v>2220</v>
      </c>
      <c r="I1014" s="59" t="s">
        <v>2186</v>
      </c>
      <c r="J1014" s="11" t="s">
        <v>1088</v>
      </c>
      <c r="K1014" s="11">
        <v>35</v>
      </c>
      <c r="L1014" s="21"/>
      <c r="M1014" s="11" t="s">
        <v>2224</v>
      </c>
      <c r="N1014" s="11" t="s">
        <v>1088</v>
      </c>
      <c r="O1014" s="11" t="s">
        <v>1088</v>
      </c>
      <c r="P1014" s="11">
        <v>6.3E-2</v>
      </c>
      <c r="Q1014" s="21"/>
      <c r="R1014" s="21"/>
      <c r="S1014" s="11" t="s">
        <v>4953</v>
      </c>
      <c r="T1014" s="60" t="s">
        <v>1609</v>
      </c>
      <c r="U1014" s="21"/>
      <c r="V1014" s="21"/>
    </row>
    <row r="1015" spans="1:22" ht="15">
      <c r="A1015" s="11" t="s">
        <v>2181</v>
      </c>
      <c r="B1015" s="11" t="s">
        <v>108</v>
      </c>
      <c r="C1015" s="11" t="s">
        <v>1081</v>
      </c>
      <c r="D1015" s="11" t="s">
        <v>1082</v>
      </c>
      <c r="E1015" s="11" t="s">
        <v>1097</v>
      </c>
      <c r="F1015" s="58" t="s">
        <v>2225</v>
      </c>
      <c r="G1015" s="11" t="s">
        <v>1543</v>
      </c>
      <c r="H1015" s="59" t="s">
        <v>2220</v>
      </c>
      <c r="I1015" s="59" t="s">
        <v>2186</v>
      </c>
      <c r="J1015" s="11" t="s">
        <v>1088</v>
      </c>
      <c r="K1015" s="11">
        <v>45</v>
      </c>
      <c r="L1015" s="21"/>
      <c r="M1015" s="11" t="s">
        <v>2226</v>
      </c>
      <c r="N1015" s="11" t="s">
        <v>1088</v>
      </c>
      <c r="O1015" s="11" t="s">
        <v>1088</v>
      </c>
      <c r="P1015" s="11">
        <v>7.8E-2</v>
      </c>
      <c r="Q1015" s="21"/>
      <c r="R1015" s="21"/>
      <c r="S1015" s="11" t="s">
        <v>4953</v>
      </c>
      <c r="T1015" s="60" t="s">
        <v>1609</v>
      </c>
      <c r="U1015" s="21"/>
      <c r="V1015" s="21"/>
    </row>
    <row r="1016" spans="1:22" ht="15">
      <c r="A1016" s="11" t="s">
        <v>2181</v>
      </c>
      <c r="B1016" s="11" t="s">
        <v>108</v>
      </c>
      <c r="C1016" s="11" t="s">
        <v>1081</v>
      </c>
      <c r="D1016" s="11" t="s">
        <v>1082</v>
      </c>
      <c r="E1016" s="11" t="s">
        <v>1097</v>
      </c>
      <c r="F1016" s="58" t="s">
        <v>2227</v>
      </c>
      <c r="G1016" s="11" t="s">
        <v>1543</v>
      </c>
      <c r="H1016" s="59" t="s">
        <v>2220</v>
      </c>
      <c r="I1016" s="59" t="s">
        <v>2186</v>
      </c>
      <c r="J1016" s="11" t="s">
        <v>1088</v>
      </c>
      <c r="K1016" s="11">
        <v>50</v>
      </c>
      <c r="L1016" s="21"/>
      <c r="M1016" s="11" t="s">
        <v>2228</v>
      </c>
      <c r="N1016" s="11" t="s">
        <v>1088</v>
      </c>
      <c r="O1016" s="11" t="s">
        <v>1088</v>
      </c>
      <c r="P1016" s="11">
        <v>0.26</v>
      </c>
      <c r="Q1016" s="21"/>
      <c r="R1016" s="21"/>
      <c r="S1016" s="11" t="s">
        <v>4953</v>
      </c>
      <c r="T1016" s="60" t="s">
        <v>1609</v>
      </c>
      <c r="U1016" s="21"/>
      <c r="V1016" s="21"/>
    </row>
    <row r="1017" spans="1:22" ht="15">
      <c r="A1017" s="11" t="s">
        <v>2181</v>
      </c>
      <c r="B1017" s="11" t="s">
        <v>108</v>
      </c>
      <c r="C1017" s="11" t="s">
        <v>1081</v>
      </c>
      <c r="D1017" s="11" t="s">
        <v>1082</v>
      </c>
      <c r="E1017" s="11" t="s">
        <v>1097</v>
      </c>
      <c r="F1017" s="58" t="s">
        <v>2229</v>
      </c>
      <c r="G1017" s="11" t="s">
        <v>1543</v>
      </c>
      <c r="H1017" s="59" t="s">
        <v>2220</v>
      </c>
      <c r="I1017" s="59" t="s">
        <v>2186</v>
      </c>
      <c r="J1017" s="11" t="s">
        <v>1088</v>
      </c>
      <c r="K1017" s="11">
        <v>54</v>
      </c>
      <c r="L1017" s="21"/>
      <c r="M1017" s="11" t="s">
        <v>2230</v>
      </c>
      <c r="N1017" s="11" t="s">
        <v>1088</v>
      </c>
      <c r="O1017" s="11" t="s">
        <v>1088</v>
      </c>
      <c r="P1017" s="11">
        <v>0.27</v>
      </c>
      <c r="Q1017" s="21"/>
      <c r="R1017" s="21"/>
      <c r="S1017" s="11" t="s">
        <v>4953</v>
      </c>
      <c r="T1017" s="60" t="s">
        <v>1609</v>
      </c>
      <c r="U1017" s="21"/>
      <c r="V1017" s="21"/>
    </row>
    <row r="1018" spans="1:22" ht="15">
      <c r="A1018" s="11" t="s">
        <v>2181</v>
      </c>
      <c r="B1018" s="11" t="s">
        <v>108</v>
      </c>
      <c r="C1018" s="11" t="s">
        <v>1081</v>
      </c>
      <c r="D1018" s="11" t="s">
        <v>1082</v>
      </c>
      <c r="E1018" s="11" t="s">
        <v>1097</v>
      </c>
      <c r="F1018" s="58" t="s">
        <v>2231</v>
      </c>
      <c r="G1018" s="11" t="s">
        <v>1543</v>
      </c>
      <c r="H1018" s="59" t="s">
        <v>2220</v>
      </c>
      <c r="I1018" s="59" t="s">
        <v>2186</v>
      </c>
      <c r="J1018" s="11" t="s">
        <v>1088</v>
      </c>
      <c r="K1018" s="11">
        <v>45</v>
      </c>
      <c r="L1018" s="21"/>
      <c r="M1018" s="11" t="s">
        <v>2232</v>
      </c>
      <c r="N1018" s="11" t="s">
        <v>1088</v>
      </c>
      <c r="O1018" s="11" t="s">
        <v>1088</v>
      </c>
      <c r="P1018" s="11">
        <v>8.4000000000000005E-2</v>
      </c>
      <c r="Q1018" s="21"/>
      <c r="R1018" s="21"/>
      <c r="S1018" s="11" t="s">
        <v>4953</v>
      </c>
      <c r="T1018" s="60" t="s">
        <v>1609</v>
      </c>
      <c r="U1018" s="21"/>
      <c r="V1018" s="21"/>
    </row>
    <row r="1019" spans="1:22" ht="15">
      <c r="A1019" s="11" t="s">
        <v>2181</v>
      </c>
      <c r="B1019" s="11" t="s">
        <v>108</v>
      </c>
      <c r="C1019" s="11" t="s">
        <v>1081</v>
      </c>
      <c r="D1019" s="11" t="s">
        <v>1082</v>
      </c>
      <c r="E1019" s="11" t="s">
        <v>1097</v>
      </c>
      <c r="F1019" s="58" t="s">
        <v>2233</v>
      </c>
      <c r="G1019" s="11" t="s">
        <v>1543</v>
      </c>
      <c r="H1019" s="59" t="s">
        <v>2220</v>
      </c>
      <c r="I1019" s="59" t="s">
        <v>2186</v>
      </c>
      <c r="J1019" s="11" t="s">
        <v>1088</v>
      </c>
      <c r="K1019" s="11">
        <v>71</v>
      </c>
      <c r="L1019" s="21"/>
      <c r="M1019" s="11" t="s">
        <v>2234</v>
      </c>
      <c r="N1019" s="11" t="s">
        <v>1088</v>
      </c>
      <c r="O1019" s="11" t="s">
        <v>1088</v>
      </c>
      <c r="P1019" s="11">
        <v>1.8E-3</v>
      </c>
      <c r="Q1019" s="21"/>
      <c r="R1019" s="21"/>
      <c r="S1019" s="11" t="s">
        <v>4953</v>
      </c>
      <c r="T1019" s="60" t="s">
        <v>1609</v>
      </c>
      <c r="U1019" s="21"/>
      <c r="V1019" s="21"/>
    </row>
    <row r="1020" spans="1:22" ht="15">
      <c r="A1020" s="11" t="s">
        <v>2181</v>
      </c>
      <c r="B1020" s="11" t="s">
        <v>108</v>
      </c>
      <c r="C1020" s="11" t="s">
        <v>1081</v>
      </c>
      <c r="D1020" s="11" t="s">
        <v>1082</v>
      </c>
      <c r="E1020" s="11" t="s">
        <v>1097</v>
      </c>
      <c r="F1020" s="58" t="s">
        <v>2235</v>
      </c>
      <c r="G1020" s="11" t="s">
        <v>1543</v>
      </c>
      <c r="H1020" s="59" t="s">
        <v>2220</v>
      </c>
      <c r="I1020" s="59" t="s">
        <v>2186</v>
      </c>
      <c r="J1020" s="11" t="s">
        <v>1088</v>
      </c>
      <c r="K1020" s="11">
        <v>43</v>
      </c>
      <c r="L1020" s="21"/>
      <c r="M1020" s="11" t="s">
        <v>2236</v>
      </c>
      <c r="N1020" s="11" t="s">
        <v>1088</v>
      </c>
      <c r="O1020" s="11" t="s">
        <v>1088</v>
      </c>
      <c r="P1020" s="11">
        <v>6.2E-2</v>
      </c>
      <c r="Q1020" s="21"/>
      <c r="R1020" s="21"/>
      <c r="S1020" s="11" t="s">
        <v>4953</v>
      </c>
      <c r="T1020" s="60" t="s">
        <v>1609</v>
      </c>
      <c r="U1020" s="21"/>
      <c r="V1020" s="21"/>
    </row>
    <row r="1021" spans="1:22" ht="15">
      <c r="A1021" s="11" t="s">
        <v>2181</v>
      </c>
      <c r="B1021" s="11" t="s">
        <v>108</v>
      </c>
      <c r="C1021" s="11" t="s">
        <v>1081</v>
      </c>
      <c r="D1021" s="11" t="s">
        <v>1082</v>
      </c>
      <c r="E1021" s="11" t="s">
        <v>1097</v>
      </c>
      <c r="F1021" s="58" t="s">
        <v>2175</v>
      </c>
      <c r="G1021" s="11" t="s">
        <v>1543</v>
      </c>
      <c r="H1021" s="59" t="s">
        <v>2220</v>
      </c>
      <c r="I1021" s="59" t="s">
        <v>2186</v>
      </c>
      <c r="J1021" s="11" t="s">
        <v>1088</v>
      </c>
      <c r="K1021" s="11">
        <v>48</v>
      </c>
      <c r="L1021" s="21"/>
      <c r="M1021" s="11" t="s">
        <v>2237</v>
      </c>
      <c r="N1021" s="11" t="s">
        <v>1088</v>
      </c>
      <c r="O1021" s="11" t="s">
        <v>1088</v>
      </c>
      <c r="P1021" s="11">
        <v>5.3999999999999999E-2</v>
      </c>
      <c r="Q1021" s="21"/>
      <c r="R1021" s="21"/>
      <c r="S1021" s="11" t="s">
        <v>4953</v>
      </c>
      <c r="T1021" s="60" t="s">
        <v>1609</v>
      </c>
      <c r="U1021" s="21"/>
      <c r="V1021" s="21"/>
    </row>
    <row r="1022" spans="1:22" ht="15">
      <c r="A1022" s="11" t="s">
        <v>2181</v>
      </c>
      <c r="B1022" s="11" t="s">
        <v>108</v>
      </c>
      <c r="C1022" s="11" t="s">
        <v>1081</v>
      </c>
      <c r="D1022" s="11" t="s">
        <v>1082</v>
      </c>
      <c r="E1022" s="11" t="s">
        <v>1097</v>
      </c>
      <c r="F1022" s="58" t="s">
        <v>2238</v>
      </c>
      <c r="G1022" s="11" t="s">
        <v>1543</v>
      </c>
      <c r="H1022" s="59" t="s">
        <v>2220</v>
      </c>
      <c r="I1022" s="59" t="s">
        <v>2186</v>
      </c>
      <c r="J1022" s="11" t="s">
        <v>1088</v>
      </c>
      <c r="K1022" s="11">
        <v>47</v>
      </c>
      <c r="L1022" s="21"/>
      <c r="M1022" s="11" t="s">
        <v>2239</v>
      </c>
      <c r="N1022" s="11" t="s">
        <v>1088</v>
      </c>
      <c r="O1022" s="11" t="s">
        <v>1088</v>
      </c>
      <c r="P1022" s="11">
        <v>0.14000000000000001</v>
      </c>
      <c r="Q1022" s="21"/>
      <c r="R1022" s="21"/>
      <c r="S1022" s="11" t="s">
        <v>4953</v>
      </c>
      <c r="T1022" s="60" t="s">
        <v>1609</v>
      </c>
      <c r="U1022" s="21"/>
      <c r="V1022" s="21"/>
    </row>
    <row r="1023" spans="1:22" ht="15">
      <c r="A1023" s="11" t="s">
        <v>2181</v>
      </c>
      <c r="B1023" s="11" t="s">
        <v>108</v>
      </c>
      <c r="C1023" s="11" t="s">
        <v>1081</v>
      </c>
      <c r="D1023" s="11" t="s">
        <v>1082</v>
      </c>
      <c r="E1023" s="11" t="s">
        <v>1097</v>
      </c>
      <c r="F1023" s="58" t="s">
        <v>2240</v>
      </c>
      <c r="G1023" s="11" t="s">
        <v>1543</v>
      </c>
      <c r="H1023" s="59" t="s">
        <v>2220</v>
      </c>
      <c r="I1023" s="59" t="s">
        <v>2186</v>
      </c>
      <c r="J1023" s="11" t="s">
        <v>1088</v>
      </c>
      <c r="K1023" s="11">
        <v>53</v>
      </c>
      <c r="L1023" s="21"/>
      <c r="M1023" s="11" t="s">
        <v>2241</v>
      </c>
      <c r="N1023" s="11" t="s">
        <v>1088</v>
      </c>
      <c r="O1023" s="11" t="s">
        <v>1088</v>
      </c>
      <c r="P1023" s="11">
        <v>0.15</v>
      </c>
      <c r="Q1023" s="21"/>
      <c r="R1023" s="21"/>
      <c r="S1023" s="11" t="s">
        <v>4953</v>
      </c>
      <c r="T1023" s="60" t="s">
        <v>1609</v>
      </c>
      <c r="U1023" s="21"/>
      <c r="V1023" s="21"/>
    </row>
    <row r="1024" spans="1:22" ht="15">
      <c r="A1024" s="11" t="s">
        <v>2181</v>
      </c>
      <c r="B1024" s="11" t="s">
        <v>108</v>
      </c>
      <c r="C1024" s="11" t="s">
        <v>1081</v>
      </c>
      <c r="D1024" s="11" t="s">
        <v>1082</v>
      </c>
      <c r="E1024" s="11" t="s">
        <v>1097</v>
      </c>
      <c r="F1024" s="58" t="s">
        <v>2242</v>
      </c>
      <c r="G1024" s="11" t="s">
        <v>1543</v>
      </c>
      <c r="H1024" s="59" t="s">
        <v>2220</v>
      </c>
      <c r="I1024" s="59" t="s">
        <v>2186</v>
      </c>
      <c r="J1024" s="11" t="s">
        <v>1088</v>
      </c>
      <c r="K1024" s="11">
        <v>54</v>
      </c>
      <c r="L1024" s="21"/>
      <c r="M1024" s="11" t="s">
        <v>2243</v>
      </c>
      <c r="N1024" s="11" t="s">
        <v>1088</v>
      </c>
      <c r="O1024" s="11" t="s">
        <v>1088</v>
      </c>
      <c r="P1024" s="11">
        <v>0.12</v>
      </c>
      <c r="Q1024" s="21"/>
      <c r="R1024" s="21"/>
      <c r="S1024" s="11" t="s">
        <v>4953</v>
      </c>
      <c r="T1024" s="60" t="s">
        <v>1609</v>
      </c>
      <c r="U1024" s="21"/>
      <c r="V1024" s="21"/>
    </row>
    <row r="1025" spans="1:22" ht="15">
      <c r="A1025" s="11" t="s">
        <v>2181</v>
      </c>
      <c r="B1025" s="11" t="s">
        <v>108</v>
      </c>
      <c r="C1025" s="11" t="s">
        <v>1081</v>
      </c>
      <c r="D1025" s="11" t="s">
        <v>1082</v>
      </c>
      <c r="E1025" s="11" t="s">
        <v>1097</v>
      </c>
      <c r="F1025" s="58" t="s">
        <v>2244</v>
      </c>
      <c r="G1025" s="11" t="s">
        <v>1543</v>
      </c>
      <c r="H1025" s="59" t="s">
        <v>2220</v>
      </c>
      <c r="I1025" s="59" t="s">
        <v>2186</v>
      </c>
      <c r="J1025" s="11" t="s">
        <v>1088</v>
      </c>
      <c r="K1025" s="11">
        <v>55</v>
      </c>
      <c r="L1025" s="21"/>
      <c r="M1025" s="11" t="s">
        <v>2245</v>
      </c>
      <c r="N1025" s="11" t="s">
        <v>1088</v>
      </c>
      <c r="O1025" s="11" t="s">
        <v>1088</v>
      </c>
      <c r="P1025" s="11">
        <v>5.2999999999999999E-2</v>
      </c>
      <c r="Q1025" s="21"/>
      <c r="R1025" s="21"/>
      <c r="S1025" s="11" t="s">
        <v>4953</v>
      </c>
      <c r="T1025" s="60" t="s">
        <v>1609</v>
      </c>
      <c r="U1025" s="21"/>
      <c r="V1025" s="21"/>
    </row>
    <row r="1026" spans="1:22" ht="15">
      <c r="A1026" s="11" t="s">
        <v>2181</v>
      </c>
      <c r="B1026" s="11" t="s">
        <v>108</v>
      </c>
      <c r="C1026" s="11" t="s">
        <v>1081</v>
      </c>
      <c r="D1026" s="11" t="s">
        <v>1082</v>
      </c>
      <c r="E1026" s="11" t="s">
        <v>1097</v>
      </c>
      <c r="F1026" s="58" t="s">
        <v>2246</v>
      </c>
      <c r="G1026" s="11" t="s">
        <v>1543</v>
      </c>
      <c r="H1026" s="59" t="s">
        <v>2220</v>
      </c>
      <c r="I1026" s="59" t="s">
        <v>2186</v>
      </c>
      <c r="J1026" s="11" t="s">
        <v>1088</v>
      </c>
      <c r="K1026" s="11">
        <v>51</v>
      </c>
      <c r="L1026" s="21"/>
      <c r="M1026" s="11" t="s">
        <v>2247</v>
      </c>
      <c r="N1026" s="11" t="s">
        <v>1088</v>
      </c>
      <c r="O1026" s="11" t="s">
        <v>1088</v>
      </c>
      <c r="P1026" s="11">
        <v>0.09</v>
      </c>
      <c r="Q1026" s="21"/>
      <c r="R1026" s="21"/>
      <c r="S1026" s="11" t="s">
        <v>4953</v>
      </c>
      <c r="T1026" s="60" t="s">
        <v>1609</v>
      </c>
      <c r="U1026" s="21"/>
      <c r="V1026" s="21"/>
    </row>
    <row r="1027" spans="1:22" ht="15">
      <c r="A1027" s="11" t="s">
        <v>2181</v>
      </c>
      <c r="B1027" s="11" t="s">
        <v>108</v>
      </c>
      <c r="C1027" s="11" t="s">
        <v>1081</v>
      </c>
      <c r="D1027" s="11" t="s">
        <v>1082</v>
      </c>
      <c r="E1027" s="11" t="s">
        <v>1097</v>
      </c>
      <c r="F1027" s="58" t="s">
        <v>2248</v>
      </c>
      <c r="G1027" s="11" t="s">
        <v>1543</v>
      </c>
      <c r="H1027" s="59" t="s">
        <v>2220</v>
      </c>
      <c r="I1027" s="59" t="s">
        <v>2186</v>
      </c>
      <c r="J1027" s="11" t="s">
        <v>1088</v>
      </c>
      <c r="K1027" s="11">
        <v>55</v>
      </c>
      <c r="L1027" s="21"/>
      <c r="M1027" s="11" t="s">
        <v>2249</v>
      </c>
      <c r="N1027" s="11" t="s">
        <v>1088</v>
      </c>
      <c r="O1027" s="11" t="s">
        <v>1088</v>
      </c>
      <c r="P1027" s="11">
        <v>0.21</v>
      </c>
      <c r="Q1027" s="21"/>
      <c r="R1027" s="21"/>
      <c r="S1027" s="11" t="s">
        <v>4953</v>
      </c>
      <c r="T1027" s="60" t="s">
        <v>1609</v>
      </c>
      <c r="U1027" s="21"/>
      <c r="V1027" s="21"/>
    </row>
    <row r="1028" spans="1:22" ht="15">
      <c r="A1028" s="11" t="s">
        <v>2181</v>
      </c>
      <c r="B1028" s="11" t="s">
        <v>108</v>
      </c>
      <c r="C1028" s="11" t="s">
        <v>1081</v>
      </c>
      <c r="D1028" s="11" t="s">
        <v>1082</v>
      </c>
      <c r="E1028" s="11" t="s">
        <v>1097</v>
      </c>
      <c r="F1028" s="58" t="s">
        <v>2250</v>
      </c>
      <c r="G1028" s="11" t="s">
        <v>1543</v>
      </c>
      <c r="H1028" s="59" t="s">
        <v>2220</v>
      </c>
      <c r="I1028" s="59" t="s">
        <v>2186</v>
      </c>
      <c r="J1028" s="11" t="s">
        <v>1088</v>
      </c>
      <c r="K1028" s="11">
        <v>56</v>
      </c>
      <c r="L1028" s="21"/>
      <c r="M1028" s="11" t="s">
        <v>2251</v>
      </c>
      <c r="N1028" s="11" t="s">
        <v>1088</v>
      </c>
      <c r="O1028" s="11" t="s">
        <v>1088</v>
      </c>
      <c r="P1028" s="11">
        <v>0.22</v>
      </c>
      <c r="Q1028" s="21"/>
      <c r="R1028" s="21"/>
      <c r="S1028" s="11" t="s">
        <v>4953</v>
      </c>
      <c r="T1028" s="60" t="s">
        <v>1609</v>
      </c>
      <c r="U1028" s="21"/>
      <c r="V1028" s="21"/>
    </row>
    <row r="1029" spans="1:22" ht="15">
      <c r="A1029" s="11" t="s">
        <v>2181</v>
      </c>
      <c r="B1029" s="11" t="s">
        <v>108</v>
      </c>
      <c r="C1029" s="11" t="s">
        <v>1081</v>
      </c>
      <c r="D1029" s="11" t="s">
        <v>1082</v>
      </c>
      <c r="E1029" s="11" t="s">
        <v>1097</v>
      </c>
      <c r="F1029" s="58" t="s">
        <v>2252</v>
      </c>
      <c r="G1029" s="11" t="s">
        <v>1543</v>
      </c>
      <c r="H1029" s="59" t="s">
        <v>2220</v>
      </c>
      <c r="I1029" s="59" t="s">
        <v>2186</v>
      </c>
      <c r="J1029" s="11" t="s">
        <v>1088</v>
      </c>
      <c r="K1029" s="11">
        <v>14</v>
      </c>
      <c r="L1029" s="21"/>
      <c r="M1029" s="11" t="s">
        <v>2253</v>
      </c>
      <c r="N1029" s="11" t="s">
        <v>1088</v>
      </c>
      <c r="O1029" s="11" t="s">
        <v>1088</v>
      </c>
      <c r="P1029" s="11">
        <v>3.1E-2</v>
      </c>
      <c r="Q1029" s="21"/>
      <c r="R1029" s="21"/>
      <c r="S1029" s="11" t="s">
        <v>4953</v>
      </c>
      <c r="T1029" s="60" t="s">
        <v>1609</v>
      </c>
      <c r="U1029" s="21"/>
      <c r="V1029" s="21"/>
    </row>
    <row r="1030" spans="1:22" ht="15">
      <c r="A1030" s="11" t="s">
        <v>2181</v>
      </c>
      <c r="B1030" s="11" t="s">
        <v>108</v>
      </c>
      <c r="C1030" s="11" t="s">
        <v>1081</v>
      </c>
      <c r="D1030" s="11" t="s">
        <v>1082</v>
      </c>
      <c r="E1030" s="11" t="s">
        <v>1097</v>
      </c>
      <c r="F1030" s="58" t="s">
        <v>2254</v>
      </c>
      <c r="G1030" s="11" t="s">
        <v>1543</v>
      </c>
      <c r="H1030" s="59" t="s">
        <v>2220</v>
      </c>
      <c r="I1030" s="59" t="s">
        <v>2186</v>
      </c>
      <c r="J1030" s="11" t="s">
        <v>1088</v>
      </c>
      <c r="K1030" s="11">
        <v>16</v>
      </c>
      <c r="L1030" s="21"/>
      <c r="M1030" s="11" t="s">
        <v>2255</v>
      </c>
      <c r="N1030" s="11" t="s">
        <v>1088</v>
      </c>
      <c r="O1030" s="11" t="s">
        <v>1088</v>
      </c>
      <c r="P1030" s="11">
        <v>0.05</v>
      </c>
      <c r="Q1030" s="21"/>
      <c r="R1030" s="21"/>
      <c r="S1030" s="11" t="s">
        <v>4953</v>
      </c>
      <c r="T1030" s="60" t="s">
        <v>1609</v>
      </c>
      <c r="U1030" s="21"/>
      <c r="V1030" s="21"/>
    </row>
    <row r="1031" spans="1:22" ht="15">
      <c r="A1031" s="11" t="s">
        <v>2181</v>
      </c>
      <c r="B1031" s="11" t="s">
        <v>108</v>
      </c>
      <c r="C1031" s="11" t="s">
        <v>1081</v>
      </c>
      <c r="D1031" s="11" t="s">
        <v>1082</v>
      </c>
      <c r="E1031" s="11" t="s">
        <v>1097</v>
      </c>
      <c r="F1031" s="58" t="s">
        <v>2256</v>
      </c>
      <c r="G1031" s="11" t="s">
        <v>1543</v>
      </c>
      <c r="H1031" s="59" t="s">
        <v>2220</v>
      </c>
      <c r="I1031" s="59" t="s">
        <v>2186</v>
      </c>
      <c r="J1031" s="11" t="s">
        <v>1088</v>
      </c>
      <c r="K1031" s="11">
        <v>19</v>
      </c>
      <c r="L1031" s="21"/>
      <c r="M1031" s="11" t="s">
        <v>2257</v>
      </c>
      <c r="N1031" s="11" t="s">
        <v>1088</v>
      </c>
      <c r="O1031" s="11" t="s">
        <v>1088</v>
      </c>
      <c r="P1031" s="11">
        <v>0.28999999999999998</v>
      </c>
      <c r="Q1031" s="21"/>
      <c r="R1031" s="21"/>
      <c r="S1031" s="11" t="s">
        <v>4953</v>
      </c>
      <c r="T1031" s="60" t="s">
        <v>1609</v>
      </c>
      <c r="U1031" s="21"/>
      <c r="V1031" s="21"/>
    </row>
    <row r="1032" spans="1:22" ht="15">
      <c r="A1032" s="11" t="s">
        <v>2181</v>
      </c>
      <c r="B1032" s="11" t="s">
        <v>108</v>
      </c>
      <c r="C1032" s="11" t="s">
        <v>1081</v>
      </c>
      <c r="D1032" s="11" t="s">
        <v>1082</v>
      </c>
      <c r="E1032" s="11" t="s">
        <v>1097</v>
      </c>
      <c r="F1032" s="58" t="s">
        <v>2258</v>
      </c>
      <c r="G1032" s="11" t="s">
        <v>1543</v>
      </c>
      <c r="H1032" s="59" t="s">
        <v>2220</v>
      </c>
      <c r="I1032" s="59" t="s">
        <v>2186</v>
      </c>
      <c r="J1032" s="11" t="s">
        <v>1088</v>
      </c>
      <c r="K1032" s="11">
        <v>14</v>
      </c>
      <c r="L1032" s="21"/>
      <c r="M1032" s="11" t="s">
        <v>2259</v>
      </c>
      <c r="N1032" s="11" t="s">
        <v>1088</v>
      </c>
      <c r="O1032" s="11" t="s">
        <v>1088</v>
      </c>
      <c r="P1032" s="11">
        <v>0.15</v>
      </c>
      <c r="Q1032" s="21"/>
      <c r="R1032" s="11"/>
      <c r="S1032" s="11" t="s">
        <v>4953</v>
      </c>
      <c r="T1032" s="60" t="s">
        <v>1609</v>
      </c>
      <c r="U1032" s="21"/>
      <c r="V1032" s="21"/>
    </row>
    <row r="1033" spans="1:22" ht="15">
      <c r="A1033" s="11" t="s">
        <v>2260</v>
      </c>
      <c r="B1033" s="60" t="s">
        <v>114</v>
      </c>
      <c r="C1033" s="11" t="s">
        <v>1036</v>
      </c>
      <c r="D1033" s="11" t="s">
        <v>1129</v>
      </c>
      <c r="E1033" s="11" t="s">
        <v>1100</v>
      </c>
      <c r="F1033" s="58" t="s">
        <v>1281</v>
      </c>
      <c r="G1033" s="11" t="s">
        <v>2261</v>
      </c>
      <c r="H1033" s="59" t="s">
        <v>2262</v>
      </c>
      <c r="I1033" s="59" t="s">
        <v>1093</v>
      </c>
      <c r="J1033" s="11" t="s">
        <v>2263</v>
      </c>
      <c r="K1033" s="11">
        <v>35</v>
      </c>
      <c r="L1033" s="11" t="s">
        <v>1172</v>
      </c>
      <c r="M1033" s="11">
        <v>3.8E-3</v>
      </c>
      <c r="N1033" s="11" t="s">
        <v>1088</v>
      </c>
      <c r="O1033" s="11" t="s">
        <v>1088</v>
      </c>
      <c r="P1033" s="11" t="s">
        <v>1088</v>
      </c>
      <c r="Q1033" s="11"/>
      <c r="R1033" s="21"/>
      <c r="S1033" s="11" t="s">
        <v>4800</v>
      </c>
      <c r="T1033" s="60" t="s">
        <v>4778</v>
      </c>
      <c r="U1033" s="21"/>
      <c r="V1033" s="21"/>
    </row>
    <row r="1034" spans="1:22" ht="15">
      <c r="A1034" s="11" t="s">
        <v>2260</v>
      </c>
      <c r="B1034" s="60" t="s">
        <v>114</v>
      </c>
      <c r="C1034" s="11" t="s">
        <v>1036</v>
      </c>
      <c r="D1034" s="11" t="s">
        <v>1129</v>
      </c>
      <c r="E1034" s="11" t="s">
        <v>1100</v>
      </c>
      <c r="F1034" s="58" t="s">
        <v>1281</v>
      </c>
      <c r="G1034" s="11" t="s">
        <v>2261</v>
      </c>
      <c r="H1034" s="59" t="s">
        <v>2264</v>
      </c>
      <c r="I1034" s="59" t="s">
        <v>1093</v>
      </c>
      <c r="J1034" s="11" t="s">
        <v>1147</v>
      </c>
      <c r="K1034" s="11">
        <v>35</v>
      </c>
      <c r="L1034" s="11" t="s">
        <v>1172</v>
      </c>
      <c r="M1034" s="11">
        <v>14</v>
      </c>
      <c r="N1034" s="11" t="s">
        <v>1088</v>
      </c>
      <c r="O1034" s="11" t="s">
        <v>1088</v>
      </c>
      <c r="P1034" s="11"/>
      <c r="Q1034" s="11"/>
      <c r="R1034" s="21"/>
      <c r="S1034" s="11" t="s">
        <v>4969</v>
      </c>
      <c r="T1034" s="60" t="s">
        <v>4778</v>
      </c>
      <c r="U1034" s="21"/>
      <c r="V1034" s="21"/>
    </row>
    <row r="1035" spans="1:22" ht="15">
      <c r="A1035" s="11" t="s">
        <v>2260</v>
      </c>
      <c r="B1035" s="60" t="s">
        <v>114</v>
      </c>
      <c r="C1035" s="11" t="s">
        <v>1036</v>
      </c>
      <c r="D1035" s="11" t="s">
        <v>1129</v>
      </c>
      <c r="E1035" s="11" t="s">
        <v>1100</v>
      </c>
      <c r="F1035" s="58" t="s">
        <v>1281</v>
      </c>
      <c r="G1035" s="11" t="s">
        <v>2261</v>
      </c>
      <c r="H1035" s="59" t="s">
        <v>1575</v>
      </c>
      <c r="I1035" s="59" t="s">
        <v>1093</v>
      </c>
      <c r="J1035" s="11" t="s">
        <v>1161</v>
      </c>
      <c r="K1035" s="11">
        <v>35</v>
      </c>
      <c r="L1035" s="11" t="s">
        <v>1172</v>
      </c>
      <c r="M1035" s="21">
        <v>4.3</v>
      </c>
      <c r="N1035" s="21" t="s">
        <v>1088</v>
      </c>
      <c r="O1035" s="21" t="s">
        <v>1088</v>
      </c>
      <c r="P1035" s="21"/>
      <c r="Q1035" s="21"/>
      <c r="R1035" s="21"/>
      <c r="S1035" s="11" t="s">
        <v>4800</v>
      </c>
      <c r="T1035" s="60" t="s">
        <v>4778</v>
      </c>
      <c r="U1035" s="21"/>
      <c r="V1035" s="21"/>
    </row>
    <row r="1036" spans="1:22" ht="15">
      <c r="A1036" s="11" t="s">
        <v>2260</v>
      </c>
      <c r="B1036" s="60" t="s">
        <v>114</v>
      </c>
      <c r="C1036" s="11" t="s">
        <v>1036</v>
      </c>
      <c r="D1036" s="11" t="s">
        <v>1129</v>
      </c>
      <c r="E1036" s="11" t="s">
        <v>1100</v>
      </c>
      <c r="F1036" s="58" t="s">
        <v>1281</v>
      </c>
      <c r="G1036" s="11" t="s">
        <v>2261</v>
      </c>
      <c r="H1036" s="59" t="s">
        <v>2265</v>
      </c>
      <c r="I1036" s="59" t="s">
        <v>1093</v>
      </c>
      <c r="J1036" s="21" t="s">
        <v>1094</v>
      </c>
      <c r="K1036" s="21">
        <v>40</v>
      </c>
      <c r="L1036" s="21" t="s">
        <v>1172</v>
      </c>
      <c r="M1036" s="21" t="s">
        <v>2266</v>
      </c>
      <c r="N1036" s="21" t="s">
        <v>1088</v>
      </c>
      <c r="O1036" s="21" t="s">
        <v>1088</v>
      </c>
      <c r="P1036" s="21" t="s">
        <v>1088</v>
      </c>
      <c r="Q1036" s="21"/>
      <c r="R1036" s="21"/>
      <c r="S1036" s="11" t="s">
        <v>1088</v>
      </c>
      <c r="T1036" s="60" t="s">
        <v>1088</v>
      </c>
      <c r="U1036" s="21"/>
      <c r="V1036" s="21"/>
    </row>
    <row r="1037" spans="1:22" ht="15">
      <c r="A1037" s="11" t="s">
        <v>2260</v>
      </c>
      <c r="B1037" s="60" t="s">
        <v>114</v>
      </c>
      <c r="C1037" s="11" t="s">
        <v>1036</v>
      </c>
      <c r="D1037" s="11" t="s">
        <v>1129</v>
      </c>
      <c r="E1037" s="11" t="s">
        <v>1100</v>
      </c>
      <c r="F1037" s="58" t="s">
        <v>1281</v>
      </c>
      <c r="G1037" s="11" t="s">
        <v>2261</v>
      </c>
      <c r="H1037" s="59" t="s">
        <v>2265</v>
      </c>
      <c r="I1037" s="59" t="s">
        <v>1093</v>
      </c>
      <c r="J1037" s="21" t="s">
        <v>1094</v>
      </c>
      <c r="K1037" s="21">
        <v>25</v>
      </c>
      <c r="L1037" s="21" t="s">
        <v>1138</v>
      </c>
      <c r="M1037" s="21" t="s">
        <v>2267</v>
      </c>
      <c r="N1037" s="21" t="s">
        <v>1088</v>
      </c>
      <c r="O1037" s="21" t="s">
        <v>1088</v>
      </c>
      <c r="P1037" s="21" t="s">
        <v>1088</v>
      </c>
      <c r="Q1037" s="21"/>
      <c r="R1037" s="21"/>
      <c r="S1037" s="11" t="s">
        <v>1088</v>
      </c>
      <c r="T1037" s="60" t="s">
        <v>1088</v>
      </c>
      <c r="U1037" s="21"/>
      <c r="V1037" s="21"/>
    </row>
    <row r="1038" spans="1:22" ht="15">
      <c r="A1038" s="11" t="s">
        <v>2260</v>
      </c>
      <c r="B1038" s="60" t="s">
        <v>114</v>
      </c>
      <c r="C1038" s="11" t="s">
        <v>1036</v>
      </c>
      <c r="D1038" s="11" t="s">
        <v>1129</v>
      </c>
      <c r="E1038" s="11" t="s">
        <v>1100</v>
      </c>
      <c r="F1038" s="58" t="s">
        <v>1281</v>
      </c>
      <c r="G1038" s="11" t="s">
        <v>2261</v>
      </c>
      <c r="H1038" s="59" t="s">
        <v>2268</v>
      </c>
      <c r="I1038" s="59" t="s">
        <v>1093</v>
      </c>
      <c r="J1038" s="21" t="s">
        <v>1171</v>
      </c>
      <c r="K1038" s="21">
        <v>40</v>
      </c>
      <c r="L1038" s="21" t="s">
        <v>1172</v>
      </c>
      <c r="M1038" s="21" t="s">
        <v>2269</v>
      </c>
      <c r="N1038" s="21" t="s">
        <v>1088</v>
      </c>
      <c r="O1038" s="21" t="s">
        <v>1088</v>
      </c>
      <c r="P1038" s="21"/>
      <c r="Q1038" s="21"/>
      <c r="R1038" s="21"/>
      <c r="S1038" s="11" t="s">
        <v>4970</v>
      </c>
      <c r="T1038" s="60" t="s">
        <v>4778</v>
      </c>
      <c r="U1038" s="21"/>
      <c r="V1038" s="21"/>
    </row>
    <row r="1039" spans="1:22" ht="15">
      <c r="A1039" s="11" t="s">
        <v>2260</v>
      </c>
      <c r="B1039" s="60" t="s">
        <v>114</v>
      </c>
      <c r="C1039" s="11" t="s">
        <v>1036</v>
      </c>
      <c r="D1039" s="11" t="s">
        <v>1129</v>
      </c>
      <c r="E1039" s="11" t="s">
        <v>1100</v>
      </c>
      <c r="F1039" s="58" t="s">
        <v>1281</v>
      </c>
      <c r="G1039" s="11" t="s">
        <v>2261</v>
      </c>
      <c r="H1039" s="59" t="s">
        <v>2268</v>
      </c>
      <c r="I1039" s="59" t="s">
        <v>1093</v>
      </c>
      <c r="J1039" s="21" t="s">
        <v>1171</v>
      </c>
      <c r="K1039" s="21">
        <v>25</v>
      </c>
      <c r="L1039" s="21" t="s">
        <v>1138</v>
      </c>
      <c r="M1039" s="21" t="s">
        <v>2270</v>
      </c>
      <c r="N1039" s="21" t="s">
        <v>1088</v>
      </c>
      <c r="O1039" s="21" t="s">
        <v>1088</v>
      </c>
      <c r="P1039" s="21"/>
      <c r="Q1039" s="21"/>
      <c r="R1039" s="21"/>
      <c r="S1039" s="11" t="s">
        <v>4970</v>
      </c>
      <c r="T1039" s="60" t="s">
        <v>4778</v>
      </c>
      <c r="U1039" s="21"/>
      <c r="V1039" s="21"/>
    </row>
    <row r="1040" spans="1:22" ht="15">
      <c r="A1040" s="11" t="s">
        <v>2260</v>
      </c>
      <c r="B1040" s="60" t="s">
        <v>114</v>
      </c>
      <c r="C1040" s="11" t="s">
        <v>1036</v>
      </c>
      <c r="D1040" s="11" t="s">
        <v>1129</v>
      </c>
      <c r="E1040" s="11" t="s">
        <v>1100</v>
      </c>
      <c r="F1040" s="58" t="s">
        <v>1281</v>
      </c>
      <c r="G1040" s="11" t="s">
        <v>2261</v>
      </c>
      <c r="H1040" s="59" t="s">
        <v>2271</v>
      </c>
      <c r="I1040" s="59" t="s">
        <v>1093</v>
      </c>
      <c r="J1040" s="21" t="s">
        <v>1161</v>
      </c>
      <c r="K1040" s="21">
        <v>40</v>
      </c>
      <c r="L1040" s="21" t="s">
        <v>1172</v>
      </c>
      <c r="M1040" s="21" t="s">
        <v>2272</v>
      </c>
      <c r="N1040" s="21" t="s">
        <v>1088</v>
      </c>
      <c r="O1040" s="21" t="s">
        <v>1088</v>
      </c>
      <c r="P1040" s="21"/>
      <c r="Q1040" s="21" t="s">
        <v>1977</v>
      </c>
      <c r="R1040" s="21"/>
      <c r="S1040" s="21" t="s">
        <v>4785</v>
      </c>
      <c r="T1040" s="10" t="s">
        <v>4778</v>
      </c>
      <c r="U1040" s="21"/>
      <c r="V1040" s="21"/>
    </row>
    <row r="1041" spans="1:22" ht="15">
      <c r="A1041" s="11" t="s">
        <v>2260</v>
      </c>
      <c r="B1041" s="60" t="s">
        <v>114</v>
      </c>
      <c r="C1041" s="11" t="s">
        <v>1036</v>
      </c>
      <c r="D1041" s="11" t="s">
        <v>1129</v>
      </c>
      <c r="E1041" s="11" t="s">
        <v>1100</v>
      </c>
      <c r="F1041" s="58" t="s">
        <v>1281</v>
      </c>
      <c r="G1041" s="11" t="s">
        <v>2261</v>
      </c>
      <c r="H1041" s="59" t="s">
        <v>2271</v>
      </c>
      <c r="I1041" s="59" t="s">
        <v>1093</v>
      </c>
      <c r="J1041" s="21" t="s">
        <v>1161</v>
      </c>
      <c r="K1041" s="21">
        <v>25</v>
      </c>
      <c r="L1041" s="21" t="s">
        <v>1138</v>
      </c>
      <c r="M1041" s="21" t="s">
        <v>2273</v>
      </c>
      <c r="N1041" s="21" t="s">
        <v>1088</v>
      </c>
      <c r="O1041" s="21" t="s">
        <v>1088</v>
      </c>
      <c r="P1041" s="21"/>
      <c r="Q1041" s="21" t="s">
        <v>1977</v>
      </c>
      <c r="R1041" s="21"/>
      <c r="S1041" s="21" t="s">
        <v>4785</v>
      </c>
      <c r="T1041" s="10" t="s">
        <v>4778</v>
      </c>
      <c r="U1041" s="21"/>
      <c r="V1041" s="21"/>
    </row>
    <row r="1042" spans="1:22" ht="15">
      <c r="A1042" s="11" t="s">
        <v>2260</v>
      </c>
      <c r="B1042" s="60" t="s">
        <v>114</v>
      </c>
      <c r="C1042" s="11" t="s">
        <v>1036</v>
      </c>
      <c r="D1042" s="11" t="s">
        <v>1129</v>
      </c>
      <c r="E1042" s="11" t="s">
        <v>1100</v>
      </c>
      <c r="F1042" s="58" t="s">
        <v>1281</v>
      </c>
      <c r="G1042" s="11" t="s">
        <v>2261</v>
      </c>
      <c r="H1042" s="59" t="s">
        <v>2274</v>
      </c>
      <c r="I1042" s="59" t="s">
        <v>1093</v>
      </c>
      <c r="J1042" s="21" t="s">
        <v>1161</v>
      </c>
      <c r="K1042" s="21">
        <v>40</v>
      </c>
      <c r="L1042" s="21" t="s">
        <v>1172</v>
      </c>
      <c r="M1042" s="21" t="s">
        <v>2275</v>
      </c>
      <c r="N1042" s="21" t="s">
        <v>1088</v>
      </c>
      <c r="O1042" s="21" t="s">
        <v>1088</v>
      </c>
      <c r="P1042" s="21"/>
      <c r="Q1042" s="21" t="s">
        <v>1977</v>
      </c>
      <c r="R1042" s="21"/>
      <c r="S1042" s="21" t="s">
        <v>4785</v>
      </c>
      <c r="T1042" s="10" t="s">
        <v>4778</v>
      </c>
      <c r="U1042" s="21"/>
      <c r="V1042" s="21"/>
    </row>
    <row r="1043" spans="1:22" ht="15">
      <c r="A1043" s="11" t="s">
        <v>2260</v>
      </c>
      <c r="B1043" s="60" t="s">
        <v>114</v>
      </c>
      <c r="C1043" s="11" t="s">
        <v>1036</v>
      </c>
      <c r="D1043" s="11" t="s">
        <v>1129</v>
      </c>
      <c r="E1043" s="11" t="s">
        <v>1100</v>
      </c>
      <c r="F1043" s="58" t="s">
        <v>1281</v>
      </c>
      <c r="G1043" s="11" t="s">
        <v>2261</v>
      </c>
      <c r="H1043" s="59" t="s">
        <v>2274</v>
      </c>
      <c r="I1043" s="59" t="s">
        <v>1093</v>
      </c>
      <c r="J1043" s="21" t="s">
        <v>1161</v>
      </c>
      <c r="K1043" s="21">
        <v>25</v>
      </c>
      <c r="L1043" s="21" t="s">
        <v>1138</v>
      </c>
      <c r="M1043" s="21" t="s">
        <v>2276</v>
      </c>
      <c r="N1043" s="21" t="s">
        <v>1088</v>
      </c>
      <c r="O1043" s="21" t="s">
        <v>1088</v>
      </c>
      <c r="P1043" s="21"/>
      <c r="Q1043" s="21" t="s">
        <v>1977</v>
      </c>
      <c r="R1043" s="21"/>
      <c r="S1043" s="21" t="s">
        <v>4785</v>
      </c>
      <c r="T1043" s="10" t="s">
        <v>4778</v>
      </c>
      <c r="U1043" s="21"/>
      <c r="V1043" s="21"/>
    </row>
    <row r="1044" spans="1:22" ht="15">
      <c r="A1044" s="11" t="s">
        <v>2260</v>
      </c>
      <c r="B1044" s="60" t="s">
        <v>114</v>
      </c>
      <c r="C1044" s="11" t="s">
        <v>1036</v>
      </c>
      <c r="D1044" s="11" t="s">
        <v>1129</v>
      </c>
      <c r="E1044" s="11" t="s">
        <v>1100</v>
      </c>
      <c r="F1044" s="58" t="s">
        <v>1281</v>
      </c>
      <c r="G1044" s="11" t="s">
        <v>2261</v>
      </c>
      <c r="H1044" s="59" t="s">
        <v>2277</v>
      </c>
      <c r="I1044" s="59" t="s">
        <v>1093</v>
      </c>
      <c r="J1044" s="21" t="s">
        <v>1088</v>
      </c>
      <c r="K1044" s="21">
        <v>40</v>
      </c>
      <c r="L1044" s="21" t="s">
        <v>1172</v>
      </c>
      <c r="M1044" s="21" t="s">
        <v>2278</v>
      </c>
      <c r="N1044" s="21" t="s">
        <v>1088</v>
      </c>
      <c r="O1044" s="21" t="s">
        <v>1088</v>
      </c>
      <c r="P1044" s="21"/>
      <c r="Q1044" s="21" t="s">
        <v>1977</v>
      </c>
      <c r="R1044" s="21"/>
      <c r="S1044" s="21" t="s">
        <v>4785</v>
      </c>
      <c r="T1044" s="10" t="s">
        <v>4778</v>
      </c>
      <c r="U1044" s="21"/>
      <c r="V1044" s="21"/>
    </row>
    <row r="1045" spans="1:22" ht="15">
      <c r="A1045" s="11" t="s">
        <v>2260</v>
      </c>
      <c r="B1045" s="60" t="s">
        <v>114</v>
      </c>
      <c r="C1045" s="11" t="s">
        <v>1036</v>
      </c>
      <c r="D1045" s="11" t="s">
        <v>1129</v>
      </c>
      <c r="E1045" s="11" t="s">
        <v>1100</v>
      </c>
      <c r="F1045" s="58" t="s">
        <v>1281</v>
      </c>
      <c r="G1045" s="11" t="s">
        <v>2261</v>
      </c>
      <c r="H1045" s="59" t="s">
        <v>2277</v>
      </c>
      <c r="I1045" s="59" t="s">
        <v>1093</v>
      </c>
      <c r="J1045" s="21" t="s">
        <v>1088</v>
      </c>
      <c r="K1045" s="21">
        <v>25</v>
      </c>
      <c r="L1045" s="21" t="s">
        <v>1138</v>
      </c>
      <c r="M1045" s="21" t="s">
        <v>2279</v>
      </c>
      <c r="N1045" s="21" t="s">
        <v>1088</v>
      </c>
      <c r="O1045" s="21" t="s">
        <v>1088</v>
      </c>
      <c r="P1045" s="21"/>
      <c r="Q1045" s="21" t="s">
        <v>1977</v>
      </c>
      <c r="R1045" s="21"/>
      <c r="S1045" s="21" t="s">
        <v>4785</v>
      </c>
      <c r="T1045" s="10" t="s">
        <v>4778</v>
      </c>
      <c r="U1045" s="21"/>
      <c r="V1045" s="21"/>
    </row>
    <row r="1046" spans="1:22" ht="15">
      <c r="A1046" s="11" t="s">
        <v>2260</v>
      </c>
      <c r="B1046" s="60" t="s">
        <v>114</v>
      </c>
      <c r="C1046" s="11" t="s">
        <v>1036</v>
      </c>
      <c r="D1046" s="11" t="s">
        <v>1129</v>
      </c>
      <c r="E1046" s="11" t="s">
        <v>1100</v>
      </c>
      <c r="F1046" s="58" t="s">
        <v>1281</v>
      </c>
      <c r="G1046" s="11" t="s">
        <v>2261</v>
      </c>
      <c r="H1046" s="59" t="s">
        <v>1101</v>
      </c>
      <c r="I1046" s="59" t="s">
        <v>1093</v>
      </c>
      <c r="J1046" s="21" t="s">
        <v>2280</v>
      </c>
      <c r="K1046" s="21">
        <v>27</v>
      </c>
      <c r="L1046" s="21" t="s">
        <v>1138</v>
      </c>
      <c r="M1046" s="51">
        <v>44831</v>
      </c>
      <c r="N1046" s="21" t="s">
        <v>1088</v>
      </c>
      <c r="O1046" s="21" t="s">
        <v>1088</v>
      </c>
      <c r="P1046" s="21"/>
      <c r="Q1046" s="21" t="s">
        <v>1977</v>
      </c>
      <c r="R1046" s="21"/>
      <c r="S1046" s="11" t="s">
        <v>4785</v>
      </c>
      <c r="T1046" s="60" t="s">
        <v>4778</v>
      </c>
      <c r="U1046" s="21"/>
      <c r="V1046" s="21"/>
    </row>
    <row r="1047" spans="1:22" ht="15">
      <c r="A1047" s="11" t="s">
        <v>2260</v>
      </c>
      <c r="B1047" s="60" t="s">
        <v>114</v>
      </c>
      <c r="C1047" s="11" t="s">
        <v>1036</v>
      </c>
      <c r="D1047" s="11" t="s">
        <v>1129</v>
      </c>
      <c r="E1047" s="11" t="s">
        <v>1100</v>
      </c>
      <c r="F1047" s="58" t="s">
        <v>1281</v>
      </c>
      <c r="G1047" s="11" t="s">
        <v>2261</v>
      </c>
      <c r="H1047" s="59" t="s">
        <v>2281</v>
      </c>
      <c r="I1047" s="59" t="s">
        <v>1093</v>
      </c>
      <c r="J1047" s="21" t="s">
        <v>2280</v>
      </c>
      <c r="K1047" s="21">
        <v>19</v>
      </c>
      <c r="L1047" s="21" t="s">
        <v>1138</v>
      </c>
      <c r="M1047" s="21" t="s">
        <v>2282</v>
      </c>
      <c r="N1047" s="21" t="s">
        <v>1088</v>
      </c>
      <c r="O1047" s="21" t="s">
        <v>1088</v>
      </c>
      <c r="P1047" s="21"/>
      <c r="Q1047" s="21" t="s">
        <v>1977</v>
      </c>
      <c r="R1047" s="21"/>
      <c r="S1047" s="21" t="s">
        <v>4785</v>
      </c>
      <c r="T1047" s="10" t="s">
        <v>4778</v>
      </c>
      <c r="U1047" s="21"/>
      <c r="V1047" s="21"/>
    </row>
    <row r="1048" spans="1:22" ht="15">
      <c r="A1048" s="11" t="s">
        <v>2260</v>
      </c>
      <c r="B1048" s="60" t="s">
        <v>114</v>
      </c>
      <c r="C1048" s="11" t="s">
        <v>1036</v>
      </c>
      <c r="D1048" s="11" t="s">
        <v>1129</v>
      </c>
      <c r="E1048" s="11" t="s">
        <v>1100</v>
      </c>
      <c r="F1048" s="58" t="s">
        <v>1281</v>
      </c>
      <c r="G1048" s="11" t="s">
        <v>2261</v>
      </c>
      <c r="H1048" s="59" t="s">
        <v>1101</v>
      </c>
      <c r="I1048" s="59" t="s">
        <v>1093</v>
      </c>
      <c r="J1048" s="21" t="s">
        <v>2280</v>
      </c>
      <c r="K1048" s="21">
        <v>17</v>
      </c>
      <c r="L1048" s="21" t="s">
        <v>1172</v>
      </c>
      <c r="M1048" s="51">
        <v>44664</v>
      </c>
      <c r="N1048" s="21" t="s">
        <v>1088</v>
      </c>
      <c r="O1048" s="21" t="s">
        <v>1088</v>
      </c>
      <c r="P1048" s="21"/>
      <c r="Q1048" s="21" t="s">
        <v>1977</v>
      </c>
      <c r="R1048" s="21"/>
      <c r="S1048" s="11" t="s">
        <v>4785</v>
      </c>
      <c r="T1048" s="60" t="s">
        <v>4778</v>
      </c>
      <c r="U1048" s="21"/>
      <c r="V1048" s="21"/>
    </row>
    <row r="1049" spans="1:22" ht="15">
      <c r="A1049" s="11" t="s">
        <v>2260</v>
      </c>
      <c r="B1049" s="60" t="s">
        <v>114</v>
      </c>
      <c r="C1049" s="11" t="s">
        <v>1036</v>
      </c>
      <c r="D1049" s="11" t="s">
        <v>1129</v>
      </c>
      <c r="E1049" s="11" t="s">
        <v>1100</v>
      </c>
      <c r="F1049" s="58" t="s">
        <v>1281</v>
      </c>
      <c r="G1049" s="11" t="s">
        <v>2261</v>
      </c>
      <c r="H1049" s="59" t="s">
        <v>2281</v>
      </c>
      <c r="I1049" s="59" t="s">
        <v>1093</v>
      </c>
      <c r="J1049" s="21" t="s">
        <v>2280</v>
      </c>
      <c r="K1049" s="21">
        <v>12</v>
      </c>
      <c r="L1049" s="21" t="s">
        <v>1172</v>
      </c>
      <c r="M1049" s="21" t="s">
        <v>2283</v>
      </c>
      <c r="N1049" s="21" t="s">
        <v>1088</v>
      </c>
      <c r="O1049" s="21" t="s">
        <v>1088</v>
      </c>
      <c r="P1049" s="21"/>
      <c r="Q1049" s="21" t="s">
        <v>1977</v>
      </c>
      <c r="R1049" s="21"/>
      <c r="S1049" s="21" t="s">
        <v>4785</v>
      </c>
      <c r="T1049" s="10" t="s">
        <v>4778</v>
      </c>
      <c r="U1049" s="21"/>
      <c r="V1049" s="21"/>
    </row>
    <row r="1050" spans="1:22" ht="15">
      <c r="A1050" s="11" t="s">
        <v>2260</v>
      </c>
      <c r="B1050" s="60" t="s">
        <v>114</v>
      </c>
      <c r="C1050" s="11" t="s">
        <v>1036</v>
      </c>
      <c r="D1050" s="11" t="s">
        <v>1129</v>
      </c>
      <c r="E1050" s="11" t="s">
        <v>1100</v>
      </c>
      <c r="F1050" s="58" t="s">
        <v>1281</v>
      </c>
      <c r="G1050" s="11" t="s">
        <v>2261</v>
      </c>
      <c r="H1050" s="59" t="s">
        <v>2284</v>
      </c>
      <c r="I1050" s="59" t="s">
        <v>1093</v>
      </c>
      <c r="J1050" s="21" t="s">
        <v>2285</v>
      </c>
      <c r="K1050" s="21">
        <v>6</v>
      </c>
      <c r="L1050" s="21" t="s">
        <v>1138</v>
      </c>
      <c r="M1050" s="21">
        <v>0.3</v>
      </c>
      <c r="N1050" s="21" t="s">
        <v>1088</v>
      </c>
      <c r="O1050" s="21" t="s">
        <v>1088</v>
      </c>
      <c r="P1050" s="21">
        <v>0.02</v>
      </c>
      <c r="Q1050" s="21"/>
      <c r="R1050" s="21"/>
      <c r="S1050" s="21" t="s">
        <v>4971</v>
      </c>
      <c r="T1050" s="10" t="s">
        <v>4778</v>
      </c>
      <c r="U1050" s="21"/>
      <c r="V1050" s="21"/>
    </row>
    <row r="1051" spans="1:22" ht="15">
      <c r="A1051" s="11" t="s">
        <v>2260</v>
      </c>
      <c r="B1051" s="60" t="s">
        <v>114</v>
      </c>
      <c r="C1051" s="11" t="s">
        <v>1036</v>
      </c>
      <c r="D1051" s="11" t="s">
        <v>1129</v>
      </c>
      <c r="E1051" s="11" t="s">
        <v>1100</v>
      </c>
      <c r="F1051" s="58" t="s">
        <v>1281</v>
      </c>
      <c r="G1051" s="11" t="s">
        <v>2261</v>
      </c>
      <c r="H1051" s="59" t="s">
        <v>2286</v>
      </c>
      <c r="I1051" s="59" t="s">
        <v>1093</v>
      </c>
      <c r="J1051" s="21" t="s">
        <v>2287</v>
      </c>
      <c r="K1051" s="21">
        <v>36</v>
      </c>
      <c r="L1051" s="21" t="s">
        <v>1138</v>
      </c>
      <c r="M1051" s="21">
        <v>31.8</v>
      </c>
      <c r="N1051" s="21" t="s">
        <v>1088</v>
      </c>
      <c r="O1051" s="21" t="s">
        <v>1088</v>
      </c>
      <c r="P1051" s="21">
        <v>7.4</v>
      </c>
      <c r="Q1051" s="21"/>
      <c r="R1051" s="21"/>
      <c r="S1051" s="21" t="s">
        <v>1088</v>
      </c>
      <c r="T1051" s="10" t="s">
        <v>1088</v>
      </c>
      <c r="U1051" s="21"/>
      <c r="V1051" s="21"/>
    </row>
    <row r="1052" spans="1:22" ht="28">
      <c r="A1052" s="47" t="s">
        <v>2288</v>
      </c>
      <c r="B1052" s="47" t="s">
        <v>2289</v>
      </c>
      <c r="C1052" s="47" t="s">
        <v>1036</v>
      </c>
      <c r="D1052" s="47" t="s">
        <v>1082</v>
      </c>
      <c r="E1052" s="47" t="s">
        <v>1099</v>
      </c>
      <c r="F1052" s="48" t="s">
        <v>2290</v>
      </c>
      <c r="G1052" s="47" t="s">
        <v>2291</v>
      </c>
      <c r="H1052" s="49" t="s">
        <v>2292</v>
      </c>
      <c r="I1052" s="49" t="s">
        <v>1597</v>
      </c>
      <c r="J1052" s="61"/>
      <c r="K1052" s="9"/>
      <c r="L1052" s="47" t="s">
        <v>1138</v>
      </c>
      <c r="M1052" s="47">
        <v>0.215</v>
      </c>
      <c r="N1052" s="9"/>
      <c r="O1052" s="47">
        <v>0.67379999999999995</v>
      </c>
      <c r="P1052" s="9"/>
      <c r="Q1052" s="9"/>
      <c r="R1052" s="9"/>
      <c r="S1052" s="9" t="s">
        <v>4972</v>
      </c>
      <c r="T1052" s="10" t="s">
        <v>1609</v>
      </c>
      <c r="U1052" s="9"/>
      <c r="V1052" s="9"/>
    </row>
    <row r="1053" spans="1:22" ht="28">
      <c r="A1053" s="21" t="s">
        <v>2288</v>
      </c>
      <c r="B1053" s="21" t="s">
        <v>2289</v>
      </c>
      <c r="C1053" s="21" t="s">
        <v>1036</v>
      </c>
      <c r="D1053" s="21" t="s">
        <v>1082</v>
      </c>
      <c r="E1053" s="21" t="s">
        <v>1099</v>
      </c>
      <c r="F1053" s="30" t="s">
        <v>2290</v>
      </c>
      <c r="G1053" s="21" t="s">
        <v>2291</v>
      </c>
      <c r="H1053" s="31" t="s">
        <v>2293</v>
      </c>
      <c r="I1053" s="31" t="s">
        <v>1597</v>
      </c>
      <c r="J1053" s="33"/>
      <c r="K1053" s="21"/>
      <c r="L1053" s="21" t="s">
        <v>1138</v>
      </c>
      <c r="M1053" s="21">
        <v>0</v>
      </c>
      <c r="N1053" s="21"/>
      <c r="O1053" s="21">
        <v>0.67379999999999995</v>
      </c>
      <c r="P1053" s="21"/>
      <c r="Q1053" s="21"/>
      <c r="R1053" s="21"/>
      <c r="S1053" s="9" t="s">
        <v>4972</v>
      </c>
      <c r="T1053" s="10" t="s">
        <v>1609</v>
      </c>
      <c r="U1053" s="21"/>
      <c r="V1053" s="21"/>
    </row>
    <row r="1054" spans="1:22" ht="28">
      <c r="A1054" s="21" t="s">
        <v>2288</v>
      </c>
      <c r="B1054" s="21" t="s">
        <v>2289</v>
      </c>
      <c r="C1054" s="21" t="s">
        <v>1036</v>
      </c>
      <c r="D1054" s="21" t="s">
        <v>1082</v>
      </c>
      <c r="E1054" s="21" t="s">
        <v>1099</v>
      </c>
      <c r="F1054" s="30" t="s">
        <v>2290</v>
      </c>
      <c r="G1054" s="21" t="s">
        <v>2291</v>
      </c>
      <c r="H1054" s="31" t="s">
        <v>2294</v>
      </c>
      <c r="I1054" s="31" t="s">
        <v>1628</v>
      </c>
      <c r="J1054" s="33"/>
      <c r="K1054" s="21"/>
      <c r="L1054" s="21" t="s">
        <v>1138</v>
      </c>
      <c r="M1054" s="21">
        <v>0.09</v>
      </c>
      <c r="N1054" s="21"/>
      <c r="O1054" s="21">
        <v>0.94</v>
      </c>
      <c r="P1054" s="21"/>
      <c r="Q1054" s="21"/>
      <c r="R1054" s="21" t="s">
        <v>2295</v>
      </c>
      <c r="S1054" s="32" t="s">
        <v>4781</v>
      </c>
      <c r="T1054" s="10" t="s">
        <v>1609</v>
      </c>
      <c r="U1054" s="21"/>
      <c r="V1054" s="21"/>
    </row>
    <row r="1055" spans="1:22" ht="28">
      <c r="A1055" s="21" t="s">
        <v>2288</v>
      </c>
      <c r="B1055" s="21" t="s">
        <v>2289</v>
      </c>
      <c r="C1055" s="21" t="s">
        <v>1036</v>
      </c>
      <c r="D1055" s="21" t="s">
        <v>1082</v>
      </c>
      <c r="E1055" s="21" t="s">
        <v>1099</v>
      </c>
      <c r="F1055" s="30" t="s">
        <v>2290</v>
      </c>
      <c r="G1055" s="21" t="s">
        <v>2291</v>
      </c>
      <c r="H1055" s="31" t="s">
        <v>2296</v>
      </c>
      <c r="I1055" s="31" t="s">
        <v>1628</v>
      </c>
      <c r="J1055" s="33"/>
      <c r="K1055" s="21"/>
      <c r="L1055" s="21" t="s">
        <v>1138</v>
      </c>
      <c r="M1055" s="21">
        <v>3.12</v>
      </c>
      <c r="N1055" s="21"/>
      <c r="O1055" s="21">
        <v>0.94</v>
      </c>
      <c r="P1055" s="21"/>
      <c r="Q1055" s="21"/>
      <c r="R1055" s="21" t="s">
        <v>2295</v>
      </c>
      <c r="S1055" s="32" t="s">
        <v>4781</v>
      </c>
      <c r="T1055" s="10" t="s">
        <v>1609</v>
      </c>
      <c r="U1055" s="21"/>
      <c r="V1055" s="21"/>
    </row>
    <row r="1056" spans="1:22" ht="28">
      <c r="A1056" s="47" t="s">
        <v>2288</v>
      </c>
      <c r="B1056" s="47" t="s">
        <v>2289</v>
      </c>
      <c r="C1056" s="47" t="s">
        <v>1036</v>
      </c>
      <c r="D1056" s="47" t="s">
        <v>1082</v>
      </c>
      <c r="E1056" s="47" t="s">
        <v>1099</v>
      </c>
      <c r="F1056" s="48" t="s">
        <v>2290</v>
      </c>
      <c r="G1056" s="47" t="s">
        <v>2291</v>
      </c>
      <c r="H1056" s="49" t="s">
        <v>2297</v>
      </c>
      <c r="I1056" s="49" t="s">
        <v>1597</v>
      </c>
      <c r="J1056" s="61"/>
      <c r="K1056" s="9"/>
      <c r="L1056" s="47" t="s">
        <v>1138</v>
      </c>
      <c r="M1056" s="47">
        <v>0.51</v>
      </c>
      <c r="N1056" s="9"/>
      <c r="O1056" s="47">
        <v>0.99</v>
      </c>
      <c r="P1056" s="9"/>
      <c r="Q1056" s="9"/>
      <c r="R1056" s="47" t="s">
        <v>2295</v>
      </c>
      <c r="S1056" s="32" t="s">
        <v>4781</v>
      </c>
      <c r="T1056" s="10" t="s">
        <v>1609</v>
      </c>
      <c r="U1056" s="9"/>
      <c r="V1056" s="9"/>
    </row>
    <row r="1057" spans="1:22" ht="28">
      <c r="A1057" s="21" t="s">
        <v>2288</v>
      </c>
      <c r="B1057" s="21" t="s">
        <v>2289</v>
      </c>
      <c r="C1057" s="21" t="s">
        <v>1036</v>
      </c>
      <c r="D1057" s="21" t="s">
        <v>1082</v>
      </c>
      <c r="E1057" s="21" t="s">
        <v>1099</v>
      </c>
      <c r="F1057" s="30" t="s">
        <v>2290</v>
      </c>
      <c r="G1057" s="21" t="s">
        <v>2291</v>
      </c>
      <c r="H1057" s="31" t="s">
        <v>2298</v>
      </c>
      <c r="I1057" s="31" t="s">
        <v>1597</v>
      </c>
      <c r="J1057" s="33"/>
      <c r="K1057" s="21"/>
      <c r="L1057" s="21" t="s">
        <v>1138</v>
      </c>
      <c r="M1057" s="21">
        <v>-3.1</v>
      </c>
      <c r="N1057" s="21"/>
      <c r="O1057" s="21">
        <v>0.99</v>
      </c>
      <c r="P1057" s="21"/>
      <c r="Q1057" s="21"/>
      <c r="R1057" s="21" t="s">
        <v>2295</v>
      </c>
      <c r="S1057" s="32" t="s">
        <v>4781</v>
      </c>
      <c r="T1057" s="10" t="s">
        <v>1609</v>
      </c>
      <c r="U1057" s="21"/>
      <c r="V1057" s="21"/>
    </row>
    <row r="1058" spans="1:22" ht="14">
      <c r="A1058" s="21" t="s">
        <v>2288</v>
      </c>
      <c r="B1058" s="21" t="s">
        <v>2289</v>
      </c>
      <c r="C1058" s="21" t="s">
        <v>1036</v>
      </c>
      <c r="D1058" s="21" t="s">
        <v>1082</v>
      </c>
      <c r="E1058" s="21" t="s">
        <v>1099</v>
      </c>
      <c r="F1058" s="30" t="s">
        <v>2290</v>
      </c>
      <c r="G1058" s="21" t="s">
        <v>2291</v>
      </c>
      <c r="H1058" s="31" t="s">
        <v>2299</v>
      </c>
      <c r="I1058" s="31" t="s">
        <v>1093</v>
      </c>
      <c r="J1058" s="33" t="s">
        <v>2300</v>
      </c>
      <c r="K1058" s="21">
        <v>38</v>
      </c>
      <c r="L1058" s="21" t="s">
        <v>1138</v>
      </c>
      <c r="M1058" s="21">
        <v>30.7</v>
      </c>
      <c r="N1058" s="21"/>
      <c r="O1058" s="21"/>
      <c r="P1058" s="21">
        <v>15.6</v>
      </c>
      <c r="Q1058" s="21"/>
      <c r="R1058" s="46" t="s">
        <v>2301</v>
      </c>
      <c r="S1058" s="21" t="s">
        <v>4973</v>
      </c>
      <c r="T1058" s="10" t="s">
        <v>4778</v>
      </c>
      <c r="U1058" s="21"/>
      <c r="V1058" s="21"/>
    </row>
    <row r="1059" spans="1:22" ht="14">
      <c r="A1059" s="21" t="s">
        <v>2288</v>
      </c>
      <c r="B1059" s="21" t="s">
        <v>2289</v>
      </c>
      <c r="C1059" s="21" t="s">
        <v>1036</v>
      </c>
      <c r="D1059" s="21" t="s">
        <v>1082</v>
      </c>
      <c r="E1059" s="21" t="s">
        <v>1099</v>
      </c>
      <c r="F1059" s="30" t="s">
        <v>2290</v>
      </c>
      <c r="G1059" s="21" t="s">
        <v>2291</v>
      </c>
      <c r="H1059" s="31" t="s">
        <v>2302</v>
      </c>
      <c r="I1059" s="31" t="s">
        <v>1093</v>
      </c>
      <c r="J1059" s="33" t="s">
        <v>2303</v>
      </c>
      <c r="K1059" s="21">
        <v>38</v>
      </c>
      <c r="L1059" s="21" t="s">
        <v>1138</v>
      </c>
      <c r="M1059" s="21">
        <v>0.25</v>
      </c>
      <c r="N1059" s="21"/>
      <c r="O1059" s="21"/>
      <c r="P1059" s="21">
        <v>0.09</v>
      </c>
      <c r="Q1059" s="21"/>
      <c r="R1059" s="46" t="s">
        <v>2301</v>
      </c>
      <c r="S1059" s="9" t="s">
        <v>4972</v>
      </c>
      <c r="T1059" s="10" t="s">
        <v>4778</v>
      </c>
      <c r="U1059" s="21"/>
      <c r="V1059" s="21"/>
    </row>
    <row r="1060" spans="1:22" ht="14">
      <c r="A1060" s="21" t="s">
        <v>2288</v>
      </c>
      <c r="B1060" s="21" t="s">
        <v>2289</v>
      </c>
      <c r="C1060" s="21" t="s">
        <v>1036</v>
      </c>
      <c r="D1060" s="21" t="s">
        <v>1082</v>
      </c>
      <c r="E1060" s="21" t="s">
        <v>1099</v>
      </c>
      <c r="F1060" s="30" t="s">
        <v>2290</v>
      </c>
      <c r="G1060" s="21" t="s">
        <v>2291</v>
      </c>
      <c r="H1060" s="31" t="s">
        <v>2304</v>
      </c>
      <c r="I1060" s="31" t="s">
        <v>1093</v>
      </c>
      <c r="J1060" s="33" t="s">
        <v>2305</v>
      </c>
      <c r="K1060" s="21"/>
      <c r="L1060" s="21"/>
      <c r="M1060" s="21">
        <v>0.2</v>
      </c>
      <c r="N1060" s="21"/>
      <c r="O1060" s="21"/>
      <c r="P1060" s="21"/>
      <c r="Q1060" s="21"/>
      <c r="R1060" s="46" t="s">
        <v>2306</v>
      </c>
      <c r="S1060" s="21" t="s">
        <v>4974</v>
      </c>
      <c r="T1060" s="10" t="s">
        <v>4778</v>
      </c>
      <c r="U1060" s="21"/>
      <c r="V1060" s="21"/>
    </row>
    <row r="1061" spans="1:22" ht="14">
      <c r="A1061" s="21" t="s">
        <v>2288</v>
      </c>
      <c r="B1061" s="21" t="s">
        <v>2289</v>
      </c>
      <c r="C1061" s="21" t="s">
        <v>1036</v>
      </c>
      <c r="D1061" s="21" t="s">
        <v>1082</v>
      </c>
      <c r="E1061" s="21" t="s">
        <v>1099</v>
      </c>
      <c r="F1061" s="30" t="s">
        <v>2290</v>
      </c>
      <c r="G1061" s="21" t="s">
        <v>2291</v>
      </c>
      <c r="H1061" s="31" t="s">
        <v>2304</v>
      </c>
      <c r="I1061" s="31" t="s">
        <v>1093</v>
      </c>
      <c r="J1061" s="33" t="s">
        <v>2305</v>
      </c>
      <c r="K1061" s="21"/>
      <c r="L1061" s="21" t="s">
        <v>1138</v>
      </c>
      <c r="M1061" s="21">
        <v>0.5</v>
      </c>
      <c r="N1061" s="21"/>
      <c r="O1061" s="21"/>
      <c r="P1061" s="21"/>
      <c r="Q1061" s="21"/>
      <c r="R1061" s="46" t="s">
        <v>2307</v>
      </c>
      <c r="S1061" s="21" t="s">
        <v>4974</v>
      </c>
      <c r="T1061" s="10" t="s">
        <v>4778</v>
      </c>
      <c r="U1061" s="21"/>
      <c r="V1061" s="21"/>
    </row>
    <row r="1062" spans="1:22" ht="14">
      <c r="A1062" s="47" t="s">
        <v>2288</v>
      </c>
      <c r="B1062" s="47" t="s">
        <v>2289</v>
      </c>
      <c r="C1062" s="47" t="s">
        <v>1036</v>
      </c>
      <c r="D1062" s="47" t="s">
        <v>1082</v>
      </c>
      <c r="E1062" s="47" t="s">
        <v>1099</v>
      </c>
      <c r="F1062" s="48" t="s">
        <v>2290</v>
      </c>
      <c r="G1062" s="47" t="s">
        <v>2291</v>
      </c>
      <c r="H1062" s="49" t="s">
        <v>2308</v>
      </c>
      <c r="I1062" s="49" t="s">
        <v>1093</v>
      </c>
      <c r="J1062" s="61" t="s">
        <v>2309</v>
      </c>
      <c r="K1062" s="47"/>
      <c r="L1062" s="47"/>
      <c r="M1062" s="47" t="s">
        <v>2310</v>
      </c>
      <c r="N1062" s="9"/>
      <c r="O1062" s="47"/>
      <c r="P1062" s="47"/>
      <c r="Q1062" s="9"/>
      <c r="R1062" s="9" t="s">
        <v>2306</v>
      </c>
      <c r="S1062" s="9" t="s">
        <v>4868</v>
      </c>
      <c r="T1062" s="10" t="s">
        <v>4778</v>
      </c>
      <c r="U1062" s="9"/>
      <c r="V1062" s="9"/>
    </row>
    <row r="1063" spans="1:22" ht="14">
      <c r="A1063" s="47" t="s">
        <v>2288</v>
      </c>
      <c r="B1063" s="47" t="s">
        <v>2289</v>
      </c>
      <c r="C1063" s="47" t="s">
        <v>1036</v>
      </c>
      <c r="D1063" s="47" t="s">
        <v>1082</v>
      </c>
      <c r="E1063" s="47" t="s">
        <v>1099</v>
      </c>
      <c r="F1063" s="48" t="s">
        <v>2290</v>
      </c>
      <c r="G1063" s="47" t="s">
        <v>2291</v>
      </c>
      <c r="H1063" s="49" t="s">
        <v>2308</v>
      </c>
      <c r="I1063" s="49" t="s">
        <v>1093</v>
      </c>
      <c r="J1063" s="61" t="s">
        <v>2309</v>
      </c>
      <c r="K1063" s="47"/>
      <c r="L1063" s="47" t="s">
        <v>1138</v>
      </c>
      <c r="M1063" s="47" t="s">
        <v>2311</v>
      </c>
      <c r="N1063" s="9"/>
      <c r="O1063" s="47"/>
      <c r="P1063" s="47"/>
      <c r="Q1063" s="9"/>
      <c r="R1063" s="9" t="s">
        <v>2307</v>
      </c>
      <c r="S1063" s="9" t="s">
        <v>4868</v>
      </c>
      <c r="T1063" s="10" t="s">
        <v>4778</v>
      </c>
      <c r="U1063" s="9"/>
      <c r="V1063" s="9"/>
    </row>
    <row r="1064" spans="1:22" ht="14">
      <c r="A1064" s="47" t="s">
        <v>2288</v>
      </c>
      <c r="B1064" s="47" t="s">
        <v>2289</v>
      </c>
      <c r="C1064" s="47" t="s">
        <v>1036</v>
      </c>
      <c r="D1064" s="47" t="s">
        <v>1082</v>
      </c>
      <c r="E1064" s="47" t="s">
        <v>1099</v>
      </c>
      <c r="F1064" s="48" t="s">
        <v>2290</v>
      </c>
      <c r="G1064" s="47" t="s">
        <v>2291</v>
      </c>
      <c r="H1064" s="49" t="s">
        <v>2312</v>
      </c>
      <c r="I1064" s="49" t="s">
        <v>1093</v>
      </c>
      <c r="J1064" s="61" t="s">
        <v>2313</v>
      </c>
      <c r="K1064" s="47"/>
      <c r="L1064" s="47" t="s">
        <v>1138</v>
      </c>
      <c r="M1064" s="47" t="s">
        <v>2314</v>
      </c>
      <c r="N1064" s="9"/>
      <c r="O1064" s="47"/>
      <c r="P1064" s="47"/>
      <c r="Q1064" s="9"/>
      <c r="R1064" s="9" t="s">
        <v>2307</v>
      </c>
      <c r="S1064" s="32" t="s">
        <v>4781</v>
      </c>
      <c r="T1064" s="10" t="s">
        <v>4778</v>
      </c>
      <c r="U1064" s="9"/>
      <c r="V1064" s="9"/>
    </row>
    <row r="1065" spans="1:22" ht="14">
      <c r="A1065" s="47" t="s">
        <v>2288</v>
      </c>
      <c r="B1065" s="47" t="s">
        <v>2289</v>
      </c>
      <c r="C1065" s="47" t="s">
        <v>1036</v>
      </c>
      <c r="D1065" s="47" t="s">
        <v>1082</v>
      </c>
      <c r="E1065" s="47" t="s">
        <v>1099</v>
      </c>
      <c r="F1065" s="48" t="s">
        <v>2290</v>
      </c>
      <c r="G1065" s="47" t="s">
        <v>2291</v>
      </c>
      <c r="H1065" s="49" t="s">
        <v>2312</v>
      </c>
      <c r="I1065" s="49" t="s">
        <v>1093</v>
      </c>
      <c r="J1065" s="61" t="s">
        <v>2313</v>
      </c>
      <c r="K1065" s="47"/>
      <c r="L1065" s="47" t="s">
        <v>1138</v>
      </c>
      <c r="M1065" s="47" t="s">
        <v>2315</v>
      </c>
      <c r="N1065" s="9"/>
      <c r="O1065" s="47"/>
      <c r="P1065" s="47"/>
      <c r="Q1065" s="9"/>
      <c r="R1065" s="9" t="s">
        <v>2306</v>
      </c>
      <c r="S1065" s="32" t="s">
        <v>4781</v>
      </c>
      <c r="T1065" s="10" t="s">
        <v>4778</v>
      </c>
      <c r="U1065" s="9"/>
      <c r="V1065" s="9"/>
    </row>
    <row r="1066" spans="1:22" ht="28">
      <c r="A1066" s="47" t="s">
        <v>2316</v>
      </c>
      <c r="B1066" s="47" t="s">
        <v>4975</v>
      </c>
      <c r="C1066" s="47" t="s">
        <v>1036</v>
      </c>
      <c r="D1066" s="47" t="s">
        <v>1147</v>
      </c>
      <c r="E1066" s="47" t="s">
        <v>1097</v>
      </c>
      <c r="F1066" s="48" t="s">
        <v>1168</v>
      </c>
      <c r="G1066" s="47" t="s">
        <v>2318</v>
      </c>
      <c r="H1066" s="49" t="s">
        <v>2319</v>
      </c>
      <c r="I1066" s="49" t="s">
        <v>2320</v>
      </c>
      <c r="J1066" s="61" t="s">
        <v>2321</v>
      </c>
      <c r="K1066" s="47"/>
      <c r="L1066" s="47" t="s">
        <v>1474</v>
      </c>
      <c r="M1066" s="47">
        <v>50</v>
      </c>
      <c r="N1066" s="9"/>
      <c r="O1066" s="47"/>
      <c r="P1066" s="47"/>
      <c r="Q1066" s="9"/>
      <c r="R1066" s="9" t="s">
        <v>2322</v>
      </c>
      <c r="S1066" s="9" t="s">
        <v>4976</v>
      </c>
      <c r="T1066" s="10" t="s">
        <v>4778</v>
      </c>
      <c r="U1066" s="9"/>
      <c r="V1066" s="9"/>
    </row>
    <row r="1067" spans="1:22" ht="28">
      <c r="A1067" s="47" t="s">
        <v>2316</v>
      </c>
      <c r="B1067" s="47" t="s">
        <v>4977</v>
      </c>
      <c r="C1067" s="47" t="s">
        <v>1036</v>
      </c>
      <c r="D1067" s="47" t="s">
        <v>1147</v>
      </c>
      <c r="E1067" s="47" t="s">
        <v>1097</v>
      </c>
      <c r="F1067" s="48" t="s">
        <v>1168</v>
      </c>
      <c r="G1067" s="47" t="s">
        <v>2318</v>
      </c>
      <c r="H1067" s="49" t="s">
        <v>2324</v>
      </c>
      <c r="I1067" s="49" t="s">
        <v>2320</v>
      </c>
      <c r="J1067" s="61" t="s">
        <v>2321</v>
      </c>
      <c r="K1067" s="47"/>
      <c r="L1067" s="47" t="s">
        <v>1474</v>
      </c>
      <c r="M1067" s="47">
        <v>150</v>
      </c>
      <c r="N1067" s="9"/>
      <c r="O1067" s="47"/>
      <c r="P1067" s="47"/>
      <c r="Q1067" s="9"/>
      <c r="R1067" s="9" t="s">
        <v>2322</v>
      </c>
      <c r="S1067" s="9" t="s">
        <v>4976</v>
      </c>
      <c r="T1067" s="10" t="s">
        <v>4778</v>
      </c>
      <c r="U1067" s="9"/>
      <c r="V1067" s="9"/>
    </row>
    <row r="1068" spans="1:22" ht="28">
      <c r="A1068" s="47" t="s">
        <v>2316</v>
      </c>
      <c r="B1068" s="47" t="s">
        <v>4978</v>
      </c>
      <c r="C1068" s="47" t="s">
        <v>1036</v>
      </c>
      <c r="D1068" s="47" t="s">
        <v>1147</v>
      </c>
      <c r="E1068" s="47" t="s">
        <v>1097</v>
      </c>
      <c r="F1068" s="48" t="s">
        <v>1168</v>
      </c>
      <c r="G1068" s="47" t="s">
        <v>2318</v>
      </c>
      <c r="H1068" s="49" t="s">
        <v>2326</v>
      </c>
      <c r="I1068" s="49" t="s">
        <v>2320</v>
      </c>
      <c r="J1068" s="61" t="s">
        <v>2321</v>
      </c>
      <c r="K1068" s="47"/>
      <c r="L1068" s="47" t="s">
        <v>1474</v>
      </c>
      <c r="M1068" s="47" t="s">
        <v>2327</v>
      </c>
      <c r="N1068" s="9"/>
      <c r="O1068" s="47"/>
      <c r="P1068" s="47"/>
      <c r="Q1068" s="9"/>
      <c r="R1068" s="9" t="s">
        <v>2322</v>
      </c>
      <c r="S1068" s="9" t="s">
        <v>4976</v>
      </c>
      <c r="T1068" s="10" t="s">
        <v>4778</v>
      </c>
      <c r="U1068" s="9"/>
      <c r="V1068" s="9"/>
    </row>
    <row r="1069" spans="1:22" ht="28">
      <c r="A1069" s="47" t="s">
        <v>2316</v>
      </c>
      <c r="B1069" s="47" t="s">
        <v>4979</v>
      </c>
      <c r="C1069" s="47" t="s">
        <v>1036</v>
      </c>
      <c r="D1069" s="47" t="s">
        <v>1147</v>
      </c>
      <c r="E1069" s="47" t="s">
        <v>1097</v>
      </c>
      <c r="F1069" s="48" t="s">
        <v>1168</v>
      </c>
      <c r="G1069" s="47" t="s">
        <v>2318</v>
      </c>
      <c r="H1069" s="49" t="s">
        <v>2329</v>
      </c>
      <c r="I1069" s="49" t="s">
        <v>2320</v>
      </c>
      <c r="J1069" s="61" t="s">
        <v>2321</v>
      </c>
      <c r="K1069" s="47"/>
      <c r="L1069" s="47" t="s">
        <v>1474</v>
      </c>
      <c r="M1069" s="47" t="s">
        <v>2330</v>
      </c>
      <c r="N1069" s="9"/>
      <c r="O1069" s="47"/>
      <c r="P1069" s="47"/>
      <c r="Q1069" s="9"/>
      <c r="R1069" s="9" t="s">
        <v>2322</v>
      </c>
      <c r="S1069" s="9" t="s">
        <v>4976</v>
      </c>
      <c r="T1069" s="10" t="s">
        <v>4778</v>
      </c>
      <c r="U1069" s="9"/>
      <c r="V1069" s="9"/>
    </row>
    <row r="1070" spans="1:22" ht="28">
      <c r="A1070" s="47" t="s">
        <v>2316</v>
      </c>
      <c r="B1070" s="47" t="s">
        <v>4980</v>
      </c>
      <c r="C1070" s="47" t="s">
        <v>1036</v>
      </c>
      <c r="D1070" s="47" t="s">
        <v>1147</v>
      </c>
      <c r="E1070" s="47" t="s">
        <v>1097</v>
      </c>
      <c r="F1070" s="48" t="s">
        <v>1168</v>
      </c>
      <c r="G1070" s="47" t="s">
        <v>2318</v>
      </c>
      <c r="H1070" s="49" t="s">
        <v>2332</v>
      </c>
      <c r="I1070" s="49" t="s">
        <v>2320</v>
      </c>
      <c r="J1070" s="61" t="s">
        <v>2321</v>
      </c>
      <c r="K1070" s="47"/>
      <c r="L1070" s="47" t="s">
        <v>1474</v>
      </c>
      <c r="M1070" s="47" t="s">
        <v>2333</v>
      </c>
      <c r="N1070" s="9"/>
      <c r="O1070" s="47"/>
      <c r="P1070" s="47"/>
      <c r="Q1070" s="9"/>
      <c r="R1070" s="9" t="s">
        <v>2322</v>
      </c>
      <c r="S1070" s="9" t="s">
        <v>4976</v>
      </c>
      <c r="T1070" s="10" t="s">
        <v>4778</v>
      </c>
      <c r="U1070" s="9"/>
      <c r="V1070" s="9"/>
    </row>
    <row r="1071" spans="1:22" ht="28">
      <c r="A1071" s="47" t="s">
        <v>2316</v>
      </c>
      <c r="B1071" s="47" t="s">
        <v>4981</v>
      </c>
      <c r="C1071" s="47" t="s">
        <v>1036</v>
      </c>
      <c r="D1071" s="47" t="s">
        <v>1147</v>
      </c>
      <c r="E1071" s="47" t="s">
        <v>1097</v>
      </c>
      <c r="F1071" s="48" t="s">
        <v>1168</v>
      </c>
      <c r="G1071" s="47" t="s">
        <v>2318</v>
      </c>
      <c r="H1071" s="49" t="s">
        <v>2335</v>
      </c>
      <c r="I1071" s="49" t="s">
        <v>2320</v>
      </c>
      <c r="J1071" s="61" t="s">
        <v>2321</v>
      </c>
      <c r="K1071" s="47"/>
      <c r="L1071" s="47" t="s">
        <v>1474</v>
      </c>
      <c r="M1071" s="47" t="s">
        <v>2336</v>
      </c>
      <c r="N1071" s="9"/>
      <c r="O1071" s="47"/>
      <c r="P1071" s="47"/>
      <c r="Q1071" s="9"/>
      <c r="R1071" s="9" t="s">
        <v>2322</v>
      </c>
      <c r="S1071" s="9" t="s">
        <v>4976</v>
      </c>
      <c r="T1071" s="10" t="s">
        <v>4778</v>
      </c>
      <c r="U1071" s="9"/>
      <c r="V1071" s="9"/>
    </row>
    <row r="1072" spans="1:22" ht="28">
      <c r="A1072" s="47" t="s">
        <v>2316</v>
      </c>
      <c r="B1072" s="47" t="s">
        <v>4982</v>
      </c>
      <c r="C1072" s="47" t="s">
        <v>1036</v>
      </c>
      <c r="D1072" s="47" t="s">
        <v>1147</v>
      </c>
      <c r="E1072" s="47" t="s">
        <v>1097</v>
      </c>
      <c r="F1072" s="48" t="s">
        <v>1168</v>
      </c>
      <c r="G1072" s="47" t="s">
        <v>2318</v>
      </c>
      <c r="H1072" s="49" t="s">
        <v>2338</v>
      </c>
      <c r="I1072" s="49" t="s">
        <v>2320</v>
      </c>
      <c r="J1072" s="61" t="s">
        <v>2321</v>
      </c>
      <c r="K1072" s="47"/>
      <c r="L1072" s="47" t="s">
        <v>1474</v>
      </c>
      <c r="M1072" s="47" t="s">
        <v>2339</v>
      </c>
      <c r="N1072" s="9"/>
      <c r="O1072" s="47"/>
      <c r="P1072" s="47"/>
      <c r="Q1072" s="9"/>
      <c r="R1072" s="9" t="s">
        <v>2322</v>
      </c>
      <c r="S1072" s="9" t="s">
        <v>4976</v>
      </c>
      <c r="T1072" s="10" t="s">
        <v>4778</v>
      </c>
      <c r="U1072" s="9"/>
      <c r="V1072" s="9"/>
    </row>
    <row r="1073" spans="1:22" ht="28">
      <c r="A1073" s="47" t="s">
        <v>2316</v>
      </c>
      <c r="B1073" s="47" t="s">
        <v>4983</v>
      </c>
      <c r="C1073" s="47" t="s">
        <v>1036</v>
      </c>
      <c r="D1073" s="47" t="s">
        <v>1147</v>
      </c>
      <c r="E1073" s="47" t="s">
        <v>1097</v>
      </c>
      <c r="F1073" s="48" t="s">
        <v>1168</v>
      </c>
      <c r="G1073" s="47" t="s">
        <v>2318</v>
      </c>
      <c r="H1073" s="49" t="s">
        <v>2341</v>
      </c>
      <c r="I1073" s="49" t="s">
        <v>2320</v>
      </c>
      <c r="J1073" s="61" t="s">
        <v>2321</v>
      </c>
      <c r="K1073" s="47"/>
      <c r="L1073" s="47" t="s">
        <v>1474</v>
      </c>
      <c r="M1073" s="47" t="s">
        <v>2342</v>
      </c>
      <c r="N1073" s="9"/>
      <c r="O1073" s="47"/>
      <c r="P1073" s="47"/>
      <c r="Q1073" s="9"/>
      <c r="R1073" s="9" t="s">
        <v>2322</v>
      </c>
      <c r="S1073" s="9" t="s">
        <v>4976</v>
      </c>
      <c r="T1073" s="10" t="s">
        <v>4778</v>
      </c>
      <c r="U1073" s="9"/>
      <c r="V1073" s="9"/>
    </row>
    <row r="1074" spans="1:22" ht="28">
      <c r="A1074" s="47" t="s">
        <v>2316</v>
      </c>
      <c r="B1074" s="47" t="s">
        <v>4984</v>
      </c>
      <c r="C1074" s="47" t="s">
        <v>1036</v>
      </c>
      <c r="D1074" s="47" t="s">
        <v>1147</v>
      </c>
      <c r="E1074" s="47" t="s">
        <v>1097</v>
      </c>
      <c r="F1074" s="48" t="s">
        <v>1168</v>
      </c>
      <c r="G1074" s="47" t="s">
        <v>2318</v>
      </c>
      <c r="H1074" s="49" t="s">
        <v>2344</v>
      </c>
      <c r="I1074" s="49" t="s">
        <v>2320</v>
      </c>
      <c r="J1074" s="61" t="s">
        <v>2321</v>
      </c>
      <c r="K1074" s="47"/>
      <c r="L1074" s="47" t="s">
        <v>1474</v>
      </c>
      <c r="M1074" s="47" t="s">
        <v>2345</v>
      </c>
      <c r="N1074" s="9"/>
      <c r="O1074" s="47"/>
      <c r="P1074" s="47"/>
      <c r="Q1074" s="9"/>
      <c r="R1074" s="9" t="s">
        <v>2322</v>
      </c>
      <c r="S1074" s="9" t="s">
        <v>4976</v>
      </c>
      <c r="T1074" s="10" t="s">
        <v>4778</v>
      </c>
      <c r="U1074" s="9"/>
      <c r="V1074" s="9"/>
    </row>
    <row r="1075" spans="1:22" ht="28">
      <c r="A1075" s="47" t="s">
        <v>2316</v>
      </c>
      <c r="B1075" s="47" t="s">
        <v>4985</v>
      </c>
      <c r="C1075" s="47" t="s">
        <v>1036</v>
      </c>
      <c r="D1075" s="47" t="s">
        <v>1147</v>
      </c>
      <c r="E1075" s="47" t="s">
        <v>1097</v>
      </c>
      <c r="F1075" s="48" t="s">
        <v>1168</v>
      </c>
      <c r="G1075" s="47" t="s">
        <v>2318</v>
      </c>
      <c r="H1075" s="49" t="s">
        <v>2347</v>
      </c>
      <c r="I1075" s="49" t="s">
        <v>2320</v>
      </c>
      <c r="J1075" s="61" t="s">
        <v>2321</v>
      </c>
      <c r="K1075" s="47"/>
      <c r="L1075" s="47" t="s">
        <v>1474</v>
      </c>
      <c r="M1075" s="47" t="s">
        <v>2348</v>
      </c>
      <c r="N1075" s="9"/>
      <c r="O1075" s="47"/>
      <c r="P1075" s="47"/>
      <c r="Q1075" s="9"/>
      <c r="R1075" s="9" t="s">
        <v>2349</v>
      </c>
      <c r="S1075" s="9" t="s">
        <v>4976</v>
      </c>
      <c r="T1075" s="10" t="s">
        <v>4778</v>
      </c>
      <c r="U1075" s="9"/>
      <c r="V1075" s="9"/>
    </row>
    <row r="1076" spans="1:22" ht="28">
      <c r="A1076" s="47" t="s">
        <v>2316</v>
      </c>
      <c r="B1076" s="47" t="s">
        <v>4986</v>
      </c>
      <c r="C1076" s="47" t="s">
        <v>1036</v>
      </c>
      <c r="D1076" s="47" t="s">
        <v>1147</v>
      </c>
      <c r="E1076" s="47" t="s">
        <v>1097</v>
      </c>
      <c r="F1076" s="48" t="s">
        <v>1168</v>
      </c>
      <c r="G1076" s="47" t="s">
        <v>2318</v>
      </c>
      <c r="H1076" s="49" t="s">
        <v>2351</v>
      </c>
      <c r="I1076" s="49" t="s">
        <v>2320</v>
      </c>
      <c r="J1076" s="61" t="s">
        <v>2321</v>
      </c>
      <c r="K1076" s="47"/>
      <c r="L1076" s="47" t="s">
        <v>1474</v>
      </c>
      <c r="M1076" s="47" t="s">
        <v>2352</v>
      </c>
      <c r="N1076" s="9"/>
      <c r="O1076" s="47"/>
      <c r="P1076" s="47"/>
      <c r="Q1076" s="9"/>
      <c r="R1076" s="9" t="s">
        <v>2322</v>
      </c>
      <c r="S1076" s="9" t="s">
        <v>4976</v>
      </c>
      <c r="T1076" s="10" t="s">
        <v>4778</v>
      </c>
      <c r="U1076" s="9"/>
      <c r="V1076" s="9"/>
    </row>
    <row r="1077" spans="1:22" ht="28">
      <c r="A1077" s="47" t="s">
        <v>2316</v>
      </c>
      <c r="B1077" s="47" t="s">
        <v>4987</v>
      </c>
      <c r="C1077" s="47" t="s">
        <v>1036</v>
      </c>
      <c r="D1077" s="47" t="s">
        <v>1147</v>
      </c>
      <c r="E1077" s="47" t="s">
        <v>1097</v>
      </c>
      <c r="F1077" s="48" t="s">
        <v>1168</v>
      </c>
      <c r="G1077" s="47" t="s">
        <v>2318</v>
      </c>
      <c r="H1077" s="49" t="s">
        <v>2354</v>
      </c>
      <c r="I1077" s="49" t="s">
        <v>2320</v>
      </c>
      <c r="J1077" s="61" t="s">
        <v>2321</v>
      </c>
      <c r="K1077" s="47"/>
      <c r="L1077" s="47" t="s">
        <v>1474</v>
      </c>
      <c r="M1077" s="47" t="s">
        <v>2355</v>
      </c>
      <c r="N1077" s="9"/>
      <c r="O1077" s="47"/>
      <c r="P1077" s="47"/>
      <c r="Q1077" s="9"/>
      <c r="R1077" s="9" t="s">
        <v>2356</v>
      </c>
      <c r="S1077" s="9" t="s">
        <v>4976</v>
      </c>
      <c r="T1077" s="10" t="s">
        <v>4778</v>
      </c>
      <c r="U1077" s="9"/>
      <c r="V1077" s="9"/>
    </row>
    <row r="1078" spans="1:22" ht="14">
      <c r="A1078" s="47" t="s">
        <v>2316</v>
      </c>
      <c r="B1078" s="47" t="s">
        <v>4988</v>
      </c>
      <c r="C1078" s="47" t="s">
        <v>1036</v>
      </c>
      <c r="D1078" s="47" t="s">
        <v>1147</v>
      </c>
      <c r="E1078" s="47" t="s">
        <v>1097</v>
      </c>
      <c r="F1078" s="48" t="s">
        <v>1168</v>
      </c>
      <c r="G1078" s="47" t="s">
        <v>2318</v>
      </c>
      <c r="H1078" s="49" t="s">
        <v>2358</v>
      </c>
      <c r="I1078" s="49" t="s">
        <v>1093</v>
      </c>
      <c r="J1078" s="61" t="s">
        <v>1797</v>
      </c>
      <c r="K1078" s="47"/>
      <c r="L1078" s="47" t="s">
        <v>1474</v>
      </c>
      <c r="M1078" s="47">
        <v>187.5</v>
      </c>
      <c r="N1078" s="9"/>
      <c r="O1078" s="47"/>
      <c r="P1078" s="47"/>
      <c r="Q1078" s="9"/>
      <c r="R1078" s="9" t="s">
        <v>2359</v>
      </c>
      <c r="S1078" s="9" t="s">
        <v>4976</v>
      </c>
      <c r="T1078" s="10" t="s">
        <v>4778</v>
      </c>
      <c r="U1078" s="9"/>
      <c r="V1078" s="9"/>
    </row>
    <row r="1079" spans="1:22" ht="28">
      <c r="A1079" s="47" t="s">
        <v>2360</v>
      </c>
      <c r="B1079" s="47" t="s">
        <v>4989</v>
      </c>
      <c r="C1079" s="47" t="s">
        <v>1081</v>
      </c>
      <c r="D1079" s="47" t="s">
        <v>1082</v>
      </c>
      <c r="E1079" s="47" t="s">
        <v>1097</v>
      </c>
      <c r="F1079" s="48" t="s">
        <v>2362</v>
      </c>
      <c r="G1079" s="47" t="s">
        <v>1543</v>
      </c>
      <c r="H1079" s="49" t="s">
        <v>2363</v>
      </c>
      <c r="I1079" s="49" t="s">
        <v>1597</v>
      </c>
      <c r="J1079" s="9"/>
      <c r="K1079" s="9"/>
      <c r="L1079" s="47" t="s">
        <v>1089</v>
      </c>
      <c r="M1079" s="47">
        <v>1.5E-3</v>
      </c>
      <c r="N1079" s="47" t="b">
        <v>1</v>
      </c>
      <c r="O1079" s="47">
        <v>0.3</v>
      </c>
      <c r="P1079" s="9"/>
      <c r="Q1079" s="9"/>
      <c r="R1079" s="52" t="s">
        <v>2364</v>
      </c>
      <c r="S1079" s="9" t="s">
        <v>1088</v>
      </c>
      <c r="T1079" s="10" t="s">
        <v>1088</v>
      </c>
      <c r="U1079" s="9"/>
      <c r="V1079" s="9"/>
    </row>
    <row r="1080" spans="1:22" ht="28">
      <c r="A1080" s="21" t="s">
        <v>2360</v>
      </c>
      <c r="B1080" s="21" t="s">
        <v>4990</v>
      </c>
      <c r="C1080" s="21" t="s">
        <v>1081</v>
      </c>
      <c r="D1080" s="21" t="s">
        <v>1082</v>
      </c>
      <c r="E1080" s="21" t="s">
        <v>1097</v>
      </c>
      <c r="F1080" s="30" t="s">
        <v>2362</v>
      </c>
      <c r="G1080" s="21" t="s">
        <v>1543</v>
      </c>
      <c r="H1080" s="31" t="s">
        <v>2366</v>
      </c>
      <c r="I1080" s="31" t="s">
        <v>1597</v>
      </c>
      <c r="J1080" s="21"/>
      <c r="K1080" s="21"/>
      <c r="L1080" s="21" t="s">
        <v>1089</v>
      </c>
      <c r="M1080" s="21">
        <v>5.0000000000000001E-3</v>
      </c>
      <c r="N1080" s="21" t="b">
        <v>1</v>
      </c>
      <c r="O1080" s="21">
        <v>0.3</v>
      </c>
      <c r="P1080" s="21"/>
      <c r="Q1080" s="21"/>
      <c r="R1080" s="46" t="s">
        <v>2364</v>
      </c>
      <c r="S1080" s="21" t="s">
        <v>1088</v>
      </c>
      <c r="T1080" s="10" t="s">
        <v>1088</v>
      </c>
      <c r="U1080" s="21"/>
      <c r="V1080" s="21"/>
    </row>
    <row r="1081" spans="1:22" ht="14">
      <c r="A1081" s="21" t="s">
        <v>2360</v>
      </c>
      <c r="B1081" s="21" t="s">
        <v>4991</v>
      </c>
      <c r="C1081" s="21" t="s">
        <v>1081</v>
      </c>
      <c r="D1081" s="21" t="s">
        <v>1082</v>
      </c>
      <c r="E1081" s="21" t="s">
        <v>1097</v>
      </c>
      <c r="F1081" s="30" t="s">
        <v>2362</v>
      </c>
      <c r="G1081" s="21" t="s">
        <v>1543</v>
      </c>
      <c r="H1081" s="31" t="s">
        <v>2368</v>
      </c>
      <c r="I1081" s="31" t="s">
        <v>1093</v>
      </c>
      <c r="J1081" s="21" t="s">
        <v>2369</v>
      </c>
      <c r="K1081" s="21"/>
      <c r="L1081" s="21" t="s">
        <v>1089</v>
      </c>
      <c r="M1081" s="21">
        <v>0.6</v>
      </c>
      <c r="N1081" s="21"/>
      <c r="O1081" s="21"/>
      <c r="P1081" s="21">
        <v>0.04</v>
      </c>
      <c r="Q1081" s="21"/>
      <c r="R1081" s="46" t="s">
        <v>2370</v>
      </c>
      <c r="S1081" s="21" t="s">
        <v>1088</v>
      </c>
      <c r="T1081" s="10" t="s">
        <v>1088</v>
      </c>
      <c r="U1081" s="21"/>
      <c r="V1081" s="21"/>
    </row>
    <row r="1082" spans="1:22" ht="14">
      <c r="A1082" s="21" t="s">
        <v>2360</v>
      </c>
      <c r="B1082" s="21" t="s">
        <v>4992</v>
      </c>
      <c r="C1082" s="21" t="s">
        <v>1081</v>
      </c>
      <c r="D1082" s="21" t="s">
        <v>1082</v>
      </c>
      <c r="E1082" s="21" t="s">
        <v>1097</v>
      </c>
      <c r="F1082" s="30" t="s">
        <v>2362</v>
      </c>
      <c r="G1082" s="21" t="s">
        <v>1543</v>
      </c>
      <c r="H1082" s="31" t="s">
        <v>2372</v>
      </c>
      <c r="I1082" s="31" t="s">
        <v>1093</v>
      </c>
      <c r="J1082" s="21" t="s">
        <v>2373</v>
      </c>
      <c r="K1082" s="21"/>
      <c r="L1082" s="21" t="s">
        <v>1089</v>
      </c>
      <c r="M1082" s="21">
        <v>3890</v>
      </c>
      <c r="N1082" s="21"/>
      <c r="O1082" s="21"/>
      <c r="P1082" s="21">
        <v>1467</v>
      </c>
      <c r="Q1082" s="21"/>
      <c r="R1082" s="46" t="s">
        <v>2370</v>
      </c>
      <c r="S1082" s="21" t="s">
        <v>4957</v>
      </c>
      <c r="T1082" s="10" t="s">
        <v>4778</v>
      </c>
      <c r="U1082" s="21"/>
      <c r="V1082" s="21"/>
    </row>
    <row r="1083" spans="1:22" ht="15">
      <c r="A1083" s="21" t="s">
        <v>2374</v>
      </c>
      <c r="B1083" s="6" t="s">
        <v>2375</v>
      </c>
      <c r="C1083" s="21" t="s">
        <v>1036</v>
      </c>
      <c r="D1083" s="21" t="s">
        <v>1147</v>
      </c>
      <c r="E1083" s="21" t="s">
        <v>1100</v>
      </c>
      <c r="F1083" s="30" t="s">
        <v>1277</v>
      </c>
      <c r="G1083" s="21" t="s">
        <v>2261</v>
      </c>
      <c r="H1083" s="31" t="s">
        <v>2376</v>
      </c>
      <c r="I1083" s="31" t="s">
        <v>1093</v>
      </c>
      <c r="J1083" s="21" t="s">
        <v>2377</v>
      </c>
      <c r="K1083" s="21"/>
      <c r="L1083" s="21" t="s">
        <v>1089</v>
      </c>
      <c r="M1083" s="21" t="s">
        <v>2378</v>
      </c>
      <c r="N1083" s="21"/>
      <c r="O1083" s="21"/>
      <c r="P1083" s="21"/>
      <c r="Q1083" s="21" t="s">
        <v>1977</v>
      </c>
      <c r="R1083" s="21"/>
      <c r="S1083" s="11" t="s">
        <v>4782</v>
      </c>
      <c r="T1083" s="60" t="s">
        <v>4778</v>
      </c>
      <c r="U1083" s="21"/>
      <c r="V1083" s="21"/>
    </row>
    <row r="1084" spans="1:22" ht="15">
      <c r="A1084" s="21" t="s">
        <v>2374</v>
      </c>
      <c r="B1084" s="6" t="s">
        <v>2375</v>
      </c>
      <c r="C1084" s="21" t="s">
        <v>1036</v>
      </c>
      <c r="D1084" s="21" t="s">
        <v>1147</v>
      </c>
      <c r="E1084" s="21" t="s">
        <v>1100</v>
      </c>
      <c r="F1084" s="30" t="s">
        <v>1277</v>
      </c>
      <c r="G1084" s="21" t="s">
        <v>2261</v>
      </c>
      <c r="H1084" s="31" t="s">
        <v>2379</v>
      </c>
      <c r="I1084" s="31" t="s">
        <v>1093</v>
      </c>
      <c r="J1084" s="21" t="s">
        <v>2380</v>
      </c>
      <c r="K1084" s="21"/>
      <c r="L1084" s="21" t="s">
        <v>1089</v>
      </c>
      <c r="M1084" s="21" t="s">
        <v>2381</v>
      </c>
      <c r="N1084" s="21"/>
      <c r="O1084" s="21"/>
      <c r="P1084" s="21"/>
      <c r="Q1084" s="21" t="s">
        <v>1977</v>
      </c>
      <c r="R1084" s="21"/>
      <c r="S1084" s="11" t="s">
        <v>4782</v>
      </c>
      <c r="T1084" s="60" t="s">
        <v>4778</v>
      </c>
      <c r="U1084" s="21"/>
      <c r="V1084" s="21"/>
    </row>
    <row r="1085" spans="1:22" ht="15">
      <c r="A1085" s="21" t="s">
        <v>2374</v>
      </c>
      <c r="B1085" s="6" t="s">
        <v>2375</v>
      </c>
      <c r="C1085" s="21" t="s">
        <v>1036</v>
      </c>
      <c r="D1085" s="21" t="s">
        <v>1147</v>
      </c>
      <c r="E1085" s="21" t="s">
        <v>1100</v>
      </c>
      <c r="F1085" s="30" t="s">
        <v>1277</v>
      </c>
      <c r="G1085" s="21" t="s">
        <v>2261</v>
      </c>
      <c r="H1085" s="31" t="s">
        <v>2382</v>
      </c>
      <c r="I1085" s="31" t="s">
        <v>1093</v>
      </c>
      <c r="J1085" s="21" t="s">
        <v>2380</v>
      </c>
      <c r="K1085" s="21"/>
      <c r="L1085" s="21" t="s">
        <v>1089</v>
      </c>
      <c r="M1085" s="21" t="s">
        <v>2383</v>
      </c>
      <c r="N1085" s="21"/>
      <c r="O1085" s="21"/>
      <c r="P1085" s="21"/>
      <c r="Q1085" s="21" t="s">
        <v>1977</v>
      </c>
      <c r="R1085" s="21"/>
      <c r="S1085" s="11" t="s">
        <v>4782</v>
      </c>
      <c r="T1085" s="60" t="s">
        <v>4778</v>
      </c>
      <c r="U1085" s="21"/>
      <c r="V1085" s="21"/>
    </row>
    <row r="1086" spans="1:22" ht="15">
      <c r="A1086" s="21" t="s">
        <v>2374</v>
      </c>
      <c r="B1086" s="6" t="s">
        <v>2375</v>
      </c>
      <c r="C1086" s="21" t="s">
        <v>1036</v>
      </c>
      <c r="D1086" s="21" t="s">
        <v>1147</v>
      </c>
      <c r="E1086" s="21" t="s">
        <v>1100</v>
      </c>
      <c r="F1086" s="30" t="s">
        <v>1277</v>
      </c>
      <c r="G1086" s="21" t="s">
        <v>2261</v>
      </c>
      <c r="H1086" s="31" t="s">
        <v>2384</v>
      </c>
      <c r="I1086" s="31" t="s">
        <v>1093</v>
      </c>
      <c r="J1086" s="21" t="s">
        <v>2380</v>
      </c>
      <c r="K1086" s="21"/>
      <c r="L1086" s="21" t="s">
        <v>1089</v>
      </c>
      <c r="M1086" s="21" t="s">
        <v>2385</v>
      </c>
      <c r="N1086" s="21"/>
      <c r="O1086" s="21"/>
      <c r="P1086" s="21"/>
      <c r="Q1086" s="21" t="s">
        <v>1977</v>
      </c>
      <c r="R1086" s="21"/>
      <c r="S1086" s="11" t="s">
        <v>4782</v>
      </c>
      <c r="T1086" s="60" t="s">
        <v>4778</v>
      </c>
      <c r="U1086" s="21"/>
      <c r="V1086" s="21"/>
    </row>
    <row r="1087" spans="1:22" ht="15">
      <c r="A1087" s="21" t="s">
        <v>2374</v>
      </c>
      <c r="B1087" s="6" t="s">
        <v>2375</v>
      </c>
      <c r="C1087" s="21" t="s">
        <v>1036</v>
      </c>
      <c r="D1087" s="21" t="s">
        <v>1147</v>
      </c>
      <c r="E1087" s="21" t="s">
        <v>1100</v>
      </c>
      <c r="F1087" s="30" t="s">
        <v>1277</v>
      </c>
      <c r="G1087" s="21" t="s">
        <v>2261</v>
      </c>
      <c r="H1087" s="31" t="s">
        <v>2386</v>
      </c>
      <c r="I1087" s="31" t="s">
        <v>1093</v>
      </c>
      <c r="J1087" s="21" t="s">
        <v>2387</v>
      </c>
      <c r="K1087" s="21">
        <v>1</v>
      </c>
      <c r="L1087" s="21" t="s">
        <v>1172</v>
      </c>
      <c r="M1087" s="21">
        <v>0.9</v>
      </c>
      <c r="N1087" s="21"/>
      <c r="O1087" s="21"/>
      <c r="P1087" s="21"/>
      <c r="Q1087" s="21" t="s">
        <v>1977</v>
      </c>
      <c r="R1087" s="21"/>
      <c r="S1087" s="21" t="s">
        <v>4785</v>
      </c>
      <c r="T1087" s="10" t="s">
        <v>4778</v>
      </c>
      <c r="U1087" s="21"/>
      <c r="V1087" s="21"/>
    </row>
    <row r="1088" spans="1:22" ht="15">
      <c r="A1088" s="21" t="s">
        <v>2374</v>
      </c>
      <c r="B1088" s="6" t="s">
        <v>2375</v>
      </c>
      <c r="C1088" s="21" t="s">
        <v>1036</v>
      </c>
      <c r="D1088" s="21" t="s">
        <v>1147</v>
      </c>
      <c r="E1088" s="21" t="s">
        <v>1100</v>
      </c>
      <c r="F1088" s="30" t="s">
        <v>1277</v>
      </c>
      <c r="G1088" s="21" t="s">
        <v>2261</v>
      </c>
      <c r="H1088" s="31" t="s">
        <v>2388</v>
      </c>
      <c r="I1088" s="31" t="s">
        <v>1093</v>
      </c>
      <c r="J1088" s="21" t="s">
        <v>2387</v>
      </c>
      <c r="K1088" s="21">
        <v>1</v>
      </c>
      <c r="L1088" s="21" t="s">
        <v>1172</v>
      </c>
      <c r="M1088" s="21">
        <v>0.3</v>
      </c>
      <c r="N1088" s="21"/>
      <c r="O1088" s="21"/>
      <c r="P1088" s="21"/>
      <c r="Q1088" s="21" t="s">
        <v>1977</v>
      </c>
      <c r="R1088" s="21"/>
      <c r="S1088" s="21" t="s">
        <v>4785</v>
      </c>
      <c r="T1088" s="10" t="s">
        <v>4778</v>
      </c>
      <c r="U1088" s="21"/>
      <c r="V1088" s="21"/>
    </row>
    <row r="1089" spans="1:22" ht="15">
      <c r="A1089" s="21" t="s">
        <v>2374</v>
      </c>
      <c r="B1089" s="6" t="s">
        <v>2375</v>
      </c>
      <c r="C1089" s="21" t="s">
        <v>1036</v>
      </c>
      <c r="D1089" s="21" t="s">
        <v>1147</v>
      </c>
      <c r="E1089" s="21" t="s">
        <v>1100</v>
      </c>
      <c r="F1089" s="30" t="s">
        <v>1277</v>
      </c>
      <c r="G1089" s="21" t="s">
        <v>2261</v>
      </c>
      <c r="H1089" s="31" t="s">
        <v>2389</v>
      </c>
      <c r="I1089" s="31" t="s">
        <v>1093</v>
      </c>
      <c r="J1089" s="21" t="s">
        <v>2387</v>
      </c>
      <c r="K1089" s="21">
        <v>1</v>
      </c>
      <c r="L1089" s="21" t="s">
        <v>1138</v>
      </c>
      <c r="M1089" s="21">
        <v>0.3</v>
      </c>
      <c r="N1089" s="21"/>
      <c r="O1089" s="21"/>
      <c r="P1089" s="21"/>
      <c r="Q1089" s="21" t="s">
        <v>1977</v>
      </c>
      <c r="R1089" s="21"/>
      <c r="S1089" s="21" t="s">
        <v>4785</v>
      </c>
      <c r="T1089" s="10" t="s">
        <v>4778</v>
      </c>
      <c r="U1089" s="21"/>
      <c r="V1089" s="21"/>
    </row>
    <row r="1090" spans="1:22" ht="15">
      <c r="A1090" s="21" t="s">
        <v>2374</v>
      </c>
      <c r="B1090" s="6" t="s">
        <v>2375</v>
      </c>
      <c r="C1090" s="21" t="s">
        <v>1036</v>
      </c>
      <c r="D1090" s="21" t="s">
        <v>1147</v>
      </c>
      <c r="E1090" s="21" t="s">
        <v>1100</v>
      </c>
      <c r="F1090" s="30" t="s">
        <v>1277</v>
      </c>
      <c r="G1090" s="21" t="s">
        <v>2261</v>
      </c>
      <c r="H1090" s="31" t="s">
        <v>2390</v>
      </c>
      <c r="I1090" s="31" t="s">
        <v>1093</v>
      </c>
      <c r="J1090" s="21" t="s">
        <v>2387</v>
      </c>
      <c r="K1090" s="21">
        <v>1</v>
      </c>
      <c r="L1090" s="21" t="s">
        <v>1138</v>
      </c>
      <c r="M1090" s="21">
        <v>4.0000000000000001E-3</v>
      </c>
      <c r="N1090" s="21"/>
      <c r="O1090" s="21"/>
      <c r="P1090" s="21"/>
      <c r="Q1090" s="21" t="s">
        <v>1977</v>
      </c>
      <c r="R1090" s="21"/>
      <c r="S1090" s="11" t="s">
        <v>4785</v>
      </c>
      <c r="T1090" s="60" t="s">
        <v>4778</v>
      </c>
      <c r="U1090" s="21"/>
      <c r="V1090" s="21"/>
    </row>
    <row r="1091" spans="1:22" ht="15">
      <c r="A1091" s="21" t="s">
        <v>2374</v>
      </c>
      <c r="B1091" s="6" t="s">
        <v>2375</v>
      </c>
      <c r="C1091" s="21" t="s">
        <v>1036</v>
      </c>
      <c r="D1091" s="21" t="s">
        <v>1147</v>
      </c>
      <c r="E1091" s="21" t="s">
        <v>1100</v>
      </c>
      <c r="F1091" s="30" t="s">
        <v>1277</v>
      </c>
      <c r="G1091" s="21" t="s">
        <v>2261</v>
      </c>
      <c r="H1091" s="31" t="s">
        <v>2391</v>
      </c>
      <c r="I1091" s="31" t="s">
        <v>1093</v>
      </c>
      <c r="J1091" s="21" t="s">
        <v>2387</v>
      </c>
      <c r="K1091" s="21">
        <v>1</v>
      </c>
      <c r="L1091" s="21" t="s">
        <v>1138</v>
      </c>
      <c r="M1091" s="21">
        <v>0.1</v>
      </c>
      <c r="N1091" s="21"/>
      <c r="O1091" s="21"/>
      <c r="P1091" s="21"/>
      <c r="Q1091" s="21" t="s">
        <v>1977</v>
      </c>
      <c r="R1091" s="21"/>
      <c r="S1091" s="21" t="s">
        <v>4785</v>
      </c>
      <c r="T1091" s="10" t="s">
        <v>4778</v>
      </c>
      <c r="U1091" s="21"/>
      <c r="V1091" s="21"/>
    </row>
    <row r="1092" spans="1:22" ht="15">
      <c r="A1092" s="21" t="s">
        <v>2374</v>
      </c>
      <c r="B1092" s="6" t="s">
        <v>2375</v>
      </c>
      <c r="C1092" s="21" t="s">
        <v>1036</v>
      </c>
      <c r="D1092" s="21" t="s">
        <v>1147</v>
      </c>
      <c r="E1092" s="21" t="s">
        <v>1100</v>
      </c>
      <c r="F1092" s="30" t="s">
        <v>1277</v>
      </c>
      <c r="G1092" s="21" t="s">
        <v>2261</v>
      </c>
      <c r="H1092" s="31" t="s">
        <v>2391</v>
      </c>
      <c r="I1092" s="31" t="s">
        <v>1093</v>
      </c>
      <c r="J1092" s="21" t="s">
        <v>1976</v>
      </c>
      <c r="K1092" s="21">
        <v>1</v>
      </c>
      <c r="L1092" s="21" t="s">
        <v>1138</v>
      </c>
      <c r="M1092" s="21">
        <v>22.7</v>
      </c>
      <c r="N1092" s="21"/>
      <c r="O1092" s="21"/>
      <c r="P1092" s="21"/>
      <c r="Q1092" s="21" t="s">
        <v>1977</v>
      </c>
      <c r="R1092" s="21"/>
      <c r="S1092" s="21" t="s">
        <v>4785</v>
      </c>
      <c r="T1092" s="10" t="s">
        <v>4778</v>
      </c>
      <c r="U1092" s="21"/>
      <c r="V1092" s="21"/>
    </row>
    <row r="1093" spans="1:22" ht="15">
      <c r="A1093" s="62" t="s">
        <v>192</v>
      </c>
      <c r="B1093" s="35" t="s">
        <v>193</v>
      </c>
      <c r="C1093" s="36" t="s">
        <v>1036</v>
      </c>
      <c r="D1093" s="36" t="s">
        <v>1147</v>
      </c>
      <c r="E1093" s="36" t="s">
        <v>13</v>
      </c>
      <c r="F1093" s="37" t="s">
        <v>1275</v>
      </c>
      <c r="G1093" s="36" t="s">
        <v>2392</v>
      </c>
      <c r="H1093" s="36" t="s">
        <v>2393</v>
      </c>
      <c r="I1093" s="36" t="s">
        <v>1036</v>
      </c>
      <c r="J1093" s="36" t="s">
        <v>1147</v>
      </c>
      <c r="K1093" s="36">
        <v>300</v>
      </c>
      <c r="L1093" s="36" t="s">
        <v>1172</v>
      </c>
      <c r="M1093" s="36">
        <v>15</v>
      </c>
      <c r="N1093" s="36" t="s">
        <v>1088</v>
      </c>
      <c r="O1093" s="36" t="s">
        <v>1088</v>
      </c>
      <c r="P1093" s="36">
        <v>1.1000000000000001</v>
      </c>
      <c r="Q1093" s="36" t="s">
        <v>487</v>
      </c>
      <c r="R1093" s="63"/>
      <c r="S1093" s="21" t="s">
        <v>4785</v>
      </c>
      <c r="T1093" s="10" t="s">
        <v>4778</v>
      </c>
      <c r="U1093" s="21"/>
      <c r="V1093" s="21"/>
    </row>
    <row r="1094" spans="1:22" ht="15">
      <c r="A1094" s="62" t="s">
        <v>192</v>
      </c>
      <c r="B1094" s="35" t="s">
        <v>193</v>
      </c>
      <c r="C1094" s="36" t="s">
        <v>1036</v>
      </c>
      <c r="D1094" s="36" t="s">
        <v>1147</v>
      </c>
      <c r="E1094" s="36" t="s">
        <v>13</v>
      </c>
      <c r="F1094" s="37" t="s">
        <v>1275</v>
      </c>
      <c r="G1094" s="36" t="s">
        <v>2392</v>
      </c>
      <c r="H1094" s="36" t="s">
        <v>2394</v>
      </c>
      <c r="I1094" s="36" t="s">
        <v>1036</v>
      </c>
      <c r="J1094" s="36" t="s">
        <v>2395</v>
      </c>
      <c r="K1094" s="36">
        <v>300</v>
      </c>
      <c r="L1094" s="36" t="s">
        <v>1172</v>
      </c>
      <c r="M1094" s="36">
        <v>43</v>
      </c>
      <c r="N1094" s="36" t="s">
        <v>1088</v>
      </c>
      <c r="O1094" s="36" t="s">
        <v>1088</v>
      </c>
      <c r="P1094" s="36" t="s">
        <v>1088</v>
      </c>
      <c r="Q1094" s="36" t="s">
        <v>487</v>
      </c>
      <c r="R1094" s="63" t="s">
        <v>2396</v>
      </c>
      <c r="S1094" s="21" t="s">
        <v>4785</v>
      </c>
      <c r="T1094" s="10" t="s">
        <v>4778</v>
      </c>
      <c r="U1094" s="21"/>
      <c r="V1094" s="21"/>
    </row>
    <row r="1095" spans="1:22" ht="15">
      <c r="A1095" s="62" t="s">
        <v>192</v>
      </c>
      <c r="B1095" s="35" t="s">
        <v>193</v>
      </c>
      <c r="C1095" s="36" t="s">
        <v>1036</v>
      </c>
      <c r="D1095" s="36" t="s">
        <v>1147</v>
      </c>
      <c r="E1095" s="36" t="s">
        <v>13</v>
      </c>
      <c r="F1095" s="37" t="s">
        <v>1275</v>
      </c>
      <c r="G1095" s="36" t="s">
        <v>2392</v>
      </c>
      <c r="H1095" s="36" t="s">
        <v>2397</v>
      </c>
      <c r="I1095" s="36" t="s">
        <v>1036</v>
      </c>
      <c r="J1095" s="36" t="s">
        <v>2398</v>
      </c>
      <c r="K1095" s="36">
        <v>30</v>
      </c>
      <c r="L1095" s="36" t="s">
        <v>1172</v>
      </c>
      <c r="M1095" s="36">
        <v>13</v>
      </c>
      <c r="N1095" s="36" t="s">
        <v>1088</v>
      </c>
      <c r="O1095" s="36" t="s">
        <v>1088</v>
      </c>
      <c r="P1095" s="36" t="s">
        <v>1088</v>
      </c>
      <c r="Q1095" s="36" t="s">
        <v>487</v>
      </c>
      <c r="R1095" s="63" t="s">
        <v>2399</v>
      </c>
      <c r="S1095" s="21" t="s">
        <v>4785</v>
      </c>
      <c r="T1095" s="10" t="s">
        <v>4778</v>
      </c>
      <c r="U1095" s="21"/>
      <c r="V1095" s="21"/>
    </row>
    <row r="1096" spans="1:22" ht="15">
      <c r="A1096" s="62" t="s">
        <v>192</v>
      </c>
      <c r="B1096" s="35" t="s">
        <v>193</v>
      </c>
      <c r="C1096" s="36" t="s">
        <v>1036</v>
      </c>
      <c r="D1096" s="36" t="s">
        <v>1147</v>
      </c>
      <c r="E1096" s="36" t="s">
        <v>13</v>
      </c>
      <c r="F1096" s="37" t="s">
        <v>1275</v>
      </c>
      <c r="G1096" s="36" t="s">
        <v>2392</v>
      </c>
      <c r="H1096" s="36" t="s">
        <v>2400</v>
      </c>
      <c r="I1096" s="36" t="s">
        <v>1036</v>
      </c>
      <c r="J1096" s="36" t="s">
        <v>2401</v>
      </c>
      <c r="K1096" s="36">
        <v>300</v>
      </c>
      <c r="L1096" s="36" t="s">
        <v>1172</v>
      </c>
      <c r="M1096" s="36">
        <v>0.63</v>
      </c>
      <c r="N1096" s="36" t="s">
        <v>1088</v>
      </c>
      <c r="O1096" s="36" t="s">
        <v>1088</v>
      </c>
      <c r="P1096" s="36">
        <v>0.1</v>
      </c>
      <c r="Q1096" s="36" t="s">
        <v>487</v>
      </c>
      <c r="R1096" s="63" t="s">
        <v>2396</v>
      </c>
      <c r="S1096" s="21" t="s">
        <v>4785</v>
      </c>
      <c r="T1096" s="10" t="s">
        <v>4778</v>
      </c>
      <c r="U1096" s="21"/>
      <c r="V1096" s="21"/>
    </row>
    <row r="1097" spans="1:22" ht="15">
      <c r="A1097" s="62" t="s">
        <v>192</v>
      </c>
      <c r="B1097" s="35" t="s">
        <v>193</v>
      </c>
      <c r="C1097" s="36" t="s">
        <v>1036</v>
      </c>
      <c r="D1097" s="36" t="s">
        <v>1147</v>
      </c>
      <c r="E1097" s="36" t="s">
        <v>13</v>
      </c>
      <c r="F1097" s="37" t="s">
        <v>1275</v>
      </c>
      <c r="G1097" s="36" t="s">
        <v>2392</v>
      </c>
      <c r="H1097" s="36" t="s">
        <v>2402</v>
      </c>
      <c r="I1097" s="36" t="s">
        <v>1036</v>
      </c>
      <c r="J1097" s="36" t="s">
        <v>2403</v>
      </c>
      <c r="K1097" s="36">
        <v>20</v>
      </c>
      <c r="L1097" s="36" t="s">
        <v>1172</v>
      </c>
      <c r="M1097" s="36">
        <v>1.3</v>
      </c>
      <c r="N1097" s="36" t="s">
        <v>1088</v>
      </c>
      <c r="O1097" s="36" t="s">
        <v>1088</v>
      </c>
      <c r="P1097" s="36" t="s">
        <v>1088</v>
      </c>
      <c r="Q1097" s="36" t="s">
        <v>487</v>
      </c>
      <c r="R1097" s="36" t="s">
        <v>2404</v>
      </c>
      <c r="S1097" s="11" t="s">
        <v>4993</v>
      </c>
      <c r="T1097" s="10" t="s">
        <v>4778</v>
      </c>
      <c r="U1097" s="21"/>
      <c r="V1097" s="21"/>
    </row>
    <row r="1098" spans="1:22" ht="15">
      <c r="A1098" s="62" t="s">
        <v>192</v>
      </c>
      <c r="B1098" s="35" t="s">
        <v>193</v>
      </c>
      <c r="C1098" s="36" t="s">
        <v>1036</v>
      </c>
      <c r="D1098" s="36" t="s">
        <v>1147</v>
      </c>
      <c r="E1098" s="36" t="s">
        <v>13</v>
      </c>
      <c r="F1098" s="37" t="s">
        <v>1275</v>
      </c>
      <c r="G1098" s="36" t="s">
        <v>2392</v>
      </c>
      <c r="H1098" s="36" t="s">
        <v>2405</v>
      </c>
      <c r="I1098" s="36" t="s">
        <v>1036</v>
      </c>
      <c r="J1098" s="36" t="s">
        <v>2403</v>
      </c>
      <c r="K1098" s="36">
        <v>20</v>
      </c>
      <c r="L1098" s="36" t="s">
        <v>1172</v>
      </c>
      <c r="M1098" s="36">
        <v>0.7</v>
      </c>
      <c r="N1098" s="36" t="b">
        <v>1</v>
      </c>
      <c r="O1098" s="36" t="s">
        <v>1088</v>
      </c>
      <c r="P1098" s="36" t="s">
        <v>1088</v>
      </c>
      <c r="Q1098" s="36" t="s">
        <v>487</v>
      </c>
      <c r="R1098" s="36" t="s">
        <v>2406</v>
      </c>
      <c r="S1098" s="11" t="s">
        <v>4993</v>
      </c>
      <c r="T1098" s="10" t="s">
        <v>4778</v>
      </c>
      <c r="U1098" s="21"/>
      <c r="V1098" s="21"/>
    </row>
    <row r="1099" spans="1:22" ht="15">
      <c r="A1099" s="62" t="s">
        <v>192</v>
      </c>
      <c r="B1099" s="35" t="s">
        <v>193</v>
      </c>
      <c r="C1099" s="36" t="s">
        <v>1036</v>
      </c>
      <c r="D1099" s="36" t="s">
        <v>1147</v>
      </c>
      <c r="E1099" s="36" t="s">
        <v>13</v>
      </c>
      <c r="F1099" s="37" t="s">
        <v>1275</v>
      </c>
      <c r="G1099" s="36" t="s">
        <v>2392</v>
      </c>
      <c r="H1099" s="36" t="s">
        <v>2407</v>
      </c>
      <c r="I1099" s="36" t="s">
        <v>1036</v>
      </c>
      <c r="J1099" s="36" t="s">
        <v>2403</v>
      </c>
      <c r="K1099" s="36">
        <v>20</v>
      </c>
      <c r="L1099" s="36" t="s">
        <v>1172</v>
      </c>
      <c r="M1099" s="36">
        <v>0.7</v>
      </c>
      <c r="N1099" s="36" t="b">
        <v>1</v>
      </c>
      <c r="O1099" s="36" t="s">
        <v>1088</v>
      </c>
      <c r="P1099" s="36" t="s">
        <v>1088</v>
      </c>
      <c r="Q1099" s="36" t="s">
        <v>487</v>
      </c>
      <c r="R1099" s="36" t="s">
        <v>2408</v>
      </c>
      <c r="S1099" s="11" t="s">
        <v>4993</v>
      </c>
      <c r="T1099" s="10" t="s">
        <v>4778</v>
      </c>
      <c r="U1099" s="21"/>
      <c r="V1099" s="21"/>
    </row>
    <row r="1100" spans="1:22" ht="15">
      <c r="A1100" s="62" t="s">
        <v>192</v>
      </c>
      <c r="B1100" s="35" t="s">
        <v>193</v>
      </c>
      <c r="C1100" s="36" t="s">
        <v>1036</v>
      </c>
      <c r="D1100" s="36" t="s">
        <v>1147</v>
      </c>
      <c r="E1100" s="36" t="s">
        <v>13</v>
      </c>
      <c r="F1100" s="37" t="s">
        <v>1275</v>
      </c>
      <c r="G1100" s="36" t="s">
        <v>2392</v>
      </c>
      <c r="H1100" s="36" t="s">
        <v>2409</v>
      </c>
      <c r="I1100" s="36" t="s">
        <v>1036</v>
      </c>
      <c r="J1100" s="36" t="s">
        <v>2410</v>
      </c>
      <c r="K1100" s="36">
        <v>20</v>
      </c>
      <c r="L1100" s="36" t="s">
        <v>1172</v>
      </c>
      <c r="M1100" s="36">
        <v>0.04</v>
      </c>
      <c r="N1100" s="36" t="s">
        <v>1088</v>
      </c>
      <c r="O1100" s="36" t="s">
        <v>1088</v>
      </c>
      <c r="P1100" s="36" t="s">
        <v>1088</v>
      </c>
      <c r="Q1100" s="36" t="s">
        <v>487</v>
      </c>
      <c r="R1100" s="36" t="s">
        <v>2404</v>
      </c>
      <c r="S1100" s="11" t="s">
        <v>4993</v>
      </c>
      <c r="T1100" s="10" t="s">
        <v>4778</v>
      </c>
      <c r="U1100" s="21"/>
      <c r="V1100" s="21"/>
    </row>
    <row r="1101" spans="1:22" ht="15">
      <c r="A1101" s="62" t="s">
        <v>192</v>
      </c>
      <c r="B1101" s="35" t="s">
        <v>193</v>
      </c>
      <c r="C1101" s="36" t="s">
        <v>1036</v>
      </c>
      <c r="D1101" s="36" t="s">
        <v>1147</v>
      </c>
      <c r="E1101" s="36" t="s">
        <v>13</v>
      </c>
      <c r="F1101" s="37" t="s">
        <v>1275</v>
      </c>
      <c r="G1101" s="36" t="s">
        <v>2392</v>
      </c>
      <c r="H1101" s="36" t="s">
        <v>2411</v>
      </c>
      <c r="I1101" s="36" t="s">
        <v>1036</v>
      </c>
      <c r="J1101" s="36" t="s">
        <v>2410</v>
      </c>
      <c r="K1101" s="36">
        <v>20</v>
      </c>
      <c r="L1101" s="36" t="s">
        <v>1172</v>
      </c>
      <c r="M1101" s="36">
        <v>0.02</v>
      </c>
      <c r="N1101" s="36" t="s">
        <v>1088</v>
      </c>
      <c r="O1101" s="36" t="s">
        <v>1088</v>
      </c>
      <c r="P1101" s="36" t="s">
        <v>1088</v>
      </c>
      <c r="Q1101" s="36" t="s">
        <v>487</v>
      </c>
      <c r="R1101" s="36" t="s">
        <v>2406</v>
      </c>
      <c r="S1101" s="11" t="s">
        <v>4993</v>
      </c>
      <c r="T1101" s="10" t="s">
        <v>4778</v>
      </c>
      <c r="U1101" s="21"/>
      <c r="V1101" s="21"/>
    </row>
    <row r="1102" spans="1:22" ht="15">
      <c r="A1102" s="62" t="s">
        <v>192</v>
      </c>
      <c r="B1102" s="35" t="s">
        <v>193</v>
      </c>
      <c r="C1102" s="36" t="s">
        <v>1036</v>
      </c>
      <c r="D1102" s="36" t="s">
        <v>1147</v>
      </c>
      <c r="E1102" s="36" t="s">
        <v>13</v>
      </c>
      <c r="F1102" s="37" t="s">
        <v>1275</v>
      </c>
      <c r="G1102" s="36" t="s">
        <v>2392</v>
      </c>
      <c r="H1102" s="36" t="s">
        <v>2412</v>
      </c>
      <c r="I1102" s="36" t="s">
        <v>1036</v>
      </c>
      <c r="J1102" s="36" t="s">
        <v>2410</v>
      </c>
      <c r="K1102" s="36">
        <v>20</v>
      </c>
      <c r="L1102" s="36" t="s">
        <v>1172</v>
      </c>
      <c r="M1102" s="36">
        <v>0.05</v>
      </c>
      <c r="N1102" s="36" t="s">
        <v>1088</v>
      </c>
      <c r="O1102" s="36" t="s">
        <v>1088</v>
      </c>
      <c r="P1102" s="36" t="s">
        <v>1088</v>
      </c>
      <c r="Q1102" s="36" t="s">
        <v>487</v>
      </c>
      <c r="R1102" s="36" t="s">
        <v>2408</v>
      </c>
      <c r="S1102" s="11" t="s">
        <v>4993</v>
      </c>
      <c r="T1102" s="10" t="s">
        <v>4778</v>
      </c>
      <c r="U1102" s="21"/>
      <c r="V1102" s="21"/>
    </row>
    <row r="1103" spans="1:22" ht="15">
      <c r="A1103" s="62" t="s">
        <v>192</v>
      </c>
      <c r="B1103" s="35" t="s">
        <v>193</v>
      </c>
      <c r="C1103" s="36" t="s">
        <v>1036</v>
      </c>
      <c r="D1103" s="36" t="s">
        <v>1147</v>
      </c>
      <c r="E1103" s="36" t="s">
        <v>13</v>
      </c>
      <c r="F1103" s="37" t="s">
        <v>1275</v>
      </c>
      <c r="G1103" s="36" t="s">
        <v>2392</v>
      </c>
      <c r="H1103" s="36" t="s">
        <v>2413</v>
      </c>
      <c r="I1103" s="36" t="s">
        <v>1036</v>
      </c>
      <c r="J1103" s="36" t="s">
        <v>2414</v>
      </c>
      <c r="K1103" s="36">
        <v>20</v>
      </c>
      <c r="L1103" s="36" t="s">
        <v>1172</v>
      </c>
      <c r="M1103" s="36">
        <v>0.9</v>
      </c>
      <c r="N1103" s="36" t="s">
        <v>1088</v>
      </c>
      <c r="O1103" s="36" t="s">
        <v>1088</v>
      </c>
      <c r="P1103" s="36" t="s">
        <v>1088</v>
      </c>
      <c r="Q1103" s="36" t="s">
        <v>487</v>
      </c>
      <c r="R1103" s="36" t="s">
        <v>2404</v>
      </c>
      <c r="S1103" s="11" t="s">
        <v>4993</v>
      </c>
      <c r="T1103" s="10" t="s">
        <v>4778</v>
      </c>
      <c r="U1103" s="21"/>
      <c r="V1103" s="21"/>
    </row>
    <row r="1104" spans="1:22" ht="15">
      <c r="A1104" s="62" t="s">
        <v>192</v>
      </c>
      <c r="B1104" s="35" t="s">
        <v>193</v>
      </c>
      <c r="C1104" s="36" t="s">
        <v>1036</v>
      </c>
      <c r="D1104" s="36" t="s">
        <v>1147</v>
      </c>
      <c r="E1104" s="36" t="s">
        <v>13</v>
      </c>
      <c r="F1104" s="37" t="s">
        <v>1275</v>
      </c>
      <c r="G1104" s="36" t="s">
        <v>2392</v>
      </c>
      <c r="H1104" s="36" t="s">
        <v>2415</v>
      </c>
      <c r="I1104" s="36" t="s">
        <v>1036</v>
      </c>
      <c r="J1104" s="36" t="s">
        <v>2414</v>
      </c>
      <c r="K1104" s="36">
        <v>20</v>
      </c>
      <c r="L1104" s="36" t="s">
        <v>1172</v>
      </c>
      <c r="M1104" s="36">
        <v>0.5</v>
      </c>
      <c r="N1104" s="36" t="b">
        <v>1</v>
      </c>
      <c r="O1104" s="36" t="s">
        <v>1088</v>
      </c>
      <c r="P1104" s="36" t="s">
        <v>1088</v>
      </c>
      <c r="Q1104" s="36" t="s">
        <v>487</v>
      </c>
      <c r="R1104" s="36" t="s">
        <v>2406</v>
      </c>
      <c r="S1104" s="11" t="s">
        <v>4993</v>
      </c>
      <c r="T1104" s="10" t="s">
        <v>4778</v>
      </c>
      <c r="U1104" s="21"/>
      <c r="V1104" s="21"/>
    </row>
    <row r="1105" spans="1:22" ht="15">
      <c r="A1105" s="62" t="s">
        <v>192</v>
      </c>
      <c r="B1105" s="35" t="s">
        <v>193</v>
      </c>
      <c r="C1105" s="36" t="s">
        <v>1036</v>
      </c>
      <c r="D1105" s="36" t="s">
        <v>1147</v>
      </c>
      <c r="E1105" s="36" t="s">
        <v>13</v>
      </c>
      <c r="F1105" s="37" t="s">
        <v>1275</v>
      </c>
      <c r="G1105" s="36" t="s">
        <v>2392</v>
      </c>
      <c r="H1105" s="36" t="s">
        <v>2416</v>
      </c>
      <c r="I1105" s="36" t="s">
        <v>1036</v>
      </c>
      <c r="J1105" s="36" t="s">
        <v>2414</v>
      </c>
      <c r="K1105" s="36">
        <v>20</v>
      </c>
      <c r="L1105" s="36" t="s">
        <v>1172</v>
      </c>
      <c r="M1105" s="36">
        <v>1</v>
      </c>
      <c r="N1105" s="36" t="b">
        <v>1</v>
      </c>
      <c r="O1105" s="36" t="s">
        <v>1088</v>
      </c>
      <c r="P1105" s="36" t="s">
        <v>1088</v>
      </c>
      <c r="Q1105" s="36" t="s">
        <v>487</v>
      </c>
      <c r="R1105" s="36" t="s">
        <v>2408</v>
      </c>
      <c r="S1105" s="11" t="s">
        <v>4993</v>
      </c>
      <c r="T1105" s="10" t="s">
        <v>4778</v>
      </c>
      <c r="U1105" s="21"/>
      <c r="V1105" s="21"/>
    </row>
    <row r="1106" spans="1:22" ht="15">
      <c r="A1106" s="62" t="s">
        <v>192</v>
      </c>
      <c r="B1106" s="35" t="s">
        <v>193</v>
      </c>
      <c r="C1106" s="36" t="s">
        <v>1036</v>
      </c>
      <c r="D1106" s="36" t="s">
        <v>1147</v>
      </c>
      <c r="E1106" s="36" t="s">
        <v>13</v>
      </c>
      <c r="F1106" s="37" t="s">
        <v>1275</v>
      </c>
      <c r="G1106" s="36" t="s">
        <v>2392</v>
      </c>
      <c r="H1106" s="36" t="s">
        <v>2417</v>
      </c>
      <c r="I1106" s="36" t="s">
        <v>1036</v>
      </c>
      <c r="J1106" s="36" t="s">
        <v>2418</v>
      </c>
      <c r="K1106" s="36">
        <v>12</v>
      </c>
      <c r="L1106" s="36" t="s">
        <v>1172</v>
      </c>
      <c r="M1106" s="36">
        <v>18.3</v>
      </c>
      <c r="N1106" s="36" t="b">
        <v>0</v>
      </c>
      <c r="O1106" s="36" t="s">
        <v>1088</v>
      </c>
      <c r="P1106" s="36" t="s">
        <v>1088</v>
      </c>
      <c r="Q1106" s="36" t="s">
        <v>487</v>
      </c>
      <c r="R1106" s="36" t="s">
        <v>2406</v>
      </c>
      <c r="S1106" s="11" t="s">
        <v>4993</v>
      </c>
      <c r="T1106" s="10" t="s">
        <v>4778</v>
      </c>
      <c r="U1106" s="21"/>
      <c r="V1106" s="21"/>
    </row>
    <row r="1107" spans="1:22" ht="15">
      <c r="A1107" s="62" t="s">
        <v>192</v>
      </c>
      <c r="B1107" s="35" t="s">
        <v>193</v>
      </c>
      <c r="C1107" s="36" t="s">
        <v>1036</v>
      </c>
      <c r="D1107" s="36" t="s">
        <v>1147</v>
      </c>
      <c r="E1107" s="36" t="s">
        <v>13</v>
      </c>
      <c r="F1107" s="37" t="s">
        <v>1275</v>
      </c>
      <c r="G1107" s="36" t="s">
        <v>2392</v>
      </c>
      <c r="H1107" s="36" t="s">
        <v>2419</v>
      </c>
      <c r="I1107" s="36" t="s">
        <v>1036</v>
      </c>
      <c r="J1107" s="36" t="s">
        <v>2418</v>
      </c>
      <c r="K1107" s="36">
        <v>16</v>
      </c>
      <c r="L1107" s="36" t="s">
        <v>1172</v>
      </c>
      <c r="M1107" s="36">
        <v>37</v>
      </c>
      <c r="N1107" s="36" t="b">
        <v>1</v>
      </c>
      <c r="O1107" s="36" t="s">
        <v>1088</v>
      </c>
      <c r="P1107" s="36" t="s">
        <v>1088</v>
      </c>
      <c r="Q1107" s="36" t="s">
        <v>487</v>
      </c>
      <c r="R1107" s="36" t="s">
        <v>2408</v>
      </c>
      <c r="S1107" s="11" t="s">
        <v>4993</v>
      </c>
      <c r="T1107" s="10" t="s">
        <v>4778</v>
      </c>
      <c r="U1107" s="21"/>
      <c r="V1107" s="21"/>
    </row>
    <row r="1108" spans="1:22" ht="15">
      <c r="A1108" s="62" t="s">
        <v>192</v>
      </c>
      <c r="B1108" s="35" t="s">
        <v>193</v>
      </c>
      <c r="C1108" s="36" t="s">
        <v>1036</v>
      </c>
      <c r="D1108" s="36" t="s">
        <v>1147</v>
      </c>
      <c r="E1108" s="36" t="s">
        <v>13</v>
      </c>
      <c r="F1108" s="37" t="s">
        <v>1275</v>
      </c>
      <c r="G1108" s="36" t="s">
        <v>2392</v>
      </c>
      <c r="H1108" s="36" t="s">
        <v>2420</v>
      </c>
      <c r="I1108" s="36" t="s">
        <v>1036</v>
      </c>
      <c r="J1108" s="36" t="s">
        <v>2421</v>
      </c>
      <c r="K1108" s="36">
        <v>20</v>
      </c>
      <c r="L1108" s="36" t="s">
        <v>1172</v>
      </c>
      <c r="M1108" s="36">
        <v>13</v>
      </c>
      <c r="N1108" s="36" t="s">
        <v>1088</v>
      </c>
      <c r="O1108" s="36" t="s">
        <v>1088</v>
      </c>
      <c r="P1108" s="36" t="s">
        <v>1088</v>
      </c>
      <c r="Q1108" s="36" t="s">
        <v>487</v>
      </c>
      <c r="R1108" s="36" t="s">
        <v>2404</v>
      </c>
      <c r="S1108" s="11" t="s">
        <v>4993</v>
      </c>
      <c r="T1108" s="60" t="s">
        <v>4778</v>
      </c>
      <c r="U1108" s="21"/>
      <c r="V1108" s="21"/>
    </row>
    <row r="1109" spans="1:22" ht="15">
      <c r="A1109" s="62" t="s">
        <v>192</v>
      </c>
      <c r="B1109" s="35" t="s">
        <v>193</v>
      </c>
      <c r="C1109" s="36" t="s">
        <v>1036</v>
      </c>
      <c r="D1109" s="36" t="s">
        <v>1147</v>
      </c>
      <c r="E1109" s="36" t="s">
        <v>13</v>
      </c>
      <c r="F1109" s="37" t="s">
        <v>1275</v>
      </c>
      <c r="G1109" s="36" t="s">
        <v>2392</v>
      </c>
      <c r="H1109" s="36" t="s">
        <v>2422</v>
      </c>
      <c r="I1109" s="36" t="s">
        <v>1036</v>
      </c>
      <c r="J1109" s="36" t="s">
        <v>2421</v>
      </c>
      <c r="K1109" s="36">
        <v>5</v>
      </c>
      <c r="L1109" s="36" t="s">
        <v>1172</v>
      </c>
      <c r="M1109" s="36">
        <v>5</v>
      </c>
      <c r="N1109" s="36" t="s">
        <v>1088</v>
      </c>
      <c r="O1109" s="36" t="s">
        <v>1088</v>
      </c>
      <c r="P1109" s="36" t="s">
        <v>1088</v>
      </c>
      <c r="Q1109" s="36" t="s">
        <v>487</v>
      </c>
      <c r="R1109" s="36" t="s">
        <v>2406</v>
      </c>
      <c r="S1109" s="11" t="s">
        <v>4993</v>
      </c>
      <c r="T1109" s="60" t="s">
        <v>4778</v>
      </c>
      <c r="U1109" s="21"/>
      <c r="V1109" s="21"/>
    </row>
    <row r="1110" spans="1:22" ht="15">
      <c r="A1110" s="62" t="s">
        <v>192</v>
      </c>
      <c r="B1110" s="35" t="s">
        <v>193</v>
      </c>
      <c r="C1110" s="36" t="s">
        <v>1036</v>
      </c>
      <c r="D1110" s="36" t="s">
        <v>1147</v>
      </c>
      <c r="E1110" s="36" t="s">
        <v>13</v>
      </c>
      <c r="F1110" s="37" t="s">
        <v>1275</v>
      </c>
      <c r="G1110" s="36" t="s">
        <v>2392</v>
      </c>
      <c r="H1110" s="36" t="s">
        <v>2423</v>
      </c>
      <c r="I1110" s="36" t="s">
        <v>1036</v>
      </c>
      <c r="J1110" s="36" t="s">
        <v>2421</v>
      </c>
      <c r="K1110" s="36">
        <v>5</v>
      </c>
      <c r="L1110" s="36" t="s">
        <v>1172</v>
      </c>
      <c r="M1110" s="36">
        <v>1.5</v>
      </c>
      <c r="N1110" s="36" t="s">
        <v>1088</v>
      </c>
      <c r="O1110" s="36" t="s">
        <v>1088</v>
      </c>
      <c r="P1110" s="36" t="s">
        <v>1088</v>
      </c>
      <c r="Q1110" s="36" t="s">
        <v>487</v>
      </c>
      <c r="R1110" s="36" t="s">
        <v>2408</v>
      </c>
      <c r="S1110" s="11" t="s">
        <v>4993</v>
      </c>
      <c r="T1110" s="60" t="s">
        <v>4778</v>
      </c>
      <c r="U1110" s="21"/>
      <c r="V1110" s="21"/>
    </row>
    <row r="1111" spans="1:22" ht="15">
      <c r="A1111" s="62" t="s">
        <v>192</v>
      </c>
      <c r="B1111" s="35" t="s">
        <v>193</v>
      </c>
      <c r="C1111" s="36" t="s">
        <v>1036</v>
      </c>
      <c r="D1111" s="36" t="s">
        <v>1147</v>
      </c>
      <c r="E1111" s="36" t="s">
        <v>13</v>
      </c>
      <c r="F1111" s="37" t="s">
        <v>1275</v>
      </c>
      <c r="G1111" s="36" t="s">
        <v>2392</v>
      </c>
      <c r="H1111" s="36" t="s">
        <v>2424</v>
      </c>
      <c r="I1111" s="36" t="s">
        <v>1036</v>
      </c>
      <c r="J1111" s="36" t="s">
        <v>2425</v>
      </c>
      <c r="K1111" s="36">
        <v>20</v>
      </c>
      <c r="L1111" s="36" t="s">
        <v>1172</v>
      </c>
      <c r="M1111" s="36">
        <v>33</v>
      </c>
      <c r="N1111" s="36" t="s">
        <v>1088</v>
      </c>
      <c r="O1111" s="36" t="s">
        <v>1088</v>
      </c>
      <c r="P1111" s="36" t="s">
        <v>1088</v>
      </c>
      <c r="Q1111" s="36" t="s">
        <v>487</v>
      </c>
      <c r="R1111" s="36" t="s">
        <v>2404</v>
      </c>
      <c r="S1111" s="11" t="s">
        <v>4993</v>
      </c>
      <c r="T1111" s="60" t="s">
        <v>4778</v>
      </c>
      <c r="U1111" s="21"/>
      <c r="V1111" s="21"/>
    </row>
    <row r="1112" spans="1:22" ht="15">
      <c r="A1112" s="62" t="s">
        <v>192</v>
      </c>
      <c r="B1112" s="35" t="s">
        <v>193</v>
      </c>
      <c r="C1112" s="36" t="s">
        <v>1036</v>
      </c>
      <c r="D1112" s="36" t="s">
        <v>1147</v>
      </c>
      <c r="E1112" s="36" t="s">
        <v>13</v>
      </c>
      <c r="F1112" s="37" t="s">
        <v>1275</v>
      </c>
      <c r="G1112" s="36" t="s">
        <v>2392</v>
      </c>
      <c r="H1112" s="36" t="s">
        <v>2426</v>
      </c>
      <c r="I1112" s="36" t="s">
        <v>1036</v>
      </c>
      <c r="J1112" s="36" t="s">
        <v>2425</v>
      </c>
      <c r="K1112" s="36">
        <v>5</v>
      </c>
      <c r="L1112" s="36" t="s">
        <v>1172</v>
      </c>
      <c r="M1112" s="36">
        <v>30</v>
      </c>
      <c r="N1112" s="36" t="s">
        <v>1088</v>
      </c>
      <c r="O1112" s="36" t="s">
        <v>1088</v>
      </c>
      <c r="P1112" s="36" t="s">
        <v>1088</v>
      </c>
      <c r="Q1112" s="36" t="s">
        <v>487</v>
      </c>
      <c r="R1112" s="36" t="s">
        <v>2406</v>
      </c>
      <c r="S1112" s="11" t="s">
        <v>4993</v>
      </c>
      <c r="T1112" s="60" t="s">
        <v>4778</v>
      </c>
      <c r="U1112" s="21"/>
      <c r="V1112" s="21"/>
    </row>
    <row r="1113" spans="1:22" ht="15">
      <c r="A1113" s="62" t="s">
        <v>192</v>
      </c>
      <c r="B1113" s="35" t="s">
        <v>193</v>
      </c>
      <c r="C1113" s="36" t="s">
        <v>1036</v>
      </c>
      <c r="D1113" s="36" t="s">
        <v>1147</v>
      </c>
      <c r="E1113" s="36" t="s">
        <v>13</v>
      </c>
      <c r="F1113" s="37" t="s">
        <v>1275</v>
      </c>
      <c r="G1113" s="36" t="s">
        <v>2392</v>
      </c>
      <c r="H1113" s="36" t="s">
        <v>2427</v>
      </c>
      <c r="I1113" s="36" t="s">
        <v>1036</v>
      </c>
      <c r="J1113" s="36" t="s">
        <v>2425</v>
      </c>
      <c r="K1113" s="36">
        <v>5</v>
      </c>
      <c r="L1113" s="36" t="s">
        <v>1172</v>
      </c>
      <c r="M1113" s="36">
        <v>26</v>
      </c>
      <c r="N1113" s="36" t="s">
        <v>1088</v>
      </c>
      <c r="O1113" s="36" t="s">
        <v>1088</v>
      </c>
      <c r="P1113" s="36" t="s">
        <v>1088</v>
      </c>
      <c r="Q1113" s="36" t="s">
        <v>487</v>
      </c>
      <c r="R1113" s="36" t="s">
        <v>2408</v>
      </c>
      <c r="S1113" s="11" t="s">
        <v>4993</v>
      </c>
      <c r="T1113" s="60" t="s">
        <v>4778</v>
      </c>
      <c r="U1113" s="21"/>
      <c r="V1113" s="21"/>
    </row>
    <row r="1114" spans="1:22" ht="15">
      <c r="A1114" s="62" t="s">
        <v>192</v>
      </c>
      <c r="B1114" s="35" t="s">
        <v>193</v>
      </c>
      <c r="C1114" s="36" t="s">
        <v>1036</v>
      </c>
      <c r="D1114" s="36" t="s">
        <v>1147</v>
      </c>
      <c r="E1114" s="36" t="s">
        <v>13</v>
      </c>
      <c r="F1114" s="37" t="s">
        <v>1275</v>
      </c>
      <c r="G1114" s="36" t="s">
        <v>2392</v>
      </c>
      <c r="H1114" s="36" t="s">
        <v>2428</v>
      </c>
      <c r="I1114" s="36" t="s">
        <v>1036</v>
      </c>
      <c r="J1114" s="36" t="s">
        <v>2429</v>
      </c>
      <c r="K1114" s="36">
        <v>12</v>
      </c>
      <c r="L1114" s="36" t="s">
        <v>1172</v>
      </c>
      <c r="M1114" s="36">
        <v>19.899999999999999</v>
      </c>
      <c r="N1114" s="36" t="b">
        <v>0</v>
      </c>
      <c r="O1114" s="36" t="s">
        <v>1088</v>
      </c>
      <c r="P1114" s="36" t="s">
        <v>1088</v>
      </c>
      <c r="Q1114" s="36" t="s">
        <v>487</v>
      </c>
      <c r="R1114" s="36" t="s">
        <v>2406</v>
      </c>
      <c r="S1114" s="11" t="s">
        <v>4993</v>
      </c>
      <c r="T1114" s="60" t="s">
        <v>4778</v>
      </c>
      <c r="U1114" s="21"/>
      <c r="V1114" s="21"/>
    </row>
    <row r="1115" spans="1:22" ht="15">
      <c r="A1115" s="62" t="s">
        <v>192</v>
      </c>
      <c r="B1115" s="35" t="s">
        <v>193</v>
      </c>
      <c r="C1115" s="36" t="s">
        <v>1036</v>
      </c>
      <c r="D1115" s="36" t="s">
        <v>1147</v>
      </c>
      <c r="E1115" s="36" t="s">
        <v>13</v>
      </c>
      <c r="F1115" s="37" t="s">
        <v>1275</v>
      </c>
      <c r="G1115" s="36" t="s">
        <v>2392</v>
      </c>
      <c r="H1115" s="36" t="s">
        <v>2430</v>
      </c>
      <c r="I1115" s="36" t="s">
        <v>1036</v>
      </c>
      <c r="J1115" s="36" t="s">
        <v>2429</v>
      </c>
      <c r="K1115" s="36">
        <v>16</v>
      </c>
      <c r="L1115" s="36" t="s">
        <v>1172</v>
      </c>
      <c r="M1115" s="36">
        <v>44.3</v>
      </c>
      <c r="N1115" s="36" t="b">
        <v>1</v>
      </c>
      <c r="O1115" s="36" t="s">
        <v>1088</v>
      </c>
      <c r="P1115" s="36" t="s">
        <v>1088</v>
      </c>
      <c r="Q1115" s="36" t="s">
        <v>487</v>
      </c>
      <c r="R1115" s="36" t="s">
        <v>2408</v>
      </c>
      <c r="S1115" s="11" t="s">
        <v>4993</v>
      </c>
      <c r="T1115" s="60" t="s">
        <v>4778</v>
      </c>
      <c r="U1115" s="21"/>
      <c r="V1115" s="21"/>
    </row>
    <row r="1116" spans="1:22" ht="15">
      <c r="A1116" s="62" t="s">
        <v>192</v>
      </c>
      <c r="B1116" s="35" t="s">
        <v>193</v>
      </c>
      <c r="C1116" s="36" t="s">
        <v>1036</v>
      </c>
      <c r="D1116" s="36" t="s">
        <v>1147</v>
      </c>
      <c r="E1116" s="36" t="s">
        <v>13</v>
      </c>
      <c r="F1116" s="37" t="s">
        <v>1275</v>
      </c>
      <c r="G1116" s="36" t="s">
        <v>2392</v>
      </c>
      <c r="H1116" s="36" t="s">
        <v>2431</v>
      </c>
      <c r="I1116" s="36" t="s">
        <v>1036</v>
      </c>
      <c r="J1116" s="36" t="s">
        <v>2432</v>
      </c>
      <c r="K1116" s="36">
        <v>12</v>
      </c>
      <c r="L1116" s="36" t="s">
        <v>1172</v>
      </c>
      <c r="M1116" s="36">
        <v>13.4</v>
      </c>
      <c r="N1116" s="36" t="b">
        <v>0</v>
      </c>
      <c r="O1116" s="36" t="s">
        <v>1088</v>
      </c>
      <c r="P1116" s="36" t="s">
        <v>1088</v>
      </c>
      <c r="Q1116" s="36" t="s">
        <v>487</v>
      </c>
      <c r="R1116" s="36" t="s">
        <v>2406</v>
      </c>
      <c r="S1116" s="11" t="s">
        <v>4993</v>
      </c>
      <c r="T1116" s="60" t="s">
        <v>4778</v>
      </c>
      <c r="U1116" s="21"/>
      <c r="V1116" s="21"/>
    </row>
    <row r="1117" spans="1:22" ht="15">
      <c r="A1117" s="62" t="s">
        <v>192</v>
      </c>
      <c r="B1117" s="35" t="s">
        <v>193</v>
      </c>
      <c r="C1117" s="36" t="s">
        <v>1036</v>
      </c>
      <c r="D1117" s="36" t="s">
        <v>1147</v>
      </c>
      <c r="E1117" s="36" t="s">
        <v>13</v>
      </c>
      <c r="F1117" s="37" t="s">
        <v>1275</v>
      </c>
      <c r="G1117" s="36" t="s">
        <v>2392</v>
      </c>
      <c r="H1117" s="36" t="s">
        <v>2431</v>
      </c>
      <c r="I1117" s="36" t="s">
        <v>1036</v>
      </c>
      <c r="J1117" s="36" t="s">
        <v>2432</v>
      </c>
      <c r="K1117" s="36">
        <v>16</v>
      </c>
      <c r="L1117" s="36" t="s">
        <v>1172</v>
      </c>
      <c r="M1117" s="36">
        <v>34</v>
      </c>
      <c r="N1117" s="36" t="b">
        <v>1</v>
      </c>
      <c r="O1117" s="36" t="s">
        <v>1088</v>
      </c>
      <c r="P1117" s="36" t="s">
        <v>1088</v>
      </c>
      <c r="Q1117" s="36" t="s">
        <v>487</v>
      </c>
      <c r="R1117" s="36" t="s">
        <v>2408</v>
      </c>
      <c r="S1117" s="11" t="s">
        <v>4993</v>
      </c>
      <c r="T1117" s="60" t="s">
        <v>4778</v>
      </c>
      <c r="U1117" s="21"/>
      <c r="V1117" s="21"/>
    </row>
    <row r="1118" spans="1:22" ht="15">
      <c r="A1118" s="62" t="s">
        <v>196</v>
      </c>
      <c r="B1118" s="35" t="s">
        <v>197</v>
      </c>
      <c r="C1118" s="36" t="s">
        <v>1036</v>
      </c>
      <c r="D1118" s="36" t="s">
        <v>1082</v>
      </c>
      <c r="E1118" s="36" t="s">
        <v>1099</v>
      </c>
      <c r="F1118" s="37" t="s">
        <v>1563</v>
      </c>
      <c r="G1118" s="36" t="s">
        <v>2433</v>
      </c>
      <c r="H1118" s="36" t="s">
        <v>2434</v>
      </c>
      <c r="I1118" s="36" t="s">
        <v>1597</v>
      </c>
      <c r="J1118" s="36" t="s">
        <v>1088</v>
      </c>
      <c r="K1118" s="36">
        <v>16</v>
      </c>
      <c r="L1118" s="36" t="s">
        <v>2435</v>
      </c>
      <c r="M1118" s="36">
        <v>5.8000000000000003E-2</v>
      </c>
      <c r="N1118" s="36" t="b">
        <v>1</v>
      </c>
      <c r="O1118" s="36">
        <v>0.49</v>
      </c>
      <c r="P1118" s="36" t="s">
        <v>1088</v>
      </c>
      <c r="Q1118" s="36" t="s">
        <v>487</v>
      </c>
      <c r="R1118" s="36" t="s">
        <v>2436</v>
      </c>
      <c r="S1118" s="21" t="s">
        <v>4994</v>
      </c>
      <c r="T1118" s="10" t="s">
        <v>1609</v>
      </c>
      <c r="U1118" s="21" t="s">
        <v>4995</v>
      </c>
      <c r="V1118" s="21"/>
    </row>
    <row r="1119" spans="1:22" ht="15">
      <c r="A1119" s="62" t="s">
        <v>196</v>
      </c>
      <c r="B1119" s="35" t="s">
        <v>197</v>
      </c>
      <c r="C1119" s="36" t="s">
        <v>1036</v>
      </c>
      <c r="D1119" s="36" t="s">
        <v>1082</v>
      </c>
      <c r="E1119" s="36" t="s">
        <v>1099</v>
      </c>
      <c r="F1119" s="37" t="s">
        <v>1563</v>
      </c>
      <c r="G1119" s="36" t="s">
        <v>2433</v>
      </c>
      <c r="H1119" s="36" t="s">
        <v>2437</v>
      </c>
      <c r="I1119" s="36" t="s">
        <v>1597</v>
      </c>
      <c r="J1119" s="36" t="s">
        <v>1088</v>
      </c>
      <c r="K1119" s="36">
        <v>16</v>
      </c>
      <c r="L1119" s="36" t="s">
        <v>2435</v>
      </c>
      <c r="M1119" s="36">
        <v>0.191</v>
      </c>
      <c r="N1119" s="36" t="b">
        <v>1</v>
      </c>
      <c r="O1119" s="36">
        <v>0.49</v>
      </c>
      <c r="P1119" s="36" t="s">
        <v>1088</v>
      </c>
      <c r="Q1119" s="36" t="s">
        <v>487</v>
      </c>
      <c r="R1119" s="36" t="s">
        <v>2436</v>
      </c>
      <c r="S1119" s="21" t="s">
        <v>4994</v>
      </c>
      <c r="T1119" s="10" t="s">
        <v>1609</v>
      </c>
      <c r="U1119" s="21"/>
      <c r="V1119" s="21"/>
    </row>
    <row r="1120" spans="1:22" ht="15">
      <c r="A1120" s="62" t="s">
        <v>196</v>
      </c>
      <c r="B1120" s="35" t="s">
        <v>197</v>
      </c>
      <c r="C1120" s="36" t="s">
        <v>1036</v>
      </c>
      <c r="D1120" s="36" t="s">
        <v>1082</v>
      </c>
      <c r="E1120" s="36" t="s">
        <v>1099</v>
      </c>
      <c r="F1120" s="37" t="s">
        <v>1563</v>
      </c>
      <c r="G1120" s="36" t="s">
        <v>2433</v>
      </c>
      <c r="H1120" s="36" t="s">
        <v>2438</v>
      </c>
      <c r="I1120" s="36" t="s">
        <v>1036</v>
      </c>
      <c r="J1120" s="36" t="s">
        <v>2439</v>
      </c>
      <c r="K1120" s="36">
        <v>46</v>
      </c>
      <c r="L1120" s="36" t="s">
        <v>2435</v>
      </c>
      <c r="M1120" s="36">
        <v>0.105</v>
      </c>
      <c r="N1120" s="36" t="b">
        <v>1</v>
      </c>
      <c r="O1120" s="36" t="s">
        <v>1088</v>
      </c>
      <c r="P1120" s="36" t="s">
        <v>1088</v>
      </c>
      <c r="Q1120" s="36" t="s">
        <v>487</v>
      </c>
      <c r="R1120" s="36" t="s">
        <v>2440</v>
      </c>
      <c r="S1120" s="21" t="s">
        <v>4996</v>
      </c>
      <c r="T1120" s="10" t="s">
        <v>4778</v>
      </c>
      <c r="U1120" s="21"/>
      <c r="V1120" s="21"/>
    </row>
    <row r="1121" spans="1:22" ht="15">
      <c r="A1121" s="62" t="s">
        <v>196</v>
      </c>
      <c r="B1121" s="35" t="s">
        <v>197</v>
      </c>
      <c r="C1121" s="36" t="s">
        <v>1036</v>
      </c>
      <c r="D1121" s="36" t="s">
        <v>1082</v>
      </c>
      <c r="E1121" s="36" t="s">
        <v>1099</v>
      </c>
      <c r="F1121" s="37" t="s">
        <v>1563</v>
      </c>
      <c r="G1121" s="36" t="s">
        <v>2433</v>
      </c>
      <c r="H1121" s="36" t="s">
        <v>2441</v>
      </c>
      <c r="I1121" s="36" t="s">
        <v>1036</v>
      </c>
      <c r="J1121" s="36" t="s">
        <v>2439</v>
      </c>
      <c r="K1121" s="36">
        <v>36</v>
      </c>
      <c r="L1121" s="36" t="s">
        <v>2435</v>
      </c>
      <c r="M1121" s="36">
        <v>6.8000000000000005E-2</v>
      </c>
      <c r="N1121" s="36" t="b">
        <v>1</v>
      </c>
      <c r="O1121" s="36" t="s">
        <v>1088</v>
      </c>
      <c r="P1121" s="36" t="s">
        <v>1088</v>
      </c>
      <c r="Q1121" s="36" t="s">
        <v>487</v>
      </c>
      <c r="R1121" s="36" t="s">
        <v>2440</v>
      </c>
      <c r="S1121" s="21" t="s">
        <v>4996</v>
      </c>
      <c r="T1121" s="10" t="s">
        <v>4778</v>
      </c>
      <c r="U1121" s="21"/>
      <c r="V1121" s="21"/>
    </row>
    <row r="1122" spans="1:22" ht="15">
      <c r="A1122" s="62" t="s">
        <v>196</v>
      </c>
      <c r="B1122" s="35" t="s">
        <v>197</v>
      </c>
      <c r="C1122" s="36" t="s">
        <v>1036</v>
      </c>
      <c r="D1122" s="36" t="s">
        <v>1129</v>
      </c>
      <c r="E1122" s="36" t="s">
        <v>1099</v>
      </c>
      <c r="F1122" s="37" t="s">
        <v>1582</v>
      </c>
      <c r="G1122" s="36" t="s">
        <v>2433</v>
      </c>
      <c r="H1122" s="36" t="s">
        <v>2442</v>
      </c>
      <c r="I1122" s="36" t="s">
        <v>1036</v>
      </c>
      <c r="J1122" s="36" t="s">
        <v>2439</v>
      </c>
      <c r="K1122" s="36">
        <v>15</v>
      </c>
      <c r="L1122" s="36" t="s">
        <v>2435</v>
      </c>
      <c r="M1122" s="36">
        <v>0.13</v>
      </c>
      <c r="N1122" s="36" t="b">
        <v>1</v>
      </c>
      <c r="O1122" s="36" t="s">
        <v>1088</v>
      </c>
      <c r="P1122" s="36">
        <v>3.5999999999999997E-2</v>
      </c>
      <c r="Q1122" s="36" t="s">
        <v>487</v>
      </c>
      <c r="R1122" s="36" t="s">
        <v>2443</v>
      </c>
      <c r="S1122" s="21" t="s">
        <v>4994</v>
      </c>
      <c r="T1122" s="10" t="s">
        <v>4778</v>
      </c>
      <c r="U1122" s="21"/>
      <c r="V1122" s="21"/>
    </row>
    <row r="1123" spans="1:22" ht="15">
      <c r="A1123" s="62" t="s">
        <v>196</v>
      </c>
      <c r="B1123" s="35" t="s">
        <v>197</v>
      </c>
      <c r="C1123" s="36" t="s">
        <v>1036</v>
      </c>
      <c r="D1123" s="36" t="s">
        <v>1129</v>
      </c>
      <c r="E1123" s="36" t="s">
        <v>1099</v>
      </c>
      <c r="F1123" s="37" t="s">
        <v>1582</v>
      </c>
      <c r="G1123" s="36" t="s">
        <v>2433</v>
      </c>
      <c r="H1123" s="36" t="s">
        <v>2442</v>
      </c>
      <c r="I1123" s="36" t="s">
        <v>1036</v>
      </c>
      <c r="J1123" s="36" t="s">
        <v>2439</v>
      </c>
      <c r="K1123" s="36">
        <v>22</v>
      </c>
      <c r="L1123" s="36" t="s">
        <v>2435</v>
      </c>
      <c r="M1123" s="36">
        <v>0.16400000000000001</v>
      </c>
      <c r="N1123" s="36" t="b">
        <v>1</v>
      </c>
      <c r="O1123" s="36" t="s">
        <v>1088</v>
      </c>
      <c r="P1123" s="36">
        <v>4.2999999999999997E-2</v>
      </c>
      <c r="Q1123" s="36" t="s">
        <v>487</v>
      </c>
      <c r="R1123" s="36" t="s">
        <v>2444</v>
      </c>
      <c r="S1123" s="21" t="s">
        <v>4994</v>
      </c>
      <c r="T1123" s="10" t="s">
        <v>4778</v>
      </c>
      <c r="U1123" s="21"/>
      <c r="V1123" s="21"/>
    </row>
    <row r="1124" spans="1:22" ht="15">
      <c r="A1124" s="62" t="s">
        <v>196</v>
      </c>
      <c r="B1124" s="35" t="s">
        <v>197</v>
      </c>
      <c r="C1124" s="36" t="s">
        <v>1036</v>
      </c>
      <c r="D1124" s="36" t="s">
        <v>1129</v>
      </c>
      <c r="E1124" s="36" t="s">
        <v>1099</v>
      </c>
      <c r="F1124" s="37" t="s">
        <v>1582</v>
      </c>
      <c r="G1124" s="36" t="s">
        <v>2433</v>
      </c>
      <c r="H1124" s="36" t="s">
        <v>2442</v>
      </c>
      <c r="I1124" s="36" t="s">
        <v>1036</v>
      </c>
      <c r="J1124" s="36" t="s">
        <v>2439</v>
      </c>
      <c r="K1124" s="36">
        <v>32</v>
      </c>
      <c r="L1124" s="36" t="s">
        <v>2435</v>
      </c>
      <c r="M1124" s="36">
        <v>0.16800000000000001</v>
      </c>
      <c r="N1124" s="36" t="b">
        <v>1</v>
      </c>
      <c r="O1124" s="36" t="s">
        <v>1088</v>
      </c>
      <c r="P1124" s="36">
        <v>2.5000000000000001E-2</v>
      </c>
      <c r="Q1124" s="36" t="s">
        <v>487</v>
      </c>
      <c r="R1124" s="36" t="s">
        <v>2444</v>
      </c>
      <c r="S1124" s="21" t="s">
        <v>4994</v>
      </c>
      <c r="T1124" s="10" t="s">
        <v>4778</v>
      </c>
      <c r="U1124" s="21"/>
      <c r="V1124" s="21"/>
    </row>
    <row r="1125" spans="1:22" ht="15">
      <c r="A1125" s="62" t="s">
        <v>196</v>
      </c>
      <c r="B1125" s="35" t="s">
        <v>197</v>
      </c>
      <c r="C1125" s="36" t="s">
        <v>1036</v>
      </c>
      <c r="D1125" s="36" t="s">
        <v>1129</v>
      </c>
      <c r="E1125" s="36" t="s">
        <v>1099</v>
      </c>
      <c r="F1125" s="37" t="s">
        <v>1582</v>
      </c>
      <c r="G1125" s="36" t="s">
        <v>2433</v>
      </c>
      <c r="H1125" s="36" t="s">
        <v>2445</v>
      </c>
      <c r="I1125" s="36" t="s">
        <v>1036</v>
      </c>
      <c r="J1125" s="36" t="s">
        <v>2439</v>
      </c>
      <c r="K1125" s="36">
        <v>8</v>
      </c>
      <c r="L1125" s="36" t="s">
        <v>2435</v>
      </c>
      <c r="M1125" s="36">
        <v>6.5000000000000002E-2</v>
      </c>
      <c r="N1125" s="36" t="b">
        <v>1</v>
      </c>
      <c r="O1125" s="36" t="s">
        <v>1088</v>
      </c>
      <c r="P1125" s="36">
        <v>1.6E-2</v>
      </c>
      <c r="Q1125" s="36" t="s">
        <v>487</v>
      </c>
      <c r="R1125" s="36" t="s">
        <v>2443</v>
      </c>
      <c r="S1125" s="21" t="s">
        <v>4994</v>
      </c>
      <c r="T1125" s="10" t="s">
        <v>4778</v>
      </c>
      <c r="U1125" s="21"/>
      <c r="V1125" s="21"/>
    </row>
    <row r="1126" spans="1:22" ht="15">
      <c r="A1126" s="62" t="s">
        <v>196</v>
      </c>
      <c r="B1126" s="35" t="s">
        <v>197</v>
      </c>
      <c r="C1126" s="36" t="s">
        <v>1036</v>
      </c>
      <c r="D1126" s="36" t="s">
        <v>1129</v>
      </c>
      <c r="E1126" s="36" t="s">
        <v>1099</v>
      </c>
      <c r="F1126" s="37" t="s">
        <v>1582</v>
      </c>
      <c r="G1126" s="36" t="s">
        <v>2433</v>
      </c>
      <c r="H1126" s="36" t="s">
        <v>2445</v>
      </c>
      <c r="I1126" s="36" t="s">
        <v>1036</v>
      </c>
      <c r="J1126" s="36" t="s">
        <v>2439</v>
      </c>
      <c r="K1126" s="36">
        <v>12</v>
      </c>
      <c r="L1126" s="36" t="s">
        <v>2435</v>
      </c>
      <c r="M1126" s="36">
        <v>8.3000000000000004E-2</v>
      </c>
      <c r="N1126" s="36" t="b">
        <v>1</v>
      </c>
      <c r="O1126" s="36" t="s">
        <v>1088</v>
      </c>
      <c r="P1126" s="36">
        <v>1.6E-2</v>
      </c>
      <c r="Q1126" s="36" t="s">
        <v>487</v>
      </c>
      <c r="R1126" s="36" t="s">
        <v>2444</v>
      </c>
      <c r="S1126" s="21" t="s">
        <v>4994</v>
      </c>
      <c r="T1126" s="10" t="s">
        <v>4778</v>
      </c>
      <c r="U1126" s="21"/>
      <c r="V1126" s="21"/>
    </row>
    <row r="1127" spans="1:22" ht="15">
      <c r="A1127" s="62" t="s">
        <v>196</v>
      </c>
      <c r="B1127" s="35" t="s">
        <v>197</v>
      </c>
      <c r="C1127" s="36" t="s">
        <v>1036</v>
      </c>
      <c r="D1127" s="36" t="s">
        <v>1129</v>
      </c>
      <c r="E1127" s="36" t="s">
        <v>1099</v>
      </c>
      <c r="F1127" s="37" t="s">
        <v>1582</v>
      </c>
      <c r="G1127" s="36" t="s">
        <v>2433</v>
      </c>
      <c r="H1127" s="36" t="s">
        <v>2446</v>
      </c>
      <c r="I1127" s="36" t="s">
        <v>2447</v>
      </c>
      <c r="J1127" s="36" t="s">
        <v>2398</v>
      </c>
      <c r="K1127" s="36" t="s">
        <v>1088</v>
      </c>
      <c r="L1127" s="36" t="s">
        <v>1172</v>
      </c>
      <c r="M1127" s="36">
        <v>1.34</v>
      </c>
      <c r="N1127" s="36" t="s">
        <v>1088</v>
      </c>
      <c r="O1127" s="36" t="s">
        <v>1088</v>
      </c>
      <c r="P1127" s="36" t="s">
        <v>1088</v>
      </c>
      <c r="Q1127" s="36" t="s">
        <v>487</v>
      </c>
      <c r="R1127" s="36" t="s">
        <v>2448</v>
      </c>
      <c r="S1127" s="21" t="s">
        <v>4997</v>
      </c>
      <c r="T1127" s="10" t="s">
        <v>4778</v>
      </c>
      <c r="U1127" s="21"/>
      <c r="V1127" s="21"/>
    </row>
    <row r="1128" spans="1:22" ht="15">
      <c r="A1128" s="62" t="s">
        <v>196</v>
      </c>
      <c r="B1128" s="35" t="s">
        <v>197</v>
      </c>
      <c r="C1128" s="36" t="s">
        <v>1036</v>
      </c>
      <c r="D1128" s="36" t="s">
        <v>1129</v>
      </c>
      <c r="E1128" s="36" t="s">
        <v>1099</v>
      </c>
      <c r="F1128" s="37" t="s">
        <v>1582</v>
      </c>
      <c r="G1128" s="36" t="s">
        <v>2433</v>
      </c>
      <c r="H1128" s="36" t="s">
        <v>2449</v>
      </c>
      <c r="I1128" s="36" t="s">
        <v>2447</v>
      </c>
      <c r="J1128" s="36" t="s">
        <v>2398</v>
      </c>
      <c r="K1128" s="36" t="s">
        <v>1088</v>
      </c>
      <c r="L1128" s="36" t="s">
        <v>1172</v>
      </c>
      <c r="M1128" s="36">
        <v>0.67</v>
      </c>
      <c r="N1128" s="36" t="s">
        <v>1088</v>
      </c>
      <c r="O1128" s="36" t="s">
        <v>1088</v>
      </c>
      <c r="P1128" s="36" t="s">
        <v>1088</v>
      </c>
      <c r="Q1128" s="36" t="s">
        <v>487</v>
      </c>
      <c r="R1128" s="36" t="s">
        <v>2448</v>
      </c>
      <c r="S1128" s="21" t="s">
        <v>4997</v>
      </c>
      <c r="T1128" s="10" t="s">
        <v>4778</v>
      </c>
      <c r="U1128" s="21"/>
      <c r="V1128" s="21"/>
    </row>
    <row r="1129" spans="1:22" ht="15">
      <c r="A1129" s="62" t="s">
        <v>196</v>
      </c>
      <c r="B1129" s="35" t="s">
        <v>197</v>
      </c>
      <c r="C1129" s="36" t="s">
        <v>1036</v>
      </c>
      <c r="D1129" s="36" t="s">
        <v>1129</v>
      </c>
      <c r="E1129" s="36" t="s">
        <v>1099</v>
      </c>
      <c r="F1129" s="37" t="s">
        <v>1582</v>
      </c>
      <c r="G1129" s="36" t="s">
        <v>2433</v>
      </c>
      <c r="H1129" s="36" t="s">
        <v>2446</v>
      </c>
      <c r="I1129" s="36" t="s">
        <v>2447</v>
      </c>
      <c r="J1129" s="36" t="s">
        <v>2398</v>
      </c>
      <c r="K1129" s="36" t="s">
        <v>1088</v>
      </c>
      <c r="L1129" s="36" t="s">
        <v>1172</v>
      </c>
      <c r="M1129" s="36">
        <v>1.8</v>
      </c>
      <c r="N1129" s="36" t="s">
        <v>1088</v>
      </c>
      <c r="O1129" s="36" t="s">
        <v>1088</v>
      </c>
      <c r="P1129" s="36" t="s">
        <v>1088</v>
      </c>
      <c r="Q1129" s="36" t="s">
        <v>487</v>
      </c>
      <c r="R1129" s="36" t="s">
        <v>2450</v>
      </c>
      <c r="S1129" s="21" t="s">
        <v>4997</v>
      </c>
      <c r="T1129" s="10" t="s">
        <v>4778</v>
      </c>
      <c r="U1129" s="21"/>
      <c r="V1129" s="21"/>
    </row>
    <row r="1130" spans="1:22" ht="15">
      <c r="A1130" s="62" t="s">
        <v>196</v>
      </c>
      <c r="B1130" s="35" t="s">
        <v>197</v>
      </c>
      <c r="C1130" s="36" t="s">
        <v>1036</v>
      </c>
      <c r="D1130" s="36" t="s">
        <v>1129</v>
      </c>
      <c r="E1130" s="36" t="s">
        <v>1099</v>
      </c>
      <c r="F1130" s="37" t="s">
        <v>1582</v>
      </c>
      <c r="G1130" s="36" t="s">
        <v>2433</v>
      </c>
      <c r="H1130" s="36" t="s">
        <v>2449</v>
      </c>
      <c r="I1130" s="36" t="s">
        <v>2447</v>
      </c>
      <c r="J1130" s="36" t="s">
        <v>2398</v>
      </c>
      <c r="K1130" s="36" t="s">
        <v>1088</v>
      </c>
      <c r="L1130" s="36" t="s">
        <v>1172</v>
      </c>
      <c r="M1130" s="36">
        <v>0.9</v>
      </c>
      <c r="N1130" s="36" t="s">
        <v>1088</v>
      </c>
      <c r="O1130" s="36" t="s">
        <v>1088</v>
      </c>
      <c r="P1130" s="36" t="s">
        <v>1088</v>
      </c>
      <c r="Q1130" s="36" t="s">
        <v>487</v>
      </c>
      <c r="R1130" s="36" t="s">
        <v>2450</v>
      </c>
      <c r="S1130" s="21" t="s">
        <v>4997</v>
      </c>
      <c r="T1130" s="10" t="s">
        <v>4778</v>
      </c>
      <c r="U1130" s="21"/>
      <c r="V1130" s="21"/>
    </row>
    <row r="1131" spans="1:22" ht="15">
      <c r="A1131" s="62" t="s">
        <v>200</v>
      </c>
      <c r="B1131" s="35" t="s">
        <v>201</v>
      </c>
      <c r="C1131" s="36" t="s">
        <v>1036</v>
      </c>
      <c r="D1131" s="36" t="s">
        <v>2451</v>
      </c>
      <c r="E1131" s="36" t="s">
        <v>13</v>
      </c>
      <c r="F1131" s="37" t="s">
        <v>1178</v>
      </c>
      <c r="G1131" s="36" t="s">
        <v>2452</v>
      </c>
      <c r="H1131" s="36" t="s">
        <v>1088</v>
      </c>
      <c r="I1131" s="36" t="s">
        <v>1088</v>
      </c>
      <c r="J1131" s="36" t="s">
        <v>1088</v>
      </c>
      <c r="K1131" s="36" t="s">
        <v>1088</v>
      </c>
      <c r="L1131" s="36" t="s">
        <v>1088</v>
      </c>
      <c r="M1131" s="36" t="s">
        <v>1088</v>
      </c>
      <c r="N1131" s="36" t="s">
        <v>1088</v>
      </c>
      <c r="O1131" s="36" t="s">
        <v>1088</v>
      </c>
      <c r="P1131" s="36" t="s">
        <v>1088</v>
      </c>
      <c r="Q1131" s="36" t="s">
        <v>783</v>
      </c>
      <c r="R1131" s="36" t="s">
        <v>1088</v>
      </c>
      <c r="S1131" s="21" t="s">
        <v>1088</v>
      </c>
      <c r="T1131" s="10" t="s">
        <v>1088</v>
      </c>
      <c r="U1131" s="21"/>
      <c r="V1131" s="21"/>
    </row>
    <row r="1132" spans="1:22" ht="15">
      <c r="A1132" s="35" t="s">
        <v>259</v>
      </c>
      <c r="B1132" s="35" t="s">
        <v>260</v>
      </c>
      <c r="C1132" s="36" t="s">
        <v>1733</v>
      </c>
      <c r="D1132" s="36" t="s">
        <v>1082</v>
      </c>
      <c r="E1132" s="36" t="s">
        <v>1088</v>
      </c>
      <c r="F1132" s="37" t="s">
        <v>1088</v>
      </c>
      <c r="G1132" s="36" t="s">
        <v>1088</v>
      </c>
      <c r="H1132" s="36" t="s">
        <v>2453</v>
      </c>
      <c r="I1132" s="36" t="s">
        <v>2454</v>
      </c>
      <c r="J1132" s="36" t="s">
        <v>1165</v>
      </c>
      <c r="K1132" s="36" t="s">
        <v>1088</v>
      </c>
      <c r="L1132" s="36" t="s">
        <v>2455</v>
      </c>
      <c r="M1132" s="36">
        <v>12</v>
      </c>
      <c r="N1132" s="36" t="s">
        <v>1088</v>
      </c>
      <c r="O1132" s="36" t="s">
        <v>1088</v>
      </c>
      <c r="P1132" s="36" t="s">
        <v>1088</v>
      </c>
      <c r="Q1132" s="36" t="s">
        <v>487</v>
      </c>
      <c r="R1132" s="36" t="s">
        <v>2456</v>
      </c>
      <c r="S1132" s="21" t="s">
        <v>4998</v>
      </c>
      <c r="T1132" s="10" t="s">
        <v>1609</v>
      </c>
      <c r="U1132" s="21"/>
      <c r="V1132" s="21"/>
    </row>
    <row r="1133" spans="1:22" ht="15">
      <c r="A1133" s="35" t="s">
        <v>259</v>
      </c>
      <c r="B1133" s="35" t="s">
        <v>260</v>
      </c>
      <c r="C1133" s="36" t="s">
        <v>1733</v>
      </c>
      <c r="D1133" s="36" t="s">
        <v>1082</v>
      </c>
      <c r="E1133" s="36" t="s">
        <v>1088</v>
      </c>
      <c r="F1133" s="37" t="s">
        <v>1088</v>
      </c>
      <c r="G1133" s="36" t="s">
        <v>1088</v>
      </c>
      <c r="H1133" s="36" t="s">
        <v>2457</v>
      </c>
      <c r="I1133" s="36" t="s">
        <v>2454</v>
      </c>
      <c r="J1133" s="36" t="s">
        <v>1088</v>
      </c>
      <c r="K1133" s="36" t="s">
        <v>1088</v>
      </c>
      <c r="L1133" s="36" t="s">
        <v>2455</v>
      </c>
      <c r="M1133" s="64">
        <v>1</v>
      </c>
      <c r="N1133" s="36" t="s">
        <v>1088</v>
      </c>
      <c r="O1133" s="36" t="s">
        <v>1088</v>
      </c>
      <c r="P1133" s="36" t="s">
        <v>1088</v>
      </c>
      <c r="Q1133" s="36" t="s">
        <v>1088</v>
      </c>
      <c r="R1133" s="36" t="s">
        <v>2458</v>
      </c>
      <c r="S1133" s="21" t="s">
        <v>4783</v>
      </c>
      <c r="T1133" s="10" t="s">
        <v>1609</v>
      </c>
      <c r="U1133" s="21"/>
      <c r="V1133" s="21"/>
    </row>
    <row r="1134" spans="1:22" ht="15">
      <c r="A1134" s="35" t="s">
        <v>259</v>
      </c>
      <c r="B1134" s="35" t="s">
        <v>260</v>
      </c>
      <c r="C1134" s="36" t="s">
        <v>1733</v>
      </c>
      <c r="D1134" s="36" t="s">
        <v>1082</v>
      </c>
      <c r="E1134" s="36" t="s">
        <v>1088</v>
      </c>
      <c r="F1134" s="37" t="s">
        <v>1088</v>
      </c>
      <c r="G1134" s="36" t="s">
        <v>1088</v>
      </c>
      <c r="H1134" s="36" t="s">
        <v>2459</v>
      </c>
      <c r="I1134" s="36" t="s">
        <v>2454</v>
      </c>
      <c r="J1134" s="36" t="s">
        <v>1365</v>
      </c>
      <c r="K1134" s="36" t="s">
        <v>1088</v>
      </c>
      <c r="L1134" s="36" t="s">
        <v>2455</v>
      </c>
      <c r="M1134" s="36">
        <v>0.03</v>
      </c>
      <c r="N1134" s="36" t="s">
        <v>1088</v>
      </c>
      <c r="O1134" s="36" t="s">
        <v>1088</v>
      </c>
      <c r="P1134" s="36" t="s">
        <v>1088</v>
      </c>
      <c r="Q1134" s="36" t="s">
        <v>1088</v>
      </c>
      <c r="R1134" s="36"/>
      <c r="S1134" s="21" t="s">
        <v>4800</v>
      </c>
      <c r="T1134" s="10" t="s">
        <v>1609</v>
      </c>
      <c r="U1134" s="21"/>
      <c r="V1134" s="21"/>
    </row>
    <row r="1135" spans="1:22" ht="15">
      <c r="A1135" s="35" t="s">
        <v>259</v>
      </c>
      <c r="B1135" s="35" t="s">
        <v>260</v>
      </c>
      <c r="C1135" s="36" t="s">
        <v>1733</v>
      </c>
      <c r="D1135" s="36" t="s">
        <v>1082</v>
      </c>
      <c r="E1135" s="36" t="s">
        <v>1088</v>
      </c>
      <c r="F1135" s="37" t="s">
        <v>1088</v>
      </c>
      <c r="G1135" s="36" t="s">
        <v>1088</v>
      </c>
      <c r="H1135" s="36" t="s">
        <v>2460</v>
      </c>
      <c r="I1135" s="36" t="s">
        <v>2454</v>
      </c>
      <c r="J1135" s="36" t="s">
        <v>1094</v>
      </c>
      <c r="K1135" s="36" t="s">
        <v>1088</v>
      </c>
      <c r="L1135" s="36" t="s">
        <v>2461</v>
      </c>
      <c r="M1135" s="36">
        <v>70</v>
      </c>
      <c r="N1135" s="36" t="s">
        <v>1088</v>
      </c>
      <c r="O1135" s="36" t="s">
        <v>1088</v>
      </c>
      <c r="P1135" s="36" t="s">
        <v>1088</v>
      </c>
      <c r="Q1135" s="36" t="s">
        <v>1088</v>
      </c>
      <c r="R1135" s="36"/>
      <c r="S1135" s="21" t="s">
        <v>1088</v>
      </c>
      <c r="T1135" s="10" t="s">
        <v>1088</v>
      </c>
      <c r="U1135" s="21"/>
      <c r="V1135" s="21"/>
    </row>
    <row r="1136" spans="1:22" ht="15">
      <c r="A1136" s="35" t="s">
        <v>259</v>
      </c>
      <c r="B1136" s="35" t="s">
        <v>260</v>
      </c>
      <c r="C1136" s="36" t="s">
        <v>1733</v>
      </c>
      <c r="D1136" s="36" t="s">
        <v>1082</v>
      </c>
      <c r="E1136" s="36" t="s">
        <v>1088</v>
      </c>
      <c r="F1136" s="37" t="s">
        <v>1088</v>
      </c>
      <c r="G1136" s="36" t="s">
        <v>1088</v>
      </c>
      <c r="H1136" s="36" t="s">
        <v>2462</v>
      </c>
      <c r="I1136" s="36" t="s">
        <v>2454</v>
      </c>
      <c r="J1136" s="36" t="s">
        <v>1094</v>
      </c>
      <c r="K1136" s="36" t="s">
        <v>1088</v>
      </c>
      <c r="L1136" s="36" t="s">
        <v>2461</v>
      </c>
      <c r="M1136" s="36">
        <v>30</v>
      </c>
      <c r="N1136" s="36" t="s">
        <v>1088</v>
      </c>
      <c r="O1136" s="36" t="s">
        <v>1088</v>
      </c>
      <c r="P1136" s="36" t="s">
        <v>1088</v>
      </c>
      <c r="Q1136" s="36" t="s">
        <v>1088</v>
      </c>
      <c r="R1136" s="36"/>
      <c r="S1136" s="21" t="s">
        <v>1088</v>
      </c>
      <c r="T1136" s="10" t="s">
        <v>1088</v>
      </c>
      <c r="U1136" s="21"/>
      <c r="V1136" s="21"/>
    </row>
    <row r="1137" spans="1:22" ht="15">
      <c r="A1137" s="35" t="s">
        <v>259</v>
      </c>
      <c r="B1137" s="35" t="s">
        <v>260</v>
      </c>
      <c r="C1137" s="36" t="s">
        <v>1733</v>
      </c>
      <c r="D1137" s="36" t="s">
        <v>1082</v>
      </c>
      <c r="E1137" s="36" t="s">
        <v>1088</v>
      </c>
      <c r="F1137" s="37" t="s">
        <v>1088</v>
      </c>
      <c r="G1137" s="36" t="s">
        <v>1088</v>
      </c>
      <c r="H1137" s="36" t="s">
        <v>2463</v>
      </c>
      <c r="I1137" s="36" t="s">
        <v>2454</v>
      </c>
      <c r="J1137" s="36" t="s">
        <v>1088</v>
      </c>
      <c r="K1137" s="36" t="s">
        <v>1088</v>
      </c>
      <c r="L1137" s="36" t="s">
        <v>2461</v>
      </c>
      <c r="M1137" s="36">
        <v>0.1</v>
      </c>
      <c r="N1137" s="36" t="s">
        <v>1088</v>
      </c>
      <c r="O1137" s="36" t="s">
        <v>1088</v>
      </c>
      <c r="P1137" s="36" t="s">
        <v>1088</v>
      </c>
      <c r="Q1137" s="36" t="s">
        <v>1088</v>
      </c>
      <c r="R1137" s="36" t="s">
        <v>783</v>
      </c>
      <c r="S1137" s="21" t="s">
        <v>4953</v>
      </c>
      <c r="T1137" s="10" t="s">
        <v>1609</v>
      </c>
      <c r="U1137" s="21"/>
      <c r="V1137" s="21"/>
    </row>
    <row r="1138" spans="1:22" ht="15">
      <c r="A1138" s="35" t="s">
        <v>259</v>
      </c>
      <c r="B1138" s="35" t="s">
        <v>260</v>
      </c>
      <c r="C1138" s="36" t="s">
        <v>1733</v>
      </c>
      <c r="D1138" s="36" t="s">
        <v>1082</v>
      </c>
      <c r="E1138" s="36" t="s">
        <v>1088</v>
      </c>
      <c r="F1138" s="37" t="s">
        <v>1088</v>
      </c>
      <c r="G1138" s="36" t="s">
        <v>1088</v>
      </c>
      <c r="H1138" s="36" t="s">
        <v>2464</v>
      </c>
      <c r="I1138" s="36" t="s">
        <v>2454</v>
      </c>
      <c r="J1138" s="36" t="s">
        <v>1082</v>
      </c>
      <c r="K1138" s="36" t="s">
        <v>1088</v>
      </c>
      <c r="L1138" s="36" t="s">
        <v>2461</v>
      </c>
      <c r="M1138" s="36">
        <v>7</v>
      </c>
      <c r="N1138" s="36" t="s">
        <v>1088</v>
      </c>
      <c r="O1138" s="36" t="s">
        <v>1088</v>
      </c>
      <c r="P1138" s="36" t="s">
        <v>1088</v>
      </c>
      <c r="Q1138" s="36" t="s">
        <v>1088</v>
      </c>
      <c r="R1138" s="36"/>
      <c r="S1138" s="21" t="s">
        <v>1088</v>
      </c>
      <c r="T1138" s="10" t="s">
        <v>1088</v>
      </c>
      <c r="U1138" s="21"/>
      <c r="V1138" s="21"/>
    </row>
    <row r="1139" spans="1:22" ht="15">
      <c r="A1139" s="35" t="s">
        <v>259</v>
      </c>
      <c r="B1139" s="35" t="s">
        <v>260</v>
      </c>
      <c r="C1139" s="36" t="s">
        <v>1733</v>
      </c>
      <c r="D1139" s="36" t="s">
        <v>1082</v>
      </c>
      <c r="E1139" s="36" t="s">
        <v>1088</v>
      </c>
      <c r="F1139" s="37" t="s">
        <v>1088</v>
      </c>
      <c r="G1139" s="36" t="s">
        <v>1088</v>
      </c>
      <c r="H1139" s="36" t="s">
        <v>2465</v>
      </c>
      <c r="I1139" s="36" t="s">
        <v>2454</v>
      </c>
      <c r="J1139" s="36" t="s">
        <v>1082</v>
      </c>
      <c r="K1139" s="36" t="s">
        <v>1088</v>
      </c>
      <c r="L1139" s="36" t="s">
        <v>2435</v>
      </c>
      <c r="M1139" s="36">
        <v>2</v>
      </c>
      <c r="N1139" s="36" t="s">
        <v>1088</v>
      </c>
      <c r="O1139" s="36" t="s">
        <v>1088</v>
      </c>
      <c r="P1139" s="36" t="s">
        <v>1088</v>
      </c>
      <c r="Q1139" s="36" t="s">
        <v>1088</v>
      </c>
      <c r="R1139" s="36" t="s">
        <v>2466</v>
      </c>
      <c r="S1139" s="21" t="s">
        <v>1088</v>
      </c>
      <c r="T1139" s="10" t="s">
        <v>1088</v>
      </c>
      <c r="U1139" s="21"/>
      <c r="V1139" s="21"/>
    </row>
    <row r="1140" spans="1:22" ht="15">
      <c r="A1140" s="35" t="s">
        <v>259</v>
      </c>
      <c r="B1140" s="35" t="s">
        <v>260</v>
      </c>
      <c r="C1140" s="36" t="s">
        <v>1733</v>
      </c>
      <c r="D1140" s="36" t="s">
        <v>1082</v>
      </c>
      <c r="E1140" s="36" t="s">
        <v>1088</v>
      </c>
      <c r="F1140" s="37" t="s">
        <v>1088</v>
      </c>
      <c r="G1140" s="36" t="s">
        <v>1088</v>
      </c>
      <c r="H1140" s="36" t="s">
        <v>2467</v>
      </c>
      <c r="I1140" s="36" t="s">
        <v>2454</v>
      </c>
      <c r="J1140" s="36" t="s">
        <v>2468</v>
      </c>
      <c r="K1140" s="36" t="s">
        <v>1088</v>
      </c>
      <c r="L1140" s="36" t="s">
        <v>2455</v>
      </c>
      <c r="M1140" s="36">
        <v>50</v>
      </c>
      <c r="N1140" s="36" t="s">
        <v>1088</v>
      </c>
      <c r="O1140" s="36" t="s">
        <v>1088</v>
      </c>
      <c r="P1140" s="36" t="s">
        <v>1088</v>
      </c>
      <c r="Q1140" s="36" t="s">
        <v>1088</v>
      </c>
      <c r="R1140" s="36" t="s">
        <v>2469</v>
      </c>
      <c r="S1140" s="21" t="s">
        <v>4970</v>
      </c>
      <c r="T1140" s="10" t="s">
        <v>1609</v>
      </c>
      <c r="U1140" s="21"/>
      <c r="V1140" s="21"/>
    </row>
    <row r="1141" spans="1:22" ht="15">
      <c r="A1141" s="35" t="s">
        <v>274</v>
      </c>
      <c r="B1141" s="35" t="s">
        <v>275</v>
      </c>
      <c r="C1141" s="36" t="s">
        <v>1036</v>
      </c>
      <c r="D1141" s="36" t="s">
        <v>1147</v>
      </c>
      <c r="E1141" s="36" t="s">
        <v>1097</v>
      </c>
      <c r="F1141" s="37" t="s">
        <v>1275</v>
      </c>
      <c r="G1141" s="36" t="s">
        <v>2433</v>
      </c>
      <c r="H1141" s="36" t="s">
        <v>2470</v>
      </c>
      <c r="I1141" s="36" t="s">
        <v>1036</v>
      </c>
      <c r="J1141" s="36" t="s">
        <v>2471</v>
      </c>
      <c r="K1141" s="36">
        <v>117</v>
      </c>
      <c r="L1141" s="36" t="s">
        <v>2472</v>
      </c>
      <c r="M1141" s="36">
        <v>17.04</v>
      </c>
      <c r="N1141" s="36" t="s">
        <v>1088</v>
      </c>
      <c r="O1141" s="36" t="s">
        <v>1088</v>
      </c>
      <c r="P1141" s="36" t="s">
        <v>1088</v>
      </c>
      <c r="Q1141" s="36" t="s">
        <v>1088</v>
      </c>
      <c r="R1141" s="36"/>
      <c r="S1141" s="21" t="s">
        <v>4999</v>
      </c>
      <c r="T1141" s="10" t="s">
        <v>4778</v>
      </c>
      <c r="U1141" s="21"/>
      <c r="V1141" s="21"/>
    </row>
    <row r="1142" spans="1:22" ht="15">
      <c r="A1142" s="35" t="s">
        <v>278</v>
      </c>
      <c r="B1142" s="35" t="s">
        <v>279</v>
      </c>
      <c r="C1142" s="36" t="s">
        <v>1036</v>
      </c>
      <c r="D1142" s="36" t="s">
        <v>2451</v>
      </c>
      <c r="E1142" s="36" t="s">
        <v>13</v>
      </c>
      <c r="F1142" s="37" t="s">
        <v>1271</v>
      </c>
      <c r="G1142" s="36" t="s">
        <v>2392</v>
      </c>
      <c r="H1142" s="36" t="s">
        <v>2473</v>
      </c>
      <c r="I1142" s="36" t="s">
        <v>1036</v>
      </c>
      <c r="J1142" s="36" t="s">
        <v>1088</v>
      </c>
      <c r="K1142" s="36">
        <v>8</v>
      </c>
      <c r="L1142" s="36" t="s">
        <v>1172</v>
      </c>
      <c r="M1142" s="36" t="s">
        <v>1088</v>
      </c>
      <c r="N1142" s="36" t="b">
        <v>1</v>
      </c>
      <c r="O1142" s="36" t="s">
        <v>1088</v>
      </c>
      <c r="P1142" s="36" t="s">
        <v>1088</v>
      </c>
      <c r="Q1142" s="36" t="s">
        <v>2474</v>
      </c>
      <c r="R1142" s="36" t="s">
        <v>2475</v>
      </c>
      <c r="S1142" s="21" t="s">
        <v>5000</v>
      </c>
      <c r="T1142" s="10" t="s">
        <v>4778</v>
      </c>
      <c r="U1142" s="21"/>
      <c r="V1142" s="21"/>
    </row>
    <row r="1143" spans="1:22" ht="15">
      <c r="A1143" s="35" t="s">
        <v>278</v>
      </c>
      <c r="B1143" s="35" t="s">
        <v>279</v>
      </c>
      <c r="C1143" s="36" t="s">
        <v>1036</v>
      </c>
      <c r="D1143" s="36" t="s">
        <v>2451</v>
      </c>
      <c r="E1143" s="36" t="s">
        <v>13</v>
      </c>
      <c r="F1143" s="37" t="s">
        <v>1271</v>
      </c>
      <c r="G1143" s="36" t="s">
        <v>2392</v>
      </c>
      <c r="H1143" s="36" t="s">
        <v>2476</v>
      </c>
      <c r="I1143" s="36" t="s">
        <v>1036</v>
      </c>
      <c r="J1143" s="36" t="s">
        <v>1088</v>
      </c>
      <c r="K1143" s="36">
        <v>8</v>
      </c>
      <c r="L1143" s="36" t="s">
        <v>1172</v>
      </c>
      <c r="M1143" s="36" t="s">
        <v>1088</v>
      </c>
      <c r="N1143" s="36" t="b">
        <v>1</v>
      </c>
      <c r="O1143" s="36" t="s">
        <v>1088</v>
      </c>
      <c r="P1143" s="36" t="s">
        <v>1088</v>
      </c>
      <c r="Q1143" s="36" t="s">
        <v>2474</v>
      </c>
      <c r="R1143" s="36" t="s">
        <v>2475</v>
      </c>
      <c r="S1143" s="21" t="s">
        <v>4783</v>
      </c>
      <c r="T1143" s="10" t="s">
        <v>4778</v>
      </c>
      <c r="U1143" s="21"/>
      <c r="V1143" s="21"/>
    </row>
    <row r="1144" spans="1:22" ht="15">
      <c r="A1144" s="35" t="s">
        <v>278</v>
      </c>
      <c r="B1144" s="35" t="s">
        <v>279</v>
      </c>
      <c r="C1144" s="36" t="s">
        <v>1036</v>
      </c>
      <c r="D1144" s="36" t="s">
        <v>2451</v>
      </c>
      <c r="E1144" s="36" t="s">
        <v>13</v>
      </c>
      <c r="F1144" s="37" t="s">
        <v>1271</v>
      </c>
      <c r="G1144" s="36" t="s">
        <v>2392</v>
      </c>
      <c r="H1144" s="36" t="s">
        <v>2477</v>
      </c>
      <c r="I1144" s="36" t="s">
        <v>1036</v>
      </c>
      <c r="J1144" s="36" t="s">
        <v>1088</v>
      </c>
      <c r="K1144" s="36">
        <v>8</v>
      </c>
      <c r="L1144" s="36" t="s">
        <v>1172</v>
      </c>
      <c r="M1144" s="36" t="s">
        <v>1088</v>
      </c>
      <c r="N1144" s="36" t="b">
        <v>1</v>
      </c>
      <c r="O1144" s="36" t="s">
        <v>1088</v>
      </c>
      <c r="P1144" s="36" t="s">
        <v>1088</v>
      </c>
      <c r="Q1144" s="36" t="s">
        <v>2474</v>
      </c>
      <c r="R1144" s="36" t="s">
        <v>2475</v>
      </c>
      <c r="S1144" s="21" t="s">
        <v>4783</v>
      </c>
      <c r="T1144" s="10" t="s">
        <v>4778</v>
      </c>
      <c r="U1144" s="21"/>
      <c r="V1144" s="21"/>
    </row>
    <row r="1145" spans="1:22" ht="15">
      <c r="A1145" s="35" t="s">
        <v>278</v>
      </c>
      <c r="B1145" s="35" t="s">
        <v>279</v>
      </c>
      <c r="C1145" s="36" t="s">
        <v>1036</v>
      </c>
      <c r="D1145" s="36" t="s">
        <v>2451</v>
      </c>
      <c r="E1145" s="36" t="s">
        <v>13</v>
      </c>
      <c r="F1145" s="37" t="s">
        <v>1271</v>
      </c>
      <c r="G1145" s="36" t="s">
        <v>2392</v>
      </c>
      <c r="H1145" s="36" t="s">
        <v>2478</v>
      </c>
      <c r="I1145" s="36" t="s">
        <v>1036</v>
      </c>
      <c r="J1145" s="36" t="s">
        <v>1088</v>
      </c>
      <c r="K1145" s="36">
        <v>8</v>
      </c>
      <c r="L1145" s="36" t="s">
        <v>1172</v>
      </c>
      <c r="M1145" s="36" t="s">
        <v>1088</v>
      </c>
      <c r="N1145" s="36" t="b">
        <v>0</v>
      </c>
      <c r="O1145" s="36" t="s">
        <v>1088</v>
      </c>
      <c r="P1145" s="36" t="s">
        <v>1088</v>
      </c>
      <c r="Q1145" s="36" t="s">
        <v>2474</v>
      </c>
      <c r="R1145" s="36" t="s">
        <v>2475</v>
      </c>
      <c r="S1145" s="21" t="s">
        <v>4783</v>
      </c>
      <c r="T1145" s="10" t="s">
        <v>4778</v>
      </c>
      <c r="U1145" s="21"/>
      <c r="V1145" s="21"/>
    </row>
    <row r="1146" spans="1:22" ht="15">
      <c r="A1146" s="35" t="s">
        <v>278</v>
      </c>
      <c r="B1146" s="35" t="s">
        <v>279</v>
      </c>
      <c r="C1146" s="36" t="s">
        <v>1036</v>
      </c>
      <c r="D1146" s="36" t="s">
        <v>2451</v>
      </c>
      <c r="E1146" s="36" t="s">
        <v>13</v>
      </c>
      <c r="F1146" s="37" t="s">
        <v>1271</v>
      </c>
      <c r="G1146" s="36" t="s">
        <v>2392</v>
      </c>
      <c r="H1146" s="36" t="s">
        <v>2479</v>
      </c>
      <c r="I1146" s="36" t="s">
        <v>1036</v>
      </c>
      <c r="J1146" s="36" t="s">
        <v>1088</v>
      </c>
      <c r="K1146" s="36">
        <v>8</v>
      </c>
      <c r="L1146" s="36" t="s">
        <v>1172</v>
      </c>
      <c r="M1146" s="36" t="s">
        <v>1088</v>
      </c>
      <c r="N1146" s="36" t="b">
        <v>0</v>
      </c>
      <c r="O1146" s="36" t="s">
        <v>1088</v>
      </c>
      <c r="P1146" s="36" t="s">
        <v>1088</v>
      </c>
      <c r="Q1146" s="36" t="s">
        <v>2474</v>
      </c>
      <c r="R1146" s="36" t="s">
        <v>2475</v>
      </c>
      <c r="S1146" s="21" t="s">
        <v>4783</v>
      </c>
      <c r="T1146" s="10" t="s">
        <v>4778</v>
      </c>
      <c r="U1146" s="21"/>
      <c r="V1146" s="21"/>
    </row>
    <row r="1147" spans="1:22" ht="15">
      <c r="A1147" s="35" t="s">
        <v>278</v>
      </c>
      <c r="B1147" s="35" t="s">
        <v>279</v>
      </c>
      <c r="C1147" s="36" t="s">
        <v>1036</v>
      </c>
      <c r="D1147" s="36" t="s">
        <v>2451</v>
      </c>
      <c r="E1147" s="36" t="s">
        <v>13</v>
      </c>
      <c r="F1147" s="37" t="s">
        <v>1271</v>
      </c>
      <c r="G1147" s="36" t="s">
        <v>2392</v>
      </c>
      <c r="H1147" s="36" t="s">
        <v>2480</v>
      </c>
      <c r="I1147" s="36" t="s">
        <v>1036</v>
      </c>
      <c r="J1147" s="36" t="s">
        <v>1088</v>
      </c>
      <c r="K1147" s="36">
        <v>8</v>
      </c>
      <c r="L1147" s="36" t="s">
        <v>1172</v>
      </c>
      <c r="M1147" s="36" t="s">
        <v>1088</v>
      </c>
      <c r="N1147" s="36" t="b">
        <v>0</v>
      </c>
      <c r="O1147" s="36" t="s">
        <v>1088</v>
      </c>
      <c r="P1147" s="36" t="s">
        <v>1088</v>
      </c>
      <c r="Q1147" s="36" t="s">
        <v>2474</v>
      </c>
      <c r="R1147" s="36" t="s">
        <v>2475</v>
      </c>
      <c r="S1147" s="21" t="s">
        <v>4783</v>
      </c>
      <c r="T1147" s="10" t="s">
        <v>4778</v>
      </c>
      <c r="U1147" s="21"/>
      <c r="V1147" s="21"/>
    </row>
    <row r="1148" spans="1:22" ht="15">
      <c r="A1148" s="35" t="s">
        <v>278</v>
      </c>
      <c r="B1148" s="35" t="s">
        <v>279</v>
      </c>
      <c r="C1148" s="36" t="s">
        <v>1036</v>
      </c>
      <c r="D1148" s="36" t="s">
        <v>2451</v>
      </c>
      <c r="E1148" s="36" t="s">
        <v>13</v>
      </c>
      <c r="F1148" s="37" t="s">
        <v>1271</v>
      </c>
      <c r="G1148" s="36" t="s">
        <v>2392</v>
      </c>
      <c r="H1148" s="36" t="s">
        <v>2481</v>
      </c>
      <c r="I1148" s="36" t="s">
        <v>1036</v>
      </c>
      <c r="J1148" s="36" t="s">
        <v>1088</v>
      </c>
      <c r="K1148" s="36">
        <v>8</v>
      </c>
      <c r="L1148" s="36" t="s">
        <v>1172</v>
      </c>
      <c r="M1148" s="36" t="s">
        <v>1088</v>
      </c>
      <c r="N1148" s="36" t="b">
        <v>1</v>
      </c>
      <c r="O1148" s="36" t="s">
        <v>1088</v>
      </c>
      <c r="P1148" s="36" t="s">
        <v>1088</v>
      </c>
      <c r="Q1148" s="36" t="s">
        <v>2474</v>
      </c>
      <c r="R1148" s="36" t="s">
        <v>2475</v>
      </c>
      <c r="S1148" s="21" t="s">
        <v>4783</v>
      </c>
      <c r="T1148" s="10" t="s">
        <v>4778</v>
      </c>
      <c r="U1148" s="21"/>
      <c r="V1148" s="21"/>
    </row>
    <row r="1149" spans="1:22" ht="29">
      <c r="A1149" s="21" t="s">
        <v>2374</v>
      </c>
      <c r="B1149" s="6" t="s">
        <v>2375</v>
      </c>
      <c r="C1149" s="21" t="s">
        <v>1036</v>
      </c>
      <c r="D1149" s="21" t="s">
        <v>1147</v>
      </c>
      <c r="E1149" s="21" t="s">
        <v>1100</v>
      </c>
      <c r="F1149" s="30" t="s">
        <v>1277</v>
      </c>
      <c r="G1149" s="21" t="s">
        <v>2261</v>
      </c>
      <c r="H1149" s="31" t="s">
        <v>2482</v>
      </c>
      <c r="I1149" s="31" t="s">
        <v>1093</v>
      </c>
      <c r="J1149" s="21" t="s">
        <v>2483</v>
      </c>
      <c r="K1149" s="21">
        <v>1</v>
      </c>
      <c r="L1149" s="36" t="s">
        <v>1172</v>
      </c>
      <c r="M1149" s="21">
        <v>20.7</v>
      </c>
      <c r="N1149" s="21"/>
      <c r="O1149" s="21"/>
      <c r="P1149" s="21"/>
      <c r="Q1149" s="21"/>
      <c r="R1149" s="21"/>
      <c r="S1149" s="21" t="s">
        <v>4785</v>
      </c>
      <c r="T1149" s="10" t="s">
        <v>4778</v>
      </c>
      <c r="U1149" s="21"/>
      <c r="V1149" s="21"/>
    </row>
    <row r="1150" spans="1:22" ht="29">
      <c r="A1150" s="21" t="s">
        <v>2374</v>
      </c>
      <c r="B1150" s="6" t="s">
        <v>2375</v>
      </c>
      <c r="C1150" s="21" t="s">
        <v>1036</v>
      </c>
      <c r="D1150" s="21" t="s">
        <v>1147</v>
      </c>
      <c r="E1150" s="21" t="s">
        <v>1100</v>
      </c>
      <c r="F1150" s="30" t="s">
        <v>1277</v>
      </c>
      <c r="G1150" s="21" t="s">
        <v>2261</v>
      </c>
      <c r="H1150" s="31" t="s">
        <v>2484</v>
      </c>
      <c r="I1150" s="31" t="s">
        <v>1093</v>
      </c>
      <c r="J1150" s="21" t="s">
        <v>2483</v>
      </c>
      <c r="K1150" s="21">
        <v>1</v>
      </c>
      <c r="L1150" s="36" t="s">
        <v>1172</v>
      </c>
      <c r="M1150" s="21">
        <v>20.6</v>
      </c>
      <c r="N1150" s="21"/>
      <c r="O1150" s="21"/>
      <c r="P1150" s="21"/>
      <c r="Q1150" s="21"/>
      <c r="R1150" s="21"/>
      <c r="S1150" s="21" t="s">
        <v>4785</v>
      </c>
      <c r="T1150" s="10" t="s">
        <v>4778</v>
      </c>
      <c r="U1150" s="21"/>
      <c r="V1150" s="21"/>
    </row>
    <row r="1151" spans="1:22" ht="29">
      <c r="A1151" s="21" t="s">
        <v>2374</v>
      </c>
      <c r="B1151" s="6" t="s">
        <v>2375</v>
      </c>
      <c r="C1151" s="21" t="s">
        <v>1036</v>
      </c>
      <c r="D1151" s="21" t="s">
        <v>1147</v>
      </c>
      <c r="E1151" s="21" t="s">
        <v>1100</v>
      </c>
      <c r="F1151" s="30" t="s">
        <v>1277</v>
      </c>
      <c r="G1151" s="21" t="s">
        <v>2261</v>
      </c>
      <c r="H1151" s="31" t="s">
        <v>2485</v>
      </c>
      <c r="I1151" s="31" t="s">
        <v>1093</v>
      </c>
      <c r="J1151" s="21" t="s">
        <v>2483</v>
      </c>
      <c r="K1151" s="21">
        <v>1</v>
      </c>
      <c r="L1151" s="36" t="s">
        <v>1172</v>
      </c>
      <c r="M1151" s="21">
        <v>53.4</v>
      </c>
      <c r="N1151" s="21"/>
      <c r="O1151" s="21"/>
      <c r="P1151" s="21"/>
      <c r="Q1151" s="21"/>
      <c r="R1151" s="21"/>
      <c r="S1151" s="21" t="s">
        <v>4785</v>
      </c>
      <c r="T1151" s="10" t="s">
        <v>4778</v>
      </c>
      <c r="U1151" s="21"/>
      <c r="V1151" s="21"/>
    </row>
    <row r="1152" spans="1:22" ht="29">
      <c r="A1152" s="21" t="s">
        <v>2374</v>
      </c>
      <c r="B1152" s="6" t="s">
        <v>2375</v>
      </c>
      <c r="C1152" s="21" t="s">
        <v>1036</v>
      </c>
      <c r="D1152" s="21" t="s">
        <v>1147</v>
      </c>
      <c r="E1152" s="21" t="s">
        <v>1100</v>
      </c>
      <c r="F1152" s="30" t="s">
        <v>1277</v>
      </c>
      <c r="G1152" s="21" t="s">
        <v>2261</v>
      </c>
      <c r="H1152" s="31" t="s">
        <v>2486</v>
      </c>
      <c r="I1152" s="31" t="s">
        <v>1093</v>
      </c>
      <c r="J1152" s="21" t="s">
        <v>2483</v>
      </c>
      <c r="K1152" s="21">
        <v>1</v>
      </c>
      <c r="L1152" s="36" t="s">
        <v>1172</v>
      </c>
      <c r="M1152" s="21">
        <v>51.3</v>
      </c>
      <c r="N1152" s="21"/>
      <c r="O1152" s="21"/>
      <c r="P1152" s="21"/>
      <c r="Q1152" s="21"/>
      <c r="R1152" s="21"/>
      <c r="S1152" s="21" t="s">
        <v>4785</v>
      </c>
      <c r="T1152" s="10" t="s">
        <v>4778</v>
      </c>
      <c r="U1152" s="21"/>
      <c r="V1152" s="21"/>
    </row>
    <row r="1153" spans="1:22" ht="15">
      <c r="A1153" s="21" t="s">
        <v>2374</v>
      </c>
      <c r="B1153" s="6" t="s">
        <v>2375</v>
      </c>
      <c r="C1153" s="21" t="s">
        <v>1036</v>
      </c>
      <c r="D1153" s="21" t="s">
        <v>1147</v>
      </c>
      <c r="E1153" s="21" t="s">
        <v>1100</v>
      </c>
      <c r="F1153" s="30" t="s">
        <v>1277</v>
      </c>
      <c r="G1153" s="21" t="s">
        <v>2261</v>
      </c>
      <c r="H1153" s="31" t="s">
        <v>2487</v>
      </c>
      <c r="I1153" s="31" t="s">
        <v>1093</v>
      </c>
      <c r="J1153" s="21" t="s">
        <v>2483</v>
      </c>
      <c r="K1153" s="21">
        <v>1</v>
      </c>
      <c r="L1153" s="36" t="s">
        <v>1172</v>
      </c>
      <c r="M1153" s="21">
        <v>26</v>
      </c>
      <c r="N1153" s="21"/>
      <c r="O1153" s="21"/>
      <c r="P1153" s="21"/>
      <c r="Q1153" s="21"/>
      <c r="R1153" s="21"/>
      <c r="S1153" s="21" t="s">
        <v>4785</v>
      </c>
      <c r="T1153" s="10" t="s">
        <v>4778</v>
      </c>
      <c r="U1153" s="21"/>
      <c r="V1153" s="21"/>
    </row>
    <row r="1154" spans="1:22" ht="29">
      <c r="A1154" s="21" t="s">
        <v>2374</v>
      </c>
      <c r="B1154" s="6" t="s">
        <v>2375</v>
      </c>
      <c r="C1154" s="21" t="s">
        <v>1036</v>
      </c>
      <c r="D1154" s="21" t="s">
        <v>1147</v>
      </c>
      <c r="E1154" s="21" t="s">
        <v>1100</v>
      </c>
      <c r="F1154" s="30" t="s">
        <v>1277</v>
      </c>
      <c r="G1154" s="21" t="s">
        <v>2261</v>
      </c>
      <c r="H1154" s="31" t="s">
        <v>2488</v>
      </c>
      <c r="I1154" s="31" t="s">
        <v>1093</v>
      </c>
      <c r="J1154" s="21" t="s">
        <v>2483</v>
      </c>
      <c r="K1154" s="21">
        <v>1</v>
      </c>
      <c r="L1154" s="36" t="s">
        <v>1172</v>
      </c>
      <c r="M1154" s="21">
        <v>28.1</v>
      </c>
      <c r="N1154" s="21"/>
      <c r="O1154" s="21"/>
      <c r="P1154" s="21"/>
      <c r="Q1154" s="21"/>
      <c r="R1154" s="21"/>
      <c r="S1154" s="21" t="s">
        <v>4785</v>
      </c>
      <c r="T1154" s="10" t="s">
        <v>4778</v>
      </c>
      <c r="U1154" s="21"/>
      <c r="V1154" s="21"/>
    </row>
    <row r="1155" spans="1:22" ht="15">
      <c r="A1155" s="21" t="s">
        <v>2374</v>
      </c>
      <c r="B1155" s="6" t="s">
        <v>2375</v>
      </c>
      <c r="C1155" s="21" t="s">
        <v>1036</v>
      </c>
      <c r="D1155" s="21" t="s">
        <v>1147</v>
      </c>
      <c r="E1155" s="21" t="s">
        <v>1100</v>
      </c>
      <c r="F1155" s="30" t="s">
        <v>1277</v>
      </c>
      <c r="G1155" s="21" t="s">
        <v>2261</v>
      </c>
      <c r="H1155" s="31" t="s">
        <v>2489</v>
      </c>
      <c r="I1155" s="31" t="s">
        <v>1093</v>
      </c>
      <c r="J1155" s="21" t="s">
        <v>2483</v>
      </c>
      <c r="K1155" s="21">
        <v>1</v>
      </c>
      <c r="L1155" s="21" t="s">
        <v>1138</v>
      </c>
      <c r="M1155" s="21">
        <v>34.6</v>
      </c>
      <c r="N1155" s="21"/>
      <c r="O1155" s="21"/>
      <c r="P1155" s="21"/>
      <c r="Q1155" s="21"/>
      <c r="R1155" s="21"/>
      <c r="S1155" s="21" t="s">
        <v>4785</v>
      </c>
      <c r="T1155" s="10" t="s">
        <v>4778</v>
      </c>
      <c r="U1155" s="21"/>
      <c r="V1155" s="21"/>
    </row>
    <row r="1156" spans="1:22" ht="15">
      <c r="A1156" s="21" t="s">
        <v>2374</v>
      </c>
      <c r="B1156" s="6" t="s">
        <v>2375</v>
      </c>
      <c r="C1156" s="21" t="s">
        <v>1036</v>
      </c>
      <c r="D1156" s="21" t="s">
        <v>1147</v>
      </c>
      <c r="E1156" s="21" t="s">
        <v>1100</v>
      </c>
      <c r="F1156" s="30" t="s">
        <v>1277</v>
      </c>
      <c r="G1156" s="21" t="s">
        <v>2261</v>
      </c>
      <c r="H1156" s="31" t="s">
        <v>2490</v>
      </c>
      <c r="I1156" s="31" t="s">
        <v>1093</v>
      </c>
      <c r="J1156" s="21" t="s">
        <v>2483</v>
      </c>
      <c r="K1156" s="21">
        <v>1</v>
      </c>
      <c r="L1156" s="21" t="s">
        <v>1138</v>
      </c>
      <c r="M1156" s="21">
        <v>30.5</v>
      </c>
      <c r="N1156" s="21"/>
      <c r="O1156" s="21"/>
      <c r="P1156" s="21"/>
      <c r="Q1156" s="21"/>
      <c r="R1156" s="21"/>
      <c r="S1156" s="21" t="s">
        <v>4785</v>
      </c>
      <c r="T1156" s="10" t="s">
        <v>4778</v>
      </c>
      <c r="U1156" s="21"/>
      <c r="V1156" s="21"/>
    </row>
    <row r="1157" spans="1:22" ht="15">
      <c r="A1157" s="21" t="s">
        <v>2374</v>
      </c>
      <c r="B1157" s="6" t="s">
        <v>2375</v>
      </c>
      <c r="C1157" s="21" t="s">
        <v>1036</v>
      </c>
      <c r="D1157" s="21" t="s">
        <v>1147</v>
      </c>
      <c r="E1157" s="21" t="s">
        <v>1100</v>
      </c>
      <c r="F1157" s="30" t="s">
        <v>1277</v>
      </c>
      <c r="G1157" s="21" t="s">
        <v>2261</v>
      </c>
      <c r="H1157" s="31" t="s">
        <v>2491</v>
      </c>
      <c r="I1157" s="31" t="s">
        <v>1093</v>
      </c>
      <c r="J1157" s="21" t="s">
        <v>2483</v>
      </c>
      <c r="K1157" s="21">
        <v>1</v>
      </c>
      <c r="L1157" s="21" t="s">
        <v>1138</v>
      </c>
      <c r="M1157" s="21">
        <v>30.9</v>
      </c>
      <c r="N1157" s="21"/>
      <c r="O1157" s="21"/>
      <c r="P1157" s="21"/>
      <c r="Q1157" s="21"/>
      <c r="R1157" s="21"/>
      <c r="S1157" s="21" t="s">
        <v>4785</v>
      </c>
      <c r="T1157" s="10" t="s">
        <v>4778</v>
      </c>
      <c r="U1157" s="21"/>
      <c r="V1157" s="21"/>
    </row>
    <row r="1158" spans="1:22" ht="15">
      <c r="A1158" s="21" t="s">
        <v>2374</v>
      </c>
      <c r="B1158" s="6" t="s">
        <v>2375</v>
      </c>
      <c r="C1158" s="21" t="s">
        <v>1036</v>
      </c>
      <c r="D1158" s="21" t="s">
        <v>1147</v>
      </c>
      <c r="E1158" s="21" t="s">
        <v>1100</v>
      </c>
      <c r="F1158" s="30" t="s">
        <v>1277</v>
      </c>
      <c r="G1158" s="21" t="s">
        <v>2261</v>
      </c>
      <c r="H1158" s="31" t="s">
        <v>2492</v>
      </c>
      <c r="I1158" s="31" t="s">
        <v>1093</v>
      </c>
      <c r="J1158" s="21" t="s">
        <v>2483</v>
      </c>
      <c r="K1158" s="21">
        <v>1</v>
      </c>
      <c r="L1158" s="21" t="s">
        <v>1138</v>
      </c>
      <c r="M1158" s="21">
        <v>9.3000000000000007</v>
      </c>
      <c r="N1158" s="21"/>
      <c r="O1158" s="21"/>
      <c r="P1158" s="21"/>
      <c r="Q1158" s="21"/>
      <c r="R1158" s="21"/>
      <c r="S1158" s="21" t="s">
        <v>4785</v>
      </c>
      <c r="T1158" s="10" t="s">
        <v>4778</v>
      </c>
      <c r="U1158" s="21"/>
      <c r="V1158" s="21"/>
    </row>
    <row r="1159" spans="1:22" ht="15">
      <c r="A1159" s="21" t="s">
        <v>2374</v>
      </c>
      <c r="B1159" s="6" t="s">
        <v>2375</v>
      </c>
      <c r="C1159" s="21" t="s">
        <v>1036</v>
      </c>
      <c r="D1159" s="21" t="s">
        <v>1147</v>
      </c>
      <c r="E1159" s="21" t="s">
        <v>1100</v>
      </c>
      <c r="F1159" s="30" t="s">
        <v>1277</v>
      </c>
      <c r="G1159" s="21" t="s">
        <v>2261</v>
      </c>
      <c r="H1159" s="31" t="s">
        <v>2493</v>
      </c>
      <c r="I1159" s="31" t="s">
        <v>1093</v>
      </c>
      <c r="J1159" s="21" t="s">
        <v>2483</v>
      </c>
      <c r="K1159" s="21">
        <v>1</v>
      </c>
      <c r="L1159" s="21" t="s">
        <v>1138</v>
      </c>
      <c r="M1159" s="21">
        <v>34.5</v>
      </c>
      <c r="N1159" s="21"/>
      <c r="O1159" s="21"/>
      <c r="P1159" s="21"/>
      <c r="Q1159" s="21"/>
      <c r="R1159" s="21"/>
      <c r="S1159" s="21" t="s">
        <v>4785</v>
      </c>
      <c r="T1159" s="10" t="s">
        <v>4778</v>
      </c>
      <c r="U1159" s="21"/>
      <c r="V1159" s="21"/>
    </row>
    <row r="1160" spans="1:22" ht="15">
      <c r="A1160" s="21" t="s">
        <v>2374</v>
      </c>
      <c r="B1160" s="6" t="s">
        <v>2375</v>
      </c>
      <c r="C1160" s="21" t="s">
        <v>1036</v>
      </c>
      <c r="D1160" s="21" t="s">
        <v>1147</v>
      </c>
      <c r="E1160" s="21" t="s">
        <v>1100</v>
      </c>
      <c r="F1160" s="30" t="s">
        <v>1277</v>
      </c>
      <c r="G1160" s="21" t="s">
        <v>2261</v>
      </c>
      <c r="H1160" s="31" t="s">
        <v>2494</v>
      </c>
      <c r="I1160" s="31" t="s">
        <v>1093</v>
      </c>
      <c r="J1160" s="21" t="s">
        <v>2483</v>
      </c>
      <c r="K1160" s="21">
        <v>1</v>
      </c>
      <c r="L1160" s="21" t="s">
        <v>1138</v>
      </c>
      <c r="M1160" s="21">
        <v>60.2</v>
      </c>
      <c r="N1160" s="21"/>
      <c r="O1160" s="21"/>
      <c r="P1160" s="21"/>
      <c r="Q1160" s="21"/>
      <c r="R1160" s="21"/>
      <c r="S1160" s="21" t="s">
        <v>4785</v>
      </c>
      <c r="T1160" s="10" t="s">
        <v>4778</v>
      </c>
      <c r="U1160" s="21"/>
      <c r="V1160" s="21"/>
    </row>
    <row r="1161" spans="1:22" ht="15">
      <c r="A1161" s="21" t="s">
        <v>2374</v>
      </c>
      <c r="B1161" s="6" t="s">
        <v>2375</v>
      </c>
      <c r="C1161" s="21" t="s">
        <v>1036</v>
      </c>
      <c r="D1161" s="21" t="s">
        <v>1147</v>
      </c>
      <c r="E1161" s="21" t="s">
        <v>1100</v>
      </c>
      <c r="F1161" s="30" t="s">
        <v>1277</v>
      </c>
      <c r="G1161" s="21" t="s">
        <v>2261</v>
      </c>
      <c r="H1161" s="31" t="s">
        <v>2495</v>
      </c>
      <c r="I1161" s="31" t="s">
        <v>2496</v>
      </c>
      <c r="J1161" s="21" t="s">
        <v>2497</v>
      </c>
      <c r="K1161" s="21">
        <v>50</v>
      </c>
      <c r="L1161" s="21" t="s">
        <v>1138</v>
      </c>
      <c r="M1161" s="21">
        <v>1</v>
      </c>
      <c r="N1161" s="21"/>
      <c r="O1161" s="21"/>
      <c r="P1161" s="21"/>
      <c r="Q1161" s="21"/>
      <c r="R1161" s="21"/>
      <c r="S1161" s="21" t="s">
        <v>5001</v>
      </c>
      <c r="T1161" s="10" t="s">
        <v>4778</v>
      </c>
      <c r="U1161" s="21"/>
      <c r="V1161" s="21"/>
    </row>
    <row r="1162" spans="1:22" ht="15">
      <c r="A1162" s="21" t="s">
        <v>2374</v>
      </c>
      <c r="B1162" s="6" t="s">
        <v>2375</v>
      </c>
      <c r="C1162" s="21" t="s">
        <v>1036</v>
      </c>
      <c r="D1162" s="21" t="s">
        <v>1147</v>
      </c>
      <c r="E1162" s="21" t="s">
        <v>1100</v>
      </c>
      <c r="F1162" s="30" t="s">
        <v>1277</v>
      </c>
      <c r="G1162" s="21" t="s">
        <v>2261</v>
      </c>
      <c r="H1162" s="31" t="s">
        <v>2495</v>
      </c>
      <c r="I1162" s="31" t="s">
        <v>1093</v>
      </c>
      <c r="J1162" s="21" t="s">
        <v>2497</v>
      </c>
      <c r="K1162" s="21">
        <v>4</v>
      </c>
      <c r="L1162" s="21" t="s">
        <v>1172</v>
      </c>
      <c r="M1162" s="21">
        <v>14.8</v>
      </c>
      <c r="N1162" s="21"/>
      <c r="O1162" s="21"/>
      <c r="P1162" s="21"/>
      <c r="Q1162" s="21"/>
      <c r="R1162" s="21"/>
      <c r="S1162" s="21" t="s">
        <v>5001</v>
      </c>
      <c r="T1162" s="10" t="s">
        <v>4778</v>
      </c>
      <c r="U1162" s="21"/>
      <c r="V1162" s="21"/>
    </row>
    <row r="1163" spans="1:22" ht="15">
      <c r="A1163" s="21" t="s">
        <v>2374</v>
      </c>
      <c r="B1163" s="6" t="s">
        <v>2375</v>
      </c>
      <c r="C1163" s="21" t="s">
        <v>1036</v>
      </c>
      <c r="D1163" s="21" t="s">
        <v>1147</v>
      </c>
      <c r="E1163" s="21" t="s">
        <v>1100</v>
      </c>
      <c r="F1163" s="30" t="s">
        <v>1277</v>
      </c>
      <c r="G1163" s="21" t="s">
        <v>2261</v>
      </c>
      <c r="H1163" s="31" t="s">
        <v>2498</v>
      </c>
      <c r="I1163" s="31" t="s">
        <v>1093</v>
      </c>
      <c r="J1163" s="21" t="s">
        <v>2499</v>
      </c>
      <c r="K1163" s="21"/>
      <c r="L1163" s="21" t="s">
        <v>1089</v>
      </c>
      <c r="M1163" s="21">
        <v>43.1</v>
      </c>
      <c r="N1163" s="21"/>
      <c r="O1163" s="21"/>
      <c r="P1163" s="21"/>
      <c r="Q1163" s="21"/>
      <c r="R1163" s="21"/>
      <c r="S1163" s="21" t="s">
        <v>1088</v>
      </c>
      <c r="T1163" s="10" t="s">
        <v>1088</v>
      </c>
      <c r="U1163" s="21"/>
      <c r="V1163" s="21"/>
    </row>
    <row r="1164" spans="1:22" ht="15">
      <c r="A1164" s="21" t="s">
        <v>2374</v>
      </c>
      <c r="B1164" s="6" t="s">
        <v>2375</v>
      </c>
      <c r="C1164" s="21" t="s">
        <v>1036</v>
      </c>
      <c r="D1164" s="21" t="s">
        <v>1147</v>
      </c>
      <c r="E1164" s="21" t="s">
        <v>1100</v>
      </c>
      <c r="F1164" s="30" t="s">
        <v>1277</v>
      </c>
      <c r="G1164" s="21" t="s">
        <v>2261</v>
      </c>
      <c r="H1164" s="31" t="s">
        <v>2500</v>
      </c>
      <c r="I1164" s="31" t="s">
        <v>1093</v>
      </c>
      <c r="J1164" s="21" t="s">
        <v>2499</v>
      </c>
      <c r="K1164" s="21"/>
      <c r="L1164" s="21" t="s">
        <v>1089</v>
      </c>
      <c r="M1164" s="21">
        <v>36.1</v>
      </c>
      <c r="N1164" s="21"/>
      <c r="O1164" s="21"/>
      <c r="P1164" s="21"/>
      <c r="Q1164" s="21"/>
      <c r="R1164" s="21"/>
      <c r="S1164" s="21" t="s">
        <v>1088</v>
      </c>
      <c r="T1164" s="10" t="s">
        <v>1088</v>
      </c>
      <c r="U1164" s="21"/>
      <c r="V1164" s="21"/>
    </row>
    <row r="1165" spans="1:22" ht="15">
      <c r="A1165" s="21" t="s">
        <v>2374</v>
      </c>
      <c r="B1165" s="6" t="s">
        <v>2375</v>
      </c>
      <c r="C1165" s="21" t="s">
        <v>1036</v>
      </c>
      <c r="D1165" s="21" t="s">
        <v>1147</v>
      </c>
      <c r="E1165" s="21" t="s">
        <v>1100</v>
      </c>
      <c r="F1165" s="30" t="s">
        <v>1277</v>
      </c>
      <c r="G1165" s="21" t="s">
        <v>2261</v>
      </c>
      <c r="H1165" s="31" t="s">
        <v>2501</v>
      </c>
      <c r="I1165" s="31" t="s">
        <v>1093</v>
      </c>
      <c r="J1165" s="21" t="s">
        <v>2387</v>
      </c>
      <c r="K1165" s="21">
        <v>6</v>
      </c>
      <c r="L1165" s="21" t="s">
        <v>1089</v>
      </c>
      <c r="M1165" s="21">
        <v>252.8</v>
      </c>
      <c r="N1165" s="21"/>
      <c r="O1165" s="21"/>
      <c r="P1165" s="21">
        <v>58.7</v>
      </c>
      <c r="Q1165" s="21"/>
      <c r="R1165" s="21"/>
      <c r="S1165" s="21" t="s">
        <v>5002</v>
      </c>
      <c r="T1165" s="10" t="s">
        <v>4778</v>
      </c>
      <c r="U1165" s="21"/>
      <c r="V1165" s="21"/>
    </row>
    <row r="1166" spans="1:22" ht="15">
      <c r="A1166" s="21" t="s">
        <v>2374</v>
      </c>
      <c r="B1166" s="6" t="s">
        <v>2375</v>
      </c>
      <c r="C1166" s="21" t="s">
        <v>1036</v>
      </c>
      <c r="D1166" s="21" t="s">
        <v>1147</v>
      </c>
      <c r="E1166" s="21" t="s">
        <v>1100</v>
      </c>
      <c r="F1166" s="30" t="s">
        <v>1277</v>
      </c>
      <c r="G1166" s="21" t="s">
        <v>2261</v>
      </c>
      <c r="H1166" s="31" t="s">
        <v>2502</v>
      </c>
      <c r="I1166" s="31" t="s">
        <v>1093</v>
      </c>
      <c r="J1166" s="21" t="s">
        <v>2387</v>
      </c>
      <c r="K1166" s="21">
        <v>6</v>
      </c>
      <c r="L1166" s="21" t="s">
        <v>1089</v>
      </c>
      <c r="M1166" s="21">
        <v>21.2</v>
      </c>
      <c r="N1166" s="21"/>
      <c r="O1166" s="21"/>
      <c r="P1166" s="21">
        <v>17.8</v>
      </c>
      <c r="Q1166" s="21"/>
      <c r="R1166" s="21"/>
      <c r="S1166" s="21" t="s">
        <v>5002</v>
      </c>
      <c r="T1166" s="10" t="s">
        <v>4778</v>
      </c>
      <c r="U1166" s="21"/>
      <c r="V1166" s="21"/>
    </row>
    <row r="1167" spans="1:22" ht="15">
      <c r="A1167" s="21" t="s">
        <v>2374</v>
      </c>
      <c r="B1167" s="6" t="s">
        <v>2375</v>
      </c>
      <c r="C1167" s="21" t="s">
        <v>1036</v>
      </c>
      <c r="D1167" s="21" t="s">
        <v>1147</v>
      </c>
      <c r="E1167" s="21" t="s">
        <v>1100</v>
      </c>
      <c r="F1167" s="30" t="s">
        <v>1277</v>
      </c>
      <c r="G1167" s="21" t="s">
        <v>2261</v>
      </c>
      <c r="H1167" s="31" t="s">
        <v>2503</v>
      </c>
      <c r="I1167" s="31" t="s">
        <v>1093</v>
      </c>
      <c r="J1167" s="21" t="s">
        <v>2387</v>
      </c>
      <c r="K1167" s="21">
        <v>6</v>
      </c>
      <c r="L1167" s="21" t="s">
        <v>1089</v>
      </c>
      <c r="M1167" s="21">
        <v>124</v>
      </c>
      <c r="N1167" s="21"/>
      <c r="O1167" s="21"/>
      <c r="P1167" s="21">
        <v>40.700000000000003</v>
      </c>
      <c r="Q1167" s="21"/>
      <c r="R1167" s="21"/>
      <c r="S1167" s="21" t="s">
        <v>5002</v>
      </c>
      <c r="T1167" s="10" t="s">
        <v>4778</v>
      </c>
      <c r="U1167" s="21"/>
      <c r="V1167" s="21"/>
    </row>
    <row r="1168" spans="1:22" ht="15">
      <c r="A1168" s="21" t="s">
        <v>2374</v>
      </c>
      <c r="B1168" s="6" t="s">
        <v>2375</v>
      </c>
      <c r="C1168" s="21" t="s">
        <v>1036</v>
      </c>
      <c r="D1168" s="21" t="s">
        <v>1147</v>
      </c>
      <c r="E1168" s="21" t="s">
        <v>1100</v>
      </c>
      <c r="F1168" s="30" t="s">
        <v>1277</v>
      </c>
      <c r="G1168" s="21" t="s">
        <v>2261</v>
      </c>
      <c r="H1168" s="31" t="s">
        <v>2504</v>
      </c>
      <c r="I1168" s="31" t="s">
        <v>1093</v>
      </c>
      <c r="J1168" s="21" t="s">
        <v>2387</v>
      </c>
      <c r="K1168" s="21">
        <v>2</v>
      </c>
      <c r="L1168" s="21" t="s">
        <v>1089</v>
      </c>
      <c r="M1168" s="21">
        <v>0.4</v>
      </c>
      <c r="N1168" s="21"/>
      <c r="O1168" s="21"/>
      <c r="P1168" s="21"/>
      <c r="Q1168" s="21"/>
      <c r="R1168" s="21"/>
      <c r="S1168" s="21" t="s">
        <v>5002</v>
      </c>
      <c r="T1168" s="10" t="s">
        <v>4778</v>
      </c>
      <c r="U1168" s="21"/>
      <c r="V1168" s="21"/>
    </row>
    <row r="1169" spans="1:22" ht="15">
      <c r="A1169" s="21" t="s">
        <v>2374</v>
      </c>
      <c r="B1169" s="6" t="s">
        <v>2375</v>
      </c>
      <c r="C1169" s="21" t="s">
        <v>1036</v>
      </c>
      <c r="D1169" s="21" t="s">
        <v>1147</v>
      </c>
      <c r="E1169" s="21" t="s">
        <v>1100</v>
      </c>
      <c r="F1169" s="30" t="s">
        <v>1277</v>
      </c>
      <c r="G1169" s="21" t="s">
        <v>2261</v>
      </c>
      <c r="H1169" s="31" t="s">
        <v>2505</v>
      </c>
      <c r="I1169" s="31" t="s">
        <v>1093</v>
      </c>
      <c r="J1169" s="21" t="s">
        <v>2387</v>
      </c>
      <c r="K1169" s="21">
        <v>8</v>
      </c>
      <c r="L1169" s="21" t="s">
        <v>1089</v>
      </c>
      <c r="M1169" s="21">
        <v>31.8</v>
      </c>
      <c r="N1169" s="21"/>
      <c r="O1169" s="21"/>
      <c r="P1169" s="21">
        <v>8.1</v>
      </c>
      <c r="Q1169" s="21"/>
      <c r="R1169" s="21"/>
      <c r="S1169" s="21" t="s">
        <v>5002</v>
      </c>
      <c r="T1169" s="10" t="s">
        <v>4778</v>
      </c>
      <c r="U1169" s="21"/>
      <c r="V1169" s="21"/>
    </row>
    <row r="1170" spans="1:22" ht="15">
      <c r="A1170" s="21" t="s">
        <v>2374</v>
      </c>
      <c r="B1170" s="6" t="s">
        <v>2375</v>
      </c>
      <c r="C1170" s="21" t="s">
        <v>1036</v>
      </c>
      <c r="D1170" s="21" t="s">
        <v>1147</v>
      </c>
      <c r="E1170" s="21" t="s">
        <v>1100</v>
      </c>
      <c r="F1170" s="30" t="s">
        <v>1277</v>
      </c>
      <c r="G1170" s="21" t="s">
        <v>2261</v>
      </c>
      <c r="H1170" s="31" t="s">
        <v>2506</v>
      </c>
      <c r="I1170" s="31" t="s">
        <v>1093</v>
      </c>
      <c r="J1170" s="21" t="s">
        <v>2387</v>
      </c>
      <c r="K1170" s="21">
        <v>8</v>
      </c>
      <c r="L1170" s="21" t="s">
        <v>1089</v>
      </c>
      <c r="M1170" s="21">
        <v>2.2000000000000002</v>
      </c>
      <c r="N1170" s="21"/>
      <c r="O1170" s="21"/>
      <c r="P1170" s="21">
        <v>1.5</v>
      </c>
      <c r="Q1170" s="21"/>
      <c r="R1170" s="21"/>
      <c r="S1170" s="21" t="s">
        <v>5002</v>
      </c>
      <c r="T1170" s="10" t="s">
        <v>4778</v>
      </c>
      <c r="U1170" s="21"/>
      <c r="V1170" s="21"/>
    </row>
    <row r="1171" spans="1:22" ht="15">
      <c r="A1171" s="21" t="s">
        <v>2374</v>
      </c>
      <c r="B1171" s="6" t="s">
        <v>2375</v>
      </c>
      <c r="C1171" s="21" t="s">
        <v>1036</v>
      </c>
      <c r="D1171" s="21" t="s">
        <v>1147</v>
      </c>
      <c r="E1171" s="21" t="s">
        <v>1100</v>
      </c>
      <c r="F1171" s="30" t="s">
        <v>1277</v>
      </c>
      <c r="G1171" s="21" t="s">
        <v>2261</v>
      </c>
      <c r="H1171" s="31" t="s">
        <v>2507</v>
      </c>
      <c r="I1171" s="31" t="s">
        <v>1093</v>
      </c>
      <c r="J1171" s="21" t="s">
        <v>2387</v>
      </c>
      <c r="K1171" s="21">
        <v>8</v>
      </c>
      <c r="L1171" s="21" t="s">
        <v>1089</v>
      </c>
      <c r="M1171" s="21">
        <v>16.8</v>
      </c>
      <c r="N1171" s="21"/>
      <c r="O1171" s="21"/>
      <c r="P1171" s="21">
        <v>4</v>
      </c>
      <c r="Q1171" s="21"/>
      <c r="R1171" s="21"/>
      <c r="S1171" s="21" t="s">
        <v>5002</v>
      </c>
      <c r="T1171" s="10" t="s">
        <v>4778</v>
      </c>
      <c r="U1171" s="21"/>
      <c r="V1171" s="21"/>
    </row>
    <row r="1172" spans="1:22" ht="15">
      <c r="A1172" s="21" t="s">
        <v>2508</v>
      </c>
      <c r="B1172" s="6" t="s">
        <v>265</v>
      </c>
      <c r="C1172" s="21" t="s">
        <v>1081</v>
      </c>
      <c r="D1172" s="21" t="s">
        <v>1147</v>
      </c>
      <c r="E1172" s="21" t="s">
        <v>1100</v>
      </c>
      <c r="F1172" s="30" t="s">
        <v>1282</v>
      </c>
      <c r="G1172" s="21" t="s">
        <v>2509</v>
      </c>
      <c r="H1172" s="31" t="s">
        <v>2265</v>
      </c>
      <c r="I1172" s="31" t="s">
        <v>1093</v>
      </c>
      <c r="J1172" s="21" t="s">
        <v>1094</v>
      </c>
      <c r="K1172" s="21">
        <v>14</v>
      </c>
      <c r="L1172" s="21" t="s">
        <v>1172</v>
      </c>
      <c r="M1172" s="21">
        <v>11.4</v>
      </c>
      <c r="N1172" s="21" t="s">
        <v>1088</v>
      </c>
      <c r="O1172" s="21" t="s">
        <v>1088</v>
      </c>
      <c r="P1172" s="21">
        <v>1.6</v>
      </c>
      <c r="Q1172" s="21" t="s">
        <v>1698</v>
      </c>
      <c r="R1172" s="21"/>
      <c r="S1172" s="21" t="s">
        <v>1088</v>
      </c>
      <c r="T1172" s="10" t="s">
        <v>1088</v>
      </c>
      <c r="U1172" s="21"/>
      <c r="V1172" s="21"/>
    </row>
    <row r="1173" spans="1:22" ht="15">
      <c r="A1173" s="21" t="s">
        <v>2508</v>
      </c>
      <c r="B1173" s="6" t="s">
        <v>265</v>
      </c>
      <c r="C1173" s="21" t="s">
        <v>1081</v>
      </c>
      <c r="D1173" s="21" t="s">
        <v>1147</v>
      </c>
      <c r="E1173" s="21" t="s">
        <v>1100</v>
      </c>
      <c r="F1173" s="30" t="s">
        <v>1282</v>
      </c>
      <c r="G1173" s="21" t="s">
        <v>2509</v>
      </c>
      <c r="H1173" s="31" t="s">
        <v>2265</v>
      </c>
      <c r="I1173" s="31" t="s">
        <v>1093</v>
      </c>
      <c r="J1173" s="21" t="s">
        <v>1094</v>
      </c>
      <c r="K1173" s="21">
        <v>19</v>
      </c>
      <c r="L1173" s="21" t="s">
        <v>1138</v>
      </c>
      <c r="M1173" s="21">
        <v>25.1</v>
      </c>
      <c r="N1173" s="21" t="s">
        <v>1088</v>
      </c>
      <c r="O1173" s="21" t="s">
        <v>1088</v>
      </c>
      <c r="P1173" s="21">
        <v>7.8</v>
      </c>
      <c r="Q1173" s="21" t="s">
        <v>1698</v>
      </c>
      <c r="R1173" s="21"/>
      <c r="S1173" s="21" t="s">
        <v>1088</v>
      </c>
      <c r="T1173" s="10" t="s">
        <v>1088</v>
      </c>
      <c r="U1173" s="21"/>
      <c r="V1173" s="21"/>
    </row>
    <row r="1174" spans="1:22" ht="15">
      <c r="A1174" s="21" t="s">
        <v>2508</v>
      </c>
      <c r="B1174" s="6" t="s">
        <v>265</v>
      </c>
      <c r="C1174" s="21" t="s">
        <v>1081</v>
      </c>
      <c r="D1174" s="21" t="s">
        <v>1147</v>
      </c>
      <c r="E1174" s="21" t="s">
        <v>1100</v>
      </c>
      <c r="F1174" s="30" t="s">
        <v>1282</v>
      </c>
      <c r="G1174" s="21" t="s">
        <v>2509</v>
      </c>
      <c r="H1174" s="31" t="s">
        <v>2265</v>
      </c>
      <c r="I1174" s="31" t="s">
        <v>1093</v>
      </c>
      <c r="J1174" s="21" t="s">
        <v>1094</v>
      </c>
      <c r="K1174" s="21">
        <v>26</v>
      </c>
      <c r="L1174" s="21" t="s">
        <v>1089</v>
      </c>
      <c r="M1174" s="21">
        <v>42.7</v>
      </c>
      <c r="N1174" s="21" t="s">
        <v>1088</v>
      </c>
      <c r="O1174" s="21" t="s">
        <v>1088</v>
      </c>
      <c r="P1174" s="21">
        <v>8.3000000000000007</v>
      </c>
      <c r="Q1174" s="21" t="s">
        <v>1698</v>
      </c>
      <c r="R1174" s="21"/>
      <c r="S1174" s="21" t="s">
        <v>1088</v>
      </c>
      <c r="T1174" s="10" t="s">
        <v>1088</v>
      </c>
      <c r="U1174" s="21"/>
      <c r="V1174" s="21"/>
    </row>
    <row r="1175" spans="1:22" ht="15">
      <c r="A1175" s="21" t="s">
        <v>2508</v>
      </c>
      <c r="B1175" s="6" t="s">
        <v>265</v>
      </c>
      <c r="C1175" s="21" t="s">
        <v>1081</v>
      </c>
      <c r="D1175" s="21" t="s">
        <v>1147</v>
      </c>
      <c r="E1175" s="21" t="s">
        <v>1100</v>
      </c>
      <c r="F1175" s="30" t="s">
        <v>1282</v>
      </c>
      <c r="G1175" s="21" t="s">
        <v>2509</v>
      </c>
      <c r="H1175" s="31" t="s">
        <v>1170</v>
      </c>
      <c r="I1175" s="31" t="s">
        <v>1093</v>
      </c>
      <c r="J1175" s="21" t="s">
        <v>1171</v>
      </c>
      <c r="K1175" s="21">
        <v>14</v>
      </c>
      <c r="L1175" s="21" t="s">
        <v>1172</v>
      </c>
      <c r="M1175" s="21">
        <v>2.5</v>
      </c>
      <c r="N1175" s="21" t="s">
        <v>1088</v>
      </c>
      <c r="O1175" s="21" t="s">
        <v>1088</v>
      </c>
      <c r="P1175" s="21">
        <v>3.1</v>
      </c>
      <c r="Q1175" s="21" t="s">
        <v>1698</v>
      </c>
      <c r="R1175" s="21"/>
      <c r="S1175" s="21" t="s">
        <v>4785</v>
      </c>
      <c r="T1175" s="10" t="s">
        <v>4778</v>
      </c>
      <c r="U1175" s="21"/>
      <c r="V1175" s="21"/>
    </row>
    <row r="1176" spans="1:22" ht="15">
      <c r="A1176" s="21" t="s">
        <v>2508</v>
      </c>
      <c r="B1176" s="6" t="s">
        <v>265</v>
      </c>
      <c r="C1176" s="21" t="s">
        <v>1081</v>
      </c>
      <c r="D1176" s="21" t="s">
        <v>1147</v>
      </c>
      <c r="E1176" s="21" t="s">
        <v>1100</v>
      </c>
      <c r="F1176" s="30" t="s">
        <v>1282</v>
      </c>
      <c r="G1176" s="21" t="s">
        <v>2509</v>
      </c>
      <c r="H1176" s="31" t="s">
        <v>1170</v>
      </c>
      <c r="I1176" s="31" t="s">
        <v>1093</v>
      </c>
      <c r="J1176" s="21" t="s">
        <v>1171</v>
      </c>
      <c r="K1176" s="21">
        <v>19</v>
      </c>
      <c r="L1176" s="21" t="s">
        <v>1138</v>
      </c>
      <c r="M1176" s="21">
        <v>19</v>
      </c>
      <c r="N1176" s="21" t="s">
        <v>1088</v>
      </c>
      <c r="O1176" s="21" t="s">
        <v>1088</v>
      </c>
      <c r="P1176" s="21">
        <v>18</v>
      </c>
      <c r="Q1176" s="21" t="s">
        <v>1698</v>
      </c>
      <c r="R1176" s="21"/>
      <c r="S1176" s="21" t="s">
        <v>4785</v>
      </c>
      <c r="T1176" s="10" t="s">
        <v>4778</v>
      </c>
      <c r="U1176" s="21"/>
      <c r="V1176" s="21"/>
    </row>
    <row r="1177" spans="1:22" ht="15">
      <c r="A1177" s="21" t="s">
        <v>2508</v>
      </c>
      <c r="B1177" s="6" t="s">
        <v>265</v>
      </c>
      <c r="C1177" s="21" t="s">
        <v>1081</v>
      </c>
      <c r="D1177" s="21" t="s">
        <v>1147</v>
      </c>
      <c r="E1177" s="21" t="s">
        <v>1100</v>
      </c>
      <c r="F1177" s="30" t="s">
        <v>1282</v>
      </c>
      <c r="G1177" s="21" t="s">
        <v>2509</v>
      </c>
      <c r="H1177" s="31" t="s">
        <v>1170</v>
      </c>
      <c r="I1177" s="31" t="s">
        <v>1093</v>
      </c>
      <c r="J1177" s="21" t="s">
        <v>1171</v>
      </c>
      <c r="K1177" s="21">
        <v>26</v>
      </c>
      <c r="L1177" s="21" t="s">
        <v>1089</v>
      </c>
      <c r="M1177" s="21">
        <v>108.9</v>
      </c>
      <c r="N1177" s="21" t="s">
        <v>1088</v>
      </c>
      <c r="O1177" s="21" t="s">
        <v>1088</v>
      </c>
      <c r="P1177" s="21">
        <v>81.8</v>
      </c>
      <c r="Q1177" s="21" t="s">
        <v>1698</v>
      </c>
      <c r="R1177" s="21"/>
      <c r="S1177" s="21" t="s">
        <v>4780</v>
      </c>
      <c r="T1177" s="10" t="s">
        <v>4778</v>
      </c>
      <c r="U1177" s="21"/>
      <c r="V1177" s="21"/>
    </row>
    <row r="1178" spans="1:22" ht="15">
      <c r="A1178" s="21" t="s">
        <v>2508</v>
      </c>
      <c r="B1178" s="6" t="s">
        <v>265</v>
      </c>
      <c r="C1178" s="21" t="s">
        <v>1081</v>
      </c>
      <c r="D1178" s="21" t="s">
        <v>1147</v>
      </c>
      <c r="E1178" s="21" t="s">
        <v>1100</v>
      </c>
      <c r="F1178" s="30" t="s">
        <v>1282</v>
      </c>
      <c r="G1178" s="21" t="s">
        <v>2509</v>
      </c>
      <c r="H1178" s="31" t="s">
        <v>2510</v>
      </c>
      <c r="I1178" s="31" t="s">
        <v>1093</v>
      </c>
      <c r="J1178" s="21" t="s">
        <v>1976</v>
      </c>
      <c r="K1178" s="21">
        <v>14</v>
      </c>
      <c r="L1178" s="21" t="s">
        <v>1172</v>
      </c>
      <c r="M1178" s="21">
        <v>8.5</v>
      </c>
      <c r="N1178" s="21" t="s">
        <v>1088</v>
      </c>
      <c r="O1178" s="21" t="s">
        <v>1088</v>
      </c>
      <c r="P1178" s="21">
        <v>10.199999999999999</v>
      </c>
      <c r="Q1178" s="21" t="s">
        <v>2474</v>
      </c>
      <c r="R1178" s="21"/>
      <c r="S1178" s="21" t="s">
        <v>4785</v>
      </c>
      <c r="T1178" s="10" t="s">
        <v>4778</v>
      </c>
      <c r="U1178" s="21"/>
      <c r="V1178" s="21"/>
    </row>
    <row r="1179" spans="1:22" ht="15">
      <c r="A1179" s="21" t="s">
        <v>2508</v>
      </c>
      <c r="B1179" s="6" t="s">
        <v>265</v>
      </c>
      <c r="C1179" s="21" t="s">
        <v>1081</v>
      </c>
      <c r="D1179" s="21" t="s">
        <v>1147</v>
      </c>
      <c r="E1179" s="21" t="s">
        <v>1100</v>
      </c>
      <c r="F1179" s="30" t="s">
        <v>1282</v>
      </c>
      <c r="G1179" s="21" t="s">
        <v>2509</v>
      </c>
      <c r="H1179" s="31" t="s">
        <v>2510</v>
      </c>
      <c r="I1179" s="31" t="s">
        <v>1093</v>
      </c>
      <c r="J1179" s="21" t="s">
        <v>1976</v>
      </c>
      <c r="K1179" s="21">
        <v>19</v>
      </c>
      <c r="L1179" s="21" t="s">
        <v>1138</v>
      </c>
      <c r="M1179" s="21">
        <v>5.0999999999999996</v>
      </c>
      <c r="N1179" s="21" t="s">
        <v>1088</v>
      </c>
      <c r="O1179" s="21" t="s">
        <v>1088</v>
      </c>
      <c r="P1179" s="21">
        <v>7</v>
      </c>
      <c r="Q1179" s="21" t="s">
        <v>2511</v>
      </c>
      <c r="R1179" s="21"/>
      <c r="S1179" s="21" t="s">
        <v>4780</v>
      </c>
      <c r="T1179" s="10" t="s">
        <v>4778</v>
      </c>
      <c r="U1179" s="21"/>
      <c r="V1179" s="21"/>
    </row>
    <row r="1180" spans="1:22" ht="15">
      <c r="A1180" s="21" t="s">
        <v>2508</v>
      </c>
      <c r="B1180" s="6" t="s">
        <v>265</v>
      </c>
      <c r="C1180" s="21" t="s">
        <v>1081</v>
      </c>
      <c r="D1180" s="21" t="s">
        <v>1147</v>
      </c>
      <c r="E1180" s="21" t="s">
        <v>1100</v>
      </c>
      <c r="F1180" s="30" t="s">
        <v>1282</v>
      </c>
      <c r="G1180" s="21" t="s">
        <v>2509</v>
      </c>
      <c r="H1180" s="31" t="s">
        <v>2510</v>
      </c>
      <c r="I1180" s="31" t="s">
        <v>1093</v>
      </c>
      <c r="J1180" s="21" t="s">
        <v>1976</v>
      </c>
      <c r="K1180" s="21">
        <v>26</v>
      </c>
      <c r="L1180" s="21" t="s">
        <v>1089</v>
      </c>
      <c r="M1180" s="21">
        <v>7</v>
      </c>
      <c r="N1180" s="21" t="s">
        <v>1088</v>
      </c>
      <c r="O1180" s="21" t="s">
        <v>1088</v>
      </c>
      <c r="P1180" s="21">
        <v>3.5</v>
      </c>
      <c r="Q1180" s="21" t="s">
        <v>2474</v>
      </c>
      <c r="R1180" s="21"/>
      <c r="S1180" s="21" t="s">
        <v>4780</v>
      </c>
      <c r="T1180" s="10" t="s">
        <v>4778</v>
      </c>
      <c r="U1180" s="21"/>
      <c r="V1180" s="21"/>
    </row>
    <row r="1181" spans="1:22" ht="15">
      <c r="A1181" s="21" t="s">
        <v>2508</v>
      </c>
      <c r="B1181" s="6" t="s">
        <v>265</v>
      </c>
      <c r="C1181" s="21" t="s">
        <v>1081</v>
      </c>
      <c r="D1181" s="21" t="s">
        <v>1147</v>
      </c>
      <c r="E1181" s="21" t="s">
        <v>1100</v>
      </c>
      <c r="F1181" s="30" t="s">
        <v>1282</v>
      </c>
      <c r="G1181" s="21" t="s">
        <v>2509</v>
      </c>
      <c r="H1181" s="31" t="s">
        <v>2512</v>
      </c>
      <c r="I1181" s="31" t="s">
        <v>1093</v>
      </c>
      <c r="J1181" s="21" t="s">
        <v>2513</v>
      </c>
      <c r="K1181" s="21">
        <v>20</v>
      </c>
      <c r="L1181" s="21" t="s">
        <v>1172</v>
      </c>
      <c r="M1181" s="21">
        <v>3.5</v>
      </c>
      <c r="N1181" s="21" t="s">
        <v>1088</v>
      </c>
      <c r="O1181" s="21" t="s">
        <v>1088</v>
      </c>
      <c r="P1181" s="21">
        <v>0.7</v>
      </c>
      <c r="Q1181" s="21" t="s">
        <v>2511</v>
      </c>
      <c r="R1181" s="21"/>
      <c r="S1181" s="21" t="s">
        <v>4785</v>
      </c>
      <c r="T1181" s="10" t="s">
        <v>4778</v>
      </c>
      <c r="U1181" s="21"/>
      <c r="V1181" s="21"/>
    </row>
    <row r="1182" spans="1:22" ht="15">
      <c r="A1182" s="21" t="s">
        <v>2508</v>
      </c>
      <c r="B1182" s="6" t="s">
        <v>265</v>
      </c>
      <c r="C1182" s="21" t="s">
        <v>1081</v>
      </c>
      <c r="D1182" s="21" t="s">
        <v>1147</v>
      </c>
      <c r="E1182" s="21" t="s">
        <v>1100</v>
      </c>
      <c r="F1182" s="30" t="s">
        <v>1282</v>
      </c>
      <c r="G1182" s="21" t="s">
        <v>2509</v>
      </c>
      <c r="H1182" s="31" t="s">
        <v>2512</v>
      </c>
      <c r="I1182" s="31" t="s">
        <v>1093</v>
      </c>
      <c r="J1182" s="21" t="s">
        <v>2513</v>
      </c>
      <c r="K1182" s="21">
        <v>19</v>
      </c>
      <c r="L1182" s="21" t="s">
        <v>1138</v>
      </c>
      <c r="M1182" s="21">
        <v>3.6</v>
      </c>
      <c r="N1182" s="21" t="s">
        <v>1088</v>
      </c>
      <c r="O1182" s="21" t="s">
        <v>1088</v>
      </c>
      <c r="P1182" s="21">
        <v>0.6</v>
      </c>
      <c r="Q1182" s="21" t="s">
        <v>2474</v>
      </c>
      <c r="R1182" s="21"/>
      <c r="S1182" s="21" t="s">
        <v>4780</v>
      </c>
      <c r="T1182" s="10" t="s">
        <v>4778</v>
      </c>
      <c r="U1182" s="21"/>
      <c r="V1182" s="21"/>
    </row>
    <row r="1183" spans="1:22" ht="15">
      <c r="A1183" s="21" t="s">
        <v>2508</v>
      </c>
      <c r="B1183" s="6" t="s">
        <v>265</v>
      </c>
      <c r="C1183" s="21" t="s">
        <v>1081</v>
      </c>
      <c r="D1183" s="21" t="s">
        <v>1147</v>
      </c>
      <c r="E1183" s="21" t="s">
        <v>1100</v>
      </c>
      <c r="F1183" s="30" t="s">
        <v>1282</v>
      </c>
      <c r="G1183" s="21" t="s">
        <v>2509</v>
      </c>
      <c r="H1183" s="31" t="s">
        <v>2512</v>
      </c>
      <c r="I1183" s="31" t="s">
        <v>1093</v>
      </c>
      <c r="J1183" s="21" t="s">
        <v>2513</v>
      </c>
      <c r="K1183" s="21">
        <v>9</v>
      </c>
      <c r="L1183" s="21" t="s">
        <v>1089</v>
      </c>
      <c r="M1183" s="21">
        <v>4.4000000000000004</v>
      </c>
      <c r="N1183" s="21" t="s">
        <v>1088</v>
      </c>
      <c r="O1183" s="21" t="s">
        <v>1088</v>
      </c>
      <c r="P1183" s="21">
        <v>0.8</v>
      </c>
      <c r="Q1183" s="21" t="s">
        <v>2474</v>
      </c>
      <c r="R1183" s="21"/>
      <c r="S1183" s="21" t="s">
        <v>4780</v>
      </c>
      <c r="T1183" s="10" t="s">
        <v>4778</v>
      </c>
      <c r="U1183" s="21"/>
      <c r="V1183" s="21"/>
    </row>
    <row r="1184" spans="1:22" ht="15">
      <c r="A1184" s="21" t="s">
        <v>2508</v>
      </c>
      <c r="B1184" s="6" t="s">
        <v>265</v>
      </c>
      <c r="C1184" s="21" t="s">
        <v>1081</v>
      </c>
      <c r="D1184" s="21" t="s">
        <v>1147</v>
      </c>
      <c r="E1184" s="21" t="s">
        <v>1100</v>
      </c>
      <c r="F1184" s="30" t="s">
        <v>1282</v>
      </c>
      <c r="G1184" s="21" t="s">
        <v>2509</v>
      </c>
      <c r="H1184" s="31" t="s">
        <v>2514</v>
      </c>
      <c r="I1184" s="31" t="s">
        <v>1093</v>
      </c>
      <c r="J1184" s="21" t="s">
        <v>2515</v>
      </c>
      <c r="K1184" s="21">
        <v>20</v>
      </c>
      <c r="L1184" s="21" t="s">
        <v>1172</v>
      </c>
      <c r="M1184" s="21">
        <v>-24.8</v>
      </c>
      <c r="N1184" s="21" t="s">
        <v>1088</v>
      </c>
      <c r="O1184" s="21" t="s">
        <v>1088</v>
      </c>
      <c r="P1184" s="21">
        <v>1</v>
      </c>
      <c r="Q1184" s="21" t="s">
        <v>2511</v>
      </c>
      <c r="R1184" s="21"/>
      <c r="S1184" s="21" t="s">
        <v>4785</v>
      </c>
      <c r="T1184" s="10" t="s">
        <v>4778</v>
      </c>
      <c r="U1184" s="21"/>
      <c r="V1184" s="21"/>
    </row>
    <row r="1185" spans="1:22" ht="15">
      <c r="A1185" s="21" t="s">
        <v>2508</v>
      </c>
      <c r="B1185" s="6" t="s">
        <v>265</v>
      </c>
      <c r="C1185" s="21" t="s">
        <v>1081</v>
      </c>
      <c r="D1185" s="21" t="s">
        <v>1147</v>
      </c>
      <c r="E1185" s="21" t="s">
        <v>1100</v>
      </c>
      <c r="F1185" s="30" t="s">
        <v>1282</v>
      </c>
      <c r="G1185" s="21" t="s">
        <v>2509</v>
      </c>
      <c r="H1185" s="31" t="s">
        <v>2514</v>
      </c>
      <c r="I1185" s="31" t="s">
        <v>1093</v>
      </c>
      <c r="J1185" s="21" t="s">
        <v>2515</v>
      </c>
      <c r="K1185" s="21">
        <v>19</v>
      </c>
      <c r="L1185" s="21" t="s">
        <v>1138</v>
      </c>
      <c r="M1185" s="21">
        <v>-26.4</v>
      </c>
      <c r="N1185" s="21" t="s">
        <v>1088</v>
      </c>
      <c r="O1185" s="21" t="s">
        <v>1088</v>
      </c>
      <c r="P1185" s="21">
        <v>2</v>
      </c>
      <c r="Q1185" s="21" t="s">
        <v>2474</v>
      </c>
      <c r="R1185" s="10" t="s">
        <v>2516</v>
      </c>
      <c r="S1185" s="21" t="s">
        <v>4780</v>
      </c>
      <c r="T1185" s="10" t="s">
        <v>4778</v>
      </c>
      <c r="U1185" s="21"/>
      <c r="V1185" s="21"/>
    </row>
    <row r="1186" spans="1:22" ht="15">
      <c r="A1186" s="21" t="s">
        <v>2508</v>
      </c>
      <c r="B1186" s="6" t="s">
        <v>265</v>
      </c>
      <c r="C1186" s="21" t="s">
        <v>1081</v>
      </c>
      <c r="D1186" s="21" t="s">
        <v>1147</v>
      </c>
      <c r="E1186" s="21" t="s">
        <v>1100</v>
      </c>
      <c r="F1186" s="30" t="s">
        <v>1282</v>
      </c>
      <c r="G1186" s="21" t="s">
        <v>2509</v>
      </c>
      <c r="H1186" s="31" t="s">
        <v>2514</v>
      </c>
      <c r="I1186" s="31" t="s">
        <v>1093</v>
      </c>
      <c r="J1186" s="21" t="s">
        <v>2515</v>
      </c>
      <c r="K1186" s="21">
        <v>9</v>
      </c>
      <c r="L1186" s="21" t="s">
        <v>1089</v>
      </c>
      <c r="M1186" s="21">
        <v>-28.7</v>
      </c>
      <c r="N1186" s="21" t="s">
        <v>1088</v>
      </c>
      <c r="O1186" s="21" t="s">
        <v>1088</v>
      </c>
      <c r="P1186" s="21">
        <v>1.8</v>
      </c>
      <c r="Q1186" s="21" t="s">
        <v>2474</v>
      </c>
      <c r="R1186" s="10"/>
      <c r="S1186" s="21" t="s">
        <v>4780</v>
      </c>
      <c r="T1186" s="10" t="s">
        <v>4778</v>
      </c>
      <c r="U1186" s="21"/>
      <c r="V1186" s="21"/>
    </row>
    <row r="1187" spans="1:22" ht="15">
      <c r="A1187" s="21" t="s">
        <v>2517</v>
      </c>
      <c r="B1187" s="6" t="s">
        <v>73</v>
      </c>
      <c r="C1187" s="21" t="s">
        <v>1036</v>
      </c>
      <c r="D1187" s="21" t="s">
        <v>1088</v>
      </c>
      <c r="E1187" s="21" t="s">
        <v>1088</v>
      </c>
      <c r="F1187" s="30" t="s">
        <v>1088</v>
      </c>
      <c r="G1187" s="21" t="s">
        <v>2518</v>
      </c>
      <c r="H1187" s="31" t="s">
        <v>1088</v>
      </c>
      <c r="I1187" s="31" t="s">
        <v>1088</v>
      </c>
      <c r="J1187" s="21" t="s">
        <v>1088</v>
      </c>
      <c r="K1187" s="21" t="s">
        <v>1088</v>
      </c>
      <c r="L1187" s="21" t="s">
        <v>1088</v>
      </c>
      <c r="M1187" s="21" t="s">
        <v>1088</v>
      </c>
      <c r="N1187" s="21" t="s">
        <v>1088</v>
      </c>
      <c r="O1187" s="21" t="s">
        <v>1088</v>
      </c>
      <c r="P1187" s="21" t="s">
        <v>1088</v>
      </c>
      <c r="Q1187" s="21" t="s">
        <v>2519</v>
      </c>
      <c r="R1187" s="21" t="s">
        <v>2520</v>
      </c>
      <c r="S1187" s="21" t="s">
        <v>1088</v>
      </c>
      <c r="T1187" s="10" t="s">
        <v>1088</v>
      </c>
      <c r="U1187" s="21"/>
      <c r="V1187" s="21"/>
    </row>
    <row r="1188" spans="1:22" ht="15">
      <c r="A1188" s="21" t="s">
        <v>2521</v>
      </c>
      <c r="B1188" s="6" t="s">
        <v>270</v>
      </c>
      <c r="C1188" s="21" t="s">
        <v>1088</v>
      </c>
      <c r="D1188" s="21" t="s">
        <v>1088</v>
      </c>
      <c r="E1188" s="21" t="s">
        <v>1088</v>
      </c>
      <c r="F1188" s="30" t="s">
        <v>1088</v>
      </c>
      <c r="G1188" s="21" t="s">
        <v>2518</v>
      </c>
      <c r="H1188" s="31" t="s">
        <v>1088</v>
      </c>
      <c r="I1188" s="31" t="s">
        <v>1088</v>
      </c>
      <c r="J1188" s="21" t="s">
        <v>1088</v>
      </c>
      <c r="K1188" s="21" t="s">
        <v>1088</v>
      </c>
      <c r="L1188" s="21" t="s">
        <v>1088</v>
      </c>
      <c r="M1188" s="21" t="s">
        <v>1088</v>
      </c>
      <c r="N1188" s="21" t="s">
        <v>1088</v>
      </c>
      <c r="O1188" s="21" t="s">
        <v>1088</v>
      </c>
      <c r="P1188" s="21" t="s">
        <v>1088</v>
      </c>
      <c r="Q1188" s="21" t="s">
        <v>2522</v>
      </c>
      <c r="R1188" s="21" t="s">
        <v>2523</v>
      </c>
      <c r="S1188" s="21" t="s">
        <v>1088</v>
      </c>
      <c r="T1188" s="10" t="s">
        <v>1088</v>
      </c>
      <c r="U1188" s="21"/>
      <c r="V1188" s="21"/>
    </row>
    <row r="1189" spans="1:22" ht="14">
      <c r="A1189" s="21" t="s">
        <v>2524</v>
      </c>
      <c r="B1189" s="21" t="s">
        <v>174</v>
      </c>
      <c r="C1189" s="21" t="s">
        <v>1081</v>
      </c>
      <c r="D1189" s="21" t="s">
        <v>1129</v>
      </c>
      <c r="E1189" s="21" t="s">
        <v>13</v>
      </c>
      <c r="F1189" s="30" t="s">
        <v>2238</v>
      </c>
      <c r="G1189" s="36" t="s">
        <v>2433</v>
      </c>
      <c r="H1189" s="31" t="s">
        <v>2525</v>
      </c>
      <c r="I1189" s="31" t="s">
        <v>1093</v>
      </c>
      <c r="J1189" s="21" t="s">
        <v>2526</v>
      </c>
      <c r="K1189" s="21" t="s">
        <v>1088</v>
      </c>
      <c r="L1189" s="21" t="s">
        <v>1172</v>
      </c>
      <c r="M1189" s="21">
        <v>1.8</v>
      </c>
      <c r="N1189" s="21" t="s">
        <v>1088</v>
      </c>
      <c r="O1189" s="21" t="s">
        <v>1088</v>
      </c>
      <c r="P1189" s="21" t="s">
        <v>1088</v>
      </c>
      <c r="Q1189" s="21" t="s">
        <v>2527</v>
      </c>
      <c r="R1189" s="21"/>
      <c r="S1189" s="11" t="s">
        <v>5003</v>
      </c>
      <c r="T1189" s="60" t="s">
        <v>4778</v>
      </c>
      <c r="U1189" s="21"/>
      <c r="V1189" s="21"/>
    </row>
    <row r="1190" spans="1:22" ht="28">
      <c r="A1190" s="21" t="s">
        <v>2524</v>
      </c>
      <c r="B1190" s="21" t="s">
        <v>174</v>
      </c>
      <c r="C1190" s="21" t="s">
        <v>1081</v>
      </c>
      <c r="D1190" s="21" t="s">
        <v>1129</v>
      </c>
      <c r="E1190" s="21" t="s">
        <v>13</v>
      </c>
      <c r="F1190" s="30" t="s">
        <v>2238</v>
      </c>
      <c r="G1190" s="36" t="s">
        <v>2433</v>
      </c>
      <c r="H1190" s="31" t="s">
        <v>2528</v>
      </c>
      <c r="I1190" s="31" t="s">
        <v>1093</v>
      </c>
      <c r="J1190" s="21" t="s">
        <v>1161</v>
      </c>
      <c r="K1190" s="21" t="s">
        <v>1088</v>
      </c>
      <c r="L1190" s="21" t="s">
        <v>1172</v>
      </c>
      <c r="M1190" s="21">
        <v>51.6</v>
      </c>
      <c r="N1190" s="21" t="b">
        <v>1</v>
      </c>
      <c r="O1190" s="21">
        <v>7.7</v>
      </c>
      <c r="P1190" s="21">
        <v>19.100000000000001</v>
      </c>
      <c r="Q1190" s="21" t="s">
        <v>2529</v>
      </c>
      <c r="R1190" s="21" t="s">
        <v>2530</v>
      </c>
      <c r="S1190" s="11" t="s">
        <v>5003</v>
      </c>
      <c r="T1190" s="60" t="s">
        <v>4778</v>
      </c>
      <c r="U1190" s="21"/>
      <c r="V1190" s="21"/>
    </row>
    <row r="1191" spans="1:22" ht="28">
      <c r="A1191" s="21" t="s">
        <v>2524</v>
      </c>
      <c r="B1191" s="21" t="s">
        <v>174</v>
      </c>
      <c r="C1191" s="21" t="s">
        <v>1081</v>
      </c>
      <c r="D1191" s="21" t="s">
        <v>1129</v>
      </c>
      <c r="E1191" s="21" t="s">
        <v>13</v>
      </c>
      <c r="F1191" s="30" t="s">
        <v>2238</v>
      </c>
      <c r="G1191" s="36" t="s">
        <v>2433</v>
      </c>
      <c r="H1191" s="31" t="s">
        <v>2531</v>
      </c>
      <c r="I1191" s="31" t="s">
        <v>1093</v>
      </c>
      <c r="J1191" s="21" t="s">
        <v>1161</v>
      </c>
      <c r="K1191" s="21" t="s">
        <v>1088</v>
      </c>
      <c r="L1191" s="21" t="s">
        <v>1172</v>
      </c>
      <c r="M1191" s="21">
        <v>72.8</v>
      </c>
      <c r="N1191" s="21" t="b">
        <v>1</v>
      </c>
      <c r="O1191" s="21">
        <v>35.1</v>
      </c>
      <c r="P1191" s="21">
        <v>8</v>
      </c>
      <c r="Q1191" s="21" t="s">
        <v>2529</v>
      </c>
      <c r="R1191" s="21" t="s">
        <v>2530</v>
      </c>
      <c r="S1191" s="11" t="s">
        <v>5003</v>
      </c>
      <c r="T1191" s="60" t="s">
        <v>4778</v>
      </c>
      <c r="U1191" s="21"/>
      <c r="V1191" s="21"/>
    </row>
    <row r="1192" spans="1:22" ht="28">
      <c r="A1192" s="21" t="s">
        <v>2524</v>
      </c>
      <c r="B1192" s="21" t="s">
        <v>174</v>
      </c>
      <c r="C1192" s="21" t="s">
        <v>1081</v>
      </c>
      <c r="D1192" s="21" t="s">
        <v>1129</v>
      </c>
      <c r="E1192" s="21" t="s">
        <v>13</v>
      </c>
      <c r="F1192" s="30" t="s">
        <v>2238</v>
      </c>
      <c r="G1192" s="36" t="s">
        <v>2433</v>
      </c>
      <c r="H1192" s="31" t="s">
        <v>2532</v>
      </c>
      <c r="I1192" s="31" t="s">
        <v>1093</v>
      </c>
      <c r="J1192" s="21" t="s">
        <v>1161</v>
      </c>
      <c r="K1192" s="21" t="s">
        <v>1088</v>
      </c>
      <c r="L1192" s="21" t="s">
        <v>1172</v>
      </c>
      <c r="M1192" s="21">
        <v>7</v>
      </c>
      <c r="N1192" s="21" t="b">
        <v>1</v>
      </c>
      <c r="O1192" s="21">
        <v>70</v>
      </c>
      <c r="P1192" s="21">
        <v>6.1</v>
      </c>
      <c r="Q1192" s="21" t="s">
        <v>2529</v>
      </c>
      <c r="R1192" s="21" t="s">
        <v>2530</v>
      </c>
      <c r="S1192" s="11" t="s">
        <v>5003</v>
      </c>
      <c r="T1192" s="60" t="s">
        <v>4778</v>
      </c>
      <c r="U1192" s="21"/>
      <c r="V1192" s="21"/>
    </row>
    <row r="1193" spans="1:22" ht="28">
      <c r="A1193" s="21" t="s">
        <v>2524</v>
      </c>
      <c r="B1193" s="21" t="s">
        <v>174</v>
      </c>
      <c r="C1193" s="21" t="s">
        <v>1081</v>
      </c>
      <c r="D1193" s="21" t="s">
        <v>1129</v>
      </c>
      <c r="E1193" s="21" t="s">
        <v>13</v>
      </c>
      <c r="F1193" s="30" t="s">
        <v>2238</v>
      </c>
      <c r="G1193" s="36" t="s">
        <v>2433</v>
      </c>
      <c r="H1193" s="31" t="s">
        <v>2533</v>
      </c>
      <c r="I1193" s="31" t="s">
        <v>1093</v>
      </c>
      <c r="J1193" s="21" t="s">
        <v>1161</v>
      </c>
      <c r="K1193" s="21" t="s">
        <v>1088</v>
      </c>
      <c r="L1193" s="21" t="s">
        <v>1172</v>
      </c>
      <c r="M1193" s="21">
        <v>63.4</v>
      </c>
      <c r="N1193" s="21" t="b">
        <v>1</v>
      </c>
      <c r="O1193" s="21">
        <v>7.7</v>
      </c>
      <c r="P1193" s="21">
        <v>14.4</v>
      </c>
      <c r="Q1193" s="21" t="s">
        <v>2529</v>
      </c>
      <c r="R1193" s="21" t="s">
        <v>2534</v>
      </c>
      <c r="S1193" s="11" t="s">
        <v>5003</v>
      </c>
      <c r="T1193" s="60" t="s">
        <v>4778</v>
      </c>
      <c r="U1193" s="21"/>
      <c r="V1193" s="21"/>
    </row>
    <row r="1194" spans="1:22" ht="28">
      <c r="A1194" s="21" t="s">
        <v>2524</v>
      </c>
      <c r="B1194" s="21" t="s">
        <v>174</v>
      </c>
      <c r="C1194" s="21" t="s">
        <v>1081</v>
      </c>
      <c r="D1194" s="21" t="s">
        <v>1129</v>
      </c>
      <c r="E1194" s="21" t="s">
        <v>13</v>
      </c>
      <c r="F1194" s="30" t="s">
        <v>2238</v>
      </c>
      <c r="G1194" s="36" t="s">
        <v>2433</v>
      </c>
      <c r="H1194" s="31" t="s">
        <v>2535</v>
      </c>
      <c r="I1194" s="31" t="s">
        <v>1093</v>
      </c>
      <c r="J1194" s="21" t="s">
        <v>1161</v>
      </c>
      <c r="K1194" s="21" t="s">
        <v>1088</v>
      </c>
      <c r="L1194" s="21" t="s">
        <v>1172</v>
      </c>
      <c r="M1194" s="21">
        <v>100</v>
      </c>
      <c r="N1194" s="21" t="b">
        <v>0</v>
      </c>
      <c r="O1194" s="21">
        <v>35.1</v>
      </c>
      <c r="P1194" s="21">
        <v>0</v>
      </c>
      <c r="Q1194" s="21" t="s">
        <v>2529</v>
      </c>
      <c r="R1194" s="21" t="s">
        <v>2534</v>
      </c>
      <c r="S1194" s="11" t="s">
        <v>5003</v>
      </c>
      <c r="T1194" s="60" t="s">
        <v>4778</v>
      </c>
      <c r="U1194" s="21"/>
      <c r="V1194" s="21"/>
    </row>
    <row r="1195" spans="1:22" ht="28">
      <c r="A1195" s="21" t="s">
        <v>2524</v>
      </c>
      <c r="B1195" s="21" t="s">
        <v>174</v>
      </c>
      <c r="C1195" s="21" t="s">
        <v>1081</v>
      </c>
      <c r="D1195" s="21" t="s">
        <v>1129</v>
      </c>
      <c r="E1195" s="21" t="s">
        <v>13</v>
      </c>
      <c r="F1195" s="30" t="s">
        <v>2238</v>
      </c>
      <c r="G1195" s="36" t="s">
        <v>2433</v>
      </c>
      <c r="H1195" s="31" t="s">
        <v>2536</v>
      </c>
      <c r="I1195" s="31" t="s">
        <v>1093</v>
      </c>
      <c r="J1195" s="21" t="s">
        <v>1161</v>
      </c>
      <c r="K1195" s="21" t="s">
        <v>1088</v>
      </c>
      <c r="L1195" s="21" t="s">
        <v>1172</v>
      </c>
      <c r="M1195" s="21">
        <v>44.4</v>
      </c>
      <c r="N1195" s="21" t="b">
        <v>1</v>
      </c>
      <c r="O1195" s="21">
        <v>70</v>
      </c>
      <c r="P1195" s="21">
        <v>11.1</v>
      </c>
      <c r="Q1195" s="21" t="s">
        <v>2529</v>
      </c>
      <c r="R1195" s="21" t="s">
        <v>2534</v>
      </c>
      <c r="S1195" s="11" t="s">
        <v>5003</v>
      </c>
      <c r="T1195" s="60" t="s">
        <v>4778</v>
      </c>
      <c r="U1195" s="21"/>
      <c r="V1195" s="21"/>
    </row>
    <row r="1196" spans="1:22" ht="28">
      <c r="A1196" s="21" t="s">
        <v>2524</v>
      </c>
      <c r="B1196" s="21" t="s">
        <v>174</v>
      </c>
      <c r="C1196" s="21" t="s">
        <v>1081</v>
      </c>
      <c r="D1196" s="21" t="s">
        <v>1129</v>
      </c>
      <c r="E1196" s="21" t="s">
        <v>13</v>
      </c>
      <c r="F1196" s="30" t="s">
        <v>2238</v>
      </c>
      <c r="G1196" s="36" t="s">
        <v>2433</v>
      </c>
      <c r="H1196" s="31" t="s">
        <v>2528</v>
      </c>
      <c r="I1196" s="31" t="s">
        <v>1093</v>
      </c>
      <c r="J1196" s="21" t="s">
        <v>1161</v>
      </c>
      <c r="K1196" s="21" t="s">
        <v>1088</v>
      </c>
      <c r="L1196" s="21" t="s">
        <v>1172</v>
      </c>
      <c r="M1196" s="21">
        <v>84.5</v>
      </c>
      <c r="N1196" s="21" t="b">
        <v>0</v>
      </c>
      <c r="O1196" s="21" t="s">
        <v>1088</v>
      </c>
      <c r="P1196" s="21">
        <v>6.2</v>
      </c>
      <c r="Q1196" s="21" t="s">
        <v>2529</v>
      </c>
      <c r="R1196" s="21" t="s">
        <v>2537</v>
      </c>
      <c r="S1196" s="11" t="s">
        <v>5003</v>
      </c>
      <c r="T1196" s="60" t="s">
        <v>4778</v>
      </c>
      <c r="U1196" s="21"/>
      <c r="V1196" s="21"/>
    </row>
    <row r="1197" spans="1:22" ht="28">
      <c r="A1197" s="21" t="s">
        <v>2524</v>
      </c>
      <c r="B1197" s="21" t="s">
        <v>174</v>
      </c>
      <c r="C1197" s="21" t="s">
        <v>1081</v>
      </c>
      <c r="D1197" s="21" t="s">
        <v>1129</v>
      </c>
      <c r="E1197" s="21" t="s">
        <v>13</v>
      </c>
      <c r="F1197" s="30" t="s">
        <v>2238</v>
      </c>
      <c r="G1197" s="36" t="s">
        <v>2433</v>
      </c>
      <c r="H1197" s="31" t="s">
        <v>2532</v>
      </c>
      <c r="I1197" s="31" t="s">
        <v>1093</v>
      </c>
      <c r="J1197" s="21" t="s">
        <v>1161</v>
      </c>
      <c r="K1197" s="21" t="s">
        <v>1088</v>
      </c>
      <c r="L1197" s="21" t="s">
        <v>1172</v>
      </c>
      <c r="M1197" s="21">
        <v>62</v>
      </c>
      <c r="N1197" s="21" t="b">
        <v>0</v>
      </c>
      <c r="O1197" s="21" t="s">
        <v>1088</v>
      </c>
      <c r="P1197" s="21">
        <v>15.2</v>
      </c>
      <c r="Q1197" s="21" t="s">
        <v>2529</v>
      </c>
      <c r="R1197" s="21" t="s">
        <v>2537</v>
      </c>
      <c r="S1197" s="11" t="s">
        <v>5003</v>
      </c>
      <c r="T1197" s="60" t="s">
        <v>4778</v>
      </c>
      <c r="U1197" s="21"/>
      <c r="V1197" s="21"/>
    </row>
    <row r="1198" spans="1:22" ht="28">
      <c r="A1198" s="21" t="s">
        <v>2524</v>
      </c>
      <c r="B1198" s="21" t="s">
        <v>174</v>
      </c>
      <c r="C1198" s="21" t="s">
        <v>1081</v>
      </c>
      <c r="D1198" s="21" t="s">
        <v>1129</v>
      </c>
      <c r="E1198" s="21" t="s">
        <v>13</v>
      </c>
      <c r="F1198" s="30" t="s">
        <v>2238</v>
      </c>
      <c r="G1198" s="36" t="s">
        <v>2433</v>
      </c>
      <c r="H1198" s="31" t="s">
        <v>2531</v>
      </c>
      <c r="I1198" s="31" t="s">
        <v>1093</v>
      </c>
      <c r="J1198" s="21" t="s">
        <v>1161</v>
      </c>
      <c r="K1198" s="21" t="s">
        <v>1088</v>
      </c>
      <c r="L1198" s="21" t="s">
        <v>1172</v>
      </c>
      <c r="M1198" s="21">
        <v>100</v>
      </c>
      <c r="N1198" s="21" t="b">
        <v>0</v>
      </c>
      <c r="O1198" s="21" t="s">
        <v>1088</v>
      </c>
      <c r="P1198" s="21">
        <v>0</v>
      </c>
      <c r="Q1198" s="21" t="s">
        <v>2529</v>
      </c>
      <c r="R1198" s="21" t="s">
        <v>2537</v>
      </c>
      <c r="S1198" s="11" t="s">
        <v>5003</v>
      </c>
      <c r="T1198" s="60" t="s">
        <v>4778</v>
      </c>
      <c r="U1198" s="21"/>
      <c r="V1198" s="21"/>
    </row>
    <row r="1199" spans="1:22" ht="28">
      <c r="A1199" s="21" t="s">
        <v>2524</v>
      </c>
      <c r="B1199" s="21" t="s">
        <v>174</v>
      </c>
      <c r="C1199" s="21" t="s">
        <v>1081</v>
      </c>
      <c r="D1199" s="21" t="s">
        <v>1129</v>
      </c>
      <c r="E1199" s="21" t="s">
        <v>13</v>
      </c>
      <c r="F1199" s="30" t="s">
        <v>2238</v>
      </c>
      <c r="G1199" s="36" t="s">
        <v>2433</v>
      </c>
      <c r="H1199" s="31" t="s">
        <v>2532</v>
      </c>
      <c r="I1199" s="31" t="s">
        <v>1093</v>
      </c>
      <c r="J1199" s="21" t="s">
        <v>1161</v>
      </c>
      <c r="K1199" s="21" t="s">
        <v>1088</v>
      </c>
      <c r="L1199" s="21" t="s">
        <v>1172</v>
      </c>
      <c r="M1199" s="21">
        <v>92.6</v>
      </c>
      <c r="N1199" s="21" t="b">
        <v>0</v>
      </c>
      <c r="O1199" s="21" t="s">
        <v>1088</v>
      </c>
      <c r="P1199" s="21">
        <v>12.8</v>
      </c>
      <c r="Q1199" s="21" t="s">
        <v>2529</v>
      </c>
      <c r="R1199" s="21" t="s">
        <v>2537</v>
      </c>
      <c r="S1199" s="11" t="s">
        <v>5003</v>
      </c>
      <c r="T1199" s="60" t="s">
        <v>4778</v>
      </c>
      <c r="U1199" s="21"/>
      <c r="V1199" s="21"/>
    </row>
    <row r="1200" spans="1:22" ht="15">
      <c r="A1200" s="21" t="s">
        <v>2538</v>
      </c>
      <c r="B1200" s="6" t="s">
        <v>290</v>
      </c>
      <c r="C1200" s="21" t="s">
        <v>1081</v>
      </c>
      <c r="D1200" s="21" t="s">
        <v>1129</v>
      </c>
      <c r="E1200" s="21" t="s">
        <v>13</v>
      </c>
      <c r="F1200" s="30" t="s">
        <v>2539</v>
      </c>
      <c r="G1200" s="21" t="s">
        <v>2540</v>
      </c>
      <c r="H1200" s="31" t="s">
        <v>2541</v>
      </c>
      <c r="I1200" s="31" t="s">
        <v>2542</v>
      </c>
      <c r="J1200" s="21" t="s">
        <v>2543</v>
      </c>
      <c r="K1200" s="21" t="s">
        <v>1088</v>
      </c>
      <c r="L1200" s="21" t="s">
        <v>1172</v>
      </c>
      <c r="M1200" s="21">
        <v>1010</v>
      </c>
      <c r="N1200" s="21" t="s">
        <v>1088</v>
      </c>
      <c r="O1200" s="21" t="s">
        <v>1088</v>
      </c>
      <c r="P1200" s="21" t="s">
        <v>1088</v>
      </c>
      <c r="Q1200" s="21" t="s">
        <v>2544</v>
      </c>
      <c r="R1200" s="21" t="s">
        <v>2545</v>
      </c>
      <c r="S1200" s="11" t="s">
        <v>4953</v>
      </c>
      <c r="T1200" s="60" t="s">
        <v>4778</v>
      </c>
      <c r="U1200" s="21"/>
      <c r="V1200" s="21"/>
    </row>
    <row r="1201" spans="1:22" ht="15">
      <c r="A1201" s="21" t="s">
        <v>2538</v>
      </c>
      <c r="B1201" s="6" t="s">
        <v>290</v>
      </c>
      <c r="C1201" s="21" t="s">
        <v>1081</v>
      </c>
      <c r="D1201" s="21" t="s">
        <v>1129</v>
      </c>
      <c r="E1201" s="21" t="s">
        <v>13</v>
      </c>
      <c r="F1201" s="30" t="s">
        <v>2539</v>
      </c>
      <c r="G1201" s="21" t="s">
        <v>2540</v>
      </c>
      <c r="H1201" s="31" t="s">
        <v>2546</v>
      </c>
      <c r="I1201" s="31" t="s">
        <v>2542</v>
      </c>
      <c r="J1201" s="21" t="s">
        <v>2543</v>
      </c>
      <c r="K1201" s="21" t="s">
        <v>1088</v>
      </c>
      <c r="L1201" s="21" t="s">
        <v>1172</v>
      </c>
      <c r="M1201" s="21">
        <v>370</v>
      </c>
      <c r="N1201" s="21" t="s">
        <v>1088</v>
      </c>
      <c r="O1201" s="21" t="s">
        <v>1088</v>
      </c>
      <c r="P1201" s="21" t="s">
        <v>1088</v>
      </c>
      <c r="Q1201" s="21" t="s">
        <v>2544</v>
      </c>
      <c r="R1201" s="21" t="s">
        <v>2547</v>
      </c>
      <c r="S1201" s="11" t="s">
        <v>4953</v>
      </c>
      <c r="T1201" s="60" t="s">
        <v>4778</v>
      </c>
      <c r="U1201" s="21"/>
      <c r="V1201" s="21"/>
    </row>
    <row r="1202" spans="1:22" ht="15">
      <c r="A1202" s="6" t="s">
        <v>2548</v>
      </c>
      <c r="B1202" s="6" t="s">
        <v>62</v>
      </c>
      <c r="C1202" s="21" t="s">
        <v>1036</v>
      </c>
      <c r="D1202" s="21" t="s">
        <v>1129</v>
      </c>
      <c r="E1202" s="21" t="s">
        <v>1100</v>
      </c>
      <c r="F1202" s="30" t="s">
        <v>1168</v>
      </c>
      <c r="G1202" s="21" t="s">
        <v>2549</v>
      </c>
      <c r="H1202" s="31" t="s">
        <v>2550</v>
      </c>
      <c r="I1202" s="31" t="s">
        <v>2551</v>
      </c>
      <c r="J1202" s="21" t="s">
        <v>2552</v>
      </c>
      <c r="K1202" s="21"/>
      <c r="L1202" s="21"/>
      <c r="M1202" s="21" t="s">
        <v>2553</v>
      </c>
      <c r="N1202" s="21" t="s">
        <v>1088</v>
      </c>
      <c r="O1202" s="21"/>
      <c r="P1202" s="21"/>
      <c r="Q1202" s="21" t="s">
        <v>487</v>
      </c>
      <c r="R1202" s="21" t="s">
        <v>2554</v>
      </c>
      <c r="S1202" s="21"/>
      <c r="U1202" s="21"/>
      <c r="V1202" s="21"/>
    </row>
    <row r="1203" spans="1:22" ht="15">
      <c r="A1203" s="6" t="s">
        <v>2548</v>
      </c>
      <c r="B1203" s="6" t="s">
        <v>62</v>
      </c>
      <c r="C1203" s="21" t="s">
        <v>1036</v>
      </c>
      <c r="D1203" s="21" t="s">
        <v>1129</v>
      </c>
      <c r="E1203" s="21" t="s">
        <v>1100</v>
      </c>
      <c r="F1203" s="30" t="s">
        <v>1168</v>
      </c>
      <c r="G1203" s="21" t="s">
        <v>2549</v>
      </c>
      <c r="H1203" s="31" t="s">
        <v>2555</v>
      </c>
      <c r="I1203" s="31" t="s">
        <v>2551</v>
      </c>
      <c r="J1203" s="21" t="s">
        <v>2552</v>
      </c>
      <c r="K1203" s="21"/>
      <c r="L1203" s="21"/>
      <c r="M1203" s="21" t="s">
        <v>2556</v>
      </c>
      <c r="N1203" s="21" t="s">
        <v>1088</v>
      </c>
      <c r="O1203" s="21"/>
      <c r="P1203" s="21"/>
      <c r="Q1203" s="21" t="s">
        <v>487</v>
      </c>
      <c r="R1203" s="21" t="s">
        <v>2554</v>
      </c>
      <c r="S1203" s="21"/>
      <c r="U1203" s="21"/>
      <c r="V1203" s="21"/>
    </row>
    <row r="1204" spans="1:22" ht="29">
      <c r="A1204" s="6" t="s">
        <v>2548</v>
      </c>
      <c r="B1204" s="6" t="s">
        <v>62</v>
      </c>
      <c r="C1204" s="21" t="s">
        <v>1036</v>
      </c>
      <c r="D1204" s="21" t="s">
        <v>1129</v>
      </c>
      <c r="E1204" s="21" t="s">
        <v>1100</v>
      </c>
      <c r="F1204" s="30" t="s">
        <v>1168</v>
      </c>
      <c r="G1204" s="21" t="s">
        <v>2549</v>
      </c>
      <c r="H1204" s="31" t="s">
        <v>2557</v>
      </c>
      <c r="I1204" s="31" t="s">
        <v>2551</v>
      </c>
      <c r="J1204" s="21" t="s">
        <v>2321</v>
      </c>
      <c r="K1204" s="21"/>
      <c r="L1204" s="21"/>
      <c r="M1204" s="21">
        <v>66.5</v>
      </c>
      <c r="N1204" s="21" t="s">
        <v>1088</v>
      </c>
      <c r="O1204" s="21"/>
      <c r="P1204" s="21"/>
      <c r="Q1204" s="21" t="s">
        <v>487</v>
      </c>
      <c r="R1204" s="21" t="s">
        <v>2558</v>
      </c>
      <c r="S1204" s="21"/>
      <c r="U1204" s="21"/>
      <c r="V1204" s="21"/>
    </row>
    <row r="1205" spans="1:22" ht="29">
      <c r="A1205" s="6" t="s">
        <v>2548</v>
      </c>
      <c r="B1205" s="6" t="s">
        <v>62</v>
      </c>
      <c r="C1205" s="21" t="s">
        <v>1036</v>
      </c>
      <c r="D1205" s="21" t="s">
        <v>1129</v>
      </c>
      <c r="E1205" s="21" t="s">
        <v>1100</v>
      </c>
      <c r="F1205" s="30" t="s">
        <v>1168</v>
      </c>
      <c r="G1205" s="21" t="s">
        <v>2549</v>
      </c>
      <c r="H1205" s="31" t="s">
        <v>2559</v>
      </c>
      <c r="I1205" s="31" t="s">
        <v>2551</v>
      </c>
      <c r="J1205" s="21" t="s">
        <v>2321</v>
      </c>
      <c r="K1205" s="21"/>
      <c r="L1205" s="21"/>
      <c r="M1205" s="21">
        <v>67</v>
      </c>
      <c r="N1205" s="21" t="s">
        <v>1088</v>
      </c>
      <c r="O1205" s="21"/>
      <c r="P1205" s="21"/>
      <c r="Q1205" s="21" t="s">
        <v>487</v>
      </c>
      <c r="R1205" s="21" t="s">
        <v>2560</v>
      </c>
      <c r="S1205" s="21"/>
      <c r="U1205" s="21"/>
      <c r="V1205" s="21"/>
    </row>
    <row r="1206" spans="1:22" ht="29">
      <c r="A1206" s="6" t="s">
        <v>2548</v>
      </c>
      <c r="B1206" s="6" t="s">
        <v>62</v>
      </c>
      <c r="C1206" s="21" t="s">
        <v>1036</v>
      </c>
      <c r="D1206" s="21" t="s">
        <v>1129</v>
      </c>
      <c r="E1206" s="21" t="s">
        <v>1100</v>
      </c>
      <c r="F1206" s="30" t="s">
        <v>1168</v>
      </c>
      <c r="G1206" s="21" t="s">
        <v>2549</v>
      </c>
      <c r="H1206" s="31" t="s">
        <v>2561</v>
      </c>
      <c r="I1206" s="31" t="s">
        <v>1609</v>
      </c>
      <c r="J1206" s="21" t="s">
        <v>2562</v>
      </c>
      <c r="K1206" s="21" t="s">
        <v>1088</v>
      </c>
      <c r="L1206" s="21"/>
      <c r="M1206" s="21">
        <v>0.65</v>
      </c>
      <c r="N1206" s="21" t="b">
        <v>1</v>
      </c>
      <c r="O1206" s="21"/>
      <c r="P1206" s="21"/>
      <c r="Q1206" s="21" t="s">
        <v>487</v>
      </c>
      <c r="R1206" s="21" t="s">
        <v>2563</v>
      </c>
      <c r="S1206" s="21"/>
      <c r="U1206" s="21"/>
      <c r="V1206" s="21"/>
    </row>
    <row r="1207" spans="1:22" ht="15">
      <c r="A1207" s="6" t="s">
        <v>2548</v>
      </c>
      <c r="B1207" s="6" t="s">
        <v>62</v>
      </c>
      <c r="C1207" s="21" t="s">
        <v>1036</v>
      </c>
      <c r="D1207" s="21" t="s">
        <v>1129</v>
      </c>
      <c r="E1207" s="21" t="s">
        <v>1100</v>
      </c>
      <c r="F1207" s="30" t="s">
        <v>1168</v>
      </c>
      <c r="G1207" s="21" t="s">
        <v>2549</v>
      </c>
      <c r="H1207" s="31" t="s">
        <v>2564</v>
      </c>
      <c r="I1207" s="31" t="s">
        <v>2551</v>
      </c>
      <c r="J1207" s="21" t="s">
        <v>1161</v>
      </c>
      <c r="K1207" s="21" t="s">
        <v>1088</v>
      </c>
      <c r="L1207" s="21"/>
      <c r="M1207" s="21">
        <v>96</v>
      </c>
      <c r="N1207" s="21" t="s">
        <v>1088</v>
      </c>
      <c r="O1207" s="21"/>
      <c r="P1207" s="21"/>
      <c r="Q1207" s="21" t="s">
        <v>487</v>
      </c>
      <c r="R1207" s="21" t="s">
        <v>2565</v>
      </c>
      <c r="S1207" s="21"/>
      <c r="U1207" s="21"/>
      <c r="V1207" s="21"/>
    </row>
    <row r="1208" spans="1:22" ht="15">
      <c r="A1208" s="6" t="s">
        <v>2548</v>
      </c>
      <c r="B1208" s="6" t="s">
        <v>62</v>
      </c>
      <c r="C1208" s="21" t="s">
        <v>1036</v>
      </c>
      <c r="D1208" s="21" t="s">
        <v>1129</v>
      </c>
      <c r="E1208" s="21" t="s">
        <v>1100</v>
      </c>
      <c r="F1208" s="30" t="s">
        <v>1168</v>
      </c>
      <c r="G1208" s="21" t="s">
        <v>2549</v>
      </c>
      <c r="H1208" s="31" t="s">
        <v>2566</v>
      </c>
      <c r="I1208" s="31" t="s">
        <v>2551</v>
      </c>
      <c r="J1208" s="21" t="s">
        <v>2321</v>
      </c>
      <c r="K1208" s="21" t="s">
        <v>1088</v>
      </c>
      <c r="L1208" s="21"/>
      <c r="M1208" s="21">
        <v>47.3</v>
      </c>
      <c r="N1208" s="21" t="s">
        <v>1088</v>
      </c>
      <c r="O1208" s="21"/>
      <c r="P1208" s="21"/>
      <c r="Q1208" s="21" t="s">
        <v>487</v>
      </c>
      <c r="R1208" s="21" t="s">
        <v>2567</v>
      </c>
      <c r="S1208" s="21"/>
      <c r="U1208" s="21"/>
      <c r="V1208" s="21"/>
    </row>
    <row r="1209" spans="1:22" ht="15">
      <c r="A1209" s="6" t="s">
        <v>2548</v>
      </c>
      <c r="B1209" s="6" t="s">
        <v>62</v>
      </c>
      <c r="C1209" s="21" t="s">
        <v>1036</v>
      </c>
      <c r="D1209" s="21" t="s">
        <v>1129</v>
      </c>
      <c r="E1209" s="21" t="s">
        <v>1100</v>
      </c>
      <c r="F1209" s="30" t="s">
        <v>1168</v>
      </c>
      <c r="G1209" s="21" t="s">
        <v>2549</v>
      </c>
      <c r="H1209" s="31" t="s">
        <v>2568</v>
      </c>
      <c r="I1209" s="31" t="s">
        <v>2551</v>
      </c>
      <c r="J1209" s="21" t="s">
        <v>2321</v>
      </c>
      <c r="K1209" s="21" t="s">
        <v>1088</v>
      </c>
      <c r="L1209" s="21"/>
      <c r="M1209" s="21">
        <v>45.3</v>
      </c>
      <c r="N1209" s="21" t="s">
        <v>1088</v>
      </c>
      <c r="O1209" s="21"/>
      <c r="P1209" s="21"/>
      <c r="Q1209" s="21" t="s">
        <v>487</v>
      </c>
      <c r="R1209" s="21" t="s">
        <v>2569</v>
      </c>
      <c r="S1209" s="21"/>
      <c r="U1209" s="21"/>
      <c r="V1209" s="21"/>
    </row>
    <row r="1210" spans="1:22" ht="15">
      <c r="A1210" s="6" t="s">
        <v>2548</v>
      </c>
      <c r="B1210" s="6" t="s">
        <v>62</v>
      </c>
      <c r="C1210" s="21" t="s">
        <v>1036</v>
      </c>
      <c r="D1210" s="21" t="s">
        <v>1129</v>
      </c>
      <c r="E1210" s="21" t="s">
        <v>1100</v>
      </c>
      <c r="F1210" s="30" t="s">
        <v>1168</v>
      </c>
      <c r="G1210" s="21" t="s">
        <v>2549</v>
      </c>
      <c r="H1210" s="31" t="s">
        <v>2570</v>
      </c>
      <c r="I1210" s="31" t="s">
        <v>2551</v>
      </c>
      <c r="J1210" s="21" t="s">
        <v>1161</v>
      </c>
      <c r="K1210" s="21" t="s">
        <v>1088</v>
      </c>
      <c r="L1210" s="21"/>
      <c r="M1210" s="21">
        <v>61</v>
      </c>
      <c r="N1210" s="21" t="s">
        <v>1088</v>
      </c>
      <c r="O1210" s="21"/>
      <c r="P1210" s="21"/>
      <c r="Q1210" s="21" t="s">
        <v>487</v>
      </c>
      <c r="R1210" s="21" t="s">
        <v>2571</v>
      </c>
      <c r="S1210" s="21"/>
      <c r="U1210" s="21"/>
      <c r="V1210" s="21"/>
    </row>
    <row r="1211" spans="1:22" ht="15">
      <c r="A1211" s="6" t="s">
        <v>2548</v>
      </c>
      <c r="B1211" s="6" t="s">
        <v>62</v>
      </c>
      <c r="C1211" s="21" t="s">
        <v>1036</v>
      </c>
      <c r="D1211" s="21" t="s">
        <v>1129</v>
      </c>
      <c r="E1211" s="21" t="s">
        <v>1100</v>
      </c>
      <c r="F1211" s="30" t="s">
        <v>1168</v>
      </c>
      <c r="G1211" s="21" t="s">
        <v>2549</v>
      </c>
      <c r="H1211" s="31" t="s">
        <v>2572</v>
      </c>
      <c r="I1211" s="31" t="s">
        <v>2551</v>
      </c>
      <c r="J1211" s="21" t="s">
        <v>1161</v>
      </c>
      <c r="K1211" s="21" t="s">
        <v>1088</v>
      </c>
      <c r="L1211" s="21"/>
      <c r="M1211" s="21">
        <v>54</v>
      </c>
      <c r="N1211" s="21" t="s">
        <v>1088</v>
      </c>
      <c r="O1211" s="21"/>
      <c r="P1211" s="21"/>
      <c r="Q1211" s="21" t="s">
        <v>487</v>
      </c>
      <c r="R1211" s="21" t="s">
        <v>2571</v>
      </c>
      <c r="S1211" s="21"/>
      <c r="U1211" s="21"/>
      <c r="V1211" s="21"/>
    </row>
    <row r="1212" spans="1:22" ht="29">
      <c r="A1212" s="6" t="s">
        <v>2548</v>
      </c>
      <c r="B1212" s="6" t="s">
        <v>62</v>
      </c>
      <c r="C1212" s="21" t="s">
        <v>1036</v>
      </c>
      <c r="D1212" s="21" t="s">
        <v>1129</v>
      </c>
      <c r="E1212" s="21" t="s">
        <v>1100</v>
      </c>
      <c r="F1212" s="30" t="s">
        <v>1168</v>
      </c>
      <c r="G1212" s="21" t="s">
        <v>2549</v>
      </c>
      <c r="H1212" s="31" t="s">
        <v>2573</v>
      </c>
      <c r="I1212" s="31" t="s">
        <v>2551</v>
      </c>
      <c r="J1212" s="21" t="s">
        <v>2321</v>
      </c>
      <c r="K1212" s="21" t="s">
        <v>1088</v>
      </c>
      <c r="L1212" s="21"/>
      <c r="M1212" s="21">
        <v>35.700000000000003</v>
      </c>
      <c r="N1212" s="21" t="s">
        <v>1088</v>
      </c>
      <c r="O1212" s="21"/>
      <c r="P1212" s="21"/>
      <c r="Q1212" s="21" t="s">
        <v>487</v>
      </c>
      <c r="R1212" s="21" t="s">
        <v>2567</v>
      </c>
      <c r="S1212" s="21"/>
      <c r="U1212" s="21"/>
      <c r="V1212" s="21"/>
    </row>
    <row r="1213" spans="1:22" ht="15">
      <c r="A1213" s="6" t="s">
        <v>2548</v>
      </c>
      <c r="B1213" s="6" t="s">
        <v>62</v>
      </c>
      <c r="C1213" s="21" t="s">
        <v>1036</v>
      </c>
      <c r="D1213" s="21" t="s">
        <v>1129</v>
      </c>
      <c r="E1213" s="21" t="s">
        <v>1100</v>
      </c>
      <c r="F1213" s="30" t="s">
        <v>1168</v>
      </c>
      <c r="G1213" s="21" t="s">
        <v>2549</v>
      </c>
      <c r="H1213" s="31" t="s">
        <v>2574</v>
      </c>
      <c r="I1213" s="31" t="s">
        <v>2551</v>
      </c>
      <c r="J1213" s="21" t="s">
        <v>2321</v>
      </c>
      <c r="K1213" s="21" t="s">
        <v>1088</v>
      </c>
      <c r="L1213" s="21"/>
      <c r="M1213" s="21">
        <v>47.3</v>
      </c>
      <c r="N1213" s="21" t="s">
        <v>1088</v>
      </c>
      <c r="O1213" s="21"/>
      <c r="P1213" s="21"/>
      <c r="Q1213" s="21" t="s">
        <v>487</v>
      </c>
      <c r="R1213" s="21" t="s">
        <v>2567</v>
      </c>
      <c r="S1213" s="21"/>
      <c r="U1213" s="21"/>
      <c r="V1213" s="21"/>
    </row>
    <row r="1214" spans="1:22" ht="15">
      <c r="A1214" s="6" t="s">
        <v>2548</v>
      </c>
      <c r="B1214" s="6" t="s">
        <v>62</v>
      </c>
      <c r="C1214" s="21" t="s">
        <v>1036</v>
      </c>
      <c r="D1214" s="21" t="s">
        <v>1129</v>
      </c>
      <c r="E1214" s="21" t="s">
        <v>1100</v>
      </c>
      <c r="F1214" s="30" t="s">
        <v>1168</v>
      </c>
      <c r="G1214" s="21" t="s">
        <v>2549</v>
      </c>
      <c r="H1214" s="31" t="s">
        <v>2575</v>
      </c>
      <c r="I1214" s="31" t="s">
        <v>1492</v>
      </c>
      <c r="J1214" s="21" t="s">
        <v>1094</v>
      </c>
      <c r="K1214" s="21" t="s">
        <v>1088</v>
      </c>
      <c r="L1214" s="21" t="s">
        <v>2576</v>
      </c>
      <c r="M1214" s="51">
        <v>44829</v>
      </c>
      <c r="N1214" s="21" t="s">
        <v>1088</v>
      </c>
      <c r="O1214" s="21"/>
      <c r="P1214" s="21"/>
      <c r="Q1214" s="21"/>
      <c r="R1214" s="21" t="s">
        <v>2577</v>
      </c>
      <c r="S1214" s="21"/>
      <c r="U1214" s="21"/>
      <c r="V1214" s="21"/>
    </row>
    <row r="1215" spans="1:22" ht="15">
      <c r="A1215" s="6" t="s">
        <v>2548</v>
      </c>
      <c r="B1215" s="6" t="s">
        <v>62</v>
      </c>
      <c r="C1215" s="21" t="s">
        <v>1036</v>
      </c>
      <c r="D1215" s="21" t="s">
        <v>1129</v>
      </c>
      <c r="E1215" s="21" t="s">
        <v>1100</v>
      </c>
      <c r="F1215" s="30" t="s">
        <v>1168</v>
      </c>
      <c r="G1215" s="21" t="s">
        <v>2549</v>
      </c>
      <c r="H1215" s="31" t="s">
        <v>2578</v>
      </c>
      <c r="I1215" s="31" t="s">
        <v>1492</v>
      </c>
      <c r="J1215" s="21" t="s">
        <v>1094</v>
      </c>
      <c r="K1215" s="21" t="s">
        <v>1088</v>
      </c>
      <c r="L1215" s="21" t="s">
        <v>1138</v>
      </c>
      <c r="M1215" s="21">
        <v>17.5</v>
      </c>
      <c r="N1215" s="21" t="s">
        <v>1088</v>
      </c>
      <c r="O1215" s="21"/>
      <c r="P1215" s="21"/>
      <c r="Q1215" s="21"/>
      <c r="R1215" s="21" t="s">
        <v>2577</v>
      </c>
      <c r="S1215" s="21"/>
      <c r="U1215" s="21"/>
      <c r="V1215" s="21"/>
    </row>
    <row r="1216" spans="1:22" ht="29">
      <c r="A1216" s="6" t="s">
        <v>2548</v>
      </c>
      <c r="B1216" s="6" t="s">
        <v>62</v>
      </c>
      <c r="C1216" s="21" t="s">
        <v>1036</v>
      </c>
      <c r="D1216" s="21" t="s">
        <v>1129</v>
      </c>
      <c r="E1216" s="21" t="s">
        <v>1100</v>
      </c>
      <c r="F1216" s="30" t="s">
        <v>1168</v>
      </c>
      <c r="G1216" s="21" t="s">
        <v>2549</v>
      </c>
      <c r="H1216" s="31" t="s">
        <v>2579</v>
      </c>
      <c r="I1216" s="31" t="s">
        <v>2580</v>
      </c>
      <c r="J1216" s="21" t="s">
        <v>1094</v>
      </c>
      <c r="K1216" s="21" t="s">
        <v>1088</v>
      </c>
      <c r="L1216" s="21" t="s">
        <v>1089</v>
      </c>
      <c r="M1216" s="21">
        <v>48.5</v>
      </c>
      <c r="N1216" s="21" t="s">
        <v>1088</v>
      </c>
      <c r="O1216" s="21"/>
      <c r="P1216" s="21"/>
      <c r="Q1216" s="21"/>
      <c r="R1216" s="21" t="s">
        <v>2581</v>
      </c>
      <c r="S1216" s="21"/>
      <c r="U1216" s="21"/>
      <c r="V1216" s="21"/>
    </row>
    <row r="1217" spans="1:22" ht="29">
      <c r="A1217" s="6" t="s">
        <v>2548</v>
      </c>
      <c r="B1217" s="6" t="s">
        <v>62</v>
      </c>
      <c r="C1217" s="21" t="s">
        <v>1036</v>
      </c>
      <c r="D1217" s="21" t="s">
        <v>1129</v>
      </c>
      <c r="E1217" s="21" t="s">
        <v>1100</v>
      </c>
      <c r="F1217" s="30" t="s">
        <v>1168</v>
      </c>
      <c r="G1217" s="21" t="s">
        <v>2549</v>
      </c>
      <c r="H1217" s="31" t="s">
        <v>2582</v>
      </c>
      <c r="I1217" s="31" t="s">
        <v>2580</v>
      </c>
      <c r="J1217" s="21" t="s">
        <v>1094</v>
      </c>
      <c r="K1217" s="21" t="s">
        <v>1088</v>
      </c>
      <c r="L1217" s="21" t="s">
        <v>1089</v>
      </c>
      <c r="M1217" s="21">
        <v>44.7</v>
      </c>
      <c r="N1217" s="21" t="s">
        <v>1088</v>
      </c>
      <c r="O1217" s="21"/>
      <c r="P1217" s="21"/>
      <c r="Q1217" s="21"/>
      <c r="R1217" s="21" t="s">
        <v>2583</v>
      </c>
      <c r="S1217" s="21"/>
      <c r="U1217" s="21"/>
      <c r="V1217" s="21"/>
    </row>
    <row r="1218" spans="1:22" ht="15">
      <c r="A1218" s="6" t="s">
        <v>2548</v>
      </c>
      <c r="B1218" s="6" t="s">
        <v>62</v>
      </c>
      <c r="C1218" s="21" t="s">
        <v>1036</v>
      </c>
      <c r="D1218" s="21" t="s">
        <v>1129</v>
      </c>
      <c r="E1218" s="21" t="s">
        <v>1100</v>
      </c>
      <c r="F1218" s="30" t="s">
        <v>1168</v>
      </c>
      <c r="G1218" s="21" t="s">
        <v>2549</v>
      </c>
      <c r="H1218" s="31" t="s">
        <v>2584</v>
      </c>
      <c r="I1218" s="31" t="s">
        <v>1492</v>
      </c>
      <c r="J1218" s="21" t="s">
        <v>2585</v>
      </c>
      <c r="K1218" s="21">
        <v>22</v>
      </c>
      <c r="L1218" s="21" t="s">
        <v>2576</v>
      </c>
      <c r="M1218" s="21" t="s">
        <v>2586</v>
      </c>
      <c r="N1218" s="21" t="s">
        <v>1088</v>
      </c>
      <c r="O1218" s="21"/>
      <c r="P1218" s="21"/>
      <c r="Q1218" s="21"/>
      <c r="R1218" s="21" t="s">
        <v>2587</v>
      </c>
      <c r="S1218" s="21"/>
      <c r="U1218" s="21"/>
      <c r="V1218" s="21"/>
    </row>
    <row r="1219" spans="1:22" ht="15">
      <c r="A1219" s="6" t="s">
        <v>2548</v>
      </c>
      <c r="B1219" s="6" t="s">
        <v>62</v>
      </c>
      <c r="C1219" s="21" t="s">
        <v>1036</v>
      </c>
      <c r="D1219" s="21" t="s">
        <v>1129</v>
      </c>
      <c r="E1219" s="21" t="s">
        <v>1100</v>
      </c>
      <c r="F1219" s="30" t="s">
        <v>1168</v>
      </c>
      <c r="G1219" s="21" t="s">
        <v>2549</v>
      </c>
      <c r="H1219" s="31" t="s">
        <v>2588</v>
      </c>
      <c r="I1219" s="31" t="s">
        <v>1492</v>
      </c>
      <c r="J1219" s="21" t="s">
        <v>2177</v>
      </c>
      <c r="K1219" s="21">
        <v>22</v>
      </c>
      <c r="L1219" s="21" t="s">
        <v>2576</v>
      </c>
      <c r="M1219" s="21" t="s">
        <v>2589</v>
      </c>
      <c r="N1219" s="21" t="s">
        <v>1088</v>
      </c>
      <c r="O1219" s="21"/>
      <c r="P1219" s="21"/>
      <c r="Q1219" s="21"/>
      <c r="R1219" s="21" t="s">
        <v>2587</v>
      </c>
      <c r="S1219" s="21"/>
      <c r="U1219" s="21"/>
      <c r="V1219" s="21"/>
    </row>
    <row r="1220" spans="1:22" ht="15">
      <c r="A1220" s="6" t="s">
        <v>2590</v>
      </c>
      <c r="B1220" s="6" t="s">
        <v>463</v>
      </c>
      <c r="C1220" s="21" t="s">
        <v>1733</v>
      </c>
      <c r="D1220" s="21" t="s">
        <v>1082</v>
      </c>
      <c r="E1220" s="21"/>
      <c r="F1220" s="30" t="s">
        <v>2591</v>
      </c>
      <c r="G1220" s="21" t="s">
        <v>1740</v>
      </c>
      <c r="H1220" s="31"/>
      <c r="I1220" s="31"/>
      <c r="J1220" s="21"/>
      <c r="K1220" s="21"/>
      <c r="L1220" s="21" t="s">
        <v>1172</v>
      </c>
      <c r="M1220" s="21"/>
      <c r="N1220" s="21"/>
      <c r="O1220" s="21"/>
      <c r="P1220" s="21"/>
      <c r="Q1220" s="21"/>
      <c r="R1220" s="21" t="s">
        <v>2592</v>
      </c>
      <c r="S1220" s="21"/>
      <c r="U1220" s="21"/>
      <c r="V1220" s="21"/>
    </row>
    <row r="1221" spans="1:22" ht="15">
      <c r="A1221" s="35" t="s">
        <v>119</v>
      </c>
      <c r="B1221" s="35" t="s">
        <v>120</v>
      </c>
      <c r="C1221" s="36" t="s">
        <v>1036</v>
      </c>
      <c r="D1221" s="36" t="s">
        <v>1147</v>
      </c>
      <c r="E1221" s="36" t="s">
        <v>13</v>
      </c>
      <c r="F1221" s="37" t="s">
        <v>1271</v>
      </c>
      <c r="G1221" s="65" t="s">
        <v>2593</v>
      </c>
      <c r="H1221" s="36" t="s">
        <v>2594</v>
      </c>
      <c r="I1221" s="36" t="s">
        <v>1093</v>
      </c>
      <c r="J1221" s="36" t="s">
        <v>1147</v>
      </c>
      <c r="K1221" s="36">
        <v>6</v>
      </c>
      <c r="L1221" s="36" t="s">
        <v>2595</v>
      </c>
      <c r="M1221" s="36">
        <v>14</v>
      </c>
      <c r="N1221" s="36" t="s">
        <v>1088</v>
      </c>
      <c r="O1221" s="66"/>
      <c r="P1221" s="66"/>
      <c r="Q1221" s="66"/>
      <c r="R1221" s="65" t="s">
        <v>2596</v>
      </c>
      <c r="S1221" s="66"/>
      <c r="U1221" s="66"/>
      <c r="V1221" s="66"/>
    </row>
    <row r="1222" spans="1:22" ht="15">
      <c r="A1222" s="35" t="s">
        <v>119</v>
      </c>
      <c r="B1222" s="35" t="s">
        <v>120</v>
      </c>
      <c r="C1222" s="36" t="s">
        <v>1036</v>
      </c>
      <c r="D1222" s="36" t="s">
        <v>1147</v>
      </c>
      <c r="E1222" s="36" t="s">
        <v>13</v>
      </c>
      <c r="F1222" s="37" t="s">
        <v>1271</v>
      </c>
      <c r="G1222" s="65" t="s">
        <v>2593</v>
      </c>
      <c r="H1222" s="36" t="s">
        <v>1591</v>
      </c>
      <c r="I1222" s="36" t="s">
        <v>1093</v>
      </c>
      <c r="J1222" s="36" t="s">
        <v>2597</v>
      </c>
      <c r="K1222" s="36">
        <v>9</v>
      </c>
      <c r="L1222" s="36" t="s">
        <v>2595</v>
      </c>
      <c r="M1222" s="36">
        <v>13.75</v>
      </c>
      <c r="N1222" s="36" t="s">
        <v>1088</v>
      </c>
      <c r="O1222" s="66"/>
      <c r="P1222" s="66"/>
      <c r="Q1222" s="66"/>
      <c r="R1222" s="65" t="s">
        <v>2598</v>
      </c>
      <c r="S1222" s="66"/>
      <c r="U1222" s="66"/>
      <c r="V1222" s="66"/>
    </row>
    <row r="1223" spans="1:22" ht="15">
      <c r="A1223" s="35" t="s">
        <v>119</v>
      </c>
      <c r="B1223" s="35" t="s">
        <v>120</v>
      </c>
      <c r="C1223" s="36" t="s">
        <v>1036</v>
      </c>
      <c r="D1223" s="36" t="s">
        <v>1147</v>
      </c>
      <c r="E1223" s="36" t="s">
        <v>13</v>
      </c>
      <c r="F1223" s="37" t="s">
        <v>1271</v>
      </c>
      <c r="G1223" s="65" t="s">
        <v>2593</v>
      </c>
      <c r="H1223" s="36" t="s">
        <v>1591</v>
      </c>
      <c r="I1223" s="36" t="s">
        <v>1093</v>
      </c>
      <c r="J1223" s="36" t="s">
        <v>2599</v>
      </c>
      <c r="K1223" s="36">
        <v>9</v>
      </c>
      <c r="L1223" s="36" t="s">
        <v>2595</v>
      </c>
      <c r="M1223" s="36">
        <v>53.3</v>
      </c>
      <c r="N1223" s="36" t="s">
        <v>1088</v>
      </c>
      <c r="O1223" s="66"/>
      <c r="P1223" s="66"/>
      <c r="Q1223" s="66"/>
      <c r="R1223" s="65" t="s">
        <v>2600</v>
      </c>
      <c r="S1223" s="66"/>
      <c r="U1223" s="66"/>
      <c r="V1223" s="66"/>
    </row>
    <row r="1224" spans="1:22" ht="15">
      <c r="A1224" s="35" t="s">
        <v>119</v>
      </c>
      <c r="B1224" s="35" t="s">
        <v>120</v>
      </c>
      <c r="C1224" s="36" t="s">
        <v>1036</v>
      </c>
      <c r="D1224" s="36" t="s">
        <v>1147</v>
      </c>
      <c r="E1224" s="36" t="s">
        <v>13</v>
      </c>
      <c r="F1224" s="37" t="s">
        <v>1271</v>
      </c>
      <c r="G1224" s="65" t="s">
        <v>2593</v>
      </c>
      <c r="H1224" s="36" t="s">
        <v>1591</v>
      </c>
      <c r="I1224" s="36" t="s">
        <v>1093</v>
      </c>
      <c r="J1224" s="36" t="s">
        <v>2601</v>
      </c>
      <c r="K1224" s="36">
        <v>9</v>
      </c>
      <c r="L1224" s="36" t="s">
        <v>2595</v>
      </c>
      <c r="M1224" s="36">
        <v>33</v>
      </c>
      <c r="N1224" s="36" t="s">
        <v>1088</v>
      </c>
      <c r="O1224" s="66"/>
      <c r="P1224" s="66"/>
      <c r="Q1224" s="66"/>
      <c r="R1224" s="65" t="s">
        <v>2602</v>
      </c>
      <c r="S1224" s="66"/>
      <c r="U1224" s="66"/>
      <c r="V1224" s="66"/>
    </row>
    <row r="1225" spans="1:22" ht="15">
      <c r="A1225" s="35" t="s">
        <v>119</v>
      </c>
      <c r="B1225" s="35" t="s">
        <v>120</v>
      </c>
      <c r="C1225" s="36" t="s">
        <v>1036</v>
      </c>
      <c r="D1225" s="36" t="s">
        <v>1147</v>
      </c>
      <c r="E1225" s="36" t="s">
        <v>13</v>
      </c>
      <c r="F1225" s="37" t="s">
        <v>1271</v>
      </c>
      <c r="G1225" s="65" t="s">
        <v>2593</v>
      </c>
      <c r="H1225" s="36" t="s">
        <v>1591</v>
      </c>
      <c r="I1225" s="36" t="s">
        <v>1093</v>
      </c>
      <c r="J1225" s="36" t="s">
        <v>2603</v>
      </c>
      <c r="K1225" s="36">
        <v>9</v>
      </c>
      <c r="L1225" s="36" t="s">
        <v>2595</v>
      </c>
      <c r="M1225" s="36">
        <v>35.04</v>
      </c>
      <c r="N1225" s="36" t="s">
        <v>1088</v>
      </c>
      <c r="O1225" s="66"/>
      <c r="P1225" s="66"/>
      <c r="Q1225" s="66"/>
      <c r="R1225" s="65" t="s">
        <v>2604</v>
      </c>
      <c r="S1225" s="66"/>
      <c r="U1225" s="66"/>
      <c r="V1225" s="66"/>
    </row>
    <row r="1226" spans="1:22" ht="15">
      <c r="A1226" s="35" t="s">
        <v>119</v>
      </c>
      <c r="B1226" s="35" t="s">
        <v>120</v>
      </c>
      <c r="C1226" s="36" t="s">
        <v>1036</v>
      </c>
      <c r="D1226" s="36" t="s">
        <v>1147</v>
      </c>
      <c r="E1226" s="36" t="s">
        <v>13</v>
      </c>
      <c r="F1226" s="37" t="s">
        <v>1271</v>
      </c>
      <c r="G1226" s="65" t="s">
        <v>2593</v>
      </c>
      <c r="H1226" s="36" t="s">
        <v>1591</v>
      </c>
      <c r="I1226" s="36" t="s">
        <v>1093</v>
      </c>
      <c r="J1226" s="36" t="s">
        <v>2605</v>
      </c>
      <c r="K1226" s="36">
        <v>9</v>
      </c>
      <c r="L1226" s="36" t="s">
        <v>2595</v>
      </c>
      <c r="M1226" s="36">
        <v>33.869999999999997</v>
      </c>
      <c r="N1226" s="36" t="s">
        <v>1088</v>
      </c>
      <c r="O1226" s="66"/>
      <c r="P1226" s="66"/>
      <c r="Q1226" s="66"/>
      <c r="R1226" s="65" t="s">
        <v>2606</v>
      </c>
      <c r="S1226" s="66"/>
      <c r="U1226" s="66"/>
      <c r="V1226" s="66"/>
    </row>
    <row r="1227" spans="1:22" ht="15">
      <c r="A1227" s="35" t="s">
        <v>119</v>
      </c>
      <c r="B1227" s="35" t="s">
        <v>120</v>
      </c>
      <c r="C1227" s="36" t="s">
        <v>1036</v>
      </c>
      <c r="D1227" s="36" t="s">
        <v>1147</v>
      </c>
      <c r="E1227" s="36" t="s">
        <v>13</v>
      </c>
      <c r="F1227" s="37" t="s">
        <v>1271</v>
      </c>
      <c r="G1227" s="65" t="s">
        <v>2593</v>
      </c>
      <c r="H1227" s="36" t="s">
        <v>2607</v>
      </c>
      <c r="I1227" s="36" t="s">
        <v>1093</v>
      </c>
      <c r="J1227" s="67" t="s">
        <v>2608</v>
      </c>
      <c r="K1227" s="36">
        <v>5</v>
      </c>
      <c r="L1227" s="36" t="s">
        <v>2595</v>
      </c>
      <c r="M1227" s="36">
        <v>28.3</v>
      </c>
      <c r="N1227" s="36" t="s">
        <v>1088</v>
      </c>
      <c r="O1227" s="66"/>
      <c r="P1227" s="66"/>
      <c r="Q1227" s="66"/>
      <c r="R1227" s="65" t="s">
        <v>2609</v>
      </c>
      <c r="S1227" s="66"/>
      <c r="U1227" s="66"/>
      <c r="V1227" s="66"/>
    </row>
    <row r="1228" spans="1:22" ht="15">
      <c r="A1228" s="35" t="s">
        <v>119</v>
      </c>
      <c r="B1228" s="35" t="s">
        <v>120</v>
      </c>
      <c r="C1228" s="36" t="s">
        <v>1036</v>
      </c>
      <c r="D1228" s="36" t="s">
        <v>1147</v>
      </c>
      <c r="E1228" s="36" t="s">
        <v>13</v>
      </c>
      <c r="F1228" s="37" t="s">
        <v>1271</v>
      </c>
      <c r="G1228" s="65" t="s">
        <v>2593</v>
      </c>
      <c r="H1228" s="36" t="s">
        <v>2610</v>
      </c>
      <c r="I1228" s="36" t="s">
        <v>1093</v>
      </c>
      <c r="J1228" s="36" t="s">
        <v>2611</v>
      </c>
      <c r="K1228" s="36">
        <v>5</v>
      </c>
      <c r="L1228" s="36" t="s">
        <v>2595</v>
      </c>
      <c r="M1228" s="36">
        <v>25.9</v>
      </c>
      <c r="N1228" s="36" t="s">
        <v>1088</v>
      </c>
      <c r="O1228" s="66"/>
      <c r="P1228" s="66"/>
      <c r="Q1228" s="66"/>
      <c r="R1228" s="65" t="s">
        <v>2612</v>
      </c>
      <c r="S1228" s="66"/>
      <c r="U1228" s="66"/>
      <c r="V1228" s="66"/>
    </row>
    <row r="1229" spans="1:22" ht="15">
      <c r="A1229" s="35" t="s">
        <v>119</v>
      </c>
      <c r="B1229" s="35" t="s">
        <v>120</v>
      </c>
      <c r="C1229" s="36" t="s">
        <v>1036</v>
      </c>
      <c r="D1229" s="36" t="s">
        <v>1147</v>
      </c>
      <c r="E1229" s="36" t="s">
        <v>13</v>
      </c>
      <c r="F1229" s="37" t="s">
        <v>1271</v>
      </c>
      <c r="G1229" s="65" t="s">
        <v>2613</v>
      </c>
      <c r="H1229" s="36" t="s">
        <v>2614</v>
      </c>
      <c r="I1229" s="36" t="s">
        <v>1093</v>
      </c>
      <c r="J1229" s="36" t="s">
        <v>2615</v>
      </c>
      <c r="K1229" s="36">
        <v>4</v>
      </c>
      <c r="L1229" s="36" t="s">
        <v>2595</v>
      </c>
      <c r="M1229" s="36">
        <v>19444</v>
      </c>
      <c r="N1229" s="36" t="s">
        <v>1088</v>
      </c>
      <c r="O1229" s="66"/>
      <c r="P1229" s="66"/>
      <c r="Q1229" s="66"/>
      <c r="R1229" s="87" t="s">
        <v>2616</v>
      </c>
      <c r="S1229" s="84"/>
    </row>
    <row r="1230" spans="1:22" ht="15">
      <c r="A1230" s="35" t="s">
        <v>119</v>
      </c>
      <c r="B1230" s="35" t="s">
        <v>120</v>
      </c>
      <c r="C1230" s="36" t="s">
        <v>1036</v>
      </c>
      <c r="D1230" s="36" t="s">
        <v>1147</v>
      </c>
      <c r="E1230" s="36" t="s">
        <v>13</v>
      </c>
      <c r="F1230" s="37" t="s">
        <v>1271</v>
      </c>
      <c r="G1230" s="65" t="s">
        <v>2617</v>
      </c>
      <c r="H1230" s="36" t="s">
        <v>2614</v>
      </c>
      <c r="I1230" s="36" t="s">
        <v>1093</v>
      </c>
      <c r="J1230" s="36" t="s">
        <v>2615</v>
      </c>
      <c r="K1230" s="36">
        <v>9</v>
      </c>
      <c r="L1230" s="36" t="s">
        <v>2595</v>
      </c>
      <c r="M1230" s="36">
        <v>4174</v>
      </c>
      <c r="N1230" s="36" t="s">
        <v>1088</v>
      </c>
      <c r="O1230" s="66"/>
      <c r="P1230" s="66"/>
      <c r="Q1230" s="66"/>
      <c r="R1230" s="65" t="s">
        <v>2618</v>
      </c>
      <c r="S1230" s="66"/>
      <c r="U1230" s="66"/>
      <c r="V1230" s="66"/>
    </row>
    <row r="1231" spans="1:22" ht="15">
      <c r="A1231" s="35" t="s">
        <v>165</v>
      </c>
      <c r="B1231" s="35" t="s">
        <v>166</v>
      </c>
      <c r="C1231" s="36" t="s">
        <v>1036</v>
      </c>
      <c r="D1231" s="36" t="s">
        <v>1129</v>
      </c>
      <c r="E1231" s="36" t="s">
        <v>2619</v>
      </c>
      <c r="F1231" s="37" t="s">
        <v>2620</v>
      </c>
      <c r="G1231" s="65" t="s">
        <v>2621</v>
      </c>
      <c r="H1231" s="36" t="s">
        <v>2622</v>
      </c>
      <c r="I1231" s="36" t="s">
        <v>1093</v>
      </c>
      <c r="J1231" s="36"/>
      <c r="K1231" s="36"/>
      <c r="L1231" s="36" t="s">
        <v>2623</v>
      </c>
      <c r="M1231" s="36" t="s">
        <v>1088</v>
      </c>
      <c r="N1231" s="36" t="s">
        <v>1088</v>
      </c>
      <c r="O1231" s="66"/>
      <c r="P1231" s="66"/>
      <c r="Q1231" s="66"/>
      <c r="R1231" s="87" t="s">
        <v>2624</v>
      </c>
      <c r="S1231" s="84"/>
    </row>
    <row r="1232" spans="1:22" ht="15">
      <c r="A1232" s="35" t="s">
        <v>209</v>
      </c>
      <c r="B1232" s="35" t="s">
        <v>210</v>
      </c>
      <c r="C1232" s="36" t="s">
        <v>1036</v>
      </c>
      <c r="D1232" s="36" t="s">
        <v>1129</v>
      </c>
      <c r="E1232" s="36" t="s">
        <v>1100</v>
      </c>
      <c r="F1232" s="37" t="s">
        <v>1182</v>
      </c>
      <c r="G1232" s="65" t="s">
        <v>1132</v>
      </c>
      <c r="H1232" s="36" t="s">
        <v>2614</v>
      </c>
      <c r="I1232" s="36" t="s">
        <v>1093</v>
      </c>
      <c r="J1232" s="36" t="s">
        <v>2615</v>
      </c>
      <c r="K1232" s="36">
        <v>3</v>
      </c>
      <c r="L1232" s="36" t="s">
        <v>2623</v>
      </c>
      <c r="M1232" s="36">
        <v>5.03</v>
      </c>
      <c r="N1232" s="66"/>
      <c r="O1232" s="66"/>
      <c r="P1232" s="66"/>
      <c r="Q1232" s="66"/>
      <c r="R1232" s="65" t="s">
        <v>2625</v>
      </c>
      <c r="S1232" s="66"/>
      <c r="U1232" s="66"/>
      <c r="V1232" s="66"/>
    </row>
    <row r="1233" spans="1:22" ht="15">
      <c r="A1233" s="35" t="s">
        <v>72</v>
      </c>
      <c r="B1233" s="35" t="s">
        <v>213</v>
      </c>
      <c r="C1233" s="36" t="s">
        <v>1036</v>
      </c>
      <c r="D1233" s="36" t="s">
        <v>1129</v>
      </c>
      <c r="E1233" s="36" t="s">
        <v>2619</v>
      </c>
      <c r="F1233" s="37" t="s">
        <v>1189</v>
      </c>
      <c r="G1233" s="65" t="s">
        <v>2626</v>
      </c>
      <c r="H1233" s="36" t="s">
        <v>2627</v>
      </c>
      <c r="I1233" s="36" t="s">
        <v>1093</v>
      </c>
      <c r="J1233" s="36" t="s">
        <v>2615</v>
      </c>
      <c r="K1233" s="36">
        <v>7</v>
      </c>
      <c r="L1233" s="36" t="s">
        <v>2595</v>
      </c>
      <c r="M1233" s="36">
        <v>310</v>
      </c>
      <c r="N1233" s="66"/>
      <c r="O1233" s="66"/>
      <c r="P1233" s="66"/>
      <c r="Q1233" s="66"/>
      <c r="R1233" s="87" t="s">
        <v>2628</v>
      </c>
      <c r="S1233" s="84"/>
    </row>
    <row r="1234" spans="1:22" ht="15">
      <c r="A1234" s="35" t="s">
        <v>346</v>
      </c>
      <c r="B1234" s="35" t="s">
        <v>347</v>
      </c>
      <c r="C1234" s="36" t="s">
        <v>1036</v>
      </c>
      <c r="D1234" s="36" t="s">
        <v>1129</v>
      </c>
      <c r="E1234" s="36" t="s">
        <v>2619</v>
      </c>
      <c r="F1234" s="37" t="s">
        <v>2629</v>
      </c>
      <c r="G1234" s="65" t="s">
        <v>2630</v>
      </c>
      <c r="H1234" s="36" t="s">
        <v>2631</v>
      </c>
      <c r="I1234" s="36" t="s">
        <v>1093</v>
      </c>
      <c r="J1234" s="36" t="s">
        <v>2632</v>
      </c>
      <c r="K1234" s="36">
        <v>23</v>
      </c>
      <c r="L1234" s="36" t="s">
        <v>2633</v>
      </c>
      <c r="M1234" s="36">
        <v>369</v>
      </c>
      <c r="N1234" s="66"/>
      <c r="O1234" s="66"/>
      <c r="P1234" s="66"/>
      <c r="Q1234" s="66"/>
      <c r="R1234" s="87" t="s">
        <v>2634</v>
      </c>
      <c r="S1234" s="84"/>
    </row>
    <row r="1235" spans="1:22" ht="15">
      <c r="A1235" s="35" t="s">
        <v>346</v>
      </c>
      <c r="B1235" s="35" t="s">
        <v>347</v>
      </c>
      <c r="C1235" s="36" t="s">
        <v>1036</v>
      </c>
      <c r="D1235" s="36" t="s">
        <v>1129</v>
      </c>
      <c r="E1235" s="36" t="s">
        <v>2619</v>
      </c>
      <c r="F1235" s="37" t="s">
        <v>2629</v>
      </c>
      <c r="G1235" s="65" t="s">
        <v>2630</v>
      </c>
      <c r="H1235" s="36" t="s">
        <v>2635</v>
      </c>
      <c r="I1235" s="36" t="s">
        <v>1093</v>
      </c>
      <c r="J1235" s="36" t="s">
        <v>2632</v>
      </c>
      <c r="K1235" s="36">
        <v>3</v>
      </c>
      <c r="L1235" s="36" t="s">
        <v>2636</v>
      </c>
      <c r="M1235" s="36">
        <v>43.3</v>
      </c>
      <c r="N1235" s="66"/>
      <c r="O1235" s="66"/>
      <c r="P1235" s="66"/>
      <c r="Q1235" s="66"/>
      <c r="R1235" s="87" t="s">
        <v>2637</v>
      </c>
      <c r="S1235" s="84"/>
    </row>
    <row r="1236" spans="1:22" ht="15">
      <c r="A1236" s="35" t="s">
        <v>363</v>
      </c>
      <c r="B1236" s="35" t="s">
        <v>364</v>
      </c>
      <c r="C1236" s="36" t="s">
        <v>1036</v>
      </c>
      <c r="D1236" s="36" t="s">
        <v>1129</v>
      </c>
      <c r="E1236" s="36" t="s">
        <v>1099</v>
      </c>
      <c r="F1236" s="37" t="s">
        <v>1276</v>
      </c>
      <c r="G1236" s="65" t="s">
        <v>1183</v>
      </c>
      <c r="H1236" s="36" t="s">
        <v>1591</v>
      </c>
      <c r="I1236" s="36" t="s">
        <v>1093</v>
      </c>
      <c r="J1236" s="36" t="s">
        <v>2638</v>
      </c>
      <c r="K1236" s="36"/>
      <c r="L1236" s="36" t="s">
        <v>2595</v>
      </c>
      <c r="M1236" s="36">
        <v>1.4E-3</v>
      </c>
      <c r="N1236" s="66"/>
      <c r="O1236" s="66"/>
      <c r="P1236" s="66"/>
      <c r="Q1236" s="66"/>
      <c r="R1236" s="65"/>
      <c r="S1236" s="66"/>
      <c r="U1236" s="66"/>
      <c r="V1236" s="66"/>
    </row>
    <row r="1237" spans="1:22" ht="15">
      <c r="A1237" s="35" t="s">
        <v>363</v>
      </c>
      <c r="B1237" s="35" t="s">
        <v>364</v>
      </c>
      <c r="C1237" s="36" t="s">
        <v>1036</v>
      </c>
      <c r="D1237" s="36" t="s">
        <v>1129</v>
      </c>
      <c r="E1237" s="36" t="s">
        <v>1099</v>
      </c>
      <c r="F1237" s="37" t="s">
        <v>1276</v>
      </c>
      <c r="G1237" s="65" t="s">
        <v>1183</v>
      </c>
      <c r="H1237" s="36" t="s">
        <v>1591</v>
      </c>
      <c r="I1237" s="36" t="s">
        <v>1093</v>
      </c>
      <c r="J1237" s="36" t="s">
        <v>2639</v>
      </c>
      <c r="K1237" s="66"/>
      <c r="L1237" s="36" t="s">
        <v>2595</v>
      </c>
      <c r="M1237" s="36">
        <v>0.23</v>
      </c>
      <c r="N1237" s="66"/>
      <c r="O1237" s="66"/>
      <c r="P1237" s="66"/>
      <c r="Q1237" s="66"/>
      <c r="R1237" s="65"/>
      <c r="S1237" s="66"/>
      <c r="U1237" s="66"/>
      <c r="V1237" s="66"/>
    </row>
    <row r="1238" spans="1:22" ht="15">
      <c r="A1238" s="35" t="s">
        <v>363</v>
      </c>
      <c r="B1238" s="35" t="s">
        <v>364</v>
      </c>
      <c r="C1238" s="36" t="s">
        <v>1036</v>
      </c>
      <c r="D1238" s="36" t="s">
        <v>1129</v>
      </c>
      <c r="E1238" s="36" t="s">
        <v>1099</v>
      </c>
      <c r="F1238" s="37" t="s">
        <v>1276</v>
      </c>
      <c r="G1238" s="65" t="s">
        <v>1183</v>
      </c>
      <c r="H1238" s="36" t="s">
        <v>1591</v>
      </c>
      <c r="I1238" s="36" t="s">
        <v>1093</v>
      </c>
      <c r="J1238" s="36" t="s">
        <v>2640</v>
      </c>
      <c r="K1238" s="66"/>
      <c r="L1238" s="36" t="s">
        <v>2595</v>
      </c>
      <c r="M1238" s="36">
        <v>0.1</v>
      </c>
      <c r="N1238" s="66"/>
      <c r="O1238" s="66"/>
      <c r="P1238" s="66"/>
      <c r="Q1238" s="36"/>
      <c r="R1238" s="65"/>
      <c r="S1238" s="66"/>
      <c r="U1238" s="66"/>
      <c r="V1238" s="66"/>
    </row>
    <row r="1239" spans="1:22" ht="15">
      <c r="A1239" s="35" t="s">
        <v>363</v>
      </c>
      <c r="B1239" s="35" t="s">
        <v>364</v>
      </c>
      <c r="C1239" s="36" t="s">
        <v>1036</v>
      </c>
      <c r="D1239" s="36" t="s">
        <v>1129</v>
      </c>
      <c r="E1239" s="36" t="s">
        <v>1099</v>
      </c>
      <c r="F1239" s="37" t="s">
        <v>1276</v>
      </c>
      <c r="G1239" s="65" t="s">
        <v>1183</v>
      </c>
      <c r="H1239" s="36" t="s">
        <v>1591</v>
      </c>
      <c r="I1239" s="36" t="s">
        <v>1093</v>
      </c>
      <c r="J1239" s="36" t="s">
        <v>2641</v>
      </c>
      <c r="K1239" s="66"/>
      <c r="L1239" s="36" t="s">
        <v>2595</v>
      </c>
      <c r="M1239" s="36">
        <v>0.02</v>
      </c>
      <c r="N1239" s="66"/>
      <c r="O1239" s="66"/>
      <c r="P1239" s="66"/>
      <c r="Q1239" s="36"/>
      <c r="R1239" s="65"/>
      <c r="S1239" s="66"/>
      <c r="U1239" s="66"/>
      <c r="V1239" s="66"/>
    </row>
    <row r="1240" spans="1:22" ht="15">
      <c r="A1240" s="35" t="s">
        <v>363</v>
      </c>
      <c r="B1240" s="35" t="s">
        <v>364</v>
      </c>
      <c r="C1240" s="36" t="s">
        <v>1036</v>
      </c>
      <c r="D1240" s="36" t="s">
        <v>1129</v>
      </c>
      <c r="E1240" s="36" t="s">
        <v>1099</v>
      </c>
      <c r="F1240" s="37" t="s">
        <v>1276</v>
      </c>
      <c r="G1240" s="65" t="s">
        <v>1183</v>
      </c>
      <c r="H1240" s="36" t="s">
        <v>1591</v>
      </c>
      <c r="I1240" s="36" t="s">
        <v>1093</v>
      </c>
      <c r="J1240" s="36" t="s">
        <v>2611</v>
      </c>
      <c r="K1240" s="66"/>
      <c r="L1240" s="36" t="s">
        <v>2595</v>
      </c>
      <c r="M1240" s="36">
        <v>1.2</v>
      </c>
      <c r="N1240" s="66"/>
      <c r="O1240" s="66"/>
      <c r="P1240" s="66"/>
      <c r="Q1240" s="36"/>
      <c r="R1240" s="65"/>
      <c r="S1240" s="66"/>
      <c r="U1240" s="66"/>
      <c r="V1240" s="66"/>
    </row>
    <row r="1241" spans="1:22" ht="15">
      <c r="A1241" s="35" t="s">
        <v>363</v>
      </c>
      <c r="B1241" s="35" t="s">
        <v>364</v>
      </c>
      <c r="C1241" s="36" t="s">
        <v>1036</v>
      </c>
      <c r="D1241" s="36" t="s">
        <v>1129</v>
      </c>
      <c r="E1241" s="36" t="s">
        <v>13</v>
      </c>
      <c r="F1241" s="37" t="s">
        <v>1274</v>
      </c>
      <c r="G1241" s="65" t="s">
        <v>1183</v>
      </c>
      <c r="H1241" s="36" t="s">
        <v>1591</v>
      </c>
      <c r="I1241" s="36" t="s">
        <v>1093</v>
      </c>
      <c r="J1241" s="36" t="s">
        <v>2638</v>
      </c>
      <c r="K1241" s="36"/>
      <c r="L1241" s="36" t="s">
        <v>2595</v>
      </c>
      <c r="M1241" s="36">
        <v>0.01</v>
      </c>
      <c r="N1241" s="66"/>
      <c r="O1241" s="66"/>
      <c r="P1241" s="66"/>
      <c r="Q1241" s="36"/>
      <c r="R1241" s="65"/>
      <c r="S1241" s="66"/>
      <c r="U1241" s="66"/>
      <c r="V1241" s="66"/>
    </row>
    <row r="1242" spans="1:22" ht="15">
      <c r="A1242" s="35" t="s">
        <v>363</v>
      </c>
      <c r="B1242" s="35" t="s">
        <v>364</v>
      </c>
      <c r="C1242" s="36" t="s">
        <v>1036</v>
      </c>
      <c r="D1242" s="36" t="s">
        <v>1129</v>
      </c>
      <c r="E1242" s="36" t="s">
        <v>13</v>
      </c>
      <c r="F1242" s="37" t="s">
        <v>1274</v>
      </c>
      <c r="G1242" s="65" t="s">
        <v>1183</v>
      </c>
      <c r="H1242" s="36" t="s">
        <v>1591</v>
      </c>
      <c r="I1242" s="36" t="s">
        <v>1093</v>
      </c>
      <c r="J1242" s="36" t="s">
        <v>2639</v>
      </c>
      <c r="K1242" s="66"/>
      <c r="L1242" s="36" t="s">
        <v>2595</v>
      </c>
      <c r="M1242" s="36">
        <v>2.2000000000000002</v>
      </c>
      <c r="N1242" s="66"/>
      <c r="O1242" s="66"/>
      <c r="P1242" s="66"/>
      <c r="Q1242" s="36"/>
      <c r="R1242" s="65"/>
      <c r="S1242" s="66"/>
      <c r="U1242" s="66"/>
      <c r="V1242" s="66"/>
    </row>
    <row r="1243" spans="1:22" ht="15">
      <c r="A1243" s="35" t="s">
        <v>363</v>
      </c>
      <c r="B1243" s="35" t="s">
        <v>364</v>
      </c>
      <c r="C1243" s="36" t="s">
        <v>1036</v>
      </c>
      <c r="D1243" s="36" t="s">
        <v>1129</v>
      </c>
      <c r="E1243" s="36" t="s">
        <v>13</v>
      </c>
      <c r="F1243" s="37" t="s">
        <v>1274</v>
      </c>
      <c r="G1243" s="65" t="s">
        <v>1183</v>
      </c>
      <c r="H1243" s="36" t="s">
        <v>1591</v>
      </c>
      <c r="I1243" s="36" t="s">
        <v>1093</v>
      </c>
      <c r="J1243" s="36" t="s">
        <v>2640</v>
      </c>
      <c r="K1243" s="66"/>
      <c r="L1243" s="36" t="s">
        <v>2595</v>
      </c>
      <c r="M1243" s="36">
        <v>1</v>
      </c>
      <c r="N1243" s="66"/>
      <c r="O1243" s="66"/>
      <c r="P1243" s="66"/>
      <c r="Q1243" s="36"/>
      <c r="R1243" s="65"/>
      <c r="S1243" s="66"/>
      <c r="U1243" s="66"/>
      <c r="V1243" s="66"/>
    </row>
    <row r="1244" spans="1:22" ht="15">
      <c r="A1244" s="35" t="s">
        <v>363</v>
      </c>
      <c r="B1244" s="35" t="s">
        <v>364</v>
      </c>
      <c r="C1244" s="36" t="s">
        <v>1036</v>
      </c>
      <c r="D1244" s="36" t="s">
        <v>1129</v>
      </c>
      <c r="E1244" s="36" t="s">
        <v>13</v>
      </c>
      <c r="F1244" s="37" t="s">
        <v>1274</v>
      </c>
      <c r="G1244" s="65" t="s">
        <v>1183</v>
      </c>
      <c r="H1244" s="36" t="s">
        <v>1591</v>
      </c>
      <c r="I1244" s="36" t="s">
        <v>1093</v>
      </c>
      <c r="J1244" s="36" t="s">
        <v>2641</v>
      </c>
      <c r="K1244" s="66"/>
      <c r="L1244" s="36" t="s">
        <v>2595</v>
      </c>
      <c r="M1244" s="36">
        <v>0.2</v>
      </c>
      <c r="N1244" s="66"/>
      <c r="O1244" s="66"/>
      <c r="P1244" s="66"/>
      <c r="Q1244" s="36"/>
      <c r="R1244" s="65"/>
      <c r="S1244" s="66"/>
      <c r="U1244" s="66"/>
      <c r="V1244" s="66"/>
    </row>
    <row r="1245" spans="1:22" ht="15">
      <c r="A1245" s="35" t="s">
        <v>363</v>
      </c>
      <c r="B1245" s="35" t="s">
        <v>364</v>
      </c>
      <c r="C1245" s="36" t="s">
        <v>1036</v>
      </c>
      <c r="D1245" s="36" t="s">
        <v>1129</v>
      </c>
      <c r="E1245" s="36" t="s">
        <v>13</v>
      </c>
      <c r="F1245" s="37" t="s">
        <v>1274</v>
      </c>
      <c r="G1245" s="65" t="s">
        <v>1183</v>
      </c>
      <c r="H1245" s="36" t="s">
        <v>1591</v>
      </c>
      <c r="I1245" s="36" t="s">
        <v>1093</v>
      </c>
      <c r="J1245" s="36" t="s">
        <v>2611</v>
      </c>
      <c r="K1245" s="66"/>
      <c r="L1245" s="36" t="s">
        <v>2595</v>
      </c>
      <c r="M1245" s="36">
        <v>2.5</v>
      </c>
      <c r="N1245" s="66"/>
      <c r="O1245" s="66"/>
      <c r="P1245" s="66"/>
      <c r="Q1245" s="36"/>
      <c r="R1245" s="65"/>
      <c r="S1245" s="66"/>
      <c r="U1245" s="66"/>
      <c r="V1245" s="66"/>
    </row>
    <row r="1246" spans="1:22" ht="15">
      <c r="A1246" s="35" t="s">
        <v>363</v>
      </c>
      <c r="B1246" s="35" t="s">
        <v>364</v>
      </c>
      <c r="C1246" s="36" t="s">
        <v>1036</v>
      </c>
      <c r="D1246" s="36" t="s">
        <v>1129</v>
      </c>
      <c r="E1246" s="36" t="s">
        <v>1099</v>
      </c>
      <c r="F1246" s="37" t="s">
        <v>1276</v>
      </c>
      <c r="G1246" s="65" t="s">
        <v>1183</v>
      </c>
      <c r="H1246" s="36" t="s">
        <v>2642</v>
      </c>
      <c r="I1246" s="36" t="s">
        <v>1093</v>
      </c>
      <c r="J1246" s="67" t="s">
        <v>2643</v>
      </c>
      <c r="K1246" s="36"/>
      <c r="L1246" s="36" t="s">
        <v>2595</v>
      </c>
      <c r="M1246" s="36">
        <v>0.54</v>
      </c>
      <c r="N1246" s="66"/>
      <c r="O1246" s="66"/>
      <c r="P1246" s="68">
        <v>0.19</v>
      </c>
      <c r="Q1246" s="36"/>
      <c r="R1246" s="65"/>
      <c r="S1246" s="66"/>
      <c r="U1246" s="66"/>
      <c r="V1246" s="66"/>
    </row>
    <row r="1247" spans="1:22" ht="15">
      <c r="A1247" s="35" t="s">
        <v>363</v>
      </c>
      <c r="B1247" s="35" t="s">
        <v>364</v>
      </c>
      <c r="C1247" s="36" t="s">
        <v>1036</v>
      </c>
      <c r="D1247" s="36" t="s">
        <v>1129</v>
      </c>
      <c r="E1247" s="36" t="s">
        <v>1099</v>
      </c>
      <c r="F1247" s="37" t="s">
        <v>1276</v>
      </c>
      <c r="G1247" s="65" t="s">
        <v>1183</v>
      </c>
      <c r="H1247" s="36" t="s">
        <v>2642</v>
      </c>
      <c r="I1247" s="36" t="s">
        <v>1093</v>
      </c>
      <c r="J1247" s="36" t="s">
        <v>2611</v>
      </c>
      <c r="K1247" s="66"/>
      <c r="L1247" s="36" t="s">
        <v>2595</v>
      </c>
      <c r="M1247" s="36">
        <v>1.6</v>
      </c>
      <c r="N1247" s="66"/>
      <c r="O1247" s="66"/>
      <c r="P1247" s="66"/>
      <c r="Q1247" s="36"/>
      <c r="R1247" s="65"/>
      <c r="S1247" s="66"/>
      <c r="U1247" s="66"/>
      <c r="V1247" s="66"/>
    </row>
    <row r="1248" spans="1:22" ht="15">
      <c r="A1248" s="35" t="s">
        <v>363</v>
      </c>
      <c r="B1248" s="35" t="s">
        <v>364</v>
      </c>
      <c r="C1248" s="36" t="s">
        <v>1036</v>
      </c>
      <c r="D1248" s="36" t="s">
        <v>1129</v>
      </c>
      <c r="E1248" s="36" t="s">
        <v>13</v>
      </c>
      <c r="F1248" s="37" t="s">
        <v>1274</v>
      </c>
      <c r="G1248" s="65" t="s">
        <v>1183</v>
      </c>
      <c r="H1248" s="36" t="s">
        <v>2642</v>
      </c>
      <c r="I1248" s="36" t="s">
        <v>1093</v>
      </c>
      <c r="J1248" s="67" t="s">
        <v>2643</v>
      </c>
      <c r="K1248" s="36"/>
      <c r="L1248" s="36" t="s">
        <v>2595</v>
      </c>
      <c r="M1248" s="36">
        <v>0.95</v>
      </c>
      <c r="N1248" s="66"/>
      <c r="O1248" s="66"/>
      <c r="P1248" s="68">
        <v>0.28000000000000003</v>
      </c>
      <c r="Q1248" s="36"/>
      <c r="R1248" s="65"/>
      <c r="S1248" s="66"/>
      <c r="U1248" s="66"/>
      <c r="V1248" s="66"/>
    </row>
    <row r="1249" spans="1:22" ht="15">
      <c r="A1249" s="35" t="s">
        <v>363</v>
      </c>
      <c r="B1249" s="35" t="s">
        <v>364</v>
      </c>
      <c r="C1249" s="36" t="s">
        <v>1036</v>
      </c>
      <c r="D1249" s="36" t="s">
        <v>1129</v>
      </c>
      <c r="E1249" s="36" t="s">
        <v>13</v>
      </c>
      <c r="F1249" s="37" t="s">
        <v>1274</v>
      </c>
      <c r="G1249" s="65" t="s">
        <v>1183</v>
      </c>
      <c r="H1249" s="36" t="s">
        <v>2642</v>
      </c>
      <c r="I1249" s="36" t="s">
        <v>1093</v>
      </c>
      <c r="J1249" s="36" t="s">
        <v>2611</v>
      </c>
      <c r="K1249" s="66"/>
      <c r="L1249" s="36" t="s">
        <v>2595</v>
      </c>
      <c r="M1249" s="36">
        <v>3.3</v>
      </c>
      <c r="N1249" s="66"/>
      <c r="O1249" s="66"/>
      <c r="P1249" s="66"/>
      <c r="Q1249" s="36"/>
      <c r="R1249" s="65"/>
      <c r="S1249" s="66"/>
      <c r="U1249" s="66"/>
      <c r="V1249" s="66"/>
    </row>
    <row r="1250" spans="1:22" ht="15">
      <c r="A1250" s="35" t="s">
        <v>363</v>
      </c>
      <c r="B1250" s="35" t="s">
        <v>364</v>
      </c>
      <c r="C1250" s="36" t="s">
        <v>1036</v>
      </c>
      <c r="D1250" s="36" t="s">
        <v>1129</v>
      </c>
      <c r="E1250" s="36" t="s">
        <v>1099</v>
      </c>
      <c r="F1250" s="37" t="s">
        <v>1276</v>
      </c>
      <c r="G1250" s="65" t="s">
        <v>1183</v>
      </c>
      <c r="H1250" s="36" t="s">
        <v>2644</v>
      </c>
      <c r="I1250" s="36" t="s">
        <v>1093</v>
      </c>
      <c r="J1250" s="67" t="s">
        <v>2645</v>
      </c>
      <c r="K1250" s="36"/>
      <c r="L1250" s="36" t="s">
        <v>2595</v>
      </c>
      <c r="M1250" s="36">
        <v>0.06</v>
      </c>
      <c r="N1250" s="66"/>
      <c r="O1250" s="66"/>
      <c r="P1250" s="68">
        <v>0.02</v>
      </c>
      <c r="Q1250" s="36"/>
      <c r="R1250" s="65"/>
      <c r="S1250" s="66"/>
      <c r="U1250" s="66"/>
      <c r="V1250" s="66"/>
    </row>
    <row r="1251" spans="1:22" ht="15">
      <c r="A1251" s="35" t="s">
        <v>363</v>
      </c>
      <c r="B1251" s="35" t="s">
        <v>364</v>
      </c>
      <c r="C1251" s="36" t="s">
        <v>1036</v>
      </c>
      <c r="D1251" s="36" t="s">
        <v>1129</v>
      </c>
      <c r="E1251" s="36" t="s">
        <v>13</v>
      </c>
      <c r="F1251" s="37" t="s">
        <v>1274</v>
      </c>
      <c r="G1251" s="65" t="s">
        <v>1183</v>
      </c>
      <c r="H1251" s="36" t="s">
        <v>2644</v>
      </c>
      <c r="I1251" s="36" t="s">
        <v>1093</v>
      </c>
      <c r="J1251" s="67" t="s">
        <v>2645</v>
      </c>
      <c r="K1251" s="36"/>
      <c r="L1251" s="36" t="s">
        <v>2595</v>
      </c>
      <c r="M1251" s="36">
        <v>0.03</v>
      </c>
      <c r="N1251" s="66"/>
      <c r="O1251" s="66"/>
      <c r="P1251" s="68">
        <v>0.01</v>
      </c>
      <c r="Q1251" s="36"/>
      <c r="R1251" s="65"/>
      <c r="S1251" s="66"/>
      <c r="U1251" s="66"/>
      <c r="V1251" s="66"/>
    </row>
    <row r="1252" spans="1:22" ht="15">
      <c r="A1252" s="35" t="s">
        <v>363</v>
      </c>
      <c r="B1252" s="35" t="s">
        <v>364</v>
      </c>
      <c r="C1252" s="36" t="s">
        <v>1036</v>
      </c>
      <c r="D1252" s="36" t="s">
        <v>1129</v>
      </c>
      <c r="E1252" s="36" t="s">
        <v>13</v>
      </c>
      <c r="F1252" s="37" t="s">
        <v>1274</v>
      </c>
      <c r="G1252" s="65" t="s">
        <v>1183</v>
      </c>
      <c r="H1252" s="36" t="s">
        <v>2646</v>
      </c>
      <c r="I1252" s="36" t="s">
        <v>1093</v>
      </c>
      <c r="J1252" s="36" t="s">
        <v>2647</v>
      </c>
      <c r="K1252" s="36">
        <v>16</v>
      </c>
      <c r="L1252" s="36" t="s">
        <v>2595</v>
      </c>
      <c r="M1252" s="36" t="s">
        <v>2648</v>
      </c>
      <c r="N1252" s="66"/>
      <c r="O1252" s="68">
        <v>0.81</v>
      </c>
      <c r="P1252" s="66"/>
      <c r="Q1252" s="36" t="s">
        <v>2649</v>
      </c>
      <c r="R1252" s="65"/>
      <c r="S1252" s="66"/>
      <c r="U1252" s="66"/>
      <c r="V1252" s="66"/>
    </row>
    <row r="1253" spans="1:22" ht="15">
      <c r="A1253" s="35" t="s">
        <v>363</v>
      </c>
      <c r="B1253" s="35" t="s">
        <v>364</v>
      </c>
      <c r="C1253" s="36" t="s">
        <v>1036</v>
      </c>
      <c r="D1253" s="36" t="s">
        <v>1129</v>
      </c>
      <c r="E1253" s="36" t="s">
        <v>13</v>
      </c>
      <c r="F1253" s="37" t="s">
        <v>1274</v>
      </c>
      <c r="G1253" s="65" t="s">
        <v>1183</v>
      </c>
      <c r="H1253" s="36" t="s">
        <v>2646</v>
      </c>
      <c r="I1253" s="36" t="s">
        <v>1093</v>
      </c>
      <c r="J1253" s="36" t="s">
        <v>2650</v>
      </c>
      <c r="K1253" s="36">
        <v>16</v>
      </c>
      <c r="L1253" s="36" t="s">
        <v>2595</v>
      </c>
      <c r="M1253" s="36" t="s">
        <v>2651</v>
      </c>
      <c r="N1253" s="66"/>
      <c r="O1253" s="68">
        <v>0.93</v>
      </c>
      <c r="P1253" s="66"/>
      <c r="Q1253" s="36" t="s">
        <v>2649</v>
      </c>
      <c r="R1253" s="65"/>
      <c r="S1253" s="66"/>
      <c r="U1253" s="66"/>
      <c r="V1253" s="66"/>
    </row>
    <row r="1254" spans="1:22" ht="15">
      <c r="A1254" s="35" t="s">
        <v>363</v>
      </c>
      <c r="B1254" s="35" t="s">
        <v>364</v>
      </c>
      <c r="C1254" s="36" t="s">
        <v>1036</v>
      </c>
      <c r="D1254" s="36" t="s">
        <v>1129</v>
      </c>
      <c r="E1254" s="36" t="s">
        <v>1099</v>
      </c>
      <c r="F1254" s="37" t="s">
        <v>1276</v>
      </c>
      <c r="G1254" s="65" t="s">
        <v>1183</v>
      </c>
      <c r="H1254" s="36" t="s">
        <v>2646</v>
      </c>
      <c r="I1254" s="36" t="s">
        <v>1093</v>
      </c>
      <c r="J1254" s="36" t="s">
        <v>2647</v>
      </c>
      <c r="K1254" s="36">
        <v>16</v>
      </c>
      <c r="L1254" s="36" t="s">
        <v>2595</v>
      </c>
      <c r="M1254" s="36" t="s">
        <v>2652</v>
      </c>
      <c r="N1254" s="66"/>
      <c r="O1254" s="68">
        <v>0.93</v>
      </c>
      <c r="P1254" s="66"/>
      <c r="Q1254" s="36" t="s">
        <v>2649</v>
      </c>
      <c r="R1254" s="65"/>
      <c r="S1254" s="66"/>
      <c r="U1254" s="66"/>
      <c r="V1254" s="66"/>
    </row>
    <row r="1255" spans="1:22" ht="15">
      <c r="A1255" s="35" t="s">
        <v>363</v>
      </c>
      <c r="B1255" s="35" t="s">
        <v>364</v>
      </c>
      <c r="C1255" s="36" t="s">
        <v>1036</v>
      </c>
      <c r="D1255" s="36" t="s">
        <v>1129</v>
      </c>
      <c r="E1255" s="36" t="s">
        <v>1099</v>
      </c>
      <c r="F1255" s="37" t="s">
        <v>1276</v>
      </c>
      <c r="G1255" s="65" t="s">
        <v>1183</v>
      </c>
      <c r="H1255" s="36" t="s">
        <v>2646</v>
      </c>
      <c r="I1255" s="36" t="s">
        <v>1093</v>
      </c>
      <c r="J1255" s="36" t="s">
        <v>2650</v>
      </c>
      <c r="K1255" s="36">
        <v>16</v>
      </c>
      <c r="L1255" s="36" t="s">
        <v>2595</v>
      </c>
      <c r="M1255" s="36" t="s">
        <v>2653</v>
      </c>
      <c r="N1255" s="66"/>
      <c r="O1255" s="68">
        <v>0.97</v>
      </c>
      <c r="P1255" s="66"/>
      <c r="Q1255" s="36" t="s">
        <v>2649</v>
      </c>
      <c r="R1255" s="65"/>
      <c r="S1255" s="66"/>
      <c r="U1255" s="66"/>
      <c r="V1255" s="66"/>
    </row>
    <row r="1256" spans="1:22" ht="15">
      <c r="A1256" s="35" t="s">
        <v>363</v>
      </c>
      <c r="B1256" s="35" t="s">
        <v>364</v>
      </c>
      <c r="C1256" s="36" t="s">
        <v>1036</v>
      </c>
      <c r="D1256" s="36" t="s">
        <v>1129</v>
      </c>
      <c r="E1256" s="36" t="s">
        <v>13</v>
      </c>
      <c r="F1256" s="37" t="s">
        <v>1274</v>
      </c>
      <c r="G1256" s="65" t="s">
        <v>1183</v>
      </c>
      <c r="H1256" s="36" t="s">
        <v>2281</v>
      </c>
      <c r="I1256" s="36" t="s">
        <v>1093</v>
      </c>
      <c r="J1256" s="36" t="s">
        <v>2654</v>
      </c>
      <c r="K1256" s="36">
        <v>16</v>
      </c>
      <c r="L1256" s="36" t="s">
        <v>2595</v>
      </c>
      <c r="M1256" s="36" t="s">
        <v>2655</v>
      </c>
      <c r="N1256" s="66"/>
      <c r="O1256" s="68">
        <v>0.94</v>
      </c>
      <c r="P1256" s="66"/>
      <c r="Q1256" s="36" t="s">
        <v>2649</v>
      </c>
      <c r="R1256" s="65"/>
      <c r="S1256" s="66"/>
      <c r="U1256" s="66"/>
      <c r="V1256" s="66"/>
    </row>
    <row r="1257" spans="1:22" ht="15">
      <c r="A1257" s="35" t="s">
        <v>363</v>
      </c>
      <c r="B1257" s="35" t="s">
        <v>364</v>
      </c>
      <c r="C1257" s="36" t="s">
        <v>1036</v>
      </c>
      <c r="D1257" s="36" t="s">
        <v>1129</v>
      </c>
      <c r="E1257" s="36" t="s">
        <v>1099</v>
      </c>
      <c r="F1257" s="37" t="s">
        <v>1276</v>
      </c>
      <c r="G1257" s="65" t="s">
        <v>1183</v>
      </c>
      <c r="H1257" s="36" t="s">
        <v>2281</v>
      </c>
      <c r="I1257" s="36" t="s">
        <v>1093</v>
      </c>
      <c r="J1257" s="36" t="s">
        <v>2654</v>
      </c>
      <c r="K1257" s="36">
        <v>16</v>
      </c>
      <c r="L1257" s="36" t="s">
        <v>2595</v>
      </c>
      <c r="M1257" s="36" t="s">
        <v>2656</v>
      </c>
      <c r="N1257" s="66"/>
      <c r="O1257" s="68">
        <v>0.99</v>
      </c>
      <c r="P1257" s="66"/>
      <c r="Q1257" s="36" t="s">
        <v>2649</v>
      </c>
      <c r="R1257" s="65"/>
      <c r="S1257" s="66"/>
      <c r="U1257" s="66"/>
      <c r="V1257" s="66"/>
    </row>
    <row r="1258" spans="1:22" ht="15">
      <c r="A1258" s="35" t="s">
        <v>363</v>
      </c>
      <c r="B1258" s="35" t="s">
        <v>364</v>
      </c>
      <c r="C1258" s="36" t="s">
        <v>1036</v>
      </c>
      <c r="D1258" s="36" t="s">
        <v>1129</v>
      </c>
      <c r="E1258" s="36" t="s">
        <v>13</v>
      </c>
      <c r="F1258" s="37" t="s">
        <v>1274</v>
      </c>
      <c r="G1258" s="65" t="s">
        <v>1183</v>
      </c>
      <c r="H1258" s="36" t="s">
        <v>2594</v>
      </c>
      <c r="I1258" s="36" t="s">
        <v>1093</v>
      </c>
      <c r="J1258" s="36" t="s">
        <v>1147</v>
      </c>
      <c r="K1258" s="36">
        <v>6</v>
      </c>
      <c r="L1258" s="36" t="s">
        <v>2595</v>
      </c>
      <c r="M1258" s="36">
        <v>21.8</v>
      </c>
      <c r="N1258" s="66"/>
      <c r="O1258" s="66"/>
      <c r="P1258" s="66"/>
      <c r="Q1258" s="36"/>
      <c r="R1258" s="65" t="s">
        <v>2657</v>
      </c>
      <c r="S1258" s="66"/>
      <c r="U1258" s="66"/>
      <c r="V1258" s="66"/>
    </row>
    <row r="1259" spans="1:22" ht="15">
      <c r="A1259" s="35" t="s">
        <v>363</v>
      </c>
      <c r="B1259" s="35" t="s">
        <v>364</v>
      </c>
      <c r="C1259" s="36" t="s">
        <v>1036</v>
      </c>
      <c r="D1259" s="36" t="s">
        <v>1129</v>
      </c>
      <c r="E1259" s="36" t="s">
        <v>1099</v>
      </c>
      <c r="F1259" s="37" t="s">
        <v>1276</v>
      </c>
      <c r="G1259" s="65" t="s">
        <v>1183</v>
      </c>
      <c r="H1259" s="36" t="s">
        <v>2594</v>
      </c>
      <c r="I1259" s="36" t="s">
        <v>1093</v>
      </c>
      <c r="J1259" s="36" t="s">
        <v>1147</v>
      </c>
      <c r="K1259" s="36">
        <v>5</v>
      </c>
      <c r="L1259" s="36" t="s">
        <v>2595</v>
      </c>
      <c r="M1259" s="36">
        <v>35.4</v>
      </c>
      <c r="N1259" s="66"/>
      <c r="O1259" s="66"/>
      <c r="P1259" s="66"/>
      <c r="Q1259" s="36"/>
      <c r="R1259" s="65" t="s">
        <v>2658</v>
      </c>
      <c r="S1259" s="66"/>
      <c r="U1259" s="66"/>
      <c r="V1259" s="66"/>
    </row>
    <row r="1260" spans="1:22" ht="15">
      <c r="A1260" s="35" t="s">
        <v>367</v>
      </c>
      <c r="B1260" s="35" t="s">
        <v>368</v>
      </c>
      <c r="C1260" s="36" t="s">
        <v>1036</v>
      </c>
      <c r="D1260" s="36" t="s">
        <v>1129</v>
      </c>
      <c r="E1260" s="36" t="s">
        <v>2619</v>
      </c>
      <c r="F1260" s="37" t="s">
        <v>2659</v>
      </c>
      <c r="G1260" s="65" t="s">
        <v>2660</v>
      </c>
      <c r="H1260" s="36" t="s">
        <v>2661</v>
      </c>
      <c r="I1260" s="36" t="s">
        <v>1093</v>
      </c>
      <c r="J1260" s="36" t="s">
        <v>2662</v>
      </c>
      <c r="K1260" s="36">
        <v>67</v>
      </c>
      <c r="L1260" s="36" t="s">
        <v>2663</v>
      </c>
      <c r="M1260" s="36">
        <v>0.30299999999999999</v>
      </c>
      <c r="N1260" s="66"/>
      <c r="O1260" s="66"/>
      <c r="P1260" s="66"/>
      <c r="Q1260" s="66"/>
      <c r="R1260" s="65"/>
      <c r="S1260" s="66"/>
      <c r="U1260" s="66"/>
      <c r="V1260" s="66"/>
    </row>
    <row r="1261" spans="1:22" ht="15">
      <c r="A1261" s="35" t="s">
        <v>367</v>
      </c>
      <c r="B1261" s="35" t="s">
        <v>368</v>
      </c>
      <c r="C1261" s="36" t="s">
        <v>1036</v>
      </c>
      <c r="D1261" s="36" t="s">
        <v>1129</v>
      </c>
      <c r="E1261" s="36" t="s">
        <v>2619</v>
      </c>
      <c r="F1261" s="37" t="s">
        <v>2659</v>
      </c>
      <c r="G1261" s="65" t="s">
        <v>2660</v>
      </c>
      <c r="H1261" s="36" t="s">
        <v>2664</v>
      </c>
      <c r="I1261" s="36" t="s">
        <v>1093</v>
      </c>
      <c r="J1261" s="36" t="s">
        <v>2662</v>
      </c>
      <c r="K1261" s="36">
        <v>67</v>
      </c>
      <c r="L1261" s="36" t="s">
        <v>2663</v>
      </c>
      <c r="M1261" s="36">
        <v>0.47599999999999998</v>
      </c>
      <c r="N1261" s="66"/>
      <c r="O1261" s="66"/>
      <c r="P1261" s="66"/>
      <c r="Q1261" s="66"/>
      <c r="R1261" s="65"/>
      <c r="S1261" s="66"/>
      <c r="U1261" s="66"/>
      <c r="V1261" s="66"/>
    </row>
    <row r="1262" spans="1:22" ht="15">
      <c r="A1262" s="35" t="s">
        <v>367</v>
      </c>
      <c r="B1262" s="35" t="s">
        <v>368</v>
      </c>
      <c r="C1262" s="36" t="s">
        <v>1036</v>
      </c>
      <c r="D1262" s="36" t="s">
        <v>1129</v>
      </c>
      <c r="E1262" s="36" t="s">
        <v>2619</v>
      </c>
      <c r="F1262" s="37" t="s">
        <v>2659</v>
      </c>
      <c r="G1262" s="65" t="s">
        <v>2660</v>
      </c>
      <c r="H1262" s="36" t="s">
        <v>2665</v>
      </c>
      <c r="I1262" s="36" t="s">
        <v>1093</v>
      </c>
      <c r="J1262" s="36" t="s">
        <v>2666</v>
      </c>
      <c r="K1262" s="36">
        <v>22</v>
      </c>
      <c r="L1262" s="36" t="s">
        <v>2667</v>
      </c>
      <c r="M1262" s="36">
        <v>6</v>
      </c>
      <c r="N1262" s="66"/>
      <c r="O1262" s="66"/>
      <c r="P1262" s="66"/>
      <c r="Q1262" s="66"/>
      <c r="R1262" s="65" t="s">
        <v>2668</v>
      </c>
      <c r="S1262" s="66"/>
      <c r="U1262" s="66"/>
      <c r="V1262" s="66"/>
    </row>
    <row r="1263" spans="1:22" ht="15">
      <c r="A1263" s="35" t="s">
        <v>367</v>
      </c>
      <c r="B1263" s="35" t="s">
        <v>368</v>
      </c>
      <c r="C1263" s="36" t="s">
        <v>1036</v>
      </c>
      <c r="D1263" s="36" t="s">
        <v>1129</v>
      </c>
      <c r="E1263" s="36" t="s">
        <v>2619</v>
      </c>
      <c r="F1263" s="37" t="s">
        <v>2659</v>
      </c>
      <c r="G1263" s="65" t="s">
        <v>2660</v>
      </c>
      <c r="H1263" s="36" t="s">
        <v>2665</v>
      </c>
      <c r="I1263" s="36" t="s">
        <v>1093</v>
      </c>
      <c r="J1263" s="36" t="s">
        <v>2666</v>
      </c>
      <c r="K1263" s="36">
        <v>22</v>
      </c>
      <c r="L1263" s="36" t="s">
        <v>2669</v>
      </c>
      <c r="M1263" s="36">
        <v>4.3</v>
      </c>
      <c r="N1263" s="66"/>
      <c r="O1263" s="66"/>
      <c r="P1263" s="66"/>
      <c r="Q1263" s="66"/>
      <c r="R1263" s="65" t="s">
        <v>2670</v>
      </c>
      <c r="S1263" s="66"/>
      <c r="U1263" s="66"/>
      <c r="V1263" s="66"/>
    </row>
    <row r="1264" spans="1:22" ht="15">
      <c r="A1264" s="35" t="s">
        <v>367</v>
      </c>
      <c r="B1264" s="35" t="s">
        <v>368</v>
      </c>
      <c r="C1264" s="36" t="s">
        <v>1036</v>
      </c>
      <c r="D1264" s="36" t="s">
        <v>1129</v>
      </c>
      <c r="E1264" s="36" t="s">
        <v>2619</v>
      </c>
      <c r="F1264" s="37" t="s">
        <v>2659</v>
      </c>
      <c r="G1264" s="65" t="s">
        <v>2660</v>
      </c>
      <c r="H1264" s="36" t="s">
        <v>2665</v>
      </c>
      <c r="I1264" s="36" t="s">
        <v>1093</v>
      </c>
      <c r="J1264" s="36" t="s">
        <v>2666</v>
      </c>
      <c r="K1264" s="36">
        <v>22</v>
      </c>
      <c r="L1264" s="36" t="s">
        <v>2671</v>
      </c>
      <c r="M1264" s="36">
        <v>2.2000000000000002</v>
      </c>
      <c r="N1264" s="66"/>
      <c r="O1264" s="66"/>
      <c r="P1264" s="66"/>
      <c r="Q1264" s="66"/>
      <c r="R1264" s="65" t="s">
        <v>2672</v>
      </c>
      <c r="S1264" s="66"/>
      <c r="U1264" s="66"/>
      <c r="V1264" s="66"/>
    </row>
    <row r="1265" spans="1:22" ht="15">
      <c r="A1265" s="35" t="s">
        <v>367</v>
      </c>
      <c r="B1265" s="35" t="s">
        <v>368</v>
      </c>
      <c r="C1265" s="36" t="s">
        <v>1036</v>
      </c>
      <c r="D1265" s="36" t="s">
        <v>1129</v>
      </c>
      <c r="E1265" s="36" t="s">
        <v>2619</v>
      </c>
      <c r="F1265" s="37" t="s">
        <v>2659</v>
      </c>
      <c r="G1265" s="65" t="s">
        <v>2660</v>
      </c>
      <c r="H1265" s="36" t="s">
        <v>2673</v>
      </c>
      <c r="I1265" s="36" t="s">
        <v>1093</v>
      </c>
      <c r="J1265" s="36" t="s">
        <v>2674</v>
      </c>
      <c r="K1265" s="36">
        <v>64</v>
      </c>
      <c r="L1265" s="36" t="s">
        <v>2663</v>
      </c>
      <c r="M1265" s="36">
        <v>2.65</v>
      </c>
      <c r="N1265" s="66"/>
      <c r="O1265" s="66"/>
      <c r="P1265" s="66"/>
      <c r="Q1265" s="66"/>
      <c r="R1265" s="65"/>
      <c r="S1265" s="66"/>
      <c r="U1265" s="66"/>
      <c r="V1265" s="66"/>
    </row>
    <row r="1266" spans="1:22" ht="15">
      <c r="A1266" s="35" t="s">
        <v>367</v>
      </c>
      <c r="B1266" s="35" t="s">
        <v>368</v>
      </c>
      <c r="C1266" s="36" t="s">
        <v>1036</v>
      </c>
      <c r="D1266" s="36" t="s">
        <v>1129</v>
      </c>
      <c r="E1266" s="36" t="s">
        <v>2619</v>
      </c>
      <c r="F1266" s="37" t="s">
        <v>2659</v>
      </c>
      <c r="G1266" s="65" t="s">
        <v>2660</v>
      </c>
      <c r="H1266" s="36" t="s">
        <v>2675</v>
      </c>
      <c r="I1266" s="36" t="s">
        <v>1093</v>
      </c>
      <c r="J1266" s="36" t="s">
        <v>2676</v>
      </c>
      <c r="K1266" s="36">
        <v>64</v>
      </c>
      <c r="L1266" s="36" t="s">
        <v>2663</v>
      </c>
      <c r="M1266" s="36">
        <v>0.158</v>
      </c>
      <c r="N1266" s="66"/>
      <c r="O1266" s="66"/>
      <c r="P1266" s="66"/>
      <c r="Q1266" s="66"/>
      <c r="R1266" s="65"/>
      <c r="S1266" s="66"/>
      <c r="U1266" s="66"/>
      <c r="V1266" s="66"/>
    </row>
    <row r="1267" spans="1:22" ht="15">
      <c r="A1267" s="35" t="s">
        <v>395</v>
      </c>
      <c r="B1267" s="35" t="s">
        <v>396</v>
      </c>
      <c r="C1267" s="36" t="s">
        <v>1036</v>
      </c>
      <c r="D1267" s="36" t="s">
        <v>1129</v>
      </c>
      <c r="E1267" s="36" t="s">
        <v>1099</v>
      </c>
      <c r="F1267" s="37" t="s">
        <v>1282</v>
      </c>
      <c r="G1267" s="65" t="s">
        <v>1536</v>
      </c>
      <c r="H1267" s="36" t="s">
        <v>2627</v>
      </c>
      <c r="I1267" s="36" t="s">
        <v>1093</v>
      </c>
      <c r="J1267" s="36" t="s">
        <v>2615</v>
      </c>
      <c r="K1267" s="36"/>
      <c r="L1267" s="36" t="s">
        <v>2595</v>
      </c>
      <c r="M1267" s="36">
        <v>12.5</v>
      </c>
      <c r="N1267" s="36"/>
      <c r="O1267" s="36"/>
      <c r="P1267" s="36"/>
      <c r="Q1267" s="36"/>
      <c r="R1267" s="65" t="s">
        <v>2677</v>
      </c>
      <c r="S1267" s="36"/>
      <c r="U1267" s="36"/>
      <c r="V1267" s="36"/>
    </row>
    <row r="1268" spans="1:22" ht="15">
      <c r="A1268" s="35" t="s">
        <v>403</v>
      </c>
      <c r="B1268" s="35" t="s">
        <v>404</v>
      </c>
      <c r="C1268" s="36" t="s">
        <v>1036</v>
      </c>
      <c r="D1268" s="36" t="s">
        <v>1129</v>
      </c>
      <c r="E1268" s="36" t="s">
        <v>2678</v>
      </c>
      <c r="F1268" s="37" t="s">
        <v>2679</v>
      </c>
      <c r="G1268" s="65" t="s">
        <v>1169</v>
      </c>
      <c r="H1268" s="36" t="s">
        <v>2680</v>
      </c>
      <c r="I1268" s="36" t="s">
        <v>1093</v>
      </c>
      <c r="J1268" s="67" t="s">
        <v>2681</v>
      </c>
      <c r="K1268" s="36">
        <v>50</v>
      </c>
      <c r="L1268" s="36" t="s">
        <v>2682</v>
      </c>
      <c r="M1268" s="36">
        <v>-24.7</v>
      </c>
      <c r="N1268" s="36"/>
      <c r="O1268" s="36"/>
      <c r="P1268" s="36">
        <v>0.2</v>
      </c>
      <c r="Q1268" s="36"/>
      <c r="R1268" s="87" t="s">
        <v>2683</v>
      </c>
      <c r="S1268" s="84"/>
    </row>
    <row r="1269" spans="1:22" ht="15">
      <c r="A1269" s="35" t="s">
        <v>403</v>
      </c>
      <c r="B1269" s="35" t="s">
        <v>404</v>
      </c>
      <c r="C1269" s="36" t="s">
        <v>1036</v>
      </c>
      <c r="D1269" s="36" t="s">
        <v>1129</v>
      </c>
      <c r="E1269" s="36" t="s">
        <v>2678</v>
      </c>
      <c r="F1269" s="37" t="s">
        <v>2679</v>
      </c>
      <c r="G1269" s="65" t="s">
        <v>1169</v>
      </c>
      <c r="H1269" s="36" t="s">
        <v>2684</v>
      </c>
      <c r="I1269" s="36" t="s">
        <v>1093</v>
      </c>
      <c r="J1269" s="67" t="s">
        <v>2681</v>
      </c>
      <c r="K1269" s="36">
        <v>50</v>
      </c>
      <c r="L1269" s="36" t="s">
        <v>2682</v>
      </c>
      <c r="M1269" s="36">
        <v>1.8</v>
      </c>
      <c r="N1269" s="36"/>
      <c r="O1269" s="36"/>
      <c r="P1269" s="36">
        <v>2</v>
      </c>
      <c r="Q1269" s="36"/>
      <c r="R1269" s="87" t="s">
        <v>2685</v>
      </c>
      <c r="S1269" s="84"/>
    </row>
    <row r="1270" spans="1:22" ht="15">
      <c r="A1270" s="35" t="s">
        <v>423</v>
      </c>
      <c r="B1270" s="35" t="s">
        <v>424</v>
      </c>
      <c r="C1270" s="36" t="s">
        <v>1036</v>
      </c>
      <c r="D1270" s="36" t="s">
        <v>1129</v>
      </c>
      <c r="E1270" s="36" t="s">
        <v>1097</v>
      </c>
      <c r="F1270" s="37" t="s">
        <v>2686</v>
      </c>
      <c r="G1270" s="65" t="s">
        <v>2687</v>
      </c>
      <c r="H1270" s="36" t="s">
        <v>2688</v>
      </c>
      <c r="I1270" s="36" t="s">
        <v>1093</v>
      </c>
      <c r="J1270" s="36" t="s">
        <v>2689</v>
      </c>
      <c r="K1270" s="36"/>
      <c r="L1270" s="36" t="s">
        <v>1172</v>
      </c>
      <c r="M1270" s="36"/>
      <c r="N1270" s="36"/>
      <c r="O1270" s="36"/>
      <c r="P1270" s="36"/>
      <c r="Q1270" s="36"/>
      <c r="R1270" s="87" t="s">
        <v>2690</v>
      </c>
      <c r="S1270" s="84"/>
    </row>
    <row r="1271" spans="1:22" ht="15">
      <c r="A1271" s="35" t="s">
        <v>426</v>
      </c>
      <c r="B1271" s="35" t="s">
        <v>427</v>
      </c>
      <c r="C1271" s="36" t="s">
        <v>1036</v>
      </c>
      <c r="D1271" s="36" t="s">
        <v>1129</v>
      </c>
      <c r="E1271" s="36" t="s">
        <v>1097</v>
      </c>
      <c r="F1271" s="37" t="s">
        <v>1289</v>
      </c>
      <c r="G1271" s="65" t="s">
        <v>1169</v>
      </c>
      <c r="H1271" s="36" t="s">
        <v>2688</v>
      </c>
      <c r="I1271" s="36" t="s">
        <v>1093</v>
      </c>
      <c r="J1271" s="36" t="s">
        <v>2615</v>
      </c>
      <c r="K1271" s="36">
        <v>39</v>
      </c>
      <c r="L1271" s="36" t="s">
        <v>1172</v>
      </c>
      <c r="M1271" s="36">
        <v>6884</v>
      </c>
      <c r="N1271" s="36"/>
      <c r="O1271" s="36"/>
      <c r="P1271" s="36">
        <v>11010</v>
      </c>
      <c r="Q1271" s="36"/>
      <c r="R1271" s="65" t="s">
        <v>2691</v>
      </c>
      <c r="S1271" s="36"/>
      <c r="U1271" s="36"/>
      <c r="V1271" s="36"/>
    </row>
    <row r="1272" spans="1:22" ht="15">
      <c r="A1272" s="35" t="s">
        <v>429</v>
      </c>
      <c r="B1272" s="35" t="s">
        <v>430</v>
      </c>
      <c r="C1272" s="36" t="s">
        <v>1036</v>
      </c>
      <c r="D1272" s="36" t="s">
        <v>1129</v>
      </c>
      <c r="E1272" s="36" t="s">
        <v>13</v>
      </c>
      <c r="F1272" s="37" t="s">
        <v>1276</v>
      </c>
      <c r="G1272" s="65" t="s">
        <v>1169</v>
      </c>
      <c r="H1272" s="36" t="s">
        <v>2692</v>
      </c>
      <c r="I1272" s="36" t="s">
        <v>1093</v>
      </c>
      <c r="J1272" s="36" t="s">
        <v>2693</v>
      </c>
      <c r="K1272" s="36">
        <v>29</v>
      </c>
      <c r="L1272" s="36" t="s">
        <v>2694</v>
      </c>
      <c r="M1272" s="36">
        <v>1.51</v>
      </c>
      <c r="N1272" s="36"/>
      <c r="O1272" s="36"/>
      <c r="P1272" s="36">
        <v>0.32</v>
      </c>
      <c r="Q1272" s="36" t="s">
        <v>2649</v>
      </c>
      <c r="R1272" s="65"/>
      <c r="S1272" s="36"/>
      <c r="U1272" s="36"/>
      <c r="V1272" s="36"/>
    </row>
    <row r="1273" spans="1:22" ht="15">
      <c r="A1273" s="35" t="s">
        <v>429</v>
      </c>
      <c r="B1273" s="35" t="s">
        <v>430</v>
      </c>
      <c r="C1273" s="36" t="s">
        <v>1036</v>
      </c>
      <c r="D1273" s="36" t="s">
        <v>1129</v>
      </c>
      <c r="E1273" s="36" t="s">
        <v>13</v>
      </c>
      <c r="F1273" s="37" t="s">
        <v>1276</v>
      </c>
      <c r="G1273" s="65" t="s">
        <v>1169</v>
      </c>
      <c r="H1273" s="36" t="s">
        <v>2692</v>
      </c>
      <c r="I1273" s="36" t="s">
        <v>1093</v>
      </c>
      <c r="J1273" s="36" t="s">
        <v>2693</v>
      </c>
      <c r="K1273" s="36">
        <v>10</v>
      </c>
      <c r="L1273" s="36" t="s">
        <v>2695</v>
      </c>
      <c r="M1273" s="36">
        <v>0.85</v>
      </c>
      <c r="N1273" s="36"/>
      <c r="O1273" s="36"/>
      <c r="P1273" s="36">
        <v>0.12</v>
      </c>
      <c r="Q1273" s="36" t="s">
        <v>2649</v>
      </c>
      <c r="R1273" s="65"/>
      <c r="S1273" s="36"/>
      <c r="U1273" s="36"/>
      <c r="V1273" s="36"/>
    </row>
    <row r="1274" spans="1:22" ht="15">
      <c r="A1274" s="35" t="s">
        <v>429</v>
      </c>
      <c r="B1274" s="35" t="s">
        <v>430</v>
      </c>
      <c r="C1274" s="36" t="s">
        <v>1036</v>
      </c>
      <c r="D1274" s="36" t="s">
        <v>1129</v>
      </c>
      <c r="E1274" s="36" t="s">
        <v>13</v>
      </c>
      <c r="F1274" s="37" t="s">
        <v>1276</v>
      </c>
      <c r="G1274" s="65" t="s">
        <v>1169</v>
      </c>
      <c r="H1274" s="36" t="s">
        <v>2646</v>
      </c>
      <c r="I1274" s="36" t="s">
        <v>1093</v>
      </c>
      <c r="J1274" s="36" t="s">
        <v>2313</v>
      </c>
      <c r="K1274" s="36">
        <v>29</v>
      </c>
      <c r="L1274" s="36" t="s">
        <v>2694</v>
      </c>
      <c r="M1274" s="36">
        <v>21.6</v>
      </c>
      <c r="N1274" s="36"/>
      <c r="O1274" s="36"/>
      <c r="P1274" s="36">
        <v>9.6</v>
      </c>
      <c r="Q1274" s="36" t="s">
        <v>2649</v>
      </c>
      <c r="R1274" s="65"/>
      <c r="S1274" s="36"/>
      <c r="U1274" s="36"/>
      <c r="V1274" s="36"/>
    </row>
    <row r="1275" spans="1:22" ht="15">
      <c r="A1275" s="35" t="s">
        <v>429</v>
      </c>
      <c r="B1275" s="35" t="s">
        <v>430</v>
      </c>
      <c r="C1275" s="36" t="s">
        <v>1036</v>
      </c>
      <c r="D1275" s="36" t="s">
        <v>1129</v>
      </c>
      <c r="E1275" s="36" t="s">
        <v>13</v>
      </c>
      <c r="F1275" s="37" t="s">
        <v>1276</v>
      </c>
      <c r="G1275" s="65" t="s">
        <v>1169</v>
      </c>
      <c r="H1275" s="36" t="s">
        <v>2646</v>
      </c>
      <c r="I1275" s="36" t="s">
        <v>1093</v>
      </c>
      <c r="J1275" s="36" t="s">
        <v>2313</v>
      </c>
      <c r="K1275" s="36">
        <v>10</v>
      </c>
      <c r="L1275" s="36" t="s">
        <v>2695</v>
      </c>
      <c r="M1275" s="36">
        <v>27.9</v>
      </c>
      <c r="N1275" s="36"/>
      <c r="O1275" s="36"/>
      <c r="P1275" s="36">
        <v>13.7</v>
      </c>
      <c r="Q1275" s="36" t="s">
        <v>2649</v>
      </c>
      <c r="R1275" s="65"/>
      <c r="S1275" s="36"/>
      <c r="U1275" s="36"/>
      <c r="V1275" s="36"/>
    </row>
    <row r="1276" spans="1:22" ht="15">
      <c r="A1276" s="35" t="s">
        <v>449</v>
      </c>
      <c r="B1276" s="35" t="s">
        <v>450</v>
      </c>
      <c r="C1276" s="36" t="s">
        <v>1036</v>
      </c>
      <c r="D1276" s="36" t="s">
        <v>1129</v>
      </c>
      <c r="E1276" s="36" t="s">
        <v>1097</v>
      </c>
      <c r="F1276" s="37" t="s">
        <v>1289</v>
      </c>
      <c r="G1276" s="65" t="s">
        <v>1740</v>
      </c>
      <c r="H1276" s="36" t="s">
        <v>2696</v>
      </c>
      <c r="I1276" s="36" t="s">
        <v>1093</v>
      </c>
      <c r="J1276" s="36" t="s">
        <v>2632</v>
      </c>
      <c r="K1276" s="36">
        <v>68</v>
      </c>
      <c r="L1276" s="36" t="s">
        <v>2697</v>
      </c>
      <c r="M1276" s="36"/>
      <c r="N1276" s="36"/>
      <c r="O1276" s="36"/>
      <c r="P1276" s="36"/>
      <c r="Q1276" s="36"/>
      <c r="R1276" s="87" t="s">
        <v>2698</v>
      </c>
      <c r="S1276" s="84"/>
    </row>
    <row r="1277" spans="1:22" ht="15">
      <c r="A1277" s="35" t="s">
        <v>458</v>
      </c>
      <c r="B1277" s="35" t="s">
        <v>459</v>
      </c>
      <c r="C1277" s="36" t="s">
        <v>1081</v>
      </c>
      <c r="D1277" s="36" t="s">
        <v>1129</v>
      </c>
      <c r="E1277" s="36" t="s">
        <v>1099</v>
      </c>
      <c r="F1277" s="37" t="s">
        <v>1282</v>
      </c>
      <c r="G1277" s="65" t="s">
        <v>1536</v>
      </c>
      <c r="H1277" s="36" t="s">
        <v>2699</v>
      </c>
      <c r="I1277" s="36" t="s">
        <v>1093</v>
      </c>
      <c r="J1277" s="36"/>
      <c r="K1277" s="36"/>
      <c r="L1277" s="36" t="s">
        <v>1172</v>
      </c>
      <c r="M1277" s="36"/>
      <c r="N1277" s="36"/>
      <c r="O1277" s="36"/>
      <c r="P1277" s="36"/>
      <c r="Q1277" s="36"/>
      <c r="R1277" s="65"/>
      <c r="S1277" s="36"/>
      <c r="U1277" s="36"/>
      <c r="V1277" s="36"/>
    </row>
    <row r="1278" spans="1:22" ht="15">
      <c r="A1278" s="35" t="s">
        <v>458</v>
      </c>
      <c r="B1278" s="35" t="s">
        <v>459</v>
      </c>
      <c r="C1278" s="36" t="s">
        <v>1081</v>
      </c>
      <c r="D1278" s="36" t="s">
        <v>1129</v>
      </c>
      <c r="E1278" s="36" t="s">
        <v>1099</v>
      </c>
      <c r="F1278" s="37" t="s">
        <v>1282</v>
      </c>
      <c r="G1278" s="65" t="s">
        <v>1536</v>
      </c>
      <c r="H1278" s="36" t="s">
        <v>1491</v>
      </c>
      <c r="I1278" s="36" t="s">
        <v>1093</v>
      </c>
      <c r="J1278" s="36"/>
      <c r="K1278" s="36"/>
      <c r="L1278" s="36" t="s">
        <v>1172</v>
      </c>
      <c r="M1278" s="36"/>
      <c r="N1278" s="36"/>
      <c r="O1278" s="36"/>
      <c r="P1278" s="36"/>
      <c r="Q1278" s="36"/>
      <c r="R1278" s="65"/>
      <c r="S1278" s="36"/>
      <c r="U1278" s="36"/>
      <c r="V1278" s="36"/>
    </row>
    <row r="1279" spans="1:22" ht="15">
      <c r="A1279" s="35" t="s">
        <v>458</v>
      </c>
      <c r="B1279" s="35" t="s">
        <v>459</v>
      </c>
      <c r="C1279" s="36" t="s">
        <v>1081</v>
      </c>
      <c r="D1279" s="36" t="s">
        <v>1129</v>
      </c>
      <c r="E1279" s="36" t="s">
        <v>1099</v>
      </c>
      <c r="F1279" s="37" t="s">
        <v>1282</v>
      </c>
      <c r="G1279" s="65" t="s">
        <v>1536</v>
      </c>
      <c r="H1279" s="36" t="s">
        <v>2700</v>
      </c>
      <c r="I1279" s="36" t="s">
        <v>1093</v>
      </c>
      <c r="J1279" s="36"/>
      <c r="K1279" s="36"/>
      <c r="L1279" s="36" t="s">
        <v>1172</v>
      </c>
      <c r="M1279" s="36"/>
      <c r="N1279" s="36"/>
      <c r="O1279" s="36"/>
      <c r="P1279" s="36"/>
      <c r="Q1279" s="36"/>
      <c r="R1279" s="65"/>
      <c r="S1279" s="36"/>
      <c r="U1279" s="36"/>
      <c r="V1279" s="36"/>
    </row>
    <row r="1280" spans="1:22" ht="15">
      <c r="A1280" s="35" t="s">
        <v>458</v>
      </c>
      <c r="B1280" s="35" t="s">
        <v>459</v>
      </c>
      <c r="C1280" s="36" t="s">
        <v>1081</v>
      </c>
      <c r="D1280" s="36" t="s">
        <v>1129</v>
      </c>
      <c r="E1280" s="36" t="s">
        <v>1099</v>
      </c>
      <c r="F1280" s="37" t="s">
        <v>1282</v>
      </c>
      <c r="G1280" s="65" t="s">
        <v>1536</v>
      </c>
      <c r="H1280" s="36" t="s">
        <v>2701</v>
      </c>
      <c r="I1280" s="36" t="s">
        <v>1093</v>
      </c>
      <c r="J1280" s="36"/>
      <c r="K1280" s="36"/>
      <c r="L1280" s="36" t="s">
        <v>1172</v>
      </c>
      <c r="M1280" s="36"/>
      <c r="N1280" s="36"/>
      <c r="O1280" s="36"/>
      <c r="P1280" s="36"/>
      <c r="Q1280" s="36"/>
      <c r="R1280" s="65"/>
      <c r="S1280" s="36"/>
      <c r="U1280" s="36"/>
      <c r="V1280" s="36"/>
    </row>
    <row r="1281" spans="1:22" ht="15">
      <c r="A1281" s="35" t="s">
        <v>458</v>
      </c>
      <c r="B1281" s="35" t="s">
        <v>459</v>
      </c>
      <c r="C1281" s="36" t="s">
        <v>1081</v>
      </c>
      <c r="D1281" s="36" t="s">
        <v>1129</v>
      </c>
      <c r="E1281" s="36" t="s">
        <v>1099</v>
      </c>
      <c r="F1281" s="37" t="s">
        <v>1282</v>
      </c>
      <c r="G1281" s="65" t="s">
        <v>1536</v>
      </c>
      <c r="H1281" s="36" t="s">
        <v>2702</v>
      </c>
      <c r="I1281" s="36" t="s">
        <v>1305</v>
      </c>
      <c r="J1281" s="36"/>
      <c r="K1281" s="36"/>
      <c r="L1281" s="36" t="s">
        <v>1172</v>
      </c>
      <c r="M1281" s="36"/>
      <c r="N1281" s="36"/>
      <c r="O1281" s="36"/>
      <c r="P1281" s="36"/>
      <c r="Q1281" s="36"/>
      <c r="R1281" s="87" t="s">
        <v>2703</v>
      </c>
      <c r="S1281" s="84"/>
    </row>
    <row r="1282" spans="1:22" ht="15">
      <c r="A1282" s="35" t="s">
        <v>458</v>
      </c>
      <c r="B1282" s="35" t="s">
        <v>459</v>
      </c>
      <c r="C1282" s="36" t="s">
        <v>1081</v>
      </c>
      <c r="D1282" s="36" t="s">
        <v>1129</v>
      </c>
      <c r="E1282" s="36" t="s">
        <v>1099</v>
      </c>
      <c r="F1282" s="37" t="s">
        <v>1282</v>
      </c>
      <c r="G1282" s="65" t="s">
        <v>2704</v>
      </c>
      <c r="H1282" s="36" t="s">
        <v>2702</v>
      </c>
      <c r="I1282" s="36" t="s">
        <v>1093</v>
      </c>
      <c r="J1282" s="36" t="s">
        <v>2705</v>
      </c>
      <c r="K1282" s="36">
        <v>26</v>
      </c>
      <c r="L1282" s="36" t="s">
        <v>1172</v>
      </c>
      <c r="M1282" s="36">
        <v>10.199999999999999</v>
      </c>
      <c r="N1282" s="36"/>
      <c r="O1282" s="36"/>
      <c r="P1282" s="36"/>
      <c r="Q1282" s="36"/>
      <c r="R1282" s="65"/>
      <c r="S1282" s="36"/>
      <c r="U1282" s="36"/>
      <c r="V1282" s="36"/>
    </row>
    <row r="1283" spans="1:22" ht="15">
      <c r="A1283" s="35" t="s">
        <v>458</v>
      </c>
      <c r="B1283" s="35" t="s">
        <v>459</v>
      </c>
      <c r="C1283" s="36" t="s">
        <v>1081</v>
      </c>
      <c r="D1283" s="36" t="s">
        <v>1129</v>
      </c>
      <c r="E1283" s="36" t="s">
        <v>1099</v>
      </c>
      <c r="F1283" s="37" t="s">
        <v>1282</v>
      </c>
      <c r="G1283" s="65" t="s">
        <v>2706</v>
      </c>
      <c r="H1283" s="36" t="s">
        <v>2702</v>
      </c>
      <c r="I1283" s="36" t="s">
        <v>1093</v>
      </c>
      <c r="J1283" s="36" t="s">
        <v>2705</v>
      </c>
      <c r="K1283" s="36">
        <v>73</v>
      </c>
      <c r="L1283" s="36" t="s">
        <v>1172</v>
      </c>
      <c r="M1283" s="36">
        <v>17</v>
      </c>
      <c r="N1283" s="36"/>
      <c r="O1283" s="36"/>
      <c r="P1283" s="36"/>
      <c r="Q1283" s="36"/>
      <c r="R1283" s="65"/>
      <c r="S1283" s="36"/>
      <c r="U1283" s="36"/>
      <c r="V1283" s="36"/>
    </row>
    <row r="1284" spans="1:22" ht="15">
      <c r="A1284" s="35" t="s">
        <v>458</v>
      </c>
      <c r="B1284" s="35" t="s">
        <v>459</v>
      </c>
      <c r="C1284" s="36" t="s">
        <v>1081</v>
      </c>
      <c r="D1284" s="36" t="s">
        <v>1129</v>
      </c>
      <c r="E1284" s="36" t="s">
        <v>1099</v>
      </c>
      <c r="F1284" s="37" t="s">
        <v>1282</v>
      </c>
      <c r="G1284" s="65" t="s">
        <v>2707</v>
      </c>
      <c r="H1284" s="36" t="s">
        <v>2702</v>
      </c>
      <c r="I1284" s="36" t="s">
        <v>1093</v>
      </c>
      <c r="J1284" s="36" t="s">
        <v>2705</v>
      </c>
      <c r="K1284" s="36">
        <v>98</v>
      </c>
      <c r="L1284" s="36" t="s">
        <v>1172</v>
      </c>
      <c r="M1284" s="36">
        <v>5.5</v>
      </c>
      <c r="N1284" s="36"/>
      <c r="O1284" s="36"/>
      <c r="P1284" s="36"/>
      <c r="Q1284" s="36"/>
      <c r="R1284" s="65"/>
      <c r="S1284" s="36"/>
      <c r="U1284" s="36"/>
      <c r="V1284" s="36"/>
    </row>
    <row r="1285" spans="1:22" ht="15">
      <c r="A1285" s="35" t="s">
        <v>458</v>
      </c>
      <c r="B1285" s="35" t="s">
        <v>459</v>
      </c>
      <c r="C1285" s="36" t="s">
        <v>1081</v>
      </c>
      <c r="D1285" s="36" t="s">
        <v>1129</v>
      </c>
      <c r="E1285" s="36" t="s">
        <v>1099</v>
      </c>
      <c r="F1285" s="37" t="s">
        <v>1282</v>
      </c>
      <c r="G1285" s="65" t="s">
        <v>1536</v>
      </c>
      <c r="H1285" s="36" t="s">
        <v>2708</v>
      </c>
      <c r="I1285" s="36" t="s">
        <v>1733</v>
      </c>
      <c r="J1285" s="36"/>
      <c r="K1285" s="36"/>
      <c r="L1285" s="36" t="s">
        <v>1172</v>
      </c>
      <c r="M1285" s="36"/>
      <c r="N1285" s="36"/>
      <c r="O1285" s="36"/>
      <c r="P1285" s="36"/>
      <c r="Q1285" s="36"/>
      <c r="R1285" s="65"/>
      <c r="S1285" s="36"/>
      <c r="U1285" s="36"/>
      <c r="V1285" s="36"/>
    </row>
    <row r="1286" spans="1:22" ht="15">
      <c r="A1286" s="35" t="s">
        <v>458</v>
      </c>
      <c r="B1286" s="35" t="s">
        <v>459</v>
      </c>
      <c r="C1286" s="36" t="s">
        <v>1081</v>
      </c>
      <c r="D1286" s="36" t="s">
        <v>1129</v>
      </c>
      <c r="E1286" s="36" t="s">
        <v>1099</v>
      </c>
      <c r="F1286" s="37" t="s">
        <v>1282</v>
      </c>
      <c r="G1286" s="65" t="s">
        <v>1536</v>
      </c>
      <c r="H1286" s="36" t="s">
        <v>2709</v>
      </c>
      <c r="I1286" s="36" t="s">
        <v>1733</v>
      </c>
      <c r="J1286" s="36"/>
      <c r="K1286" s="36"/>
      <c r="L1286" s="36" t="s">
        <v>1172</v>
      </c>
      <c r="M1286" s="36"/>
      <c r="N1286" s="36"/>
      <c r="O1286" s="36"/>
      <c r="P1286" s="36"/>
      <c r="Q1286" s="36"/>
      <c r="R1286" s="65"/>
      <c r="S1286" s="36"/>
      <c r="U1286" s="36"/>
      <c r="V1286" s="36"/>
    </row>
    <row r="1287" spans="1:22" ht="15">
      <c r="A1287" s="6" t="s">
        <v>2710</v>
      </c>
      <c r="B1287" s="6" t="s">
        <v>294</v>
      </c>
      <c r="C1287" s="21" t="s">
        <v>1036</v>
      </c>
      <c r="D1287" s="21" t="s">
        <v>1129</v>
      </c>
      <c r="E1287" s="21" t="s">
        <v>1097</v>
      </c>
      <c r="F1287" s="30" t="s">
        <v>2711</v>
      </c>
      <c r="G1287" s="21" t="s">
        <v>1687</v>
      </c>
      <c r="H1287" s="31" t="s">
        <v>2712</v>
      </c>
      <c r="I1287" s="31" t="s">
        <v>1093</v>
      </c>
      <c r="J1287" s="21" t="s">
        <v>1094</v>
      </c>
      <c r="K1287" s="21">
        <v>150</v>
      </c>
      <c r="L1287" s="21" t="s">
        <v>1474</v>
      </c>
      <c r="M1287" s="21">
        <v>0.56999999999999995</v>
      </c>
      <c r="N1287" s="21" t="s">
        <v>1088</v>
      </c>
      <c r="O1287" s="21" t="s">
        <v>1088</v>
      </c>
      <c r="P1287" s="21">
        <v>1.4999999999999999E-2</v>
      </c>
      <c r="Q1287" s="21" t="s">
        <v>2544</v>
      </c>
      <c r="R1287" s="21"/>
      <c r="S1287" s="47" t="s">
        <v>4880</v>
      </c>
      <c r="T1287" s="47" t="s">
        <v>4778</v>
      </c>
      <c r="U1287" s="21"/>
      <c r="V1287" s="21"/>
    </row>
    <row r="1288" spans="1:22" ht="15">
      <c r="A1288" s="6" t="s">
        <v>2710</v>
      </c>
      <c r="B1288" s="6" t="s">
        <v>294</v>
      </c>
      <c r="C1288" s="21" t="s">
        <v>1036</v>
      </c>
      <c r="D1288" s="21" t="s">
        <v>1129</v>
      </c>
      <c r="E1288" s="21" t="s">
        <v>1097</v>
      </c>
      <c r="F1288" s="30" t="s">
        <v>2711</v>
      </c>
      <c r="G1288" s="21" t="s">
        <v>1687</v>
      </c>
      <c r="H1288" s="31" t="s">
        <v>2713</v>
      </c>
      <c r="I1288" s="31" t="s">
        <v>1093</v>
      </c>
      <c r="J1288" s="21" t="s">
        <v>1094</v>
      </c>
      <c r="K1288" s="21" t="s">
        <v>1088</v>
      </c>
      <c r="L1288" s="21" t="s">
        <v>1172</v>
      </c>
      <c r="M1288" s="21" t="s">
        <v>2714</v>
      </c>
      <c r="N1288" s="21" t="s">
        <v>1088</v>
      </c>
      <c r="O1288" s="21" t="s">
        <v>1088</v>
      </c>
      <c r="P1288" s="21" t="s">
        <v>1088</v>
      </c>
      <c r="Q1288" s="21" t="s">
        <v>2544</v>
      </c>
      <c r="R1288" s="21"/>
      <c r="S1288" s="47" t="s">
        <v>4880</v>
      </c>
      <c r="T1288" s="47" t="s">
        <v>4778</v>
      </c>
      <c r="U1288" s="21"/>
      <c r="V1288" s="21"/>
    </row>
    <row r="1289" spans="1:22" ht="15">
      <c r="A1289" s="6" t="s">
        <v>2710</v>
      </c>
      <c r="B1289" s="6" t="s">
        <v>294</v>
      </c>
      <c r="C1289" s="21" t="s">
        <v>1036</v>
      </c>
      <c r="D1289" s="21" t="s">
        <v>1129</v>
      </c>
      <c r="E1289" s="21" t="s">
        <v>1097</v>
      </c>
      <c r="F1289" s="30" t="s">
        <v>2711</v>
      </c>
      <c r="G1289" s="21" t="s">
        <v>1687</v>
      </c>
      <c r="H1289" s="31" t="s">
        <v>2715</v>
      </c>
      <c r="I1289" s="31" t="s">
        <v>1093</v>
      </c>
      <c r="J1289" s="21" t="s">
        <v>2716</v>
      </c>
      <c r="K1289" s="21" t="s">
        <v>1088</v>
      </c>
      <c r="L1289" s="21" t="s">
        <v>1474</v>
      </c>
      <c r="M1289" s="21">
        <v>879</v>
      </c>
      <c r="N1289" s="21" t="s">
        <v>1088</v>
      </c>
      <c r="O1289" s="21" t="s">
        <v>1088</v>
      </c>
      <c r="P1289" s="21" t="s">
        <v>1088</v>
      </c>
      <c r="Q1289" s="21" t="s">
        <v>2544</v>
      </c>
      <c r="R1289" s="21"/>
      <c r="S1289" s="21"/>
      <c r="U1289" s="21"/>
      <c r="V1289" s="21"/>
    </row>
    <row r="1290" spans="1:22" ht="15">
      <c r="A1290" s="6" t="s">
        <v>2710</v>
      </c>
      <c r="B1290" s="6" t="s">
        <v>294</v>
      </c>
      <c r="C1290" s="21" t="s">
        <v>1036</v>
      </c>
      <c r="D1290" s="21" t="s">
        <v>1129</v>
      </c>
      <c r="E1290" s="21" t="s">
        <v>1097</v>
      </c>
      <c r="F1290" s="30" t="s">
        <v>2711</v>
      </c>
      <c r="G1290" s="21" t="s">
        <v>2717</v>
      </c>
      <c r="H1290" s="31" t="s">
        <v>2718</v>
      </c>
      <c r="I1290" s="31" t="s">
        <v>1093</v>
      </c>
      <c r="J1290" s="21" t="s">
        <v>2716</v>
      </c>
      <c r="K1290" s="21" t="s">
        <v>1088</v>
      </c>
      <c r="L1290" s="21" t="s">
        <v>1172</v>
      </c>
      <c r="M1290" s="21">
        <v>206</v>
      </c>
      <c r="N1290" s="21" t="s">
        <v>1088</v>
      </c>
      <c r="O1290" s="21" t="s">
        <v>1088</v>
      </c>
      <c r="P1290" s="21" t="s">
        <v>1088</v>
      </c>
      <c r="Q1290" s="21" t="s">
        <v>2544</v>
      </c>
      <c r="R1290" s="21"/>
      <c r="S1290" s="21"/>
      <c r="U1290" s="21"/>
      <c r="V1290" s="21"/>
    </row>
    <row r="1291" spans="1:22" ht="15">
      <c r="A1291" s="6" t="s">
        <v>2710</v>
      </c>
      <c r="B1291" s="6" t="s">
        <v>294</v>
      </c>
      <c r="C1291" s="21" t="s">
        <v>1036</v>
      </c>
      <c r="D1291" s="21" t="s">
        <v>1129</v>
      </c>
      <c r="E1291" s="21" t="s">
        <v>1097</v>
      </c>
      <c r="F1291" s="30" t="s">
        <v>2711</v>
      </c>
      <c r="G1291" s="21" t="s">
        <v>2719</v>
      </c>
      <c r="H1291" s="31" t="s">
        <v>2720</v>
      </c>
      <c r="I1291" s="31" t="s">
        <v>1093</v>
      </c>
      <c r="J1291" s="21" t="s">
        <v>2716</v>
      </c>
      <c r="K1291" s="21" t="s">
        <v>1088</v>
      </c>
      <c r="L1291" s="21" t="s">
        <v>1172</v>
      </c>
      <c r="M1291" s="21">
        <v>865</v>
      </c>
      <c r="N1291" s="21" t="s">
        <v>1088</v>
      </c>
      <c r="O1291" s="21" t="s">
        <v>1088</v>
      </c>
      <c r="P1291" s="21" t="s">
        <v>1088</v>
      </c>
      <c r="Q1291" s="21" t="s">
        <v>2544</v>
      </c>
      <c r="R1291" s="21"/>
      <c r="S1291" s="21"/>
      <c r="U1291" s="21"/>
      <c r="V1291" s="21"/>
    </row>
    <row r="1292" spans="1:22" ht="15">
      <c r="A1292" s="35" t="s">
        <v>391</v>
      </c>
      <c r="B1292" s="35" t="s">
        <v>392</v>
      </c>
      <c r="C1292" s="66" t="s">
        <v>1081</v>
      </c>
      <c r="D1292" s="66" t="s">
        <v>1129</v>
      </c>
      <c r="E1292" s="66" t="s">
        <v>2721</v>
      </c>
      <c r="F1292" s="37" t="s">
        <v>2172</v>
      </c>
      <c r="G1292" s="66" t="s">
        <v>2433</v>
      </c>
      <c r="H1292" s="66" t="s">
        <v>2722</v>
      </c>
      <c r="I1292" s="36" t="s">
        <v>2454</v>
      </c>
      <c r="J1292" s="36" t="s">
        <v>1088</v>
      </c>
      <c r="K1292" s="36" t="s">
        <v>1088</v>
      </c>
      <c r="L1292" s="66" t="s">
        <v>1172</v>
      </c>
      <c r="M1292" s="66">
        <v>3.0800000000000001E-2</v>
      </c>
      <c r="N1292" s="66" t="s">
        <v>1088</v>
      </c>
      <c r="O1292" s="36" t="s">
        <v>1088</v>
      </c>
      <c r="P1292" s="36" t="s">
        <v>1088</v>
      </c>
      <c r="Q1292" s="36" t="s">
        <v>487</v>
      </c>
      <c r="R1292" s="86" t="s">
        <v>2723</v>
      </c>
      <c r="S1292" s="84"/>
    </row>
    <row r="1293" spans="1:22" ht="15">
      <c r="A1293" s="35" t="s">
        <v>391</v>
      </c>
      <c r="B1293" s="35" t="s">
        <v>392</v>
      </c>
      <c r="C1293" s="66" t="s">
        <v>1081</v>
      </c>
      <c r="D1293" s="66" t="s">
        <v>1129</v>
      </c>
      <c r="E1293" s="66" t="s">
        <v>2721</v>
      </c>
      <c r="F1293" s="37" t="s">
        <v>2172</v>
      </c>
      <c r="G1293" s="66" t="s">
        <v>2433</v>
      </c>
      <c r="H1293" s="66" t="s">
        <v>2724</v>
      </c>
      <c r="I1293" s="36" t="s">
        <v>2454</v>
      </c>
      <c r="J1293" s="36" t="s">
        <v>1088</v>
      </c>
      <c r="K1293" s="36" t="s">
        <v>1088</v>
      </c>
      <c r="L1293" s="66" t="s">
        <v>1172</v>
      </c>
      <c r="M1293" s="66">
        <v>3.6900000000000002E-2</v>
      </c>
      <c r="N1293" s="66" t="s">
        <v>1088</v>
      </c>
      <c r="O1293" s="36" t="s">
        <v>1088</v>
      </c>
      <c r="P1293" s="36" t="s">
        <v>1088</v>
      </c>
      <c r="Q1293" s="36" t="s">
        <v>487</v>
      </c>
      <c r="R1293" s="86" t="s">
        <v>2723</v>
      </c>
      <c r="S1293" s="84"/>
    </row>
    <row r="1294" spans="1:22" ht="15">
      <c r="A1294" s="35" t="s">
        <v>391</v>
      </c>
      <c r="B1294" s="35" t="s">
        <v>392</v>
      </c>
      <c r="C1294" s="66" t="s">
        <v>1081</v>
      </c>
      <c r="D1294" s="66" t="s">
        <v>1129</v>
      </c>
      <c r="E1294" s="66" t="s">
        <v>2721</v>
      </c>
      <c r="F1294" s="37" t="s">
        <v>2172</v>
      </c>
      <c r="G1294" s="66" t="s">
        <v>2433</v>
      </c>
      <c r="H1294" s="66" t="s">
        <v>2725</v>
      </c>
      <c r="I1294" s="36" t="s">
        <v>2454</v>
      </c>
      <c r="J1294" s="36" t="s">
        <v>1088</v>
      </c>
      <c r="K1294" s="36" t="s">
        <v>1088</v>
      </c>
      <c r="L1294" s="66" t="s">
        <v>1172</v>
      </c>
      <c r="M1294" s="66">
        <v>0.1585</v>
      </c>
      <c r="N1294" s="66" t="s">
        <v>1088</v>
      </c>
      <c r="O1294" s="36" t="s">
        <v>1088</v>
      </c>
      <c r="P1294" s="36" t="s">
        <v>1088</v>
      </c>
      <c r="Q1294" s="36" t="s">
        <v>487</v>
      </c>
      <c r="R1294" s="86" t="s">
        <v>2723</v>
      </c>
      <c r="S1294" s="84"/>
    </row>
    <row r="1295" spans="1:22" ht="15">
      <c r="A1295" s="35" t="s">
        <v>391</v>
      </c>
      <c r="B1295" s="35" t="s">
        <v>392</v>
      </c>
      <c r="C1295" s="66" t="s">
        <v>1081</v>
      </c>
      <c r="D1295" s="66" t="s">
        <v>1129</v>
      </c>
      <c r="E1295" s="66" t="s">
        <v>2721</v>
      </c>
      <c r="F1295" s="37" t="s">
        <v>2172</v>
      </c>
      <c r="G1295" s="66" t="s">
        <v>2433</v>
      </c>
      <c r="H1295" s="66" t="s">
        <v>2726</v>
      </c>
      <c r="I1295" s="36" t="s">
        <v>2454</v>
      </c>
      <c r="J1295" s="36" t="s">
        <v>1088</v>
      </c>
      <c r="K1295" s="36" t="s">
        <v>1088</v>
      </c>
      <c r="L1295" s="66" t="s">
        <v>1172</v>
      </c>
      <c r="M1295" s="66">
        <v>0.11260000000000001</v>
      </c>
      <c r="N1295" s="66" t="s">
        <v>1088</v>
      </c>
      <c r="O1295" s="36" t="s">
        <v>1088</v>
      </c>
      <c r="P1295" s="36" t="s">
        <v>1088</v>
      </c>
      <c r="Q1295" s="36" t="s">
        <v>487</v>
      </c>
      <c r="R1295" s="86" t="s">
        <v>2723</v>
      </c>
      <c r="S1295" s="84"/>
    </row>
    <row r="1296" spans="1:22" ht="15">
      <c r="A1296" s="35" t="s">
        <v>391</v>
      </c>
      <c r="B1296" s="35" t="s">
        <v>392</v>
      </c>
      <c r="C1296" s="66" t="s">
        <v>1081</v>
      </c>
      <c r="D1296" s="66" t="s">
        <v>1129</v>
      </c>
      <c r="E1296" s="66" t="s">
        <v>2721</v>
      </c>
      <c r="F1296" s="37" t="s">
        <v>2172</v>
      </c>
      <c r="G1296" s="66" t="s">
        <v>2433</v>
      </c>
      <c r="H1296" s="66" t="s">
        <v>2727</v>
      </c>
      <c r="I1296" s="36" t="s">
        <v>2454</v>
      </c>
      <c r="J1296" s="36" t="s">
        <v>1088</v>
      </c>
      <c r="K1296" s="36" t="s">
        <v>1088</v>
      </c>
      <c r="L1296" s="66" t="s">
        <v>1172</v>
      </c>
      <c r="M1296" s="66">
        <v>0.92</v>
      </c>
      <c r="N1296" s="66" t="s">
        <v>1088</v>
      </c>
      <c r="O1296" s="36" t="s">
        <v>1088</v>
      </c>
      <c r="P1296" s="36" t="s">
        <v>1088</v>
      </c>
      <c r="Q1296" s="36" t="s">
        <v>487</v>
      </c>
      <c r="R1296" s="86" t="s">
        <v>2728</v>
      </c>
      <c r="S1296" s="84"/>
    </row>
    <row r="1297" spans="1:22" ht="15">
      <c r="A1297" s="35" t="s">
        <v>391</v>
      </c>
      <c r="B1297" s="35" t="s">
        <v>392</v>
      </c>
      <c r="C1297" s="66" t="s">
        <v>1081</v>
      </c>
      <c r="D1297" s="66" t="s">
        <v>1129</v>
      </c>
      <c r="E1297" s="66" t="s">
        <v>2721</v>
      </c>
      <c r="F1297" s="37" t="s">
        <v>2172</v>
      </c>
      <c r="G1297" s="66" t="s">
        <v>2433</v>
      </c>
      <c r="H1297" s="66" t="s">
        <v>2729</v>
      </c>
      <c r="I1297" s="36" t="s">
        <v>2454</v>
      </c>
      <c r="J1297" s="36" t="s">
        <v>1088</v>
      </c>
      <c r="K1297" s="36" t="s">
        <v>1088</v>
      </c>
      <c r="L1297" s="66" t="s">
        <v>1172</v>
      </c>
      <c r="M1297" s="66">
        <v>2.84</v>
      </c>
      <c r="N1297" s="66" t="s">
        <v>1088</v>
      </c>
      <c r="O1297" s="36" t="s">
        <v>1088</v>
      </c>
      <c r="P1297" s="36" t="s">
        <v>1088</v>
      </c>
      <c r="Q1297" s="36" t="s">
        <v>487</v>
      </c>
      <c r="R1297" s="86" t="s">
        <v>2728</v>
      </c>
      <c r="S1297" s="84"/>
    </row>
    <row r="1298" spans="1:22" ht="15">
      <c r="A1298" s="35" t="s">
        <v>391</v>
      </c>
      <c r="B1298" s="35" t="s">
        <v>392</v>
      </c>
      <c r="C1298" s="66" t="s">
        <v>1081</v>
      </c>
      <c r="D1298" s="66" t="s">
        <v>1129</v>
      </c>
      <c r="E1298" s="66" t="s">
        <v>2721</v>
      </c>
      <c r="F1298" s="37" t="s">
        <v>2172</v>
      </c>
      <c r="G1298" s="66" t="s">
        <v>2433</v>
      </c>
      <c r="H1298" s="66" t="s">
        <v>2730</v>
      </c>
      <c r="I1298" s="36" t="s">
        <v>2454</v>
      </c>
      <c r="J1298" s="36" t="s">
        <v>1088</v>
      </c>
      <c r="K1298" s="36" t="s">
        <v>1088</v>
      </c>
      <c r="L1298" s="66" t="s">
        <v>1172</v>
      </c>
      <c r="M1298" s="66">
        <v>-0.248</v>
      </c>
      <c r="N1298" s="66" t="s">
        <v>1088</v>
      </c>
      <c r="O1298" s="36" t="s">
        <v>1088</v>
      </c>
      <c r="P1298" s="36" t="s">
        <v>1088</v>
      </c>
      <c r="Q1298" s="36" t="s">
        <v>487</v>
      </c>
      <c r="R1298" s="86" t="s">
        <v>2728</v>
      </c>
      <c r="S1298" s="84"/>
    </row>
    <row r="1299" spans="1:22" ht="15">
      <c r="A1299" s="35" t="s">
        <v>391</v>
      </c>
      <c r="B1299" s="35" t="s">
        <v>392</v>
      </c>
      <c r="C1299" s="66" t="s">
        <v>1081</v>
      </c>
      <c r="D1299" s="66" t="s">
        <v>1129</v>
      </c>
      <c r="E1299" s="66" t="s">
        <v>2721</v>
      </c>
      <c r="F1299" s="37" t="s">
        <v>2172</v>
      </c>
      <c r="G1299" s="66" t="s">
        <v>2433</v>
      </c>
      <c r="H1299" s="66" t="s">
        <v>2731</v>
      </c>
      <c r="I1299" s="36" t="s">
        <v>2454</v>
      </c>
      <c r="J1299" s="36" t="s">
        <v>1088</v>
      </c>
      <c r="K1299" s="36" t="s">
        <v>1088</v>
      </c>
      <c r="L1299" s="66" t="s">
        <v>1172</v>
      </c>
      <c r="M1299" s="66">
        <v>-0.92</v>
      </c>
      <c r="N1299" s="66" t="s">
        <v>1088</v>
      </c>
      <c r="O1299" s="36" t="s">
        <v>1088</v>
      </c>
      <c r="P1299" s="36" t="s">
        <v>1088</v>
      </c>
      <c r="Q1299" s="36" t="s">
        <v>487</v>
      </c>
      <c r="R1299" s="86" t="s">
        <v>2728</v>
      </c>
      <c r="S1299" s="84"/>
    </row>
    <row r="1300" spans="1:22" ht="15">
      <c r="A1300" s="35" t="s">
        <v>391</v>
      </c>
      <c r="B1300" s="35" t="s">
        <v>392</v>
      </c>
      <c r="C1300" s="66" t="s">
        <v>1081</v>
      </c>
      <c r="D1300" s="66" t="s">
        <v>1129</v>
      </c>
      <c r="E1300" s="66" t="s">
        <v>1099</v>
      </c>
      <c r="F1300" s="37" t="s">
        <v>2172</v>
      </c>
      <c r="G1300" s="66" t="s">
        <v>2433</v>
      </c>
      <c r="H1300" s="66" t="s">
        <v>2732</v>
      </c>
      <c r="I1300" s="36" t="s">
        <v>2454</v>
      </c>
      <c r="J1300" s="36" t="s">
        <v>2733</v>
      </c>
      <c r="K1300" s="36" t="s">
        <v>1088</v>
      </c>
      <c r="L1300" s="66" t="s">
        <v>1172</v>
      </c>
      <c r="M1300" s="66">
        <v>0.14099999999999999</v>
      </c>
      <c r="N1300" s="66" t="s">
        <v>1088</v>
      </c>
      <c r="O1300" s="36" t="s">
        <v>1088</v>
      </c>
      <c r="P1300" s="36" t="s">
        <v>1088</v>
      </c>
      <c r="Q1300" s="36" t="s">
        <v>487</v>
      </c>
      <c r="R1300" s="86" t="s">
        <v>2734</v>
      </c>
      <c r="S1300" s="84"/>
    </row>
    <row r="1301" spans="1:22" ht="15">
      <c r="A1301" s="35" t="s">
        <v>391</v>
      </c>
      <c r="B1301" s="35" t="s">
        <v>392</v>
      </c>
      <c r="C1301" s="66" t="s">
        <v>1081</v>
      </c>
      <c r="D1301" s="66" t="s">
        <v>1129</v>
      </c>
      <c r="E1301" s="66" t="s">
        <v>2721</v>
      </c>
      <c r="F1301" s="37" t="s">
        <v>2172</v>
      </c>
      <c r="G1301" s="66" t="s">
        <v>2433</v>
      </c>
      <c r="H1301" s="66" t="s">
        <v>2735</v>
      </c>
      <c r="I1301" s="36" t="s">
        <v>2454</v>
      </c>
      <c r="J1301" s="36" t="s">
        <v>2736</v>
      </c>
      <c r="K1301" s="36" t="s">
        <v>1088</v>
      </c>
      <c r="L1301" s="66" t="s">
        <v>1172</v>
      </c>
      <c r="M1301" s="66">
        <v>0.1017</v>
      </c>
      <c r="N1301" s="66" t="s">
        <v>1088</v>
      </c>
      <c r="O1301" s="36" t="s">
        <v>1088</v>
      </c>
      <c r="P1301" s="36" t="s">
        <v>1088</v>
      </c>
      <c r="Q1301" s="36" t="s">
        <v>487</v>
      </c>
      <c r="R1301" s="86" t="s">
        <v>2734</v>
      </c>
      <c r="S1301" s="84"/>
    </row>
    <row r="1302" spans="1:22" ht="15">
      <c r="A1302" s="35" t="s">
        <v>391</v>
      </c>
      <c r="B1302" s="35" t="s">
        <v>392</v>
      </c>
      <c r="C1302" s="66" t="s">
        <v>1081</v>
      </c>
      <c r="D1302" s="66" t="s">
        <v>1129</v>
      </c>
      <c r="E1302" s="66" t="s">
        <v>2721</v>
      </c>
      <c r="F1302" s="37" t="s">
        <v>2172</v>
      </c>
      <c r="G1302" s="66" t="s">
        <v>2433</v>
      </c>
      <c r="H1302" s="66" t="s">
        <v>2737</v>
      </c>
      <c r="I1302" s="36" t="s">
        <v>2454</v>
      </c>
      <c r="J1302" s="66" t="s">
        <v>2738</v>
      </c>
      <c r="K1302" s="36" t="s">
        <v>1088</v>
      </c>
      <c r="L1302" s="66" t="s">
        <v>1172</v>
      </c>
      <c r="M1302" s="66">
        <v>0.72</v>
      </c>
      <c r="N1302" s="66" t="s">
        <v>1088</v>
      </c>
      <c r="O1302" s="36" t="s">
        <v>1088</v>
      </c>
      <c r="P1302" s="36" t="s">
        <v>1088</v>
      </c>
      <c r="Q1302" s="36" t="s">
        <v>487</v>
      </c>
      <c r="R1302" s="66"/>
      <c r="S1302" s="66"/>
      <c r="U1302" s="66"/>
      <c r="V1302" s="66"/>
    </row>
    <row r="1303" spans="1:22" ht="15">
      <c r="A1303" s="35" t="s">
        <v>391</v>
      </c>
      <c r="B1303" s="35" t="s">
        <v>392</v>
      </c>
      <c r="C1303" s="66" t="s">
        <v>1081</v>
      </c>
      <c r="D1303" s="66" t="s">
        <v>1129</v>
      </c>
      <c r="E1303" s="66" t="s">
        <v>2721</v>
      </c>
      <c r="F1303" s="37" t="s">
        <v>2172</v>
      </c>
      <c r="G1303" s="66" t="s">
        <v>2433</v>
      </c>
      <c r="H1303" s="66" t="s">
        <v>2739</v>
      </c>
      <c r="I1303" s="36" t="s">
        <v>2454</v>
      </c>
      <c r="J1303" s="66" t="s">
        <v>1088</v>
      </c>
      <c r="K1303" s="36" t="s">
        <v>1088</v>
      </c>
      <c r="L1303" s="66" t="s">
        <v>1172</v>
      </c>
      <c r="M1303" s="66">
        <v>0.8</v>
      </c>
      <c r="N1303" s="66" t="s">
        <v>1088</v>
      </c>
      <c r="O1303" s="36" t="s">
        <v>1088</v>
      </c>
      <c r="P1303" s="36" t="s">
        <v>1088</v>
      </c>
      <c r="Q1303" s="36" t="s">
        <v>487</v>
      </c>
      <c r="R1303" s="66"/>
      <c r="S1303" s="66"/>
      <c r="U1303" s="66"/>
      <c r="V1303" s="66"/>
    </row>
    <row r="1304" spans="1:22" ht="15">
      <c r="A1304" s="35" t="s">
        <v>391</v>
      </c>
      <c r="B1304" s="35" t="s">
        <v>392</v>
      </c>
      <c r="C1304" s="66" t="s">
        <v>1081</v>
      </c>
      <c r="D1304" s="66" t="s">
        <v>1129</v>
      </c>
      <c r="E1304" s="66" t="s">
        <v>2721</v>
      </c>
      <c r="F1304" s="37" t="s">
        <v>2172</v>
      </c>
      <c r="G1304" s="66" t="s">
        <v>2433</v>
      </c>
      <c r="H1304" s="66" t="s">
        <v>2740</v>
      </c>
      <c r="I1304" s="36" t="s">
        <v>2454</v>
      </c>
      <c r="J1304" s="66" t="s">
        <v>1088</v>
      </c>
      <c r="K1304" s="36" t="s">
        <v>1088</v>
      </c>
      <c r="L1304" s="66" t="s">
        <v>1172</v>
      </c>
      <c r="M1304" s="66" t="s">
        <v>1088</v>
      </c>
      <c r="N1304" s="66" t="s">
        <v>1088</v>
      </c>
      <c r="O1304" s="36" t="s">
        <v>1088</v>
      </c>
      <c r="P1304" s="36" t="s">
        <v>1088</v>
      </c>
      <c r="Q1304" s="36" t="s">
        <v>487</v>
      </c>
      <c r="R1304" s="86" t="s">
        <v>2741</v>
      </c>
      <c r="S1304" s="84"/>
    </row>
    <row r="1305" spans="1:22" ht="15">
      <c r="A1305" s="35" t="s">
        <v>391</v>
      </c>
      <c r="B1305" s="35" t="s">
        <v>392</v>
      </c>
      <c r="C1305" s="66" t="s">
        <v>1081</v>
      </c>
      <c r="D1305" s="66" t="s">
        <v>1129</v>
      </c>
      <c r="E1305" s="66" t="s">
        <v>2721</v>
      </c>
      <c r="F1305" s="37" t="s">
        <v>2172</v>
      </c>
      <c r="G1305" s="66" t="s">
        <v>2433</v>
      </c>
      <c r="H1305" s="66" t="s">
        <v>2742</v>
      </c>
      <c r="I1305" s="36" t="s">
        <v>2454</v>
      </c>
      <c r="J1305" s="66" t="s">
        <v>2743</v>
      </c>
      <c r="K1305" s="36" t="s">
        <v>1088</v>
      </c>
      <c r="L1305" s="66" t="s">
        <v>1172</v>
      </c>
      <c r="M1305" s="66">
        <v>0.35</v>
      </c>
      <c r="N1305" s="66" t="s">
        <v>1088</v>
      </c>
      <c r="O1305" s="36" t="s">
        <v>1088</v>
      </c>
      <c r="P1305" s="36" t="s">
        <v>1088</v>
      </c>
      <c r="Q1305" s="36" t="s">
        <v>487</v>
      </c>
      <c r="R1305" s="66"/>
      <c r="S1305" s="66"/>
      <c r="U1305" s="66"/>
      <c r="V1305" s="66"/>
    </row>
    <row r="1306" spans="1:22" ht="15">
      <c r="A1306" s="35" t="s">
        <v>391</v>
      </c>
      <c r="B1306" s="35" t="s">
        <v>392</v>
      </c>
      <c r="C1306" s="66" t="s">
        <v>1081</v>
      </c>
      <c r="D1306" s="66" t="s">
        <v>1129</v>
      </c>
      <c r="E1306" s="66" t="s">
        <v>2721</v>
      </c>
      <c r="F1306" s="37" t="s">
        <v>2172</v>
      </c>
      <c r="G1306" s="66" t="s">
        <v>2433</v>
      </c>
      <c r="H1306" s="66" t="s">
        <v>2744</v>
      </c>
      <c r="I1306" s="36" t="s">
        <v>2454</v>
      </c>
      <c r="J1306" s="66" t="s">
        <v>2743</v>
      </c>
      <c r="K1306" s="36" t="s">
        <v>1088</v>
      </c>
      <c r="L1306" s="66" t="s">
        <v>1172</v>
      </c>
      <c r="M1306" s="66">
        <v>0.55000000000000004</v>
      </c>
      <c r="N1306" s="66" t="s">
        <v>1088</v>
      </c>
      <c r="O1306" s="36" t="s">
        <v>1088</v>
      </c>
      <c r="P1306" s="36" t="s">
        <v>1088</v>
      </c>
      <c r="Q1306" s="36" t="s">
        <v>487</v>
      </c>
      <c r="R1306" s="86" t="s">
        <v>2745</v>
      </c>
      <c r="S1306" s="84"/>
    </row>
    <row r="1307" spans="1:22" ht="15">
      <c r="A1307" s="35" t="s">
        <v>391</v>
      </c>
      <c r="B1307" s="35" t="s">
        <v>392</v>
      </c>
      <c r="C1307" s="66" t="s">
        <v>1081</v>
      </c>
      <c r="D1307" s="66" t="s">
        <v>1129</v>
      </c>
      <c r="E1307" s="66" t="s">
        <v>2721</v>
      </c>
      <c r="F1307" s="37" t="s">
        <v>2172</v>
      </c>
      <c r="G1307" s="66" t="s">
        <v>2433</v>
      </c>
      <c r="H1307" s="66" t="s">
        <v>2746</v>
      </c>
      <c r="I1307" s="36" t="s">
        <v>2454</v>
      </c>
      <c r="J1307" s="66"/>
      <c r="K1307" s="36" t="s">
        <v>1088</v>
      </c>
      <c r="L1307" s="66" t="s">
        <v>1172</v>
      </c>
      <c r="M1307" s="66" t="s">
        <v>2747</v>
      </c>
      <c r="N1307" s="66" t="s">
        <v>1088</v>
      </c>
      <c r="O1307" s="36" t="s">
        <v>1088</v>
      </c>
      <c r="P1307" s="36" t="s">
        <v>1088</v>
      </c>
      <c r="Q1307" s="36" t="s">
        <v>487</v>
      </c>
      <c r="R1307" s="66" t="s">
        <v>2748</v>
      </c>
      <c r="S1307" s="66"/>
      <c r="U1307" s="66"/>
      <c r="V1307" s="66"/>
    </row>
    <row r="1308" spans="1:22" ht="15">
      <c r="A1308" s="35" t="s">
        <v>391</v>
      </c>
      <c r="B1308" s="35" t="s">
        <v>392</v>
      </c>
      <c r="C1308" s="66" t="s">
        <v>1081</v>
      </c>
      <c r="D1308" s="66" t="s">
        <v>1129</v>
      </c>
      <c r="E1308" s="66" t="s">
        <v>2721</v>
      </c>
      <c r="F1308" s="37" t="s">
        <v>2172</v>
      </c>
      <c r="G1308" s="66" t="s">
        <v>2433</v>
      </c>
      <c r="H1308" s="66" t="s">
        <v>2393</v>
      </c>
      <c r="I1308" s="36" t="s">
        <v>2454</v>
      </c>
      <c r="J1308" s="66" t="s">
        <v>1147</v>
      </c>
      <c r="K1308" s="36" t="s">
        <v>1088</v>
      </c>
      <c r="L1308" s="66" t="s">
        <v>1172</v>
      </c>
      <c r="M1308" s="66" t="s">
        <v>1088</v>
      </c>
      <c r="N1308" s="66" t="s">
        <v>1088</v>
      </c>
      <c r="O1308" s="36" t="s">
        <v>1088</v>
      </c>
      <c r="P1308" s="36" t="s">
        <v>1088</v>
      </c>
      <c r="Q1308" s="36" t="s">
        <v>487</v>
      </c>
      <c r="R1308" s="86" t="s">
        <v>2749</v>
      </c>
      <c r="S1308" s="84"/>
    </row>
    <row r="1309" spans="1:22" ht="15">
      <c r="A1309" s="35" t="s">
        <v>383</v>
      </c>
      <c r="B1309" s="35" t="s">
        <v>384</v>
      </c>
      <c r="C1309" s="66" t="s">
        <v>1036</v>
      </c>
      <c r="D1309" s="66" t="s">
        <v>1129</v>
      </c>
      <c r="E1309" s="66" t="s">
        <v>2750</v>
      </c>
      <c r="F1309" s="37" t="s">
        <v>1273</v>
      </c>
      <c r="G1309" s="66" t="s">
        <v>2751</v>
      </c>
      <c r="H1309" s="66" t="s">
        <v>2752</v>
      </c>
      <c r="I1309" s="36" t="s">
        <v>1036</v>
      </c>
      <c r="J1309" s="66" t="s">
        <v>2753</v>
      </c>
      <c r="K1309" s="36">
        <v>11</v>
      </c>
      <c r="L1309" s="66" t="s">
        <v>1172</v>
      </c>
      <c r="M1309" s="66" t="s">
        <v>2754</v>
      </c>
      <c r="N1309" s="66" t="s">
        <v>1088</v>
      </c>
      <c r="O1309" s="36" t="s">
        <v>1088</v>
      </c>
      <c r="P1309" s="36" t="s">
        <v>1088</v>
      </c>
      <c r="Q1309" s="36" t="s">
        <v>487</v>
      </c>
      <c r="R1309" s="66"/>
      <c r="S1309" s="66"/>
      <c r="U1309" s="66"/>
      <c r="V1309" s="66"/>
    </row>
    <row r="1310" spans="1:22" ht="15">
      <c r="A1310" s="35" t="s">
        <v>383</v>
      </c>
      <c r="B1310" s="35" t="s">
        <v>384</v>
      </c>
      <c r="C1310" s="66" t="s">
        <v>1036</v>
      </c>
      <c r="D1310" s="66" t="s">
        <v>1129</v>
      </c>
      <c r="E1310" s="66" t="s">
        <v>2750</v>
      </c>
      <c r="F1310" s="37" t="s">
        <v>1273</v>
      </c>
      <c r="G1310" s="66" t="s">
        <v>2751</v>
      </c>
      <c r="H1310" s="66" t="s">
        <v>2755</v>
      </c>
      <c r="I1310" s="36" t="s">
        <v>1036</v>
      </c>
      <c r="J1310" s="66" t="s">
        <v>2753</v>
      </c>
      <c r="K1310" s="36">
        <v>11</v>
      </c>
      <c r="L1310" s="66" t="s">
        <v>2756</v>
      </c>
      <c r="M1310" s="66" t="s">
        <v>2757</v>
      </c>
      <c r="N1310" s="66" t="s">
        <v>1088</v>
      </c>
      <c r="O1310" s="36" t="s">
        <v>1088</v>
      </c>
      <c r="P1310" s="36" t="s">
        <v>1088</v>
      </c>
      <c r="Q1310" s="36" t="s">
        <v>487</v>
      </c>
      <c r="R1310" s="66"/>
      <c r="S1310" s="66"/>
      <c r="U1310" s="66"/>
      <c r="V1310" s="66"/>
    </row>
    <row r="1311" spans="1:22" ht="15">
      <c r="A1311" s="35" t="s">
        <v>383</v>
      </c>
      <c r="B1311" s="35" t="s">
        <v>384</v>
      </c>
      <c r="C1311" s="66" t="s">
        <v>1036</v>
      </c>
      <c r="D1311" s="66" t="s">
        <v>1129</v>
      </c>
      <c r="E1311" s="66" t="s">
        <v>2750</v>
      </c>
      <c r="F1311" s="37" t="s">
        <v>1273</v>
      </c>
      <c r="G1311" s="66" t="s">
        <v>2751</v>
      </c>
      <c r="H1311" s="66" t="s">
        <v>2758</v>
      </c>
      <c r="I1311" s="36" t="s">
        <v>1036</v>
      </c>
      <c r="J1311" s="66" t="s">
        <v>2753</v>
      </c>
      <c r="K1311" s="36">
        <v>11</v>
      </c>
      <c r="L1311" s="36" t="s">
        <v>2461</v>
      </c>
      <c r="M1311" s="36" t="s">
        <v>2759</v>
      </c>
      <c r="N1311" s="36" t="s">
        <v>1088</v>
      </c>
      <c r="O1311" s="36" t="s">
        <v>1088</v>
      </c>
      <c r="P1311" s="36" t="s">
        <v>1088</v>
      </c>
      <c r="Q1311" s="36" t="s">
        <v>487</v>
      </c>
      <c r="R1311" s="36"/>
      <c r="S1311" s="36"/>
      <c r="U1311" s="36"/>
      <c r="V1311" s="36"/>
    </row>
    <row r="1312" spans="1:22" ht="15">
      <c r="A1312" s="35" t="s">
        <v>383</v>
      </c>
      <c r="B1312" s="35" t="s">
        <v>384</v>
      </c>
      <c r="C1312" s="66" t="s">
        <v>1036</v>
      </c>
      <c r="D1312" s="66" t="s">
        <v>1129</v>
      </c>
      <c r="E1312" s="66" t="s">
        <v>2750</v>
      </c>
      <c r="F1312" s="37" t="s">
        <v>1273</v>
      </c>
      <c r="G1312" s="66" t="s">
        <v>2751</v>
      </c>
      <c r="H1312" s="66" t="s">
        <v>2760</v>
      </c>
      <c r="I1312" s="36" t="s">
        <v>1036</v>
      </c>
      <c r="J1312" s="66" t="s">
        <v>2753</v>
      </c>
      <c r="K1312" s="36">
        <v>9</v>
      </c>
      <c r="L1312" s="66" t="s">
        <v>1172</v>
      </c>
      <c r="M1312" s="36" t="s">
        <v>2761</v>
      </c>
      <c r="N1312" s="36" t="s">
        <v>1088</v>
      </c>
      <c r="O1312" s="36" t="s">
        <v>1088</v>
      </c>
      <c r="P1312" s="36" t="s">
        <v>1088</v>
      </c>
      <c r="Q1312" s="36" t="s">
        <v>487</v>
      </c>
      <c r="R1312" s="36" t="s">
        <v>2762</v>
      </c>
      <c r="S1312" s="36"/>
      <c r="U1312" s="36"/>
      <c r="V1312" s="36"/>
    </row>
    <row r="1313" spans="1:22" ht="15">
      <c r="A1313" s="35" t="s">
        <v>383</v>
      </c>
      <c r="B1313" s="35" t="s">
        <v>384</v>
      </c>
      <c r="C1313" s="66" t="s">
        <v>1036</v>
      </c>
      <c r="D1313" s="66" t="s">
        <v>1129</v>
      </c>
      <c r="E1313" s="66" t="s">
        <v>2750</v>
      </c>
      <c r="F1313" s="37" t="s">
        <v>1273</v>
      </c>
      <c r="G1313" s="66" t="s">
        <v>2751</v>
      </c>
      <c r="H1313" s="66" t="s">
        <v>2763</v>
      </c>
      <c r="I1313" s="36" t="s">
        <v>1036</v>
      </c>
      <c r="J1313" s="66" t="s">
        <v>2753</v>
      </c>
      <c r="K1313" s="36">
        <v>9</v>
      </c>
      <c r="L1313" s="66" t="s">
        <v>2756</v>
      </c>
      <c r="M1313" s="36" t="s">
        <v>2764</v>
      </c>
      <c r="N1313" s="36" t="s">
        <v>1088</v>
      </c>
      <c r="O1313" s="36" t="s">
        <v>1088</v>
      </c>
      <c r="P1313" s="36" t="s">
        <v>1088</v>
      </c>
      <c r="Q1313" s="36" t="s">
        <v>487</v>
      </c>
      <c r="R1313" s="36" t="s">
        <v>2762</v>
      </c>
      <c r="S1313" s="36"/>
      <c r="U1313" s="36"/>
      <c r="V1313" s="36"/>
    </row>
    <row r="1314" spans="1:22" ht="15">
      <c r="A1314" s="35" t="s">
        <v>383</v>
      </c>
      <c r="B1314" s="35" t="s">
        <v>384</v>
      </c>
      <c r="C1314" s="66" t="s">
        <v>1036</v>
      </c>
      <c r="D1314" s="66" t="s">
        <v>1129</v>
      </c>
      <c r="E1314" s="66" t="s">
        <v>2750</v>
      </c>
      <c r="F1314" s="37" t="s">
        <v>1273</v>
      </c>
      <c r="G1314" s="66" t="s">
        <v>2751</v>
      </c>
      <c r="H1314" s="66" t="s">
        <v>2765</v>
      </c>
      <c r="I1314" s="36" t="s">
        <v>1036</v>
      </c>
      <c r="J1314" s="66" t="s">
        <v>2753</v>
      </c>
      <c r="K1314" s="36">
        <v>9</v>
      </c>
      <c r="L1314" s="36" t="s">
        <v>2461</v>
      </c>
      <c r="M1314" s="36" t="s">
        <v>2766</v>
      </c>
      <c r="N1314" s="36" t="s">
        <v>1088</v>
      </c>
      <c r="O1314" s="36" t="s">
        <v>1088</v>
      </c>
      <c r="P1314" s="36" t="s">
        <v>1088</v>
      </c>
      <c r="Q1314" s="36" t="s">
        <v>487</v>
      </c>
      <c r="R1314" s="36" t="s">
        <v>2762</v>
      </c>
      <c r="S1314" s="36"/>
      <c r="U1314" s="36"/>
      <c r="V1314" s="36"/>
    </row>
    <row r="1315" spans="1:22" ht="15">
      <c r="A1315" s="35" t="s">
        <v>383</v>
      </c>
      <c r="B1315" s="35" t="s">
        <v>384</v>
      </c>
      <c r="C1315" s="66" t="s">
        <v>1036</v>
      </c>
      <c r="D1315" s="66" t="s">
        <v>1129</v>
      </c>
      <c r="E1315" s="66" t="s">
        <v>2750</v>
      </c>
      <c r="F1315" s="37" t="s">
        <v>1273</v>
      </c>
      <c r="G1315" s="66" t="s">
        <v>2751</v>
      </c>
      <c r="H1315" s="36" t="s">
        <v>2767</v>
      </c>
      <c r="I1315" s="36" t="s">
        <v>1036</v>
      </c>
      <c r="J1315" s="36" t="s">
        <v>2768</v>
      </c>
      <c r="K1315" s="36">
        <v>11</v>
      </c>
      <c r="L1315" s="36"/>
      <c r="M1315" s="36" t="s">
        <v>2769</v>
      </c>
      <c r="N1315" s="36" t="s">
        <v>1088</v>
      </c>
      <c r="O1315" s="36" t="s">
        <v>1088</v>
      </c>
      <c r="P1315" s="36" t="s">
        <v>1088</v>
      </c>
      <c r="Q1315" s="36" t="s">
        <v>487</v>
      </c>
      <c r="R1315" s="36"/>
      <c r="S1315" s="36"/>
      <c r="U1315" s="36"/>
      <c r="V1315" s="36"/>
    </row>
    <row r="1316" spans="1:22" ht="15">
      <c r="A1316" s="35" t="s">
        <v>383</v>
      </c>
      <c r="B1316" s="35" t="s">
        <v>384</v>
      </c>
      <c r="C1316" s="66" t="s">
        <v>1036</v>
      </c>
      <c r="D1316" s="66" t="s">
        <v>1129</v>
      </c>
      <c r="E1316" s="66" t="s">
        <v>2750</v>
      </c>
      <c r="F1316" s="37" t="s">
        <v>1273</v>
      </c>
      <c r="G1316" s="66" t="s">
        <v>2751</v>
      </c>
      <c r="H1316" s="36" t="s">
        <v>2770</v>
      </c>
      <c r="I1316" s="36" t="s">
        <v>1036</v>
      </c>
      <c r="J1316" s="36" t="s">
        <v>2771</v>
      </c>
      <c r="K1316" s="36">
        <v>3</v>
      </c>
      <c r="L1316" s="36"/>
      <c r="M1316" s="36">
        <v>8</v>
      </c>
      <c r="N1316" s="36" t="s">
        <v>1088</v>
      </c>
      <c r="O1316" s="36" t="s">
        <v>1088</v>
      </c>
      <c r="P1316" s="36" t="s">
        <v>1088</v>
      </c>
      <c r="Q1316" s="36" t="s">
        <v>487</v>
      </c>
      <c r="R1316" s="36"/>
      <c r="S1316" s="36"/>
      <c r="U1316" s="36"/>
      <c r="V1316" s="36"/>
    </row>
    <row r="1317" spans="1:22" ht="15">
      <c r="A1317" s="35" t="s">
        <v>383</v>
      </c>
      <c r="B1317" s="35" t="s">
        <v>384</v>
      </c>
      <c r="C1317" s="66" t="s">
        <v>1036</v>
      </c>
      <c r="D1317" s="66" t="s">
        <v>1129</v>
      </c>
      <c r="E1317" s="66" t="s">
        <v>2750</v>
      </c>
      <c r="F1317" s="37" t="s">
        <v>1273</v>
      </c>
      <c r="G1317" s="66" t="s">
        <v>2751</v>
      </c>
      <c r="H1317" s="36" t="s">
        <v>2772</v>
      </c>
      <c r="I1317" s="36" t="s">
        <v>1036</v>
      </c>
      <c r="J1317" s="36" t="s">
        <v>2768</v>
      </c>
      <c r="K1317" s="36">
        <v>9</v>
      </c>
      <c r="L1317" s="36"/>
      <c r="M1317" s="36" t="s">
        <v>2773</v>
      </c>
      <c r="N1317" s="36" t="s">
        <v>1088</v>
      </c>
      <c r="O1317" s="36" t="s">
        <v>1088</v>
      </c>
      <c r="P1317" s="36" t="s">
        <v>1088</v>
      </c>
      <c r="Q1317" s="36" t="s">
        <v>487</v>
      </c>
      <c r="R1317" s="36"/>
      <c r="S1317" s="36"/>
      <c r="U1317" s="36"/>
      <c r="V1317" s="36"/>
    </row>
    <row r="1318" spans="1:22" ht="15">
      <c r="A1318" s="35" t="s">
        <v>383</v>
      </c>
      <c r="B1318" s="35" t="s">
        <v>384</v>
      </c>
      <c r="C1318" s="66" t="s">
        <v>1036</v>
      </c>
      <c r="D1318" s="66" t="s">
        <v>1129</v>
      </c>
      <c r="E1318" s="66" t="s">
        <v>2750</v>
      </c>
      <c r="F1318" s="37" t="s">
        <v>1273</v>
      </c>
      <c r="G1318" s="66" t="s">
        <v>2751</v>
      </c>
      <c r="H1318" s="36" t="s">
        <v>2774</v>
      </c>
      <c r="I1318" s="36" t="s">
        <v>1036</v>
      </c>
      <c r="J1318" s="36" t="s">
        <v>2775</v>
      </c>
      <c r="K1318" s="36">
        <v>11</v>
      </c>
      <c r="L1318" s="36" t="s">
        <v>2435</v>
      </c>
      <c r="M1318" s="36" t="s">
        <v>2776</v>
      </c>
      <c r="N1318" s="36" t="s">
        <v>1088</v>
      </c>
      <c r="O1318" s="36" t="s">
        <v>1088</v>
      </c>
      <c r="P1318" s="36" t="s">
        <v>1088</v>
      </c>
      <c r="Q1318" s="36" t="s">
        <v>487</v>
      </c>
      <c r="R1318" s="36" t="s">
        <v>2777</v>
      </c>
      <c r="S1318" s="36"/>
      <c r="U1318" s="36"/>
      <c r="V1318" s="36"/>
    </row>
    <row r="1319" spans="1:22" ht="15">
      <c r="A1319" s="35" t="s">
        <v>383</v>
      </c>
      <c r="B1319" s="35" t="s">
        <v>384</v>
      </c>
      <c r="C1319" s="66" t="s">
        <v>1036</v>
      </c>
      <c r="D1319" s="66" t="s">
        <v>1129</v>
      </c>
      <c r="E1319" s="66" t="s">
        <v>2750</v>
      </c>
      <c r="F1319" s="37" t="s">
        <v>1273</v>
      </c>
      <c r="G1319" s="66" t="s">
        <v>2751</v>
      </c>
      <c r="H1319" s="36" t="s">
        <v>2778</v>
      </c>
      <c r="I1319" s="36" t="s">
        <v>1036</v>
      </c>
      <c r="J1319" s="36" t="s">
        <v>2775</v>
      </c>
      <c r="K1319" s="36">
        <v>9</v>
      </c>
      <c r="L1319" s="36" t="s">
        <v>2435</v>
      </c>
      <c r="M1319" s="36" t="s">
        <v>2779</v>
      </c>
      <c r="N1319" s="36" t="s">
        <v>1088</v>
      </c>
      <c r="O1319" s="36" t="s">
        <v>1088</v>
      </c>
      <c r="P1319" s="36" t="s">
        <v>1088</v>
      </c>
      <c r="Q1319" s="36" t="s">
        <v>487</v>
      </c>
      <c r="R1319" s="36" t="s">
        <v>2777</v>
      </c>
      <c r="S1319" s="36"/>
      <c r="U1319" s="36"/>
      <c r="V1319" s="36"/>
    </row>
    <row r="1320" spans="1:22" ht="15">
      <c r="A1320" s="35" t="s">
        <v>383</v>
      </c>
      <c r="B1320" s="35" t="s">
        <v>384</v>
      </c>
      <c r="C1320" s="66" t="s">
        <v>1036</v>
      </c>
      <c r="D1320" s="66" t="s">
        <v>1129</v>
      </c>
      <c r="E1320" s="66" t="s">
        <v>2750</v>
      </c>
      <c r="F1320" s="37" t="s">
        <v>1273</v>
      </c>
      <c r="G1320" s="66" t="s">
        <v>2751</v>
      </c>
      <c r="H1320" s="36" t="s">
        <v>2780</v>
      </c>
      <c r="I1320" s="36" t="s">
        <v>1036</v>
      </c>
      <c r="J1320" s="36" t="s">
        <v>2781</v>
      </c>
      <c r="K1320" s="36">
        <v>11</v>
      </c>
      <c r="L1320" s="36"/>
      <c r="M1320" s="36" t="s">
        <v>2782</v>
      </c>
      <c r="N1320" s="36" t="s">
        <v>1088</v>
      </c>
      <c r="O1320" s="36" t="s">
        <v>1088</v>
      </c>
      <c r="P1320" s="36" t="s">
        <v>1088</v>
      </c>
      <c r="Q1320" s="36" t="s">
        <v>487</v>
      </c>
      <c r="R1320" s="36"/>
      <c r="S1320" s="36"/>
      <c r="U1320" s="36"/>
      <c r="V1320" s="36"/>
    </row>
    <row r="1321" spans="1:22" ht="15">
      <c r="A1321" s="35" t="s">
        <v>383</v>
      </c>
      <c r="B1321" s="35" t="s">
        <v>384</v>
      </c>
      <c r="C1321" s="66" t="s">
        <v>1036</v>
      </c>
      <c r="D1321" s="66" t="s">
        <v>1129</v>
      </c>
      <c r="E1321" s="66" t="s">
        <v>2750</v>
      </c>
      <c r="F1321" s="37" t="s">
        <v>1273</v>
      </c>
      <c r="G1321" s="66" t="s">
        <v>2751</v>
      </c>
      <c r="H1321" s="36" t="s">
        <v>2783</v>
      </c>
      <c r="I1321" s="36" t="s">
        <v>1036</v>
      </c>
      <c r="J1321" s="36" t="s">
        <v>2781</v>
      </c>
      <c r="K1321" s="36">
        <v>9</v>
      </c>
      <c r="L1321" s="36"/>
      <c r="M1321" s="36" t="s">
        <v>2784</v>
      </c>
      <c r="N1321" s="36" t="s">
        <v>1088</v>
      </c>
      <c r="O1321" s="36" t="s">
        <v>1088</v>
      </c>
      <c r="P1321" s="36" t="s">
        <v>1088</v>
      </c>
      <c r="Q1321" s="36" t="s">
        <v>487</v>
      </c>
      <c r="R1321" s="36"/>
      <c r="S1321" s="36"/>
      <c r="U1321" s="36"/>
      <c r="V1321" s="36"/>
    </row>
    <row r="1322" spans="1:22" ht="15">
      <c r="A1322" s="35" t="s">
        <v>379</v>
      </c>
      <c r="B1322" s="35" t="s">
        <v>380</v>
      </c>
      <c r="C1322" s="36" t="s">
        <v>1036</v>
      </c>
      <c r="D1322" s="36" t="s">
        <v>1088</v>
      </c>
      <c r="E1322" s="36" t="s">
        <v>2750</v>
      </c>
      <c r="F1322" s="37" t="s">
        <v>1088</v>
      </c>
      <c r="G1322" s="36" t="s">
        <v>1088</v>
      </c>
      <c r="H1322" s="36" t="s">
        <v>1088</v>
      </c>
      <c r="I1322" s="36" t="s">
        <v>1088</v>
      </c>
      <c r="J1322" s="36" t="s">
        <v>1088</v>
      </c>
      <c r="K1322" s="36" t="s">
        <v>1088</v>
      </c>
      <c r="L1322" s="36" t="s">
        <v>1088</v>
      </c>
      <c r="M1322" s="36" t="s">
        <v>1088</v>
      </c>
      <c r="N1322" s="36" t="s">
        <v>1088</v>
      </c>
      <c r="O1322" s="36" t="s">
        <v>1088</v>
      </c>
      <c r="P1322" s="36" t="s">
        <v>1088</v>
      </c>
      <c r="Q1322" s="36" t="s">
        <v>1088</v>
      </c>
      <c r="R1322" s="36" t="s">
        <v>2785</v>
      </c>
      <c r="S1322" s="36"/>
      <c r="U1322" s="36"/>
      <c r="V1322" s="36"/>
    </row>
    <row r="1323" spans="1:22" ht="15">
      <c r="A1323" s="35" t="s">
        <v>333</v>
      </c>
      <c r="B1323" s="35" t="s">
        <v>334</v>
      </c>
      <c r="C1323" s="36" t="s">
        <v>1733</v>
      </c>
      <c r="D1323" s="36" t="s">
        <v>1082</v>
      </c>
      <c r="E1323" s="36" t="s">
        <v>2786</v>
      </c>
      <c r="F1323" s="37" t="s">
        <v>1088</v>
      </c>
      <c r="G1323" s="36" t="s">
        <v>2433</v>
      </c>
      <c r="H1323" s="36" t="s">
        <v>2787</v>
      </c>
      <c r="I1323" s="36" t="s">
        <v>2788</v>
      </c>
      <c r="J1323" s="36" t="s">
        <v>2789</v>
      </c>
      <c r="K1323" s="36" t="s">
        <v>1088</v>
      </c>
      <c r="L1323" s="36" t="s">
        <v>1172</v>
      </c>
      <c r="M1323" s="36">
        <v>4.7E-2</v>
      </c>
      <c r="N1323" s="36" t="s">
        <v>1088</v>
      </c>
      <c r="O1323" s="36" t="s">
        <v>1088</v>
      </c>
      <c r="P1323" s="36" t="s">
        <v>1088</v>
      </c>
      <c r="Q1323" s="36"/>
      <c r="R1323" s="36" t="s">
        <v>2790</v>
      </c>
      <c r="S1323" s="36"/>
      <c r="U1323" s="36"/>
      <c r="V1323" s="36"/>
    </row>
    <row r="1324" spans="1:22" ht="15">
      <c r="A1324" s="35" t="s">
        <v>333</v>
      </c>
      <c r="B1324" s="35" t="s">
        <v>334</v>
      </c>
      <c r="C1324" s="36" t="s">
        <v>1733</v>
      </c>
      <c r="D1324" s="36" t="s">
        <v>1082</v>
      </c>
      <c r="E1324" s="36" t="s">
        <v>2786</v>
      </c>
      <c r="F1324" s="37" t="s">
        <v>1088</v>
      </c>
      <c r="G1324" s="36" t="s">
        <v>2433</v>
      </c>
      <c r="H1324" s="36" t="s">
        <v>2791</v>
      </c>
      <c r="I1324" s="36" t="s">
        <v>2788</v>
      </c>
      <c r="J1324" s="36" t="s">
        <v>1088</v>
      </c>
      <c r="K1324" s="36" t="s">
        <v>1088</v>
      </c>
      <c r="L1324" s="36" t="s">
        <v>1172</v>
      </c>
      <c r="M1324" s="36">
        <v>2.121</v>
      </c>
      <c r="N1324" s="36" t="s">
        <v>1088</v>
      </c>
      <c r="O1324" s="36" t="s">
        <v>1088</v>
      </c>
      <c r="P1324" s="36" t="s">
        <v>1088</v>
      </c>
      <c r="Q1324" s="36"/>
      <c r="R1324" s="36" t="s">
        <v>2790</v>
      </c>
      <c r="S1324" s="36"/>
      <c r="U1324" s="36"/>
      <c r="V1324" s="36"/>
    </row>
    <row r="1325" spans="1:22" ht="15">
      <c r="A1325" s="35" t="s">
        <v>333</v>
      </c>
      <c r="B1325" s="35" t="s">
        <v>334</v>
      </c>
      <c r="C1325" s="36" t="s">
        <v>1733</v>
      </c>
      <c r="D1325" s="36" t="s">
        <v>1082</v>
      </c>
      <c r="E1325" s="36" t="s">
        <v>2786</v>
      </c>
      <c r="F1325" s="37" t="s">
        <v>1088</v>
      </c>
      <c r="G1325" s="36" t="s">
        <v>2433</v>
      </c>
      <c r="H1325" s="36" t="s">
        <v>2787</v>
      </c>
      <c r="I1325" s="36" t="s">
        <v>2788</v>
      </c>
      <c r="J1325" s="36" t="s">
        <v>2789</v>
      </c>
      <c r="K1325" s="36">
        <v>615</v>
      </c>
      <c r="L1325" s="36" t="s">
        <v>2455</v>
      </c>
      <c r="M1325" s="36">
        <v>7.1999999999999998E-3</v>
      </c>
      <c r="N1325" s="36" t="s">
        <v>1088</v>
      </c>
      <c r="O1325" s="36" t="s">
        <v>1088</v>
      </c>
      <c r="P1325" s="36" t="s">
        <v>1088</v>
      </c>
      <c r="Q1325" s="36"/>
      <c r="R1325" s="36" t="s">
        <v>2792</v>
      </c>
      <c r="S1325" s="36"/>
      <c r="U1325" s="36"/>
      <c r="V1325" s="36"/>
    </row>
    <row r="1326" spans="1:22" ht="15">
      <c r="A1326" s="35" t="s">
        <v>333</v>
      </c>
      <c r="B1326" s="35" t="s">
        <v>334</v>
      </c>
      <c r="C1326" s="36" t="s">
        <v>1733</v>
      </c>
      <c r="D1326" s="36" t="s">
        <v>1082</v>
      </c>
      <c r="E1326" s="36" t="s">
        <v>2786</v>
      </c>
      <c r="F1326" s="37" t="s">
        <v>1088</v>
      </c>
      <c r="G1326" s="36" t="s">
        <v>2433</v>
      </c>
      <c r="H1326" s="36" t="s">
        <v>2791</v>
      </c>
      <c r="I1326" s="36" t="s">
        <v>2788</v>
      </c>
      <c r="J1326" s="36" t="s">
        <v>1088</v>
      </c>
      <c r="K1326" s="36">
        <v>615</v>
      </c>
      <c r="L1326" s="36" t="s">
        <v>2793</v>
      </c>
      <c r="M1326" s="36">
        <v>3.0209999999999999</v>
      </c>
      <c r="N1326" s="36" t="s">
        <v>1088</v>
      </c>
      <c r="O1326" s="36" t="s">
        <v>1088</v>
      </c>
      <c r="P1326" s="36" t="s">
        <v>1088</v>
      </c>
      <c r="Q1326" s="36"/>
      <c r="R1326" s="36" t="s">
        <v>2792</v>
      </c>
      <c r="S1326" s="36"/>
      <c r="U1326" s="36"/>
      <c r="V1326" s="36"/>
    </row>
    <row r="1327" spans="1:22" ht="15">
      <c r="A1327" s="35" t="s">
        <v>333</v>
      </c>
      <c r="B1327" s="35" t="s">
        <v>334</v>
      </c>
      <c r="C1327" s="36" t="s">
        <v>1733</v>
      </c>
      <c r="D1327" s="36" t="s">
        <v>1082</v>
      </c>
      <c r="E1327" s="36" t="s">
        <v>2786</v>
      </c>
      <c r="F1327" s="37" t="s">
        <v>1088</v>
      </c>
      <c r="G1327" s="36" t="s">
        <v>2433</v>
      </c>
      <c r="H1327" s="36" t="s">
        <v>2787</v>
      </c>
      <c r="I1327" s="36" t="s">
        <v>2788</v>
      </c>
      <c r="J1327" s="36" t="s">
        <v>2789</v>
      </c>
      <c r="K1327" s="36">
        <v>500</v>
      </c>
      <c r="L1327" s="36" t="s">
        <v>2461</v>
      </c>
      <c r="M1327" s="36">
        <v>1.6000000000000001E-3</v>
      </c>
      <c r="N1327" s="36" t="s">
        <v>1088</v>
      </c>
      <c r="O1327" s="36" t="s">
        <v>1088</v>
      </c>
      <c r="P1327" s="36" t="s">
        <v>1088</v>
      </c>
      <c r="Q1327" s="36"/>
      <c r="R1327" s="36" t="s">
        <v>2794</v>
      </c>
      <c r="S1327" s="36"/>
      <c r="U1327" s="36"/>
      <c r="V1327" s="36"/>
    </row>
    <row r="1328" spans="1:22" ht="15">
      <c r="A1328" s="35" t="s">
        <v>333</v>
      </c>
      <c r="B1328" s="35" t="s">
        <v>334</v>
      </c>
      <c r="C1328" s="36" t="s">
        <v>1733</v>
      </c>
      <c r="D1328" s="36" t="s">
        <v>1082</v>
      </c>
      <c r="E1328" s="36" t="s">
        <v>2786</v>
      </c>
      <c r="F1328" s="37" t="s">
        <v>1088</v>
      </c>
      <c r="G1328" s="36" t="s">
        <v>2433</v>
      </c>
      <c r="H1328" s="36" t="s">
        <v>2791</v>
      </c>
      <c r="I1328" s="36" t="s">
        <v>2788</v>
      </c>
      <c r="J1328" s="36" t="s">
        <v>1088</v>
      </c>
      <c r="K1328" s="36">
        <v>500</v>
      </c>
      <c r="L1328" s="36" t="s">
        <v>2461</v>
      </c>
      <c r="M1328" s="36">
        <v>3.423</v>
      </c>
      <c r="N1328" s="36" t="s">
        <v>1088</v>
      </c>
      <c r="O1328" s="36" t="s">
        <v>1088</v>
      </c>
      <c r="P1328" s="36" t="s">
        <v>1088</v>
      </c>
      <c r="Q1328" s="36"/>
      <c r="R1328" s="36" t="s">
        <v>2794</v>
      </c>
      <c r="S1328" s="36"/>
      <c r="U1328" s="36"/>
      <c r="V1328" s="36"/>
    </row>
    <row r="1329" spans="1:22" ht="15">
      <c r="A1329" s="35" t="s">
        <v>333</v>
      </c>
      <c r="B1329" s="35" t="s">
        <v>334</v>
      </c>
      <c r="C1329" s="36" t="s">
        <v>1733</v>
      </c>
      <c r="D1329" s="36" t="s">
        <v>1082</v>
      </c>
      <c r="E1329" s="36" t="s">
        <v>2786</v>
      </c>
      <c r="F1329" s="37" t="s">
        <v>1088</v>
      </c>
      <c r="G1329" s="36" t="s">
        <v>2433</v>
      </c>
      <c r="H1329" s="36" t="s">
        <v>2795</v>
      </c>
      <c r="I1329" s="36" t="s">
        <v>2788</v>
      </c>
      <c r="J1329" s="36" t="s">
        <v>2796</v>
      </c>
      <c r="K1329" s="36" t="s">
        <v>1088</v>
      </c>
      <c r="L1329" s="36" t="s">
        <v>2455</v>
      </c>
      <c r="M1329" s="36">
        <v>0.216</v>
      </c>
      <c r="N1329" s="36" t="s">
        <v>1088</v>
      </c>
      <c r="O1329" s="36" t="s">
        <v>1088</v>
      </c>
      <c r="P1329" s="36" t="s">
        <v>1088</v>
      </c>
      <c r="Q1329" s="36"/>
      <c r="R1329" s="36" t="s">
        <v>2797</v>
      </c>
      <c r="S1329" s="36"/>
      <c r="U1329" s="36"/>
      <c r="V1329" s="36"/>
    </row>
    <row r="1330" spans="1:22" ht="15">
      <c r="A1330" s="35" t="s">
        <v>333</v>
      </c>
      <c r="B1330" s="35" t="s">
        <v>334</v>
      </c>
      <c r="C1330" s="36" t="s">
        <v>1733</v>
      </c>
      <c r="D1330" s="36" t="s">
        <v>1082</v>
      </c>
      <c r="E1330" s="36" t="s">
        <v>2786</v>
      </c>
      <c r="F1330" s="37" t="s">
        <v>1088</v>
      </c>
      <c r="G1330" s="36" t="s">
        <v>2433</v>
      </c>
      <c r="H1330" s="36" t="s">
        <v>2798</v>
      </c>
      <c r="I1330" s="36" t="s">
        <v>2788</v>
      </c>
      <c r="J1330" s="36" t="s">
        <v>1088</v>
      </c>
      <c r="K1330" s="36">
        <v>23</v>
      </c>
      <c r="L1330" s="36" t="s">
        <v>2455</v>
      </c>
      <c r="M1330" s="36">
        <v>0.36599999999999999</v>
      </c>
      <c r="N1330" s="36" t="s">
        <v>1088</v>
      </c>
      <c r="O1330" s="36" t="s">
        <v>1088</v>
      </c>
      <c r="P1330" s="36" t="s">
        <v>1088</v>
      </c>
      <c r="Q1330" s="36"/>
      <c r="R1330" s="36" t="s">
        <v>2797</v>
      </c>
      <c r="S1330" s="36"/>
      <c r="U1330" s="36"/>
      <c r="V1330" s="36"/>
    </row>
    <row r="1331" spans="1:22" ht="15">
      <c r="A1331" s="35" t="s">
        <v>333</v>
      </c>
      <c r="B1331" s="35" t="s">
        <v>334</v>
      </c>
      <c r="C1331" s="36" t="s">
        <v>1733</v>
      </c>
      <c r="D1331" s="36" t="s">
        <v>1082</v>
      </c>
      <c r="E1331" s="36" t="s">
        <v>2786</v>
      </c>
      <c r="F1331" s="37" t="s">
        <v>1088</v>
      </c>
      <c r="G1331" s="36" t="s">
        <v>2433</v>
      </c>
      <c r="H1331" s="36" t="s">
        <v>2799</v>
      </c>
      <c r="I1331" s="36" t="s">
        <v>2788</v>
      </c>
      <c r="J1331" s="36" t="s">
        <v>2800</v>
      </c>
      <c r="K1331" s="36">
        <v>23</v>
      </c>
      <c r="L1331" s="36" t="s">
        <v>2455</v>
      </c>
      <c r="M1331" s="36">
        <v>1.0369999999999999</v>
      </c>
      <c r="N1331" s="36" t="s">
        <v>1088</v>
      </c>
      <c r="O1331" s="36" t="s">
        <v>1088</v>
      </c>
      <c r="P1331" s="36" t="s">
        <v>1088</v>
      </c>
      <c r="Q1331" s="36"/>
      <c r="R1331" s="36" t="s">
        <v>2797</v>
      </c>
      <c r="S1331" s="36"/>
      <c r="U1331" s="36"/>
      <c r="V1331" s="36"/>
    </row>
    <row r="1332" spans="1:22" ht="15">
      <c r="A1332" s="35" t="s">
        <v>333</v>
      </c>
      <c r="B1332" s="35" t="s">
        <v>334</v>
      </c>
      <c r="C1332" s="36" t="s">
        <v>1733</v>
      </c>
      <c r="D1332" s="36" t="s">
        <v>1082</v>
      </c>
      <c r="E1332" s="36" t="s">
        <v>2786</v>
      </c>
      <c r="F1332" s="37" t="s">
        <v>1088</v>
      </c>
      <c r="G1332" s="36" t="s">
        <v>2433</v>
      </c>
      <c r="H1332" s="36" t="s">
        <v>2801</v>
      </c>
      <c r="I1332" s="36" t="s">
        <v>2788</v>
      </c>
      <c r="J1332" s="36" t="s">
        <v>2802</v>
      </c>
      <c r="K1332" s="36">
        <v>8</v>
      </c>
      <c r="L1332" s="36" t="s">
        <v>2435</v>
      </c>
      <c r="M1332" s="36">
        <v>8.4999999999999995E-4</v>
      </c>
      <c r="N1332" s="36" t="s">
        <v>1088</v>
      </c>
      <c r="O1332" s="36" t="s">
        <v>1088</v>
      </c>
      <c r="P1332" s="36" t="s">
        <v>1088</v>
      </c>
      <c r="Q1332" s="36"/>
      <c r="R1332" s="36"/>
      <c r="S1332" s="36"/>
      <c r="U1332" s="36"/>
      <c r="V1332" s="36"/>
    </row>
    <row r="1333" spans="1:22" ht="15">
      <c r="A1333" s="35" t="s">
        <v>333</v>
      </c>
      <c r="B1333" s="35" t="s">
        <v>334</v>
      </c>
      <c r="C1333" s="36" t="s">
        <v>1733</v>
      </c>
      <c r="D1333" s="36" t="s">
        <v>1082</v>
      </c>
      <c r="E1333" s="36" t="s">
        <v>2786</v>
      </c>
      <c r="F1333" s="37" t="s">
        <v>1088</v>
      </c>
      <c r="G1333" s="36" t="s">
        <v>2433</v>
      </c>
      <c r="H1333" s="36" t="s">
        <v>2803</v>
      </c>
      <c r="I1333" s="36" t="s">
        <v>2788</v>
      </c>
      <c r="J1333" s="36" t="s">
        <v>1088</v>
      </c>
      <c r="K1333" s="36">
        <v>8</v>
      </c>
      <c r="L1333" s="36" t="s">
        <v>2435</v>
      </c>
      <c r="M1333" s="36">
        <v>0.82499999999999996</v>
      </c>
      <c r="N1333" s="36" t="s">
        <v>1088</v>
      </c>
      <c r="O1333" s="36" t="s">
        <v>1088</v>
      </c>
      <c r="P1333" s="36" t="s">
        <v>1088</v>
      </c>
      <c r="Q1333" s="36"/>
      <c r="R1333" s="36"/>
      <c r="S1333" s="36"/>
      <c r="U1333" s="36"/>
      <c r="V1333" s="36"/>
    </row>
    <row r="1334" spans="1:22" ht="15">
      <c r="A1334" s="35" t="s">
        <v>333</v>
      </c>
      <c r="B1334" s="35" t="s">
        <v>334</v>
      </c>
      <c r="C1334" s="36" t="s">
        <v>1733</v>
      </c>
      <c r="D1334" s="36" t="s">
        <v>1082</v>
      </c>
      <c r="E1334" s="36" t="s">
        <v>2786</v>
      </c>
      <c r="F1334" s="37" t="s">
        <v>1088</v>
      </c>
      <c r="G1334" s="36" t="s">
        <v>2433</v>
      </c>
      <c r="H1334" s="36" t="s">
        <v>2801</v>
      </c>
      <c r="I1334" s="36" t="s">
        <v>2788</v>
      </c>
      <c r="J1334" s="36" t="s">
        <v>2802</v>
      </c>
      <c r="K1334" s="36">
        <v>8</v>
      </c>
      <c r="L1334" s="36" t="s">
        <v>2472</v>
      </c>
      <c r="M1334" s="36">
        <v>3.4299999999999999E-3</v>
      </c>
      <c r="N1334" s="36" t="s">
        <v>1088</v>
      </c>
      <c r="O1334" s="36" t="s">
        <v>1088</v>
      </c>
      <c r="P1334" s="36" t="s">
        <v>1088</v>
      </c>
      <c r="Q1334" s="36"/>
      <c r="R1334" s="36"/>
      <c r="S1334" s="36"/>
      <c r="U1334" s="36"/>
      <c r="V1334" s="36"/>
    </row>
    <row r="1335" spans="1:22" ht="15">
      <c r="A1335" s="35" t="s">
        <v>333</v>
      </c>
      <c r="B1335" s="35" t="s">
        <v>334</v>
      </c>
      <c r="C1335" s="36" t="s">
        <v>1733</v>
      </c>
      <c r="D1335" s="36" t="s">
        <v>1082</v>
      </c>
      <c r="E1335" s="36" t="s">
        <v>2786</v>
      </c>
      <c r="F1335" s="37" t="s">
        <v>1088</v>
      </c>
      <c r="G1335" s="36" t="s">
        <v>2433</v>
      </c>
      <c r="H1335" s="36" t="s">
        <v>2803</v>
      </c>
      <c r="I1335" s="36" t="s">
        <v>2788</v>
      </c>
      <c r="J1335" s="36" t="s">
        <v>1088</v>
      </c>
      <c r="K1335" s="36">
        <v>8</v>
      </c>
      <c r="L1335" s="36" t="s">
        <v>2472</v>
      </c>
      <c r="M1335" s="36">
        <v>0.51400000000000001</v>
      </c>
      <c r="N1335" s="36" t="s">
        <v>1088</v>
      </c>
      <c r="O1335" s="36" t="s">
        <v>1088</v>
      </c>
      <c r="P1335" s="36" t="s">
        <v>1088</v>
      </c>
      <c r="Q1335" s="36"/>
      <c r="R1335" s="36"/>
      <c r="S1335" s="36"/>
      <c r="U1335" s="36"/>
      <c r="V1335" s="36"/>
    </row>
    <row r="1336" spans="1:22" ht="15">
      <c r="A1336" s="35" t="s">
        <v>333</v>
      </c>
      <c r="B1336" s="35" t="s">
        <v>334</v>
      </c>
      <c r="C1336" s="36" t="s">
        <v>1733</v>
      </c>
      <c r="D1336" s="36" t="s">
        <v>1082</v>
      </c>
      <c r="E1336" s="36" t="s">
        <v>2786</v>
      </c>
      <c r="F1336" s="37" t="s">
        <v>1088</v>
      </c>
      <c r="G1336" s="36" t="s">
        <v>2433</v>
      </c>
      <c r="H1336" s="36" t="s">
        <v>2804</v>
      </c>
      <c r="I1336" s="36" t="s">
        <v>2788</v>
      </c>
      <c r="J1336" s="36" t="s">
        <v>2805</v>
      </c>
      <c r="K1336" s="36" t="s">
        <v>1088</v>
      </c>
      <c r="L1336" s="36" t="s">
        <v>2455</v>
      </c>
      <c r="M1336" s="36">
        <v>0.84699999999999998</v>
      </c>
      <c r="N1336" s="36" t="s">
        <v>1088</v>
      </c>
      <c r="O1336" s="36" t="s">
        <v>1088</v>
      </c>
      <c r="P1336" s="36" t="s">
        <v>1088</v>
      </c>
      <c r="Q1336" s="36"/>
      <c r="R1336" s="36"/>
      <c r="S1336" s="36"/>
      <c r="U1336" s="36"/>
      <c r="V1336" s="36"/>
    </row>
    <row r="1337" spans="1:22" ht="15">
      <c r="A1337" s="35" t="s">
        <v>333</v>
      </c>
      <c r="B1337" s="35" t="s">
        <v>334</v>
      </c>
      <c r="C1337" s="36" t="s">
        <v>1733</v>
      </c>
      <c r="D1337" s="36" t="s">
        <v>1082</v>
      </c>
      <c r="E1337" s="36" t="s">
        <v>2786</v>
      </c>
      <c r="F1337" s="37" t="s">
        <v>1088</v>
      </c>
      <c r="G1337" s="36" t="s">
        <v>2433</v>
      </c>
      <c r="H1337" s="36" t="s">
        <v>2806</v>
      </c>
      <c r="I1337" s="36" t="s">
        <v>2788</v>
      </c>
      <c r="J1337" s="36" t="s">
        <v>1088</v>
      </c>
      <c r="K1337" s="36" t="s">
        <v>1088</v>
      </c>
      <c r="L1337" s="36" t="s">
        <v>2455</v>
      </c>
      <c r="M1337" s="36">
        <v>0.85</v>
      </c>
      <c r="N1337" s="36" t="s">
        <v>1088</v>
      </c>
      <c r="O1337" s="36" t="s">
        <v>1088</v>
      </c>
      <c r="P1337" s="36" t="s">
        <v>1088</v>
      </c>
      <c r="Q1337" s="36"/>
      <c r="R1337" s="36"/>
      <c r="S1337" s="36"/>
      <c r="U1337" s="36"/>
      <c r="V1337" s="36"/>
    </row>
    <row r="1338" spans="1:22" ht="15">
      <c r="A1338" s="35" t="s">
        <v>333</v>
      </c>
      <c r="B1338" s="35" t="s">
        <v>334</v>
      </c>
      <c r="C1338" s="36" t="s">
        <v>1733</v>
      </c>
      <c r="D1338" s="36" t="s">
        <v>1082</v>
      </c>
      <c r="E1338" s="36" t="s">
        <v>2786</v>
      </c>
      <c r="F1338" s="37" t="s">
        <v>1088</v>
      </c>
      <c r="G1338" s="36" t="s">
        <v>2433</v>
      </c>
      <c r="H1338" s="36" t="s">
        <v>2804</v>
      </c>
      <c r="I1338" s="36" t="s">
        <v>2788</v>
      </c>
      <c r="J1338" s="36" t="s">
        <v>2805</v>
      </c>
      <c r="K1338" s="36" t="s">
        <v>1088</v>
      </c>
      <c r="L1338" s="36" t="s">
        <v>1172</v>
      </c>
      <c r="M1338" s="36">
        <v>0.68600000000000005</v>
      </c>
      <c r="N1338" s="36" t="s">
        <v>1088</v>
      </c>
      <c r="O1338" s="36" t="s">
        <v>1088</v>
      </c>
      <c r="P1338" s="36" t="s">
        <v>1088</v>
      </c>
      <c r="Q1338" s="36"/>
      <c r="R1338" s="36"/>
      <c r="S1338" s="36"/>
      <c r="U1338" s="36"/>
      <c r="V1338" s="36"/>
    </row>
    <row r="1339" spans="1:22" ht="15">
      <c r="A1339" s="35" t="s">
        <v>333</v>
      </c>
      <c r="B1339" s="35" t="s">
        <v>334</v>
      </c>
      <c r="C1339" s="36" t="s">
        <v>1733</v>
      </c>
      <c r="D1339" s="36" t="s">
        <v>1082</v>
      </c>
      <c r="E1339" s="36" t="s">
        <v>2786</v>
      </c>
      <c r="F1339" s="37" t="s">
        <v>1088</v>
      </c>
      <c r="G1339" s="36" t="s">
        <v>2433</v>
      </c>
      <c r="H1339" s="36" t="s">
        <v>2806</v>
      </c>
      <c r="I1339" s="36" t="s">
        <v>2788</v>
      </c>
      <c r="J1339" s="36" t="s">
        <v>1088</v>
      </c>
      <c r="K1339" s="36" t="s">
        <v>1088</v>
      </c>
      <c r="L1339" s="36" t="s">
        <v>1172</v>
      </c>
      <c r="M1339" s="36">
        <v>1.0309999999999999</v>
      </c>
      <c r="N1339" s="36" t="s">
        <v>1088</v>
      </c>
      <c r="O1339" s="36" t="s">
        <v>1088</v>
      </c>
      <c r="P1339" s="36" t="s">
        <v>1088</v>
      </c>
      <c r="Q1339" s="36"/>
      <c r="R1339" s="36"/>
      <c r="S1339" s="36"/>
      <c r="U1339" s="36"/>
      <c r="V1339" s="36"/>
    </row>
    <row r="1340" spans="1:22" ht="15">
      <c r="A1340" s="35" t="s">
        <v>333</v>
      </c>
      <c r="B1340" s="35" t="s">
        <v>334</v>
      </c>
      <c r="C1340" s="36" t="s">
        <v>1733</v>
      </c>
      <c r="D1340" s="36" t="s">
        <v>1082</v>
      </c>
      <c r="E1340" s="36" t="s">
        <v>2786</v>
      </c>
      <c r="F1340" s="37" t="s">
        <v>1088</v>
      </c>
      <c r="G1340" s="36" t="s">
        <v>2433</v>
      </c>
      <c r="H1340" s="36" t="s">
        <v>2807</v>
      </c>
      <c r="I1340" s="36" t="s">
        <v>1088</v>
      </c>
      <c r="J1340" s="36" t="s">
        <v>1088</v>
      </c>
      <c r="K1340" s="36" t="s">
        <v>1088</v>
      </c>
      <c r="L1340" s="36" t="s">
        <v>1172</v>
      </c>
      <c r="M1340" s="36">
        <v>0.9</v>
      </c>
      <c r="N1340" s="36" t="s">
        <v>1088</v>
      </c>
      <c r="O1340" s="36" t="s">
        <v>1088</v>
      </c>
      <c r="P1340" s="36" t="s">
        <v>1088</v>
      </c>
      <c r="Q1340" s="36" t="s">
        <v>487</v>
      </c>
      <c r="R1340" s="36"/>
      <c r="S1340" s="36"/>
      <c r="U1340" s="36"/>
      <c r="V1340" s="36"/>
    </row>
    <row r="1341" spans="1:22" ht="15">
      <c r="A1341" s="35" t="s">
        <v>333</v>
      </c>
      <c r="B1341" s="35" t="s">
        <v>334</v>
      </c>
      <c r="C1341" s="36" t="s">
        <v>1733</v>
      </c>
      <c r="D1341" s="36" t="s">
        <v>1082</v>
      </c>
      <c r="E1341" s="36" t="s">
        <v>2786</v>
      </c>
      <c r="F1341" s="37" t="s">
        <v>1088</v>
      </c>
      <c r="G1341" s="36" t="s">
        <v>2433</v>
      </c>
      <c r="H1341" s="36" t="s">
        <v>2807</v>
      </c>
      <c r="I1341" s="36" t="s">
        <v>1088</v>
      </c>
      <c r="J1341" s="36" t="s">
        <v>1088</v>
      </c>
      <c r="K1341" s="36" t="s">
        <v>1088</v>
      </c>
      <c r="L1341" s="36" t="s">
        <v>2472</v>
      </c>
      <c r="M1341" s="36">
        <v>0.75</v>
      </c>
      <c r="N1341" s="36" t="s">
        <v>1088</v>
      </c>
      <c r="O1341" s="36" t="s">
        <v>1088</v>
      </c>
      <c r="P1341" s="36" t="s">
        <v>1088</v>
      </c>
      <c r="Q1341" s="36"/>
      <c r="R1341" s="36"/>
      <c r="S1341" s="36"/>
      <c r="U1341" s="36"/>
      <c r="V1341" s="36"/>
    </row>
    <row r="1342" spans="1:22" ht="15">
      <c r="A1342" s="35" t="s">
        <v>333</v>
      </c>
      <c r="B1342" s="35" t="s">
        <v>334</v>
      </c>
      <c r="C1342" s="36" t="s">
        <v>1733</v>
      </c>
      <c r="D1342" s="36" t="s">
        <v>1082</v>
      </c>
      <c r="E1342" s="36" t="s">
        <v>2786</v>
      </c>
      <c r="F1342" s="37" t="s">
        <v>1088</v>
      </c>
      <c r="G1342" s="36" t="s">
        <v>2433</v>
      </c>
      <c r="H1342" s="36" t="s">
        <v>2808</v>
      </c>
      <c r="I1342" s="36" t="s">
        <v>1088</v>
      </c>
      <c r="J1342" s="36" t="s">
        <v>1088</v>
      </c>
      <c r="K1342" s="36" t="s">
        <v>1088</v>
      </c>
      <c r="L1342" s="36" t="s">
        <v>2455</v>
      </c>
      <c r="M1342" s="36">
        <v>0.05</v>
      </c>
      <c r="N1342" s="36" t="s">
        <v>1088</v>
      </c>
      <c r="O1342" s="36" t="s">
        <v>1088</v>
      </c>
      <c r="P1342" s="36" t="s">
        <v>1088</v>
      </c>
      <c r="Q1342" s="36" t="s">
        <v>487</v>
      </c>
      <c r="R1342" s="36" t="s">
        <v>2809</v>
      </c>
      <c r="S1342" s="36"/>
      <c r="U1342" s="36"/>
      <c r="V1342" s="36"/>
    </row>
    <row r="1343" spans="1:22" ht="15">
      <c r="A1343" s="35" t="s">
        <v>333</v>
      </c>
      <c r="B1343" s="35" t="s">
        <v>334</v>
      </c>
      <c r="C1343" s="36" t="s">
        <v>1733</v>
      </c>
      <c r="D1343" s="36" t="s">
        <v>1082</v>
      </c>
      <c r="E1343" s="36" t="s">
        <v>2786</v>
      </c>
      <c r="F1343" s="37" t="s">
        <v>1088</v>
      </c>
      <c r="G1343" s="36" t="s">
        <v>2433</v>
      </c>
      <c r="H1343" s="36" t="s">
        <v>2739</v>
      </c>
      <c r="I1343" s="36" t="s">
        <v>2788</v>
      </c>
      <c r="J1343" s="36" t="s">
        <v>2810</v>
      </c>
      <c r="K1343" s="36" t="s">
        <v>1088</v>
      </c>
      <c r="L1343" s="36" t="s">
        <v>2455</v>
      </c>
      <c r="M1343" s="36">
        <v>0.8</v>
      </c>
      <c r="N1343" s="36" t="s">
        <v>1088</v>
      </c>
      <c r="O1343" s="36" t="s">
        <v>1088</v>
      </c>
      <c r="P1343" s="36" t="s">
        <v>1088</v>
      </c>
      <c r="Q1343" s="36"/>
      <c r="R1343" s="36"/>
      <c r="S1343" s="36"/>
      <c r="U1343" s="36"/>
      <c r="V1343" s="36"/>
    </row>
    <row r="1344" spans="1:22" ht="15">
      <c r="A1344" s="35" t="s">
        <v>333</v>
      </c>
      <c r="B1344" s="35" t="s">
        <v>334</v>
      </c>
      <c r="C1344" s="36" t="s">
        <v>1733</v>
      </c>
      <c r="D1344" s="36" t="s">
        <v>1082</v>
      </c>
      <c r="E1344" s="36" t="s">
        <v>2786</v>
      </c>
      <c r="F1344" s="37" t="s">
        <v>1088</v>
      </c>
      <c r="G1344" s="36" t="s">
        <v>2433</v>
      </c>
      <c r="H1344" s="36" t="s">
        <v>2811</v>
      </c>
      <c r="I1344" s="36" t="s">
        <v>2788</v>
      </c>
      <c r="J1344" s="36" t="s">
        <v>2812</v>
      </c>
      <c r="K1344" s="36" t="s">
        <v>1088</v>
      </c>
      <c r="L1344" s="36" t="s">
        <v>2455</v>
      </c>
      <c r="M1344" s="36">
        <v>0.53569999999999995</v>
      </c>
      <c r="N1344" s="36" t="s">
        <v>1088</v>
      </c>
      <c r="O1344" s="36" t="s">
        <v>1088</v>
      </c>
      <c r="P1344" s="36" t="s">
        <v>1088</v>
      </c>
      <c r="Q1344" s="36"/>
      <c r="R1344" s="36"/>
      <c r="S1344" s="36"/>
      <c r="U1344" s="36"/>
      <c r="V1344" s="36"/>
    </row>
    <row r="1345" spans="1:22" ht="15">
      <c r="A1345" s="35" t="s">
        <v>333</v>
      </c>
      <c r="B1345" s="35" t="s">
        <v>334</v>
      </c>
      <c r="C1345" s="36" t="s">
        <v>1733</v>
      </c>
      <c r="D1345" s="36" t="s">
        <v>1082</v>
      </c>
      <c r="E1345" s="36" t="s">
        <v>2786</v>
      </c>
      <c r="F1345" s="37" t="s">
        <v>1088</v>
      </c>
      <c r="G1345" s="36" t="s">
        <v>2433</v>
      </c>
      <c r="H1345" s="36" t="s">
        <v>2813</v>
      </c>
      <c r="I1345" s="36" t="s">
        <v>2788</v>
      </c>
      <c r="J1345" s="36" t="s">
        <v>1088</v>
      </c>
      <c r="K1345" s="36" t="s">
        <v>1088</v>
      </c>
      <c r="L1345" s="36" t="s">
        <v>2455</v>
      </c>
      <c r="M1345" s="36" t="s">
        <v>2814</v>
      </c>
      <c r="N1345" s="36" t="s">
        <v>1088</v>
      </c>
      <c r="O1345" s="36" t="s">
        <v>1088</v>
      </c>
      <c r="P1345" s="36" t="s">
        <v>1088</v>
      </c>
      <c r="Q1345" s="36"/>
      <c r="R1345" s="36" t="s">
        <v>2815</v>
      </c>
      <c r="S1345" s="36"/>
      <c r="U1345" s="36"/>
      <c r="V1345" s="36"/>
    </row>
    <row r="1346" spans="1:22" ht="15">
      <c r="A1346" s="35" t="s">
        <v>333</v>
      </c>
      <c r="B1346" s="35" t="s">
        <v>334</v>
      </c>
      <c r="C1346" s="36" t="s">
        <v>1733</v>
      </c>
      <c r="D1346" s="36" t="s">
        <v>1082</v>
      </c>
      <c r="E1346" s="36" t="s">
        <v>2786</v>
      </c>
      <c r="F1346" s="37" t="s">
        <v>1088</v>
      </c>
      <c r="G1346" s="36" t="s">
        <v>2433</v>
      </c>
      <c r="H1346" s="36" t="s">
        <v>2816</v>
      </c>
      <c r="I1346" s="36" t="s">
        <v>2788</v>
      </c>
      <c r="J1346" s="36" t="s">
        <v>1088</v>
      </c>
      <c r="K1346" s="36" t="s">
        <v>1088</v>
      </c>
      <c r="L1346" s="36" t="s">
        <v>2455</v>
      </c>
      <c r="M1346" s="36">
        <v>0</v>
      </c>
      <c r="N1346" s="36" t="s">
        <v>1088</v>
      </c>
      <c r="O1346" s="36" t="s">
        <v>1088</v>
      </c>
      <c r="P1346" s="36" t="s">
        <v>1088</v>
      </c>
      <c r="Q1346" s="36"/>
      <c r="R1346" s="36" t="s">
        <v>2817</v>
      </c>
      <c r="S1346" s="36"/>
      <c r="U1346" s="36"/>
      <c r="V1346" s="36"/>
    </row>
    <row r="1347" spans="1:22" ht="15">
      <c r="A1347" s="35" t="s">
        <v>333</v>
      </c>
      <c r="B1347" s="35" t="s">
        <v>334</v>
      </c>
      <c r="C1347" s="36" t="s">
        <v>1733</v>
      </c>
      <c r="D1347" s="36" t="s">
        <v>1082</v>
      </c>
      <c r="E1347" s="36" t="s">
        <v>2786</v>
      </c>
      <c r="F1347" s="37" t="s">
        <v>1088</v>
      </c>
      <c r="G1347" s="36" t="s">
        <v>2433</v>
      </c>
      <c r="H1347" s="36" t="s">
        <v>2818</v>
      </c>
      <c r="I1347" s="36" t="s">
        <v>2788</v>
      </c>
      <c r="J1347" s="36" t="s">
        <v>1088</v>
      </c>
      <c r="K1347" s="36" t="s">
        <v>1088</v>
      </c>
      <c r="L1347" s="36" t="s">
        <v>2455</v>
      </c>
      <c r="M1347" s="36">
        <v>-0.5</v>
      </c>
      <c r="N1347" s="36" t="s">
        <v>1088</v>
      </c>
      <c r="O1347" s="36" t="s">
        <v>1088</v>
      </c>
      <c r="P1347" s="36" t="s">
        <v>1088</v>
      </c>
      <c r="Q1347" s="36" t="s">
        <v>487</v>
      </c>
      <c r="R1347" s="36" t="s">
        <v>2819</v>
      </c>
      <c r="S1347" s="36"/>
      <c r="U1347" s="36"/>
      <c r="V1347" s="36"/>
    </row>
    <row r="1348" spans="1:22" ht="15">
      <c r="A1348" s="35" t="s">
        <v>333</v>
      </c>
      <c r="B1348" s="35" t="s">
        <v>334</v>
      </c>
      <c r="C1348" s="36" t="s">
        <v>1733</v>
      </c>
      <c r="D1348" s="36" t="s">
        <v>1082</v>
      </c>
      <c r="E1348" s="36" t="s">
        <v>2786</v>
      </c>
      <c r="F1348" s="37" t="s">
        <v>1088</v>
      </c>
      <c r="G1348" s="36" t="s">
        <v>2433</v>
      </c>
      <c r="H1348" s="36" t="s">
        <v>2820</v>
      </c>
      <c r="I1348" s="36" t="s">
        <v>2788</v>
      </c>
      <c r="J1348" s="36" t="s">
        <v>1088</v>
      </c>
      <c r="K1348" s="36" t="s">
        <v>1088</v>
      </c>
      <c r="L1348" s="36" t="s">
        <v>2455</v>
      </c>
      <c r="M1348" s="36" t="s">
        <v>2821</v>
      </c>
      <c r="N1348" s="36" t="s">
        <v>1088</v>
      </c>
      <c r="O1348" s="36" t="s">
        <v>1088</v>
      </c>
      <c r="P1348" s="36" t="s">
        <v>1088</v>
      </c>
      <c r="Q1348" s="36"/>
      <c r="R1348" s="36" t="s">
        <v>2817</v>
      </c>
      <c r="S1348" s="36"/>
      <c r="U1348" s="36"/>
      <c r="V1348" s="36"/>
    </row>
    <row r="1349" spans="1:22" ht="15">
      <c r="A1349" s="35" t="s">
        <v>216</v>
      </c>
      <c r="B1349" s="35" t="s">
        <v>217</v>
      </c>
      <c r="C1349" s="36" t="s">
        <v>2822</v>
      </c>
      <c r="D1349" s="36" t="s">
        <v>1147</v>
      </c>
      <c r="E1349" s="36" t="s">
        <v>1097</v>
      </c>
      <c r="F1349" s="37" t="s">
        <v>1088</v>
      </c>
      <c r="G1349" s="36" t="s">
        <v>1088</v>
      </c>
      <c r="H1349" s="36" t="s">
        <v>2823</v>
      </c>
      <c r="I1349" s="36" t="s">
        <v>1036</v>
      </c>
      <c r="J1349" s="36" t="s">
        <v>1161</v>
      </c>
      <c r="K1349" s="36">
        <v>61</v>
      </c>
      <c r="L1349" s="36" t="s">
        <v>1172</v>
      </c>
      <c r="M1349" s="36">
        <v>0</v>
      </c>
      <c r="N1349" s="36" t="s">
        <v>1088</v>
      </c>
      <c r="O1349" s="36" t="s">
        <v>1088</v>
      </c>
      <c r="P1349" s="36">
        <v>0</v>
      </c>
      <c r="Q1349" s="36" t="s">
        <v>783</v>
      </c>
      <c r="R1349" s="36"/>
      <c r="S1349" s="36"/>
      <c r="U1349" s="36"/>
      <c r="V1349" s="36"/>
    </row>
    <row r="1350" spans="1:22" ht="15">
      <c r="A1350" s="35" t="s">
        <v>216</v>
      </c>
      <c r="B1350" s="35" t="s">
        <v>217</v>
      </c>
      <c r="C1350" s="36" t="s">
        <v>2822</v>
      </c>
      <c r="D1350" s="36" t="s">
        <v>1147</v>
      </c>
      <c r="E1350" s="36" t="s">
        <v>1097</v>
      </c>
      <c r="F1350" s="37" t="s">
        <v>1088</v>
      </c>
      <c r="G1350" s="36" t="s">
        <v>1088</v>
      </c>
      <c r="H1350" s="36" t="s">
        <v>2824</v>
      </c>
      <c r="I1350" s="36" t="s">
        <v>1036</v>
      </c>
      <c r="J1350" s="36" t="s">
        <v>1161</v>
      </c>
      <c r="K1350" s="36">
        <v>177</v>
      </c>
      <c r="L1350" s="36" t="s">
        <v>1172</v>
      </c>
      <c r="M1350" s="36">
        <v>7.2</v>
      </c>
      <c r="N1350" s="36" t="s">
        <v>1088</v>
      </c>
      <c r="O1350" s="36" t="s">
        <v>1088</v>
      </c>
      <c r="P1350" s="36">
        <v>11.5</v>
      </c>
      <c r="Q1350" s="36" t="s">
        <v>783</v>
      </c>
      <c r="R1350" s="36"/>
      <c r="S1350" s="36"/>
      <c r="U1350" s="36"/>
      <c r="V1350" s="36"/>
    </row>
    <row r="1351" spans="1:22" ht="15">
      <c r="A1351" s="35" t="s">
        <v>216</v>
      </c>
      <c r="B1351" s="35" t="s">
        <v>217</v>
      </c>
      <c r="C1351" s="36" t="s">
        <v>2822</v>
      </c>
      <c r="D1351" s="36" t="s">
        <v>1147</v>
      </c>
      <c r="E1351" s="36" t="s">
        <v>1097</v>
      </c>
      <c r="F1351" s="37" t="s">
        <v>1088</v>
      </c>
      <c r="G1351" s="36" t="s">
        <v>1088</v>
      </c>
      <c r="H1351" s="36" t="s">
        <v>2825</v>
      </c>
      <c r="I1351" s="36" t="s">
        <v>1036</v>
      </c>
      <c r="J1351" s="36" t="s">
        <v>1161</v>
      </c>
      <c r="K1351" s="36">
        <v>67</v>
      </c>
      <c r="L1351" s="36" t="s">
        <v>1172</v>
      </c>
      <c r="M1351" s="36">
        <v>100</v>
      </c>
      <c r="N1351" s="36" t="s">
        <v>1088</v>
      </c>
      <c r="O1351" s="36" t="s">
        <v>1088</v>
      </c>
      <c r="P1351" s="36">
        <v>0</v>
      </c>
      <c r="Q1351" s="36" t="s">
        <v>783</v>
      </c>
      <c r="R1351" s="36"/>
      <c r="S1351" s="36"/>
      <c r="U1351" s="36"/>
      <c r="V1351" s="36"/>
    </row>
    <row r="1352" spans="1:22" ht="15">
      <c r="A1352" s="35" t="s">
        <v>216</v>
      </c>
      <c r="B1352" s="35" t="s">
        <v>217</v>
      </c>
      <c r="C1352" s="36" t="s">
        <v>2822</v>
      </c>
      <c r="D1352" s="36" t="s">
        <v>1147</v>
      </c>
      <c r="E1352" s="36" t="s">
        <v>1097</v>
      </c>
      <c r="F1352" s="37" t="s">
        <v>1276</v>
      </c>
      <c r="G1352" s="36" t="s">
        <v>1362</v>
      </c>
      <c r="H1352" s="36" t="s">
        <v>2826</v>
      </c>
      <c r="I1352" s="36" t="s">
        <v>1036</v>
      </c>
      <c r="J1352" s="36" t="s">
        <v>1161</v>
      </c>
      <c r="K1352" s="36">
        <v>346</v>
      </c>
      <c r="L1352" s="36" t="s">
        <v>1172</v>
      </c>
      <c r="M1352" s="36">
        <v>24.3</v>
      </c>
      <c r="N1352" s="36" t="s">
        <v>1088</v>
      </c>
      <c r="O1352" s="36" t="s">
        <v>1088</v>
      </c>
      <c r="P1352" s="36">
        <v>18.100000000000001</v>
      </c>
      <c r="Q1352" s="36" t="s">
        <v>783</v>
      </c>
      <c r="R1352" s="36"/>
      <c r="S1352" s="36"/>
      <c r="U1352" s="36"/>
      <c r="V1352" s="36"/>
    </row>
    <row r="1353" spans="1:22" ht="15">
      <c r="A1353" s="35" t="s">
        <v>216</v>
      </c>
      <c r="B1353" s="35" t="s">
        <v>217</v>
      </c>
      <c r="C1353" s="36" t="s">
        <v>2822</v>
      </c>
      <c r="D1353" s="36" t="s">
        <v>1147</v>
      </c>
      <c r="E1353" s="36" t="s">
        <v>1097</v>
      </c>
      <c r="F1353" s="37" t="s">
        <v>1088</v>
      </c>
      <c r="G1353" s="36" t="s">
        <v>1088</v>
      </c>
      <c r="H1353" s="36" t="s">
        <v>2827</v>
      </c>
      <c r="I1353" s="36" t="s">
        <v>1036</v>
      </c>
      <c r="J1353" s="36" t="s">
        <v>1161</v>
      </c>
      <c r="K1353" s="36">
        <v>61</v>
      </c>
      <c r="L1353" s="36" t="s">
        <v>1172</v>
      </c>
      <c r="M1353" s="36">
        <v>35.918370000000003</v>
      </c>
      <c r="N1353" s="36" t="s">
        <v>1088</v>
      </c>
      <c r="O1353" s="36" t="s">
        <v>1088</v>
      </c>
      <c r="P1353" s="36" t="s">
        <v>1088</v>
      </c>
      <c r="Q1353" s="36"/>
      <c r="R1353" s="36"/>
      <c r="S1353" s="80" t="s">
        <v>4785</v>
      </c>
      <c r="T1353" s="60" t="s">
        <v>4778</v>
      </c>
      <c r="U1353" s="36"/>
      <c r="V1353" s="36"/>
    </row>
    <row r="1354" spans="1:22" ht="15">
      <c r="A1354" s="35" t="s">
        <v>216</v>
      </c>
      <c r="B1354" s="35" t="s">
        <v>217</v>
      </c>
      <c r="C1354" s="36" t="s">
        <v>2822</v>
      </c>
      <c r="D1354" s="36" t="s">
        <v>1147</v>
      </c>
      <c r="E1354" s="36" t="s">
        <v>1097</v>
      </c>
      <c r="F1354" s="37" t="s">
        <v>1088</v>
      </c>
      <c r="G1354" s="36" t="s">
        <v>1088</v>
      </c>
      <c r="H1354" s="36" t="s">
        <v>2828</v>
      </c>
      <c r="I1354" s="36" t="s">
        <v>1036</v>
      </c>
      <c r="J1354" s="36" t="s">
        <v>1161</v>
      </c>
      <c r="K1354" s="36">
        <v>48</v>
      </c>
      <c r="L1354" s="36" t="s">
        <v>1172</v>
      </c>
      <c r="M1354" s="36">
        <v>33.482140000000001</v>
      </c>
      <c r="N1354" s="36" t="s">
        <v>1088</v>
      </c>
      <c r="O1354" s="36" t="s">
        <v>1088</v>
      </c>
      <c r="P1354" s="36" t="s">
        <v>1088</v>
      </c>
      <c r="Q1354" s="36"/>
      <c r="R1354" s="36"/>
      <c r="S1354" s="80" t="s">
        <v>4785</v>
      </c>
      <c r="T1354" s="60" t="s">
        <v>4778</v>
      </c>
      <c r="U1354" s="36"/>
      <c r="V1354" s="36"/>
    </row>
    <row r="1355" spans="1:22" ht="15">
      <c r="A1355" s="35" t="s">
        <v>216</v>
      </c>
      <c r="B1355" s="35" t="s">
        <v>217</v>
      </c>
      <c r="C1355" s="36" t="s">
        <v>2822</v>
      </c>
      <c r="D1355" s="36" t="s">
        <v>1147</v>
      </c>
      <c r="E1355" s="36" t="s">
        <v>1097</v>
      </c>
      <c r="F1355" s="37" t="s">
        <v>1088</v>
      </c>
      <c r="G1355" s="36" t="s">
        <v>1088</v>
      </c>
      <c r="H1355" s="36" t="s">
        <v>2829</v>
      </c>
      <c r="I1355" s="36" t="s">
        <v>1036</v>
      </c>
      <c r="J1355" s="36" t="s">
        <v>1161</v>
      </c>
      <c r="K1355" s="36">
        <v>65</v>
      </c>
      <c r="L1355" s="36" t="s">
        <v>1172</v>
      </c>
      <c r="M1355" s="36">
        <v>32.699620000000003</v>
      </c>
      <c r="N1355" s="36" t="s">
        <v>1088</v>
      </c>
      <c r="O1355" s="36" t="s">
        <v>1088</v>
      </c>
      <c r="P1355" s="36" t="s">
        <v>1088</v>
      </c>
      <c r="Q1355" s="36"/>
      <c r="R1355" s="36"/>
      <c r="S1355" s="80" t="s">
        <v>4785</v>
      </c>
      <c r="T1355" s="60" t="s">
        <v>4778</v>
      </c>
      <c r="U1355" s="36"/>
      <c r="V1355" s="36"/>
    </row>
    <row r="1356" spans="1:22" ht="15">
      <c r="A1356" s="35" t="s">
        <v>216</v>
      </c>
      <c r="B1356" s="35" t="s">
        <v>217</v>
      </c>
      <c r="C1356" s="36" t="s">
        <v>2822</v>
      </c>
      <c r="D1356" s="36" t="s">
        <v>1147</v>
      </c>
      <c r="E1356" s="36" t="s">
        <v>1097</v>
      </c>
      <c r="F1356" s="37" t="s">
        <v>1088</v>
      </c>
      <c r="G1356" s="36" t="s">
        <v>1088</v>
      </c>
      <c r="H1356" s="36" t="s">
        <v>2830</v>
      </c>
      <c r="I1356" s="36" t="s">
        <v>1036</v>
      </c>
      <c r="J1356" s="36" t="s">
        <v>1161</v>
      </c>
      <c r="K1356" s="36">
        <v>177</v>
      </c>
      <c r="L1356" s="36" t="s">
        <v>1172</v>
      </c>
      <c r="M1356" s="36">
        <v>28.469750000000001</v>
      </c>
      <c r="N1356" s="36" t="s">
        <v>1088</v>
      </c>
      <c r="O1356" s="36" t="s">
        <v>1088</v>
      </c>
      <c r="P1356" s="36" t="s">
        <v>1088</v>
      </c>
      <c r="Q1356" s="36"/>
      <c r="R1356" s="36"/>
      <c r="S1356" s="80" t="s">
        <v>4785</v>
      </c>
      <c r="T1356" s="60" t="s">
        <v>4778</v>
      </c>
      <c r="U1356" s="36"/>
      <c r="V1356" s="36"/>
    </row>
    <row r="1357" spans="1:22" ht="15">
      <c r="A1357" s="35" t="s">
        <v>216</v>
      </c>
      <c r="B1357" s="35" t="s">
        <v>217</v>
      </c>
      <c r="C1357" s="36" t="s">
        <v>2822</v>
      </c>
      <c r="D1357" s="36" t="s">
        <v>1147</v>
      </c>
      <c r="E1357" s="36" t="s">
        <v>1097</v>
      </c>
      <c r="F1357" s="37" t="s">
        <v>1088</v>
      </c>
      <c r="G1357" s="36" t="s">
        <v>1088</v>
      </c>
      <c r="H1357" s="36" t="s">
        <v>2831</v>
      </c>
      <c r="I1357" s="36" t="s">
        <v>1036</v>
      </c>
      <c r="J1357" s="36" t="s">
        <v>1161</v>
      </c>
      <c r="K1357" s="36">
        <v>460</v>
      </c>
      <c r="L1357" s="36" t="s">
        <v>1172</v>
      </c>
      <c r="M1357" s="36">
        <v>25</v>
      </c>
      <c r="N1357" s="36" t="s">
        <v>1088</v>
      </c>
      <c r="O1357" s="36" t="s">
        <v>1088</v>
      </c>
      <c r="P1357" s="36" t="s">
        <v>1088</v>
      </c>
      <c r="Q1357" s="36"/>
      <c r="R1357" s="36"/>
      <c r="S1357" s="80" t="s">
        <v>4785</v>
      </c>
      <c r="T1357" s="60" t="s">
        <v>4778</v>
      </c>
      <c r="U1357" s="36"/>
      <c r="V1357" s="36"/>
    </row>
    <row r="1358" spans="1:22" ht="15">
      <c r="A1358" s="35" t="s">
        <v>216</v>
      </c>
      <c r="B1358" s="35" t="s">
        <v>217</v>
      </c>
      <c r="C1358" s="36" t="s">
        <v>2822</v>
      </c>
      <c r="D1358" s="36" t="s">
        <v>1147</v>
      </c>
      <c r="E1358" s="36" t="s">
        <v>1097</v>
      </c>
      <c r="F1358" s="37" t="s">
        <v>1088</v>
      </c>
      <c r="G1358" s="36" t="s">
        <v>1088</v>
      </c>
      <c r="H1358" s="36" t="s">
        <v>2832</v>
      </c>
      <c r="I1358" s="36" t="s">
        <v>1036</v>
      </c>
      <c r="J1358" s="36" t="s">
        <v>1161</v>
      </c>
      <c r="K1358" s="36">
        <v>367</v>
      </c>
      <c r="L1358" s="36" t="s">
        <v>1172</v>
      </c>
      <c r="M1358" s="36">
        <v>22.95082</v>
      </c>
      <c r="N1358" s="36" t="s">
        <v>1088</v>
      </c>
      <c r="O1358" s="36" t="s">
        <v>1088</v>
      </c>
      <c r="P1358" s="36" t="s">
        <v>1088</v>
      </c>
      <c r="Q1358" s="36"/>
      <c r="R1358" s="36"/>
      <c r="S1358" s="80" t="s">
        <v>4785</v>
      </c>
      <c r="T1358" s="60" t="s">
        <v>4778</v>
      </c>
      <c r="U1358" s="36"/>
      <c r="V1358" s="36"/>
    </row>
    <row r="1359" spans="1:22" ht="15">
      <c r="A1359" s="35" t="s">
        <v>216</v>
      </c>
      <c r="B1359" s="35" t="s">
        <v>217</v>
      </c>
      <c r="C1359" s="36" t="s">
        <v>2822</v>
      </c>
      <c r="D1359" s="36" t="s">
        <v>1147</v>
      </c>
      <c r="E1359" s="36" t="s">
        <v>1097</v>
      </c>
      <c r="F1359" s="37" t="s">
        <v>1088</v>
      </c>
      <c r="G1359" s="36" t="s">
        <v>1088</v>
      </c>
      <c r="H1359" s="36" t="s">
        <v>2833</v>
      </c>
      <c r="I1359" s="36" t="s">
        <v>1036</v>
      </c>
      <c r="J1359" s="36" t="s">
        <v>1161</v>
      </c>
      <c r="K1359" s="36">
        <v>67</v>
      </c>
      <c r="L1359" s="36" t="s">
        <v>1172</v>
      </c>
      <c r="M1359" s="36">
        <v>26.38298</v>
      </c>
      <c r="N1359" s="36" t="s">
        <v>1088</v>
      </c>
      <c r="O1359" s="36" t="s">
        <v>1088</v>
      </c>
      <c r="P1359" s="36" t="s">
        <v>1088</v>
      </c>
      <c r="Q1359" s="36"/>
      <c r="R1359" s="36"/>
      <c r="S1359" s="80" t="s">
        <v>4785</v>
      </c>
      <c r="T1359" s="60" t="s">
        <v>4778</v>
      </c>
      <c r="U1359" s="36"/>
      <c r="V1359" s="36"/>
    </row>
    <row r="1360" spans="1:22" ht="15">
      <c r="A1360" s="35" t="s">
        <v>216</v>
      </c>
      <c r="B1360" s="35" t="s">
        <v>217</v>
      </c>
      <c r="C1360" s="36" t="s">
        <v>2822</v>
      </c>
      <c r="D1360" s="36" t="s">
        <v>1147</v>
      </c>
      <c r="E1360" s="36" t="s">
        <v>1097</v>
      </c>
      <c r="F1360" s="37" t="s">
        <v>1088</v>
      </c>
      <c r="G1360" s="36" t="s">
        <v>1088</v>
      </c>
      <c r="H1360" s="36" t="s">
        <v>2834</v>
      </c>
      <c r="I1360" s="36" t="s">
        <v>1036</v>
      </c>
      <c r="J1360" s="36" t="s">
        <v>1161</v>
      </c>
      <c r="K1360" s="36">
        <v>52</v>
      </c>
      <c r="L1360" s="36" t="s">
        <v>1172</v>
      </c>
      <c r="M1360" s="36">
        <v>22.549019999999999</v>
      </c>
      <c r="N1360" s="36" t="s">
        <v>1088</v>
      </c>
      <c r="O1360" s="36" t="s">
        <v>1088</v>
      </c>
      <c r="P1360" s="36" t="s">
        <v>1088</v>
      </c>
      <c r="Q1360" s="36"/>
      <c r="R1360" s="36"/>
      <c r="S1360" s="80" t="s">
        <v>4785</v>
      </c>
      <c r="T1360" s="60" t="s">
        <v>4778</v>
      </c>
      <c r="U1360" s="36"/>
      <c r="V1360" s="36"/>
    </row>
    <row r="1361" spans="1:22" ht="15">
      <c r="A1361" s="35" t="s">
        <v>216</v>
      </c>
      <c r="B1361" s="35" t="s">
        <v>217</v>
      </c>
      <c r="C1361" s="36" t="s">
        <v>2822</v>
      </c>
      <c r="D1361" s="36" t="s">
        <v>1147</v>
      </c>
      <c r="E1361" s="36" t="s">
        <v>1097</v>
      </c>
      <c r="F1361" s="37" t="s">
        <v>1088</v>
      </c>
      <c r="G1361" s="36" t="s">
        <v>1088</v>
      </c>
      <c r="H1361" s="36" t="s">
        <v>2835</v>
      </c>
      <c r="I1361" s="36" t="s">
        <v>1036</v>
      </c>
      <c r="J1361" s="36" t="s">
        <v>1161</v>
      </c>
      <c r="K1361" s="36">
        <v>61</v>
      </c>
      <c r="L1361" s="36" t="s">
        <v>1172</v>
      </c>
      <c r="M1361" s="36">
        <v>24.852070000000001</v>
      </c>
      <c r="N1361" s="36" t="s">
        <v>1088</v>
      </c>
      <c r="O1361" s="36" t="s">
        <v>1088</v>
      </c>
      <c r="P1361" s="36" t="s">
        <v>1088</v>
      </c>
      <c r="Q1361" s="36"/>
      <c r="R1361" s="36"/>
      <c r="S1361" s="80" t="s">
        <v>4785</v>
      </c>
      <c r="T1361" s="60" t="s">
        <v>4778</v>
      </c>
      <c r="U1361" s="36"/>
      <c r="V1361" s="36"/>
    </row>
    <row r="1362" spans="1:22" ht="15">
      <c r="A1362" s="35" t="s">
        <v>216</v>
      </c>
      <c r="B1362" s="35" t="s">
        <v>217</v>
      </c>
      <c r="C1362" s="36" t="s">
        <v>2822</v>
      </c>
      <c r="D1362" s="36" t="s">
        <v>1147</v>
      </c>
      <c r="E1362" s="36" t="s">
        <v>1097</v>
      </c>
      <c r="F1362" s="37" t="s">
        <v>1088</v>
      </c>
      <c r="G1362" s="36" t="s">
        <v>1088</v>
      </c>
      <c r="H1362" s="36" t="s">
        <v>2836</v>
      </c>
      <c r="I1362" s="36" t="s">
        <v>1036</v>
      </c>
      <c r="J1362" s="36" t="s">
        <v>1161</v>
      </c>
      <c r="K1362" s="36">
        <v>13</v>
      </c>
      <c r="L1362" s="36" t="s">
        <v>1172</v>
      </c>
      <c r="M1362" s="36">
        <v>11.5304</v>
      </c>
      <c r="N1362" s="36" t="s">
        <v>1088</v>
      </c>
      <c r="O1362" s="36" t="s">
        <v>1088</v>
      </c>
      <c r="P1362" s="36" t="s">
        <v>1088</v>
      </c>
      <c r="Q1362" s="36"/>
      <c r="R1362" s="36"/>
      <c r="S1362" s="80" t="s">
        <v>4785</v>
      </c>
      <c r="T1362" s="60" t="s">
        <v>4778</v>
      </c>
      <c r="U1362" s="36"/>
      <c r="V1362" s="36"/>
    </row>
    <row r="1363" spans="1:22" ht="15">
      <c r="A1363" s="35" t="s">
        <v>216</v>
      </c>
      <c r="B1363" s="35" t="s">
        <v>217</v>
      </c>
      <c r="C1363" s="36" t="s">
        <v>2822</v>
      </c>
      <c r="D1363" s="36" t="s">
        <v>1147</v>
      </c>
      <c r="E1363" s="36" t="s">
        <v>1097</v>
      </c>
      <c r="F1363" s="37" t="s">
        <v>1088</v>
      </c>
      <c r="G1363" s="36" t="s">
        <v>1088</v>
      </c>
      <c r="H1363" s="36" t="s">
        <v>2837</v>
      </c>
      <c r="I1363" s="36" t="s">
        <v>1036</v>
      </c>
      <c r="J1363" s="36" t="s">
        <v>1161</v>
      </c>
      <c r="K1363" s="36">
        <v>25</v>
      </c>
      <c r="L1363" s="36" t="s">
        <v>1172</v>
      </c>
      <c r="M1363" s="36">
        <v>14.958449999999999</v>
      </c>
      <c r="N1363" s="36" t="s">
        <v>1088</v>
      </c>
      <c r="O1363" s="36" t="s">
        <v>1088</v>
      </c>
      <c r="P1363" s="36" t="s">
        <v>1088</v>
      </c>
      <c r="Q1363" s="36"/>
      <c r="R1363" s="36"/>
      <c r="S1363" s="80" t="s">
        <v>4785</v>
      </c>
      <c r="T1363" s="60" t="s">
        <v>4778</v>
      </c>
      <c r="U1363" s="36"/>
      <c r="V1363" s="36"/>
    </row>
    <row r="1364" spans="1:22" ht="15">
      <c r="A1364" s="35" t="s">
        <v>216</v>
      </c>
      <c r="B1364" s="35" t="s">
        <v>217</v>
      </c>
      <c r="C1364" s="36" t="s">
        <v>2822</v>
      </c>
      <c r="D1364" s="36" t="s">
        <v>1147</v>
      </c>
      <c r="E1364" s="36" t="s">
        <v>1097</v>
      </c>
      <c r="F1364" s="37" t="s">
        <v>1088</v>
      </c>
      <c r="G1364" s="36" t="s">
        <v>1088</v>
      </c>
      <c r="H1364" s="36" t="s">
        <v>2838</v>
      </c>
      <c r="I1364" s="36" t="s">
        <v>1036</v>
      </c>
      <c r="J1364" s="36" t="s">
        <v>1161</v>
      </c>
      <c r="K1364" s="36">
        <v>35</v>
      </c>
      <c r="L1364" s="36" t="s">
        <v>1172</v>
      </c>
      <c r="M1364" s="36">
        <v>11.70886</v>
      </c>
      <c r="N1364" s="36" t="s">
        <v>1088</v>
      </c>
      <c r="O1364" s="36" t="s">
        <v>1088</v>
      </c>
      <c r="P1364" s="36" t="s">
        <v>1088</v>
      </c>
      <c r="Q1364" s="36"/>
      <c r="R1364" s="36"/>
      <c r="S1364" s="80" t="s">
        <v>4785</v>
      </c>
      <c r="T1364" s="60" t="s">
        <v>4778</v>
      </c>
      <c r="U1364" s="36"/>
      <c r="V1364" s="36"/>
    </row>
    <row r="1365" spans="1:22" ht="15">
      <c r="A1365" s="35" t="s">
        <v>216</v>
      </c>
      <c r="B1365" s="35" t="s">
        <v>217</v>
      </c>
      <c r="C1365" s="36" t="s">
        <v>2822</v>
      </c>
      <c r="D1365" s="36" t="s">
        <v>1147</v>
      </c>
      <c r="E1365" s="36" t="s">
        <v>1097</v>
      </c>
      <c r="F1365" s="37" t="s">
        <v>1276</v>
      </c>
      <c r="G1365" s="36" t="s">
        <v>1362</v>
      </c>
      <c r="H1365" s="36" t="s">
        <v>2839</v>
      </c>
      <c r="I1365" s="36" t="s">
        <v>1036</v>
      </c>
      <c r="J1365" s="36" t="s">
        <v>1161</v>
      </c>
      <c r="K1365" s="36">
        <v>346</v>
      </c>
      <c r="L1365" s="36" t="s">
        <v>1172</v>
      </c>
      <c r="M1365" s="36">
        <v>28.682169999999999</v>
      </c>
      <c r="N1365" s="36" t="s">
        <v>1088</v>
      </c>
      <c r="O1365" s="36" t="s">
        <v>1088</v>
      </c>
      <c r="P1365" s="36" t="s">
        <v>1088</v>
      </c>
      <c r="Q1365" s="36"/>
      <c r="R1365" s="36"/>
      <c r="S1365" s="80" t="s">
        <v>4785</v>
      </c>
      <c r="T1365" s="60" t="s">
        <v>4778</v>
      </c>
      <c r="U1365" s="36"/>
      <c r="V1365" s="36"/>
    </row>
    <row r="1366" spans="1:22" ht="15">
      <c r="A1366" s="35" t="s">
        <v>216</v>
      </c>
      <c r="B1366" s="35" t="s">
        <v>217</v>
      </c>
      <c r="C1366" s="36" t="s">
        <v>2822</v>
      </c>
      <c r="D1366" s="36" t="s">
        <v>1147</v>
      </c>
      <c r="E1366" s="36" t="s">
        <v>1097</v>
      </c>
      <c r="F1366" s="37" t="s">
        <v>1276</v>
      </c>
      <c r="G1366" s="36" t="s">
        <v>1362</v>
      </c>
      <c r="H1366" s="36" t="s">
        <v>2840</v>
      </c>
      <c r="I1366" s="36" t="s">
        <v>1036</v>
      </c>
      <c r="J1366" s="36" t="s">
        <v>1161</v>
      </c>
      <c r="K1366" s="36">
        <v>631</v>
      </c>
      <c r="L1366" s="36" t="s">
        <v>1172</v>
      </c>
      <c r="M1366" s="36">
        <v>31.054130000000001</v>
      </c>
      <c r="N1366" s="36" t="s">
        <v>1088</v>
      </c>
      <c r="O1366" s="36" t="s">
        <v>1088</v>
      </c>
      <c r="P1366" s="36" t="s">
        <v>1088</v>
      </c>
      <c r="Q1366" s="36"/>
      <c r="R1366" s="36"/>
      <c r="S1366" s="80" t="s">
        <v>4785</v>
      </c>
      <c r="T1366" s="60" t="s">
        <v>4778</v>
      </c>
      <c r="U1366" s="36"/>
      <c r="V1366" s="36"/>
    </row>
    <row r="1367" spans="1:22" ht="15">
      <c r="A1367" s="35" t="s">
        <v>216</v>
      </c>
      <c r="B1367" s="35" t="s">
        <v>217</v>
      </c>
      <c r="C1367" s="36" t="s">
        <v>2822</v>
      </c>
      <c r="D1367" s="36" t="s">
        <v>1147</v>
      </c>
      <c r="E1367" s="36" t="s">
        <v>1097</v>
      </c>
      <c r="F1367" s="37" t="s">
        <v>1276</v>
      </c>
      <c r="G1367" s="36" t="s">
        <v>1362</v>
      </c>
      <c r="H1367" s="36" t="s">
        <v>2841</v>
      </c>
      <c r="I1367" s="36" t="s">
        <v>1036</v>
      </c>
      <c r="J1367" s="36" t="s">
        <v>1161</v>
      </c>
      <c r="K1367" s="36">
        <v>321</v>
      </c>
      <c r="L1367" s="36" t="s">
        <v>1172</v>
      </c>
      <c r="M1367" s="36">
        <v>27.478750000000002</v>
      </c>
      <c r="N1367" s="36" t="s">
        <v>1088</v>
      </c>
      <c r="O1367" s="36" t="s">
        <v>1088</v>
      </c>
      <c r="P1367" s="36" t="s">
        <v>1088</v>
      </c>
      <c r="Q1367" s="36"/>
      <c r="R1367" s="36"/>
      <c r="S1367" s="80" t="s">
        <v>4785</v>
      </c>
      <c r="T1367" s="60" t="s">
        <v>4778</v>
      </c>
      <c r="U1367" s="36"/>
      <c r="V1367" s="36"/>
    </row>
    <row r="1368" spans="1:22" ht="14">
      <c r="A1368" s="21" t="s">
        <v>2842</v>
      </c>
      <c r="B1368" s="21" t="s">
        <v>865</v>
      </c>
      <c r="C1368" s="21" t="s">
        <v>1036</v>
      </c>
      <c r="D1368" s="21" t="s">
        <v>1147</v>
      </c>
      <c r="E1368" s="36" t="s">
        <v>1097</v>
      </c>
      <c r="F1368" s="30" t="s">
        <v>1275</v>
      </c>
      <c r="G1368" s="21" t="s">
        <v>2843</v>
      </c>
      <c r="H1368" s="31" t="s">
        <v>2844</v>
      </c>
      <c r="I1368" s="31" t="s">
        <v>2845</v>
      </c>
      <c r="J1368" s="21" t="s">
        <v>1094</v>
      </c>
      <c r="K1368" s="21">
        <v>1</v>
      </c>
      <c r="L1368" s="21" t="s">
        <v>1089</v>
      </c>
      <c r="M1368" s="21">
        <v>60</v>
      </c>
      <c r="N1368" s="21"/>
      <c r="O1368" s="21"/>
      <c r="P1368" s="21"/>
      <c r="Q1368" s="21"/>
      <c r="R1368" s="21" t="s">
        <v>2846</v>
      </c>
      <c r="S1368" s="21"/>
      <c r="U1368" s="21"/>
      <c r="V1368" s="21"/>
    </row>
    <row r="1369" spans="1:22" ht="14">
      <c r="A1369" s="21" t="s">
        <v>2842</v>
      </c>
      <c r="B1369" s="21" t="s">
        <v>865</v>
      </c>
      <c r="C1369" s="21" t="s">
        <v>1036</v>
      </c>
      <c r="D1369" s="21" t="s">
        <v>1147</v>
      </c>
      <c r="E1369" s="36" t="s">
        <v>1097</v>
      </c>
      <c r="F1369" s="30" t="s">
        <v>1275</v>
      </c>
      <c r="G1369" s="21" t="s">
        <v>2843</v>
      </c>
      <c r="H1369" s="31" t="s">
        <v>2847</v>
      </c>
      <c r="I1369" s="31" t="s">
        <v>2845</v>
      </c>
      <c r="J1369" s="21" t="s">
        <v>1094</v>
      </c>
      <c r="K1369" s="21">
        <v>1</v>
      </c>
      <c r="L1369" s="21" t="s">
        <v>1089</v>
      </c>
      <c r="M1369" s="21">
        <v>26.8</v>
      </c>
      <c r="N1369" s="21"/>
      <c r="O1369" s="21"/>
      <c r="P1369" s="21"/>
      <c r="Q1369" s="21"/>
      <c r="R1369" s="21" t="s">
        <v>2846</v>
      </c>
      <c r="S1369" s="21"/>
      <c r="U1369" s="21"/>
      <c r="V1369" s="21"/>
    </row>
    <row r="1370" spans="1:22" ht="14">
      <c r="A1370" s="21" t="s">
        <v>2842</v>
      </c>
      <c r="B1370" s="21" t="s">
        <v>865</v>
      </c>
      <c r="C1370" s="21" t="s">
        <v>1036</v>
      </c>
      <c r="D1370" s="21" t="s">
        <v>1147</v>
      </c>
      <c r="E1370" s="36" t="s">
        <v>1097</v>
      </c>
      <c r="F1370" s="30" t="s">
        <v>1275</v>
      </c>
      <c r="G1370" s="21" t="s">
        <v>2843</v>
      </c>
      <c r="H1370" s="31" t="s">
        <v>2848</v>
      </c>
      <c r="I1370" s="31" t="s">
        <v>2845</v>
      </c>
      <c r="J1370" s="21" t="s">
        <v>1094</v>
      </c>
      <c r="K1370" s="21">
        <v>1</v>
      </c>
      <c r="L1370" s="21" t="s">
        <v>1089</v>
      </c>
      <c r="M1370" s="21">
        <v>12.9</v>
      </c>
      <c r="N1370" s="21"/>
      <c r="O1370" s="21"/>
      <c r="P1370" s="21"/>
      <c r="Q1370" s="21"/>
      <c r="R1370" s="21" t="s">
        <v>2846</v>
      </c>
      <c r="S1370" s="21"/>
      <c r="U1370" s="21"/>
      <c r="V1370" s="21"/>
    </row>
    <row r="1371" spans="1:22" ht="14">
      <c r="A1371" s="21" t="s">
        <v>2842</v>
      </c>
      <c r="B1371" s="21" t="s">
        <v>865</v>
      </c>
      <c r="C1371" s="21" t="s">
        <v>1036</v>
      </c>
      <c r="D1371" s="21" t="s">
        <v>1147</v>
      </c>
      <c r="E1371" s="36" t="s">
        <v>1097</v>
      </c>
      <c r="F1371" s="30" t="s">
        <v>1275</v>
      </c>
      <c r="G1371" s="21" t="s">
        <v>2843</v>
      </c>
      <c r="H1371" s="31" t="s">
        <v>2849</v>
      </c>
      <c r="I1371" s="31" t="s">
        <v>2845</v>
      </c>
      <c r="J1371" s="21" t="s">
        <v>1161</v>
      </c>
      <c r="K1371" s="21">
        <v>1</v>
      </c>
      <c r="L1371" s="21" t="s">
        <v>1089</v>
      </c>
      <c r="M1371" s="21">
        <v>52</v>
      </c>
      <c r="N1371" s="21"/>
      <c r="O1371" s="21"/>
      <c r="P1371" s="21"/>
      <c r="Q1371" s="21"/>
      <c r="R1371" s="21" t="s">
        <v>2846</v>
      </c>
      <c r="S1371" s="21"/>
      <c r="U1371" s="21"/>
      <c r="V1371" s="21"/>
    </row>
    <row r="1372" spans="1:22" ht="14">
      <c r="A1372" s="21" t="s">
        <v>2842</v>
      </c>
      <c r="B1372" s="21" t="s">
        <v>865</v>
      </c>
      <c r="C1372" s="21" t="s">
        <v>1036</v>
      </c>
      <c r="D1372" s="21" t="s">
        <v>1147</v>
      </c>
      <c r="E1372" s="36" t="s">
        <v>1097</v>
      </c>
      <c r="F1372" s="30" t="s">
        <v>1275</v>
      </c>
      <c r="G1372" s="21" t="s">
        <v>2843</v>
      </c>
      <c r="H1372" s="31" t="s">
        <v>2850</v>
      </c>
      <c r="I1372" s="31" t="s">
        <v>2845</v>
      </c>
      <c r="J1372" s="21" t="s">
        <v>1094</v>
      </c>
      <c r="K1372" s="21">
        <v>1</v>
      </c>
      <c r="L1372" s="21" t="s">
        <v>1089</v>
      </c>
      <c r="M1372" s="21">
        <v>10.7</v>
      </c>
      <c r="N1372" s="21"/>
      <c r="O1372" s="21"/>
      <c r="P1372" s="21"/>
      <c r="Q1372" s="21"/>
      <c r="R1372" s="21" t="s">
        <v>2846</v>
      </c>
      <c r="S1372" s="21"/>
      <c r="U1372" s="21"/>
      <c r="V1372" s="21"/>
    </row>
    <row r="1373" spans="1:22" ht="14">
      <c r="A1373" s="21" t="s">
        <v>2842</v>
      </c>
      <c r="B1373" s="21" t="s">
        <v>865</v>
      </c>
      <c r="C1373" s="21" t="s">
        <v>1036</v>
      </c>
      <c r="D1373" s="21" t="s">
        <v>1147</v>
      </c>
      <c r="E1373" s="36" t="s">
        <v>1097</v>
      </c>
      <c r="F1373" s="30" t="s">
        <v>1275</v>
      </c>
      <c r="G1373" s="21" t="s">
        <v>2843</v>
      </c>
      <c r="H1373" s="31" t="s">
        <v>2851</v>
      </c>
      <c r="I1373" s="31" t="s">
        <v>2845</v>
      </c>
      <c r="J1373" s="21" t="s">
        <v>1094</v>
      </c>
      <c r="K1373" s="21">
        <v>1</v>
      </c>
      <c r="L1373" s="21" t="s">
        <v>1089</v>
      </c>
      <c r="M1373" s="21">
        <v>7.5</v>
      </c>
      <c r="N1373" s="21"/>
      <c r="O1373" s="21"/>
      <c r="P1373" s="21"/>
      <c r="Q1373" s="21"/>
      <c r="R1373" s="21" t="s">
        <v>2846</v>
      </c>
      <c r="S1373" s="21"/>
      <c r="U1373" s="21"/>
      <c r="V1373" s="21"/>
    </row>
    <row r="1374" spans="1:22" ht="14">
      <c r="A1374" s="21" t="s">
        <v>2842</v>
      </c>
      <c r="B1374" s="21" t="s">
        <v>865</v>
      </c>
      <c r="C1374" s="21" t="s">
        <v>1036</v>
      </c>
      <c r="D1374" s="21" t="s">
        <v>1147</v>
      </c>
      <c r="E1374" s="36" t="s">
        <v>1097</v>
      </c>
      <c r="F1374" s="30" t="s">
        <v>1275</v>
      </c>
      <c r="G1374" s="21" t="s">
        <v>2843</v>
      </c>
      <c r="H1374" s="31" t="s">
        <v>2852</v>
      </c>
      <c r="I1374" s="31" t="s">
        <v>2845</v>
      </c>
      <c r="J1374" s="21" t="s">
        <v>1161</v>
      </c>
      <c r="K1374" s="21">
        <v>1</v>
      </c>
      <c r="L1374" s="21" t="s">
        <v>1089</v>
      </c>
      <c r="M1374" s="21">
        <v>30</v>
      </c>
      <c r="N1374" s="21"/>
      <c r="O1374" s="21"/>
      <c r="P1374" s="21"/>
      <c r="Q1374" s="21"/>
      <c r="R1374" s="21" t="s">
        <v>2846</v>
      </c>
      <c r="S1374" s="21"/>
      <c r="U1374" s="21"/>
      <c r="V1374" s="21"/>
    </row>
    <row r="1375" spans="1:22" ht="14">
      <c r="A1375" s="21" t="s">
        <v>2842</v>
      </c>
      <c r="B1375" s="21" t="s">
        <v>865</v>
      </c>
      <c r="C1375" s="21" t="s">
        <v>1036</v>
      </c>
      <c r="D1375" s="21" t="s">
        <v>1147</v>
      </c>
      <c r="E1375" s="36" t="s">
        <v>1097</v>
      </c>
      <c r="F1375" s="30" t="s">
        <v>1275</v>
      </c>
      <c r="G1375" s="21" t="s">
        <v>2843</v>
      </c>
      <c r="H1375" s="31" t="s">
        <v>2853</v>
      </c>
      <c r="I1375" s="31" t="s">
        <v>2845</v>
      </c>
      <c r="J1375" s="21" t="s">
        <v>2854</v>
      </c>
      <c r="K1375" s="21">
        <v>1</v>
      </c>
      <c r="L1375" s="21" t="s">
        <v>1089</v>
      </c>
      <c r="M1375" s="21">
        <v>2344</v>
      </c>
      <c r="N1375" s="21"/>
      <c r="O1375" s="21"/>
      <c r="P1375" s="21"/>
      <c r="Q1375" s="21"/>
      <c r="R1375" s="21" t="s">
        <v>2846</v>
      </c>
      <c r="S1375" s="21"/>
      <c r="U1375" s="21"/>
      <c r="V1375" s="21"/>
    </row>
    <row r="1376" spans="1:22" ht="14">
      <c r="A1376" s="21" t="s">
        <v>2842</v>
      </c>
      <c r="B1376" s="21" t="s">
        <v>865</v>
      </c>
      <c r="C1376" s="21" t="s">
        <v>1036</v>
      </c>
      <c r="D1376" s="21" t="s">
        <v>1147</v>
      </c>
      <c r="E1376" s="36" t="s">
        <v>1097</v>
      </c>
      <c r="F1376" s="30" t="s">
        <v>1275</v>
      </c>
      <c r="G1376" s="21" t="s">
        <v>2843</v>
      </c>
      <c r="H1376" s="31" t="s">
        <v>2855</v>
      </c>
      <c r="I1376" s="31" t="s">
        <v>2845</v>
      </c>
      <c r="J1376" s="21" t="s">
        <v>1161</v>
      </c>
      <c r="K1376" s="21">
        <v>1</v>
      </c>
      <c r="L1376" s="21" t="s">
        <v>1089</v>
      </c>
      <c r="M1376" s="21">
        <v>86</v>
      </c>
      <c r="N1376" s="21"/>
      <c r="O1376" s="21"/>
      <c r="P1376" s="21"/>
      <c r="Q1376" s="21"/>
      <c r="R1376" s="21" t="s">
        <v>2846</v>
      </c>
      <c r="S1376" s="21"/>
      <c r="U1376" s="21"/>
      <c r="V1376" s="21"/>
    </row>
    <row r="1377" spans="1:22" ht="14">
      <c r="A1377" s="21" t="s">
        <v>2842</v>
      </c>
      <c r="B1377" s="21" t="s">
        <v>865</v>
      </c>
      <c r="C1377" s="21" t="s">
        <v>1036</v>
      </c>
      <c r="D1377" s="21" t="s">
        <v>1147</v>
      </c>
      <c r="E1377" s="36" t="s">
        <v>1097</v>
      </c>
      <c r="F1377" s="30" t="s">
        <v>1275</v>
      </c>
      <c r="G1377" s="21" t="s">
        <v>2843</v>
      </c>
      <c r="H1377" s="31" t="s">
        <v>2856</v>
      </c>
      <c r="I1377" s="31" t="s">
        <v>2845</v>
      </c>
      <c r="J1377" s="21" t="s">
        <v>1161</v>
      </c>
      <c r="K1377" s="21">
        <v>1</v>
      </c>
      <c r="L1377" s="21" t="s">
        <v>1089</v>
      </c>
      <c r="M1377" s="21">
        <v>11</v>
      </c>
      <c r="N1377" s="21"/>
      <c r="O1377" s="21"/>
      <c r="P1377" s="21"/>
      <c r="Q1377" s="21"/>
      <c r="R1377" s="21" t="s">
        <v>2846</v>
      </c>
      <c r="S1377" s="21"/>
      <c r="U1377" s="21"/>
      <c r="V1377" s="21"/>
    </row>
    <row r="1378" spans="1:22" ht="14">
      <c r="A1378" s="21" t="s">
        <v>2842</v>
      </c>
      <c r="B1378" s="21" t="s">
        <v>865</v>
      </c>
      <c r="C1378" s="21" t="s">
        <v>1036</v>
      </c>
      <c r="D1378" s="21" t="s">
        <v>1147</v>
      </c>
      <c r="E1378" s="36" t="s">
        <v>1097</v>
      </c>
      <c r="F1378" s="30" t="s">
        <v>1275</v>
      </c>
      <c r="G1378" s="21" t="s">
        <v>2843</v>
      </c>
      <c r="H1378" s="31" t="s">
        <v>2857</v>
      </c>
      <c r="I1378" s="31" t="s">
        <v>2845</v>
      </c>
      <c r="J1378" s="21" t="s">
        <v>1161</v>
      </c>
      <c r="K1378" s="21">
        <v>1</v>
      </c>
      <c r="L1378" s="21" t="s">
        <v>1089</v>
      </c>
      <c r="M1378" s="21">
        <v>3</v>
      </c>
      <c r="N1378" s="21"/>
      <c r="O1378" s="21"/>
      <c r="P1378" s="21"/>
      <c r="Q1378" s="21"/>
      <c r="R1378" s="21" t="s">
        <v>2846</v>
      </c>
      <c r="S1378" s="21"/>
      <c r="U1378" s="21"/>
      <c r="V1378" s="21"/>
    </row>
    <row r="1379" spans="1:22" ht="14">
      <c r="A1379" s="21" t="s">
        <v>2842</v>
      </c>
      <c r="B1379" s="21" t="s">
        <v>865</v>
      </c>
      <c r="C1379" s="21" t="s">
        <v>1036</v>
      </c>
      <c r="D1379" s="21" t="s">
        <v>1147</v>
      </c>
      <c r="E1379" s="36" t="s">
        <v>1097</v>
      </c>
      <c r="F1379" s="30" t="s">
        <v>1275</v>
      </c>
      <c r="G1379" s="21" t="s">
        <v>2843</v>
      </c>
      <c r="H1379" s="31" t="s">
        <v>2858</v>
      </c>
      <c r="I1379" s="31" t="s">
        <v>2845</v>
      </c>
      <c r="J1379" s="21" t="s">
        <v>1161</v>
      </c>
      <c r="K1379" s="21">
        <v>1</v>
      </c>
      <c r="L1379" s="21" t="s">
        <v>1089</v>
      </c>
      <c r="M1379" s="21">
        <v>0</v>
      </c>
      <c r="N1379" s="21"/>
      <c r="O1379" s="21"/>
      <c r="P1379" s="21"/>
      <c r="Q1379" s="21"/>
      <c r="R1379" s="21" t="s">
        <v>2846</v>
      </c>
      <c r="S1379" s="21"/>
      <c r="U1379" s="21"/>
      <c r="V1379" s="21"/>
    </row>
    <row r="1380" spans="1:22" ht="14">
      <c r="A1380" s="21" t="s">
        <v>2842</v>
      </c>
      <c r="B1380" s="21" t="s">
        <v>865</v>
      </c>
      <c r="C1380" s="21" t="s">
        <v>1036</v>
      </c>
      <c r="D1380" s="21" t="s">
        <v>1147</v>
      </c>
      <c r="E1380" s="36" t="s">
        <v>1097</v>
      </c>
      <c r="F1380" s="30" t="s">
        <v>1275</v>
      </c>
      <c r="G1380" s="21" t="s">
        <v>2843</v>
      </c>
      <c r="H1380" s="31" t="s">
        <v>2844</v>
      </c>
      <c r="I1380" s="31" t="s">
        <v>2845</v>
      </c>
      <c r="J1380" s="21" t="s">
        <v>1094</v>
      </c>
      <c r="K1380" s="21">
        <v>1</v>
      </c>
      <c r="L1380" s="21" t="s">
        <v>1089</v>
      </c>
      <c r="M1380" s="21">
        <v>55</v>
      </c>
      <c r="N1380" s="21"/>
      <c r="O1380" s="21"/>
      <c r="P1380" s="21"/>
      <c r="Q1380" s="21"/>
      <c r="R1380" s="21" t="s">
        <v>2859</v>
      </c>
      <c r="S1380" s="21"/>
      <c r="U1380" s="21"/>
      <c r="V1380" s="21"/>
    </row>
    <row r="1381" spans="1:22" ht="14">
      <c r="A1381" s="21" t="s">
        <v>2842</v>
      </c>
      <c r="B1381" s="21" t="s">
        <v>865</v>
      </c>
      <c r="C1381" s="21" t="s">
        <v>1036</v>
      </c>
      <c r="D1381" s="21" t="s">
        <v>1147</v>
      </c>
      <c r="E1381" s="36" t="s">
        <v>1097</v>
      </c>
      <c r="F1381" s="30" t="s">
        <v>1275</v>
      </c>
      <c r="G1381" s="21" t="s">
        <v>2843</v>
      </c>
      <c r="H1381" s="31" t="s">
        <v>2847</v>
      </c>
      <c r="I1381" s="31" t="s">
        <v>2845</v>
      </c>
      <c r="J1381" s="21" t="s">
        <v>1094</v>
      </c>
      <c r="K1381" s="21">
        <v>1</v>
      </c>
      <c r="L1381" s="21" t="s">
        <v>1089</v>
      </c>
      <c r="M1381" s="21">
        <v>29.3</v>
      </c>
      <c r="N1381" s="21"/>
      <c r="O1381" s="21"/>
      <c r="P1381" s="21"/>
      <c r="Q1381" s="21"/>
      <c r="R1381" s="21" t="s">
        <v>2859</v>
      </c>
      <c r="S1381" s="21"/>
      <c r="U1381" s="21"/>
      <c r="V1381" s="21"/>
    </row>
    <row r="1382" spans="1:22" ht="14">
      <c r="A1382" s="21" t="s">
        <v>2842</v>
      </c>
      <c r="B1382" s="21" t="s">
        <v>865</v>
      </c>
      <c r="C1382" s="21" t="s">
        <v>1036</v>
      </c>
      <c r="D1382" s="21" t="s">
        <v>1147</v>
      </c>
      <c r="E1382" s="36" t="s">
        <v>1097</v>
      </c>
      <c r="F1382" s="30" t="s">
        <v>1275</v>
      </c>
      <c r="G1382" s="21" t="s">
        <v>2843</v>
      </c>
      <c r="H1382" s="31" t="s">
        <v>2848</v>
      </c>
      <c r="I1382" s="31" t="s">
        <v>2845</v>
      </c>
      <c r="J1382" s="21" t="s">
        <v>1094</v>
      </c>
      <c r="K1382" s="21">
        <v>1</v>
      </c>
      <c r="L1382" s="21" t="s">
        <v>1089</v>
      </c>
      <c r="M1382" s="21">
        <v>12.8</v>
      </c>
      <c r="N1382" s="21"/>
      <c r="O1382" s="21"/>
      <c r="P1382" s="21"/>
      <c r="Q1382" s="21"/>
      <c r="R1382" s="21" t="s">
        <v>2859</v>
      </c>
      <c r="S1382" s="21"/>
      <c r="U1382" s="21"/>
      <c r="V1382" s="21"/>
    </row>
    <row r="1383" spans="1:22" ht="14">
      <c r="A1383" s="21" t="s">
        <v>2842</v>
      </c>
      <c r="B1383" s="21" t="s">
        <v>865</v>
      </c>
      <c r="C1383" s="21" t="s">
        <v>1036</v>
      </c>
      <c r="D1383" s="21" t="s">
        <v>1147</v>
      </c>
      <c r="E1383" s="36" t="s">
        <v>1097</v>
      </c>
      <c r="F1383" s="30" t="s">
        <v>1275</v>
      </c>
      <c r="G1383" s="21" t="s">
        <v>2843</v>
      </c>
      <c r="H1383" s="31" t="s">
        <v>2849</v>
      </c>
      <c r="I1383" s="31" t="s">
        <v>2845</v>
      </c>
      <c r="J1383" s="21" t="s">
        <v>1161</v>
      </c>
      <c r="K1383" s="21">
        <v>1</v>
      </c>
      <c r="L1383" s="21" t="s">
        <v>1089</v>
      </c>
      <c r="M1383" s="21">
        <v>54</v>
      </c>
      <c r="N1383" s="21"/>
      <c r="O1383" s="21"/>
      <c r="P1383" s="21"/>
      <c r="Q1383" s="21"/>
      <c r="R1383" s="21" t="s">
        <v>2859</v>
      </c>
      <c r="S1383" s="21"/>
      <c r="U1383" s="21"/>
      <c r="V1383" s="21"/>
    </row>
    <row r="1384" spans="1:22" ht="14">
      <c r="A1384" s="21" t="s">
        <v>2842</v>
      </c>
      <c r="B1384" s="21" t="s">
        <v>865</v>
      </c>
      <c r="C1384" s="21" t="s">
        <v>1036</v>
      </c>
      <c r="D1384" s="21" t="s">
        <v>1147</v>
      </c>
      <c r="E1384" s="36" t="s">
        <v>1097</v>
      </c>
      <c r="F1384" s="30" t="s">
        <v>1275</v>
      </c>
      <c r="G1384" s="21" t="s">
        <v>2843</v>
      </c>
      <c r="H1384" s="31" t="s">
        <v>2850</v>
      </c>
      <c r="I1384" s="31" t="s">
        <v>2845</v>
      </c>
      <c r="J1384" s="21" t="s">
        <v>1094</v>
      </c>
      <c r="K1384" s="21">
        <v>1</v>
      </c>
      <c r="L1384" s="21" t="s">
        <v>1089</v>
      </c>
      <c r="M1384" s="21">
        <v>13.3</v>
      </c>
      <c r="N1384" s="21"/>
      <c r="O1384" s="21"/>
      <c r="P1384" s="21"/>
      <c r="Q1384" s="21"/>
      <c r="R1384" s="21" t="s">
        <v>2859</v>
      </c>
      <c r="S1384" s="21"/>
      <c r="U1384" s="21"/>
      <c r="V1384" s="21"/>
    </row>
    <row r="1385" spans="1:22" ht="14">
      <c r="A1385" s="21" t="s">
        <v>2842</v>
      </c>
      <c r="B1385" s="21" t="s">
        <v>865</v>
      </c>
      <c r="C1385" s="21" t="s">
        <v>1036</v>
      </c>
      <c r="D1385" s="21" t="s">
        <v>1147</v>
      </c>
      <c r="E1385" s="36" t="s">
        <v>1097</v>
      </c>
      <c r="F1385" s="30" t="s">
        <v>1275</v>
      </c>
      <c r="G1385" s="21" t="s">
        <v>2843</v>
      </c>
      <c r="H1385" s="31" t="s">
        <v>2851</v>
      </c>
      <c r="I1385" s="31" t="s">
        <v>2845</v>
      </c>
      <c r="J1385" s="21" t="s">
        <v>1094</v>
      </c>
      <c r="K1385" s="21">
        <v>1</v>
      </c>
      <c r="L1385" s="21" t="s">
        <v>1089</v>
      </c>
      <c r="M1385" s="21">
        <v>7.5</v>
      </c>
      <c r="N1385" s="21"/>
      <c r="O1385" s="21"/>
      <c r="P1385" s="21"/>
      <c r="Q1385" s="21"/>
      <c r="R1385" s="21" t="s">
        <v>2859</v>
      </c>
      <c r="S1385" s="21"/>
      <c r="U1385" s="21"/>
      <c r="V1385" s="21"/>
    </row>
    <row r="1386" spans="1:22" ht="14">
      <c r="A1386" s="21" t="s">
        <v>2842</v>
      </c>
      <c r="B1386" s="21" t="s">
        <v>865</v>
      </c>
      <c r="C1386" s="21" t="s">
        <v>1036</v>
      </c>
      <c r="D1386" s="21" t="s">
        <v>1147</v>
      </c>
      <c r="E1386" s="36" t="s">
        <v>1097</v>
      </c>
      <c r="F1386" s="30" t="s">
        <v>1275</v>
      </c>
      <c r="G1386" s="21" t="s">
        <v>2843</v>
      </c>
      <c r="H1386" s="31" t="s">
        <v>2852</v>
      </c>
      <c r="I1386" s="31" t="s">
        <v>2845</v>
      </c>
      <c r="J1386" s="21" t="s">
        <v>1161</v>
      </c>
      <c r="K1386" s="21">
        <v>1</v>
      </c>
      <c r="L1386" s="21" t="s">
        <v>1089</v>
      </c>
      <c r="M1386" s="21">
        <v>41</v>
      </c>
      <c r="N1386" s="21"/>
      <c r="O1386" s="21"/>
      <c r="P1386" s="21"/>
      <c r="Q1386" s="21"/>
      <c r="R1386" s="21" t="s">
        <v>2859</v>
      </c>
      <c r="S1386" s="21"/>
      <c r="U1386" s="21"/>
      <c r="V1386" s="21"/>
    </row>
    <row r="1387" spans="1:22" ht="14">
      <c r="A1387" s="21" t="s">
        <v>2842</v>
      </c>
      <c r="B1387" s="21" t="s">
        <v>865</v>
      </c>
      <c r="C1387" s="21" t="s">
        <v>1036</v>
      </c>
      <c r="D1387" s="21" t="s">
        <v>1147</v>
      </c>
      <c r="E1387" s="36" t="s">
        <v>1097</v>
      </c>
      <c r="F1387" s="30" t="s">
        <v>1275</v>
      </c>
      <c r="G1387" s="21" t="s">
        <v>2843</v>
      </c>
      <c r="H1387" s="31" t="s">
        <v>2853</v>
      </c>
      <c r="I1387" s="31" t="s">
        <v>2845</v>
      </c>
      <c r="J1387" s="21" t="s">
        <v>2854</v>
      </c>
      <c r="K1387" s="21">
        <v>1</v>
      </c>
      <c r="L1387" s="21" t="s">
        <v>1089</v>
      </c>
      <c r="M1387" s="21">
        <v>4049</v>
      </c>
      <c r="N1387" s="21"/>
      <c r="O1387" s="21"/>
      <c r="P1387" s="21"/>
      <c r="Q1387" s="21"/>
      <c r="R1387" s="21" t="s">
        <v>2859</v>
      </c>
      <c r="S1387" s="21"/>
      <c r="U1387" s="21"/>
      <c r="V1387" s="21"/>
    </row>
    <row r="1388" spans="1:22" ht="14">
      <c r="A1388" s="21" t="s">
        <v>2842</v>
      </c>
      <c r="B1388" s="21" t="s">
        <v>865</v>
      </c>
      <c r="C1388" s="21" t="s">
        <v>1036</v>
      </c>
      <c r="D1388" s="21" t="s">
        <v>1147</v>
      </c>
      <c r="E1388" s="36" t="s">
        <v>1097</v>
      </c>
      <c r="F1388" s="30" t="s">
        <v>1275</v>
      </c>
      <c r="G1388" s="21" t="s">
        <v>2843</v>
      </c>
      <c r="H1388" s="31" t="s">
        <v>2855</v>
      </c>
      <c r="I1388" s="31" t="s">
        <v>2845</v>
      </c>
      <c r="J1388" s="21" t="s">
        <v>1161</v>
      </c>
      <c r="K1388" s="21">
        <v>1</v>
      </c>
      <c r="L1388" s="21" t="s">
        <v>1089</v>
      </c>
      <c r="M1388" s="21">
        <v>80</v>
      </c>
      <c r="N1388" s="21"/>
      <c r="O1388" s="21"/>
      <c r="P1388" s="21"/>
      <c r="Q1388" s="21"/>
      <c r="R1388" s="21" t="s">
        <v>2859</v>
      </c>
      <c r="S1388" s="21"/>
      <c r="U1388" s="21"/>
      <c r="V1388" s="21"/>
    </row>
    <row r="1389" spans="1:22" ht="14">
      <c r="A1389" s="21" t="s">
        <v>2842</v>
      </c>
      <c r="B1389" s="21" t="s">
        <v>865</v>
      </c>
      <c r="C1389" s="21" t="s">
        <v>1036</v>
      </c>
      <c r="D1389" s="21" t="s">
        <v>1147</v>
      </c>
      <c r="E1389" s="36" t="s">
        <v>1097</v>
      </c>
      <c r="F1389" s="30" t="s">
        <v>1275</v>
      </c>
      <c r="G1389" s="21" t="s">
        <v>2843</v>
      </c>
      <c r="H1389" s="31" t="s">
        <v>2856</v>
      </c>
      <c r="I1389" s="31" t="s">
        <v>2845</v>
      </c>
      <c r="J1389" s="21" t="s">
        <v>1161</v>
      </c>
      <c r="K1389" s="21">
        <v>1</v>
      </c>
      <c r="L1389" s="21" t="s">
        <v>1089</v>
      </c>
      <c r="M1389" s="21">
        <v>12</v>
      </c>
      <c r="N1389" s="21"/>
      <c r="O1389" s="21"/>
      <c r="P1389" s="21"/>
      <c r="Q1389" s="21"/>
      <c r="R1389" s="21" t="s">
        <v>2859</v>
      </c>
      <c r="S1389" s="21"/>
      <c r="U1389" s="21"/>
      <c r="V1389" s="21"/>
    </row>
    <row r="1390" spans="1:22" ht="14">
      <c r="A1390" s="21" t="s">
        <v>2842</v>
      </c>
      <c r="B1390" s="21" t="s">
        <v>865</v>
      </c>
      <c r="C1390" s="21" t="s">
        <v>1036</v>
      </c>
      <c r="D1390" s="21" t="s">
        <v>1147</v>
      </c>
      <c r="E1390" s="36" t="s">
        <v>1097</v>
      </c>
      <c r="F1390" s="30" t="s">
        <v>1275</v>
      </c>
      <c r="G1390" s="21" t="s">
        <v>2843</v>
      </c>
      <c r="H1390" s="31" t="s">
        <v>2857</v>
      </c>
      <c r="I1390" s="31" t="s">
        <v>2845</v>
      </c>
      <c r="J1390" s="21" t="s">
        <v>1161</v>
      </c>
      <c r="K1390" s="21">
        <v>1</v>
      </c>
      <c r="L1390" s="21" t="s">
        <v>1089</v>
      </c>
      <c r="M1390" s="21">
        <v>7</v>
      </c>
      <c r="N1390" s="21"/>
      <c r="O1390" s="21"/>
      <c r="P1390" s="21"/>
      <c r="Q1390" s="21"/>
      <c r="R1390" s="21" t="s">
        <v>2859</v>
      </c>
      <c r="S1390" s="21"/>
      <c r="U1390" s="21"/>
      <c r="V1390" s="21"/>
    </row>
    <row r="1391" spans="1:22" ht="14">
      <c r="A1391" s="21" t="s">
        <v>2842</v>
      </c>
      <c r="B1391" s="21" t="s">
        <v>865</v>
      </c>
      <c r="C1391" s="21" t="s">
        <v>1036</v>
      </c>
      <c r="D1391" s="21" t="s">
        <v>1147</v>
      </c>
      <c r="E1391" s="36" t="s">
        <v>1097</v>
      </c>
      <c r="F1391" s="30" t="s">
        <v>1275</v>
      </c>
      <c r="G1391" s="21" t="s">
        <v>2843</v>
      </c>
      <c r="H1391" s="31" t="s">
        <v>2858</v>
      </c>
      <c r="I1391" s="31" t="s">
        <v>2845</v>
      </c>
      <c r="J1391" s="21" t="s">
        <v>1161</v>
      </c>
      <c r="K1391" s="21">
        <v>1</v>
      </c>
      <c r="L1391" s="21" t="s">
        <v>1089</v>
      </c>
      <c r="M1391" s="21">
        <v>1</v>
      </c>
      <c r="N1391" s="21"/>
      <c r="O1391" s="21"/>
      <c r="P1391" s="21"/>
      <c r="Q1391" s="21"/>
      <c r="R1391" s="21" t="s">
        <v>2859</v>
      </c>
      <c r="S1391" s="21"/>
      <c r="U1391" s="21"/>
      <c r="V1391" s="21"/>
    </row>
    <row r="1392" spans="1:22" ht="14">
      <c r="A1392" s="21" t="s">
        <v>2842</v>
      </c>
      <c r="B1392" s="21" t="s">
        <v>865</v>
      </c>
      <c r="C1392" s="21" t="s">
        <v>1036</v>
      </c>
      <c r="D1392" s="21" t="s">
        <v>1147</v>
      </c>
      <c r="E1392" s="36" t="s">
        <v>1097</v>
      </c>
      <c r="F1392" s="30" t="s">
        <v>1275</v>
      </c>
      <c r="G1392" s="21" t="s">
        <v>2843</v>
      </c>
      <c r="H1392" s="31" t="s">
        <v>2844</v>
      </c>
      <c r="I1392" s="31" t="s">
        <v>2845</v>
      </c>
      <c r="J1392" s="21" t="s">
        <v>1094</v>
      </c>
      <c r="K1392" s="21">
        <v>1</v>
      </c>
      <c r="L1392" s="21" t="s">
        <v>1089</v>
      </c>
      <c r="M1392" s="21">
        <v>54</v>
      </c>
      <c r="N1392" s="21"/>
      <c r="O1392" s="21"/>
      <c r="P1392" s="21"/>
      <c r="Q1392" s="21"/>
      <c r="R1392" s="21" t="s">
        <v>2860</v>
      </c>
      <c r="S1392" s="21"/>
      <c r="U1392" s="21"/>
      <c r="V1392" s="21"/>
    </row>
    <row r="1393" spans="1:22" ht="14">
      <c r="A1393" s="21" t="s">
        <v>2842</v>
      </c>
      <c r="B1393" s="21" t="s">
        <v>865</v>
      </c>
      <c r="C1393" s="21" t="s">
        <v>1036</v>
      </c>
      <c r="D1393" s="21" t="s">
        <v>1147</v>
      </c>
      <c r="E1393" s="36" t="s">
        <v>1097</v>
      </c>
      <c r="F1393" s="30" t="s">
        <v>1275</v>
      </c>
      <c r="G1393" s="21" t="s">
        <v>2843</v>
      </c>
      <c r="H1393" s="31" t="s">
        <v>2847</v>
      </c>
      <c r="I1393" s="31" t="s">
        <v>2845</v>
      </c>
      <c r="J1393" s="21" t="s">
        <v>1094</v>
      </c>
      <c r="K1393" s="21">
        <v>1</v>
      </c>
      <c r="L1393" s="21" t="s">
        <v>1089</v>
      </c>
      <c r="M1393" s="21">
        <v>22.5</v>
      </c>
      <c r="N1393" s="21"/>
      <c r="O1393" s="21"/>
      <c r="P1393" s="21"/>
      <c r="Q1393" s="21"/>
      <c r="R1393" s="21" t="s">
        <v>2860</v>
      </c>
      <c r="S1393" s="21"/>
      <c r="U1393" s="21"/>
      <c r="V1393" s="21"/>
    </row>
    <row r="1394" spans="1:22" ht="14">
      <c r="A1394" s="21" t="s">
        <v>2842</v>
      </c>
      <c r="B1394" s="21" t="s">
        <v>865</v>
      </c>
      <c r="C1394" s="21" t="s">
        <v>1036</v>
      </c>
      <c r="D1394" s="21" t="s">
        <v>1147</v>
      </c>
      <c r="E1394" s="36" t="s">
        <v>1097</v>
      </c>
      <c r="F1394" s="30" t="s">
        <v>1275</v>
      </c>
      <c r="G1394" s="21" t="s">
        <v>2843</v>
      </c>
      <c r="H1394" s="31" t="s">
        <v>2848</v>
      </c>
      <c r="I1394" s="31" t="s">
        <v>2845</v>
      </c>
      <c r="J1394" s="21" t="s">
        <v>1094</v>
      </c>
      <c r="K1394" s="21">
        <v>1</v>
      </c>
      <c r="L1394" s="21" t="s">
        <v>1089</v>
      </c>
      <c r="M1394" s="21">
        <v>20.399999999999999</v>
      </c>
      <c r="N1394" s="21"/>
      <c r="O1394" s="21"/>
      <c r="P1394" s="21"/>
      <c r="Q1394" s="21"/>
      <c r="R1394" s="21" t="s">
        <v>2860</v>
      </c>
      <c r="S1394" s="21"/>
      <c r="U1394" s="21"/>
      <c r="V1394" s="21"/>
    </row>
    <row r="1395" spans="1:22" ht="14">
      <c r="A1395" s="21" t="s">
        <v>2842</v>
      </c>
      <c r="B1395" s="21" t="s">
        <v>865</v>
      </c>
      <c r="C1395" s="21" t="s">
        <v>1036</v>
      </c>
      <c r="D1395" s="21" t="s">
        <v>1147</v>
      </c>
      <c r="E1395" s="36" t="s">
        <v>1097</v>
      </c>
      <c r="F1395" s="30" t="s">
        <v>1275</v>
      </c>
      <c r="G1395" s="21" t="s">
        <v>2843</v>
      </c>
      <c r="H1395" s="31" t="s">
        <v>2849</v>
      </c>
      <c r="I1395" s="31" t="s">
        <v>2845</v>
      </c>
      <c r="J1395" s="21" t="s">
        <v>1161</v>
      </c>
      <c r="K1395" s="21">
        <v>1</v>
      </c>
      <c r="L1395" s="21" t="s">
        <v>1089</v>
      </c>
      <c r="M1395" s="21">
        <v>9</v>
      </c>
      <c r="N1395" s="21"/>
      <c r="O1395" s="21"/>
      <c r="P1395" s="21"/>
      <c r="Q1395" s="21"/>
      <c r="R1395" s="21" t="s">
        <v>2860</v>
      </c>
      <c r="S1395" s="21"/>
      <c r="U1395" s="21"/>
      <c r="V1395" s="21"/>
    </row>
    <row r="1396" spans="1:22" ht="14">
      <c r="A1396" s="21" t="s">
        <v>2842</v>
      </c>
      <c r="B1396" s="21" t="s">
        <v>865</v>
      </c>
      <c r="C1396" s="21" t="s">
        <v>1036</v>
      </c>
      <c r="D1396" s="21" t="s">
        <v>1147</v>
      </c>
      <c r="E1396" s="36" t="s">
        <v>1097</v>
      </c>
      <c r="F1396" s="30" t="s">
        <v>1275</v>
      </c>
      <c r="G1396" s="21" t="s">
        <v>2843</v>
      </c>
      <c r="H1396" s="31" t="s">
        <v>2850</v>
      </c>
      <c r="I1396" s="31" t="s">
        <v>2845</v>
      </c>
      <c r="J1396" s="21" t="s">
        <v>1094</v>
      </c>
      <c r="K1396" s="21">
        <v>1</v>
      </c>
      <c r="L1396" s="21" t="s">
        <v>1089</v>
      </c>
      <c r="M1396" s="21">
        <v>10.5</v>
      </c>
      <c r="N1396" s="21"/>
      <c r="O1396" s="21"/>
      <c r="P1396" s="21"/>
      <c r="Q1396" s="21"/>
      <c r="R1396" s="21" t="s">
        <v>2860</v>
      </c>
      <c r="S1396" s="21"/>
      <c r="U1396" s="21"/>
      <c r="V1396" s="21"/>
    </row>
    <row r="1397" spans="1:22" ht="14">
      <c r="A1397" s="21" t="s">
        <v>2842</v>
      </c>
      <c r="B1397" s="21" t="s">
        <v>865</v>
      </c>
      <c r="C1397" s="21" t="s">
        <v>1036</v>
      </c>
      <c r="D1397" s="21" t="s">
        <v>1147</v>
      </c>
      <c r="E1397" s="36" t="s">
        <v>1097</v>
      </c>
      <c r="F1397" s="30" t="s">
        <v>1275</v>
      </c>
      <c r="G1397" s="21" t="s">
        <v>2843</v>
      </c>
      <c r="H1397" s="31" t="s">
        <v>2851</v>
      </c>
      <c r="I1397" s="31" t="s">
        <v>2845</v>
      </c>
      <c r="J1397" s="21" t="s">
        <v>1094</v>
      </c>
      <c r="K1397" s="21">
        <v>1</v>
      </c>
      <c r="L1397" s="21" t="s">
        <v>1089</v>
      </c>
      <c r="M1397" s="21">
        <v>6</v>
      </c>
      <c r="N1397" s="21"/>
      <c r="O1397" s="21"/>
      <c r="P1397" s="21"/>
      <c r="Q1397" s="21"/>
      <c r="R1397" s="21" t="s">
        <v>2860</v>
      </c>
      <c r="S1397" s="21"/>
      <c r="U1397" s="21"/>
      <c r="V1397" s="21"/>
    </row>
    <row r="1398" spans="1:22" ht="14">
      <c r="A1398" s="21" t="s">
        <v>2842</v>
      </c>
      <c r="B1398" s="21" t="s">
        <v>865</v>
      </c>
      <c r="C1398" s="21" t="s">
        <v>1036</v>
      </c>
      <c r="D1398" s="21" t="s">
        <v>1147</v>
      </c>
      <c r="E1398" s="36" t="s">
        <v>1097</v>
      </c>
      <c r="F1398" s="30" t="s">
        <v>1275</v>
      </c>
      <c r="G1398" s="21" t="s">
        <v>2843</v>
      </c>
      <c r="H1398" s="31" t="s">
        <v>2852</v>
      </c>
      <c r="I1398" s="31" t="s">
        <v>2845</v>
      </c>
      <c r="J1398" s="21" t="s">
        <v>1161</v>
      </c>
      <c r="K1398" s="21">
        <v>1</v>
      </c>
      <c r="L1398" s="21" t="s">
        <v>1089</v>
      </c>
      <c r="M1398" s="21">
        <v>43</v>
      </c>
      <c r="N1398" s="21"/>
      <c r="O1398" s="21"/>
      <c r="P1398" s="21"/>
      <c r="Q1398" s="21"/>
      <c r="R1398" s="21" t="s">
        <v>2860</v>
      </c>
      <c r="S1398" s="21"/>
      <c r="U1398" s="21"/>
      <c r="V1398" s="21"/>
    </row>
    <row r="1399" spans="1:22" ht="14">
      <c r="A1399" s="21" t="s">
        <v>2842</v>
      </c>
      <c r="B1399" s="21" t="s">
        <v>865</v>
      </c>
      <c r="C1399" s="21" t="s">
        <v>1036</v>
      </c>
      <c r="D1399" s="21" t="s">
        <v>1147</v>
      </c>
      <c r="E1399" s="36" t="s">
        <v>1097</v>
      </c>
      <c r="F1399" s="30" t="s">
        <v>1275</v>
      </c>
      <c r="G1399" s="21" t="s">
        <v>2843</v>
      </c>
      <c r="H1399" s="31" t="s">
        <v>2853</v>
      </c>
      <c r="I1399" s="31" t="s">
        <v>2845</v>
      </c>
      <c r="J1399" s="21" t="s">
        <v>2854</v>
      </c>
      <c r="K1399" s="21">
        <v>1</v>
      </c>
      <c r="L1399" s="21" t="s">
        <v>1089</v>
      </c>
      <c r="M1399" s="21">
        <v>1672</v>
      </c>
      <c r="N1399" s="21"/>
      <c r="O1399" s="21"/>
      <c r="P1399" s="21"/>
      <c r="Q1399" s="21"/>
      <c r="R1399" s="21" t="s">
        <v>2860</v>
      </c>
      <c r="S1399" s="21"/>
      <c r="U1399" s="21"/>
      <c r="V1399" s="21"/>
    </row>
    <row r="1400" spans="1:22" ht="14">
      <c r="A1400" s="21" t="s">
        <v>2842</v>
      </c>
      <c r="B1400" s="21" t="s">
        <v>865</v>
      </c>
      <c r="C1400" s="21" t="s">
        <v>1036</v>
      </c>
      <c r="D1400" s="21" t="s">
        <v>1147</v>
      </c>
      <c r="E1400" s="36" t="s">
        <v>1097</v>
      </c>
      <c r="F1400" s="30" t="s">
        <v>1275</v>
      </c>
      <c r="G1400" s="21" t="s">
        <v>2843</v>
      </c>
      <c r="H1400" s="31" t="s">
        <v>2855</v>
      </c>
      <c r="I1400" s="31" t="s">
        <v>2845</v>
      </c>
      <c r="J1400" s="21" t="s">
        <v>1161</v>
      </c>
      <c r="K1400" s="21">
        <v>1</v>
      </c>
      <c r="L1400" s="21" t="s">
        <v>1089</v>
      </c>
      <c r="M1400" s="21">
        <v>71</v>
      </c>
      <c r="N1400" s="21"/>
      <c r="O1400" s="21"/>
      <c r="P1400" s="21"/>
      <c r="Q1400" s="21"/>
      <c r="R1400" s="21" t="s">
        <v>2860</v>
      </c>
      <c r="S1400" s="21"/>
      <c r="U1400" s="21"/>
      <c r="V1400" s="21"/>
    </row>
    <row r="1401" spans="1:22" ht="14">
      <c r="A1401" s="21" t="s">
        <v>2842</v>
      </c>
      <c r="B1401" s="21" t="s">
        <v>865</v>
      </c>
      <c r="C1401" s="21" t="s">
        <v>1036</v>
      </c>
      <c r="D1401" s="21" t="s">
        <v>1147</v>
      </c>
      <c r="E1401" s="36" t="s">
        <v>1097</v>
      </c>
      <c r="F1401" s="30" t="s">
        <v>1275</v>
      </c>
      <c r="G1401" s="21" t="s">
        <v>2843</v>
      </c>
      <c r="H1401" s="31" t="s">
        <v>2856</v>
      </c>
      <c r="I1401" s="31" t="s">
        <v>2845</v>
      </c>
      <c r="J1401" s="21" t="s">
        <v>1161</v>
      </c>
      <c r="K1401" s="21">
        <v>1</v>
      </c>
      <c r="L1401" s="21" t="s">
        <v>1089</v>
      </c>
      <c r="M1401" s="21">
        <v>13</v>
      </c>
      <c r="N1401" s="21"/>
      <c r="O1401" s="21"/>
      <c r="P1401" s="21"/>
      <c r="Q1401" s="21"/>
      <c r="R1401" s="21" t="s">
        <v>2860</v>
      </c>
      <c r="S1401" s="21"/>
      <c r="U1401" s="21"/>
      <c r="V1401" s="21"/>
    </row>
    <row r="1402" spans="1:22" ht="14">
      <c r="A1402" s="21" t="s">
        <v>2842</v>
      </c>
      <c r="B1402" s="21" t="s">
        <v>865</v>
      </c>
      <c r="C1402" s="21" t="s">
        <v>1036</v>
      </c>
      <c r="D1402" s="21" t="s">
        <v>1147</v>
      </c>
      <c r="E1402" s="36" t="s">
        <v>1097</v>
      </c>
      <c r="F1402" s="30" t="s">
        <v>1275</v>
      </c>
      <c r="G1402" s="21" t="s">
        <v>2843</v>
      </c>
      <c r="H1402" s="31" t="s">
        <v>2857</v>
      </c>
      <c r="I1402" s="31" t="s">
        <v>2845</v>
      </c>
      <c r="J1402" s="21" t="s">
        <v>1161</v>
      </c>
      <c r="K1402" s="21">
        <v>1</v>
      </c>
      <c r="L1402" s="21" t="s">
        <v>1089</v>
      </c>
      <c r="M1402" s="21">
        <v>12</v>
      </c>
      <c r="N1402" s="21"/>
      <c r="O1402" s="21"/>
      <c r="P1402" s="21"/>
      <c r="Q1402" s="21"/>
      <c r="R1402" s="21" t="s">
        <v>2860</v>
      </c>
      <c r="S1402" s="21"/>
      <c r="U1402" s="21"/>
      <c r="V1402" s="21"/>
    </row>
    <row r="1403" spans="1:22" ht="14">
      <c r="A1403" s="21" t="s">
        <v>2842</v>
      </c>
      <c r="B1403" s="21" t="s">
        <v>865</v>
      </c>
      <c r="C1403" s="21" t="s">
        <v>1036</v>
      </c>
      <c r="D1403" s="21" t="s">
        <v>1147</v>
      </c>
      <c r="E1403" s="36" t="s">
        <v>1097</v>
      </c>
      <c r="F1403" s="30" t="s">
        <v>1275</v>
      </c>
      <c r="G1403" s="21" t="s">
        <v>2843</v>
      </c>
      <c r="H1403" s="31" t="s">
        <v>2858</v>
      </c>
      <c r="I1403" s="31" t="s">
        <v>2845</v>
      </c>
      <c r="J1403" s="21" t="s">
        <v>1161</v>
      </c>
      <c r="K1403" s="21">
        <v>1</v>
      </c>
      <c r="L1403" s="21" t="s">
        <v>1089</v>
      </c>
      <c r="M1403" s="21">
        <v>4</v>
      </c>
      <c r="N1403" s="21"/>
      <c r="O1403" s="21"/>
      <c r="P1403" s="21"/>
      <c r="Q1403" s="21"/>
      <c r="R1403" s="21" t="s">
        <v>2860</v>
      </c>
      <c r="S1403" s="21"/>
      <c r="U1403" s="21"/>
      <c r="V1403" s="21"/>
    </row>
    <row r="1404" spans="1:22" ht="14">
      <c r="A1404" s="21" t="s">
        <v>2842</v>
      </c>
      <c r="B1404" s="21" t="s">
        <v>865</v>
      </c>
      <c r="C1404" s="21" t="s">
        <v>1036</v>
      </c>
      <c r="D1404" s="21" t="s">
        <v>1147</v>
      </c>
      <c r="E1404" s="36" t="s">
        <v>1097</v>
      </c>
      <c r="F1404" s="30" t="s">
        <v>1275</v>
      </c>
      <c r="G1404" s="21" t="s">
        <v>2843</v>
      </c>
      <c r="H1404" s="31" t="s">
        <v>2861</v>
      </c>
      <c r="I1404" s="31" t="s">
        <v>2845</v>
      </c>
      <c r="J1404" s="21" t="s">
        <v>2862</v>
      </c>
      <c r="K1404" s="21">
        <v>1</v>
      </c>
      <c r="L1404" s="21" t="s">
        <v>1089</v>
      </c>
      <c r="M1404" s="21">
        <v>10</v>
      </c>
      <c r="N1404" s="21"/>
      <c r="O1404" s="21"/>
      <c r="P1404" s="21"/>
      <c r="Q1404" s="21"/>
      <c r="R1404" s="21" t="s">
        <v>2863</v>
      </c>
      <c r="S1404" s="21"/>
      <c r="U1404" s="21"/>
      <c r="V1404" s="21"/>
    </row>
    <row r="1405" spans="1:22" ht="14">
      <c r="A1405" s="21" t="s">
        <v>2842</v>
      </c>
      <c r="B1405" s="21" t="s">
        <v>865</v>
      </c>
      <c r="C1405" s="21" t="s">
        <v>1036</v>
      </c>
      <c r="D1405" s="21" t="s">
        <v>1147</v>
      </c>
      <c r="E1405" s="36" t="s">
        <v>1097</v>
      </c>
      <c r="F1405" s="30" t="s">
        <v>1275</v>
      </c>
      <c r="G1405" s="21" t="s">
        <v>2843</v>
      </c>
      <c r="H1405" s="31" t="s">
        <v>2864</v>
      </c>
      <c r="I1405" s="31" t="s">
        <v>2845</v>
      </c>
      <c r="J1405" s="21" t="s">
        <v>2862</v>
      </c>
      <c r="K1405" s="21">
        <v>1</v>
      </c>
      <c r="L1405" s="21" t="s">
        <v>1089</v>
      </c>
      <c r="M1405" s="21">
        <v>26</v>
      </c>
      <c r="N1405" s="21"/>
      <c r="O1405" s="21"/>
      <c r="P1405" s="21"/>
      <c r="Q1405" s="21" t="s">
        <v>2865</v>
      </c>
      <c r="R1405" s="21"/>
      <c r="S1405" s="21"/>
      <c r="U1405" s="21"/>
      <c r="V1405" s="21"/>
    </row>
    <row r="1406" spans="1:22" ht="14">
      <c r="A1406" s="21" t="s">
        <v>2842</v>
      </c>
      <c r="B1406" s="21" t="s">
        <v>865</v>
      </c>
      <c r="C1406" s="21" t="s">
        <v>1036</v>
      </c>
      <c r="D1406" s="21" t="s">
        <v>1147</v>
      </c>
      <c r="E1406" s="36" t="s">
        <v>1097</v>
      </c>
      <c r="F1406" s="30" t="s">
        <v>1275</v>
      </c>
      <c r="G1406" s="21" t="s">
        <v>2843</v>
      </c>
      <c r="H1406" s="31" t="s">
        <v>2866</v>
      </c>
      <c r="I1406" s="31" t="s">
        <v>2845</v>
      </c>
      <c r="J1406" s="21" t="s">
        <v>2862</v>
      </c>
      <c r="K1406" s="21">
        <v>1</v>
      </c>
      <c r="L1406" s="21" t="s">
        <v>1089</v>
      </c>
      <c r="M1406" s="21">
        <v>20</v>
      </c>
      <c r="N1406" s="21"/>
      <c r="O1406" s="21"/>
      <c r="P1406" s="21"/>
      <c r="Q1406" s="21"/>
      <c r="R1406" s="21" t="s">
        <v>2863</v>
      </c>
      <c r="S1406" s="21"/>
      <c r="U1406" s="21"/>
      <c r="V1406" s="21"/>
    </row>
    <row r="1407" spans="1:22" ht="14">
      <c r="A1407" s="21" t="s">
        <v>2842</v>
      </c>
      <c r="B1407" s="21" t="s">
        <v>865</v>
      </c>
      <c r="C1407" s="21" t="s">
        <v>1036</v>
      </c>
      <c r="D1407" s="21" t="s">
        <v>1147</v>
      </c>
      <c r="E1407" s="36" t="s">
        <v>1097</v>
      </c>
      <c r="F1407" s="30" t="s">
        <v>1275</v>
      </c>
      <c r="G1407" s="21" t="s">
        <v>2843</v>
      </c>
      <c r="H1407" s="31" t="s">
        <v>2867</v>
      </c>
      <c r="I1407" s="31" t="s">
        <v>2845</v>
      </c>
      <c r="J1407" s="21" t="s">
        <v>2862</v>
      </c>
      <c r="K1407" s="21">
        <v>1</v>
      </c>
      <c r="L1407" s="21" t="s">
        <v>1089</v>
      </c>
      <c r="M1407" s="21">
        <v>36</v>
      </c>
      <c r="N1407" s="21"/>
      <c r="O1407" s="21"/>
      <c r="P1407" s="21"/>
      <c r="Q1407" s="21" t="s">
        <v>2865</v>
      </c>
      <c r="R1407" s="21"/>
      <c r="S1407" s="21"/>
      <c r="U1407" s="21"/>
      <c r="V1407" s="21"/>
    </row>
    <row r="1408" spans="1:22" ht="14">
      <c r="A1408" s="21" t="s">
        <v>2842</v>
      </c>
      <c r="B1408" s="21" t="s">
        <v>865</v>
      </c>
      <c r="C1408" s="21" t="s">
        <v>1036</v>
      </c>
      <c r="D1408" s="21" t="s">
        <v>1147</v>
      </c>
      <c r="E1408" s="36" t="s">
        <v>1097</v>
      </c>
      <c r="F1408" s="30" t="s">
        <v>1275</v>
      </c>
      <c r="G1408" s="21" t="s">
        <v>2843</v>
      </c>
      <c r="H1408" s="31" t="s">
        <v>2868</v>
      </c>
      <c r="I1408" s="31" t="s">
        <v>2845</v>
      </c>
      <c r="J1408" s="21" t="s">
        <v>2862</v>
      </c>
      <c r="K1408" s="21">
        <v>1</v>
      </c>
      <c r="L1408" s="21" t="s">
        <v>1089</v>
      </c>
      <c r="M1408" s="21">
        <v>5</v>
      </c>
      <c r="N1408" s="21"/>
      <c r="O1408" s="21"/>
      <c r="P1408" s="21"/>
      <c r="Q1408" s="21"/>
      <c r="R1408" s="21" t="s">
        <v>2863</v>
      </c>
      <c r="S1408" s="21"/>
      <c r="U1408" s="21"/>
      <c r="V1408" s="21"/>
    </row>
    <row r="1409" spans="1:22" ht="14">
      <c r="A1409" s="21" t="s">
        <v>2842</v>
      </c>
      <c r="B1409" s="21" t="s">
        <v>865</v>
      </c>
      <c r="C1409" s="21" t="s">
        <v>1036</v>
      </c>
      <c r="D1409" s="21" t="s">
        <v>1147</v>
      </c>
      <c r="E1409" s="36" t="s">
        <v>1097</v>
      </c>
      <c r="F1409" s="30" t="s">
        <v>1275</v>
      </c>
      <c r="G1409" s="21" t="s">
        <v>2843</v>
      </c>
      <c r="H1409" s="31" t="s">
        <v>2869</v>
      </c>
      <c r="I1409" s="31" t="s">
        <v>2845</v>
      </c>
      <c r="J1409" s="21" t="s">
        <v>2862</v>
      </c>
      <c r="K1409" s="21">
        <v>1</v>
      </c>
      <c r="L1409" s="21" t="s">
        <v>1089</v>
      </c>
      <c r="M1409" s="21">
        <v>21</v>
      </c>
      <c r="N1409" s="21"/>
      <c r="O1409" s="21"/>
      <c r="P1409" s="21"/>
      <c r="Q1409" s="21" t="s">
        <v>2865</v>
      </c>
      <c r="R1409" s="21"/>
      <c r="S1409" s="21"/>
      <c r="U1409" s="21"/>
      <c r="V1409" s="21"/>
    </row>
    <row r="1410" spans="1:22" ht="15">
      <c r="A1410" s="29" t="s">
        <v>2870</v>
      </c>
      <c r="B1410" s="29" t="s">
        <v>2871</v>
      </c>
      <c r="C1410" s="21" t="s">
        <v>1036</v>
      </c>
      <c r="D1410" s="21" t="s">
        <v>1147</v>
      </c>
      <c r="E1410" s="21" t="s">
        <v>13</v>
      </c>
      <c r="F1410" s="30" t="s">
        <v>2872</v>
      </c>
      <c r="G1410" s="21" t="s">
        <v>2873</v>
      </c>
      <c r="H1410" s="31" t="s">
        <v>2874</v>
      </c>
      <c r="I1410" s="31" t="s">
        <v>2875</v>
      </c>
      <c r="J1410" s="21" t="s">
        <v>1161</v>
      </c>
      <c r="K1410" s="21" t="s">
        <v>1088</v>
      </c>
      <c r="L1410" s="21" t="s">
        <v>1474</v>
      </c>
      <c r="M1410" s="21">
        <v>2.5</v>
      </c>
      <c r="N1410" s="21" t="s">
        <v>1088</v>
      </c>
      <c r="O1410" s="21" t="s">
        <v>1088</v>
      </c>
      <c r="P1410" s="21" t="s">
        <v>1088</v>
      </c>
      <c r="Q1410" s="21" t="s">
        <v>2876</v>
      </c>
      <c r="R1410" s="21"/>
      <c r="S1410" s="21"/>
      <c r="U1410" s="21"/>
      <c r="V1410" s="21"/>
    </row>
    <row r="1411" spans="1:22" ht="15">
      <c r="A1411" s="29" t="s">
        <v>2870</v>
      </c>
      <c r="B1411" s="29" t="s">
        <v>2871</v>
      </c>
      <c r="C1411" s="21" t="s">
        <v>1036</v>
      </c>
      <c r="D1411" s="21" t="s">
        <v>1147</v>
      </c>
      <c r="E1411" s="21" t="s">
        <v>13</v>
      </c>
      <c r="F1411" s="30" t="s">
        <v>2872</v>
      </c>
      <c r="G1411" s="21" t="s">
        <v>2873</v>
      </c>
      <c r="H1411" s="31" t="s">
        <v>2874</v>
      </c>
      <c r="I1411" s="31" t="s">
        <v>2875</v>
      </c>
      <c r="J1411" s="21" t="s">
        <v>1161</v>
      </c>
      <c r="K1411" s="21" t="s">
        <v>1088</v>
      </c>
      <c r="L1411" s="21" t="s">
        <v>1172</v>
      </c>
      <c r="M1411" s="21">
        <v>11.9</v>
      </c>
      <c r="N1411" s="21" t="s">
        <v>1088</v>
      </c>
      <c r="O1411" s="21" t="s">
        <v>1088</v>
      </c>
      <c r="P1411" s="21" t="s">
        <v>1088</v>
      </c>
      <c r="Q1411" s="21" t="s">
        <v>2876</v>
      </c>
      <c r="R1411" s="21"/>
      <c r="S1411" s="21"/>
      <c r="U1411" s="21"/>
      <c r="V1411" s="21"/>
    </row>
    <row r="1412" spans="1:22" ht="15">
      <c r="A1412" s="29" t="s">
        <v>2870</v>
      </c>
      <c r="B1412" s="29" t="s">
        <v>2871</v>
      </c>
      <c r="C1412" s="21" t="s">
        <v>1036</v>
      </c>
      <c r="D1412" s="21" t="s">
        <v>1147</v>
      </c>
      <c r="E1412" s="21" t="s">
        <v>13</v>
      </c>
      <c r="F1412" s="30" t="s">
        <v>2872</v>
      </c>
      <c r="G1412" s="21" t="s">
        <v>2873</v>
      </c>
      <c r="H1412" s="31" t="s">
        <v>2874</v>
      </c>
      <c r="I1412" s="31" t="s">
        <v>2875</v>
      </c>
      <c r="J1412" s="21" t="s">
        <v>1161</v>
      </c>
      <c r="K1412" s="21" t="s">
        <v>1088</v>
      </c>
      <c r="L1412" s="21" t="s">
        <v>1172</v>
      </c>
      <c r="M1412" s="21">
        <v>36</v>
      </c>
      <c r="N1412" s="21" t="s">
        <v>1088</v>
      </c>
      <c r="O1412" s="21" t="s">
        <v>1088</v>
      </c>
      <c r="P1412" s="21" t="s">
        <v>1088</v>
      </c>
      <c r="Q1412" s="21" t="s">
        <v>2876</v>
      </c>
      <c r="R1412" s="21" t="s">
        <v>2877</v>
      </c>
      <c r="S1412" s="21"/>
      <c r="U1412" s="21"/>
      <c r="V1412" s="21"/>
    </row>
    <row r="1413" spans="1:22" ht="15">
      <c r="A1413" s="29" t="s">
        <v>2870</v>
      </c>
      <c r="B1413" s="29" t="s">
        <v>2871</v>
      </c>
      <c r="C1413" s="21" t="s">
        <v>1036</v>
      </c>
      <c r="D1413" s="21" t="s">
        <v>1147</v>
      </c>
      <c r="E1413" s="21" t="s">
        <v>13</v>
      </c>
      <c r="F1413" s="30" t="s">
        <v>2872</v>
      </c>
      <c r="G1413" s="21" t="s">
        <v>2873</v>
      </c>
      <c r="H1413" s="31" t="s">
        <v>2874</v>
      </c>
      <c r="I1413" s="31" t="s">
        <v>2875</v>
      </c>
      <c r="J1413" s="21" t="s">
        <v>1161</v>
      </c>
      <c r="K1413" s="21" t="s">
        <v>1088</v>
      </c>
      <c r="L1413" s="21" t="s">
        <v>1172</v>
      </c>
      <c r="M1413" s="21">
        <v>49.3</v>
      </c>
      <c r="N1413" s="21" t="s">
        <v>1088</v>
      </c>
      <c r="O1413" s="21" t="s">
        <v>1088</v>
      </c>
      <c r="P1413" s="21" t="s">
        <v>1088</v>
      </c>
      <c r="Q1413" s="21" t="s">
        <v>2876</v>
      </c>
      <c r="R1413" s="21" t="s">
        <v>2878</v>
      </c>
      <c r="S1413" s="21"/>
      <c r="U1413" s="21"/>
      <c r="V1413" s="21"/>
    </row>
    <row r="1414" spans="1:22" ht="15">
      <c r="A1414" s="29" t="s">
        <v>2870</v>
      </c>
      <c r="B1414" s="29" t="s">
        <v>2871</v>
      </c>
      <c r="C1414" s="21" t="s">
        <v>1036</v>
      </c>
      <c r="D1414" s="21" t="s">
        <v>1147</v>
      </c>
      <c r="E1414" s="21" t="s">
        <v>13</v>
      </c>
      <c r="F1414" s="30" t="s">
        <v>2872</v>
      </c>
      <c r="G1414" s="21" t="s">
        <v>2873</v>
      </c>
      <c r="H1414" s="31" t="s">
        <v>2879</v>
      </c>
      <c r="I1414" s="31" t="s">
        <v>2875</v>
      </c>
      <c r="J1414" s="21" t="s">
        <v>1161</v>
      </c>
      <c r="K1414" s="21" t="s">
        <v>1088</v>
      </c>
      <c r="L1414" s="21" t="s">
        <v>1474</v>
      </c>
      <c r="M1414" s="21">
        <v>0.8</v>
      </c>
      <c r="N1414" s="21" t="s">
        <v>1088</v>
      </c>
      <c r="O1414" s="21" t="s">
        <v>1088</v>
      </c>
      <c r="P1414" s="21" t="s">
        <v>1088</v>
      </c>
      <c r="Q1414" s="21" t="s">
        <v>2876</v>
      </c>
      <c r="R1414" s="21"/>
      <c r="S1414" s="21"/>
      <c r="U1414" s="21"/>
      <c r="V1414" s="21"/>
    </row>
    <row r="1415" spans="1:22" ht="15">
      <c r="A1415" s="29" t="s">
        <v>2870</v>
      </c>
      <c r="B1415" s="29" t="s">
        <v>2871</v>
      </c>
      <c r="C1415" s="21" t="s">
        <v>1036</v>
      </c>
      <c r="D1415" s="21" t="s">
        <v>1147</v>
      </c>
      <c r="E1415" s="21" t="s">
        <v>13</v>
      </c>
      <c r="F1415" s="30" t="s">
        <v>2872</v>
      </c>
      <c r="G1415" s="21" t="s">
        <v>2873</v>
      </c>
      <c r="H1415" s="31" t="s">
        <v>2879</v>
      </c>
      <c r="I1415" s="31" t="s">
        <v>2875</v>
      </c>
      <c r="J1415" s="21" t="s">
        <v>1161</v>
      </c>
      <c r="K1415" s="21" t="s">
        <v>1088</v>
      </c>
      <c r="L1415" s="21" t="s">
        <v>1172</v>
      </c>
      <c r="M1415" s="21">
        <v>6.9</v>
      </c>
      <c r="N1415" s="21" t="s">
        <v>1088</v>
      </c>
      <c r="O1415" s="21" t="s">
        <v>1088</v>
      </c>
      <c r="P1415" s="21" t="s">
        <v>1088</v>
      </c>
      <c r="Q1415" s="21" t="s">
        <v>2876</v>
      </c>
      <c r="R1415" s="21" t="s">
        <v>2880</v>
      </c>
      <c r="S1415" s="21"/>
      <c r="U1415" s="21"/>
      <c r="V1415" s="21"/>
    </row>
    <row r="1416" spans="1:22" ht="15">
      <c r="A1416" s="29" t="s">
        <v>2870</v>
      </c>
      <c r="B1416" s="29" t="s">
        <v>2871</v>
      </c>
      <c r="C1416" s="21" t="s">
        <v>1036</v>
      </c>
      <c r="D1416" s="21" t="s">
        <v>1147</v>
      </c>
      <c r="E1416" s="21" t="s">
        <v>13</v>
      </c>
      <c r="F1416" s="30" t="s">
        <v>2872</v>
      </c>
      <c r="G1416" s="21" t="s">
        <v>2873</v>
      </c>
      <c r="H1416" s="31" t="s">
        <v>2879</v>
      </c>
      <c r="I1416" s="31" t="s">
        <v>2875</v>
      </c>
      <c r="J1416" s="21" t="s">
        <v>1161</v>
      </c>
      <c r="K1416" s="21" t="s">
        <v>1088</v>
      </c>
      <c r="L1416" s="21" t="s">
        <v>1172</v>
      </c>
      <c r="M1416" s="21">
        <v>89</v>
      </c>
      <c r="N1416" s="21" t="s">
        <v>1088</v>
      </c>
      <c r="O1416" s="21" t="s">
        <v>1088</v>
      </c>
      <c r="P1416" s="21" t="s">
        <v>1088</v>
      </c>
      <c r="Q1416" s="21" t="s">
        <v>2876</v>
      </c>
      <c r="R1416" s="21" t="s">
        <v>2877</v>
      </c>
      <c r="S1416" s="21"/>
      <c r="U1416" s="21"/>
      <c r="V1416" s="21"/>
    </row>
    <row r="1417" spans="1:22" ht="15">
      <c r="A1417" s="29" t="s">
        <v>2870</v>
      </c>
      <c r="B1417" s="29" t="s">
        <v>2871</v>
      </c>
      <c r="C1417" s="21" t="s">
        <v>1036</v>
      </c>
      <c r="D1417" s="21" t="s">
        <v>1147</v>
      </c>
      <c r="E1417" s="21" t="s">
        <v>13</v>
      </c>
      <c r="F1417" s="30" t="s">
        <v>2872</v>
      </c>
      <c r="G1417" s="21" t="s">
        <v>2873</v>
      </c>
      <c r="H1417" s="31" t="s">
        <v>2879</v>
      </c>
      <c r="I1417" s="31" t="s">
        <v>2875</v>
      </c>
      <c r="J1417" s="21" t="s">
        <v>1161</v>
      </c>
      <c r="K1417" s="21" t="s">
        <v>1088</v>
      </c>
      <c r="L1417" s="21" t="s">
        <v>1172</v>
      </c>
      <c r="M1417" s="21">
        <v>2.7</v>
      </c>
      <c r="N1417" s="21" t="s">
        <v>1088</v>
      </c>
      <c r="O1417" s="21" t="s">
        <v>1088</v>
      </c>
      <c r="P1417" s="21" t="s">
        <v>1088</v>
      </c>
      <c r="Q1417" s="21" t="s">
        <v>2876</v>
      </c>
      <c r="R1417" s="21" t="s">
        <v>2878</v>
      </c>
      <c r="S1417" s="21"/>
      <c r="U1417" s="21"/>
      <c r="V1417" s="21"/>
    </row>
    <row r="1418" spans="1:22" ht="15">
      <c r="A1418" s="29" t="s">
        <v>2870</v>
      </c>
      <c r="B1418" s="29" t="s">
        <v>2871</v>
      </c>
      <c r="C1418" s="21" t="s">
        <v>1036</v>
      </c>
      <c r="D1418" s="21" t="s">
        <v>1147</v>
      </c>
      <c r="E1418" s="21" t="s">
        <v>13</v>
      </c>
      <c r="F1418" s="30" t="s">
        <v>2872</v>
      </c>
      <c r="G1418" s="21" t="s">
        <v>2873</v>
      </c>
      <c r="H1418" s="31" t="s">
        <v>2881</v>
      </c>
      <c r="I1418" s="31" t="s">
        <v>2875</v>
      </c>
      <c r="J1418" s="21" t="s">
        <v>1161</v>
      </c>
      <c r="K1418" s="21" t="s">
        <v>1088</v>
      </c>
      <c r="L1418" s="21" t="s">
        <v>1474</v>
      </c>
      <c r="M1418" s="21">
        <v>5.4</v>
      </c>
      <c r="N1418" s="21" t="s">
        <v>1088</v>
      </c>
      <c r="O1418" s="21" t="s">
        <v>1088</v>
      </c>
      <c r="P1418" s="21" t="s">
        <v>1088</v>
      </c>
      <c r="Q1418" s="21" t="s">
        <v>2876</v>
      </c>
      <c r="R1418" s="21"/>
      <c r="S1418" s="21"/>
      <c r="U1418" s="21"/>
      <c r="V1418" s="21"/>
    </row>
    <row r="1419" spans="1:22" ht="15">
      <c r="A1419" s="29" t="s">
        <v>2870</v>
      </c>
      <c r="B1419" s="29" t="s">
        <v>2871</v>
      </c>
      <c r="C1419" s="21" t="s">
        <v>1036</v>
      </c>
      <c r="D1419" s="21" t="s">
        <v>1147</v>
      </c>
      <c r="E1419" s="21" t="s">
        <v>13</v>
      </c>
      <c r="F1419" s="30" t="s">
        <v>2872</v>
      </c>
      <c r="G1419" s="21" t="s">
        <v>2873</v>
      </c>
      <c r="H1419" s="31" t="s">
        <v>2881</v>
      </c>
      <c r="I1419" s="31" t="s">
        <v>2875</v>
      </c>
      <c r="J1419" s="21" t="s">
        <v>1161</v>
      </c>
      <c r="K1419" s="21" t="s">
        <v>1088</v>
      </c>
      <c r="L1419" s="21" t="s">
        <v>1172</v>
      </c>
      <c r="M1419" s="21">
        <v>91.5</v>
      </c>
      <c r="N1419" s="21" t="s">
        <v>1088</v>
      </c>
      <c r="O1419" s="21" t="s">
        <v>1088</v>
      </c>
      <c r="P1419" s="21" t="s">
        <v>1088</v>
      </c>
      <c r="Q1419" s="21" t="s">
        <v>2876</v>
      </c>
      <c r="R1419" s="21" t="s">
        <v>2880</v>
      </c>
      <c r="S1419" s="21"/>
      <c r="U1419" s="21"/>
      <c r="V1419" s="21"/>
    </row>
    <row r="1420" spans="1:22" ht="15">
      <c r="A1420" s="29" t="s">
        <v>2870</v>
      </c>
      <c r="B1420" s="29" t="s">
        <v>2871</v>
      </c>
      <c r="C1420" s="21" t="s">
        <v>1036</v>
      </c>
      <c r="D1420" s="21" t="s">
        <v>1147</v>
      </c>
      <c r="E1420" s="21" t="s">
        <v>13</v>
      </c>
      <c r="F1420" s="30" t="s">
        <v>2872</v>
      </c>
      <c r="G1420" s="21" t="s">
        <v>2873</v>
      </c>
      <c r="H1420" s="31" t="s">
        <v>2881</v>
      </c>
      <c r="I1420" s="31" t="s">
        <v>2875</v>
      </c>
      <c r="J1420" s="21" t="s">
        <v>1161</v>
      </c>
      <c r="K1420" s="21" t="s">
        <v>1088</v>
      </c>
      <c r="L1420" s="21" t="s">
        <v>1172</v>
      </c>
      <c r="M1420" s="21">
        <v>3</v>
      </c>
      <c r="N1420" s="21" t="s">
        <v>1088</v>
      </c>
      <c r="O1420" s="21" t="s">
        <v>1088</v>
      </c>
      <c r="P1420" s="21" t="s">
        <v>1088</v>
      </c>
      <c r="Q1420" s="21" t="s">
        <v>2876</v>
      </c>
      <c r="R1420" s="21" t="s">
        <v>2877</v>
      </c>
      <c r="S1420" s="21"/>
      <c r="U1420" s="21"/>
      <c r="V1420" s="21"/>
    </row>
    <row r="1421" spans="1:22" ht="15">
      <c r="A1421" s="29" t="s">
        <v>2870</v>
      </c>
      <c r="B1421" s="29" t="s">
        <v>2871</v>
      </c>
      <c r="C1421" s="21" t="s">
        <v>1036</v>
      </c>
      <c r="D1421" s="21" t="s">
        <v>1147</v>
      </c>
      <c r="E1421" s="21" t="s">
        <v>13</v>
      </c>
      <c r="F1421" s="30" t="s">
        <v>2872</v>
      </c>
      <c r="G1421" s="21" t="s">
        <v>2873</v>
      </c>
      <c r="H1421" s="31" t="s">
        <v>2881</v>
      </c>
      <c r="I1421" s="31" t="s">
        <v>2875</v>
      </c>
      <c r="J1421" s="21" t="s">
        <v>1161</v>
      </c>
      <c r="K1421" s="21" t="s">
        <v>1088</v>
      </c>
      <c r="L1421" s="21" t="s">
        <v>1172</v>
      </c>
      <c r="M1421" s="21">
        <v>0</v>
      </c>
      <c r="N1421" s="21" t="s">
        <v>1088</v>
      </c>
      <c r="O1421" s="21" t="s">
        <v>1088</v>
      </c>
      <c r="P1421" s="21" t="s">
        <v>1088</v>
      </c>
      <c r="Q1421" s="21" t="s">
        <v>2876</v>
      </c>
      <c r="R1421" s="21" t="s">
        <v>2878</v>
      </c>
      <c r="S1421" s="21"/>
      <c r="U1421" s="21"/>
      <c r="V1421" s="21"/>
    </row>
    <row r="1422" spans="1:22" ht="14">
      <c r="A1422" s="21" t="s">
        <v>2882</v>
      </c>
      <c r="B1422" s="21" t="s">
        <v>311</v>
      </c>
      <c r="C1422" s="21" t="s">
        <v>1081</v>
      </c>
      <c r="D1422" s="21" t="s">
        <v>1129</v>
      </c>
      <c r="E1422" s="21" t="s">
        <v>1099</v>
      </c>
      <c r="F1422" s="30" t="s">
        <v>2175</v>
      </c>
      <c r="G1422" s="21" t="s">
        <v>2173</v>
      </c>
      <c r="H1422" s="31" t="s">
        <v>1655</v>
      </c>
      <c r="I1422" s="31" t="s">
        <v>2875</v>
      </c>
      <c r="J1422" s="21" t="s">
        <v>1094</v>
      </c>
      <c r="K1422" s="21">
        <v>7</v>
      </c>
      <c r="L1422" s="21" t="s">
        <v>1172</v>
      </c>
      <c r="M1422" s="21">
        <v>7.1</v>
      </c>
      <c r="N1422" s="21" t="s">
        <v>1088</v>
      </c>
      <c r="O1422" s="21" t="s">
        <v>1088</v>
      </c>
      <c r="P1422" s="21">
        <v>1.6</v>
      </c>
      <c r="Q1422" s="21" t="s">
        <v>487</v>
      </c>
      <c r="R1422" s="21"/>
      <c r="S1422" s="21"/>
      <c r="U1422" s="21"/>
      <c r="V1422" s="21"/>
    </row>
    <row r="1423" spans="1:22" ht="14">
      <c r="A1423" s="21" t="s">
        <v>2882</v>
      </c>
      <c r="B1423" s="21" t="s">
        <v>311</v>
      </c>
      <c r="C1423" s="21" t="s">
        <v>1081</v>
      </c>
      <c r="D1423" s="21" t="s">
        <v>1129</v>
      </c>
      <c r="E1423" s="21" t="s">
        <v>1099</v>
      </c>
      <c r="F1423" s="30" t="s">
        <v>2175</v>
      </c>
      <c r="G1423" s="21" t="s">
        <v>2173</v>
      </c>
      <c r="H1423" s="31" t="s">
        <v>1655</v>
      </c>
      <c r="I1423" s="31" t="s">
        <v>2875</v>
      </c>
      <c r="J1423" s="21" t="s">
        <v>1094</v>
      </c>
      <c r="K1423" s="21">
        <v>10</v>
      </c>
      <c r="L1423" s="21" t="s">
        <v>1138</v>
      </c>
      <c r="M1423" s="21">
        <v>38.1</v>
      </c>
      <c r="N1423" s="21" t="s">
        <v>1088</v>
      </c>
      <c r="O1423" s="21" t="s">
        <v>1088</v>
      </c>
      <c r="P1423" s="21">
        <v>2.9</v>
      </c>
      <c r="Q1423" s="21" t="s">
        <v>487</v>
      </c>
      <c r="R1423" s="21"/>
      <c r="S1423" s="21"/>
      <c r="U1423" s="21"/>
      <c r="V1423" s="21"/>
    </row>
    <row r="1424" spans="1:22" ht="14">
      <c r="A1424" s="21" t="s">
        <v>2882</v>
      </c>
      <c r="B1424" s="21" t="s">
        <v>311</v>
      </c>
      <c r="C1424" s="21" t="s">
        <v>1081</v>
      </c>
      <c r="D1424" s="21" t="s">
        <v>1129</v>
      </c>
      <c r="E1424" s="21" t="s">
        <v>1099</v>
      </c>
      <c r="F1424" s="30" t="s">
        <v>2175</v>
      </c>
      <c r="G1424" s="21" t="s">
        <v>2173</v>
      </c>
      <c r="H1424" s="31" t="s">
        <v>1655</v>
      </c>
      <c r="I1424" s="31" t="s">
        <v>2875</v>
      </c>
      <c r="J1424" s="21" t="s">
        <v>1094</v>
      </c>
      <c r="K1424" s="21">
        <v>17</v>
      </c>
      <c r="L1424" s="21" t="s">
        <v>1089</v>
      </c>
      <c r="M1424" s="21">
        <v>53.9</v>
      </c>
      <c r="N1424" s="21" t="s">
        <v>1088</v>
      </c>
      <c r="O1424" s="21" t="s">
        <v>1088</v>
      </c>
      <c r="P1424" s="21">
        <v>5.5</v>
      </c>
      <c r="Q1424" s="21" t="s">
        <v>487</v>
      </c>
      <c r="R1424" s="21"/>
      <c r="S1424" s="21"/>
      <c r="U1424" s="21"/>
      <c r="V1424" s="21"/>
    </row>
    <row r="1425" spans="1:22" ht="28">
      <c r="A1425" s="21" t="s">
        <v>2882</v>
      </c>
      <c r="B1425" s="21" t="s">
        <v>311</v>
      </c>
      <c r="C1425" s="21" t="s">
        <v>1081</v>
      </c>
      <c r="D1425" s="21" t="s">
        <v>1129</v>
      </c>
      <c r="E1425" s="21" t="s">
        <v>1099</v>
      </c>
      <c r="F1425" s="30" t="s">
        <v>2175</v>
      </c>
      <c r="G1425" s="21" t="s">
        <v>2173</v>
      </c>
      <c r="H1425" s="31" t="s">
        <v>2883</v>
      </c>
      <c r="I1425" s="31" t="s">
        <v>2884</v>
      </c>
      <c r="J1425" s="21" t="s">
        <v>2885</v>
      </c>
      <c r="K1425" s="21">
        <v>7</v>
      </c>
      <c r="L1425" s="21" t="s">
        <v>1172</v>
      </c>
      <c r="M1425" s="21">
        <v>140</v>
      </c>
      <c r="N1425" s="21" t="s">
        <v>1088</v>
      </c>
      <c r="O1425" s="21" t="s">
        <v>1088</v>
      </c>
      <c r="P1425" s="21" t="s">
        <v>1088</v>
      </c>
      <c r="Q1425" s="21" t="s">
        <v>487</v>
      </c>
      <c r="R1425" s="21"/>
      <c r="S1425" s="80" t="s">
        <v>4785</v>
      </c>
      <c r="T1425" s="60" t="s">
        <v>4778</v>
      </c>
      <c r="U1425" s="21"/>
      <c r="V1425" s="21"/>
    </row>
    <row r="1426" spans="1:22" ht="28">
      <c r="A1426" s="21" t="s">
        <v>2882</v>
      </c>
      <c r="B1426" s="21" t="s">
        <v>311</v>
      </c>
      <c r="C1426" s="21" t="s">
        <v>1081</v>
      </c>
      <c r="D1426" s="21" t="s">
        <v>1129</v>
      </c>
      <c r="E1426" s="21" t="s">
        <v>1099</v>
      </c>
      <c r="F1426" s="30" t="s">
        <v>2175</v>
      </c>
      <c r="G1426" s="21" t="s">
        <v>2886</v>
      </c>
      <c r="H1426" s="31" t="s">
        <v>2887</v>
      </c>
      <c r="I1426" s="31" t="s">
        <v>2888</v>
      </c>
      <c r="J1426" s="21" t="s">
        <v>1161</v>
      </c>
      <c r="K1426" s="21">
        <v>7</v>
      </c>
      <c r="L1426" s="21" t="s">
        <v>1172</v>
      </c>
      <c r="M1426" s="21">
        <v>32</v>
      </c>
      <c r="N1426" s="21" t="s">
        <v>1088</v>
      </c>
      <c r="O1426" s="21" t="s">
        <v>1088</v>
      </c>
      <c r="P1426" s="21" t="s">
        <v>1088</v>
      </c>
      <c r="Q1426" s="21" t="s">
        <v>487</v>
      </c>
      <c r="R1426" s="21"/>
      <c r="S1426" s="21"/>
      <c r="U1426" s="21"/>
      <c r="V1426" s="21"/>
    </row>
    <row r="1427" spans="1:22" ht="28">
      <c r="A1427" s="21" t="s">
        <v>2882</v>
      </c>
      <c r="B1427" s="21" t="s">
        <v>311</v>
      </c>
      <c r="C1427" s="21" t="s">
        <v>1081</v>
      </c>
      <c r="D1427" s="21" t="s">
        <v>1129</v>
      </c>
      <c r="E1427" s="21" t="s">
        <v>1099</v>
      </c>
      <c r="F1427" s="30" t="s">
        <v>2175</v>
      </c>
      <c r="G1427" s="21" t="s">
        <v>2886</v>
      </c>
      <c r="H1427" s="31" t="s">
        <v>2889</v>
      </c>
      <c r="I1427" s="31" t="s">
        <v>2888</v>
      </c>
      <c r="J1427" s="21" t="s">
        <v>1161</v>
      </c>
      <c r="K1427" s="21">
        <v>7</v>
      </c>
      <c r="L1427" s="21" t="s">
        <v>1172</v>
      </c>
      <c r="M1427" s="21">
        <v>23.8</v>
      </c>
      <c r="N1427" s="21" t="s">
        <v>1088</v>
      </c>
      <c r="O1427" s="21" t="s">
        <v>1088</v>
      </c>
      <c r="P1427" s="21" t="s">
        <v>1088</v>
      </c>
      <c r="Q1427" s="21" t="s">
        <v>487</v>
      </c>
      <c r="R1427" s="21"/>
      <c r="S1427" s="21"/>
      <c r="U1427" s="21"/>
      <c r="V1427" s="21"/>
    </row>
    <row r="1428" spans="1:22" ht="28">
      <c r="A1428" s="21" t="s">
        <v>2882</v>
      </c>
      <c r="B1428" s="21" t="s">
        <v>311</v>
      </c>
      <c r="C1428" s="21" t="s">
        <v>1081</v>
      </c>
      <c r="D1428" s="21" t="s">
        <v>1129</v>
      </c>
      <c r="E1428" s="21" t="s">
        <v>1099</v>
      </c>
      <c r="F1428" s="30" t="s">
        <v>2175</v>
      </c>
      <c r="G1428" s="21" t="s">
        <v>2886</v>
      </c>
      <c r="H1428" s="31" t="s">
        <v>2890</v>
      </c>
      <c r="I1428" s="31" t="s">
        <v>2888</v>
      </c>
      <c r="J1428" s="21" t="s">
        <v>1161</v>
      </c>
      <c r="K1428" s="21">
        <v>7</v>
      </c>
      <c r="L1428" s="21" t="s">
        <v>1172</v>
      </c>
      <c r="M1428" s="21">
        <v>39.700000000000003</v>
      </c>
      <c r="N1428" s="21" t="s">
        <v>1088</v>
      </c>
      <c r="O1428" s="21" t="s">
        <v>1088</v>
      </c>
      <c r="P1428" s="21" t="s">
        <v>1088</v>
      </c>
      <c r="Q1428" s="21" t="s">
        <v>487</v>
      </c>
      <c r="R1428" s="21"/>
      <c r="S1428" s="21"/>
      <c r="U1428" s="21"/>
      <c r="V1428" s="21"/>
    </row>
    <row r="1429" spans="1:22" ht="28">
      <c r="A1429" s="21" t="s">
        <v>2882</v>
      </c>
      <c r="B1429" s="21" t="s">
        <v>311</v>
      </c>
      <c r="C1429" s="21" t="s">
        <v>1081</v>
      </c>
      <c r="D1429" s="21" t="s">
        <v>1129</v>
      </c>
      <c r="E1429" s="21" t="s">
        <v>1099</v>
      </c>
      <c r="F1429" s="30" t="s">
        <v>2175</v>
      </c>
      <c r="G1429" s="21" t="s">
        <v>2886</v>
      </c>
      <c r="H1429" s="31" t="s">
        <v>2891</v>
      </c>
      <c r="I1429" s="31" t="s">
        <v>2888</v>
      </c>
      <c r="J1429" s="21" t="s">
        <v>1161</v>
      </c>
      <c r="K1429" s="21">
        <v>7</v>
      </c>
      <c r="L1429" s="21" t="s">
        <v>1172</v>
      </c>
      <c r="M1429" s="21">
        <v>4.5</v>
      </c>
      <c r="N1429" s="21" t="s">
        <v>1088</v>
      </c>
      <c r="O1429" s="21" t="s">
        <v>1088</v>
      </c>
      <c r="P1429" s="21" t="s">
        <v>1088</v>
      </c>
      <c r="Q1429" s="21" t="s">
        <v>487</v>
      </c>
      <c r="R1429" s="21"/>
      <c r="S1429" s="21"/>
      <c r="U1429" s="21"/>
      <c r="V1429" s="21"/>
    </row>
    <row r="1430" spans="1:22" ht="28">
      <c r="A1430" s="21" t="s">
        <v>2882</v>
      </c>
      <c r="B1430" s="21" t="s">
        <v>311</v>
      </c>
      <c r="C1430" s="21" t="s">
        <v>1081</v>
      </c>
      <c r="D1430" s="21" t="s">
        <v>1129</v>
      </c>
      <c r="E1430" s="21" t="s">
        <v>1099</v>
      </c>
      <c r="F1430" s="30" t="s">
        <v>2175</v>
      </c>
      <c r="G1430" s="21" t="s">
        <v>2886</v>
      </c>
      <c r="H1430" s="31" t="s">
        <v>2892</v>
      </c>
      <c r="I1430" s="31" t="s">
        <v>2888</v>
      </c>
      <c r="J1430" s="21" t="s">
        <v>2885</v>
      </c>
      <c r="K1430" s="21">
        <v>7</v>
      </c>
      <c r="L1430" s="21" t="s">
        <v>1172</v>
      </c>
      <c r="M1430" s="21">
        <v>141</v>
      </c>
      <c r="N1430" s="21" t="s">
        <v>1088</v>
      </c>
      <c r="O1430" s="21" t="s">
        <v>1088</v>
      </c>
      <c r="P1430" s="21" t="s">
        <v>1088</v>
      </c>
      <c r="Q1430" s="21" t="s">
        <v>487</v>
      </c>
      <c r="R1430" s="21"/>
      <c r="S1430" s="21"/>
      <c r="U1430" s="21"/>
      <c r="V1430" s="21"/>
    </row>
    <row r="1431" spans="1:22" ht="28">
      <c r="A1431" s="21" t="s">
        <v>2882</v>
      </c>
      <c r="B1431" s="21" t="s">
        <v>311</v>
      </c>
      <c r="C1431" s="21" t="s">
        <v>1081</v>
      </c>
      <c r="D1431" s="21" t="s">
        <v>1129</v>
      </c>
      <c r="E1431" s="21" t="s">
        <v>1099</v>
      </c>
      <c r="F1431" s="30" t="s">
        <v>2175</v>
      </c>
      <c r="G1431" s="21" t="s">
        <v>2886</v>
      </c>
      <c r="H1431" s="31" t="s">
        <v>2887</v>
      </c>
      <c r="I1431" s="31" t="s">
        <v>2888</v>
      </c>
      <c r="J1431" s="21" t="s">
        <v>1161</v>
      </c>
      <c r="K1431" s="21">
        <v>9</v>
      </c>
      <c r="L1431" s="21" t="s">
        <v>1138</v>
      </c>
      <c r="M1431" s="21">
        <v>43.4</v>
      </c>
      <c r="N1431" s="21" t="s">
        <v>1088</v>
      </c>
      <c r="O1431" s="21" t="s">
        <v>1088</v>
      </c>
      <c r="P1431" s="21" t="s">
        <v>1088</v>
      </c>
      <c r="Q1431" s="21" t="s">
        <v>487</v>
      </c>
      <c r="R1431" s="21"/>
      <c r="S1431" s="21"/>
      <c r="U1431" s="21"/>
      <c r="V1431" s="21"/>
    </row>
    <row r="1432" spans="1:22" ht="28">
      <c r="A1432" s="21" t="s">
        <v>2882</v>
      </c>
      <c r="B1432" s="21" t="s">
        <v>311</v>
      </c>
      <c r="C1432" s="21" t="s">
        <v>1081</v>
      </c>
      <c r="D1432" s="21" t="s">
        <v>1129</v>
      </c>
      <c r="E1432" s="21" t="s">
        <v>1099</v>
      </c>
      <c r="F1432" s="30" t="s">
        <v>2175</v>
      </c>
      <c r="G1432" s="21" t="s">
        <v>2886</v>
      </c>
      <c r="H1432" s="31" t="s">
        <v>2889</v>
      </c>
      <c r="I1432" s="31" t="s">
        <v>2888</v>
      </c>
      <c r="J1432" s="21" t="s">
        <v>1161</v>
      </c>
      <c r="K1432" s="21">
        <v>9</v>
      </c>
      <c r="L1432" s="21" t="s">
        <v>1138</v>
      </c>
      <c r="M1432" s="21">
        <v>35.200000000000003</v>
      </c>
      <c r="N1432" s="21" t="s">
        <v>1088</v>
      </c>
      <c r="O1432" s="21" t="s">
        <v>1088</v>
      </c>
      <c r="P1432" s="21" t="s">
        <v>1088</v>
      </c>
      <c r="Q1432" s="21" t="s">
        <v>487</v>
      </c>
      <c r="R1432" s="21"/>
      <c r="S1432" s="21"/>
      <c r="U1432" s="21"/>
      <c r="V1432" s="21"/>
    </row>
    <row r="1433" spans="1:22" ht="28">
      <c r="A1433" s="21" t="s">
        <v>2882</v>
      </c>
      <c r="B1433" s="21" t="s">
        <v>311</v>
      </c>
      <c r="C1433" s="21" t="s">
        <v>1081</v>
      </c>
      <c r="D1433" s="21" t="s">
        <v>1129</v>
      </c>
      <c r="E1433" s="21" t="s">
        <v>1099</v>
      </c>
      <c r="F1433" s="30" t="s">
        <v>2175</v>
      </c>
      <c r="G1433" s="21" t="s">
        <v>2886</v>
      </c>
      <c r="H1433" s="31" t="s">
        <v>2890</v>
      </c>
      <c r="I1433" s="31" t="s">
        <v>2888</v>
      </c>
      <c r="J1433" s="21" t="s">
        <v>1161</v>
      </c>
      <c r="K1433" s="21">
        <v>9</v>
      </c>
      <c r="L1433" s="21" t="s">
        <v>1138</v>
      </c>
      <c r="M1433" s="21">
        <v>18.100000000000001</v>
      </c>
      <c r="N1433" s="21" t="s">
        <v>1088</v>
      </c>
      <c r="O1433" s="21" t="s">
        <v>1088</v>
      </c>
      <c r="P1433" s="21" t="s">
        <v>1088</v>
      </c>
      <c r="Q1433" s="21" t="s">
        <v>487</v>
      </c>
      <c r="R1433" s="21"/>
      <c r="S1433" s="21"/>
      <c r="U1433" s="21"/>
      <c r="V1433" s="21"/>
    </row>
    <row r="1434" spans="1:22" ht="28">
      <c r="A1434" s="21" t="s">
        <v>2882</v>
      </c>
      <c r="B1434" s="21" t="s">
        <v>311</v>
      </c>
      <c r="C1434" s="21" t="s">
        <v>1081</v>
      </c>
      <c r="D1434" s="21" t="s">
        <v>1129</v>
      </c>
      <c r="E1434" s="21" t="s">
        <v>1099</v>
      </c>
      <c r="F1434" s="30" t="s">
        <v>2175</v>
      </c>
      <c r="G1434" s="21" t="s">
        <v>2886</v>
      </c>
      <c r="H1434" s="31" t="s">
        <v>2891</v>
      </c>
      <c r="I1434" s="31" t="s">
        <v>2888</v>
      </c>
      <c r="J1434" s="21" t="s">
        <v>1161</v>
      </c>
      <c r="K1434" s="21">
        <v>9</v>
      </c>
      <c r="L1434" s="21" t="s">
        <v>1138</v>
      </c>
      <c r="M1434" s="21">
        <v>3.3</v>
      </c>
      <c r="N1434" s="21" t="s">
        <v>1088</v>
      </c>
      <c r="O1434" s="21" t="s">
        <v>1088</v>
      </c>
      <c r="P1434" s="21" t="s">
        <v>1088</v>
      </c>
      <c r="Q1434" s="21" t="s">
        <v>487</v>
      </c>
      <c r="R1434" s="21"/>
      <c r="S1434" s="21"/>
      <c r="U1434" s="21"/>
      <c r="V1434" s="21"/>
    </row>
    <row r="1435" spans="1:22" ht="28">
      <c r="A1435" s="21" t="s">
        <v>2882</v>
      </c>
      <c r="B1435" s="21" t="s">
        <v>311</v>
      </c>
      <c r="C1435" s="21" t="s">
        <v>1081</v>
      </c>
      <c r="D1435" s="21" t="s">
        <v>1129</v>
      </c>
      <c r="E1435" s="21" t="s">
        <v>1099</v>
      </c>
      <c r="F1435" s="30" t="s">
        <v>2175</v>
      </c>
      <c r="G1435" s="21" t="s">
        <v>2886</v>
      </c>
      <c r="H1435" s="31" t="s">
        <v>2892</v>
      </c>
      <c r="I1435" s="31" t="s">
        <v>2888</v>
      </c>
      <c r="J1435" s="21" t="s">
        <v>2885</v>
      </c>
      <c r="K1435" s="21">
        <v>9</v>
      </c>
      <c r="L1435" s="21" t="s">
        <v>1138</v>
      </c>
      <c r="M1435" s="21">
        <v>180.9</v>
      </c>
      <c r="N1435" s="21" t="s">
        <v>1088</v>
      </c>
      <c r="O1435" s="21" t="s">
        <v>1088</v>
      </c>
      <c r="P1435" s="21">
        <v>32.9</v>
      </c>
      <c r="Q1435" s="21" t="s">
        <v>487</v>
      </c>
      <c r="R1435" s="21"/>
      <c r="S1435" s="21"/>
      <c r="U1435" s="21"/>
      <c r="V1435" s="21"/>
    </row>
    <row r="1436" spans="1:22" ht="28">
      <c r="A1436" s="21" t="s">
        <v>2882</v>
      </c>
      <c r="B1436" s="21" t="s">
        <v>311</v>
      </c>
      <c r="C1436" s="21" t="s">
        <v>1081</v>
      </c>
      <c r="D1436" s="21" t="s">
        <v>1129</v>
      </c>
      <c r="E1436" s="21" t="s">
        <v>1099</v>
      </c>
      <c r="F1436" s="30" t="s">
        <v>2175</v>
      </c>
      <c r="G1436" s="21" t="s">
        <v>2886</v>
      </c>
      <c r="H1436" s="31" t="s">
        <v>2887</v>
      </c>
      <c r="I1436" s="31" t="s">
        <v>2888</v>
      </c>
      <c r="J1436" s="21" t="s">
        <v>1161</v>
      </c>
      <c r="K1436" s="21">
        <v>10</v>
      </c>
      <c r="L1436" s="21" t="s">
        <v>1089</v>
      </c>
      <c r="M1436" s="21">
        <v>41.7</v>
      </c>
      <c r="N1436" s="21" t="s">
        <v>1088</v>
      </c>
      <c r="O1436" s="21" t="s">
        <v>1088</v>
      </c>
      <c r="P1436" s="21" t="s">
        <v>1088</v>
      </c>
      <c r="Q1436" s="21" t="s">
        <v>487</v>
      </c>
      <c r="R1436" s="21"/>
      <c r="S1436" s="21"/>
      <c r="U1436" s="21"/>
      <c r="V1436" s="21"/>
    </row>
    <row r="1437" spans="1:22" ht="28">
      <c r="A1437" s="21" t="s">
        <v>2882</v>
      </c>
      <c r="B1437" s="21" t="s">
        <v>311</v>
      </c>
      <c r="C1437" s="21" t="s">
        <v>1081</v>
      </c>
      <c r="D1437" s="21" t="s">
        <v>1129</v>
      </c>
      <c r="E1437" s="21" t="s">
        <v>1099</v>
      </c>
      <c r="F1437" s="30" t="s">
        <v>2175</v>
      </c>
      <c r="G1437" s="21" t="s">
        <v>2886</v>
      </c>
      <c r="H1437" s="31" t="s">
        <v>2889</v>
      </c>
      <c r="I1437" s="31" t="s">
        <v>2888</v>
      </c>
      <c r="J1437" s="21" t="s">
        <v>1161</v>
      </c>
      <c r="K1437" s="21">
        <v>10</v>
      </c>
      <c r="L1437" s="21" t="s">
        <v>1089</v>
      </c>
      <c r="M1437" s="21">
        <v>34.6</v>
      </c>
      <c r="N1437" s="21" t="s">
        <v>1088</v>
      </c>
      <c r="O1437" s="21" t="s">
        <v>1088</v>
      </c>
      <c r="P1437" s="21" t="s">
        <v>1088</v>
      </c>
      <c r="Q1437" s="21" t="s">
        <v>487</v>
      </c>
      <c r="R1437" s="21"/>
      <c r="S1437" s="21"/>
      <c r="U1437" s="21"/>
      <c r="V1437" s="21"/>
    </row>
    <row r="1438" spans="1:22" ht="28">
      <c r="A1438" s="21" t="s">
        <v>2882</v>
      </c>
      <c r="B1438" s="21" t="s">
        <v>311</v>
      </c>
      <c r="C1438" s="21" t="s">
        <v>1081</v>
      </c>
      <c r="D1438" s="21" t="s">
        <v>1129</v>
      </c>
      <c r="E1438" s="21" t="s">
        <v>1099</v>
      </c>
      <c r="F1438" s="30" t="s">
        <v>2175</v>
      </c>
      <c r="G1438" s="21" t="s">
        <v>2886</v>
      </c>
      <c r="H1438" s="31" t="s">
        <v>2890</v>
      </c>
      <c r="I1438" s="31" t="s">
        <v>2888</v>
      </c>
      <c r="J1438" s="21" t="s">
        <v>1161</v>
      </c>
      <c r="K1438" s="21">
        <v>10</v>
      </c>
      <c r="L1438" s="21" t="s">
        <v>1089</v>
      </c>
      <c r="M1438" s="21">
        <v>19.8</v>
      </c>
      <c r="N1438" s="21" t="s">
        <v>1088</v>
      </c>
      <c r="O1438" s="21" t="s">
        <v>1088</v>
      </c>
      <c r="P1438" s="21" t="s">
        <v>1088</v>
      </c>
      <c r="Q1438" s="21" t="s">
        <v>487</v>
      </c>
      <c r="R1438" s="21"/>
      <c r="S1438" s="21"/>
      <c r="U1438" s="21"/>
      <c r="V1438" s="21"/>
    </row>
    <row r="1439" spans="1:22" ht="28">
      <c r="A1439" s="21" t="s">
        <v>2882</v>
      </c>
      <c r="B1439" s="21" t="s">
        <v>311</v>
      </c>
      <c r="C1439" s="21" t="s">
        <v>1081</v>
      </c>
      <c r="D1439" s="21" t="s">
        <v>1129</v>
      </c>
      <c r="E1439" s="21" t="s">
        <v>1099</v>
      </c>
      <c r="F1439" s="30" t="s">
        <v>2175</v>
      </c>
      <c r="G1439" s="21" t="s">
        <v>2886</v>
      </c>
      <c r="H1439" s="31" t="s">
        <v>2891</v>
      </c>
      <c r="I1439" s="31" t="s">
        <v>2888</v>
      </c>
      <c r="J1439" s="21" t="s">
        <v>1161</v>
      </c>
      <c r="K1439" s="21">
        <v>10</v>
      </c>
      <c r="L1439" s="21" t="s">
        <v>1089</v>
      </c>
      <c r="M1439" s="21">
        <v>3.9</v>
      </c>
      <c r="N1439" s="21" t="s">
        <v>1088</v>
      </c>
      <c r="O1439" s="21" t="s">
        <v>1088</v>
      </c>
      <c r="P1439" s="21" t="s">
        <v>1088</v>
      </c>
      <c r="Q1439" s="21" t="s">
        <v>487</v>
      </c>
      <c r="R1439" s="21"/>
      <c r="S1439" s="21"/>
      <c r="U1439" s="21"/>
      <c r="V1439" s="21"/>
    </row>
    <row r="1440" spans="1:22" ht="28">
      <c r="A1440" s="21" t="s">
        <v>2882</v>
      </c>
      <c r="B1440" s="21" t="s">
        <v>311</v>
      </c>
      <c r="C1440" s="21" t="s">
        <v>1081</v>
      </c>
      <c r="D1440" s="21" t="s">
        <v>1129</v>
      </c>
      <c r="E1440" s="21" t="s">
        <v>1099</v>
      </c>
      <c r="F1440" s="30" t="s">
        <v>2175</v>
      </c>
      <c r="G1440" s="21" t="s">
        <v>2886</v>
      </c>
      <c r="H1440" s="31" t="s">
        <v>2892</v>
      </c>
      <c r="I1440" s="31" t="s">
        <v>2888</v>
      </c>
      <c r="J1440" s="21" t="s">
        <v>2885</v>
      </c>
      <c r="K1440" s="21">
        <v>10</v>
      </c>
      <c r="L1440" s="21" t="s">
        <v>1089</v>
      </c>
      <c r="M1440" s="21">
        <v>146.9</v>
      </c>
      <c r="N1440" s="21" t="s">
        <v>1088</v>
      </c>
      <c r="O1440" s="21" t="s">
        <v>1088</v>
      </c>
      <c r="P1440" s="21">
        <v>52.9</v>
      </c>
      <c r="Q1440" s="21" t="s">
        <v>487</v>
      </c>
      <c r="R1440" s="21"/>
      <c r="S1440" s="21"/>
      <c r="U1440" s="21"/>
      <c r="V1440" s="21"/>
    </row>
    <row r="1441" spans="1:22" ht="28">
      <c r="A1441" s="21" t="s">
        <v>2882</v>
      </c>
      <c r="B1441" s="21" t="s">
        <v>311</v>
      </c>
      <c r="C1441" s="21" t="s">
        <v>1081</v>
      </c>
      <c r="D1441" s="21" t="s">
        <v>1129</v>
      </c>
      <c r="E1441" s="21" t="s">
        <v>1099</v>
      </c>
      <c r="F1441" s="30" t="s">
        <v>2175</v>
      </c>
      <c r="G1441" s="21" t="s">
        <v>2173</v>
      </c>
      <c r="H1441" s="31" t="s">
        <v>2893</v>
      </c>
      <c r="I1441" s="31" t="s">
        <v>2888</v>
      </c>
      <c r="J1441" s="21" t="s">
        <v>1161</v>
      </c>
      <c r="K1441" s="21">
        <v>10</v>
      </c>
      <c r="L1441" s="21" t="s">
        <v>1089</v>
      </c>
      <c r="M1441" s="21">
        <v>32.4</v>
      </c>
      <c r="N1441" s="21" t="s">
        <v>1088</v>
      </c>
      <c r="O1441" s="21" t="s">
        <v>1088</v>
      </c>
      <c r="P1441" s="21" t="s">
        <v>1088</v>
      </c>
      <c r="Q1441" s="21" t="s">
        <v>487</v>
      </c>
      <c r="R1441" s="21"/>
      <c r="S1441" s="21"/>
      <c r="U1441" s="21"/>
      <c r="V1441" s="21"/>
    </row>
    <row r="1442" spans="1:22" ht="28">
      <c r="A1442" s="47" t="s">
        <v>2882</v>
      </c>
      <c r="B1442" s="47" t="s">
        <v>311</v>
      </c>
      <c r="C1442" s="47" t="s">
        <v>1081</v>
      </c>
      <c r="D1442" s="47" t="s">
        <v>1129</v>
      </c>
      <c r="E1442" s="47" t="s">
        <v>1099</v>
      </c>
      <c r="F1442" s="48" t="s">
        <v>2175</v>
      </c>
      <c r="G1442" s="47" t="s">
        <v>2173</v>
      </c>
      <c r="H1442" s="49" t="s">
        <v>2894</v>
      </c>
      <c r="I1442" s="49" t="s">
        <v>2888</v>
      </c>
      <c r="J1442" s="47" t="s">
        <v>1161</v>
      </c>
      <c r="K1442" s="47">
        <v>10</v>
      </c>
      <c r="L1442" s="47" t="s">
        <v>1089</v>
      </c>
      <c r="M1442" s="47">
        <v>36.1</v>
      </c>
      <c r="N1442" s="47" t="s">
        <v>1088</v>
      </c>
      <c r="O1442" s="47" t="s">
        <v>1088</v>
      </c>
      <c r="P1442" s="47" t="s">
        <v>1088</v>
      </c>
      <c r="Q1442" s="47" t="s">
        <v>487</v>
      </c>
      <c r="R1442" s="21"/>
      <c r="S1442" s="9"/>
      <c r="U1442" s="9"/>
      <c r="V1442" s="9"/>
    </row>
    <row r="1443" spans="1:22" ht="28">
      <c r="A1443" s="47" t="s">
        <v>2882</v>
      </c>
      <c r="B1443" s="47" t="s">
        <v>311</v>
      </c>
      <c r="C1443" s="47" t="s">
        <v>1081</v>
      </c>
      <c r="D1443" s="47" t="s">
        <v>1129</v>
      </c>
      <c r="E1443" s="47" t="s">
        <v>1099</v>
      </c>
      <c r="F1443" s="48" t="s">
        <v>2175</v>
      </c>
      <c r="G1443" s="47" t="s">
        <v>2173</v>
      </c>
      <c r="H1443" s="49" t="s">
        <v>2895</v>
      </c>
      <c r="I1443" s="49" t="s">
        <v>2888</v>
      </c>
      <c r="J1443" s="47" t="s">
        <v>1161</v>
      </c>
      <c r="K1443" s="47">
        <v>10</v>
      </c>
      <c r="L1443" s="47" t="s">
        <v>1089</v>
      </c>
      <c r="M1443" s="47">
        <v>28.7</v>
      </c>
      <c r="N1443" s="47" t="s">
        <v>1088</v>
      </c>
      <c r="O1443" s="47" t="s">
        <v>1088</v>
      </c>
      <c r="P1443" s="47" t="s">
        <v>1088</v>
      </c>
      <c r="Q1443" s="47" t="s">
        <v>487</v>
      </c>
      <c r="R1443" s="21"/>
      <c r="S1443" s="9"/>
      <c r="U1443" s="9"/>
      <c r="V1443" s="9"/>
    </row>
    <row r="1444" spans="1:22" ht="28">
      <c r="A1444" s="47" t="s">
        <v>2882</v>
      </c>
      <c r="B1444" s="47" t="s">
        <v>311</v>
      </c>
      <c r="C1444" s="47" t="s">
        <v>1081</v>
      </c>
      <c r="D1444" s="47" t="s">
        <v>1129</v>
      </c>
      <c r="E1444" s="47" t="s">
        <v>1099</v>
      </c>
      <c r="F1444" s="48" t="s">
        <v>2175</v>
      </c>
      <c r="G1444" s="47" t="s">
        <v>2173</v>
      </c>
      <c r="H1444" s="49" t="s">
        <v>2896</v>
      </c>
      <c r="I1444" s="49" t="s">
        <v>2888</v>
      </c>
      <c r="J1444" s="47" t="s">
        <v>1161</v>
      </c>
      <c r="K1444" s="47">
        <v>10</v>
      </c>
      <c r="L1444" s="47" t="s">
        <v>1089</v>
      </c>
      <c r="M1444" s="47">
        <v>2.8</v>
      </c>
      <c r="N1444" s="47" t="s">
        <v>1088</v>
      </c>
      <c r="O1444" s="47" t="s">
        <v>1088</v>
      </c>
      <c r="P1444" s="47" t="s">
        <v>1088</v>
      </c>
      <c r="Q1444" s="47" t="s">
        <v>487</v>
      </c>
      <c r="R1444" s="21"/>
      <c r="S1444" s="9"/>
      <c r="U1444" s="9"/>
      <c r="V1444" s="9"/>
    </row>
    <row r="1445" spans="1:22" ht="28">
      <c r="A1445" s="21" t="s">
        <v>2882</v>
      </c>
      <c r="B1445" s="21" t="s">
        <v>311</v>
      </c>
      <c r="C1445" s="21" t="s">
        <v>1081</v>
      </c>
      <c r="D1445" s="21" t="s">
        <v>1129</v>
      </c>
      <c r="E1445" s="21" t="s">
        <v>1099</v>
      </c>
      <c r="F1445" s="30" t="s">
        <v>2175</v>
      </c>
      <c r="G1445" s="47" t="s">
        <v>2173</v>
      </c>
      <c r="H1445" s="31" t="s">
        <v>2897</v>
      </c>
      <c r="I1445" s="31" t="s">
        <v>2888</v>
      </c>
      <c r="J1445" s="21" t="s">
        <v>2898</v>
      </c>
      <c r="K1445" s="21">
        <v>10</v>
      </c>
      <c r="L1445" s="21" t="s">
        <v>1089</v>
      </c>
      <c r="M1445" s="21">
        <v>0.2</v>
      </c>
      <c r="N1445" s="21" t="s">
        <v>1088</v>
      </c>
      <c r="O1445" s="21" t="s">
        <v>1088</v>
      </c>
      <c r="P1445" s="21" t="s">
        <v>1088</v>
      </c>
      <c r="Q1445" s="21" t="s">
        <v>487</v>
      </c>
      <c r="R1445" s="21"/>
      <c r="S1445" s="21"/>
      <c r="U1445" s="21"/>
      <c r="V1445" s="21"/>
    </row>
    <row r="1446" spans="1:22" ht="28">
      <c r="A1446" s="21" t="s">
        <v>2882</v>
      </c>
      <c r="B1446" s="21" t="s">
        <v>311</v>
      </c>
      <c r="C1446" s="21" t="s">
        <v>1081</v>
      </c>
      <c r="D1446" s="21" t="s">
        <v>1129</v>
      </c>
      <c r="E1446" s="21" t="s">
        <v>1099</v>
      </c>
      <c r="F1446" s="30" t="s">
        <v>2175</v>
      </c>
      <c r="G1446" s="21" t="s">
        <v>2886</v>
      </c>
      <c r="H1446" s="31" t="s">
        <v>2899</v>
      </c>
      <c r="I1446" s="31" t="s">
        <v>2888</v>
      </c>
      <c r="J1446" s="21" t="s">
        <v>2885</v>
      </c>
      <c r="K1446" s="21">
        <v>7</v>
      </c>
      <c r="L1446" s="21" t="s">
        <v>1172</v>
      </c>
      <c r="M1446" s="21">
        <v>0.09</v>
      </c>
      <c r="N1446" s="21" t="s">
        <v>1088</v>
      </c>
      <c r="O1446" s="21" t="s">
        <v>1088</v>
      </c>
      <c r="P1446" s="21" t="s">
        <v>1088</v>
      </c>
      <c r="Q1446" s="21" t="s">
        <v>487</v>
      </c>
      <c r="R1446" s="21"/>
      <c r="S1446" s="80" t="s">
        <v>4785</v>
      </c>
      <c r="T1446" s="60" t="s">
        <v>1609</v>
      </c>
      <c r="U1446" s="21"/>
      <c r="V1446" s="21"/>
    </row>
    <row r="1447" spans="1:22" ht="28">
      <c r="A1447" s="21" t="s">
        <v>2882</v>
      </c>
      <c r="B1447" s="21" t="s">
        <v>311</v>
      </c>
      <c r="C1447" s="21" t="s">
        <v>1081</v>
      </c>
      <c r="D1447" s="21" t="s">
        <v>1129</v>
      </c>
      <c r="E1447" s="21" t="s">
        <v>1099</v>
      </c>
      <c r="F1447" s="30" t="s">
        <v>2175</v>
      </c>
      <c r="G1447" s="21" t="s">
        <v>2886</v>
      </c>
      <c r="H1447" s="31" t="s">
        <v>2900</v>
      </c>
      <c r="I1447" s="31" t="s">
        <v>2888</v>
      </c>
      <c r="J1447" s="21" t="s">
        <v>2885</v>
      </c>
      <c r="K1447" s="21">
        <v>7</v>
      </c>
      <c r="L1447" s="21" t="s">
        <v>1172</v>
      </c>
      <c r="M1447" s="21">
        <v>0.6</v>
      </c>
      <c r="N1447" s="21" t="s">
        <v>1088</v>
      </c>
      <c r="O1447" s="21" t="s">
        <v>1088</v>
      </c>
      <c r="P1447" s="21" t="s">
        <v>1088</v>
      </c>
      <c r="Q1447" s="21" t="s">
        <v>487</v>
      </c>
      <c r="R1447" s="21"/>
      <c r="S1447" s="80" t="s">
        <v>4785</v>
      </c>
      <c r="T1447" s="60" t="s">
        <v>1609</v>
      </c>
      <c r="U1447" s="21"/>
      <c r="V1447" s="21"/>
    </row>
    <row r="1448" spans="1:22" ht="28">
      <c r="A1448" s="21" t="s">
        <v>2882</v>
      </c>
      <c r="B1448" s="21" t="s">
        <v>311</v>
      </c>
      <c r="C1448" s="21" t="s">
        <v>1081</v>
      </c>
      <c r="D1448" s="21" t="s">
        <v>1129</v>
      </c>
      <c r="E1448" s="21" t="s">
        <v>1099</v>
      </c>
      <c r="F1448" s="30" t="s">
        <v>2175</v>
      </c>
      <c r="G1448" s="21" t="s">
        <v>2886</v>
      </c>
      <c r="H1448" s="31" t="s">
        <v>2901</v>
      </c>
      <c r="I1448" s="31" t="s">
        <v>2888</v>
      </c>
      <c r="J1448" s="21" t="s">
        <v>2885</v>
      </c>
      <c r="K1448" s="21">
        <v>7</v>
      </c>
      <c r="L1448" s="21" t="s">
        <v>1172</v>
      </c>
      <c r="M1448" s="21">
        <v>5.84</v>
      </c>
      <c r="N1448" s="21" t="s">
        <v>1088</v>
      </c>
      <c r="O1448" s="21" t="s">
        <v>1088</v>
      </c>
      <c r="P1448" s="21" t="s">
        <v>1088</v>
      </c>
      <c r="Q1448" s="21" t="s">
        <v>487</v>
      </c>
      <c r="R1448" s="21"/>
      <c r="S1448" s="80" t="s">
        <v>4785</v>
      </c>
      <c r="T1448" s="60" t="s">
        <v>1609</v>
      </c>
      <c r="U1448" s="21"/>
      <c r="V1448" s="21"/>
    </row>
    <row r="1449" spans="1:22" ht="28">
      <c r="A1449" s="21" t="s">
        <v>2882</v>
      </c>
      <c r="B1449" s="21" t="s">
        <v>311</v>
      </c>
      <c r="C1449" s="21" t="s">
        <v>1081</v>
      </c>
      <c r="D1449" s="21" t="s">
        <v>1129</v>
      </c>
      <c r="E1449" s="21" t="s">
        <v>1099</v>
      </c>
      <c r="F1449" s="30" t="s">
        <v>2175</v>
      </c>
      <c r="G1449" s="21" t="s">
        <v>2886</v>
      </c>
      <c r="H1449" s="31" t="s">
        <v>2899</v>
      </c>
      <c r="I1449" s="31" t="s">
        <v>2888</v>
      </c>
      <c r="J1449" s="21" t="s">
        <v>2885</v>
      </c>
      <c r="K1449" s="21">
        <v>9</v>
      </c>
      <c r="L1449" s="21" t="s">
        <v>1138</v>
      </c>
      <c r="M1449" s="21">
        <v>0.04</v>
      </c>
      <c r="N1449" s="21" t="s">
        <v>1088</v>
      </c>
      <c r="O1449" s="21" t="s">
        <v>1088</v>
      </c>
      <c r="P1449" s="21">
        <v>0.03</v>
      </c>
      <c r="Q1449" s="21" t="s">
        <v>487</v>
      </c>
      <c r="R1449" s="21"/>
      <c r="S1449" s="80" t="s">
        <v>4786</v>
      </c>
      <c r="T1449" s="60" t="s">
        <v>1609</v>
      </c>
      <c r="U1449" s="21"/>
      <c r="V1449" s="21"/>
    </row>
    <row r="1450" spans="1:22" ht="28">
      <c r="A1450" s="21" t="s">
        <v>2882</v>
      </c>
      <c r="B1450" s="21" t="s">
        <v>311</v>
      </c>
      <c r="C1450" s="21" t="s">
        <v>1081</v>
      </c>
      <c r="D1450" s="21" t="s">
        <v>1129</v>
      </c>
      <c r="E1450" s="21" t="s">
        <v>1099</v>
      </c>
      <c r="F1450" s="30" t="s">
        <v>2175</v>
      </c>
      <c r="G1450" s="21" t="s">
        <v>2886</v>
      </c>
      <c r="H1450" s="31" t="s">
        <v>2900</v>
      </c>
      <c r="I1450" s="31" t="s">
        <v>2888</v>
      </c>
      <c r="J1450" s="21" t="s">
        <v>2885</v>
      </c>
      <c r="K1450" s="21">
        <v>9</v>
      </c>
      <c r="L1450" s="21" t="s">
        <v>1138</v>
      </c>
      <c r="M1450" s="21">
        <v>0.89</v>
      </c>
      <c r="N1450" s="21" t="s">
        <v>1088</v>
      </c>
      <c r="O1450" s="21" t="s">
        <v>1088</v>
      </c>
      <c r="P1450" s="21">
        <v>1.26</v>
      </c>
      <c r="Q1450" s="21" t="s">
        <v>487</v>
      </c>
      <c r="R1450" s="21"/>
      <c r="S1450" s="80" t="s">
        <v>4786</v>
      </c>
      <c r="T1450" s="60" t="s">
        <v>1609</v>
      </c>
      <c r="U1450" s="21"/>
      <c r="V1450" s="21"/>
    </row>
    <row r="1451" spans="1:22" ht="28">
      <c r="A1451" s="21" t="s">
        <v>2882</v>
      </c>
      <c r="B1451" s="21" t="s">
        <v>311</v>
      </c>
      <c r="C1451" s="21" t="s">
        <v>1081</v>
      </c>
      <c r="D1451" s="21" t="s">
        <v>1129</v>
      </c>
      <c r="E1451" s="21" t="s">
        <v>1099</v>
      </c>
      <c r="F1451" s="30" t="s">
        <v>2175</v>
      </c>
      <c r="G1451" s="21" t="s">
        <v>2886</v>
      </c>
      <c r="H1451" s="31" t="s">
        <v>2901</v>
      </c>
      <c r="I1451" s="31" t="s">
        <v>2888</v>
      </c>
      <c r="J1451" s="21" t="s">
        <v>2885</v>
      </c>
      <c r="K1451" s="21">
        <v>9</v>
      </c>
      <c r="L1451" s="21" t="s">
        <v>1138</v>
      </c>
      <c r="M1451" s="21">
        <v>1.62</v>
      </c>
      <c r="N1451" s="21" t="s">
        <v>1088</v>
      </c>
      <c r="O1451" s="21" t="s">
        <v>1088</v>
      </c>
      <c r="P1451" s="21">
        <v>0.82</v>
      </c>
      <c r="Q1451" s="21" t="s">
        <v>487</v>
      </c>
      <c r="R1451" s="21"/>
      <c r="S1451" s="80" t="s">
        <v>4786</v>
      </c>
      <c r="T1451" s="60" t="s">
        <v>1609</v>
      </c>
      <c r="U1451" s="21"/>
      <c r="V1451" s="21"/>
    </row>
    <row r="1452" spans="1:22" ht="28">
      <c r="A1452" s="21" t="s">
        <v>2882</v>
      </c>
      <c r="B1452" s="21" t="s">
        <v>311</v>
      </c>
      <c r="C1452" s="21" t="s">
        <v>1081</v>
      </c>
      <c r="D1452" s="21" t="s">
        <v>1129</v>
      </c>
      <c r="E1452" s="21" t="s">
        <v>1099</v>
      </c>
      <c r="F1452" s="30" t="s">
        <v>2175</v>
      </c>
      <c r="G1452" s="21" t="s">
        <v>2886</v>
      </c>
      <c r="H1452" s="31" t="s">
        <v>2899</v>
      </c>
      <c r="I1452" s="31" t="s">
        <v>2888</v>
      </c>
      <c r="J1452" s="21" t="s">
        <v>2885</v>
      </c>
      <c r="K1452" s="21">
        <v>10</v>
      </c>
      <c r="L1452" s="21" t="s">
        <v>1089</v>
      </c>
      <c r="M1452" s="21">
        <v>0.05</v>
      </c>
      <c r="N1452" s="21" t="s">
        <v>1088</v>
      </c>
      <c r="O1452" s="21" t="s">
        <v>1088</v>
      </c>
      <c r="P1452" s="21">
        <v>0.04</v>
      </c>
      <c r="Q1452" s="21" t="s">
        <v>487</v>
      </c>
      <c r="R1452" s="21"/>
      <c r="S1452" s="80" t="s">
        <v>4786</v>
      </c>
      <c r="T1452" s="60" t="s">
        <v>1609</v>
      </c>
      <c r="U1452" s="21"/>
      <c r="V1452" s="21"/>
    </row>
    <row r="1453" spans="1:22" ht="28">
      <c r="A1453" s="21" t="s">
        <v>2882</v>
      </c>
      <c r="B1453" s="21" t="s">
        <v>311</v>
      </c>
      <c r="C1453" s="21" t="s">
        <v>1081</v>
      </c>
      <c r="D1453" s="21" t="s">
        <v>1129</v>
      </c>
      <c r="E1453" s="21" t="s">
        <v>1099</v>
      </c>
      <c r="F1453" s="30" t="s">
        <v>2175</v>
      </c>
      <c r="G1453" s="21" t="s">
        <v>2886</v>
      </c>
      <c r="H1453" s="31" t="s">
        <v>2900</v>
      </c>
      <c r="I1453" s="31" t="s">
        <v>2888</v>
      </c>
      <c r="J1453" s="21" t="s">
        <v>2885</v>
      </c>
      <c r="K1453" s="21">
        <v>10</v>
      </c>
      <c r="L1453" s="21" t="s">
        <v>1089</v>
      </c>
      <c r="M1453" s="21">
        <v>0.51</v>
      </c>
      <c r="N1453" s="21" t="s">
        <v>1088</v>
      </c>
      <c r="O1453" s="21" t="s">
        <v>1088</v>
      </c>
      <c r="P1453" s="21">
        <v>0.56999999999999995</v>
      </c>
      <c r="Q1453" s="21" t="s">
        <v>487</v>
      </c>
      <c r="R1453" s="21"/>
      <c r="S1453" s="80" t="s">
        <v>4786</v>
      </c>
      <c r="T1453" s="60" t="s">
        <v>1609</v>
      </c>
      <c r="U1453" s="21"/>
      <c r="V1453" s="21"/>
    </row>
    <row r="1454" spans="1:22" ht="28">
      <c r="A1454" s="21" t="s">
        <v>2882</v>
      </c>
      <c r="B1454" s="21" t="s">
        <v>311</v>
      </c>
      <c r="C1454" s="21" t="s">
        <v>1081</v>
      </c>
      <c r="D1454" s="21" t="s">
        <v>1129</v>
      </c>
      <c r="E1454" s="21" t="s">
        <v>1099</v>
      </c>
      <c r="F1454" s="30" t="s">
        <v>2175</v>
      </c>
      <c r="G1454" s="21" t="s">
        <v>2886</v>
      </c>
      <c r="H1454" s="31" t="s">
        <v>2901</v>
      </c>
      <c r="I1454" s="31" t="s">
        <v>2888</v>
      </c>
      <c r="J1454" s="21" t="s">
        <v>2885</v>
      </c>
      <c r="K1454" s="21">
        <v>10</v>
      </c>
      <c r="L1454" s="21" t="s">
        <v>1089</v>
      </c>
      <c r="M1454" s="21">
        <v>2.88</v>
      </c>
      <c r="N1454" s="21" t="s">
        <v>1088</v>
      </c>
      <c r="O1454" s="21" t="s">
        <v>1088</v>
      </c>
      <c r="P1454" s="21">
        <v>0.65</v>
      </c>
      <c r="Q1454" s="21" t="s">
        <v>487</v>
      </c>
      <c r="R1454" s="21"/>
      <c r="S1454" s="80" t="s">
        <v>4786</v>
      </c>
      <c r="T1454" s="60" t="s">
        <v>1609</v>
      </c>
      <c r="U1454" s="21"/>
      <c r="V1454" s="21"/>
    </row>
    <row r="1455" spans="1:22" ht="28">
      <c r="A1455" s="21" t="s">
        <v>2882</v>
      </c>
      <c r="B1455" s="21" t="s">
        <v>311</v>
      </c>
      <c r="C1455" s="21" t="s">
        <v>1081</v>
      </c>
      <c r="D1455" s="21" t="s">
        <v>1129</v>
      </c>
      <c r="E1455" s="21" t="s">
        <v>1099</v>
      </c>
      <c r="F1455" s="30" t="s">
        <v>2175</v>
      </c>
      <c r="G1455" s="21" t="s">
        <v>2886</v>
      </c>
      <c r="H1455" s="31" t="s">
        <v>2902</v>
      </c>
      <c r="I1455" s="31" t="s">
        <v>2888</v>
      </c>
      <c r="J1455" s="21" t="s">
        <v>2898</v>
      </c>
      <c r="K1455" s="21">
        <v>10</v>
      </c>
      <c r="L1455" s="21" t="s">
        <v>1089</v>
      </c>
      <c r="M1455" s="21">
        <v>38.1</v>
      </c>
      <c r="N1455" s="21" t="s">
        <v>1088</v>
      </c>
      <c r="O1455" s="21" t="s">
        <v>1088</v>
      </c>
      <c r="P1455" s="21" t="s">
        <v>1088</v>
      </c>
      <c r="Q1455" s="21" t="s">
        <v>487</v>
      </c>
      <c r="R1455" s="21"/>
      <c r="S1455" s="21" t="s">
        <v>1088</v>
      </c>
      <c r="T1455" s="10" t="s">
        <v>1088</v>
      </c>
      <c r="U1455" s="21"/>
      <c r="V1455" s="21"/>
    </row>
    <row r="1456" spans="1:22" ht="28">
      <c r="A1456" s="21" t="s">
        <v>2882</v>
      </c>
      <c r="B1456" s="21" t="s">
        <v>311</v>
      </c>
      <c r="C1456" s="21" t="s">
        <v>1081</v>
      </c>
      <c r="D1456" s="21" t="s">
        <v>1129</v>
      </c>
      <c r="E1456" s="21" t="s">
        <v>1099</v>
      </c>
      <c r="F1456" s="30" t="s">
        <v>2175</v>
      </c>
      <c r="G1456" s="21" t="s">
        <v>2886</v>
      </c>
      <c r="H1456" s="31" t="s">
        <v>2903</v>
      </c>
      <c r="I1456" s="31" t="s">
        <v>2888</v>
      </c>
      <c r="J1456" s="21" t="s">
        <v>2898</v>
      </c>
      <c r="K1456" s="21">
        <v>10</v>
      </c>
      <c r="L1456" s="21" t="s">
        <v>1089</v>
      </c>
      <c r="M1456" s="21">
        <v>1.25</v>
      </c>
      <c r="N1456" s="21" t="s">
        <v>1088</v>
      </c>
      <c r="O1456" s="21" t="s">
        <v>1088</v>
      </c>
      <c r="P1456" s="21" t="s">
        <v>1088</v>
      </c>
      <c r="Q1456" s="21" t="s">
        <v>487</v>
      </c>
      <c r="R1456" s="21"/>
      <c r="S1456" s="21" t="s">
        <v>1088</v>
      </c>
      <c r="T1456" s="10" t="s">
        <v>1088</v>
      </c>
      <c r="U1456" s="21"/>
      <c r="V1456" s="21"/>
    </row>
    <row r="1457" spans="1:22" ht="28">
      <c r="A1457" s="21" t="s">
        <v>2882</v>
      </c>
      <c r="B1457" s="21" t="s">
        <v>311</v>
      </c>
      <c r="C1457" s="21" t="s">
        <v>1081</v>
      </c>
      <c r="D1457" s="21" t="s">
        <v>1129</v>
      </c>
      <c r="E1457" s="21" t="s">
        <v>1099</v>
      </c>
      <c r="F1457" s="30" t="s">
        <v>2175</v>
      </c>
      <c r="G1457" s="21" t="s">
        <v>2886</v>
      </c>
      <c r="H1457" s="31" t="s">
        <v>2904</v>
      </c>
      <c r="I1457" s="31" t="s">
        <v>2888</v>
      </c>
      <c r="J1457" s="21" t="s">
        <v>2898</v>
      </c>
      <c r="K1457" s="21">
        <v>10</v>
      </c>
      <c r="L1457" s="21" t="s">
        <v>1089</v>
      </c>
      <c r="M1457" s="21">
        <v>3.27</v>
      </c>
      <c r="N1457" s="21" t="s">
        <v>1088</v>
      </c>
      <c r="O1457" s="21" t="s">
        <v>1088</v>
      </c>
      <c r="P1457" s="21" t="s">
        <v>1088</v>
      </c>
      <c r="Q1457" s="21" t="s">
        <v>487</v>
      </c>
      <c r="R1457" s="21"/>
      <c r="S1457" s="21" t="s">
        <v>1088</v>
      </c>
      <c r="T1457" s="10" t="s">
        <v>1088</v>
      </c>
      <c r="U1457" s="21"/>
      <c r="V1457" s="21"/>
    </row>
    <row r="1458" spans="1:22" ht="14">
      <c r="A1458" s="21" t="s">
        <v>2905</v>
      </c>
      <c r="B1458" s="21" t="s">
        <v>320</v>
      </c>
      <c r="C1458" s="21" t="s">
        <v>1036</v>
      </c>
      <c r="D1458" s="21" t="s">
        <v>1129</v>
      </c>
      <c r="E1458" s="21" t="s">
        <v>13</v>
      </c>
      <c r="F1458" s="30" t="s">
        <v>2711</v>
      </c>
      <c r="G1458" s="21" t="s">
        <v>2906</v>
      </c>
      <c r="H1458" s="31" t="s">
        <v>2907</v>
      </c>
      <c r="I1458" s="31" t="s">
        <v>2908</v>
      </c>
      <c r="J1458" s="21" t="s">
        <v>1147</v>
      </c>
      <c r="K1458" s="21">
        <v>80</v>
      </c>
      <c r="L1458" s="21" t="s">
        <v>1474</v>
      </c>
      <c r="M1458" s="21">
        <v>8</v>
      </c>
      <c r="N1458" s="21" t="s">
        <v>1088</v>
      </c>
      <c r="O1458" s="21" t="s">
        <v>1088</v>
      </c>
      <c r="P1458" s="21" t="s">
        <v>1088</v>
      </c>
      <c r="Q1458" s="21" t="s">
        <v>2649</v>
      </c>
      <c r="R1458" s="21"/>
      <c r="S1458" s="21"/>
      <c r="U1458" s="21"/>
      <c r="V1458" s="21"/>
    </row>
    <row r="1459" spans="1:22" ht="14">
      <c r="A1459" s="21" t="s">
        <v>2905</v>
      </c>
      <c r="B1459" s="21" t="s">
        <v>320</v>
      </c>
      <c r="C1459" s="21" t="s">
        <v>1036</v>
      </c>
      <c r="D1459" s="21" t="s">
        <v>1129</v>
      </c>
      <c r="E1459" s="21" t="s">
        <v>13</v>
      </c>
      <c r="F1459" s="30" t="s">
        <v>2711</v>
      </c>
      <c r="G1459" s="21" t="s">
        <v>2906</v>
      </c>
      <c r="H1459" s="31" t="s">
        <v>2909</v>
      </c>
      <c r="I1459" s="31" t="s">
        <v>2908</v>
      </c>
      <c r="J1459" s="21" t="s">
        <v>1147</v>
      </c>
      <c r="K1459" s="21">
        <v>30</v>
      </c>
      <c r="L1459" s="21" t="s">
        <v>1172</v>
      </c>
      <c r="M1459" s="21">
        <v>13</v>
      </c>
      <c r="N1459" s="21" t="s">
        <v>1088</v>
      </c>
      <c r="O1459" s="21" t="s">
        <v>1088</v>
      </c>
      <c r="P1459" s="21" t="s">
        <v>1088</v>
      </c>
      <c r="Q1459" s="21" t="s">
        <v>2649</v>
      </c>
      <c r="R1459" s="21"/>
      <c r="S1459" s="21"/>
      <c r="U1459" s="21"/>
      <c r="V1459" s="21"/>
    </row>
    <row r="1460" spans="1:22" ht="14">
      <c r="A1460" s="21" t="s">
        <v>2905</v>
      </c>
      <c r="B1460" s="21" t="s">
        <v>320</v>
      </c>
      <c r="C1460" s="21" t="s">
        <v>1036</v>
      </c>
      <c r="D1460" s="21" t="s">
        <v>1129</v>
      </c>
      <c r="E1460" s="21" t="s">
        <v>13</v>
      </c>
      <c r="F1460" s="30" t="s">
        <v>2711</v>
      </c>
      <c r="G1460" s="21" t="s">
        <v>2906</v>
      </c>
      <c r="H1460" s="31" t="s">
        <v>2910</v>
      </c>
      <c r="I1460" s="31" t="s">
        <v>2908</v>
      </c>
      <c r="J1460" s="21" t="s">
        <v>1147</v>
      </c>
      <c r="K1460" s="21">
        <v>15</v>
      </c>
      <c r="L1460" s="21" t="s">
        <v>1172</v>
      </c>
      <c r="M1460" s="21">
        <v>18</v>
      </c>
      <c r="N1460" s="21" t="s">
        <v>1088</v>
      </c>
      <c r="O1460" s="21" t="s">
        <v>1088</v>
      </c>
      <c r="P1460" s="21" t="s">
        <v>1088</v>
      </c>
      <c r="Q1460" s="21" t="s">
        <v>2649</v>
      </c>
      <c r="R1460" s="21"/>
      <c r="S1460" s="21"/>
      <c r="U1460" s="21"/>
      <c r="V1460" s="21"/>
    </row>
    <row r="1461" spans="1:22" ht="28">
      <c r="A1461" s="21" t="s">
        <v>2905</v>
      </c>
      <c r="B1461" s="21" t="s">
        <v>320</v>
      </c>
      <c r="C1461" s="21" t="s">
        <v>1036</v>
      </c>
      <c r="D1461" s="21" t="s">
        <v>1129</v>
      </c>
      <c r="E1461" s="21" t="s">
        <v>13</v>
      </c>
      <c r="F1461" s="30" t="s">
        <v>2711</v>
      </c>
      <c r="G1461" s="21" t="s">
        <v>2906</v>
      </c>
      <c r="H1461" s="31" t="s">
        <v>2911</v>
      </c>
      <c r="I1461" s="31" t="s">
        <v>2908</v>
      </c>
      <c r="J1461" s="21" t="s">
        <v>1094</v>
      </c>
      <c r="K1461" s="21">
        <v>20</v>
      </c>
      <c r="L1461" s="21" t="s">
        <v>1474</v>
      </c>
      <c r="M1461" s="21">
        <v>0.56000000000000005</v>
      </c>
      <c r="N1461" s="21" t="s">
        <v>1088</v>
      </c>
      <c r="O1461" s="21" t="s">
        <v>1088</v>
      </c>
      <c r="P1461" s="21">
        <v>0.01</v>
      </c>
      <c r="Q1461" s="21" t="s">
        <v>2649</v>
      </c>
      <c r="R1461" s="21"/>
      <c r="S1461" s="21"/>
      <c r="U1461" s="21"/>
      <c r="V1461" s="21"/>
    </row>
    <row r="1462" spans="1:22" ht="14">
      <c r="A1462" s="21" t="s">
        <v>2905</v>
      </c>
      <c r="B1462" s="21" t="s">
        <v>320</v>
      </c>
      <c r="C1462" s="21" t="s">
        <v>1036</v>
      </c>
      <c r="D1462" s="21" t="s">
        <v>1129</v>
      </c>
      <c r="E1462" s="21" t="s">
        <v>13</v>
      </c>
      <c r="F1462" s="30" t="s">
        <v>2711</v>
      </c>
      <c r="G1462" s="21" t="s">
        <v>2906</v>
      </c>
      <c r="H1462" s="31" t="s">
        <v>2912</v>
      </c>
      <c r="I1462" s="31" t="s">
        <v>2908</v>
      </c>
      <c r="J1462" s="21" t="s">
        <v>2913</v>
      </c>
      <c r="K1462" s="21">
        <v>6</v>
      </c>
      <c r="L1462" s="21" t="s">
        <v>1474</v>
      </c>
      <c r="M1462" s="21">
        <v>16.7</v>
      </c>
      <c r="N1462" s="21" t="s">
        <v>1088</v>
      </c>
      <c r="O1462" s="21" t="s">
        <v>1088</v>
      </c>
      <c r="P1462" s="21">
        <v>0.6</v>
      </c>
      <c r="Q1462" s="21" t="s">
        <v>2649</v>
      </c>
      <c r="R1462" s="21"/>
      <c r="S1462" s="21"/>
      <c r="U1462" s="21"/>
      <c r="V1462" s="21"/>
    </row>
    <row r="1463" spans="1:22" ht="14">
      <c r="A1463" s="21" t="s">
        <v>2905</v>
      </c>
      <c r="B1463" s="21" t="s">
        <v>320</v>
      </c>
      <c r="C1463" s="21" t="s">
        <v>1036</v>
      </c>
      <c r="D1463" s="21" t="s">
        <v>1129</v>
      </c>
      <c r="E1463" s="21" t="s">
        <v>13</v>
      </c>
      <c r="F1463" s="30" t="s">
        <v>2711</v>
      </c>
      <c r="G1463" s="21" t="s">
        <v>2906</v>
      </c>
      <c r="H1463" s="31" t="s">
        <v>2914</v>
      </c>
      <c r="I1463" s="31" t="s">
        <v>2908</v>
      </c>
      <c r="J1463" s="21" t="s">
        <v>2913</v>
      </c>
      <c r="K1463" s="21">
        <v>6</v>
      </c>
      <c r="L1463" s="21" t="s">
        <v>1474</v>
      </c>
      <c r="M1463" s="21">
        <v>3.1</v>
      </c>
      <c r="N1463" s="21" t="s">
        <v>1088</v>
      </c>
      <c r="O1463" s="21" t="s">
        <v>1088</v>
      </c>
      <c r="P1463" s="21">
        <v>0.6</v>
      </c>
      <c r="Q1463" s="21" t="s">
        <v>2649</v>
      </c>
      <c r="R1463" s="21"/>
      <c r="S1463" s="21"/>
      <c r="U1463" s="21"/>
      <c r="V1463" s="21"/>
    </row>
    <row r="1464" spans="1:22" ht="14">
      <c r="A1464" s="21" t="s">
        <v>2905</v>
      </c>
      <c r="B1464" s="21" t="s">
        <v>320</v>
      </c>
      <c r="C1464" s="21" t="s">
        <v>1036</v>
      </c>
      <c r="D1464" s="21" t="s">
        <v>1129</v>
      </c>
      <c r="E1464" s="21" t="s">
        <v>13</v>
      </c>
      <c r="F1464" s="30" t="s">
        <v>2711</v>
      </c>
      <c r="G1464" s="21" t="s">
        <v>2906</v>
      </c>
      <c r="H1464" s="31" t="s">
        <v>2915</v>
      </c>
      <c r="I1464" s="31" t="s">
        <v>2908</v>
      </c>
      <c r="J1464" s="21" t="s">
        <v>2913</v>
      </c>
      <c r="K1464" s="21">
        <v>6</v>
      </c>
      <c r="L1464" s="21" t="s">
        <v>1474</v>
      </c>
      <c r="M1464" s="21">
        <v>5.6</v>
      </c>
      <c r="N1464" s="21" t="s">
        <v>1088</v>
      </c>
      <c r="O1464" s="21" t="s">
        <v>1088</v>
      </c>
      <c r="P1464" s="21">
        <v>0.8</v>
      </c>
      <c r="Q1464" s="21" t="s">
        <v>2649</v>
      </c>
      <c r="R1464" s="21"/>
      <c r="S1464" s="21"/>
      <c r="U1464" s="21"/>
      <c r="V1464" s="21"/>
    </row>
    <row r="1465" spans="1:22" ht="28">
      <c r="A1465" s="21" t="s">
        <v>2905</v>
      </c>
      <c r="B1465" s="21" t="s">
        <v>320</v>
      </c>
      <c r="C1465" s="21" t="s">
        <v>1036</v>
      </c>
      <c r="D1465" s="21" t="s">
        <v>1129</v>
      </c>
      <c r="E1465" s="21" t="s">
        <v>13</v>
      </c>
      <c r="F1465" s="30" t="s">
        <v>2711</v>
      </c>
      <c r="G1465" s="21" t="s">
        <v>2906</v>
      </c>
      <c r="H1465" s="31" t="s">
        <v>2916</v>
      </c>
      <c r="I1465" s="31" t="s">
        <v>2908</v>
      </c>
      <c r="J1465" s="21" t="s">
        <v>1094</v>
      </c>
      <c r="K1465" s="21">
        <v>20</v>
      </c>
      <c r="L1465" s="21" t="s">
        <v>1474</v>
      </c>
      <c r="M1465" s="21">
        <v>0.65</v>
      </c>
      <c r="N1465" s="21" t="s">
        <v>1088</v>
      </c>
      <c r="O1465" s="21" t="s">
        <v>1088</v>
      </c>
      <c r="P1465" s="21">
        <v>0.02</v>
      </c>
      <c r="Q1465" s="21" t="s">
        <v>2649</v>
      </c>
      <c r="R1465" s="21"/>
      <c r="S1465" s="21" t="s">
        <v>4880</v>
      </c>
      <c r="T1465" s="10" t="s">
        <v>4778</v>
      </c>
      <c r="U1465" s="21"/>
      <c r="V1465" s="21"/>
    </row>
    <row r="1466" spans="1:22" ht="14">
      <c r="A1466" s="21" t="s">
        <v>2905</v>
      </c>
      <c r="B1466" s="21" t="s">
        <v>320</v>
      </c>
      <c r="C1466" s="21" t="s">
        <v>1036</v>
      </c>
      <c r="D1466" s="21" t="s">
        <v>1129</v>
      </c>
      <c r="E1466" s="21" t="s">
        <v>13</v>
      </c>
      <c r="F1466" s="30" t="s">
        <v>2711</v>
      </c>
      <c r="G1466" s="21" t="s">
        <v>2906</v>
      </c>
      <c r="H1466" s="31" t="s">
        <v>2917</v>
      </c>
      <c r="I1466" s="31" t="s">
        <v>2908</v>
      </c>
      <c r="J1466" s="21" t="s">
        <v>2913</v>
      </c>
      <c r="K1466" s="21">
        <v>5</v>
      </c>
      <c r="L1466" s="21" t="s">
        <v>1474</v>
      </c>
      <c r="M1466" s="21">
        <v>19.2</v>
      </c>
      <c r="N1466" s="21" t="s">
        <v>1088</v>
      </c>
      <c r="O1466" s="21" t="s">
        <v>1088</v>
      </c>
      <c r="P1466" s="21">
        <v>1.2</v>
      </c>
      <c r="Q1466" s="21" t="s">
        <v>2649</v>
      </c>
      <c r="R1466" s="21"/>
      <c r="S1466" s="21"/>
      <c r="U1466" s="21"/>
      <c r="V1466" s="21"/>
    </row>
    <row r="1467" spans="1:22" ht="14">
      <c r="A1467" s="21" t="s">
        <v>2905</v>
      </c>
      <c r="B1467" s="21" t="s">
        <v>320</v>
      </c>
      <c r="C1467" s="21" t="s">
        <v>1036</v>
      </c>
      <c r="D1467" s="21" t="s">
        <v>1129</v>
      </c>
      <c r="E1467" s="21" t="s">
        <v>13</v>
      </c>
      <c r="F1467" s="30" t="s">
        <v>2711</v>
      </c>
      <c r="G1467" s="21" t="s">
        <v>2906</v>
      </c>
      <c r="H1467" s="31" t="s">
        <v>2918</v>
      </c>
      <c r="I1467" s="31" t="s">
        <v>2908</v>
      </c>
      <c r="J1467" s="21" t="s">
        <v>2913</v>
      </c>
      <c r="K1467" s="21">
        <v>5</v>
      </c>
      <c r="L1467" s="21" t="s">
        <v>1474</v>
      </c>
      <c r="M1467" s="21">
        <v>3.1</v>
      </c>
      <c r="N1467" s="21" t="s">
        <v>1088</v>
      </c>
      <c r="O1467" s="21" t="s">
        <v>1088</v>
      </c>
      <c r="P1467" s="21">
        <v>0.3</v>
      </c>
      <c r="Q1467" s="21" t="s">
        <v>2649</v>
      </c>
      <c r="R1467" s="21"/>
      <c r="S1467" s="21"/>
      <c r="U1467" s="21"/>
      <c r="V1467" s="21"/>
    </row>
    <row r="1468" spans="1:22" ht="14">
      <c r="A1468" s="21" t="s">
        <v>2905</v>
      </c>
      <c r="B1468" s="21" t="s">
        <v>320</v>
      </c>
      <c r="C1468" s="21" t="s">
        <v>1036</v>
      </c>
      <c r="D1468" s="21" t="s">
        <v>1129</v>
      </c>
      <c r="E1468" s="21" t="s">
        <v>13</v>
      </c>
      <c r="F1468" s="30" t="s">
        <v>2711</v>
      </c>
      <c r="G1468" s="21" t="s">
        <v>2906</v>
      </c>
      <c r="H1468" s="31" t="s">
        <v>2919</v>
      </c>
      <c r="I1468" s="31" t="s">
        <v>2908</v>
      </c>
      <c r="J1468" s="21" t="s">
        <v>2913</v>
      </c>
      <c r="K1468" s="21">
        <v>5</v>
      </c>
      <c r="L1468" s="21" t="s">
        <v>1474</v>
      </c>
      <c r="M1468" s="21">
        <v>6.1</v>
      </c>
      <c r="N1468" s="21" t="s">
        <v>1088</v>
      </c>
      <c r="O1468" s="21" t="s">
        <v>1088</v>
      </c>
      <c r="P1468" s="21">
        <v>0.1</v>
      </c>
      <c r="Q1468" s="21" t="s">
        <v>2649</v>
      </c>
      <c r="R1468" s="21"/>
      <c r="S1468" s="21"/>
      <c r="U1468" s="21"/>
      <c r="V1468" s="21"/>
    </row>
    <row r="1469" spans="1:22" ht="28">
      <c r="A1469" s="21" t="s">
        <v>2905</v>
      </c>
      <c r="B1469" s="21" t="s">
        <v>320</v>
      </c>
      <c r="C1469" s="21" t="s">
        <v>1036</v>
      </c>
      <c r="D1469" s="21" t="s">
        <v>1129</v>
      </c>
      <c r="E1469" s="21" t="s">
        <v>13</v>
      </c>
      <c r="F1469" s="30" t="s">
        <v>2711</v>
      </c>
      <c r="G1469" s="21" t="s">
        <v>2906</v>
      </c>
      <c r="H1469" s="31" t="s">
        <v>2920</v>
      </c>
      <c r="I1469" s="31" t="s">
        <v>2908</v>
      </c>
      <c r="J1469" s="21" t="s">
        <v>1094</v>
      </c>
      <c r="K1469" s="21">
        <v>20</v>
      </c>
      <c r="L1469" s="21" t="s">
        <v>1474</v>
      </c>
      <c r="M1469" s="21">
        <v>0.62</v>
      </c>
      <c r="N1469" s="21" t="s">
        <v>1088</v>
      </c>
      <c r="O1469" s="21" t="s">
        <v>1088</v>
      </c>
      <c r="P1469" s="21">
        <v>0.02</v>
      </c>
      <c r="Q1469" s="21" t="s">
        <v>2649</v>
      </c>
      <c r="R1469" s="21"/>
      <c r="S1469" s="21" t="s">
        <v>4880</v>
      </c>
      <c r="T1469" s="10" t="s">
        <v>4778</v>
      </c>
      <c r="U1469" s="21"/>
      <c r="V1469" s="21"/>
    </row>
    <row r="1470" spans="1:22" ht="14">
      <c r="A1470" s="21" t="s">
        <v>2905</v>
      </c>
      <c r="B1470" s="21" t="s">
        <v>320</v>
      </c>
      <c r="C1470" s="21" t="s">
        <v>1036</v>
      </c>
      <c r="D1470" s="21" t="s">
        <v>1129</v>
      </c>
      <c r="E1470" s="21" t="s">
        <v>13</v>
      </c>
      <c r="F1470" s="30" t="s">
        <v>2711</v>
      </c>
      <c r="G1470" s="21" t="s">
        <v>2906</v>
      </c>
      <c r="H1470" s="31" t="s">
        <v>2921</v>
      </c>
      <c r="I1470" s="31" t="s">
        <v>2908</v>
      </c>
      <c r="J1470" s="21" t="s">
        <v>2913</v>
      </c>
      <c r="K1470" s="21">
        <v>3</v>
      </c>
      <c r="L1470" s="21" t="s">
        <v>1474</v>
      </c>
      <c r="M1470" s="21">
        <v>16</v>
      </c>
      <c r="N1470" s="21" t="s">
        <v>1088</v>
      </c>
      <c r="O1470" s="21" t="s">
        <v>1088</v>
      </c>
      <c r="P1470" s="21">
        <v>1.7</v>
      </c>
      <c r="Q1470" s="21" t="s">
        <v>2649</v>
      </c>
      <c r="R1470" s="21"/>
      <c r="S1470" s="21"/>
      <c r="U1470" s="21"/>
      <c r="V1470" s="21"/>
    </row>
    <row r="1471" spans="1:22" ht="14">
      <c r="A1471" s="21" t="s">
        <v>2905</v>
      </c>
      <c r="B1471" s="21" t="s">
        <v>320</v>
      </c>
      <c r="C1471" s="21" t="s">
        <v>1036</v>
      </c>
      <c r="D1471" s="21" t="s">
        <v>1129</v>
      </c>
      <c r="E1471" s="21" t="s">
        <v>13</v>
      </c>
      <c r="F1471" s="30" t="s">
        <v>2711</v>
      </c>
      <c r="G1471" s="21" t="s">
        <v>2906</v>
      </c>
      <c r="H1471" s="31" t="s">
        <v>2922</v>
      </c>
      <c r="I1471" s="31" t="s">
        <v>2908</v>
      </c>
      <c r="J1471" s="21" t="s">
        <v>2913</v>
      </c>
      <c r="K1471" s="21">
        <v>3</v>
      </c>
      <c r="L1471" s="21" t="s">
        <v>1474</v>
      </c>
      <c r="M1471" s="21">
        <v>3.7</v>
      </c>
      <c r="N1471" s="21" t="s">
        <v>1088</v>
      </c>
      <c r="O1471" s="21" t="s">
        <v>1088</v>
      </c>
      <c r="P1471" s="21">
        <v>1.5</v>
      </c>
      <c r="Q1471" s="21" t="s">
        <v>2649</v>
      </c>
      <c r="R1471" s="21"/>
      <c r="S1471" s="21"/>
      <c r="U1471" s="21"/>
      <c r="V1471" s="21"/>
    </row>
    <row r="1472" spans="1:22" ht="14">
      <c r="A1472" s="21" t="s">
        <v>2905</v>
      </c>
      <c r="B1472" s="21" t="s">
        <v>320</v>
      </c>
      <c r="C1472" s="21" t="s">
        <v>1036</v>
      </c>
      <c r="D1472" s="21" t="s">
        <v>1129</v>
      </c>
      <c r="E1472" s="21" t="s">
        <v>13</v>
      </c>
      <c r="F1472" s="30" t="s">
        <v>2711</v>
      </c>
      <c r="G1472" s="21" t="s">
        <v>2906</v>
      </c>
      <c r="H1472" s="31" t="s">
        <v>2923</v>
      </c>
      <c r="I1472" s="31" t="s">
        <v>2908</v>
      </c>
      <c r="J1472" s="21" t="s">
        <v>2913</v>
      </c>
      <c r="K1472" s="21">
        <v>3</v>
      </c>
      <c r="L1472" s="21" t="s">
        <v>1474</v>
      </c>
      <c r="M1472" s="21">
        <v>4.7</v>
      </c>
      <c r="N1472" s="21" t="s">
        <v>1088</v>
      </c>
      <c r="O1472" s="21" t="s">
        <v>1088</v>
      </c>
      <c r="P1472" s="21">
        <v>1.3</v>
      </c>
      <c r="Q1472" s="21" t="s">
        <v>2649</v>
      </c>
      <c r="R1472" s="21"/>
      <c r="S1472" s="21"/>
      <c r="U1472" s="21"/>
      <c r="V1472" s="21"/>
    </row>
    <row r="1473" spans="1:22" ht="28">
      <c r="A1473" s="21" t="s">
        <v>2905</v>
      </c>
      <c r="B1473" s="21" t="s">
        <v>320</v>
      </c>
      <c r="C1473" s="21" t="s">
        <v>1036</v>
      </c>
      <c r="D1473" s="21" t="s">
        <v>1129</v>
      </c>
      <c r="E1473" s="21" t="s">
        <v>13</v>
      </c>
      <c r="F1473" s="30" t="s">
        <v>2711</v>
      </c>
      <c r="G1473" s="21" t="s">
        <v>2906</v>
      </c>
      <c r="H1473" s="31" t="s">
        <v>2924</v>
      </c>
      <c r="I1473" s="31" t="s">
        <v>2908</v>
      </c>
      <c r="J1473" s="21" t="s">
        <v>1094</v>
      </c>
      <c r="K1473" s="21">
        <v>20</v>
      </c>
      <c r="L1473" s="21" t="s">
        <v>1474</v>
      </c>
      <c r="M1473" s="21">
        <v>0.62</v>
      </c>
      <c r="N1473" s="21" t="s">
        <v>1088</v>
      </c>
      <c r="O1473" s="21" t="s">
        <v>1088</v>
      </c>
      <c r="P1473" s="21">
        <v>0.01</v>
      </c>
      <c r="Q1473" s="21" t="s">
        <v>2649</v>
      </c>
      <c r="R1473" s="21"/>
      <c r="S1473" s="21" t="s">
        <v>4880</v>
      </c>
      <c r="T1473" s="10" t="s">
        <v>4778</v>
      </c>
      <c r="U1473" s="21"/>
      <c r="V1473" s="21"/>
    </row>
    <row r="1474" spans="1:22" ht="14">
      <c r="A1474" s="21" t="s">
        <v>2905</v>
      </c>
      <c r="B1474" s="21" t="s">
        <v>320</v>
      </c>
      <c r="C1474" s="21" t="s">
        <v>1036</v>
      </c>
      <c r="D1474" s="21" t="s">
        <v>1129</v>
      </c>
      <c r="E1474" s="21" t="s">
        <v>13</v>
      </c>
      <c r="F1474" s="30" t="s">
        <v>2711</v>
      </c>
      <c r="G1474" s="21" t="s">
        <v>2906</v>
      </c>
      <c r="H1474" s="31" t="s">
        <v>2925</v>
      </c>
      <c r="I1474" s="31" t="s">
        <v>2908</v>
      </c>
      <c r="J1474" s="21" t="s">
        <v>2913</v>
      </c>
      <c r="K1474" s="21">
        <v>3</v>
      </c>
      <c r="L1474" s="21" t="s">
        <v>1474</v>
      </c>
      <c r="M1474" s="21">
        <v>16.8</v>
      </c>
      <c r="N1474" s="21" t="s">
        <v>1088</v>
      </c>
      <c r="O1474" s="21" t="s">
        <v>1088</v>
      </c>
      <c r="P1474" s="21">
        <v>0.4</v>
      </c>
      <c r="Q1474" s="21" t="s">
        <v>2649</v>
      </c>
      <c r="R1474" s="21"/>
      <c r="S1474" s="21"/>
      <c r="U1474" s="21"/>
      <c r="V1474" s="21"/>
    </row>
    <row r="1475" spans="1:22" ht="14">
      <c r="A1475" s="21" t="s">
        <v>2905</v>
      </c>
      <c r="B1475" s="21" t="s">
        <v>320</v>
      </c>
      <c r="C1475" s="21" t="s">
        <v>1036</v>
      </c>
      <c r="D1475" s="21" t="s">
        <v>1129</v>
      </c>
      <c r="E1475" s="21" t="s">
        <v>13</v>
      </c>
      <c r="F1475" s="30" t="s">
        <v>2711</v>
      </c>
      <c r="G1475" s="21" t="s">
        <v>2906</v>
      </c>
      <c r="H1475" s="31" t="s">
        <v>2926</v>
      </c>
      <c r="I1475" s="31" t="s">
        <v>2908</v>
      </c>
      <c r="J1475" s="21" t="s">
        <v>2913</v>
      </c>
      <c r="K1475" s="21">
        <v>3</v>
      </c>
      <c r="L1475" s="21" t="s">
        <v>1474</v>
      </c>
      <c r="M1475" s="21">
        <v>2.7</v>
      </c>
      <c r="N1475" s="21" t="s">
        <v>1088</v>
      </c>
      <c r="O1475" s="21" t="s">
        <v>1088</v>
      </c>
      <c r="P1475" s="21">
        <v>0.4</v>
      </c>
      <c r="Q1475" s="21" t="s">
        <v>2649</v>
      </c>
      <c r="R1475" s="21"/>
      <c r="S1475" s="21"/>
      <c r="U1475" s="21"/>
      <c r="V1475" s="21"/>
    </row>
    <row r="1476" spans="1:22" ht="14">
      <c r="A1476" s="21" t="s">
        <v>2905</v>
      </c>
      <c r="B1476" s="21" t="s">
        <v>320</v>
      </c>
      <c r="C1476" s="21" t="s">
        <v>1036</v>
      </c>
      <c r="D1476" s="21" t="s">
        <v>1129</v>
      </c>
      <c r="E1476" s="21" t="s">
        <v>13</v>
      </c>
      <c r="F1476" s="30" t="s">
        <v>2711</v>
      </c>
      <c r="G1476" s="21" t="s">
        <v>2906</v>
      </c>
      <c r="H1476" s="31" t="s">
        <v>2927</v>
      </c>
      <c r="I1476" s="31" t="s">
        <v>2908</v>
      </c>
      <c r="J1476" s="21" t="s">
        <v>2913</v>
      </c>
      <c r="K1476" s="21">
        <v>3</v>
      </c>
      <c r="L1476" s="21" t="s">
        <v>1474</v>
      </c>
      <c r="M1476" s="21">
        <v>6.3</v>
      </c>
      <c r="N1476" s="21" t="s">
        <v>1088</v>
      </c>
      <c r="O1476" s="21" t="s">
        <v>1088</v>
      </c>
      <c r="P1476" s="21">
        <v>0.9</v>
      </c>
      <c r="Q1476" s="21" t="s">
        <v>2649</v>
      </c>
      <c r="R1476" s="21"/>
      <c r="S1476" s="21"/>
      <c r="U1476" s="21"/>
      <c r="V1476" s="21"/>
    </row>
    <row r="1477" spans="1:22" ht="28">
      <c r="A1477" s="21" t="s">
        <v>2905</v>
      </c>
      <c r="B1477" s="21" t="s">
        <v>320</v>
      </c>
      <c r="C1477" s="21" t="s">
        <v>1036</v>
      </c>
      <c r="D1477" s="21" t="s">
        <v>1129</v>
      </c>
      <c r="E1477" s="21" t="s">
        <v>13</v>
      </c>
      <c r="F1477" s="30" t="s">
        <v>2711</v>
      </c>
      <c r="G1477" s="21" t="s">
        <v>2906</v>
      </c>
      <c r="H1477" s="31" t="s">
        <v>2928</v>
      </c>
      <c r="I1477" s="31" t="s">
        <v>2908</v>
      </c>
      <c r="J1477" s="21" t="s">
        <v>1094</v>
      </c>
      <c r="K1477" s="21">
        <v>7</v>
      </c>
      <c r="L1477" s="21" t="s">
        <v>1172</v>
      </c>
      <c r="M1477" s="21">
        <v>0.83</v>
      </c>
      <c r="N1477" s="21" t="s">
        <v>1088</v>
      </c>
      <c r="O1477" s="21" t="s">
        <v>1088</v>
      </c>
      <c r="P1477" s="21">
        <v>0.03</v>
      </c>
      <c r="Q1477" s="21" t="s">
        <v>2649</v>
      </c>
      <c r="R1477" s="21"/>
      <c r="S1477" s="21" t="s">
        <v>4800</v>
      </c>
      <c r="T1477" s="10" t="s">
        <v>4778</v>
      </c>
      <c r="U1477" s="21"/>
      <c r="V1477" s="21"/>
    </row>
    <row r="1478" spans="1:22" ht="14">
      <c r="A1478" s="21" t="s">
        <v>2905</v>
      </c>
      <c r="B1478" s="21" t="s">
        <v>320</v>
      </c>
      <c r="C1478" s="21" t="s">
        <v>1036</v>
      </c>
      <c r="D1478" s="21" t="s">
        <v>1129</v>
      </c>
      <c r="E1478" s="21" t="s">
        <v>13</v>
      </c>
      <c r="F1478" s="30" t="s">
        <v>2711</v>
      </c>
      <c r="G1478" s="21" t="s">
        <v>2906</v>
      </c>
      <c r="H1478" s="31" t="s">
        <v>2929</v>
      </c>
      <c r="I1478" s="31" t="s">
        <v>2908</v>
      </c>
      <c r="J1478" s="21" t="s">
        <v>2913</v>
      </c>
      <c r="K1478" s="21">
        <v>4</v>
      </c>
      <c r="L1478" s="21" t="s">
        <v>1172</v>
      </c>
      <c r="M1478" s="21">
        <v>13.8</v>
      </c>
      <c r="N1478" s="21" t="s">
        <v>1088</v>
      </c>
      <c r="O1478" s="21" t="s">
        <v>1088</v>
      </c>
      <c r="P1478" s="21">
        <v>0.6</v>
      </c>
      <c r="Q1478" s="21" t="s">
        <v>2649</v>
      </c>
      <c r="R1478" s="21"/>
      <c r="S1478" s="21"/>
      <c r="U1478" s="21"/>
      <c r="V1478" s="21"/>
    </row>
    <row r="1479" spans="1:22" ht="28">
      <c r="A1479" s="21" t="s">
        <v>2905</v>
      </c>
      <c r="B1479" s="21" t="s">
        <v>320</v>
      </c>
      <c r="C1479" s="21" t="s">
        <v>1036</v>
      </c>
      <c r="D1479" s="21" t="s">
        <v>1129</v>
      </c>
      <c r="E1479" s="21" t="s">
        <v>13</v>
      </c>
      <c r="F1479" s="30" t="s">
        <v>2711</v>
      </c>
      <c r="G1479" s="21" t="s">
        <v>2906</v>
      </c>
      <c r="H1479" s="31" t="s">
        <v>2930</v>
      </c>
      <c r="I1479" s="31" t="s">
        <v>2908</v>
      </c>
      <c r="J1479" s="21" t="s">
        <v>2913</v>
      </c>
      <c r="K1479" s="21">
        <v>3</v>
      </c>
      <c r="L1479" s="21" t="s">
        <v>1172</v>
      </c>
      <c r="M1479" s="21">
        <v>2.7</v>
      </c>
      <c r="N1479" s="21" t="s">
        <v>1088</v>
      </c>
      <c r="O1479" s="21" t="s">
        <v>1088</v>
      </c>
      <c r="P1479" s="21">
        <v>0.2</v>
      </c>
      <c r="Q1479" s="21" t="s">
        <v>2649</v>
      </c>
      <c r="R1479" s="21"/>
      <c r="S1479" s="21"/>
      <c r="U1479" s="21"/>
      <c r="V1479" s="21"/>
    </row>
    <row r="1480" spans="1:22" ht="28">
      <c r="A1480" s="21" t="s">
        <v>2905</v>
      </c>
      <c r="B1480" s="21" t="s">
        <v>320</v>
      </c>
      <c r="C1480" s="21" t="s">
        <v>1036</v>
      </c>
      <c r="D1480" s="21" t="s">
        <v>1129</v>
      </c>
      <c r="E1480" s="21" t="s">
        <v>13</v>
      </c>
      <c r="F1480" s="30" t="s">
        <v>2711</v>
      </c>
      <c r="G1480" s="21" t="s">
        <v>2906</v>
      </c>
      <c r="H1480" s="31" t="s">
        <v>2931</v>
      </c>
      <c r="I1480" s="31" t="s">
        <v>2908</v>
      </c>
      <c r="J1480" s="21" t="s">
        <v>2913</v>
      </c>
      <c r="K1480" s="21">
        <v>3</v>
      </c>
      <c r="L1480" s="21" t="s">
        <v>1172</v>
      </c>
      <c r="M1480" s="21">
        <v>5.2</v>
      </c>
      <c r="N1480" s="21" t="s">
        <v>1088</v>
      </c>
      <c r="O1480" s="21" t="s">
        <v>1088</v>
      </c>
      <c r="P1480" s="21">
        <v>0.2</v>
      </c>
      <c r="Q1480" s="21" t="s">
        <v>2649</v>
      </c>
      <c r="R1480" s="21"/>
      <c r="S1480" s="21"/>
      <c r="U1480" s="21"/>
      <c r="V1480" s="21"/>
    </row>
    <row r="1481" spans="1:22" ht="28">
      <c r="A1481" s="21" t="s">
        <v>2905</v>
      </c>
      <c r="B1481" s="21" t="s">
        <v>320</v>
      </c>
      <c r="C1481" s="21" t="s">
        <v>1036</v>
      </c>
      <c r="D1481" s="21" t="s">
        <v>1129</v>
      </c>
      <c r="E1481" s="21" t="s">
        <v>13</v>
      </c>
      <c r="F1481" s="30" t="s">
        <v>2711</v>
      </c>
      <c r="G1481" s="21" t="s">
        <v>2906</v>
      </c>
      <c r="H1481" s="31" t="s">
        <v>2932</v>
      </c>
      <c r="I1481" s="31" t="s">
        <v>2908</v>
      </c>
      <c r="J1481" s="21" t="s">
        <v>1094</v>
      </c>
      <c r="K1481" s="21">
        <v>9</v>
      </c>
      <c r="L1481" s="21" t="s">
        <v>1172</v>
      </c>
      <c r="M1481" s="21">
        <v>0.95</v>
      </c>
      <c r="N1481" s="21" t="s">
        <v>1088</v>
      </c>
      <c r="O1481" s="21" t="s">
        <v>1088</v>
      </c>
      <c r="P1481" s="21">
        <v>0.05</v>
      </c>
      <c r="Q1481" s="21" t="s">
        <v>2649</v>
      </c>
      <c r="R1481" s="21"/>
      <c r="S1481" s="21" t="s">
        <v>4800</v>
      </c>
      <c r="T1481" s="10" t="s">
        <v>4778</v>
      </c>
      <c r="U1481" s="21"/>
      <c r="V1481" s="21"/>
    </row>
    <row r="1482" spans="1:22" ht="28">
      <c r="A1482" s="21" t="s">
        <v>2905</v>
      </c>
      <c r="B1482" s="21" t="s">
        <v>320</v>
      </c>
      <c r="C1482" s="21" t="s">
        <v>1036</v>
      </c>
      <c r="D1482" s="21" t="s">
        <v>1129</v>
      </c>
      <c r="E1482" s="21" t="s">
        <v>13</v>
      </c>
      <c r="F1482" s="30" t="s">
        <v>2711</v>
      </c>
      <c r="G1482" s="21" t="s">
        <v>2906</v>
      </c>
      <c r="H1482" s="31" t="s">
        <v>2933</v>
      </c>
      <c r="I1482" s="31" t="s">
        <v>2908</v>
      </c>
      <c r="J1482" s="21" t="s">
        <v>2913</v>
      </c>
      <c r="K1482" s="21">
        <v>3</v>
      </c>
      <c r="L1482" s="21" t="s">
        <v>1172</v>
      </c>
      <c r="M1482" s="21">
        <v>12.8</v>
      </c>
      <c r="N1482" s="21" t="s">
        <v>1088</v>
      </c>
      <c r="O1482" s="21" t="s">
        <v>1088</v>
      </c>
      <c r="P1482" s="21">
        <v>3.9</v>
      </c>
      <c r="Q1482" s="21" t="s">
        <v>2649</v>
      </c>
      <c r="R1482" s="21"/>
      <c r="S1482" s="21"/>
      <c r="U1482" s="21"/>
      <c r="V1482" s="21"/>
    </row>
    <row r="1483" spans="1:22" ht="28">
      <c r="A1483" s="21" t="s">
        <v>2905</v>
      </c>
      <c r="B1483" s="21" t="s">
        <v>320</v>
      </c>
      <c r="C1483" s="21" t="s">
        <v>1036</v>
      </c>
      <c r="D1483" s="21" t="s">
        <v>1129</v>
      </c>
      <c r="E1483" s="21" t="s">
        <v>13</v>
      </c>
      <c r="F1483" s="30" t="s">
        <v>2711</v>
      </c>
      <c r="G1483" s="21" t="s">
        <v>2906</v>
      </c>
      <c r="H1483" s="31" t="s">
        <v>2934</v>
      </c>
      <c r="I1483" s="31" t="s">
        <v>2908</v>
      </c>
      <c r="J1483" s="21" t="s">
        <v>2913</v>
      </c>
      <c r="K1483" s="21">
        <v>3</v>
      </c>
      <c r="L1483" s="21" t="s">
        <v>1172</v>
      </c>
      <c r="M1483" s="21">
        <v>2.1</v>
      </c>
      <c r="N1483" s="21" t="s">
        <v>1088</v>
      </c>
      <c r="O1483" s="21" t="s">
        <v>1088</v>
      </c>
      <c r="P1483" s="21">
        <v>0.3</v>
      </c>
      <c r="Q1483" s="21" t="s">
        <v>2649</v>
      </c>
      <c r="R1483" s="21"/>
      <c r="S1483" s="21"/>
      <c r="U1483" s="21"/>
      <c r="V1483" s="21"/>
    </row>
    <row r="1484" spans="1:22" ht="28">
      <c r="A1484" s="21" t="s">
        <v>2905</v>
      </c>
      <c r="B1484" s="21" t="s">
        <v>320</v>
      </c>
      <c r="C1484" s="21" t="s">
        <v>1036</v>
      </c>
      <c r="D1484" s="21" t="s">
        <v>1129</v>
      </c>
      <c r="E1484" s="21" t="s">
        <v>13</v>
      </c>
      <c r="F1484" s="30" t="s">
        <v>2711</v>
      </c>
      <c r="G1484" s="21" t="s">
        <v>2906</v>
      </c>
      <c r="H1484" s="31" t="s">
        <v>2935</v>
      </c>
      <c r="I1484" s="31" t="s">
        <v>2908</v>
      </c>
      <c r="J1484" s="21" t="s">
        <v>2913</v>
      </c>
      <c r="K1484" s="21">
        <v>3</v>
      </c>
      <c r="L1484" s="21" t="s">
        <v>1172</v>
      </c>
      <c r="M1484" s="21">
        <v>6.5</v>
      </c>
      <c r="N1484" s="21" t="s">
        <v>1088</v>
      </c>
      <c r="O1484" s="21" t="s">
        <v>1088</v>
      </c>
      <c r="P1484" s="21">
        <v>3.1</v>
      </c>
      <c r="Q1484" s="21" t="s">
        <v>2649</v>
      </c>
      <c r="R1484" s="21"/>
      <c r="S1484" s="21"/>
      <c r="U1484" s="21"/>
      <c r="V1484" s="21"/>
    </row>
    <row r="1485" spans="1:22" ht="28">
      <c r="A1485" s="21" t="s">
        <v>2905</v>
      </c>
      <c r="B1485" s="21" t="s">
        <v>320</v>
      </c>
      <c r="C1485" s="21" t="s">
        <v>1036</v>
      </c>
      <c r="D1485" s="21" t="s">
        <v>1129</v>
      </c>
      <c r="E1485" s="21" t="s">
        <v>13</v>
      </c>
      <c r="F1485" s="30" t="s">
        <v>2711</v>
      </c>
      <c r="G1485" s="21" t="s">
        <v>2906</v>
      </c>
      <c r="H1485" s="31" t="s">
        <v>2936</v>
      </c>
      <c r="I1485" s="31" t="s">
        <v>2908</v>
      </c>
      <c r="J1485" s="21" t="s">
        <v>2937</v>
      </c>
      <c r="K1485" s="21">
        <v>5</v>
      </c>
      <c r="L1485" s="21" t="s">
        <v>1474</v>
      </c>
      <c r="M1485" s="21">
        <v>2.5999999999999999E-3</v>
      </c>
      <c r="N1485" s="21" t="s">
        <v>1088</v>
      </c>
      <c r="O1485" s="21" t="s">
        <v>1088</v>
      </c>
      <c r="P1485" s="21">
        <v>8.0000000000000002E-3</v>
      </c>
      <c r="Q1485" s="21" t="s">
        <v>2649</v>
      </c>
      <c r="R1485" s="21"/>
      <c r="S1485" s="21"/>
      <c r="U1485" s="21"/>
      <c r="V1485" s="21"/>
    </row>
    <row r="1486" spans="1:22" ht="28">
      <c r="A1486" s="21" t="s">
        <v>2905</v>
      </c>
      <c r="B1486" s="21" t="s">
        <v>320</v>
      </c>
      <c r="C1486" s="21" t="s">
        <v>1036</v>
      </c>
      <c r="D1486" s="21" t="s">
        <v>1129</v>
      </c>
      <c r="E1486" s="21" t="s">
        <v>13</v>
      </c>
      <c r="F1486" s="30" t="s">
        <v>2711</v>
      </c>
      <c r="G1486" s="21" t="s">
        <v>2906</v>
      </c>
      <c r="H1486" s="31" t="s">
        <v>2938</v>
      </c>
      <c r="I1486" s="31" t="s">
        <v>2908</v>
      </c>
      <c r="J1486" s="21" t="s">
        <v>2937</v>
      </c>
      <c r="K1486" s="21">
        <v>4</v>
      </c>
      <c r="L1486" s="21" t="s">
        <v>1474</v>
      </c>
      <c r="M1486" s="21">
        <v>3.3999999999999998E-3</v>
      </c>
      <c r="N1486" s="21" t="s">
        <v>1088</v>
      </c>
      <c r="O1486" s="21" t="s">
        <v>1088</v>
      </c>
      <c r="P1486" s="21">
        <v>5.0000000000000001E-4</v>
      </c>
      <c r="Q1486" s="21" t="s">
        <v>2649</v>
      </c>
      <c r="R1486" s="21"/>
      <c r="S1486" s="21"/>
      <c r="U1486" s="21"/>
      <c r="V1486" s="21"/>
    </row>
    <row r="1487" spans="1:22" ht="28">
      <c r="A1487" s="21" t="s">
        <v>2905</v>
      </c>
      <c r="B1487" s="21" t="s">
        <v>320</v>
      </c>
      <c r="C1487" s="21" t="s">
        <v>1036</v>
      </c>
      <c r="D1487" s="21" t="s">
        <v>1129</v>
      </c>
      <c r="E1487" s="21" t="s">
        <v>13</v>
      </c>
      <c r="F1487" s="30" t="s">
        <v>2711</v>
      </c>
      <c r="G1487" s="21" t="s">
        <v>2906</v>
      </c>
      <c r="H1487" s="31" t="s">
        <v>2939</v>
      </c>
      <c r="I1487" s="31" t="s">
        <v>2908</v>
      </c>
      <c r="J1487" s="21" t="s">
        <v>2937</v>
      </c>
      <c r="K1487" s="21">
        <v>5</v>
      </c>
      <c r="L1487" s="21" t="s">
        <v>1474</v>
      </c>
      <c r="M1487" s="21">
        <v>3.2000000000000002E-3</v>
      </c>
      <c r="N1487" s="21" t="s">
        <v>1088</v>
      </c>
      <c r="O1487" s="21" t="s">
        <v>1088</v>
      </c>
      <c r="P1487" s="21">
        <v>5.0000000000000001E-4</v>
      </c>
      <c r="Q1487" s="21" t="s">
        <v>2649</v>
      </c>
      <c r="R1487" s="21"/>
      <c r="S1487" s="21"/>
      <c r="U1487" s="21"/>
      <c r="V1487" s="21"/>
    </row>
    <row r="1488" spans="1:22" ht="28">
      <c r="A1488" s="21" t="s">
        <v>2905</v>
      </c>
      <c r="B1488" s="21" t="s">
        <v>320</v>
      </c>
      <c r="C1488" s="21" t="s">
        <v>1036</v>
      </c>
      <c r="D1488" s="21" t="s">
        <v>1129</v>
      </c>
      <c r="E1488" s="21" t="s">
        <v>13</v>
      </c>
      <c r="F1488" s="30" t="s">
        <v>2711</v>
      </c>
      <c r="G1488" s="21" t="s">
        <v>2906</v>
      </c>
      <c r="H1488" s="31" t="s">
        <v>2940</v>
      </c>
      <c r="I1488" s="31" t="s">
        <v>2908</v>
      </c>
      <c r="J1488" s="21" t="s">
        <v>2937</v>
      </c>
      <c r="K1488" s="21">
        <v>5</v>
      </c>
      <c r="L1488" s="21" t="s">
        <v>1474</v>
      </c>
      <c r="M1488" s="21">
        <v>2.0199999999999999E-2</v>
      </c>
      <c r="N1488" s="21" t="s">
        <v>1088</v>
      </c>
      <c r="O1488" s="21" t="s">
        <v>1088</v>
      </c>
      <c r="P1488" s="21">
        <v>2.5999999999999999E-3</v>
      </c>
      <c r="Q1488" s="21" t="s">
        <v>2649</v>
      </c>
      <c r="R1488" s="21"/>
      <c r="S1488" s="21"/>
      <c r="U1488" s="21"/>
      <c r="V1488" s="21"/>
    </row>
    <row r="1489" spans="1:22" ht="28">
      <c r="A1489" s="21" t="s">
        <v>2905</v>
      </c>
      <c r="B1489" s="21" t="s">
        <v>320</v>
      </c>
      <c r="C1489" s="21" t="s">
        <v>1036</v>
      </c>
      <c r="D1489" s="21" t="s">
        <v>1129</v>
      </c>
      <c r="E1489" s="21" t="s">
        <v>13</v>
      </c>
      <c r="F1489" s="30" t="s">
        <v>2711</v>
      </c>
      <c r="G1489" s="21" t="s">
        <v>2906</v>
      </c>
      <c r="H1489" s="31" t="s">
        <v>2941</v>
      </c>
      <c r="I1489" s="31" t="s">
        <v>2908</v>
      </c>
      <c r="J1489" s="21" t="s">
        <v>2937</v>
      </c>
      <c r="K1489" s="21">
        <v>4</v>
      </c>
      <c r="L1489" s="21" t="s">
        <v>1474</v>
      </c>
      <c r="M1489" s="21">
        <v>2.93E-2</v>
      </c>
      <c r="N1489" s="21" t="s">
        <v>1088</v>
      </c>
      <c r="O1489" s="21" t="s">
        <v>1088</v>
      </c>
      <c r="P1489" s="21">
        <v>5.7000000000000002E-3</v>
      </c>
      <c r="Q1489" s="21" t="s">
        <v>2649</v>
      </c>
      <c r="R1489" s="21"/>
      <c r="S1489" s="21"/>
      <c r="U1489" s="21"/>
      <c r="V1489" s="21"/>
    </row>
    <row r="1490" spans="1:22" ht="14">
      <c r="A1490" s="21" t="s">
        <v>2905</v>
      </c>
      <c r="B1490" s="21" t="s">
        <v>320</v>
      </c>
      <c r="C1490" s="21" t="s">
        <v>1036</v>
      </c>
      <c r="D1490" s="21" t="s">
        <v>1129</v>
      </c>
      <c r="E1490" s="21" t="s">
        <v>13</v>
      </c>
      <c r="F1490" s="30" t="s">
        <v>2711</v>
      </c>
      <c r="G1490" s="21" t="s">
        <v>2906</v>
      </c>
      <c r="H1490" s="31" t="s">
        <v>2942</v>
      </c>
      <c r="I1490" s="31" t="s">
        <v>2908</v>
      </c>
      <c r="J1490" s="21" t="s">
        <v>1147</v>
      </c>
      <c r="K1490" s="21" t="s">
        <v>1088</v>
      </c>
      <c r="L1490" s="21" t="s">
        <v>1172</v>
      </c>
      <c r="M1490" s="21">
        <v>10</v>
      </c>
      <c r="N1490" s="21" t="s">
        <v>1088</v>
      </c>
      <c r="O1490" s="21" t="s">
        <v>1088</v>
      </c>
      <c r="P1490" s="21" t="s">
        <v>1088</v>
      </c>
      <c r="Q1490" s="21" t="s">
        <v>2649</v>
      </c>
      <c r="R1490" s="21"/>
      <c r="S1490" s="21"/>
      <c r="U1490" s="21"/>
      <c r="V1490" s="21"/>
    </row>
    <row r="1491" spans="1:22" ht="14">
      <c r="A1491" s="21" t="s">
        <v>2905</v>
      </c>
      <c r="B1491" s="21" t="s">
        <v>320</v>
      </c>
      <c r="C1491" s="21" t="s">
        <v>1036</v>
      </c>
      <c r="D1491" s="21" t="s">
        <v>1129</v>
      </c>
      <c r="E1491" s="21" t="s">
        <v>13</v>
      </c>
      <c r="F1491" s="30" t="s">
        <v>2711</v>
      </c>
      <c r="G1491" s="21" t="s">
        <v>2906</v>
      </c>
      <c r="H1491" s="31" t="s">
        <v>2943</v>
      </c>
      <c r="I1491" s="31" t="s">
        <v>2908</v>
      </c>
      <c r="J1491" s="21" t="s">
        <v>2913</v>
      </c>
      <c r="K1491" s="21" t="s">
        <v>1088</v>
      </c>
      <c r="L1491" s="21" t="s">
        <v>1172</v>
      </c>
      <c r="M1491" s="21" t="s">
        <v>2944</v>
      </c>
      <c r="N1491" s="21" t="s">
        <v>1088</v>
      </c>
      <c r="O1491" s="21" t="s">
        <v>1088</v>
      </c>
      <c r="P1491" s="21" t="s">
        <v>1088</v>
      </c>
      <c r="Q1491" s="21" t="s">
        <v>2649</v>
      </c>
      <c r="R1491" s="21" t="s">
        <v>2945</v>
      </c>
      <c r="S1491" s="21"/>
      <c r="U1491" s="21"/>
      <c r="V1491" s="21"/>
    </row>
    <row r="1492" spans="1:22" ht="28">
      <c r="A1492" s="21" t="s">
        <v>2905</v>
      </c>
      <c r="B1492" s="21" t="s">
        <v>320</v>
      </c>
      <c r="C1492" s="21" t="s">
        <v>1036</v>
      </c>
      <c r="D1492" s="21" t="s">
        <v>1129</v>
      </c>
      <c r="E1492" s="21" t="s">
        <v>13</v>
      </c>
      <c r="F1492" s="30" t="s">
        <v>2711</v>
      </c>
      <c r="G1492" s="21" t="s">
        <v>2906</v>
      </c>
      <c r="H1492" s="31" t="s">
        <v>2946</v>
      </c>
      <c r="I1492" s="31" t="s">
        <v>2908</v>
      </c>
      <c r="J1492" s="21" t="s">
        <v>2913</v>
      </c>
      <c r="K1492" s="21" t="s">
        <v>1088</v>
      </c>
      <c r="L1492" s="21" t="s">
        <v>1172</v>
      </c>
      <c r="M1492" s="21" t="s">
        <v>2947</v>
      </c>
      <c r="N1492" s="21" t="s">
        <v>1088</v>
      </c>
      <c r="O1492" s="21" t="s">
        <v>1088</v>
      </c>
      <c r="P1492" s="21" t="s">
        <v>1088</v>
      </c>
      <c r="Q1492" s="21" t="s">
        <v>2649</v>
      </c>
      <c r="R1492" s="21" t="s">
        <v>2945</v>
      </c>
      <c r="S1492" s="21"/>
      <c r="U1492" s="21"/>
      <c r="V1492" s="21"/>
    </row>
    <row r="1493" spans="1:22" ht="14">
      <c r="A1493" s="21" t="s">
        <v>2905</v>
      </c>
      <c r="B1493" s="21" t="s">
        <v>320</v>
      </c>
      <c r="C1493" s="21" t="s">
        <v>1036</v>
      </c>
      <c r="D1493" s="21" t="s">
        <v>1129</v>
      </c>
      <c r="E1493" s="21" t="s">
        <v>13</v>
      </c>
      <c r="F1493" s="30" t="s">
        <v>2711</v>
      </c>
      <c r="G1493" s="21" t="s">
        <v>2906</v>
      </c>
      <c r="H1493" s="31" t="s">
        <v>2948</v>
      </c>
      <c r="I1493" s="31" t="s">
        <v>2908</v>
      </c>
      <c r="J1493" s="21" t="s">
        <v>2949</v>
      </c>
      <c r="K1493" s="21" t="s">
        <v>1088</v>
      </c>
      <c r="L1493" s="21" t="s">
        <v>1172</v>
      </c>
      <c r="M1493" s="21" t="s">
        <v>2950</v>
      </c>
      <c r="N1493" s="21" t="s">
        <v>1088</v>
      </c>
      <c r="O1493" s="21" t="s">
        <v>1088</v>
      </c>
      <c r="P1493" s="21" t="s">
        <v>1088</v>
      </c>
      <c r="Q1493" s="21" t="s">
        <v>2649</v>
      </c>
      <c r="R1493" s="21" t="s">
        <v>2951</v>
      </c>
      <c r="S1493" s="21"/>
      <c r="U1493" s="21"/>
      <c r="V1493" s="21"/>
    </row>
    <row r="1494" spans="1:22" ht="14">
      <c r="A1494" s="21" t="s">
        <v>2905</v>
      </c>
      <c r="B1494" s="21" t="s">
        <v>320</v>
      </c>
      <c r="C1494" s="21" t="s">
        <v>1036</v>
      </c>
      <c r="D1494" s="21" t="s">
        <v>1129</v>
      </c>
      <c r="E1494" s="21" t="s">
        <v>13</v>
      </c>
      <c r="F1494" s="30" t="s">
        <v>2711</v>
      </c>
      <c r="G1494" s="21" t="s">
        <v>2906</v>
      </c>
      <c r="H1494" s="31" t="s">
        <v>2952</v>
      </c>
      <c r="I1494" s="31" t="s">
        <v>2908</v>
      </c>
      <c r="J1494" s="21" t="s">
        <v>2949</v>
      </c>
      <c r="K1494" s="21" t="s">
        <v>1088</v>
      </c>
      <c r="L1494" s="21" t="s">
        <v>1172</v>
      </c>
      <c r="M1494" s="21" t="s">
        <v>2953</v>
      </c>
      <c r="N1494" s="21" t="s">
        <v>1088</v>
      </c>
      <c r="O1494" s="21" t="s">
        <v>1088</v>
      </c>
      <c r="P1494" s="21" t="s">
        <v>1088</v>
      </c>
      <c r="Q1494" s="21" t="s">
        <v>2649</v>
      </c>
      <c r="R1494" s="21" t="s">
        <v>2954</v>
      </c>
      <c r="S1494" s="21"/>
      <c r="U1494" s="21"/>
      <c r="V1494" s="21"/>
    </row>
    <row r="1495" spans="1:22" ht="14">
      <c r="A1495" s="21" t="s">
        <v>2905</v>
      </c>
      <c r="B1495" s="21" t="s">
        <v>320</v>
      </c>
      <c r="C1495" s="21" t="s">
        <v>1036</v>
      </c>
      <c r="D1495" s="21" t="s">
        <v>1129</v>
      </c>
      <c r="E1495" s="21" t="s">
        <v>13</v>
      </c>
      <c r="F1495" s="30" t="s">
        <v>2711</v>
      </c>
      <c r="G1495" s="21" t="s">
        <v>2906</v>
      </c>
      <c r="H1495" s="31" t="s">
        <v>2955</v>
      </c>
      <c r="I1495" s="31" t="s">
        <v>2908</v>
      </c>
      <c r="J1495" s="21" t="s">
        <v>2913</v>
      </c>
      <c r="K1495" s="21" t="s">
        <v>1088</v>
      </c>
      <c r="L1495" s="21" t="s">
        <v>1172</v>
      </c>
      <c r="M1495" s="21">
        <v>5.7</v>
      </c>
      <c r="N1495" s="21" t="s">
        <v>1088</v>
      </c>
      <c r="O1495" s="21" t="s">
        <v>1088</v>
      </c>
      <c r="P1495" s="21" t="s">
        <v>1088</v>
      </c>
      <c r="Q1495" s="21" t="s">
        <v>2649</v>
      </c>
      <c r="R1495" s="21"/>
      <c r="S1495" s="21"/>
      <c r="U1495" s="21"/>
      <c r="V1495" s="21"/>
    </row>
    <row r="1496" spans="1:22" ht="28">
      <c r="A1496" s="21" t="s">
        <v>2905</v>
      </c>
      <c r="B1496" s="21" t="s">
        <v>320</v>
      </c>
      <c r="C1496" s="21" t="s">
        <v>1036</v>
      </c>
      <c r="D1496" s="21" t="s">
        <v>1129</v>
      </c>
      <c r="E1496" s="21" t="s">
        <v>13</v>
      </c>
      <c r="F1496" s="30" t="s">
        <v>2711</v>
      </c>
      <c r="G1496" s="21" t="s">
        <v>2906</v>
      </c>
      <c r="H1496" s="31" t="s">
        <v>2956</v>
      </c>
      <c r="I1496" s="31" t="s">
        <v>2908</v>
      </c>
      <c r="J1496" s="21" t="s">
        <v>2913</v>
      </c>
      <c r="K1496" s="21" t="s">
        <v>1088</v>
      </c>
      <c r="L1496" s="21" t="s">
        <v>1172</v>
      </c>
      <c r="M1496" s="21">
        <v>8.3000000000000007</v>
      </c>
      <c r="N1496" s="21" t="s">
        <v>1088</v>
      </c>
      <c r="O1496" s="21" t="s">
        <v>1088</v>
      </c>
      <c r="P1496" s="21">
        <v>3.5</v>
      </c>
      <c r="Q1496" s="21" t="s">
        <v>2649</v>
      </c>
      <c r="R1496" s="21"/>
      <c r="S1496" s="21"/>
      <c r="U1496" s="21"/>
      <c r="V1496" s="21"/>
    </row>
    <row r="1497" spans="1:22" ht="28">
      <c r="A1497" s="21" t="s">
        <v>2905</v>
      </c>
      <c r="B1497" s="21" t="s">
        <v>320</v>
      </c>
      <c r="C1497" s="21" t="s">
        <v>1036</v>
      </c>
      <c r="D1497" s="21" t="s">
        <v>1129</v>
      </c>
      <c r="E1497" s="21" t="s">
        <v>13</v>
      </c>
      <c r="F1497" s="30" t="s">
        <v>2711</v>
      </c>
      <c r="G1497" s="21" t="s">
        <v>2906</v>
      </c>
      <c r="H1497" s="31" t="s">
        <v>2957</v>
      </c>
      <c r="I1497" s="31" t="s">
        <v>2908</v>
      </c>
      <c r="J1497" s="21" t="s">
        <v>2913</v>
      </c>
      <c r="K1497" s="21" t="s">
        <v>1088</v>
      </c>
      <c r="L1497" s="21" t="s">
        <v>1172</v>
      </c>
      <c r="M1497" s="21">
        <v>2.1</v>
      </c>
      <c r="N1497" s="21" t="s">
        <v>1088</v>
      </c>
      <c r="O1497" s="21" t="s">
        <v>1088</v>
      </c>
      <c r="P1497" s="21">
        <v>1.2</v>
      </c>
      <c r="Q1497" s="21" t="s">
        <v>2649</v>
      </c>
      <c r="R1497" s="21"/>
      <c r="S1497" s="21"/>
      <c r="U1497" s="21"/>
      <c r="V1497" s="21"/>
    </row>
    <row r="1498" spans="1:22" ht="14">
      <c r="A1498" s="21" t="s">
        <v>2958</v>
      </c>
      <c r="B1498" s="21" t="s">
        <v>342</v>
      </c>
      <c r="C1498" s="21" t="s">
        <v>1081</v>
      </c>
      <c r="D1498" s="21" t="s">
        <v>1129</v>
      </c>
      <c r="E1498" s="21" t="s">
        <v>1099</v>
      </c>
      <c r="F1498" s="30" t="s">
        <v>2959</v>
      </c>
      <c r="G1498" s="21" t="s">
        <v>2960</v>
      </c>
      <c r="H1498" s="31" t="s">
        <v>2961</v>
      </c>
      <c r="I1498" s="31" t="s">
        <v>1512</v>
      </c>
      <c r="J1498" s="21" t="s">
        <v>2962</v>
      </c>
      <c r="K1498" s="21" t="s">
        <v>1088</v>
      </c>
      <c r="L1498" s="21" t="s">
        <v>1089</v>
      </c>
      <c r="M1498" s="21">
        <v>-26.17</v>
      </c>
      <c r="N1498" s="21" t="s">
        <v>1088</v>
      </c>
      <c r="O1498" s="21" t="s">
        <v>1088</v>
      </c>
      <c r="P1498" s="21">
        <v>1.47</v>
      </c>
      <c r="Q1498" s="21" t="s">
        <v>487</v>
      </c>
      <c r="R1498" s="21"/>
      <c r="S1498" s="21"/>
      <c r="U1498" s="21"/>
      <c r="V1498" s="21"/>
    </row>
    <row r="1499" spans="1:22" ht="14">
      <c r="A1499" s="21" t="s">
        <v>2958</v>
      </c>
      <c r="B1499" s="21" t="s">
        <v>342</v>
      </c>
      <c r="C1499" s="21" t="s">
        <v>1081</v>
      </c>
      <c r="D1499" s="21" t="s">
        <v>1129</v>
      </c>
      <c r="E1499" s="21" t="s">
        <v>1099</v>
      </c>
      <c r="F1499" s="30" t="s">
        <v>2959</v>
      </c>
      <c r="G1499" s="21" t="s">
        <v>2960</v>
      </c>
      <c r="H1499" s="31" t="s">
        <v>2963</v>
      </c>
      <c r="I1499" s="31" t="s">
        <v>1512</v>
      </c>
      <c r="J1499" s="21" t="s">
        <v>2962</v>
      </c>
      <c r="K1499" s="21" t="s">
        <v>1088</v>
      </c>
      <c r="L1499" s="21" t="s">
        <v>1089</v>
      </c>
      <c r="M1499" s="21">
        <v>5.17</v>
      </c>
      <c r="N1499" s="21" t="s">
        <v>1088</v>
      </c>
      <c r="O1499" s="21" t="s">
        <v>1088</v>
      </c>
      <c r="P1499" s="21">
        <v>0.44</v>
      </c>
      <c r="Q1499" s="21" t="s">
        <v>487</v>
      </c>
      <c r="R1499" s="21"/>
      <c r="S1499" s="21"/>
      <c r="U1499" s="21"/>
      <c r="V1499" s="21"/>
    </row>
    <row r="1500" spans="1:22" ht="14">
      <c r="A1500" s="21" t="s">
        <v>2958</v>
      </c>
      <c r="B1500" s="21" t="s">
        <v>342</v>
      </c>
      <c r="C1500" s="21" t="s">
        <v>1081</v>
      </c>
      <c r="D1500" s="21" t="s">
        <v>1129</v>
      </c>
      <c r="E1500" s="21" t="s">
        <v>1099</v>
      </c>
      <c r="F1500" s="30" t="s">
        <v>2959</v>
      </c>
      <c r="G1500" s="21" t="s">
        <v>2960</v>
      </c>
      <c r="H1500" s="31" t="s">
        <v>2964</v>
      </c>
      <c r="I1500" s="31" t="s">
        <v>1512</v>
      </c>
      <c r="J1500" s="21" t="s">
        <v>2962</v>
      </c>
      <c r="K1500" s="21" t="s">
        <v>1088</v>
      </c>
      <c r="L1500" s="21" t="s">
        <v>1089</v>
      </c>
      <c r="M1500" s="21">
        <v>-26.33</v>
      </c>
      <c r="N1500" s="21" t="s">
        <v>1088</v>
      </c>
      <c r="O1500" s="21" t="s">
        <v>1088</v>
      </c>
      <c r="P1500" s="21">
        <v>0.91</v>
      </c>
      <c r="Q1500" s="21" t="s">
        <v>487</v>
      </c>
      <c r="R1500" s="21"/>
      <c r="S1500" s="21"/>
      <c r="U1500" s="21"/>
      <c r="V1500" s="21"/>
    </row>
    <row r="1501" spans="1:22" ht="14">
      <c r="A1501" s="21" t="s">
        <v>2958</v>
      </c>
      <c r="B1501" s="21" t="s">
        <v>342</v>
      </c>
      <c r="C1501" s="21" t="s">
        <v>1081</v>
      </c>
      <c r="D1501" s="21" t="s">
        <v>1129</v>
      </c>
      <c r="E1501" s="21" t="s">
        <v>1099</v>
      </c>
      <c r="F1501" s="30" t="s">
        <v>2959</v>
      </c>
      <c r="G1501" s="21" t="s">
        <v>2960</v>
      </c>
      <c r="H1501" s="31" t="s">
        <v>2965</v>
      </c>
      <c r="I1501" s="31" t="s">
        <v>1512</v>
      </c>
      <c r="J1501" s="21" t="s">
        <v>2962</v>
      </c>
      <c r="K1501" s="21" t="s">
        <v>1088</v>
      </c>
      <c r="L1501" s="21" t="s">
        <v>1089</v>
      </c>
      <c r="M1501" s="21">
        <v>5.23</v>
      </c>
      <c r="N1501" s="21" t="s">
        <v>1088</v>
      </c>
      <c r="O1501" s="21" t="s">
        <v>1088</v>
      </c>
      <c r="P1501" s="21">
        <v>0.41</v>
      </c>
      <c r="Q1501" s="21" t="s">
        <v>487</v>
      </c>
      <c r="R1501" s="21"/>
      <c r="S1501" s="21"/>
      <c r="U1501" s="21"/>
      <c r="V1501" s="21"/>
    </row>
    <row r="1502" spans="1:22" ht="28">
      <c r="A1502" s="21" t="s">
        <v>2958</v>
      </c>
      <c r="B1502" s="21" t="s">
        <v>342</v>
      </c>
      <c r="C1502" s="21" t="s">
        <v>1081</v>
      </c>
      <c r="D1502" s="21" t="s">
        <v>1129</v>
      </c>
      <c r="E1502" s="21" t="s">
        <v>1099</v>
      </c>
      <c r="F1502" s="30" t="s">
        <v>2959</v>
      </c>
      <c r="G1502" s="21" t="s">
        <v>2960</v>
      </c>
      <c r="H1502" s="31" t="s">
        <v>2966</v>
      </c>
      <c r="I1502" s="31" t="s">
        <v>2967</v>
      </c>
      <c r="J1502" s="21" t="s">
        <v>2968</v>
      </c>
      <c r="K1502" s="21">
        <v>108</v>
      </c>
      <c r="L1502" s="21" t="s">
        <v>1089</v>
      </c>
      <c r="M1502" s="21">
        <v>-3.2500000000000001E-2</v>
      </c>
      <c r="N1502" s="21" t="s">
        <v>1088</v>
      </c>
      <c r="O1502" s="21">
        <v>2.46E-2</v>
      </c>
      <c r="P1502" s="21" t="s">
        <v>1088</v>
      </c>
      <c r="Q1502" s="21" t="s">
        <v>487</v>
      </c>
      <c r="R1502" s="21"/>
      <c r="S1502" s="21"/>
      <c r="U1502" s="21"/>
      <c r="V1502" s="21"/>
    </row>
    <row r="1503" spans="1:22" ht="28">
      <c r="A1503" s="21" t="s">
        <v>2958</v>
      </c>
      <c r="B1503" s="21" t="s">
        <v>342</v>
      </c>
      <c r="C1503" s="21" t="s">
        <v>1081</v>
      </c>
      <c r="D1503" s="21" t="s">
        <v>1129</v>
      </c>
      <c r="E1503" s="21" t="s">
        <v>1099</v>
      </c>
      <c r="F1503" s="30" t="s">
        <v>2959</v>
      </c>
      <c r="G1503" s="21" t="s">
        <v>2960</v>
      </c>
      <c r="H1503" s="31" t="s">
        <v>2966</v>
      </c>
      <c r="I1503" s="31" t="s">
        <v>2969</v>
      </c>
      <c r="J1503" s="21" t="s">
        <v>2962</v>
      </c>
      <c r="K1503" s="21">
        <v>108</v>
      </c>
      <c r="L1503" s="21" t="s">
        <v>1089</v>
      </c>
      <c r="M1503" s="21">
        <v>24.818999999999999</v>
      </c>
      <c r="N1503" s="21" t="s">
        <v>1088</v>
      </c>
      <c r="O1503" s="21">
        <v>2.46E-2</v>
      </c>
      <c r="P1503" s="21" t="s">
        <v>1088</v>
      </c>
      <c r="Q1503" s="21" t="s">
        <v>487</v>
      </c>
      <c r="R1503" s="21"/>
      <c r="S1503" s="21"/>
      <c r="U1503" s="21"/>
      <c r="V1503" s="21"/>
    </row>
    <row r="1504" spans="1:22" ht="28">
      <c r="A1504" s="21" t="s">
        <v>2958</v>
      </c>
      <c r="B1504" s="21" t="s">
        <v>342</v>
      </c>
      <c r="C1504" s="21" t="s">
        <v>1081</v>
      </c>
      <c r="D1504" s="21" t="s">
        <v>1129</v>
      </c>
      <c r="E1504" s="21" t="s">
        <v>1099</v>
      </c>
      <c r="F1504" s="30" t="s">
        <v>2959</v>
      </c>
      <c r="G1504" s="21" t="s">
        <v>2960</v>
      </c>
      <c r="H1504" s="31" t="s">
        <v>2970</v>
      </c>
      <c r="I1504" s="31" t="s">
        <v>2967</v>
      </c>
      <c r="J1504" s="21" t="s">
        <v>2968</v>
      </c>
      <c r="K1504" s="21">
        <v>108</v>
      </c>
      <c r="L1504" s="21" t="s">
        <v>1089</v>
      </c>
      <c r="M1504" s="21">
        <v>3.1800000000000002E-2</v>
      </c>
      <c r="N1504" s="21" t="s">
        <v>1088</v>
      </c>
      <c r="O1504" s="21">
        <v>0.13789999999999999</v>
      </c>
      <c r="P1504" s="21" t="s">
        <v>1088</v>
      </c>
      <c r="Q1504" s="21" t="s">
        <v>487</v>
      </c>
      <c r="R1504" s="21"/>
      <c r="S1504" s="21"/>
      <c r="U1504" s="21"/>
      <c r="V1504" s="21"/>
    </row>
    <row r="1505" spans="1:22" ht="28">
      <c r="A1505" s="21" t="s">
        <v>2958</v>
      </c>
      <c r="B1505" s="21" t="s">
        <v>342</v>
      </c>
      <c r="C1505" s="21" t="s">
        <v>1081</v>
      </c>
      <c r="D1505" s="21" t="s">
        <v>1129</v>
      </c>
      <c r="E1505" s="21" t="s">
        <v>1099</v>
      </c>
      <c r="F1505" s="30" t="s">
        <v>2959</v>
      </c>
      <c r="G1505" s="21" t="s">
        <v>2960</v>
      </c>
      <c r="H1505" s="31" t="s">
        <v>2970</v>
      </c>
      <c r="I1505" s="31" t="s">
        <v>2969</v>
      </c>
      <c r="J1505" s="21" t="s">
        <v>2962</v>
      </c>
      <c r="K1505" s="21">
        <v>108</v>
      </c>
      <c r="L1505" s="21" t="s">
        <v>1089</v>
      </c>
      <c r="M1505" s="21">
        <v>3.7850999999999999</v>
      </c>
      <c r="N1505" s="21" t="s">
        <v>1088</v>
      </c>
      <c r="O1505" s="21">
        <v>0.13789999999999999</v>
      </c>
      <c r="P1505" s="21" t="s">
        <v>1088</v>
      </c>
      <c r="Q1505" s="21" t="s">
        <v>487</v>
      </c>
      <c r="R1505" s="21"/>
      <c r="S1505" s="21"/>
      <c r="U1505" s="21"/>
      <c r="V1505" s="21"/>
    </row>
    <row r="1506" spans="1:22" ht="14">
      <c r="A1506" s="21" t="s">
        <v>2958</v>
      </c>
      <c r="B1506" s="21" t="s">
        <v>342</v>
      </c>
      <c r="C1506" s="21" t="s">
        <v>1081</v>
      </c>
      <c r="D1506" s="21" t="s">
        <v>1129</v>
      </c>
      <c r="E1506" s="21" t="s">
        <v>1099</v>
      </c>
      <c r="F1506" s="30" t="s">
        <v>2959</v>
      </c>
      <c r="G1506" s="21" t="s">
        <v>2960</v>
      </c>
      <c r="H1506" s="31" t="s">
        <v>2971</v>
      </c>
      <c r="I1506" s="31" t="s">
        <v>2967</v>
      </c>
      <c r="J1506" s="21" t="s">
        <v>2968</v>
      </c>
      <c r="K1506" s="21">
        <v>23</v>
      </c>
      <c r="L1506" s="21" t="s">
        <v>1089</v>
      </c>
      <c r="M1506" s="21">
        <v>-0.1454</v>
      </c>
      <c r="N1506" s="21" t="s">
        <v>1088</v>
      </c>
      <c r="O1506" s="21">
        <v>4.7000000000000002E-3</v>
      </c>
      <c r="P1506" s="21" t="s">
        <v>1088</v>
      </c>
      <c r="Q1506" s="21" t="s">
        <v>487</v>
      </c>
      <c r="R1506" s="21"/>
      <c r="S1506" s="21"/>
      <c r="U1506" s="21"/>
      <c r="V1506" s="21"/>
    </row>
    <row r="1507" spans="1:22" ht="28">
      <c r="A1507" s="21" t="s">
        <v>2958</v>
      </c>
      <c r="B1507" s="21" t="s">
        <v>342</v>
      </c>
      <c r="C1507" s="21" t="s">
        <v>1081</v>
      </c>
      <c r="D1507" s="21" t="s">
        <v>1129</v>
      </c>
      <c r="E1507" s="21" t="s">
        <v>1099</v>
      </c>
      <c r="F1507" s="30" t="s">
        <v>2959</v>
      </c>
      <c r="G1507" s="21" t="s">
        <v>2960</v>
      </c>
      <c r="H1507" s="31" t="s">
        <v>2971</v>
      </c>
      <c r="I1507" s="31" t="s">
        <v>2969</v>
      </c>
      <c r="J1507" s="21" t="s">
        <v>2962</v>
      </c>
      <c r="K1507" s="21">
        <v>23</v>
      </c>
      <c r="L1507" s="21" t="s">
        <v>1089</v>
      </c>
      <c r="M1507" s="21">
        <v>19.848600000000001</v>
      </c>
      <c r="N1507" s="21" t="s">
        <v>1088</v>
      </c>
      <c r="O1507" s="21">
        <v>4.7000000000000002E-3</v>
      </c>
      <c r="P1507" s="21" t="s">
        <v>1088</v>
      </c>
      <c r="Q1507" s="21" t="s">
        <v>487</v>
      </c>
      <c r="R1507" s="21"/>
      <c r="S1507" s="21"/>
      <c r="U1507" s="21"/>
      <c r="V1507" s="21"/>
    </row>
    <row r="1508" spans="1:22" ht="14">
      <c r="A1508" s="21" t="s">
        <v>2958</v>
      </c>
      <c r="B1508" s="21" t="s">
        <v>342</v>
      </c>
      <c r="C1508" s="21" t="s">
        <v>1081</v>
      </c>
      <c r="D1508" s="21" t="s">
        <v>1129</v>
      </c>
      <c r="E1508" s="21" t="s">
        <v>1099</v>
      </c>
      <c r="F1508" s="30" t="s">
        <v>2959</v>
      </c>
      <c r="G1508" s="21" t="s">
        <v>2960</v>
      </c>
      <c r="H1508" s="31" t="s">
        <v>2972</v>
      </c>
      <c r="I1508" s="31" t="s">
        <v>2967</v>
      </c>
      <c r="J1508" s="21" t="s">
        <v>2968</v>
      </c>
      <c r="K1508" s="21">
        <v>23</v>
      </c>
      <c r="L1508" s="21" t="s">
        <v>1089</v>
      </c>
      <c r="M1508" s="21">
        <v>4.9599999999999998E-2</v>
      </c>
      <c r="N1508" s="21" t="s">
        <v>1088</v>
      </c>
      <c r="O1508" s="21">
        <v>0.19719999999999999</v>
      </c>
      <c r="P1508" s="21" t="s">
        <v>1088</v>
      </c>
      <c r="Q1508" s="21" t="s">
        <v>487</v>
      </c>
      <c r="R1508" s="21"/>
      <c r="S1508" s="21"/>
      <c r="U1508" s="21"/>
      <c r="V1508" s="21"/>
    </row>
    <row r="1509" spans="1:22" ht="28">
      <c r="A1509" s="21" t="s">
        <v>2958</v>
      </c>
      <c r="B1509" s="21" t="s">
        <v>342</v>
      </c>
      <c r="C1509" s="21" t="s">
        <v>1081</v>
      </c>
      <c r="D1509" s="21" t="s">
        <v>1129</v>
      </c>
      <c r="E1509" s="21" t="s">
        <v>1099</v>
      </c>
      <c r="F1509" s="30" t="s">
        <v>2959</v>
      </c>
      <c r="G1509" s="21" t="s">
        <v>2960</v>
      </c>
      <c r="H1509" s="31" t="s">
        <v>2972</v>
      </c>
      <c r="I1509" s="31" t="s">
        <v>2969</v>
      </c>
      <c r="J1509" s="21" t="s">
        <v>2962</v>
      </c>
      <c r="K1509" s="21">
        <v>23</v>
      </c>
      <c r="L1509" s="21" t="s">
        <v>1089</v>
      </c>
      <c r="M1509" s="21">
        <v>2.9226999999999999</v>
      </c>
      <c r="N1509" s="21" t="s">
        <v>1088</v>
      </c>
      <c r="O1509" s="21">
        <v>0.19719999999999999</v>
      </c>
      <c r="P1509" s="21" t="s">
        <v>1088</v>
      </c>
      <c r="Q1509" s="21" t="s">
        <v>487</v>
      </c>
      <c r="R1509" s="21"/>
      <c r="S1509" s="21"/>
      <c r="U1509" s="21"/>
      <c r="V1509" s="21"/>
    </row>
    <row r="1510" spans="1:22" ht="14">
      <c r="A1510" s="21" t="s">
        <v>2958</v>
      </c>
      <c r="B1510" s="21" t="s">
        <v>342</v>
      </c>
      <c r="C1510" s="21" t="s">
        <v>1081</v>
      </c>
      <c r="D1510" s="21" t="s">
        <v>1129</v>
      </c>
      <c r="E1510" s="21" t="s">
        <v>1099</v>
      </c>
      <c r="F1510" s="30" t="s">
        <v>2959</v>
      </c>
      <c r="G1510" s="21" t="s">
        <v>2960</v>
      </c>
      <c r="H1510" s="31" t="s">
        <v>2973</v>
      </c>
      <c r="I1510" s="31" t="s">
        <v>2967</v>
      </c>
      <c r="J1510" s="21" t="s">
        <v>2968</v>
      </c>
      <c r="K1510" s="21">
        <v>34</v>
      </c>
      <c r="L1510" s="21" t="s">
        <v>1089</v>
      </c>
      <c r="M1510" s="21">
        <v>2.5000000000000001E-3</v>
      </c>
      <c r="N1510" s="21" t="s">
        <v>1088</v>
      </c>
      <c r="O1510" s="21">
        <v>2.0000000000000001E-4</v>
      </c>
      <c r="P1510" s="21" t="s">
        <v>1088</v>
      </c>
      <c r="Q1510" s="21" t="s">
        <v>487</v>
      </c>
      <c r="R1510" s="21"/>
      <c r="S1510" s="21"/>
      <c r="U1510" s="21"/>
      <c r="V1510" s="21"/>
    </row>
    <row r="1511" spans="1:22" ht="28">
      <c r="A1511" s="21" t="s">
        <v>2958</v>
      </c>
      <c r="B1511" s="21" t="s">
        <v>342</v>
      </c>
      <c r="C1511" s="21" t="s">
        <v>1081</v>
      </c>
      <c r="D1511" s="21" t="s">
        <v>1129</v>
      </c>
      <c r="E1511" s="21" t="s">
        <v>1099</v>
      </c>
      <c r="F1511" s="30" t="s">
        <v>2959</v>
      </c>
      <c r="G1511" s="21" t="s">
        <v>2960</v>
      </c>
      <c r="H1511" s="31" t="s">
        <v>2973</v>
      </c>
      <c r="I1511" s="31" t="s">
        <v>2969</v>
      </c>
      <c r="J1511" s="21" t="s">
        <v>2962</v>
      </c>
      <c r="K1511" s="21">
        <v>34</v>
      </c>
      <c r="L1511" s="21" t="s">
        <v>1089</v>
      </c>
      <c r="M1511" s="21">
        <v>26.6004</v>
      </c>
      <c r="N1511" s="21" t="s">
        <v>1088</v>
      </c>
      <c r="O1511" s="21">
        <v>2.0000000000000001E-4</v>
      </c>
      <c r="P1511" s="21" t="s">
        <v>1088</v>
      </c>
      <c r="Q1511" s="21" t="s">
        <v>487</v>
      </c>
      <c r="R1511" s="21"/>
      <c r="S1511" s="21"/>
      <c r="U1511" s="21"/>
      <c r="V1511" s="21"/>
    </row>
    <row r="1512" spans="1:22" ht="14">
      <c r="A1512" s="21" t="s">
        <v>2958</v>
      </c>
      <c r="B1512" s="21" t="s">
        <v>342</v>
      </c>
      <c r="C1512" s="21" t="s">
        <v>1081</v>
      </c>
      <c r="D1512" s="21" t="s">
        <v>1129</v>
      </c>
      <c r="E1512" s="21" t="s">
        <v>1099</v>
      </c>
      <c r="F1512" s="30" t="s">
        <v>2959</v>
      </c>
      <c r="G1512" s="21" t="s">
        <v>2960</v>
      </c>
      <c r="H1512" s="31" t="s">
        <v>2974</v>
      </c>
      <c r="I1512" s="31" t="s">
        <v>2967</v>
      </c>
      <c r="J1512" s="21" t="s">
        <v>2968</v>
      </c>
      <c r="K1512" s="21">
        <v>34</v>
      </c>
      <c r="L1512" s="21" t="s">
        <v>1089</v>
      </c>
      <c r="M1512" s="21">
        <v>2.4299999999999999E-2</v>
      </c>
      <c r="N1512" s="21" t="s">
        <v>1088</v>
      </c>
      <c r="O1512" s="21">
        <v>7.2900000000000006E-2</v>
      </c>
      <c r="P1512" s="21" t="s">
        <v>1088</v>
      </c>
      <c r="Q1512" s="21" t="s">
        <v>487</v>
      </c>
      <c r="R1512" s="21"/>
      <c r="S1512" s="21"/>
      <c r="U1512" s="21"/>
      <c r="V1512" s="21"/>
    </row>
    <row r="1513" spans="1:22" ht="28">
      <c r="A1513" s="21" t="s">
        <v>2958</v>
      </c>
      <c r="B1513" s="21" t="s">
        <v>342</v>
      </c>
      <c r="C1513" s="21" t="s">
        <v>1081</v>
      </c>
      <c r="D1513" s="21" t="s">
        <v>1129</v>
      </c>
      <c r="E1513" s="21" t="s">
        <v>1099</v>
      </c>
      <c r="F1513" s="30" t="s">
        <v>2959</v>
      </c>
      <c r="G1513" s="21" t="s">
        <v>2960</v>
      </c>
      <c r="H1513" s="31" t="s">
        <v>2974</v>
      </c>
      <c r="I1513" s="31" t="s">
        <v>2969</v>
      </c>
      <c r="J1513" s="21" t="s">
        <v>2962</v>
      </c>
      <c r="K1513" s="21">
        <v>34</v>
      </c>
      <c r="L1513" s="21" t="s">
        <v>1089</v>
      </c>
      <c r="M1513" s="21">
        <v>4.1307</v>
      </c>
      <c r="N1513" s="21" t="s">
        <v>1088</v>
      </c>
      <c r="O1513" s="21">
        <v>7.2900000000000006E-2</v>
      </c>
      <c r="P1513" s="21" t="s">
        <v>1088</v>
      </c>
      <c r="Q1513" s="21" t="s">
        <v>487</v>
      </c>
      <c r="R1513" s="21"/>
      <c r="S1513" s="21"/>
      <c r="U1513" s="21"/>
      <c r="V1513" s="21"/>
    </row>
    <row r="1514" spans="1:22" ht="14">
      <c r="A1514" s="21" t="s">
        <v>2958</v>
      </c>
      <c r="B1514" s="21" t="s">
        <v>342</v>
      </c>
      <c r="C1514" s="21" t="s">
        <v>1081</v>
      </c>
      <c r="D1514" s="21" t="s">
        <v>1129</v>
      </c>
      <c r="E1514" s="21" t="s">
        <v>1100</v>
      </c>
      <c r="F1514" s="30" t="s">
        <v>2959</v>
      </c>
      <c r="G1514" s="21" t="s">
        <v>2960</v>
      </c>
      <c r="H1514" s="31" t="s">
        <v>2975</v>
      </c>
      <c r="I1514" s="31" t="s">
        <v>2967</v>
      </c>
      <c r="J1514" s="21" t="s">
        <v>2968</v>
      </c>
      <c r="K1514" s="21">
        <v>35</v>
      </c>
      <c r="L1514" s="21" t="s">
        <v>1089</v>
      </c>
      <c r="M1514" s="21">
        <v>-3.4299999999999997E-2</v>
      </c>
      <c r="N1514" s="21" t="s">
        <v>1088</v>
      </c>
      <c r="O1514" s="21">
        <v>2.75E-2</v>
      </c>
      <c r="P1514" s="21" t="s">
        <v>1088</v>
      </c>
      <c r="Q1514" s="21" t="s">
        <v>487</v>
      </c>
      <c r="R1514" s="21"/>
      <c r="S1514" s="21"/>
      <c r="U1514" s="21"/>
      <c r="V1514" s="21"/>
    </row>
    <row r="1515" spans="1:22" ht="28">
      <c r="A1515" s="21" t="s">
        <v>2958</v>
      </c>
      <c r="B1515" s="21" t="s">
        <v>342</v>
      </c>
      <c r="C1515" s="21" t="s">
        <v>1081</v>
      </c>
      <c r="D1515" s="21" t="s">
        <v>1129</v>
      </c>
      <c r="E1515" s="21" t="s">
        <v>1100</v>
      </c>
      <c r="F1515" s="30" t="s">
        <v>2959</v>
      </c>
      <c r="G1515" s="21" t="s">
        <v>2960</v>
      </c>
      <c r="H1515" s="31" t="s">
        <v>2975</v>
      </c>
      <c r="I1515" s="31" t="s">
        <v>2969</v>
      </c>
      <c r="J1515" s="21" t="s">
        <v>2962</v>
      </c>
      <c r="K1515" s="21">
        <v>35</v>
      </c>
      <c r="L1515" s="21" t="s">
        <v>1089</v>
      </c>
      <c r="M1515" s="21">
        <v>24.2729</v>
      </c>
      <c r="N1515" s="21" t="s">
        <v>1088</v>
      </c>
      <c r="O1515" s="21">
        <v>2.75E-2</v>
      </c>
      <c r="P1515" s="21" t="s">
        <v>1088</v>
      </c>
      <c r="Q1515" s="21" t="s">
        <v>487</v>
      </c>
      <c r="R1515" s="21"/>
      <c r="S1515" s="21"/>
      <c r="U1515" s="21"/>
      <c r="V1515" s="21"/>
    </row>
    <row r="1516" spans="1:22" ht="14">
      <c r="A1516" s="21" t="s">
        <v>2958</v>
      </c>
      <c r="B1516" s="21" t="s">
        <v>342</v>
      </c>
      <c r="C1516" s="21" t="s">
        <v>1081</v>
      </c>
      <c r="D1516" s="21" t="s">
        <v>1129</v>
      </c>
      <c r="E1516" s="21" t="s">
        <v>1100</v>
      </c>
      <c r="F1516" s="30" t="s">
        <v>2959</v>
      </c>
      <c r="G1516" s="21" t="s">
        <v>2960</v>
      </c>
      <c r="H1516" s="31" t="s">
        <v>2976</v>
      </c>
      <c r="I1516" s="31" t="s">
        <v>2967</v>
      </c>
      <c r="J1516" s="21" t="s">
        <v>2968</v>
      </c>
      <c r="K1516" s="21">
        <v>35</v>
      </c>
      <c r="L1516" s="21" t="s">
        <v>1089</v>
      </c>
      <c r="M1516" s="21">
        <v>3.27E-2</v>
      </c>
      <c r="N1516" s="21" t="s">
        <v>1088</v>
      </c>
      <c r="O1516" s="21">
        <v>0.21199999999999999</v>
      </c>
      <c r="P1516" s="21" t="s">
        <v>1088</v>
      </c>
      <c r="Q1516" s="21" t="s">
        <v>487</v>
      </c>
      <c r="R1516" s="21"/>
      <c r="S1516" s="21"/>
      <c r="U1516" s="21"/>
      <c r="V1516" s="21"/>
    </row>
    <row r="1517" spans="1:22" ht="28">
      <c r="A1517" s="21" t="s">
        <v>2958</v>
      </c>
      <c r="B1517" s="21" t="s">
        <v>342</v>
      </c>
      <c r="C1517" s="21" t="s">
        <v>1081</v>
      </c>
      <c r="D1517" s="21" t="s">
        <v>1129</v>
      </c>
      <c r="E1517" s="21" t="s">
        <v>1100</v>
      </c>
      <c r="F1517" s="30" t="s">
        <v>2959</v>
      </c>
      <c r="G1517" s="21" t="s">
        <v>2960</v>
      </c>
      <c r="H1517" s="31" t="s">
        <v>2976</v>
      </c>
      <c r="I1517" s="31" t="s">
        <v>2969</v>
      </c>
      <c r="J1517" s="21" t="s">
        <v>2962</v>
      </c>
      <c r="K1517" s="21">
        <v>35</v>
      </c>
      <c r="L1517" s="21" t="s">
        <v>1089</v>
      </c>
      <c r="M1517" s="21">
        <v>3.7105000000000001</v>
      </c>
      <c r="N1517" s="21" t="s">
        <v>1088</v>
      </c>
      <c r="O1517" s="21">
        <v>0.21199999999999999</v>
      </c>
      <c r="P1517" s="21" t="s">
        <v>1088</v>
      </c>
      <c r="Q1517" s="21" t="s">
        <v>487</v>
      </c>
      <c r="R1517" s="21"/>
      <c r="S1517" s="21"/>
      <c r="U1517" s="21"/>
      <c r="V1517" s="21"/>
    </row>
    <row r="1518" spans="1:22" ht="28">
      <c r="A1518" s="21" t="s">
        <v>2958</v>
      </c>
      <c r="B1518" s="21" t="s">
        <v>342</v>
      </c>
      <c r="C1518" s="21" t="s">
        <v>1081</v>
      </c>
      <c r="D1518" s="21" t="s">
        <v>1129</v>
      </c>
      <c r="E1518" s="21" t="s">
        <v>1100</v>
      </c>
      <c r="F1518" s="30" t="s">
        <v>2959</v>
      </c>
      <c r="G1518" s="21" t="s">
        <v>2960</v>
      </c>
      <c r="H1518" s="31" t="s">
        <v>2977</v>
      </c>
      <c r="I1518" s="31" t="s">
        <v>2967</v>
      </c>
      <c r="J1518" s="21" t="s">
        <v>2968</v>
      </c>
      <c r="K1518" s="21">
        <v>16</v>
      </c>
      <c r="L1518" s="21" t="s">
        <v>1089</v>
      </c>
      <c r="M1518" s="21">
        <v>-1.0999999999999999E-2</v>
      </c>
      <c r="N1518" s="21" t="s">
        <v>1088</v>
      </c>
      <c r="O1518" s="21">
        <v>2.3E-3</v>
      </c>
      <c r="P1518" s="21" t="s">
        <v>1088</v>
      </c>
      <c r="Q1518" s="21" t="s">
        <v>487</v>
      </c>
      <c r="R1518" s="21"/>
      <c r="S1518" s="21"/>
      <c r="U1518" s="21"/>
      <c r="V1518" s="21"/>
    </row>
    <row r="1519" spans="1:22" ht="28">
      <c r="A1519" s="21" t="s">
        <v>2958</v>
      </c>
      <c r="B1519" s="21" t="s">
        <v>342</v>
      </c>
      <c r="C1519" s="21" t="s">
        <v>1081</v>
      </c>
      <c r="D1519" s="21" t="s">
        <v>1129</v>
      </c>
      <c r="E1519" s="21" t="s">
        <v>1100</v>
      </c>
      <c r="F1519" s="30" t="s">
        <v>2959</v>
      </c>
      <c r="G1519" s="21" t="s">
        <v>2960</v>
      </c>
      <c r="H1519" s="31" t="s">
        <v>2977</v>
      </c>
      <c r="I1519" s="31" t="s">
        <v>2969</v>
      </c>
      <c r="J1519" s="21" t="s">
        <v>2962</v>
      </c>
      <c r="K1519" s="21">
        <v>16</v>
      </c>
      <c r="L1519" s="21" t="s">
        <v>1089</v>
      </c>
      <c r="M1519" s="21">
        <v>26.0105</v>
      </c>
      <c r="N1519" s="21" t="s">
        <v>1088</v>
      </c>
      <c r="O1519" s="21">
        <v>2.3E-3</v>
      </c>
      <c r="P1519" s="21" t="s">
        <v>1088</v>
      </c>
      <c r="Q1519" s="21" t="s">
        <v>487</v>
      </c>
      <c r="R1519" s="21"/>
      <c r="S1519" s="21"/>
      <c r="U1519" s="21"/>
      <c r="V1519" s="21"/>
    </row>
    <row r="1520" spans="1:22" ht="28">
      <c r="A1520" s="21" t="s">
        <v>2958</v>
      </c>
      <c r="B1520" s="21" t="s">
        <v>342</v>
      </c>
      <c r="C1520" s="21" t="s">
        <v>1081</v>
      </c>
      <c r="D1520" s="21" t="s">
        <v>1129</v>
      </c>
      <c r="E1520" s="21" t="s">
        <v>1100</v>
      </c>
      <c r="F1520" s="30" t="s">
        <v>2959</v>
      </c>
      <c r="G1520" s="21" t="s">
        <v>2960</v>
      </c>
      <c r="H1520" s="31" t="s">
        <v>2978</v>
      </c>
      <c r="I1520" s="31" t="s">
        <v>2967</v>
      </c>
      <c r="J1520" s="21" t="s">
        <v>2968</v>
      </c>
      <c r="K1520" s="21">
        <v>16</v>
      </c>
      <c r="L1520" s="21" t="s">
        <v>1089</v>
      </c>
      <c r="M1520" s="21">
        <v>7.0699999999999999E-2</v>
      </c>
      <c r="N1520" s="21" t="s">
        <v>1088</v>
      </c>
      <c r="O1520" s="21">
        <v>0.30570000000000003</v>
      </c>
      <c r="P1520" s="21" t="s">
        <v>1088</v>
      </c>
      <c r="Q1520" s="21" t="s">
        <v>487</v>
      </c>
      <c r="R1520" s="21"/>
      <c r="S1520" s="21"/>
      <c r="U1520" s="21"/>
      <c r="V1520" s="21"/>
    </row>
    <row r="1521" spans="1:22" ht="28">
      <c r="A1521" s="21" t="s">
        <v>2958</v>
      </c>
      <c r="B1521" s="21" t="s">
        <v>342</v>
      </c>
      <c r="C1521" s="21" t="s">
        <v>1081</v>
      </c>
      <c r="D1521" s="21" t="s">
        <v>1129</v>
      </c>
      <c r="E1521" s="21" t="s">
        <v>1100</v>
      </c>
      <c r="F1521" s="30" t="s">
        <v>2959</v>
      </c>
      <c r="G1521" s="21" t="s">
        <v>2960</v>
      </c>
      <c r="H1521" s="31" t="s">
        <v>2978</v>
      </c>
      <c r="I1521" s="31" t="s">
        <v>2969</v>
      </c>
      <c r="J1521" s="21" t="s">
        <v>2962</v>
      </c>
      <c r="K1521" s="21">
        <v>16</v>
      </c>
      <c r="L1521" s="21" t="s">
        <v>1089</v>
      </c>
      <c r="M1521" s="21">
        <v>2.2134999999999998</v>
      </c>
      <c r="N1521" s="21" t="s">
        <v>1088</v>
      </c>
      <c r="O1521" s="21">
        <v>0.30570000000000003</v>
      </c>
      <c r="P1521" s="21" t="s">
        <v>1088</v>
      </c>
      <c r="Q1521" s="21" t="s">
        <v>487</v>
      </c>
      <c r="R1521" s="21"/>
      <c r="S1521" s="21"/>
      <c r="U1521" s="21"/>
      <c r="V1521" s="21"/>
    </row>
    <row r="1522" spans="1:22" ht="14">
      <c r="A1522" s="21" t="s">
        <v>2958</v>
      </c>
      <c r="B1522" s="21" t="s">
        <v>342</v>
      </c>
      <c r="C1522" s="21" t="s">
        <v>1081</v>
      </c>
      <c r="D1522" s="21" t="s">
        <v>1129</v>
      </c>
      <c r="E1522" s="21" t="s">
        <v>1099</v>
      </c>
      <c r="F1522" s="30" t="s">
        <v>2959</v>
      </c>
      <c r="G1522" s="21" t="s">
        <v>2960</v>
      </c>
      <c r="H1522" s="31" t="s">
        <v>2979</v>
      </c>
      <c r="I1522" s="31" t="s">
        <v>1512</v>
      </c>
      <c r="J1522" s="21" t="s">
        <v>1161</v>
      </c>
      <c r="K1522" s="21" t="s">
        <v>1088</v>
      </c>
      <c r="L1522" s="21" t="s">
        <v>1089</v>
      </c>
      <c r="M1522" s="21">
        <v>83</v>
      </c>
      <c r="N1522" s="21" t="s">
        <v>1088</v>
      </c>
      <c r="O1522" s="21" t="s">
        <v>1088</v>
      </c>
      <c r="P1522" s="21">
        <v>20</v>
      </c>
      <c r="Q1522" s="21" t="s">
        <v>487</v>
      </c>
      <c r="R1522" s="21"/>
      <c r="S1522" s="21"/>
      <c r="U1522" s="21"/>
      <c r="V1522" s="21"/>
    </row>
    <row r="1523" spans="1:22" ht="14">
      <c r="A1523" s="21" t="s">
        <v>2958</v>
      </c>
      <c r="B1523" s="21" t="s">
        <v>342</v>
      </c>
      <c r="C1523" s="21" t="s">
        <v>1081</v>
      </c>
      <c r="D1523" s="21" t="s">
        <v>1129</v>
      </c>
      <c r="E1523" s="21" t="s">
        <v>1099</v>
      </c>
      <c r="F1523" s="30" t="s">
        <v>2959</v>
      </c>
      <c r="G1523" s="21" t="s">
        <v>2960</v>
      </c>
      <c r="H1523" s="31" t="s">
        <v>2980</v>
      </c>
      <c r="I1523" s="31" t="s">
        <v>1512</v>
      </c>
      <c r="J1523" s="21" t="s">
        <v>1161</v>
      </c>
      <c r="K1523" s="21" t="s">
        <v>1088</v>
      </c>
      <c r="L1523" s="21" t="s">
        <v>1089</v>
      </c>
      <c r="M1523" s="21">
        <v>7</v>
      </c>
      <c r="N1523" s="21" t="s">
        <v>1088</v>
      </c>
      <c r="O1523" s="21" t="s">
        <v>1088</v>
      </c>
      <c r="P1523" s="21">
        <v>5</v>
      </c>
      <c r="Q1523" s="21" t="s">
        <v>487</v>
      </c>
      <c r="R1523" s="21"/>
      <c r="S1523" s="21"/>
      <c r="U1523" s="21"/>
      <c r="V1523" s="21"/>
    </row>
    <row r="1524" spans="1:22" ht="14">
      <c r="A1524" s="21" t="s">
        <v>2958</v>
      </c>
      <c r="B1524" s="21" t="s">
        <v>342</v>
      </c>
      <c r="C1524" s="21" t="s">
        <v>1081</v>
      </c>
      <c r="D1524" s="21" t="s">
        <v>1129</v>
      </c>
      <c r="E1524" s="21" t="s">
        <v>1099</v>
      </c>
      <c r="F1524" s="30" t="s">
        <v>2959</v>
      </c>
      <c r="G1524" s="21" t="s">
        <v>2960</v>
      </c>
      <c r="H1524" s="31" t="s">
        <v>2981</v>
      </c>
      <c r="I1524" s="31" t="s">
        <v>1512</v>
      </c>
      <c r="J1524" s="21" t="s">
        <v>1161</v>
      </c>
      <c r="K1524" s="21" t="s">
        <v>1088</v>
      </c>
      <c r="L1524" s="21" t="s">
        <v>1089</v>
      </c>
      <c r="M1524" s="21">
        <v>10</v>
      </c>
      <c r="N1524" s="21" t="s">
        <v>1088</v>
      </c>
      <c r="O1524" s="21" t="s">
        <v>1088</v>
      </c>
      <c r="P1524" s="21">
        <v>19</v>
      </c>
      <c r="Q1524" s="21" t="s">
        <v>487</v>
      </c>
      <c r="R1524" s="21"/>
      <c r="S1524" s="21"/>
      <c r="U1524" s="21"/>
      <c r="V1524" s="21"/>
    </row>
    <row r="1525" spans="1:22" ht="14">
      <c r="A1525" s="21" t="s">
        <v>2958</v>
      </c>
      <c r="B1525" s="21" t="s">
        <v>342</v>
      </c>
      <c r="C1525" s="21" t="s">
        <v>1081</v>
      </c>
      <c r="D1525" s="21" t="s">
        <v>1129</v>
      </c>
      <c r="E1525" s="21" t="s">
        <v>1099</v>
      </c>
      <c r="F1525" s="30" t="s">
        <v>2959</v>
      </c>
      <c r="G1525" s="21" t="s">
        <v>2960</v>
      </c>
      <c r="H1525" s="31" t="s">
        <v>2982</v>
      </c>
      <c r="I1525" s="31" t="s">
        <v>1512</v>
      </c>
      <c r="J1525" s="21" t="s">
        <v>1094</v>
      </c>
      <c r="K1525" s="21" t="s">
        <v>1088</v>
      </c>
      <c r="L1525" s="21" t="s">
        <v>1089</v>
      </c>
      <c r="M1525" s="21" t="s">
        <v>2983</v>
      </c>
      <c r="N1525" s="21" t="s">
        <v>1088</v>
      </c>
      <c r="O1525" s="21" t="s">
        <v>1088</v>
      </c>
      <c r="P1525" s="21" t="s">
        <v>1088</v>
      </c>
      <c r="Q1525" s="21" t="s">
        <v>487</v>
      </c>
      <c r="R1525" s="21"/>
      <c r="S1525" s="21"/>
      <c r="U1525" s="21"/>
      <c r="V1525" s="21"/>
    </row>
    <row r="1526" spans="1:22" ht="14">
      <c r="A1526" s="21" t="s">
        <v>2958</v>
      </c>
      <c r="B1526" s="21" t="s">
        <v>342</v>
      </c>
      <c r="C1526" s="21" t="s">
        <v>1081</v>
      </c>
      <c r="D1526" s="21" t="s">
        <v>1129</v>
      </c>
      <c r="E1526" s="21" t="s">
        <v>1099</v>
      </c>
      <c r="F1526" s="30" t="s">
        <v>2959</v>
      </c>
      <c r="G1526" s="21" t="s">
        <v>2960</v>
      </c>
      <c r="H1526" s="31" t="s">
        <v>2984</v>
      </c>
      <c r="I1526" s="31" t="s">
        <v>1512</v>
      </c>
      <c r="J1526" s="21" t="s">
        <v>1094</v>
      </c>
      <c r="K1526" s="21" t="s">
        <v>1088</v>
      </c>
      <c r="L1526" s="21" t="s">
        <v>1089</v>
      </c>
      <c r="M1526" s="21" t="s">
        <v>2985</v>
      </c>
      <c r="N1526" s="21" t="s">
        <v>1088</v>
      </c>
      <c r="O1526" s="21" t="s">
        <v>1088</v>
      </c>
      <c r="P1526" s="21" t="s">
        <v>1088</v>
      </c>
      <c r="Q1526" s="21" t="s">
        <v>487</v>
      </c>
      <c r="R1526" s="21"/>
      <c r="S1526" s="21"/>
      <c r="U1526" s="21"/>
      <c r="V1526" s="21"/>
    </row>
    <row r="1527" spans="1:22" ht="29">
      <c r="A1527" s="21" t="s">
        <v>2986</v>
      </c>
      <c r="B1527" s="6" t="s">
        <v>157</v>
      </c>
      <c r="C1527" s="21" t="s">
        <v>1036</v>
      </c>
      <c r="D1527" s="21" t="s">
        <v>1129</v>
      </c>
      <c r="E1527" s="21" t="s">
        <v>1097</v>
      </c>
      <c r="F1527" s="30" t="s">
        <v>2539</v>
      </c>
      <c r="G1527" s="21" t="s">
        <v>2987</v>
      </c>
      <c r="H1527" s="31" t="s">
        <v>2988</v>
      </c>
      <c r="I1527" s="31" t="s">
        <v>2989</v>
      </c>
      <c r="J1527" s="21" t="s">
        <v>2990</v>
      </c>
      <c r="K1527" s="21" t="s">
        <v>1088</v>
      </c>
      <c r="L1527" s="21" t="s">
        <v>1172</v>
      </c>
      <c r="M1527" s="21">
        <v>19</v>
      </c>
      <c r="N1527" s="21" t="s">
        <v>1088</v>
      </c>
      <c r="O1527" s="21" t="s">
        <v>1088</v>
      </c>
      <c r="P1527" s="21" t="s">
        <v>1088</v>
      </c>
      <c r="Q1527" s="21"/>
      <c r="R1527" s="21" t="s">
        <v>2991</v>
      </c>
      <c r="S1527" s="21" t="s">
        <v>1088</v>
      </c>
      <c r="T1527" s="10" t="s">
        <v>1088</v>
      </c>
      <c r="U1527" s="21"/>
      <c r="V1527" s="21"/>
    </row>
    <row r="1528" spans="1:22" ht="29">
      <c r="A1528" s="21" t="s">
        <v>2986</v>
      </c>
      <c r="B1528" s="6" t="s">
        <v>157</v>
      </c>
      <c r="C1528" s="21" t="s">
        <v>1036</v>
      </c>
      <c r="D1528" s="21" t="s">
        <v>1129</v>
      </c>
      <c r="E1528" s="21" t="s">
        <v>1097</v>
      </c>
      <c r="F1528" s="30" t="s">
        <v>2539</v>
      </c>
      <c r="G1528" s="21" t="s">
        <v>2987</v>
      </c>
      <c r="H1528" s="31" t="s">
        <v>2988</v>
      </c>
      <c r="I1528" s="31" t="s">
        <v>2989</v>
      </c>
      <c r="J1528" s="21" t="s">
        <v>2990</v>
      </c>
      <c r="K1528" s="21" t="s">
        <v>1088</v>
      </c>
      <c r="L1528" s="21" t="s">
        <v>1172</v>
      </c>
      <c r="M1528" s="21">
        <v>197</v>
      </c>
      <c r="N1528" s="21" t="s">
        <v>1088</v>
      </c>
      <c r="O1528" s="21" t="s">
        <v>1088</v>
      </c>
      <c r="P1528" s="21" t="s">
        <v>1088</v>
      </c>
      <c r="Q1528" s="21"/>
      <c r="R1528" s="21" t="s">
        <v>2991</v>
      </c>
      <c r="S1528" s="21" t="s">
        <v>1088</v>
      </c>
      <c r="T1528" s="10" t="s">
        <v>1088</v>
      </c>
      <c r="U1528" s="21"/>
      <c r="V1528" s="21"/>
    </row>
    <row r="1529" spans="1:22" ht="29">
      <c r="A1529" s="21" t="s">
        <v>2986</v>
      </c>
      <c r="B1529" s="6" t="s">
        <v>157</v>
      </c>
      <c r="C1529" s="21" t="s">
        <v>1036</v>
      </c>
      <c r="D1529" s="21" t="s">
        <v>1129</v>
      </c>
      <c r="E1529" s="21" t="s">
        <v>1097</v>
      </c>
      <c r="F1529" s="30" t="s">
        <v>2539</v>
      </c>
      <c r="G1529" s="21" t="s">
        <v>2987</v>
      </c>
      <c r="H1529" s="31" t="s">
        <v>2988</v>
      </c>
      <c r="I1529" s="31" t="s">
        <v>2989</v>
      </c>
      <c r="J1529" s="21" t="s">
        <v>2990</v>
      </c>
      <c r="K1529" s="21" t="s">
        <v>1088</v>
      </c>
      <c r="L1529" s="21" t="s">
        <v>1172</v>
      </c>
      <c r="M1529" s="21">
        <v>110</v>
      </c>
      <c r="N1529" s="21" t="s">
        <v>1088</v>
      </c>
      <c r="O1529" s="21" t="s">
        <v>1088</v>
      </c>
      <c r="P1529" s="21" t="s">
        <v>1088</v>
      </c>
      <c r="Q1529" s="21"/>
      <c r="R1529" s="21" t="s">
        <v>2991</v>
      </c>
      <c r="S1529" s="21" t="s">
        <v>1088</v>
      </c>
      <c r="T1529" s="10" t="s">
        <v>1088</v>
      </c>
      <c r="U1529" s="21"/>
      <c r="V1529" s="21"/>
    </row>
    <row r="1530" spans="1:22" ht="29">
      <c r="A1530" s="21" t="s">
        <v>2986</v>
      </c>
      <c r="B1530" s="6" t="s">
        <v>157</v>
      </c>
      <c r="C1530" s="21" t="s">
        <v>1036</v>
      </c>
      <c r="D1530" s="21" t="s">
        <v>1129</v>
      </c>
      <c r="E1530" s="21" t="s">
        <v>1097</v>
      </c>
      <c r="F1530" s="30" t="s">
        <v>2539</v>
      </c>
      <c r="G1530" s="21" t="s">
        <v>2987</v>
      </c>
      <c r="H1530" s="31" t="s">
        <v>2988</v>
      </c>
      <c r="I1530" s="31" t="s">
        <v>2989</v>
      </c>
      <c r="J1530" s="21" t="s">
        <v>2990</v>
      </c>
      <c r="K1530" s="21" t="s">
        <v>1088</v>
      </c>
      <c r="L1530" s="21" t="s">
        <v>1172</v>
      </c>
      <c r="M1530" s="21">
        <v>87</v>
      </c>
      <c r="N1530" s="21" t="s">
        <v>1088</v>
      </c>
      <c r="O1530" s="21" t="s">
        <v>1088</v>
      </c>
      <c r="P1530" s="21" t="s">
        <v>1088</v>
      </c>
      <c r="Q1530" s="21"/>
      <c r="R1530" s="21" t="s">
        <v>2992</v>
      </c>
      <c r="S1530" s="21" t="s">
        <v>1088</v>
      </c>
      <c r="T1530" s="10" t="s">
        <v>1088</v>
      </c>
      <c r="U1530" s="21"/>
      <c r="V1530" s="21"/>
    </row>
    <row r="1531" spans="1:22" ht="29">
      <c r="A1531" s="21" t="s">
        <v>2986</v>
      </c>
      <c r="B1531" s="6" t="s">
        <v>157</v>
      </c>
      <c r="C1531" s="21" t="s">
        <v>1036</v>
      </c>
      <c r="D1531" s="21" t="s">
        <v>1129</v>
      </c>
      <c r="E1531" s="21" t="s">
        <v>1097</v>
      </c>
      <c r="F1531" s="30" t="s">
        <v>2539</v>
      </c>
      <c r="G1531" s="21" t="s">
        <v>2987</v>
      </c>
      <c r="H1531" s="31" t="s">
        <v>2988</v>
      </c>
      <c r="I1531" s="31" t="s">
        <v>2989</v>
      </c>
      <c r="J1531" s="21" t="s">
        <v>2990</v>
      </c>
      <c r="K1531" s="21" t="s">
        <v>1088</v>
      </c>
      <c r="L1531" s="21" t="s">
        <v>1172</v>
      </c>
      <c r="M1531" s="21">
        <v>73</v>
      </c>
      <c r="N1531" s="21" t="s">
        <v>1088</v>
      </c>
      <c r="O1531" s="21" t="s">
        <v>1088</v>
      </c>
      <c r="P1531" s="21" t="s">
        <v>1088</v>
      </c>
      <c r="Q1531" s="21"/>
      <c r="R1531" s="21" t="s">
        <v>2992</v>
      </c>
      <c r="S1531" s="21" t="s">
        <v>1088</v>
      </c>
      <c r="T1531" s="10" t="s">
        <v>1088</v>
      </c>
      <c r="U1531" s="21"/>
      <c r="V1531" s="21"/>
    </row>
    <row r="1532" spans="1:22" ht="29">
      <c r="A1532" s="21" t="s">
        <v>2986</v>
      </c>
      <c r="B1532" s="6" t="s">
        <v>157</v>
      </c>
      <c r="C1532" s="21" t="s">
        <v>1036</v>
      </c>
      <c r="D1532" s="21" t="s">
        <v>1129</v>
      </c>
      <c r="E1532" s="21" t="s">
        <v>1097</v>
      </c>
      <c r="F1532" s="30" t="s">
        <v>2539</v>
      </c>
      <c r="G1532" s="21" t="s">
        <v>2987</v>
      </c>
      <c r="H1532" s="31" t="s">
        <v>2988</v>
      </c>
      <c r="I1532" s="31" t="s">
        <v>2989</v>
      </c>
      <c r="J1532" s="21" t="s">
        <v>2990</v>
      </c>
      <c r="K1532" s="21" t="s">
        <v>1088</v>
      </c>
      <c r="L1532" s="21" t="s">
        <v>1172</v>
      </c>
      <c r="M1532" s="21">
        <v>156197</v>
      </c>
      <c r="N1532" s="21" t="s">
        <v>1088</v>
      </c>
      <c r="O1532" s="21" t="s">
        <v>1088</v>
      </c>
      <c r="P1532" s="21" t="s">
        <v>1088</v>
      </c>
      <c r="Q1532" s="21"/>
      <c r="R1532" s="21" t="s">
        <v>2992</v>
      </c>
      <c r="S1532" s="21" t="s">
        <v>1088</v>
      </c>
      <c r="T1532" s="10" t="s">
        <v>1088</v>
      </c>
      <c r="U1532" s="21"/>
      <c r="V1532" s="21"/>
    </row>
    <row r="1533" spans="1:22" ht="29">
      <c r="A1533" s="21" t="s">
        <v>2986</v>
      </c>
      <c r="B1533" s="6" t="s">
        <v>157</v>
      </c>
      <c r="C1533" s="21" t="s">
        <v>1036</v>
      </c>
      <c r="D1533" s="21" t="s">
        <v>1129</v>
      </c>
      <c r="E1533" s="21" t="s">
        <v>1097</v>
      </c>
      <c r="F1533" s="30" t="s">
        <v>2539</v>
      </c>
      <c r="G1533" s="21" t="s">
        <v>2987</v>
      </c>
      <c r="H1533" s="31" t="s">
        <v>2988</v>
      </c>
      <c r="I1533" s="31" t="s">
        <v>2989</v>
      </c>
      <c r="J1533" s="21" t="s">
        <v>2990</v>
      </c>
      <c r="K1533" s="21" t="s">
        <v>1088</v>
      </c>
      <c r="L1533" s="21" t="s">
        <v>1172</v>
      </c>
      <c r="M1533" s="21">
        <v>61</v>
      </c>
      <c r="N1533" s="21" t="s">
        <v>1088</v>
      </c>
      <c r="O1533" s="21" t="s">
        <v>1088</v>
      </c>
      <c r="P1533" s="21" t="s">
        <v>1088</v>
      </c>
      <c r="Q1533" s="21"/>
      <c r="R1533" s="21" t="s">
        <v>2992</v>
      </c>
      <c r="S1533" s="21" t="s">
        <v>1088</v>
      </c>
      <c r="T1533" s="10" t="s">
        <v>1088</v>
      </c>
      <c r="U1533" s="21"/>
      <c r="V1533" s="21"/>
    </row>
    <row r="1534" spans="1:22" ht="29">
      <c r="A1534" s="21" t="s">
        <v>2986</v>
      </c>
      <c r="B1534" s="6" t="s">
        <v>157</v>
      </c>
      <c r="C1534" s="21" t="s">
        <v>1036</v>
      </c>
      <c r="D1534" s="21" t="s">
        <v>1129</v>
      </c>
      <c r="E1534" s="21" t="s">
        <v>1097</v>
      </c>
      <c r="F1534" s="30" t="s">
        <v>2539</v>
      </c>
      <c r="G1534" s="21" t="s">
        <v>2987</v>
      </c>
      <c r="H1534" s="31" t="s">
        <v>2988</v>
      </c>
      <c r="I1534" s="31" t="s">
        <v>2989</v>
      </c>
      <c r="J1534" s="21" t="s">
        <v>2990</v>
      </c>
      <c r="K1534" s="21" t="s">
        <v>1088</v>
      </c>
      <c r="L1534" s="21" t="s">
        <v>1172</v>
      </c>
      <c r="M1534" s="21">
        <v>77</v>
      </c>
      <c r="N1534" s="21" t="s">
        <v>1088</v>
      </c>
      <c r="O1534" s="21" t="s">
        <v>1088</v>
      </c>
      <c r="P1534" s="21" t="s">
        <v>1088</v>
      </c>
      <c r="Q1534" s="21"/>
      <c r="R1534" s="21" t="s">
        <v>2992</v>
      </c>
      <c r="S1534" s="21" t="s">
        <v>1088</v>
      </c>
      <c r="T1534" s="10" t="s">
        <v>1088</v>
      </c>
      <c r="U1534" s="21"/>
      <c r="V1534" s="21"/>
    </row>
    <row r="1535" spans="1:22" ht="29">
      <c r="A1535" s="21" t="s">
        <v>2986</v>
      </c>
      <c r="B1535" s="6" t="s">
        <v>157</v>
      </c>
      <c r="C1535" s="21" t="s">
        <v>1036</v>
      </c>
      <c r="D1535" s="21" t="s">
        <v>1129</v>
      </c>
      <c r="E1535" s="21" t="s">
        <v>1097</v>
      </c>
      <c r="F1535" s="30" t="s">
        <v>2539</v>
      </c>
      <c r="G1535" s="21" t="s">
        <v>2987</v>
      </c>
      <c r="H1535" s="31" t="s">
        <v>2988</v>
      </c>
      <c r="I1535" s="31" t="s">
        <v>2989</v>
      </c>
      <c r="J1535" s="21" t="s">
        <v>2990</v>
      </c>
      <c r="K1535" s="21" t="s">
        <v>1088</v>
      </c>
      <c r="L1535" s="21" t="s">
        <v>1172</v>
      </c>
      <c r="M1535" s="21">
        <v>76</v>
      </c>
      <c r="N1535" s="21" t="s">
        <v>1088</v>
      </c>
      <c r="O1535" s="21" t="s">
        <v>1088</v>
      </c>
      <c r="P1535" s="21" t="s">
        <v>1088</v>
      </c>
      <c r="Q1535" s="21"/>
      <c r="R1535" s="21" t="s">
        <v>2992</v>
      </c>
      <c r="S1535" s="21" t="s">
        <v>1088</v>
      </c>
      <c r="T1535" s="10" t="s">
        <v>1088</v>
      </c>
      <c r="U1535" s="21"/>
      <c r="V1535" s="21"/>
    </row>
    <row r="1536" spans="1:22" ht="29">
      <c r="A1536" s="21" t="s">
        <v>2986</v>
      </c>
      <c r="B1536" s="6" t="s">
        <v>157</v>
      </c>
      <c r="C1536" s="21" t="s">
        <v>1036</v>
      </c>
      <c r="D1536" s="21" t="s">
        <v>1129</v>
      </c>
      <c r="E1536" s="21" t="s">
        <v>1097</v>
      </c>
      <c r="F1536" s="30" t="s">
        <v>2539</v>
      </c>
      <c r="G1536" s="21" t="s">
        <v>2987</v>
      </c>
      <c r="H1536" s="31" t="s">
        <v>2988</v>
      </c>
      <c r="I1536" s="31" t="s">
        <v>2989</v>
      </c>
      <c r="J1536" s="21" t="s">
        <v>2990</v>
      </c>
      <c r="K1536" s="21" t="s">
        <v>1088</v>
      </c>
      <c r="L1536" s="21" t="s">
        <v>1172</v>
      </c>
      <c r="M1536" s="21">
        <v>6684</v>
      </c>
      <c r="N1536" s="21" t="s">
        <v>1088</v>
      </c>
      <c r="O1536" s="21" t="s">
        <v>1088</v>
      </c>
      <c r="P1536" s="21" t="s">
        <v>1088</v>
      </c>
      <c r="Q1536" s="21"/>
      <c r="R1536" s="21" t="s">
        <v>2992</v>
      </c>
      <c r="S1536" s="21" t="s">
        <v>1088</v>
      </c>
      <c r="T1536" s="10" t="s">
        <v>1088</v>
      </c>
      <c r="U1536" s="21"/>
      <c r="V1536" s="21"/>
    </row>
    <row r="1537" spans="1:22" ht="29">
      <c r="A1537" s="21" t="s">
        <v>2986</v>
      </c>
      <c r="B1537" s="6" t="s">
        <v>157</v>
      </c>
      <c r="C1537" s="21" t="s">
        <v>1036</v>
      </c>
      <c r="D1537" s="21" t="s">
        <v>1129</v>
      </c>
      <c r="E1537" s="21" t="s">
        <v>1097</v>
      </c>
      <c r="F1537" s="30" t="s">
        <v>2539</v>
      </c>
      <c r="G1537" s="21" t="s">
        <v>2987</v>
      </c>
      <c r="H1537" s="31" t="s">
        <v>2988</v>
      </c>
      <c r="I1537" s="31" t="s">
        <v>2989</v>
      </c>
      <c r="J1537" s="21" t="s">
        <v>2990</v>
      </c>
      <c r="K1537" s="21" t="s">
        <v>1088</v>
      </c>
      <c r="L1537" s="21" t="s">
        <v>1172</v>
      </c>
      <c r="M1537" s="21">
        <v>8255</v>
      </c>
      <c r="N1537" s="21" t="s">
        <v>1088</v>
      </c>
      <c r="O1537" s="21" t="s">
        <v>1088</v>
      </c>
      <c r="P1537" s="21" t="s">
        <v>1088</v>
      </c>
      <c r="Q1537" s="21"/>
      <c r="R1537" s="21" t="s">
        <v>2992</v>
      </c>
      <c r="S1537" s="21" t="s">
        <v>1088</v>
      </c>
      <c r="T1537" s="10" t="s">
        <v>1088</v>
      </c>
      <c r="U1537" s="21"/>
      <c r="V1537" s="21"/>
    </row>
    <row r="1538" spans="1:22" ht="29">
      <c r="A1538" s="21" t="s">
        <v>2986</v>
      </c>
      <c r="B1538" s="6" t="s">
        <v>157</v>
      </c>
      <c r="C1538" s="21" t="s">
        <v>1036</v>
      </c>
      <c r="D1538" s="21" t="s">
        <v>1129</v>
      </c>
      <c r="E1538" s="21" t="s">
        <v>1097</v>
      </c>
      <c r="F1538" s="30" t="s">
        <v>2539</v>
      </c>
      <c r="G1538" s="21" t="s">
        <v>2987</v>
      </c>
      <c r="H1538" s="31" t="s">
        <v>2988</v>
      </c>
      <c r="I1538" s="31" t="s">
        <v>2989</v>
      </c>
      <c r="J1538" s="21" t="s">
        <v>2990</v>
      </c>
      <c r="K1538" s="21" t="s">
        <v>1088</v>
      </c>
      <c r="L1538" s="21" t="s">
        <v>1172</v>
      </c>
      <c r="M1538" s="21">
        <v>16266</v>
      </c>
      <c r="N1538" s="21" t="s">
        <v>1088</v>
      </c>
      <c r="O1538" s="21" t="s">
        <v>1088</v>
      </c>
      <c r="P1538" s="21" t="s">
        <v>1088</v>
      </c>
      <c r="Q1538" s="21"/>
      <c r="R1538" s="21" t="s">
        <v>2992</v>
      </c>
      <c r="S1538" s="21" t="s">
        <v>1088</v>
      </c>
      <c r="T1538" s="10" t="s">
        <v>1088</v>
      </c>
      <c r="U1538" s="21"/>
      <c r="V1538" s="21"/>
    </row>
    <row r="1539" spans="1:22" ht="29">
      <c r="A1539" s="21" t="s">
        <v>2986</v>
      </c>
      <c r="B1539" s="6" t="s">
        <v>157</v>
      </c>
      <c r="C1539" s="21" t="s">
        <v>1036</v>
      </c>
      <c r="D1539" s="21" t="s">
        <v>1129</v>
      </c>
      <c r="E1539" s="21" t="s">
        <v>1097</v>
      </c>
      <c r="F1539" s="30" t="s">
        <v>2539</v>
      </c>
      <c r="G1539" s="21" t="s">
        <v>2987</v>
      </c>
      <c r="H1539" s="31" t="s">
        <v>2988</v>
      </c>
      <c r="I1539" s="31" t="s">
        <v>2989</v>
      </c>
      <c r="J1539" s="21" t="s">
        <v>2990</v>
      </c>
      <c r="K1539" s="21" t="s">
        <v>1088</v>
      </c>
      <c r="L1539" s="21" t="s">
        <v>1172</v>
      </c>
      <c r="M1539" s="21">
        <v>268</v>
      </c>
      <c r="N1539" s="21" t="s">
        <v>1088</v>
      </c>
      <c r="O1539" s="21" t="s">
        <v>1088</v>
      </c>
      <c r="P1539" s="21" t="s">
        <v>1088</v>
      </c>
      <c r="Q1539" s="21"/>
      <c r="R1539" s="21" t="s">
        <v>2992</v>
      </c>
      <c r="S1539" s="21" t="s">
        <v>1088</v>
      </c>
      <c r="T1539" s="10" t="s">
        <v>1088</v>
      </c>
      <c r="U1539" s="21"/>
      <c r="V1539" s="21"/>
    </row>
    <row r="1540" spans="1:22" ht="29">
      <c r="A1540" s="21" t="s">
        <v>2986</v>
      </c>
      <c r="B1540" s="6" t="s">
        <v>157</v>
      </c>
      <c r="C1540" s="21" t="s">
        <v>1036</v>
      </c>
      <c r="D1540" s="21" t="s">
        <v>1129</v>
      </c>
      <c r="E1540" s="21" t="s">
        <v>1097</v>
      </c>
      <c r="F1540" s="30" t="s">
        <v>2539</v>
      </c>
      <c r="G1540" s="21" t="s">
        <v>2987</v>
      </c>
      <c r="H1540" s="31" t="s">
        <v>2988</v>
      </c>
      <c r="I1540" s="31" t="s">
        <v>2989</v>
      </c>
      <c r="J1540" s="21" t="s">
        <v>2990</v>
      </c>
      <c r="K1540" s="21" t="s">
        <v>1088</v>
      </c>
      <c r="L1540" s="21" t="s">
        <v>1172</v>
      </c>
      <c r="M1540" s="21">
        <v>55</v>
      </c>
      <c r="N1540" s="21" t="s">
        <v>1088</v>
      </c>
      <c r="O1540" s="21" t="s">
        <v>1088</v>
      </c>
      <c r="P1540" s="21" t="s">
        <v>1088</v>
      </c>
      <c r="Q1540" s="21"/>
      <c r="R1540" s="21" t="s">
        <v>2992</v>
      </c>
      <c r="S1540" s="21" t="s">
        <v>1088</v>
      </c>
      <c r="T1540" s="10" t="s">
        <v>1088</v>
      </c>
      <c r="U1540" s="21"/>
      <c r="V1540" s="21"/>
    </row>
    <row r="1541" spans="1:22" ht="29">
      <c r="A1541" s="21" t="s">
        <v>2986</v>
      </c>
      <c r="B1541" s="6" t="s">
        <v>157</v>
      </c>
      <c r="C1541" s="21" t="s">
        <v>1036</v>
      </c>
      <c r="D1541" s="21" t="s">
        <v>1129</v>
      </c>
      <c r="E1541" s="21" t="s">
        <v>1097</v>
      </c>
      <c r="F1541" s="30" t="s">
        <v>2539</v>
      </c>
      <c r="G1541" s="21" t="s">
        <v>2987</v>
      </c>
      <c r="H1541" s="31" t="s">
        <v>2988</v>
      </c>
      <c r="I1541" s="31" t="s">
        <v>2989</v>
      </c>
      <c r="J1541" s="21" t="s">
        <v>2990</v>
      </c>
      <c r="K1541" s="21" t="s">
        <v>1088</v>
      </c>
      <c r="L1541" s="21" t="s">
        <v>1172</v>
      </c>
      <c r="M1541" s="21">
        <v>3981</v>
      </c>
      <c r="N1541" s="21" t="s">
        <v>1088</v>
      </c>
      <c r="O1541" s="21" t="s">
        <v>1088</v>
      </c>
      <c r="P1541" s="21" t="s">
        <v>1088</v>
      </c>
      <c r="Q1541" s="21"/>
      <c r="R1541" s="21" t="s">
        <v>2992</v>
      </c>
      <c r="S1541" s="21" t="s">
        <v>1088</v>
      </c>
      <c r="T1541" s="10" t="s">
        <v>1088</v>
      </c>
      <c r="U1541" s="21"/>
      <c r="V1541" s="21"/>
    </row>
    <row r="1542" spans="1:22" ht="29">
      <c r="A1542" s="21" t="s">
        <v>2986</v>
      </c>
      <c r="B1542" s="6" t="s">
        <v>157</v>
      </c>
      <c r="C1542" s="21" t="s">
        <v>1036</v>
      </c>
      <c r="D1542" s="21" t="s">
        <v>1129</v>
      </c>
      <c r="E1542" s="21" t="s">
        <v>1097</v>
      </c>
      <c r="F1542" s="30" t="s">
        <v>2539</v>
      </c>
      <c r="G1542" s="21" t="s">
        <v>2987</v>
      </c>
      <c r="H1542" s="31" t="s">
        <v>2988</v>
      </c>
      <c r="I1542" s="31" t="s">
        <v>2989</v>
      </c>
      <c r="J1542" s="21" t="s">
        <v>2990</v>
      </c>
      <c r="K1542" s="21" t="s">
        <v>1088</v>
      </c>
      <c r="L1542" s="21" t="s">
        <v>1172</v>
      </c>
      <c r="M1542" s="21">
        <v>528</v>
      </c>
      <c r="N1542" s="21" t="s">
        <v>1088</v>
      </c>
      <c r="O1542" s="21" t="s">
        <v>1088</v>
      </c>
      <c r="P1542" s="21" t="s">
        <v>1088</v>
      </c>
      <c r="Q1542" s="21"/>
      <c r="R1542" s="21" t="s">
        <v>2992</v>
      </c>
      <c r="S1542" s="21" t="s">
        <v>1088</v>
      </c>
      <c r="T1542" s="10" t="s">
        <v>1088</v>
      </c>
      <c r="U1542" s="21"/>
      <c r="V1542" s="21"/>
    </row>
    <row r="1543" spans="1:22" ht="29">
      <c r="A1543" s="21" t="s">
        <v>2986</v>
      </c>
      <c r="B1543" s="6" t="s">
        <v>157</v>
      </c>
      <c r="C1543" s="21" t="s">
        <v>1036</v>
      </c>
      <c r="D1543" s="21" t="s">
        <v>1129</v>
      </c>
      <c r="E1543" s="21" t="s">
        <v>1097</v>
      </c>
      <c r="F1543" s="30" t="s">
        <v>2539</v>
      </c>
      <c r="G1543" s="21" t="s">
        <v>2987</v>
      </c>
      <c r="H1543" s="31" t="s">
        <v>2988</v>
      </c>
      <c r="I1543" s="31" t="s">
        <v>2989</v>
      </c>
      <c r="J1543" s="21" t="s">
        <v>2990</v>
      </c>
      <c r="K1543" s="21" t="s">
        <v>1088</v>
      </c>
      <c r="L1543" s="21" t="s">
        <v>1172</v>
      </c>
      <c r="M1543" s="21">
        <v>8462</v>
      </c>
      <c r="N1543" s="21" t="s">
        <v>1088</v>
      </c>
      <c r="O1543" s="21" t="s">
        <v>1088</v>
      </c>
      <c r="P1543" s="21" t="s">
        <v>1088</v>
      </c>
      <c r="Q1543" s="21"/>
      <c r="R1543" s="21" t="s">
        <v>2992</v>
      </c>
      <c r="S1543" s="21" t="s">
        <v>1088</v>
      </c>
      <c r="T1543" s="10" t="s">
        <v>1088</v>
      </c>
      <c r="U1543" s="21"/>
      <c r="V1543" s="21"/>
    </row>
    <row r="1544" spans="1:22" ht="29">
      <c r="A1544" s="21" t="s">
        <v>2986</v>
      </c>
      <c r="B1544" s="6" t="s">
        <v>157</v>
      </c>
      <c r="C1544" s="21" t="s">
        <v>1036</v>
      </c>
      <c r="D1544" s="21" t="s">
        <v>1129</v>
      </c>
      <c r="E1544" s="21" t="s">
        <v>1097</v>
      </c>
      <c r="F1544" s="30" t="s">
        <v>2539</v>
      </c>
      <c r="G1544" s="21" t="s">
        <v>2987</v>
      </c>
      <c r="H1544" s="31" t="s">
        <v>2988</v>
      </c>
      <c r="I1544" s="31" t="s">
        <v>2989</v>
      </c>
      <c r="J1544" s="21" t="s">
        <v>2990</v>
      </c>
      <c r="K1544" s="21" t="s">
        <v>1088</v>
      </c>
      <c r="L1544" s="21" t="s">
        <v>1172</v>
      </c>
      <c r="M1544" s="21">
        <v>73</v>
      </c>
      <c r="N1544" s="21" t="s">
        <v>1088</v>
      </c>
      <c r="O1544" s="21" t="s">
        <v>1088</v>
      </c>
      <c r="P1544" s="21" t="s">
        <v>1088</v>
      </c>
      <c r="Q1544" s="21"/>
      <c r="R1544" s="21" t="s">
        <v>2992</v>
      </c>
      <c r="S1544" s="21" t="s">
        <v>1088</v>
      </c>
      <c r="T1544" s="10" t="s">
        <v>1088</v>
      </c>
      <c r="U1544" s="21"/>
      <c r="V1544" s="21"/>
    </row>
    <row r="1545" spans="1:22" ht="29">
      <c r="A1545" s="21" t="s">
        <v>2986</v>
      </c>
      <c r="B1545" s="6" t="s">
        <v>157</v>
      </c>
      <c r="C1545" s="21" t="s">
        <v>1036</v>
      </c>
      <c r="D1545" s="21" t="s">
        <v>1129</v>
      </c>
      <c r="E1545" s="21" t="s">
        <v>1097</v>
      </c>
      <c r="F1545" s="30" t="s">
        <v>2539</v>
      </c>
      <c r="G1545" s="21" t="s">
        <v>2987</v>
      </c>
      <c r="H1545" s="31" t="s">
        <v>2988</v>
      </c>
      <c r="I1545" s="31" t="s">
        <v>2989</v>
      </c>
      <c r="J1545" s="21" t="s">
        <v>2990</v>
      </c>
      <c r="K1545" s="21" t="s">
        <v>1088</v>
      </c>
      <c r="L1545" s="21" t="s">
        <v>1172</v>
      </c>
      <c r="M1545" s="21">
        <v>2744</v>
      </c>
      <c r="N1545" s="21" t="s">
        <v>1088</v>
      </c>
      <c r="O1545" s="21" t="s">
        <v>1088</v>
      </c>
      <c r="P1545" s="21" t="s">
        <v>1088</v>
      </c>
      <c r="Q1545" s="21"/>
      <c r="R1545" s="21" t="s">
        <v>2992</v>
      </c>
      <c r="S1545" s="21" t="s">
        <v>1088</v>
      </c>
      <c r="T1545" s="10" t="s">
        <v>1088</v>
      </c>
      <c r="U1545" s="21"/>
      <c r="V1545" s="21"/>
    </row>
    <row r="1546" spans="1:22" ht="29">
      <c r="A1546" s="21" t="s">
        <v>2986</v>
      </c>
      <c r="B1546" s="6" t="s">
        <v>157</v>
      </c>
      <c r="C1546" s="21" t="s">
        <v>1036</v>
      </c>
      <c r="D1546" s="21" t="s">
        <v>1129</v>
      </c>
      <c r="E1546" s="21" t="s">
        <v>1097</v>
      </c>
      <c r="F1546" s="30" t="s">
        <v>2539</v>
      </c>
      <c r="G1546" s="21" t="s">
        <v>2987</v>
      </c>
      <c r="H1546" s="31" t="s">
        <v>2988</v>
      </c>
      <c r="I1546" s="31" t="s">
        <v>2989</v>
      </c>
      <c r="J1546" s="21" t="s">
        <v>2990</v>
      </c>
      <c r="K1546" s="21" t="s">
        <v>1088</v>
      </c>
      <c r="L1546" s="21" t="s">
        <v>1172</v>
      </c>
      <c r="M1546" s="21">
        <v>1183</v>
      </c>
      <c r="N1546" s="21" t="s">
        <v>1088</v>
      </c>
      <c r="O1546" s="21" t="s">
        <v>1088</v>
      </c>
      <c r="P1546" s="21" t="s">
        <v>1088</v>
      </c>
      <c r="Q1546" s="21"/>
      <c r="R1546" s="21" t="s">
        <v>2992</v>
      </c>
      <c r="S1546" s="21" t="s">
        <v>1088</v>
      </c>
      <c r="T1546" s="10" t="s">
        <v>1088</v>
      </c>
      <c r="U1546" s="21"/>
      <c r="V1546" s="21"/>
    </row>
    <row r="1547" spans="1:22" ht="29">
      <c r="A1547" s="21" t="s">
        <v>2986</v>
      </c>
      <c r="B1547" s="6" t="s">
        <v>157</v>
      </c>
      <c r="C1547" s="21" t="s">
        <v>1036</v>
      </c>
      <c r="D1547" s="21" t="s">
        <v>1129</v>
      </c>
      <c r="E1547" s="21" t="s">
        <v>1097</v>
      </c>
      <c r="F1547" s="30" t="s">
        <v>2539</v>
      </c>
      <c r="G1547" s="21" t="s">
        <v>2987</v>
      </c>
      <c r="H1547" s="31" t="s">
        <v>2988</v>
      </c>
      <c r="I1547" s="31" t="s">
        <v>2989</v>
      </c>
      <c r="J1547" s="21" t="s">
        <v>2990</v>
      </c>
      <c r="K1547" s="21" t="s">
        <v>1088</v>
      </c>
      <c r="L1547" s="21" t="s">
        <v>1172</v>
      </c>
      <c r="M1547" s="21">
        <v>6213</v>
      </c>
      <c r="N1547" s="21" t="s">
        <v>1088</v>
      </c>
      <c r="O1547" s="21" t="s">
        <v>1088</v>
      </c>
      <c r="P1547" s="21" t="s">
        <v>1088</v>
      </c>
      <c r="Q1547" s="21"/>
      <c r="R1547" s="21" t="s">
        <v>2992</v>
      </c>
      <c r="S1547" s="21" t="s">
        <v>1088</v>
      </c>
      <c r="T1547" s="10" t="s">
        <v>1088</v>
      </c>
      <c r="U1547" s="21"/>
      <c r="V1547" s="21"/>
    </row>
    <row r="1548" spans="1:22" ht="29">
      <c r="A1548" s="21" t="s">
        <v>2986</v>
      </c>
      <c r="B1548" s="6" t="s">
        <v>157</v>
      </c>
      <c r="C1548" s="21" t="s">
        <v>1036</v>
      </c>
      <c r="D1548" s="21" t="s">
        <v>1129</v>
      </c>
      <c r="E1548" s="21" t="s">
        <v>1097</v>
      </c>
      <c r="F1548" s="30" t="s">
        <v>2539</v>
      </c>
      <c r="G1548" s="21" t="s">
        <v>2987</v>
      </c>
      <c r="H1548" s="31" t="s">
        <v>2988</v>
      </c>
      <c r="I1548" s="31" t="s">
        <v>2989</v>
      </c>
      <c r="J1548" s="21" t="s">
        <v>2990</v>
      </c>
      <c r="K1548" s="21" t="s">
        <v>1088</v>
      </c>
      <c r="L1548" s="21" t="s">
        <v>1172</v>
      </c>
      <c r="M1548" s="21">
        <v>7295</v>
      </c>
      <c r="N1548" s="21" t="s">
        <v>1088</v>
      </c>
      <c r="O1548" s="21" t="s">
        <v>1088</v>
      </c>
      <c r="P1548" s="21" t="s">
        <v>1088</v>
      </c>
      <c r="Q1548" s="21"/>
      <c r="R1548" s="21" t="s">
        <v>2992</v>
      </c>
      <c r="S1548" s="21" t="s">
        <v>1088</v>
      </c>
      <c r="T1548" s="10" t="s">
        <v>1088</v>
      </c>
      <c r="U1548" s="21"/>
      <c r="V1548" s="21"/>
    </row>
    <row r="1549" spans="1:22" ht="29">
      <c r="A1549" s="21" t="s">
        <v>2986</v>
      </c>
      <c r="B1549" s="6" t="s">
        <v>157</v>
      </c>
      <c r="C1549" s="21" t="s">
        <v>1036</v>
      </c>
      <c r="D1549" s="21" t="s">
        <v>1129</v>
      </c>
      <c r="E1549" s="21" t="s">
        <v>1097</v>
      </c>
      <c r="F1549" s="30" t="s">
        <v>2539</v>
      </c>
      <c r="G1549" s="21" t="s">
        <v>2987</v>
      </c>
      <c r="H1549" s="31" t="s">
        <v>2988</v>
      </c>
      <c r="I1549" s="31" t="s">
        <v>2989</v>
      </c>
      <c r="J1549" s="21" t="s">
        <v>2990</v>
      </c>
      <c r="K1549" s="21" t="s">
        <v>1088</v>
      </c>
      <c r="L1549" s="21" t="s">
        <v>1172</v>
      </c>
      <c r="M1549" s="21">
        <v>24</v>
      </c>
      <c r="N1549" s="21" t="s">
        <v>1088</v>
      </c>
      <c r="O1549" s="21" t="s">
        <v>1088</v>
      </c>
      <c r="P1549" s="21" t="s">
        <v>1088</v>
      </c>
      <c r="Q1549" s="21"/>
      <c r="R1549" s="21" t="s">
        <v>2992</v>
      </c>
      <c r="S1549" s="21" t="s">
        <v>1088</v>
      </c>
      <c r="T1549" s="10" t="s">
        <v>1088</v>
      </c>
      <c r="U1549" s="21"/>
      <c r="V1549" s="21"/>
    </row>
    <row r="1550" spans="1:22" ht="29">
      <c r="A1550" s="21" t="s">
        <v>2986</v>
      </c>
      <c r="B1550" s="6" t="s">
        <v>157</v>
      </c>
      <c r="C1550" s="21" t="s">
        <v>1036</v>
      </c>
      <c r="D1550" s="21" t="s">
        <v>1129</v>
      </c>
      <c r="E1550" s="21" t="s">
        <v>1097</v>
      </c>
      <c r="F1550" s="30" t="s">
        <v>2539</v>
      </c>
      <c r="G1550" s="21" t="s">
        <v>2987</v>
      </c>
      <c r="H1550" s="31" t="s">
        <v>2988</v>
      </c>
      <c r="I1550" s="31" t="s">
        <v>2989</v>
      </c>
      <c r="J1550" s="21" t="s">
        <v>2990</v>
      </c>
      <c r="K1550" s="21" t="s">
        <v>1088</v>
      </c>
      <c r="L1550" s="21" t="s">
        <v>1172</v>
      </c>
      <c r="M1550" s="21">
        <v>7773</v>
      </c>
      <c r="N1550" s="21" t="s">
        <v>1088</v>
      </c>
      <c r="O1550" s="21" t="s">
        <v>1088</v>
      </c>
      <c r="P1550" s="21" t="s">
        <v>1088</v>
      </c>
      <c r="Q1550" s="21"/>
      <c r="R1550" s="21" t="s">
        <v>2992</v>
      </c>
      <c r="S1550" s="21" t="s">
        <v>1088</v>
      </c>
      <c r="T1550" s="10" t="s">
        <v>1088</v>
      </c>
      <c r="U1550" s="21"/>
      <c r="V1550" s="21"/>
    </row>
    <row r="1551" spans="1:22" ht="29">
      <c r="A1551" s="21" t="s">
        <v>2986</v>
      </c>
      <c r="B1551" s="6" t="s">
        <v>157</v>
      </c>
      <c r="C1551" s="21" t="s">
        <v>1036</v>
      </c>
      <c r="D1551" s="21" t="s">
        <v>1129</v>
      </c>
      <c r="E1551" s="21" t="s">
        <v>1097</v>
      </c>
      <c r="F1551" s="30" t="s">
        <v>2539</v>
      </c>
      <c r="G1551" s="21" t="s">
        <v>2987</v>
      </c>
      <c r="H1551" s="31" t="s">
        <v>2988</v>
      </c>
      <c r="I1551" s="31" t="s">
        <v>2989</v>
      </c>
      <c r="J1551" s="21" t="s">
        <v>2990</v>
      </c>
      <c r="K1551" s="21" t="s">
        <v>1088</v>
      </c>
      <c r="L1551" s="21" t="s">
        <v>1172</v>
      </c>
      <c r="M1551" s="21">
        <v>202</v>
      </c>
      <c r="N1551" s="21" t="s">
        <v>1088</v>
      </c>
      <c r="O1551" s="21" t="s">
        <v>1088</v>
      </c>
      <c r="P1551" s="21" t="s">
        <v>1088</v>
      </c>
      <c r="Q1551" s="21"/>
      <c r="R1551" s="21" t="s">
        <v>2992</v>
      </c>
      <c r="S1551" s="21" t="s">
        <v>1088</v>
      </c>
      <c r="T1551" s="10" t="s">
        <v>1088</v>
      </c>
      <c r="U1551" s="21"/>
      <c r="V1551" s="21"/>
    </row>
    <row r="1552" spans="1:22" ht="29">
      <c r="A1552" s="21" t="s">
        <v>2986</v>
      </c>
      <c r="B1552" s="6" t="s">
        <v>157</v>
      </c>
      <c r="C1552" s="21" t="s">
        <v>1036</v>
      </c>
      <c r="D1552" s="21" t="s">
        <v>1129</v>
      </c>
      <c r="E1552" s="21" t="s">
        <v>1097</v>
      </c>
      <c r="F1552" s="30" t="s">
        <v>2539</v>
      </c>
      <c r="G1552" s="21" t="s">
        <v>2987</v>
      </c>
      <c r="H1552" s="31" t="s">
        <v>2988</v>
      </c>
      <c r="I1552" s="31" t="s">
        <v>2989</v>
      </c>
      <c r="J1552" s="21" t="s">
        <v>2990</v>
      </c>
      <c r="K1552" s="21" t="s">
        <v>1088</v>
      </c>
      <c r="L1552" s="21" t="s">
        <v>1172</v>
      </c>
      <c r="M1552" s="21">
        <v>98</v>
      </c>
      <c r="N1552" s="21" t="s">
        <v>1088</v>
      </c>
      <c r="O1552" s="21" t="s">
        <v>1088</v>
      </c>
      <c r="P1552" s="21" t="s">
        <v>1088</v>
      </c>
      <c r="Q1552" s="21"/>
      <c r="R1552" s="21" t="s">
        <v>2992</v>
      </c>
      <c r="S1552" s="21" t="s">
        <v>1088</v>
      </c>
      <c r="T1552" s="10" t="s">
        <v>1088</v>
      </c>
      <c r="U1552" s="21"/>
      <c r="V1552" s="21"/>
    </row>
    <row r="1553" spans="1:22" ht="29">
      <c r="A1553" s="21" t="s">
        <v>2986</v>
      </c>
      <c r="B1553" s="6" t="s">
        <v>157</v>
      </c>
      <c r="C1553" s="21" t="s">
        <v>1036</v>
      </c>
      <c r="D1553" s="21" t="s">
        <v>1129</v>
      </c>
      <c r="E1553" s="21" t="s">
        <v>1097</v>
      </c>
      <c r="F1553" s="30" t="s">
        <v>2539</v>
      </c>
      <c r="G1553" s="21" t="s">
        <v>2987</v>
      </c>
      <c r="H1553" s="31" t="s">
        <v>2988</v>
      </c>
      <c r="I1553" s="31" t="s">
        <v>2989</v>
      </c>
      <c r="J1553" s="21" t="s">
        <v>2990</v>
      </c>
      <c r="K1553" s="21" t="s">
        <v>1088</v>
      </c>
      <c r="L1553" s="21" t="s">
        <v>1172</v>
      </c>
      <c r="M1553" s="21">
        <v>60</v>
      </c>
      <c r="N1553" s="21" t="s">
        <v>1088</v>
      </c>
      <c r="O1553" s="21" t="s">
        <v>1088</v>
      </c>
      <c r="P1553" s="21" t="s">
        <v>1088</v>
      </c>
      <c r="Q1553" s="21"/>
      <c r="R1553" s="21" t="s">
        <v>2992</v>
      </c>
      <c r="S1553" s="21" t="s">
        <v>1088</v>
      </c>
      <c r="T1553" s="10" t="s">
        <v>1088</v>
      </c>
      <c r="U1553" s="21"/>
      <c r="V1553" s="21"/>
    </row>
    <row r="1554" spans="1:22" ht="29">
      <c r="A1554" s="21" t="s">
        <v>2986</v>
      </c>
      <c r="B1554" s="6" t="s">
        <v>157</v>
      </c>
      <c r="C1554" s="21" t="s">
        <v>1036</v>
      </c>
      <c r="D1554" s="21" t="s">
        <v>1129</v>
      </c>
      <c r="E1554" s="21" t="s">
        <v>1097</v>
      </c>
      <c r="F1554" s="30" t="s">
        <v>2539</v>
      </c>
      <c r="G1554" s="21" t="s">
        <v>2987</v>
      </c>
      <c r="H1554" s="31" t="s">
        <v>2988</v>
      </c>
      <c r="I1554" s="31" t="s">
        <v>2989</v>
      </c>
      <c r="J1554" s="21" t="s">
        <v>2990</v>
      </c>
      <c r="K1554" s="21" t="s">
        <v>1088</v>
      </c>
      <c r="L1554" s="21" t="s">
        <v>1172</v>
      </c>
      <c r="M1554" s="21">
        <v>8715</v>
      </c>
      <c r="N1554" s="21" t="s">
        <v>1088</v>
      </c>
      <c r="O1554" s="21" t="s">
        <v>1088</v>
      </c>
      <c r="P1554" s="21" t="s">
        <v>1088</v>
      </c>
      <c r="Q1554" s="21"/>
      <c r="R1554" s="21" t="s">
        <v>2992</v>
      </c>
      <c r="S1554" s="21" t="s">
        <v>1088</v>
      </c>
      <c r="T1554" s="10" t="s">
        <v>1088</v>
      </c>
      <c r="U1554" s="21"/>
      <c r="V1554" s="21"/>
    </row>
    <row r="1555" spans="1:22" ht="29">
      <c r="A1555" s="21" t="s">
        <v>2986</v>
      </c>
      <c r="B1555" s="6" t="s">
        <v>157</v>
      </c>
      <c r="C1555" s="21" t="s">
        <v>1036</v>
      </c>
      <c r="D1555" s="21" t="s">
        <v>1129</v>
      </c>
      <c r="E1555" s="21" t="s">
        <v>1097</v>
      </c>
      <c r="F1555" s="30" t="s">
        <v>2539</v>
      </c>
      <c r="G1555" s="21" t="s">
        <v>2987</v>
      </c>
      <c r="H1555" s="31" t="s">
        <v>2988</v>
      </c>
      <c r="I1555" s="31" t="s">
        <v>2989</v>
      </c>
      <c r="J1555" s="21" t="s">
        <v>2990</v>
      </c>
      <c r="K1555" s="21" t="s">
        <v>1088</v>
      </c>
      <c r="L1555" s="21" t="s">
        <v>1172</v>
      </c>
      <c r="M1555" s="21">
        <v>50910</v>
      </c>
      <c r="N1555" s="21" t="s">
        <v>1088</v>
      </c>
      <c r="O1555" s="21" t="s">
        <v>1088</v>
      </c>
      <c r="P1555" s="21" t="s">
        <v>1088</v>
      </c>
      <c r="Q1555" s="21"/>
      <c r="R1555" s="21" t="s">
        <v>2992</v>
      </c>
      <c r="S1555" s="21" t="s">
        <v>1088</v>
      </c>
      <c r="T1555" s="10" t="s">
        <v>1088</v>
      </c>
      <c r="U1555" s="21"/>
      <c r="V1555" s="21"/>
    </row>
    <row r="1556" spans="1:22" ht="29">
      <c r="A1556" s="21" t="s">
        <v>2986</v>
      </c>
      <c r="B1556" s="6" t="s">
        <v>157</v>
      </c>
      <c r="C1556" s="21" t="s">
        <v>1036</v>
      </c>
      <c r="D1556" s="21" t="s">
        <v>1129</v>
      </c>
      <c r="E1556" s="21" t="s">
        <v>1097</v>
      </c>
      <c r="F1556" s="30" t="s">
        <v>2539</v>
      </c>
      <c r="G1556" s="21" t="s">
        <v>2987</v>
      </c>
      <c r="H1556" s="31" t="s">
        <v>2988</v>
      </c>
      <c r="I1556" s="31" t="s">
        <v>2989</v>
      </c>
      <c r="J1556" s="21" t="s">
        <v>2990</v>
      </c>
      <c r="K1556" s="21" t="s">
        <v>1088</v>
      </c>
      <c r="L1556" s="21" t="s">
        <v>1172</v>
      </c>
      <c r="M1556" s="21">
        <v>11337</v>
      </c>
      <c r="N1556" s="21" t="s">
        <v>1088</v>
      </c>
      <c r="O1556" s="21" t="s">
        <v>1088</v>
      </c>
      <c r="P1556" s="21" t="s">
        <v>1088</v>
      </c>
      <c r="Q1556" s="21"/>
      <c r="R1556" s="21" t="s">
        <v>2992</v>
      </c>
      <c r="S1556" s="21" t="s">
        <v>1088</v>
      </c>
      <c r="T1556" s="10" t="s">
        <v>1088</v>
      </c>
      <c r="U1556" s="21"/>
      <c r="V1556" s="21"/>
    </row>
    <row r="1557" spans="1:22" ht="29">
      <c r="A1557" s="21" t="s">
        <v>2986</v>
      </c>
      <c r="B1557" s="6" t="s">
        <v>157</v>
      </c>
      <c r="C1557" s="21" t="s">
        <v>1036</v>
      </c>
      <c r="D1557" s="21" t="s">
        <v>1129</v>
      </c>
      <c r="E1557" s="21" t="s">
        <v>1097</v>
      </c>
      <c r="F1557" s="30" t="s">
        <v>2539</v>
      </c>
      <c r="G1557" s="21" t="s">
        <v>2987</v>
      </c>
      <c r="H1557" s="31" t="s">
        <v>2988</v>
      </c>
      <c r="I1557" s="31" t="s">
        <v>2989</v>
      </c>
      <c r="J1557" s="21" t="s">
        <v>2990</v>
      </c>
      <c r="K1557" s="21" t="s">
        <v>1088</v>
      </c>
      <c r="L1557" s="21" t="s">
        <v>1172</v>
      </c>
      <c r="M1557" s="21">
        <v>32057</v>
      </c>
      <c r="N1557" s="21" t="s">
        <v>1088</v>
      </c>
      <c r="O1557" s="21" t="s">
        <v>1088</v>
      </c>
      <c r="P1557" s="21" t="s">
        <v>1088</v>
      </c>
      <c r="Q1557" s="21"/>
      <c r="R1557" s="21" t="s">
        <v>2993</v>
      </c>
      <c r="S1557" s="21" t="s">
        <v>1088</v>
      </c>
      <c r="T1557" s="10" t="s">
        <v>1088</v>
      </c>
      <c r="U1557" s="21"/>
      <c r="V1557" s="21"/>
    </row>
    <row r="1558" spans="1:22" ht="29">
      <c r="A1558" s="21" t="s">
        <v>2986</v>
      </c>
      <c r="B1558" s="6" t="s">
        <v>157</v>
      </c>
      <c r="C1558" s="21" t="s">
        <v>1036</v>
      </c>
      <c r="D1558" s="21" t="s">
        <v>1129</v>
      </c>
      <c r="E1558" s="21" t="s">
        <v>1097</v>
      </c>
      <c r="F1558" s="30" t="s">
        <v>2539</v>
      </c>
      <c r="G1558" s="21" t="s">
        <v>2987</v>
      </c>
      <c r="H1558" s="31" t="s">
        <v>2988</v>
      </c>
      <c r="I1558" s="31" t="s">
        <v>2989</v>
      </c>
      <c r="J1558" s="21" t="s">
        <v>2990</v>
      </c>
      <c r="K1558" s="21" t="s">
        <v>1088</v>
      </c>
      <c r="L1558" s="21" t="s">
        <v>1172</v>
      </c>
      <c r="M1558" s="21">
        <v>12</v>
      </c>
      <c r="N1558" s="21" t="s">
        <v>1088</v>
      </c>
      <c r="O1558" s="21" t="s">
        <v>1088</v>
      </c>
      <c r="P1558" s="21" t="s">
        <v>1088</v>
      </c>
      <c r="Q1558" s="21"/>
      <c r="R1558" s="21" t="s">
        <v>2993</v>
      </c>
      <c r="S1558" s="21" t="s">
        <v>1088</v>
      </c>
      <c r="T1558" s="10" t="s">
        <v>1088</v>
      </c>
      <c r="U1558" s="21"/>
      <c r="V1558" s="21"/>
    </row>
    <row r="1559" spans="1:22" ht="29">
      <c r="A1559" s="21" t="s">
        <v>2986</v>
      </c>
      <c r="B1559" s="6" t="s">
        <v>157</v>
      </c>
      <c r="C1559" s="21" t="s">
        <v>1036</v>
      </c>
      <c r="D1559" s="21" t="s">
        <v>1129</v>
      </c>
      <c r="E1559" s="21" t="s">
        <v>1097</v>
      </c>
      <c r="F1559" s="30" t="s">
        <v>2539</v>
      </c>
      <c r="G1559" s="21" t="s">
        <v>2987</v>
      </c>
      <c r="H1559" s="31" t="s">
        <v>2988</v>
      </c>
      <c r="I1559" s="31" t="s">
        <v>2989</v>
      </c>
      <c r="J1559" s="21" t="s">
        <v>2990</v>
      </c>
      <c r="K1559" s="21" t="s">
        <v>1088</v>
      </c>
      <c r="L1559" s="21" t="s">
        <v>1172</v>
      </c>
      <c r="M1559" s="21">
        <v>15</v>
      </c>
      <c r="N1559" s="21" t="s">
        <v>1088</v>
      </c>
      <c r="O1559" s="21" t="s">
        <v>1088</v>
      </c>
      <c r="P1559" s="21" t="s">
        <v>1088</v>
      </c>
      <c r="Q1559" s="21"/>
      <c r="R1559" s="21" t="s">
        <v>2993</v>
      </c>
      <c r="S1559" s="21" t="s">
        <v>1088</v>
      </c>
      <c r="T1559" s="10" t="s">
        <v>1088</v>
      </c>
      <c r="U1559" s="21"/>
      <c r="V1559" s="21"/>
    </row>
    <row r="1560" spans="1:22" ht="29">
      <c r="A1560" s="21" t="s">
        <v>2986</v>
      </c>
      <c r="B1560" s="6" t="s">
        <v>157</v>
      </c>
      <c r="C1560" s="21" t="s">
        <v>1036</v>
      </c>
      <c r="D1560" s="21" t="s">
        <v>1129</v>
      </c>
      <c r="E1560" s="21" t="s">
        <v>1097</v>
      </c>
      <c r="F1560" s="30" t="s">
        <v>2539</v>
      </c>
      <c r="G1560" s="21" t="s">
        <v>2987</v>
      </c>
      <c r="H1560" s="31" t="s">
        <v>2988</v>
      </c>
      <c r="I1560" s="31" t="s">
        <v>2989</v>
      </c>
      <c r="J1560" s="21" t="s">
        <v>2990</v>
      </c>
      <c r="K1560" s="21" t="s">
        <v>1088</v>
      </c>
      <c r="L1560" s="21" t="s">
        <v>1172</v>
      </c>
      <c r="M1560" s="21">
        <v>1089</v>
      </c>
      <c r="N1560" s="21" t="s">
        <v>1088</v>
      </c>
      <c r="O1560" s="21" t="s">
        <v>1088</v>
      </c>
      <c r="P1560" s="21" t="s">
        <v>1088</v>
      </c>
      <c r="Q1560" s="21"/>
      <c r="R1560" s="21" t="s">
        <v>2993</v>
      </c>
      <c r="S1560" s="21" t="s">
        <v>1088</v>
      </c>
      <c r="T1560" s="10" t="s">
        <v>1088</v>
      </c>
      <c r="U1560" s="21"/>
      <c r="V1560" s="21"/>
    </row>
    <row r="1561" spans="1:22" ht="29">
      <c r="A1561" s="21" t="s">
        <v>2986</v>
      </c>
      <c r="B1561" s="6" t="s">
        <v>157</v>
      </c>
      <c r="C1561" s="21" t="s">
        <v>1036</v>
      </c>
      <c r="D1561" s="21" t="s">
        <v>1129</v>
      </c>
      <c r="E1561" s="21" t="s">
        <v>1097</v>
      </c>
      <c r="F1561" s="30" t="s">
        <v>2539</v>
      </c>
      <c r="G1561" s="21" t="s">
        <v>2987</v>
      </c>
      <c r="H1561" s="31" t="s">
        <v>2988</v>
      </c>
      <c r="I1561" s="31" t="s">
        <v>2989</v>
      </c>
      <c r="J1561" s="21" t="s">
        <v>2990</v>
      </c>
      <c r="K1561" s="21" t="s">
        <v>1088</v>
      </c>
      <c r="L1561" s="21" t="s">
        <v>1172</v>
      </c>
      <c r="M1561" s="21">
        <v>9998</v>
      </c>
      <c r="N1561" s="21" t="s">
        <v>1088</v>
      </c>
      <c r="O1561" s="21" t="s">
        <v>1088</v>
      </c>
      <c r="P1561" s="21" t="s">
        <v>1088</v>
      </c>
      <c r="Q1561" s="21"/>
      <c r="R1561" s="21" t="s">
        <v>2993</v>
      </c>
      <c r="S1561" s="21" t="s">
        <v>1088</v>
      </c>
      <c r="T1561" s="10" t="s">
        <v>1088</v>
      </c>
      <c r="U1561" s="21"/>
      <c r="V1561" s="21"/>
    </row>
    <row r="1562" spans="1:22" ht="29">
      <c r="A1562" s="21" t="s">
        <v>2986</v>
      </c>
      <c r="B1562" s="6" t="s">
        <v>157</v>
      </c>
      <c r="C1562" s="21" t="s">
        <v>1036</v>
      </c>
      <c r="D1562" s="21" t="s">
        <v>1129</v>
      </c>
      <c r="E1562" s="21" t="s">
        <v>1097</v>
      </c>
      <c r="F1562" s="30" t="s">
        <v>2539</v>
      </c>
      <c r="G1562" s="21" t="s">
        <v>2987</v>
      </c>
      <c r="H1562" s="31" t="s">
        <v>2988</v>
      </c>
      <c r="I1562" s="31" t="s">
        <v>2989</v>
      </c>
      <c r="J1562" s="21" t="s">
        <v>2990</v>
      </c>
      <c r="K1562" s="21" t="s">
        <v>1088</v>
      </c>
      <c r="L1562" s="21" t="s">
        <v>1172</v>
      </c>
      <c r="M1562" s="21">
        <v>7325</v>
      </c>
      <c r="N1562" s="21" t="s">
        <v>1088</v>
      </c>
      <c r="O1562" s="21" t="s">
        <v>1088</v>
      </c>
      <c r="P1562" s="21" t="s">
        <v>1088</v>
      </c>
      <c r="Q1562" s="21"/>
      <c r="R1562" s="21" t="s">
        <v>2993</v>
      </c>
      <c r="S1562" s="21" t="s">
        <v>1088</v>
      </c>
      <c r="T1562" s="10" t="s">
        <v>1088</v>
      </c>
      <c r="U1562" s="21"/>
      <c r="V1562" s="21"/>
    </row>
    <row r="1563" spans="1:22" ht="29">
      <c r="A1563" s="21" t="s">
        <v>2986</v>
      </c>
      <c r="B1563" s="6" t="s">
        <v>157</v>
      </c>
      <c r="C1563" s="21" t="s">
        <v>1036</v>
      </c>
      <c r="D1563" s="21" t="s">
        <v>1129</v>
      </c>
      <c r="E1563" s="21" t="s">
        <v>1097</v>
      </c>
      <c r="F1563" s="30" t="s">
        <v>2539</v>
      </c>
      <c r="G1563" s="21" t="s">
        <v>2987</v>
      </c>
      <c r="H1563" s="31" t="s">
        <v>2988</v>
      </c>
      <c r="I1563" s="31" t="s">
        <v>2989</v>
      </c>
      <c r="J1563" s="21" t="s">
        <v>2990</v>
      </c>
      <c r="K1563" s="21" t="s">
        <v>1088</v>
      </c>
      <c r="L1563" s="21" t="s">
        <v>1172</v>
      </c>
      <c r="M1563" s="21">
        <v>65</v>
      </c>
      <c r="N1563" s="21" t="s">
        <v>1088</v>
      </c>
      <c r="O1563" s="21" t="s">
        <v>1088</v>
      </c>
      <c r="P1563" s="21" t="s">
        <v>1088</v>
      </c>
      <c r="Q1563" s="21"/>
      <c r="R1563" s="21" t="s">
        <v>2993</v>
      </c>
      <c r="S1563" s="21" t="s">
        <v>1088</v>
      </c>
      <c r="T1563" s="10" t="s">
        <v>1088</v>
      </c>
      <c r="U1563" s="21"/>
      <c r="V1563" s="21"/>
    </row>
    <row r="1564" spans="1:22" ht="29">
      <c r="A1564" s="21" t="s">
        <v>2986</v>
      </c>
      <c r="B1564" s="6" t="s">
        <v>157</v>
      </c>
      <c r="C1564" s="21" t="s">
        <v>1036</v>
      </c>
      <c r="D1564" s="21" t="s">
        <v>1129</v>
      </c>
      <c r="E1564" s="21" t="s">
        <v>1097</v>
      </c>
      <c r="F1564" s="30" t="s">
        <v>2539</v>
      </c>
      <c r="G1564" s="21" t="s">
        <v>2987</v>
      </c>
      <c r="H1564" s="31" t="s">
        <v>2988</v>
      </c>
      <c r="I1564" s="31" t="s">
        <v>2989</v>
      </c>
      <c r="J1564" s="21" t="s">
        <v>2990</v>
      </c>
      <c r="K1564" s="21" t="s">
        <v>1088</v>
      </c>
      <c r="L1564" s="21" t="s">
        <v>1172</v>
      </c>
      <c r="M1564" s="21">
        <v>49</v>
      </c>
      <c r="N1564" s="21" t="s">
        <v>1088</v>
      </c>
      <c r="O1564" s="21" t="s">
        <v>1088</v>
      </c>
      <c r="P1564" s="21" t="s">
        <v>1088</v>
      </c>
      <c r="Q1564" s="21"/>
      <c r="R1564" s="21" t="s">
        <v>2993</v>
      </c>
      <c r="S1564" s="21" t="s">
        <v>1088</v>
      </c>
      <c r="T1564" s="10" t="s">
        <v>1088</v>
      </c>
      <c r="U1564" s="21"/>
      <c r="V1564" s="21"/>
    </row>
    <row r="1565" spans="1:22" ht="29">
      <c r="A1565" s="21" t="s">
        <v>2986</v>
      </c>
      <c r="B1565" s="6" t="s">
        <v>157</v>
      </c>
      <c r="C1565" s="21" t="s">
        <v>1036</v>
      </c>
      <c r="D1565" s="21" t="s">
        <v>1129</v>
      </c>
      <c r="E1565" s="21" t="s">
        <v>1097</v>
      </c>
      <c r="F1565" s="30" t="s">
        <v>2539</v>
      </c>
      <c r="G1565" s="21" t="s">
        <v>2987</v>
      </c>
      <c r="H1565" s="31" t="s">
        <v>2988</v>
      </c>
      <c r="I1565" s="31" t="s">
        <v>2989</v>
      </c>
      <c r="J1565" s="21" t="s">
        <v>2990</v>
      </c>
      <c r="K1565" s="21" t="s">
        <v>1088</v>
      </c>
      <c r="L1565" s="21" t="s">
        <v>1172</v>
      </c>
      <c r="M1565" s="21">
        <v>164</v>
      </c>
      <c r="N1565" s="21" t="s">
        <v>1088</v>
      </c>
      <c r="O1565" s="21" t="s">
        <v>1088</v>
      </c>
      <c r="P1565" s="21" t="s">
        <v>1088</v>
      </c>
      <c r="Q1565" s="21"/>
      <c r="R1565" s="21" t="s">
        <v>2993</v>
      </c>
      <c r="S1565" s="21" t="s">
        <v>1088</v>
      </c>
      <c r="T1565" s="10" t="s">
        <v>1088</v>
      </c>
      <c r="U1565" s="21"/>
      <c r="V1565" s="21"/>
    </row>
    <row r="1566" spans="1:22" ht="29">
      <c r="A1566" s="21" t="s">
        <v>2986</v>
      </c>
      <c r="B1566" s="6" t="s">
        <v>157</v>
      </c>
      <c r="C1566" s="21" t="s">
        <v>1036</v>
      </c>
      <c r="D1566" s="21" t="s">
        <v>1129</v>
      </c>
      <c r="E1566" s="21" t="s">
        <v>1097</v>
      </c>
      <c r="F1566" s="30" t="s">
        <v>2539</v>
      </c>
      <c r="G1566" s="21" t="s">
        <v>2987</v>
      </c>
      <c r="H1566" s="31" t="s">
        <v>2988</v>
      </c>
      <c r="I1566" s="31" t="s">
        <v>2989</v>
      </c>
      <c r="J1566" s="21" t="s">
        <v>2990</v>
      </c>
      <c r="K1566" s="21" t="s">
        <v>1088</v>
      </c>
      <c r="L1566" s="21" t="s">
        <v>1172</v>
      </c>
      <c r="M1566" s="21">
        <v>388</v>
      </c>
      <c r="N1566" s="21" t="s">
        <v>1088</v>
      </c>
      <c r="O1566" s="21" t="s">
        <v>1088</v>
      </c>
      <c r="P1566" s="21" t="s">
        <v>1088</v>
      </c>
      <c r="Q1566" s="21"/>
      <c r="R1566" s="21" t="s">
        <v>2993</v>
      </c>
      <c r="S1566" s="21" t="s">
        <v>1088</v>
      </c>
      <c r="T1566" s="10" t="s">
        <v>1088</v>
      </c>
      <c r="U1566" s="21"/>
      <c r="V1566" s="21"/>
    </row>
    <row r="1567" spans="1:22" ht="29">
      <c r="A1567" s="21" t="s">
        <v>2986</v>
      </c>
      <c r="B1567" s="6" t="s">
        <v>157</v>
      </c>
      <c r="C1567" s="21" t="s">
        <v>1036</v>
      </c>
      <c r="D1567" s="21" t="s">
        <v>1129</v>
      </c>
      <c r="E1567" s="21" t="s">
        <v>1097</v>
      </c>
      <c r="F1567" s="30" t="s">
        <v>2539</v>
      </c>
      <c r="G1567" s="21" t="s">
        <v>2987</v>
      </c>
      <c r="H1567" s="31" t="s">
        <v>2988</v>
      </c>
      <c r="I1567" s="31" t="s">
        <v>2989</v>
      </c>
      <c r="J1567" s="21" t="s">
        <v>2990</v>
      </c>
      <c r="K1567" s="21" t="s">
        <v>1088</v>
      </c>
      <c r="L1567" s="21" t="s">
        <v>1172</v>
      </c>
      <c r="M1567" s="21">
        <v>68</v>
      </c>
      <c r="N1567" s="21" t="s">
        <v>1088</v>
      </c>
      <c r="O1567" s="21" t="s">
        <v>1088</v>
      </c>
      <c r="P1567" s="21" t="s">
        <v>1088</v>
      </c>
      <c r="Q1567" s="21"/>
      <c r="R1567" s="21" t="s">
        <v>2993</v>
      </c>
      <c r="S1567" s="21" t="s">
        <v>1088</v>
      </c>
      <c r="T1567" s="10" t="s">
        <v>1088</v>
      </c>
      <c r="U1567" s="21"/>
      <c r="V1567" s="21"/>
    </row>
    <row r="1568" spans="1:22" ht="29">
      <c r="A1568" s="21" t="s">
        <v>2986</v>
      </c>
      <c r="B1568" s="6" t="s">
        <v>157</v>
      </c>
      <c r="C1568" s="21" t="s">
        <v>1036</v>
      </c>
      <c r="D1568" s="21" t="s">
        <v>1129</v>
      </c>
      <c r="E1568" s="21" t="s">
        <v>1097</v>
      </c>
      <c r="F1568" s="30" t="s">
        <v>2539</v>
      </c>
      <c r="G1568" s="21" t="s">
        <v>2987</v>
      </c>
      <c r="H1568" s="31" t="s">
        <v>2988</v>
      </c>
      <c r="I1568" s="31" t="s">
        <v>2989</v>
      </c>
      <c r="J1568" s="21" t="s">
        <v>2990</v>
      </c>
      <c r="K1568" s="21" t="s">
        <v>1088</v>
      </c>
      <c r="L1568" s="21" t="s">
        <v>1172</v>
      </c>
      <c r="M1568" s="21">
        <v>254</v>
      </c>
      <c r="N1568" s="21" t="s">
        <v>1088</v>
      </c>
      <c r="O1568" s="21" t="s">
        <v>1088</v>
      </c>
      <c r="P1568" s="21" t="s">
        <v>1088</v>
      </c>
      <c r="Q1568" s="21"/>
      <c r="R1568" s="21" t="s">
        <v>2993</v>
      </c>
      <c r="S1568" s="21" t="s">
        <v>1088</v>
      </c>
      <c r="T1568" s="10" t="s">
        <v>1088</v>
      </c>
      <c r="U1568" s="21"/>
      <c r="V1568" s="21"/>
    </row>
    <row r="1569" spans="1:22" ht="29">
      <c r="A1569" s="21" t="s">
        <v>2986</v>
      </c>
      <c r="B1569" s="6" t="s">
        <v>157</v>
      </c>
      <c r="C1569" s="21" t="s">
        <v>1036</v>
      </c>
      <c r="D1569" s="21" t="s">
        <v>1129</v>
      </c>
      <c r="E1569" s="21" t="s">
        <v>1097</v>
      </c>
      <c r="F1569" s="30" t="s">
        <v>2539</v>
      </c>
      <c r="G1569" s="21" t="s">
        <v>2987</v>
      </c>
      <c r="H1569" s="31" t="s">
        <v>2988</v>
      </c>
      <c r="I1569" s="31" t="s">
        <v>2989</v>
      </c>
      <c r="J1569" s="21" t="s">
        <v>2990</v>
      </c>
      <c r="K1569" s="21" t="s">
        <v>1088</v>
      </c>
      <c r="L1569" s="21" t="s">
        <v>1172</v>
      </c>
      <c r="M1569" s="21">
        <v>25495</v>
      </c>
      <c r="N1569" s="21" t="s">
        <v>1088</v>
      </c>
      <c r="O1569" s="21" t="s">
        <v>1088</v>
      </c>
      <c r="P1569" s="21" t="s">
        <v>1088</v>
      </c>
      <c r="Q1569" s="21"/>
      <c r="R1569" s="21" t="s">
        <v>2993</v>
      </c>
      <c r="S1569" s="21" t="s">
        <v>1088</v>
      </c>
      <c r="T1569" s="10" t="s">
        <v>1088</v>
      </c>
      <c r="U1569" s="21"/>
      <c r="V1569" s="21"/>
    </row>
    <row r="1570" spans="1:22" ht="29">
      <c r="A1570" s="21" t="s">
        <v>2986</v>
      </c>
      <c r="B1570" s="6" t="s">
        <v>157</v>
      </c>
      <c r="C1570" s="21" t="s">
        <v>1036</v>
      </c>
      <c r="D1570" s="21" t="s">
        <v>1129</v>
      </c>
      <c r="E1570" s="21" t="s">
        <v>1097</v>
      </c>
      <c r="F1570" s="30" t="s">
        <v>2539</v>
      </c>
      <c r="G1570" s="21" t="s">
        <v>2987</v>
      </c>
      <c r="H1570" s="31" t="s">
        <v>2988</v>
      </c>
      <c r="I1570" s="31" t="s">
        <v>2989</v>
      </c>
      <c r="J1570" s="21" t="s">
        <v>2990</v>
      </c>
      <c r="K1570" s="21" t="s">
        <v>1088</v>
      </c>
      <c r="L1570" s="21" t="s">
        <v>1172</v>
      </c>
      <c r="M1570" s="21">
        <v>3</v>
      </c>
      <c r="N1570" s="21" t="s">
        <v>1088</v>
      </c>
      <c r="O1570" s="21" t="s">
        <v>1088</v>
      </c>
      <c r="P1570" s="21" t="s">
        <v>1088</v>
      </c>
      <c r="Q1570" s="21"/>
      <c r="R1570" s="21" t="s">
        <v>2993</v>
      </c>
      <c r="S1570" s="21" t="s">
        <v>1088</v>
      </c>
      <c r="T1570" s="10" t="s">
        <v>1088</v>
      </c>
      <c r="U1570" s="21"/>
      <c r="V1570" s="21"/>
    </row>
    <row r="1571" spans="1:22" ht="29">
      <c r="A1571" s="21" t="s">
        <v>2986</v>
      </c>
      <c r="B1571" s="6" t="s">
        <v>157</v>
      </c>
      <c r="C1571" s="21" t="s">
        <v>1036</v>
      </c>
      <c r="D1571" s="21" t="s">
        <v>1129</v>
      </c>
      <c r="E1571" s="21" t="s">
        <v>1097</v>
      </c>
      <c r="F1571" s="30" t="s">
        <v>2539</v>
      </c>
      <c r="G1571" s="21" t="s">
        <v>2987</v>
      </c>
      <c r="H1571" s="31" t="s">
        <v>2988</v>
      </c>
      <c r="I1571" s="31" t="s">
        <v>2989</v>
      </c>
      <c r="J1571" s="21" t="s">
        <v>2990</v>
      </c>
      <c r="K1571" s="21" t="s">
        <v>1088</v>
      </c>
      <c r="L1571" s="21" t="s">
        <v>1172</v>
      </c>
      <c r="M1571" s="21">
        <v>4</v>
      </c>
      <c r="N1571" s="21" t="s">
        <v>1088</v>
      </c>
      <c r="O1571" s="21" t="s">
        <v>1088</v>
      </c>
      <c r="P1571" s="21" t="s">
        <v>1088</v>
      </c>
      <c r="Q1571" s="21"/>
      <c r="R1571" s="21" t="s">
        <v>2993</v>
      </c>
      <c r="S1571" s="21" t="s">
        <v>1088</v>
      </c>
      <c r="T1571" s="10" t="s">
        <v>1088</v>
      </c>
      <c r="U1571" s="21"/>
      <c r="V1571" s="21"/>
    </row>
    <row r="1572" spans="1:22" ht="29">
      <c r="A1572" s="21" t="s">
        <v>2986</v>
      </c>
      <c r="B1572" s="6" t="s">
        <v>157</v>
      </c>
      <c r="C1572" s="21" t="s">
        <v>1036</v>
      </c>
      <c r="D1572" s="21" t="s">
        <v>1129</v>
      </c>
      <c r="E1572" s="21" t="s">
        <v>1097</v>
      </c>
      <c r="F1572" s="30" t="s">
        <v>2539</v>
      </c>
      <c r="G1572" s="21" t="s">
        <v>2987</v>
      </c>
      <c r="H1572" s="31" t="s">
        <v>2988</v>
      </c>
      <c r="I1572" s="31" t="s">
        <v>2989</v>
      </c>
      <c r="J1572" s="21" t="s">
        <v>2990</v>
      </c>
      <c r="K1572" s="21" t="s">
        <v>1088</v>
      </c>
      <c r="L1572" s="21" t="s">
        <v>1172</v>
      </c>
      <c r="M1572" s="21">
        <v>6670</v>
      </c>
      <c r="N1572" s="21" t="s">
        <v>1088</v>
      </c>
      <c r="O1572" s="21" t="s">
        <v>1088</v>
      </c>
      <c r="P1572" s="21" t="s">
        <v>1088</v>
      </c>
      <c r="Q1572" s="21"/>
      <c r="R1572" s="21" t="s">
        <v>2993</v>
      </c>
      <c r="S1572" s="21" t="s">
        <v>1088</v>
      </c>
      <c r="T1572" s="10" t="s">
        <v>1088</v>
      </c>
      <c r="U1572" s="21"/>
      <c r="V1572" s="21"/>
    </row>
    <row r="1573" spans="1:22" ht="29">
      <c r="A1573" s="21" t="s">
        <v>2986</v>
      </c>
      <c r="B1573" s="6" t="s">
        <v>157</v>
      </c>
      <c r="C1573" s="21" t="s">
        <v>1036</v>
      </c>
      <c r="D1573" s="21" t="s">
        <v>1129</v>
      </c>
      <c r="E1573" s="21" t="s">
        <v>1097</v>
      </c>
      <c r="F1573" s="30" t="s">
        <v>2539</v>
      </c>
      <c r="G1573" s="21" t="s">
        <v>2987</v>
      </c>
      <c r="H1573" s="31" t="s">
        <v>2988</v>
      </c>
      <c r="I1573" s="31" t="s">
        <v>2989</v>
      </c>
      <c r="J1573" s="21" t="s">
        <v>2990</v>
      </c>
      <c r="K1573" s="21" t="s">
        <v>1088</v>
      </c>
      <c r="L1573" s="21" t="s">
        <v>1172</v>
      </c>
      <c r="M1573" s="21">
        <v>19958</v>
      </c>
      <c r="N1573" s="21" t="s">
        <v>1088</v>
      </c>
      <c r="O1573" s="21" t="s">
        <v>1088</v>
      </c>
      <c r="P1573" s="21" t="s">
        <v>1088</v>
      </c>
      <c r="Q1573" s="21"/>
      <c r="R1573" s="21" t="s">
        <v>2993</v>
      </c>
      <c r="S1573" s="21" t="s">
        <v>1088</v>
      </c>
      <c r="T1573" s="10" t="s">
        <v>1088</v>
      </c>
      <c r="U1573" s="21"/>
      <c r="V1573" s="21"/>
    </row>
    <row r="1574" spans="1:22" ht="29">
      <c r="A1574" s="21" t="s">
        <v>2986</v>
      </c>
      <c r="B1574" s="6" t="s">
        <v>157</v>
      </c>
      <c r="C1574" s="21" t="s">
        <v>1036</v>
      </c>
      <c r="D1574" s="21" t="s">
        <v>1129</v>
      </c>
      <c r="E1574" s="21" t="s">
        <v>1097</v>
      </c>
      <c r="F1574" s="30" t="s">
        <v>2539</v>
      </c>
      <c r="G1574" s="21" t="s">
        <v>2987</v>
      </c>
      <c r="H1574" s="31" t="s">
        <v>2988</v>
      </c>
      <c r="I1574" s="31" t="s">
        <v>2989</v>
      </c>
      <c r="J1574" s="21" t="s">
        <v>2990</v>
      </c>
      <c r="K1574" s="21" t="s">
        <v>1088</v>
      </c>
      <c r="L1574" s="21" t="s">
        <v>1172</v>
      </c>
      <c r="M1574" s="21">
        <v>16696</v>
      </c>
      <c r="N1574" s="21" t="s">
        <v>1088</v>
      </c>
      <c r="O1574" s="21" t="s">
        <v>1088</v>
      </c>
      <c r="P1574" s="21" t="s">
        <v>1088</v>
      </c>
      <c r="Q1574" s="21"/>
      <c r="R1574" s="21" t="s">
        <v>2993</v>
      </c>
      <c r="S1574" s="21" t="s">
        <v>1088</v>
      </c>
      <c r="T1574" s="10" t="s">
        <v>1088</v>
      </c>
      <c r="U1574" s="21"/>
      <c r="V1574" s="21"/>
    </row>
    <row r="1575" spans="1:22" ht="29">
      <c r="A1575" s="21" t="s">
        <v>2986</v>
      </c>
      <c r="B1575" s="6" t="s">
        <v>157</v>
      </c>
      <c r="C1575" s="21" t="s">
        <v>1036</v>
      </c>
      <c r="D1575" s="21" t="s">
        <v>1129</v>
      </c>
      <c r="E1575" s="21" t="s">
        <v>1097</v>
      </c>
      <c r="F1575" s="30" t="s">
        <v>2539</v>
      </c>
      <c r="G1575" s="21" t="s">
        <v>2987</v>
      </c>
      <c r="H1575" s="31" t="s">
        <v>2988</v>
      </c>
      <c r="I1575" s="31" t="s">
        <v>2989</v>
      </c>
      <c r="J1575" s="21" t="s">
        <v>2990</v>
      </c>
      <c r="K1575" s="21" t="s">
        <v>1088</v>
      </c>
      <c r="L1575" s="21" t="s">
        <v>1172</v>
      </c>
      <c r="M1575" s="21">
        <v>7242</v>
      </c>
      <c r="N1575" s="21" t="s">
        <v>1088</v>
      </c>
      <c r="O1575" s="21" t="s">
        <v>1088</v>
      </c>
      <c r="P1575" s="21" t="s">
        <v>1088</v>
      </c>
      <c r="Q1575" s="21"/>
      <c r="R1575" s="21" t="s">
        <v>2993</v>
      </c>
      <c r="S1575" s="21" t="s">
        <v>1088</v>
      </c>
      <c r="T1575" s="10" t="s">
        <v>1088</v>
      </c>
      <c r="U1575" s="21"/>
      <c r="V1575" s="21"/>
    </row>
    <row r="1576" spans="1:22" ht="29">
      <c r="A1576" s="21" t="s">
        <v>2986</v>
      </c>
      <c r="B1576" s="6" t="s">
        <v>157</v>
      </c>
      <c r="C1576" s="21" t="s">
        <v>1036</v>
      </c>
      <c r="D1576" s="21" t="s">
        <v>1129</v>
      </c>
      <c r="E1576" s="21" t="s">
        <v>1097</v>
      </c>
      <c r="F1576" s="30" t="s">
        <v>2539</v>
      </c>
      <c r="G1576" s="21" t="s">
        <v>2987</v>
      </c>
      <c r="H1576" s="31" t="s">
        <v>2988</v>
      </c>
      <c r="I1576" s="31" t="s">
        <v>2989</v>
      </c>
      <c r="J1576" s="21" t="s">
        <v>2990</v>
      </c>
      <c r="K1576" s="21" t="s">
        <v>1088</v>
      </c>
      <c r="L1576" s="21" t="s">
        <v>1172</v>
      </c>
      <c r="M1576" s="21">
        <v>19530</v>
      </c>
      <c r="N1576" s="21" t="s">
        <v>1088</v>
      </c>
      <c r="O1576" s="21" t="s">
        <v>1088</v>
      </c>
      <c r="P1576" s="21" t="s">
        <v>1088</v>
      </c>
      <c r="Q1576" s="21"/>
      <c r="R1576" s="21" t="s">
        <v>2993</v>
      </c>
      <c r="S1576" s="21" t="s">
        <v>1088</v>
      </c>
      <c r="T1576" s="10" t="s">
        <v>1088</v>
      </c>
      <c r="U1576" s="21"/>
      <c r="V1576" s="21"/>
    </row>
    <row r="1577" spans="1:22" ht="29">
      <c r="A1577" s="21" t="s">
        <v>2986</v>
      </c>
      <c r="B1577" s="6" t="s">
        <v>157</v>
      </c>
      <c r="C1577" s="21" t="s">
        <v>1036</v>
      </c>
      <c r="D1577" s="21" t="s">
        <v>1129</v>
      </c>
      <c r="E1577" s="21" t="s">
        <v>1097</v>
      </c>
      <c r="F1577" s="30" t="s">
        <v>2539</v>
      </c>
      <c r="G1577" s="21" t="s">
        <v>2987</v>
      </c>
      <c r="H1577" s="31" t="s">
        <v>2988</v>
      </c>
      <c r="I1577" s="31" t="s">
        <v>2989</v>
      </c>
      <c r="J1577" s="21" t="s">
        <v>2990</v>
      </c>
      <c r="K1577" s="21" t="s">
        <v>1088</v>
      </c>
      <c r="L1577" s="21" t="s">
        <v>1172</v>
      </c>
      <c r="M1577" s="21">
        <v>6864</v>
      </c>
      <c r="N1577" s="21" t="s">
        <v>1088</v>
      </c>
      <c r="O1577" s="21" t="s">
        <v>1088</v>
      </c>
      <c r="P1577" s="21" t="s">
        <v>1088</v>
      </c>
      <c r="Q1577" s="21"/>
      <c r="R1577" s="21" t="s">
        <v>2993</v>
      </c>
      <c r="S1577" s="21" t="s">
        <v>1088</v>
      </c>
      <c r="T1577" s="10" t="s">
        <v>1088</v>
      </c>
      <c r="U1577" s="21"/>
      <c r="V1577" s="21"/>
    </row>
    <row r="1578" spans="1:22" ht="29">
      <c r="A1578" s="21" t="s">
        <v>2986</v>
      </c>
      <c r="B1578" s="6" t="s">
        <v>157</v>
      </c>
      <c r="C1578" s="21" t="s">
        <v>1036</v>
      </c>
      <c r="D1578" s="21" t="s">
        <v>1129</v>
      </c>
      <c r="E1578" s="21" t="s">
        <v>1097</v>
      </c>
      <c r="F1578" s="30" t="s">
        <v>2539</v>
      </c>
      <c r="G1578" s="21" t="s">
        <v>2987</v>
      </c>
      <c r="H1578" s="31" t="s">
        <v>2988</v>
      </c>
      <c r="I1578" s="31" t="s">
        <v>2989</v>
      </c>
      <c r="J1578" s="21" t="s">
        <v>2990</v>
      </c>
      <c r="K1578" s="21" t="s">
        <v>1088</v>
      </c>
      <c r="L1578" s="21" t="s">
        <v>1172</v>
      </c>
      <c r="M1578" s="21">
        <v>456</v>
      </c>
      <c r="N1578" s="21" t="s">
        <v>1088</v>
      </c>
      <c r="O1578" s="21" t="s">
        <v>1088</v>
      </c>
      <c r="P1578" s="21" t="s">
        <v>1088</v>
      </c>
      <c r="Q1578" s="21"/>
      <c r="R1578" s="21" t="s">
        <v>2993</v>
      </c>
      <c r="S1578" s="21" t="s">
        <v>1088</v>
      </c>
      <c r="T1578" s="10" t="s">
        <v>1088</v>
      </c>
      <c r="U1578" s="21"/>
      <c r="V1578" s="21"/>
    </row>
    <row r="1579" spans="1:22" ht="29">
      <c r="A1579" s="21" t="s">
        <v>2986</v>
      </c>
      <c r="B1579" s="6" t="s">
        <v>157</v>
      </c>
      <c r="C1579" s="21" t="s">
        <v>1036</v>
      </c>
      <c r="D1579" s="21" t="s">
        <v>1129</v>
      </c>
      <c r="E1579" s="21" t="s">
        <v>1097</v>
      </c>
      <c r="F1579" s="30" t="s">
        <v>2539</v>
      </c>
      <c r="G1579" s="21" t="s">
        <v>2987</v>
      </c>
      <c r="H1579" s="31" t="s">
        <v>2988</v>
      </c>
      <c r="I1579" s="31" t="s">
        <v>2989</v>
      </c>
      <c r="J1579" s="21" t="s">
        <v>2990</v>
      </c>
      <c r="K1579" s="21" t="s">
        <v>1088</v>
      </c>
      <c r="L1579" s="21" t="s">
        <v>1172</v>
      </c>
      <c r="M1579" s="21">
        <v>203</v>
      </c>
      <c r="N1579" s="21" t="s">
        <v>1088</v>
      </c>
      <c r="O1579" s="21" t="s">
        <v>1088</v>
      </c>
      <c r="P1579" s="21" t="s">
        <v>1088</v>
      </c>
      <c r="Q1579" s="21"/>
      <c r="R1579" s="21" t="s">
        <v>2993</v>
      </c>
      <c r="S1579" s="21" t="s">
        <v>1088</v>
      </c>
      <c r="T1579" s="10" t="s">
        <v>1088</v>
      </c>
      <c r="U1579" s="21"/>
      <c r="V1579" s="21"/>
    </row>
    <row r="1580" spans="1:22" ht="29">
      <c r="A1580" s="21" t="s">
        <v>2986</v>
      </c>
      <c r="B1580" s="6" t="s">
        <v>157</v>
      </c>
      <c r="C1580" s="21" t="s">
        <v>1036</v>
      </c>
      <c r="D1580" s="21" t="s">
        <v>1129</v>
      </c>
      <c r="E1580" s="21" t="s">
        <v>1097</v>
      </c>
      <c r="F1580" s="30" t="s">
        <v>2539</v>
      </c>
      <c r="G1580" s="21" t="s">
        <v>2987</v>
      </c>
      <c r="H1580" s="31" t="s">
        <v>2988</v>
      </c>
      <c r="I1580" s="31" t="s">
        <v>2989</v>
      </c>
      <c r="J1580" s="21" t="s">
        <v>2990</v>
      </c>
      <c r="K1580" s="21" t="s">
        <v>1088</v>
      </c>
      <c r="L1580" s="21" t="s">
        <v>1172</v>
      </c>
      <c r="M1580" s="21">
        <v>156</v>
      </c>
      <c r="N1580" s="21" t="s">
        <v>1088</v>
      </c>
      <c r="O1580" s="21" t="s">
        <v>1088</v>
      </c>
      <c r="P1580" s="21" t="s">
        <v>1088</v>
      </c>
      <c r="Q1580" s="21"/>
      <c r="R1580" s="21" t="s">
        <v>2993</v>
      </c>
      <c r="S1580" s="21" t="s">
        <v>1088</v>
      </c>
      <c r="T1580" s="10" t="s">
        <v>1088</v>
      </c>
      <c r="U1580" s="21"/>
      <c r="V1580" s="21"/>
    </row>
    <row r="1581" spans="1:22" ht="29">
      <c r="A1581" s="21" t="s">
        <v>2986</v>
      </c>
      <c r="B1581" s="6" t="s">
        <v>157</v>
      </c>
      <c r="C1581" s="21" t="s">
        <v>1036</v>
      </c>
      <c r="D1581" s="21" t="s">
        <v>1129</v>
      </c>
      <c r="E1581" s="21" t="s">
        <v>1097</v>
      </c>
      <c r="F1581" s="30" t="s">
        <v>2539</v>
      </c>
      <c r="G1581" s="21" t="s">
        <v>2987</v>
      </c>
      <c r="H1581" s="31" t="s">
        <v>2988</v>
      </c>
      <c r="I1581" s="31" t="s">
        <v>2989</v>
      </c>
      <c r="J1581" s="21" t="s">
        <v>2990</v>
      </c>
      <c r="K1581" s="21" t="s">
        <v>1088</v>
      </c>
      <c r="L1581" s="21" t="s">
        <v>1172</v>
      </c>
      <c r="M1581" s="21">
        <v>5</v>
      </c>
      <c r="N1581" s="21" t="s">
        <v>1088</v>
      </c>
      <c r="O1581" s="21" t="s">
        <v>1088</v>
      </c>
      <c r="P1581" s="21" t="s">
        <v>1088</v>
      </c>
      <c r="Q1581" s="21"/>
      <c r="R1581" s="21" t="s">
        <v>2993</v>
      </c>
      <c r="S1581" s="21" t="s">
        <v>1088</v>
      </c>
      <c r="T1581" s="10" t="s">
        <v>1088</v>
      </c>
      <c r="U1581" s="21"/>
      <c r="V1581" s="21"/>
    </row>
    <row r="1582" spans="1:22" ht="29">
      <c r="A1582" s="21" t="s">
        <v>2986</v>
      </c>
      <c r="B1582" s="6" t="s">
        <v>157</v>
      </c>
      <c r="C1582" s="21" t="s">
        <v>1036</v>
      </c>
      <c r="D1582" s="21" t="s">
        <v>1129</v>
      </c>
      <c r="E1582" s="21" t="s">
        <v>1097</v>
      </c>
      <c r="F1582" s="30" t="s">
        <v>2539</v>
      </c>
      <c r="G1582" s="21" t="s">
        <v>2987</v>
      </c>
      <c r="H1582" s="31" t="s">
        <v>2988</v>
      </c>
      <c r="I1582" s="31" t="s">
        <v>2989</v>
      </c>
      <c r="J1582" s="21" t="s">
        <v>2990</v>
      </c>
      <c r="K1582" s="21" t="s">
        <v>1088</v>
      </c>
      <c r="L1582" s="21" t="s">
        <v>1172</v>
      </c>
      <c r="M1582" s="21">
        <v>30758</v>
      </c>
      <c r="N1582" s="21" t="s">
        <v>1088</v>
      </c>
      <c r="O1582" s="21" t="s">
        <v>1088</v>
      </c>
      <c r="P1582" s="21" t="s">
        <v>1088</v>
      </c>
      <c r="Q1582" s="21"/>
      <c r="R1582" s="21" t="s">
        <v>2993</v>
      </c>
      <c r="S1582" s="21" t="s">
        <v>1088</v>
      </c>
      <c r="T1582" s="10" t="s">
        <v>1088</v>
      </c>
      <c r="U1582" s="21"/>
      <c r="V1582" s="21"/>
    </row>
    <row r="1583" spans="1:22" ht="29">
      <c r="A1583" s="21" t="s">
        <v>2986</v>
      </c>
      <c r="B1583" s="6" t="s">
        <v>157</v>
      </c>
      <c r="C1583" s="21" t="s">
        <v>1036</v>
      </c>
      <c r="D1583" s="21" t="s">
        <v>1129</v>
      </c>
      <c r="E1583" s="21" t="s">
        <v>1097</v>
      </c>
      <c r="F1583" s="30" t="s">
        <v>2539</v>
      </c>
      <c r="G1583" s="21" t="s">
        <v>2987</v>
      </c>
      <c r="H1583" s="31" t="s">
        <v>2988</v>
      </c>
      <c r="I1583" s="31" t="s">
        <v>2989</v>
      </c>
      <c r="J1583" s="21" t="s">
        <v>2990</v>
      </c>
      <c r="K1583" s="21" t="s">
        <v>1088</v>
      </c>
      <c r="L1583" s="21" t="s">
        <v>1172</v>
      </c>
      <c r="M1583" s="21">
        <v>3874</v>
      </c>
      <c r="N1583" s="21" t="s">
        <v>1088</v>
      </c>
      <c r="O1583" s="21" t="s">
        <v>1088</v>
      </c>
      <c r="P1583" s="21" t="s">
        <v>1088</v>
      </c>
      <c r="Q1583" s="21"/>
      <c r="R1583" s="21" t="s">
        <v>2993</v>
      </c>
      <c r="S1583" s="21" t="s">
        <v>1088</v>
      </c>
      <c r="T1583" s="10" t="s">
        <v>1088</v>
      </c>
      <c r="U1583" s="21"/>
      <c r="V1583" s="21"/>
    </row>
    <row r="1584" spans="1:22" ht="29">
      <c r="A1584" s="21" t="s">
        <v>2986</v>
      </c>
      <c r="B1584" s="6" t="s">
        <v>157</v>
      </c>
      <c r="C1584" s="21" t="s">
        <v>1036</v>
      </c>
      <c r="D1584" s="21" t="s">
        <v>1129</v>
      </c>
      <c r="E1584" s="21" t="s">
        <v>1097</v>
      </c>
      <c r="F1584" s="30" t="s">
        <v>2539</v>
      </c>
      <c r="G1584" s="21" t="s">
        <v>2987</v>
      </c>
      <c r="H1584" s="31" t="s">
        <v>2988</v>
      </c>
      <c r="I1584" s="31" t="s">
        <v>2989</v>
      </c>
      <c r="J1584" s="21" t="s">
        <v>2990</v>
      </c>
      <c r="K1584" s="21" t="s">
        <v>1088</v>
      </c>
      <c r="L1584" s="21" t="s">
        <v>1172</v>
      </c>
      <c r="M1584" s="21">
        <v>1913</v>
      </c>
      <c r="N1584" s="21" t="s">
        <v>1088</v>
      </c>
      <c r="O1584" s="21" t="s">
        <v>1088</v>
      </c>
      <c r="P1584" s="21" t="s">
        <v>1088</v>
      </c>
      <c r="Q1584" s="21"/>
      <c r="R1584" s="21" t="s">
        <v>2993</v>
      </c>
      <c r="S1584" s="21" t="s">
        <v>1088</v>
      </c>
      <c r="T1584" s="10" t="s">
        <v>1088</v>
      </c>
      <c r="U1584" s="21"/>
      <c r="V1584" s="21"/>
    </row>
    <row r="1585" spans="1:22" ht="29">
      <c r="A1585" s="21" t="s">
        <v>2986</v>
      </c>
      <c r="B1585" s="6" t="s">
        <v>157</v>
      </c>
      <c r="C1585" s="21" t="s">
        <v>1036</v>
      </c>
      <c r="D1585" s="21" t="s">
        <v>1129</v>
      </c>
      <c r="E1585" s="21" t="s">
        <v>1097</v>
      </c>
      <c r="F1585" s="30" t="s">
        <v>2539</v>
      </c>
      <c r="G1585" s="21" t="s">
        <v>2987</v>
      </c>
      <c r="H1585" s="31" t="s">
        <v>2988</v>
      </c>
      <c r="I1585" s="31" t="s">
        <v>2989</v>
      </c>
      <c r="J1585" s="21" t="s">
        <v>2990</v>
      </c>
      <c r="K1585" s="21" t="s">
        <v>1088</v>
      </c>
      <c r="L1585" s="21" t="s">
        <v>1172</v>
      </c>
      <c r="M1585" s="21">
        <v>1917</v>
      </c>
      <c r="N1585" s="21" t="s">
        <v>1088</v>
      </c>
      <c r="O1585" s="21" t="s">
        <v>1088</v>
      </c>
      <c r="P1585" s="21" t="s">
        <v>1088</v>
      </c>
      <c r="Q1585" s="21"/>
      <c r="R1585" s="21" t="s">
        <v>2994</v>
      </c>
      <c r="S1585" s="21" t="s">
        <v>1088</v>
      </c>
      <c r="T1585" s="10" t="s">
        <v>1088</v>
      </c>
      <c r="U1585" s="21"/>
      <c r="V1585" s="21"/>
    </row>
    <row r="1586" spans="1:22" ht="29">
      <c r="A1586" s="21" t="s">
        <v>2986</v>
      </c>
      <c r="B1586" s="6" t="s">
        <v>157</v>
      </c>
      <c r="C1586" s="21" t="s">
        <v>1036</v>
      </c>
      <c r="D1586" s="21" t="s">
        <v>1129</v>
      </c>
      <c r="E1586" s="21" t="s">
        <v>1097</v>
      </c>
      <c r="F1586" s="30" t="s">
        <v>2539</v>
      </c>
      <c r="G1586" s="21" t="s">
        <v>2987</v>
      </c>
      <c r="H1586" s="31" t="s">
        <v>2988</v>
      </c>
      <c r="I1586" s="31" t="s">
        <v>2989</v>
      </c>
      <c r="J1586" s="21" t="s">
        <v>2990</v>
      </c>
      <c r="K1586" s="21" t="s">
        <v>1088</v>
      </c>
      <c r="L1586" s="21" t="s">
        <v>1172</v>
      </c>
      <c r="M1586" s="21">
        <v>29</v>
      </c>
      <c r="N1586" s="21" t="s">
        <v>1088</v>
      </c>
      <c r="O1586" s="21" t="s">
        <v>1088</v>
      </c>
      <c r="P1586" s="21" t="s">
        <v>1088</v>
      </c>
      <c r="Q1586" s="21"/>
      <c r="R1586" s="21" t="s">
        <v>2994</v>
      </c>
      <c r="S1586" s="21" t="s">
        <v>1088</v>
      </c>
      <c r="T1586" s="10" t="s">
        <v>1088</v>
      </c>
      <c r="U1586" s="21"/>
      <c r="V1586" s="21"/>
    </row>
    <row r="1587" spans="1:22" ht="29">
      <c r="A1587" s="21" t="s">
        <v>2986</v>
      </c>
      <c r="B1587" s="6" t="s">
        <v>157</v>
      </c>
      <c r="C1587" s="21" t="s">
        <v>1036</v>
      </c>
      <c r="D1587" s="21" t="s">
        <v>1129</v>
      </c>
      <c r="E1587" s="21" t="s">
        <v>1097</v>
      </c>
      <c r="F1587" s="30" t="s">
        <v>2539</v>
      </c>
      <c r="G1587" s="21" t="s">
        <v>2987</v>
      </c>
      <c r="H1587" s="31" t="s">
        <v>2988</v>
      </c>
      <c r="I1587" s="31" t="s">
        <v>2989</v>
      </c>
      <c r="J1587" s="21" t="s">
        <v>2990</v>
      </c>
      <c r="K1587" s="21" t="s">
        <v>1088</v>
      </c>
      <c r="L1587" s="21" t="s">
        <v>1172</v>
      </c>
      <c r="M1587" s="21">
        <v>212</v>
      </c>
      <c r="N1587" s="21" t="s">
        <v>1088</v>
      </c>
      <c r="O1587" s="21" t="s">
        <v>1088</v>
      </c>
      <c r="P1587" s="21" t="s">
        <v>1088</v>
      </c>
      <c r="Q1587" s="21"/>
      <c r="R1587" s="21" t="s">
        <v>2994</v>
      </c>
      <c r="S1587" s="21" t="s">
        <v>1088</v>
      </c>
      <c r="T1587" s="10" t="s">
        <v>1088</v>
      </c>
      <c r="U1587" s="21"/>
      <c r="V1587" s="21"/>
    </row>
    <row r="1588" spans="1:22" ht="29">
      <c r="A1588" s="21" t="s">
        <v>2986</v>
      </c>
      <c r="B1588" s="6" t="s">
        <v>157</v>
      </c>
      <c r="C1588" s="21" t="s">
        <v>1036</v>
      </c>
      <c r="D1588" s="21" t="s">
        <v>1129</v>
      </c>
      <c r="E1588" s="21" t="s">
        <v>1097</v>
      </c>
      <c r="F1588" s="30" t="s">
        <v>2539</v>
      </c>
      <c r="G1588" s="21" t="s">
        <v>2987</v>
      </c>
      <c r="H1588" s="31" t="s">
        <v>2988</v>
      </c>
      <c r="I1588" s="31" t="s">
        <v>2989</v>
      </c>
      <c r="J1588" s="21" t="s">
        <v>2990</v>
      </c>
      <c r="K1588" s="21" t="s">
        <v>1088</v>
      </c>
      <c r="L1588" s="21" t="s">
        <v>1172</v>
      </c>
      <c r="M1588" s="21">
        <v>888</v>
      </c>
      <c r="N1588" s="21" t="s">
        <v>1088</v>
      </c>
      <c r="O1588" s="21" t="s">
        <v>1088</v>
      </c>
      <c r="P1588" s="21" t="s">
        <v>1088</v>
      </c>
      <c r="Q1588" s="21"/>
      <c r="R1588" s="21" t="s">
        <v>2994</v>
      </c>
      <c r="S1588" s="21" t="s">
        <v>1088</v>
      </c>
      <c r="T1588" s="10" t="s">
        <v>1088</v>
      </c>
      <c r="U1588" s="21"/>
      <c r="V1588" s="21"/>
    </row>
    <row r="1589" spans="1:22" ht="29">
      <c r="A1589" s="21" t="s">
        <v>2986</v>
      </c>
      <c r="B1589" s="6" t="s">
        <v>157</v>
      </c>
      <c r="C1589" s="21" t="s">
        <v>1036</v>
      </c>
      <c r="D1589" s="21" t="s">
        <v>1129</v>
      </c>
      <c r="E1589" s="21" t="s">
        <v>1097</v>
      </c>
      <c r="F1589" s="30" t="s">
        <v>2539</v>
      </c>
      <c r="G1589" s="21" t="s">
        <v>2987</v>
      </c>
      <c r="H1589" s="31" t="s">
        <v>2988</v>
      </c>
      <c r="I1589" s="31" t="s">
        <v>2989</v>
      </c>
      <c r="J1589" s="21" t="s">
        <v>2990</v>
      </c>
      <c r="K1589" s="21" t="s">
        <v>1088</v>
      </c>
      <c r="L1589" s="21" t="s">
        <v>1172</v>
      </c>
      <c r="M1589" s="21">
        <v>1045</v>
      </c>
      <c r="N1589" s="21" t="s">
        <v>1088</v>
      </c>
      <c r="O1589" s="21" t="s">
        <v>1088</v>
      </c>
      <c r="P1589" s="21" t="s">
        <v>1088</v>
      </c>
      <c r="Q1589" s="21"/>
      <c r="R1589" s="21" t="s">
        <v>2994</v>
      </c>
      <c r="S1589" s="21" t="s">
        <v>1088</v>
      </c>
      <c r="T1589" s="10" t="s">
        <v>1088</v>
      </c>
      <c r="U1589" s="21"/>
      <c r="V1589" s="21"/>
    </row>
    <row r="1590" spans="1:22" ht="29">
      <c r="A1590" s="21" t="s">
        <v>2986</v>
      </c>
      <c r="B1590" s="6" t="s">
        <v>157</v>
      </c>
      <c r="C1590" s="21" t="s">
        <v>1036</v>
      </c>
      <c r="D1590" s="21" t="s">
        <v>1129</v>
      </c>
      <c r="E1590" s="21" t="s">
        <v>1097</v>
      </c>
      <c r="F1590" s="30" t="s">
        <v>2539</v>
      </c>
      <c r="G1590" s="21" t="s">
        <v>2987</v>
      </c>
      <c r="H1590" s="31" t="s">
        <v>2988</v>
      </c>
      <c r="I1590" s="31" t="s">
        <v>2989</v>
      </c>
      <c r="J1590" s="21" t="s">
        <v>2990</v>
      </c>
      <c r="K1590" s="21" t="s">
        <v>1088</v>
      </c>
      <c r="L1590" s="21" t="s">
        <v>1172</v>
      </c>
      <c r="M1590" s="21">
        <v>16</v>
      </c>
      <c r="N1590" s="21" t="s">
        <v>1088</v>
      </c>
      <c r="O1590" s="21" t="s">
        <v>1088</v>
      </c>
      <c r="P1590" s="21" t="s">
        <v>1088</v>
      </c>
      <c r="Q1590" s="21"/>
      <c r="R1590" s="21" t="s">
        <v>2994</v>
      </c>
      <c r="S1590" s="21" t="s">
        <v>1088</v>
      </c>
      <c r="T1590" s="10" t="s">
        <v>1088</v>
      </c>
      <c r="U1590" s="21"/>
      <c r="V1590" s="21"/>
    </row>
    <row r="1591" spans="1:22" ht="29">
      <c r="A1591" s="21" t="s">
        <v>2986</v>
      </c>
      <c r="B1591" s="6" t="s">
        <v>157</v>
      </c>
      <c r="C1591" s="21" t="s">
        <v>1036</v>
      </c>
      <c r="D1591" s="21" t="s">
        <v>1129</v>
      </c>
      <c r="E1591" s="21" t="s">
        <v>1097</v>
      </c>
      <c r="F1591" s="30" t="s">
        <v>2539</v>
      </c>
      <c r="G1591" s="21" t="s">
        <v>2987</v>
      </c>
      <c r="H1591" s="31" t="s">
        <v>2988</v>
      </c>
      <c r="I1591" s="31" t="s">
        <v>2989</v>
      </c>
      <c r="J1591" s="21" t="s">
        <v>2990</v>
      </c>
      <c r="K1591" s="21" t="s">
        <v>1088</v>
      </c>
      <c r="L1591" s="21" t="s">
        <v>1172</v>
      </c>
      <c r="M1591" s="21">
        <v>327</v>
      </c>
      <c r="N1591" s="21" t="s">
        <v>1088</v>
      </c>
      <c r="O1591" s="21" t="s">
        <v>1088</v>
      </c>
      <c r="P1591" s="21" t="s">
        <v>1088</v>
      </c>
      <c r="Q1591" s="21"/>
      <c r="R1591" s="21" t="s">
        <v>2994</v>
      </c>
      <c r="S1591" s="21" t="s">
        <v>1088</v>
      </c>
      <c r="T1591" s="10" t="s">
        <v>1088</v>
      </c>
      <c r="U1591" s="21"/>
      <c r="V1591" s="21"/>
    </row>
    <row r="1592" spans="1:22" ht="29">
      <c r="A1592" s="21" t="s">
        <v>2986</v>
      </c>
      <c r="B1592" s="6" t="s">
        <v>157</v>
      </c>
      <c r="C1592" s="21" t="s">
        <v>1036</v>
      </c>
      <c r="D1592" s="21" t="s">
        <v>1129</v>
      </c>
      <c r="E1592" s="21" t="s">
        <v>1097</v>
      </c>
      <c r="F1592" s="30" t="s">
        <v>2539</v>
      </c>
      <c r="G1592" s="21" t="s">
        <v>2987</v>
      </c>
      <c r="H1592" s="31" t="s">
        <v>2988</v>
      </c>
      <c r="I1592" s="31" t="s">
        <v>2989</v>
      </c>
      <c r="J1592" s="21" t="s">
        <v>2990</v>
      </c>
      <c r="K1592" s="21" t="s">
        <v>1088</v>
      </c>
      <c r="L1592" s="21" t="s">
        <v>1172</v>
      </c>
      <c r="M1592" s="21">
        <v>129</v>
      </c>
      <c r="N1592" s="21" t="s">
        <v>1088</v>
      </c>
      <c r="O1592" s="21" t="s">
        <v>1088</v>
      </c>
      <c r="P1592" s="21" t="s">
        <v>1088</v>
      </c>
      <c r="Q1592" s="21"/>
      <c r="R1592" s="21" t="s">
        <v>2994</v>
      </c>
      <c r="S1592" s="21" t="s">
        <v>1088</v>
      </c>
      <c r="T1592" s="10" t="s">
        <v>1088</v>
      </c>
      <c r="U1592" s="21"/>
      <c r="V1592" s="21"/>
    </row>
    <row r="1593" spans="1:22" ht="29">
      <c r="A1593" s="21" t="s">
        <v>2986</v>
      </c>
      <c r="B1593" s="6" t="s">
        <v>157</v>
      </c>
      <c r="C1593" s="21" t="s">
        <v>1036</v>
      </c>
      <c r="D1593" s="21" t="s">
        <v>1129</v>
      </c>
      <c r="E1593" s="21" t="s">
        <v>1097</v>
      </c>
      <c r="F1593" s="30" t="s">
        <v>2539</v>
      </c>
      <c r="G1593" s="21" t="s">
        <v>2987</v>
      </c>
      <c r="H1593" s="31" t="s">
        <v>2988</v>
      </c>
      <c r="I1593" s="31" t="s">
        <v>2989</v>
      </c>
      <c r="J1593" s="21" t="s">
        <v>2990</v>
      </c>
      <c r="K1593" s="21" t="s">
        <v>1088</v>
      </c>
      <c r="L1593" s="21" t="s">
        <v>1172</v>
      </c>
      <c r="M1593" s="21">
        <v>11</v>
      </c>
      <c r="N1593" s="21" t="s">
        <v>1088</v>
      </c>
      <c r="O1593" s="21" t="s">
        <v>1088</v>
      </c>
      <c r="P1593" s="21" t="s">
        <v>1088</v>
      </c>
      <c r="Q1593" s="21"/>
      <c r="R1593" s="21" t="s">
        <v>2994</v>
      </c>
      <c r="S1593" s="21" t="s">
        <v>1088</v>
      </c>
      <c r="T1593" s="10" t="s">
        <v>1088</v>
      </c>
      <c r="U1593" s="21"/>
      <c r="V1593" s="21"/>
    </row>
    <row r="1594" spans="1:22" ht="29">
      <c r="A1594" s="21" t="s">
        <v>2986</v>
      </c>
      <c r="B1594" s="6" t="s">
        <v>157</v>
      </c>
      <c r="C1594" s="21" t="s">
        <v>1036</v>
      </c>
      <c r="D1594" s="21" t="s">
        <v>1129</v>
      </c>
      <c r="E1594" s="21" t="s">
        <v>1097</v>
      </c>
      <c r="F1594" s="30" t="s">
        <v>2539</v>
      </c>
      <c r="G1594" s="21" t="s">
        <v>2987</v>
      </c>
      <c r="H1594" s="31" t="s">
        <v>2988</v>
      </c>
      <c r="I1594" s="31" t="s">
        <v>2989</v>
      </c>
      <c r="J1594" s="21" t="s">
        <v>2990</v>
      </c>
      <c r="K1594" s="21" t="s">
        <v>1088</v>
      </c>
      <c r="L1594" s="21" t="s">
        <v>1172</v>
      </c>
      <c r="M1594" s="21">
        <v>3077</v>
      </c>
      <c r="N1594" s="21" t="s">
        <v>1088</v>
      </c>
      <c r="O1594" s="21" t="s">
        <v>1088</v>
      </c>
      <c r="P1594" s="21" t="s">
        <v>1088</v>
      </c>
      <c r="Q1594" s="21"/>
      <c r="R1594" s="21" t="s">
        <v>2994</v>
      </c>
      <c r="S1594" s="21" t="s">
        <v>1088</v>
      </c>
      <c r="T1594" s="10" t="s">
        <v>1088</v>
      </c>
      <c r="U1594" s="21"/>
      <c r="V1594" s="21"/>
    </row>
    <row r="1595" spans="1:22" ht="29">
      <c r="A1595" s="21" t="s">
        <v>2986</v>
      </c>
      <c r="B1595" s="6" t="s">
        <v>157</v>
      </c>
      <c r="C1595" s="21" t="s">
        <v>1036</v>
      </c>
      <c r="D1595" s="21" t="s">
        <v>1129</v>
      </c>
      <c r="E1595" s="21" t="s">
        <v>1097</v>
      </c>
      <c r="F1595" s="30" t="s">
        <v>2539</v>
      </c>
      <c r="G1595" s="21" t="s">
        <v>2987</v>
      </c>
      <c r="H1595" s="31" t="s">
        <v>2988</v>
      </c>
      <c r="I1595" s="31" t="s">
        <v>2989</v>
      </c>
      <c r="J1595" s="21" t="s">
        <v>2990</v>
      </c>
      <c r="K1595" s="21" t="s">
        <v>1088</v>
      </c>
      <c r="L1595" s="21" t="s">
        <v>1172</v>
      </c>
      <c r="M1595" s="21">
        <v>4</v>
      </c>
      <c r="N1595" s="21" t="s">
        <v>1088</v>
      </c>
      <c r="O1595" s="21" t="s">
        <v>1088</v>
      </c>
      <c r="P1595" s="21" t="s">
        <v>1088</v>
      </c>
      <c r="Q1595" s="21"/>
      <c r="R1595" s="21" t="s">
        <v>2994</v>
      </c>
      <c r="S1595" s="21" t="s">
        <v>1088</v>
      </c>
      <c r="T1595" s="10" t="s">
        <v>1088</v>
      </c>
      <c r="U1595" s="21"/>
      <c r="V1595" s="21"/>
    </row>
    <row r="1596" spans="1:22" ht="29">
      <c r="A1596" s="21" t="s">
        <v>2986</v>
      </c>
      <c r="B1596" s="6" t="s">
        <v>157</v>
      </c>
      <c r="C1596" s="21" t="s">
        <v>1036</v>
      </c>
      <c r="D1596" s="21" t="s">
        <v>1129</v>
      </c>
      <c r="E1596" s="21" t="s">
        <v>1097</v>
      </c>
      <c r="F1596" s="30" t="s">
        <v>2539</v>
      </c>
      <c r="G1596" s="21" t="s">
        <v>2987</v>
      </c>
      <c r="H1596" s="31" t="s">
        <v>2988</v>
      </c>
      <c r="I1596" s="31" t="s">
        <v>2989</v>
      </c>
      <c r="J1596" s="21" t="s">
        <v>2990</v>
      </c>
      <c r="K1596" s="21" t="s">
        <v>1088</v>
      </c>
      <c r="L1596" s="21" t="s">
        <v>1172</v>
      </c>
      <c r="M1596" s="21">
        <v>295</v>
      </c>
      <c r="N1596" s="21" t="s">
        <v>1088</v>
      </c>
      <c r="O1596" s="21" t="s">
        <v>1088</v>
      </c>
      <c r="P1596" s="21" t="s">
        <v>1088</v>
      </c>
      <c r="Q1596" s="21"/>
      <c r="R1596" s="21" t="s">
        <v>2994</v>
      </c>
      <c r="S1596" s="21" t="s">
        <v>1088</v>
      </c>
      <c r="T1596" s="10" t="s">
        <v>1088</v>
      </c>
      <c r="U1596" s="21"/>
      <c r="V1596" s="21"/>
    </row>
    <row r="1597" spans="1:22" ht="29">
      <c r="A1597" s="21" t="s">
        <v>2986</v>
      </c>
      <c r="B1597" s="6" t="s">
        <v>157</v>
      </c>
      <c r="C1597" s="21" t="s">
        <v>1036</v>
      </c>
      <c r="D1597" s="21" t="s">
        <v>1129</v>
      </c>
      <c r="E1597" s="21" t="s">
        <v>1097</v>
      </c>
      <c r="F1597" s="30" t="s">
        <v>2539</v>
      </c>
      <c r="G1597" s="21" t="s">
        <v>2987</v>
      </c>
      <c r="H1597" s="31" t="s">
        <v>2988</v>
      </c>
      <c r="I1597" s="31" t="s">
        <v>2989</v>
      </c>
      <c r="J1597" s="21" t="s">
        <v>2990</v>
      </c>
      <c r="K1597" s="21" t="s">
        <v>1088</v>
      </c>
      <c r="L1597" s="21" t="s">
        <v>1172</v>
      </c>
      <c r="M1597" s="21">
        <v>23587</v>
      </c>
      <c r="N1597" s="21" t="s">
        <v>1088</v>
      </c>
      <c r="O1597" s="21" t="s">
        <v>1088</v>
      </c>
      <c r="P1597" s="21" t="s">
        <v>1088</v>
      </c>
      <c r="Q1597" s="21"/>
      <c r="R1597" s="21" t="s">
        <v>2994</v>
      </c>
      <c r="S1597" s="21" t="s">
        <v>1088</v>
      </c>
      <c r="T1597" s="10" t="s">
        <v>1088</v>
      </c>
      <c r="U1597" s="21"/>
      <c r="V1597" s="21"/>
    </row>
    <row r="1598" spans="1:22" ht="29">
      <c r="A1598" s="21" t="s">
        <v>2986</v>
      </c>
      <c r="B1598" s="6" t="s">
        <v>157</v>
      </c>
      <c r="C1598" s="21" t="s">
        <v>1036</v>
      </c>
      <c r="D1598" s="21" t="s">
        <v>1129</v>
      </c>
      <c r="E1598" s="21" t="s">
        <v>1097</v>
      </c>
      <c r="F1598" s="30" t="s">
        <v>2539</v>
      </c>
      <c r="G1598" s="21" t="s">
        <v>2987</v>
      </c>
      <c r="H1598" s="31" t="s">
        <v>2988</v>
      </c>
      <c r="I1598" s="31" t="s">
        <v>2989</v>
      </c>
      <c r="J1598" s="21" t="s">
        <v>2990</v>
      </c>
      <c r="K1598" s="21" t="s">
        <v>1088</v>
      </c>
      <c r="L1598" s="21" t="s">
        <v>1172</v>
      </c>
      <c r="M1598" s="21">
        <v>3340</v>
      </c>
      <c r="N1598" s="21" t="s">
        <v>1088</v>
      </c>
      <c r="O1598" s="21" t="s">
        <v>1088</v>
      </c>
      <c r="P1598" s="21" t="s">
        <v>1088</v>
      </c>
      <c r="Q1598" s="21"/>
      <c r="R1598" s="21" t="s">
        <v>2994</v>
      </c>
      <c r="S1598" s="21" t="s">
        <v>1088</v>
      </c>
      <c r="T1598" s="10" t="s">
        <v>1088</v>
      </c>
      <c r="U1598" s="21"/>
      <c r="V1598" s="21"/>
    </row>
    <row r="1599" spans="1:22" ht="29">
      <c r="A1599" s="21" t="s">
        <v>2986</v>
      </c>
      <c r="B1599" s="6" t="s">
        <v>157</v>
      </c>
      <c r="C1599" s="21" t="s">
        <v>1036</v>
      </c>
      <c r="D1599" s="21" t="s">
        <v>1129</v>
      </c>
      <c r="E1599" s="21" t="s">
        <v>1097</v>
      </c>
      <c r="F1599" s="30" t="s">
        <v>2539</v>
      </c>
      <c r="G1599" s="21" t="s">
        <v>2987</v>
      </c>
      <c r="H1599" s="31" t="s">
        <v>2988</v>
      </c>
      <c r="I1599" s="31" t="s">
        <v>2989</v>
      </c>
      <c r="J1599" s="21" t="s">
        <v>2990</v>
      </c>
      <c r="K1599" s="21" t="s">
        <v>1088</v>
      </c>
      <c r="L1599" s="21" t="s">
        <v>1172</v>
      </c>
      <c r="M1599" s="21">
        <v>486</v>
      </c>
      <c r="N1599" s="21" t="s">
        <v>1088</v>
      </c>
      <c r="O1599" s="21" t="s">
        <v>1088</v>
      </c>
      <c r="P1599" s="21" t="s">
        <v>1088</v>
      </c>
      <c r="Q1599" s="21"/>
      <c r="R1599" s="21" t="s">
        <v>2994</v>
      </c>
      <c r="S1599" s="21" t="s">
        <v>1088</v>
      </c>
      <c r="T1599" s="10" t="s">
        <v>1088</v>
      </c>
      <c r="U1599" s="21"/>
      <c r="V1599" s="21"/>
    </row>
    <row r="1600" spans="1:22" ht="29">
      <c r="A1600" s="21" t="s">
        <v>2986</v>
      </c>
      <c r="B1600" s="6" t="s">
        <v>157</v>
      </c>
      <c r="C1600" s="21" t="s">
        <v>1036</v>
      </c>
      <c r="D1600" s="21" t="s">
        <v>1129</v>
      </c>
      <c r="E1600" s="21" t="s">
        <v>1097</v>
      </c>
      <c r="F1600" s="30" t="s">
        <v>2539</v>
      </c>
      <c r="G1600" s="21" t="s">
        <v>2987</v>
      </c>
      <c r="H1600" s="31" t="s">
        <v>2988</v>
      </c>
      <c r="I1600" s="31" t="s">
        <v>2989</v>
      </c>
      <c r="J1600" s="21" t="s">
        <v>2990</v>
      </c>
      <c r="K1600" s="21" t="s">
        <v>1088</v>
      </c>
      <c r="L1600" s="21" t="s">
        <v>1172</v>
      </c>
      <c r="M1600" s="21">
        <v>72</v>
      </c>
      <c r="N1600" s="21" t="s">
        <v>1088</v>
      </c>
      <c r="O1600" s="21" t="s">
        <v>1088</v>
      </c>
      <c r="P1600" s="21" t="s">
        <v>1088</v>
      </c>
      <c r="Q1600" s="21"/>
      <c r="R1600" s="21" t="s">
        <v>2994</v>
      </c>
      <c r="S1600" s="21" t="s">
        <v>1088</v>
      </c>
      <c r="T1600" s="10" t="s">
        <v>1088</v>
      </c>
      <c r="U1600" s="21"/>
      <c r="V1600" s="21"/>
    </row>
    <row r="1601" spans="1:22" ht="29">
      <c r="A1601" s="21" t="s">
        <v>2986</v>
      </c>
      <c r="B1601" s="6" t="s">
        <v>157</v>
      </c>
      <c r="C1601" s="21" t="s">
        <v>1036</v>
      </c>
      <c r="D1601" s="21" t="s">
        <v>1129</v>
      </c>
      <c r="E1601" s="21" t="s">
        <v>1097</v>
      </c>
      <c r="F1601" s="30" t="s">
        <v>2539</v>
      </c>
      <c r="G1601" s="21" t="s">
        <v>2987</v>
      </c>
      <c r="H1601" s="31" t="s">
        <v>2988</v>
      </c>
      <c r="I1601" s="31" t="s">
        <v>2989</v>
      </c>
      <c r="J1601" s="21" t="s">
        <v>2990</v>
      </c>
      <c r="K1601" s="21" t="s">
        <v>1088</v>
      </c>
      <c r="L1601" s="21" t="s">
        <v>1172</v>
      </c>
      <c r="M1601" s="21">
        <v>360</v>
      </c>
      <c r="N1601" s="21" t="s">
        <v>1088</v>
      </c>
      <c r="O1601" s="21" t="s">
        <v>1088</v>
      </c>
      <c r="P1601" s="21" t="s">
        <v>1088</v>
      </c>
      <c r="Q1601" s="21"/>
      <c r="R1601" s="21" t="s">
        <v>2994</v>
      </c>
      <c r="S1601" s="21" t="s">
        <v>1088</v>
      </c>
      <c r="T1601" s="10" t="s">
        <v>1088</v>
      </c>
      <c r="U1601" s="21"/>
      <c r="V1601" s="21"/>
    </row>
    <row r="1602" spans="1:22" ht="29">
      <c r="A1602" s="21" t="s">
        <v>2986</v>
      </c>
      <c r="B1602" s="6" t="s">
        <v>157</v>
      </c>
      <c r="C1602" s="21" t="s">
        <v>1036</v>
      </c>
      <c r="D1602" s="21" t="s">
        <v>1129</v>
      </c>
      <c r="E1602" s="21" t="s">
        <v>1097</v>
      </c>
      <c r="F1602" s="30" t="s">
        <v>2539</v>
      </c>
      <c r="G1602" s="21" t="s">
        <v>2987</v>
      </c>
      <c r="H1602" s="31" t="s">
        <v>2988</v>
      </c>
      <c r="I1602" s="31" t="s">
        <v>2989</v>
      </c>
      <c r="J1602" s="21" t="s">
        <v>2990</v>
      </c>
      <c r="K1602" s="21" t="s">
        <v>1088</v>
      </c>
      <c r="L1602" s="21" t="s">
        <v>1172</v>
      </c>
      <c r="M1602" s="21">
        <v>3937</v>
      </c>
      <c r="N1602" s="21" t="s">
        <v>1088</v>
      </c>
      <c r="O1602" s="21" t="s">
        <v>1088</v>
      </c>
      <c r="P1602" s="21" t="s">
        <v>1088</v>
      </c>
      <c r="Q1602" s="21"/>
      <c r="R1602" s="21" t="s">
        <v>2994</v>
      </c>
      <c r="S1602" s="21" t="s">
        <v>1088</v>
      </c>
      <c r="T1602" s="10" t="s">
        <v>1088</v>
      </c>
      <c r="U1602" s="21"/>
      <c r="V1602" s="21"/>
    </row>
    <row r="1603" spans="1:22" ht="29">
      <c r="A1603" s="21" t="s">
        <v>2986</v>
      </c>
      <c r="B1603" s="6" t="s">
        <v>157</v>
      </c>
      <c r="C1603" s="21" t="s">
        <v>1036</v>
      </c>
      <c r="D1603" s="21" t="s">
        <v>1129</v>
      </c>
      <c r="E1603" s="21" t="s">
        <v>1097</v>
      </c>
      <c r="F1603" s="30" t="s">
        <v>2539</v>
      </c>
      <c r="G1603" s="21" t="s">
        <v>2987</v>
      </c>
      <c r="H1603" s="31" t="s">
        <v>2988</v>
      </c>
      <c r="I1603" s="31" t="s">
        <v>2989</v>
      </c>
      <c r="J1603" s="21" t="s">
        <v>2990</v>
      </c>
      <c r="K1603" s="21" t="s">
        <v>1088</v>
      </c>
      <c r="L1603" s="21" t="s">
        <v>1172</v>
      </c>
      <c r="M1603" s="21">
        <v>68</v>
      </c>
      <c r="N1603" s="21" t="s">
        <v>1088</v>
      </c>
      <c r="O1603" s="21" t="s">
        <v>1088</v>
      </c>
      <c r="P1603" s="21" t="s">
        <v>1088</v>
      </c>
      <c r="Q1603" s="21"/>
      <c r="R1603" s="21" t="s">
        <v>2994</v>
      </c>
      <c r="S1603" s="21" t="s">
        <v>1088</v>
      </c>
      <c r="T1603" s="10" t="s">
        <v>1088</v>
      </c>
      <c r="U1603" s="21"/>
      <c r="V1603" s="21"/>
    </row>
    <row r="1604" spans="1:22" ht="29">
      <c r="A1604" s="21" t="s">
        <v>2986</v>
      </c>
      <c r="B1604" s="6" t="s">
        <v>157</v>
      </c>
      <c r="C1604" s="21" t="s">
        <v>1036</v>
      </c>
      <c r="D1604" s="21" t="s">
        <v>1129</v>
      </c>
      <c r="E1604" s="21" t="s">
        <v>1097</v>
      </c>
      <c r="F1604" s="30" t="s">
        <v>2539</v>
      </c>
      <c r="G1604" s="21" t="s">
        <v>2987</v>
      </c>
      <c r="H1604" s="31" t="s">
        <v>2988</v>
      </c>
      <c r="I1604" s="31" t="s">
        <v>2989</v>
      </c>
      <c r="J1604" s="21" t="s">
        <v>2990</v>
      </c>
      <c r="K1604" s="21" t="s">
        <v>1088</v>
      </c>
      <c r="L1604" s="21" t="s">
        <v>1172</v>
      </c>
      <c r="M1604" s="21">
        <v>51</v>
      </c>
      <c r="N1604" s="21" t="s">
        <v>1088</v>
      </c>
      <c r="O1604" s="21" t="s">
        <v>1088</v>
      </c>
      <c r="P1604" s="21" t="s">
        <v>1088</v>
      </c>
      <c r="Q1604" s="21"/>
      <c r="R1604" s="21" t="s">
        <v>2994</v>
      </c>
      <c r="S1604" s="21" t="s">
        <v>1088</v>
      </c>
      <c r="T1604" s="10" t="s">
        <v>1088</v>
      </c>
      <c r="U1604" s="21"/>
      <c r="V1604" s="21"/>
    </row>
    <row r="1605" spans="1:22" ht="29">
      <c r="A1605" s="21" t="s">
        <v>2986</v>
      </c>
      <c r="B1605" s="6" t="s">
        <v>157</v>
      </c>
      <c r="C1605" s="21" t="s">
        <v>1036</v>
      </c>
      <c r="D1605" s="21" t="s">
        <v>1129</v>
      </c>
      <c r="E1605" s="21" t="s">
        <v>1097</v>
      </c>
      <c r="F1605" s="30" t="s">
        <v>2539</v>
      </c>
      <c r="G1605" s="21" t="s">
        <v>2987</v>
      </c>
      <c r="H1605" s="31" t="s">
        <v>2988</v>
      </c>
      <c r="I1605" s="31" t="s">
        <v>2989</v>
      </c>
      <c r="J1605" s="21" t="s">
        <v>2990</v>
      </c>
      <c r="K1605" s="21" t="s">
        <v>1088</v>
      </c>
      <c r="L1605" s="21" t="s">
        <v>1172</v>
      </c>
      <c r="M1605" s="21">
        <v>289</v>
      </c>
      <c r="N1605" s="21" t="s">
        <v>1088</v>
      </c>
      <c r="O1605" s="21" t="s">
        <v>1088</v>
      </c>
      <c r="P1605" s="21" t="s">
        <v>1088</v>
      </c>
      <c r="Q1605" s="21"/>
      <c r="R1605" s="21" t="s">
        <v>2994</v>
      </c>
      <c r="S1605" s="21" t="s">
        <v>1088</v>
      </c>
      <c r="T1605" s="10" t="s">
        <v>1088</v>
      </c>
      <c r="U1605" s="21"/>
      <c r="V1605" s="21"/>
    </row>
    <row r="1606" spans="1:22" ht="29">
      <c r="A1606" s="21" t="s">
        <v>2986</v>
      </c>
      <c r="B1606" s="6" t="s">
        <v>157</v>
      </c>
      <c r="C1606" s="21" t="s">
        <v>1036</v>
      </c>
      <c r="D1606" s="21" t="s">
        <v>1129</v>
      </c>
      <c r="E1606" s="21" t="s">
        <v>1097</v>
      </c>
      <c r="F1606" s="30" t="s">
        <v>2539</v>
      </c>
      <c r="G1606" s="21" t="s">
        <v>2987</v>
      </c>
      <c r="H1606" s="31" t="s">
        <v>2988</v>
      </c>
      <c r="I1606" s="31" t="s">
        <v>2989</v>
      </c>
      <c r="J1606" s="21" t="s">
        <v>2990</v>
      </c>
      <c r="K1606" s="21" t="s">
        <v>1088</v>
      </c>
      <c r="L1606" s="21" t="s">
        <v>1172</v>
      </c>
      <c r="M1606" s="21">
        <v>695</v>
      </c>
      <c r="N1606" s="21" t="s">
        <v>1088</v>
      </c>
      <c r="O1606" s="21" t="s">
        <v>1088</v>
      </c>
      <c r="P1606" s="21" t="s">
        <v>1088</v>
      </c>
      <c r="Q1606" s="21"/>
      <c r="R1606" s="21" t="s">
        <v>2994</v>
      </c>
      <c r="S1606" s="21" t="s">
        <v>1088</v>
      </c>
      <c r="T1606" s="10" t="s">
        <v>1088</v>
      </c>
      <c r="U1606" s="21"/>
      <c r="V1606" s="21"/>
    </row>
    <row r="1607" spans="1:22" ht="29">
      <c r="A1607" s="21" t="s">
        <v>2986</v>
      </c>
      <c r="B1607" s="6" t="s">
        <v>157</v>
      </c>
      <c r="C1607" s="21" t="s">
        <v>1036</v>
      </c>
      <c r="D1607" s="21" t="s">
        <v>1129</v>
      </c>
      <c r="E1607" s="21" t="s">
        <v>1097</v>
      </c>
      <c r="F1607" s="30" t="s">
        <v>2539</v>
      </c>
      <c r="G1607" s="21" t="s">
        <v>2987</v>
      </c>
      <c r="H1607" s="31" t="s">
        <v>2988</v>
      </c>
      <c r="I1607" s="31" t="s">
        <v>2989</v>
      </c>
      <c r="J1607" s="21" t="s">
        <v>2990</v>
      </c>
      <c r="K1607" s="21" t="s">
        <v>1088</v>
      </c>
      <c r="L1607" s="21" t="s">
        <v>1172</v>
      </c>
      <c r="M1607" s="21">
        <v>456</v>
      </c>
      <c r="N1607" s="21" t="s">
        <v>1088</v>
      </c>
      <c r="O1607" s="21" t="s">
        <v>1088</v>
      </c>
      <c r="P1607" s="21" t="s">
        <v>1088</v>
      </c>
      <c r="Q1607" s="21"/>
      <c r="R1607" s="21" t="s">
        <v>2994</v>
      </c>
      <c r="S1607" s="21" t="s">
        <v>1088</v>
      </c>
      <c r="T1607" s="10" t="s">
        <v>1088</v>
      </c>
      <c r="U1607" s="21"/>
      <c r="V1607" s="21"/>
    </row>
    <row r="1608" spans="1:22" ht="29">
      <c r="A1608" s="21" t="s">
        <v>2986</v>
      </c>
      <c r="B1608" s="6" t="s">
        <v>157</v>
      </c>
      <c r="C1608" s="21" t="s">
        <v>1036</v>
      </c>
      <c r="D1608" s="21" t="s">
        <v>1129</v>
      </c>
      <c r="E1608" s="21" t="s">
        <v>1097</v>
      </c>
      <c r="F1608" s="30" t="s">
        <v>2539</v>
      </c>
      <c r="G1608" s="21" t="s">
        <v>2987</v>
      </c>
      <c r="H1608" s="31" t="s">
        <v>2988</v>
      </c>
      <c r="I1608" s="31" t="s">
        <v>2989</v>
      </c>
      <c r="J1608" s="21" t="s">
        <v>2990</v>
      </c>
      <c r="K1608" s="21" t="s">
        <v>1088</v>
      </c>
      <c r="L1608" s="21" t="s">
        <v>1172</v>
      </c>
      <c r="M1608" s="21">
        <v>543</v>
      </c>
      <c r="N1608" s="21" t="s">
        <v>1088</v>
      </c>
      <c r="O1608" s="21" t="s">
        <v>1088</v>
      </c>
      <c r="P1608" s="21" t="s">
        <v>1088</v>
      </c>
      <c r="Q1608" s="21"/>
      <c r="R1608" s="21" t="s">
        <v>2994</v>
      </c>
      <c r="S1608" s="21" t="s">
        <v>1088</v>
      </c>
      <c r="T1608" s="10" t="s">
        <v>1088</v>
      </c>
      <c r="U1608" s="21"/>
      <c r="V1608" s="21"/>
    </row>
    <row r="1609" spans="1:22" ht="29">
      <c r="A1609" s="21" t="s">
        <v>2986</v>
      </c>
      <c r="B1609" s="6" t="s">
        <v>157</v>
      </c>
      <c r="C1609" s="21" t="s">
        <v>1036</v>
      </c>
      <c r="D1609" s="21" t="s">
        <v>1129</v>
      </c>
      <c r="E1609" s="21" t="s">
        <v>1097</v>
      </c>
      <c r="F1609" s="30" t="s">
        <v>2539</v>
      </c>
      <c r="G1609" s="21" t="s">
        <v>2987</v>
      </c>
      <c r="H1609" s="31" t="s">
        <v>2988</v>
      </c>
      <c r="I1609" s="31" t="s">
        <v>2989</v>
      </c>
      <c r="J1609" s="21" t="s">
        <v>2990</v>
      </c>
      <c r="K1609" s="21" t="s">
        <v>1088</v>
      </c>
      <c r="L1609" s="21" t="s">
        <v>1172</v>
      </c>
      <c r="M1609" s="21">
        <v>120</v>
      </c>
      <c r="N1609" s="21" t="s">
        <v>1088</v>
      </c>
      <c r="O1609" s="21" t="s">
        <v>1088</v>
      </c>
      <c r="P1609" s="21" t="s">
        <v>1088</v>
      </c>
      <c r="Q1609" s="21"/>
      <c r="R1609" s="21" t="s">
        <v>2144</v>
      </c>
      <c r="S1609" s="21" t="s">
        <v>1088</v>
      </c>
      <c r="T1609" s="10" t="s">
        <v>1088</v>
      </c>
      <c r="U1609" s="21"/>
      <c r="V1609" s="21"/>
    </row>
    <row r="1610" spans="1:22" ht="29">
      <c r="A1610" s="21" t="s">
        <v>2986</v>
      </c>
      <c r="B1610" s="6" t="s">
        <v>157</v>
      </c>
      <c r="C1610" s="21" t="s">
        <v>1036</v>
      </c>
      <c r="D1610" s="21" t="s">
        <v>1129</v>
      </c>
      <c r="E1610" s="21" t="s">
        <v>1097</v>
      </c>
      <c r="F1610" s="30" t="s">
        <v>2539</v>
      </c>
      <c r="G1610" s="21" t="s">
        <v>2987</v>
      </c>
      <c r="H1610" s="31" t="s">
        <v>2988</v>
      </c>
      <c r="I1610" s="31" t="s">
        <v>2989</v>
      </c>
      <c r="J1610" s="21" t="s">
        <v>2990</v>
      </c>
      <c r="K1610" s="21" t="s">
        <v>1088</v>
      </c>
      <c r="L1610" s="21" t="s">
        <v>1172</v>
      </c>
      <c r="M1610" s="21">
        <v>60</v>
      </c>
      <c r="N1610" s="21" t="s">
        <v>1088</v>
      </c>
      <c r="O1610" s="21" t="s">
        <v>1088</v>
      </c>
      <c r="P1610" s="21" t="s">
        <v>1088</v>
      </c>
      <c r="Q1610" s="21"/>
      <c r="R1610" s="21" t="s">
        <v>2144</v>
      </c>
      <c r="S1610" s="21" t="s">
        <v>1088</v>
      </c>
      <c r="T1610" s="10" t="s">
        <v>1088</v>
      </c>
      <c r="U1610" s="21"/>
      <c r="V1610" s="21"/>
    </row>
    <row r="1611" spans="1:22" ht="29">
      <c r="A1611" s="21" t="s">
        <v>2986</v>
      </c>
      <c r="B1611" s="6" t="s">
        <v>157</v>
      </c>
      <c r="C1611" s="21" t="s">
        <v>1036</v>
      </c>
      <c r="D1611" s="21" t="s">
        <v>1129</v>
      </c>
      <c r="E1611" s="21" t="s">
        <v>1097</v>
      </c>
      <c r="F1611" s="30" t="s">
        <v>2539</v>
      </c>
      <c r="G1611" s="21" t="s">
        <v>2987</v>
      </c>
      <c r="H1611" s="31" t="s">
        <v>2988</v>
      </c>
      <c r="I1611" s="31" t="s">
        <v>2989</v>
      </c>
      <c r="J1611" s="21" t="s">
        <v>2990</v>
      </c>
      <c r="K1611" s="21" t="s">
        <v>1088</v>
      </c>
      <c r="L1611" s="21" t="s">
        <v>1172</v>
      </c>
      <c r="M1611" s="21">
        <v>197</v>
      </c>
      <c r="N1611" s="21" t="s">
        <v>1088</v>
      </c>
      <c r="O1611" s="21" t="s">
        <v>1088</v>
      </c>
      <c r="P1611" s="21" t="s">
        <v>1088</v>
      </c>
      <c r="Q1611" s="21"/>
      <c r="R1611" s="21" t="s">
        <v>2144</v>
      </c>
      <c r="S1611" s="21" t="s">
        <v>1088</v>
      </c>
      <c r="T1611" s="10" t="s">
        <v>1088</v>
      </c>
      <c r="U1611" s="21"/>
      <c r="V1611" s="21"/>
    </row>
    <row r="1612" spans="1:22" ht="29">
      <c r="A1612" s="21" t="s">
        <v>2986</v>
      </c>
      <c r="B1612" s="6" t="s">
        <v>157</v>
      </c>
      <c r="C1612" s="21" t="s">
        <v>1036</v>
      </c>
      <c r="D1612" s="21" t="s">
        <v>1129</v>
      </c>
      <c r="E1612" s="21" t="s">
        <v>1097</v>
      </c>
      <c r="F1612" s="30" t="s">
        <v>2539</v>
      </c>
      <c r="G1612" s="21" t="s">
        <v>2987</v>
      </c>
      <c r="H1612" s="31" t="s">
        <v>2988</v>
      </c>
      <c r="I1612" s="31" t="s">
        <v>2989</v>
      </c>
      <c r="J1612" s="21" t="s">
        <v>2990</v>
      </c>
      <c r="K1612" s="21" t="s">
        <v>1088</v>
      </c>
      <c r="L1612" s="21" t="s">
        <v>1172</v>
      </c>
      <c r="M1612" s="21">
        <v>380</v>
      </c>
      <c r="N1612" s="21" t="s">
        <v>1088</v>
      </c>
      <c r="O1612" s="21" t="s">
        <v>1088</v>
      </c>
      <c r="P1612" s="21" t="s">
        <v>1088</v>
      </c>
      <c r="Q1612" s="21"/>
      <c r="R1612" s="21" t="s">
        <v>2144</v>
      </c>
      <c r="S1612" s="21" t="s">
        <v>1088</v>
      </c>
      <c r="T1612" s="10" t="s">
        <v>1088</v>
      </c>
      <c r="U1612" s="21"/>
      <c r="V1612" s="21"/>
    </row>
    <row r="1613" spans="1:22" ht="29">
      <c r="A1613" s="21" t="s">
        <v>2986</v>
      </c>
      <c r="B1613" s="6" t="s">
        <v>157</v>
      </c>
      <c r="C1613" s="21" t="s">
        <v>1036</v>
      </c>
      <c r="D1613" s="21" t="s">
        <v>1129</v>
      </c>
      <c r="E1613" s="21" t="s">
        <v>1097</v>
      </c>
      <c r="F1613" s="30" t="s">
        <v>2539</v>
      </c>
      <c r="G1613" s="21" t="s">
        <v>2987</v>
      </c>
      <c r="H1613" s="31" t="s">
        <v>2988</v>
      </c>
      <c r="I1613" s="31" t="s">
        <v>2989</v>
      </c>
      <c r="J1613" s="21" t="s">
        <v>2990</v>
      </c>
      <c r="K1613" s="21" t="s">
        <v>1088</v>
      </c>
      <c r="L1613" s="21" t="s">
        <v>1172</v>
      </c>
      <c r="M1613" s="21">
        <v>129</v>
      </c>
      <c r="N1613" s="21" t="s">
        <v>1088</v>
      </c>
      <c r="O1613" s="21" t="s">
        <v>1088</v>
      </c>
      <c r="P1613" s="21" t="s">
        <v>1088</v>
      </c>
      <c r="Q1613" s="21"/>
      <c r="R1613" s="21" t="s">
        <v>2144</v>
      </c>
      <c r="S1613" s="21" t="s">
        <v>1088</v>
      </c>
      <c r="T1613" s="10" t="s">
        <v>1088</v>
      </c>
      <c r="U1613" s="21"/>
      <c r="V1613" s="21"/>
    </row>
    <row r="1614" spans="1:22" ht="29">
      <c r="A1614" s="21" t="s">
        <v>2986</v>
      </c>
      <c r="B1614" s="6" t="s">
        <v>157</v>
      </c>
      <c r="C1614" s="21" t="s">
        <v>1036</v>
      </c>
      <c r="D1614" s="21" t="s">
        <v>1129</v>
      </c>
      <c r="E1614" s="21" t="s">
        <v>1097</v>
      </c>
      <c r="F1614" s="30" t="s">
        <v>2539</v>
      </c>
      <c r="G1614" s="21" t="s">
        <v>2987</v>
      </c>
      <c r="H1614" s="31" t="s">
        <v>2988</v>
      </c>
      <c r="I1614" s="31" t="s">
        <v>2989</v>
      </c>
      <c r="J1614" s="21" t="s">
        <v>2990</v>
      </c>
      <c r="K1614" s="21" t="s">
        <v>1088</v>
      </c>
      <c r="L1614" s="21" t="s">
        <v>1172</v>
      </c>
      <c r="M1614" s="21">
        <v>11</v>
      </c>
      <c r="N1614" s="21" t="s">
        <v>1088</v>
      </c>
      <c r="O1614" s="21" t="s">
        <v>1088</v>
      </c>
      <c r="P1614" s="21" t="s">
        <v>1088</v>
      </c>
      <c r="Q1614" s="21"/>
      <c r="R1614" s="21" t="s">
        <v>2144</v>
      </c>
      <c r="S1614" s="21" t="s">
        <v>1088</v>
      </c>
      <c r="T1614" s="10" t="s">
        <v>1088</v>
      </c>
      <c r="U1614" s="21"/>
      <c r="V1614" s="21"/>
    </row>
    <row r="1615" spans="1:22" ht="29">
      <c r="A1615" s="21" t="s">
        <v>2986</v>
      </c>
      <c r="B1615" s="6" t="s">
        <v>157</v>
      </c>
      <c r="C1615" s="21" t="s">
        <v>1036</v>
      </c>
      <c r="D1615" s="21" t="s">
        <v>1129</v>
      </c>
      <c r="E1615" s="21" t="s">
        <v>1097</v>
      </c>
      <c r="F1615" s="30" t="s">
        <v>2539</v>
      </c>
      <c r="G1615" s="21" t="s">
        <v>2987</v>
      </c>
      <c r="H1615" s="31" t="s">
        <v>2988</v>
      </c>
      <c r="I1615" s="31" t="s">
        <v>2989</v>
      </c>
      <c r="J1615" s="21" t="s">
        <v>2990</v>
      </c>
      <c r="K1615" s="21" t="s">
        <v>1088</v>
      </c>
      <c r="L1615" s="21" t="s">
        <v>1172</v>
      </c>
      <c r="M1615" s="21">
        <v>1429</v>
      </c>
      <c r="N1615" s="21" t="s">
        <v>1088</v>
      </c>
      <c r="O1615" s="21" t="s">
        <v>1088</v>
      </c>
      <c r="P1615" s="21" t="s">
        <v>1088</v>
      </c>
      <c r="Q1615" s="21"/>
      <c r="R1615" s="21" t="s">
        <v>2144</v>
      </c>
      <c r="S1615" s="21" t="s">
        <v>1088</v>
      </c>
      <c r="T1615" s="10" t="s">
        <v>1088</v>
      </c>
      <c r="U1615" s="21"/>
      <c r="V1615" s="21"/>
    </row>
    <row r="1616" spans="1:22" ht="29">
      <c r="A1616" s="21" t="s">
        <v>2986</v>
      </c>
      <c r="B1616" s="6" t="s">
        <v>157</v>
      </c>
      <c r="C1616" s="21" t="s">
        <v>1036</v>
      </c>
      <c r="D1616" s="21" t="s">
        <v>1129</v>
      </c>
      <c r="E1616" s="21" t="s">
        <v>1097</v>
      </c>
      <c r="F1616" s="30" t="s">
        <v>2539</v>
      </c>
      <c r="G1616" s="21" t="s">
        <v>2987</v>
      </c>
      <c r="H1616" s="31" t="s">
        <v>2988</v>
      </c>
      <c r="I1616" s="31" t="s">
        <v>2989</v>
      </c>
      <c r="J1616" s="21" t="s">
        <v>2990</v>
      </c>
      <c r="K1616" s="21" t="s">
        <v>1088</v>
      </c>
      <c r="L1616" s="21" t="s">
        <v>1172</v>
      </c>
      <c r="M1616" s="21">
        <v>354</v>
      </c>
      <c r="N1616" s="21" t="s">
        <v>1088</v>
      </c>
      <c r="O1616" s="21" t="s">
        <v>1088</v>
      </c>
      <c r="P1616" s="21" t="s">
        <v>1088</v>
      </c>
      <c r="Q1616" s="21"/>
      <c r="R1616" s="21" t="s">
        <v>2144</v>
      </c>
      <c r="S1616" s="21" t="s">
        <v>1088</v>
      </c>
      <c r="T1616" s="10" t="s">
        <v>1088</v>
      </c>
      <c r="U1616" s="21"/>
      <c r="V1616" s="21"/>
    </row>
    <row r="1617" spans="1:22" ht="29">
      <c r="A1617" s="21" t="s">
        <v>2986</v>
      </c>
      <c r="B1617" s="6" t="s">
        <v>157</v>
      </c>
      <c r="C1617" s="21" t="s">
        <v>1036</v>
      </c>
      <c r="D1617" s="21" t="s">
        <v>1129</v>
      </c>
      <c r="E1617" s="21" t="s">
        <v>1097</v>
      </c>
      <c r="F1617" s="30" t="s">
        <v>2539</v>
      </c>
      <c r="G1617" s="21" t="s">
        <v>2987</v>
      </c>
      <c r="H1617" s="31" t="s">
        <v>2988</v>
      </c>
      <c r="I1617" s="31" t="s">
        <v>2989</v>
      </c>
      <c r="J1617" s="21" t="s">
        <v>2990</v>
      </c>
      <c r="K1617" s="21" t="s">
        <v>1088</v>
      </c>
      <c r="L1617" s="21" t="s">
        <v>1172</v>
      </c>
      <c r="M1617" s="21">
        <v>1341</v>
      </c>
      <c r="N1617" s="21" t="s">
        <v>1088</v>
      </c>
      <c r="O1617" s="21" t="s">
        <v>1088</v>
      </c>
      <c r="P1617" s="21" t="s">
        <v>1088</v>
      </c>
      <c r="Q1617" s="21"/>
      <c r="R1617" s="21" t="s">
        <v>2144</v>
      </c>
      <c r="S1617" s="21" t="s">
        <v>1088</v>
      </c>
      <c r="T1617" s="10" t="s">
        <v>1088</v>
      </c>
      <c r="U1617" s="21"/>
      <c r="V1617" s="21"/>
    </row>
    <row r="1618" spans="1:22" ht="29">
      <c r="A1618" s="21" t="s">
        <v>2986</v>
      </c>
      <c r="B1618" s="6" t="s">
        <v>157</v>
      </c>
      <c r="C1618" s="21" t="s">
        <v>1036</v>
      </c>
      <c r="D1618" s="21" t="s">
        <v>1129</v>
      </c>
      <c r="E1618" s="21" t="s">
        <v>1097</v>
      </c>
      <c r="F1618" s="30" t="s">
        <v>2539</v>
      </c>
      <c r="G1618" s="21" t="s">
        <v>2987</v>
      </c>
      <c r="H1618" s="31" t="s">
        <v>2988</v>
      </c>
      <c r="I1618" s="31" t="s">
        <v>2989</v>
      </c>
      <c r="J1618" s="21" t="s">
        <v>2990</v>
      </c>
      <c r="K1618" s="21" t="s">
        <v>1088</v>
      </c>
      <c r="L1618" s="21" t="s">
        <v>1172</v>
      </c>
      <c r="M1618" s="21">
        <v>1068</v>
      </c>
      <c r="N1618" s="21" t="s">
        <v>1088</v>
      </c>
      <c r="O1618" s="21" t="s">
        <v>1088</v>
      </c>
      <c r="P1618" s="21" t="s">
        <v>1088</v>
      </c>
      <c r="Q1618" s="21"/>
      <c r="R1618" s="21" t="s">
        <v>2144</v>
      </c>
      <c r="S1618" s="21" t="s">
        <v>1088</v>
      </c>
      <c r="T1618" s="10" t="s">
        <v>1088</v>
      </c>
      <c r="U1618" s="21"/>
      <c r="V1618" s="21"/>
    </row>
    <row r="1619" spans="1:22" ht="29">
      <c r="A1619" s="21" t="s">
        <v>2986</v>
      </c>
      <c r="B1619" s="6" t="s">
        <v>157</v>
      </c>
      <c r="C1619" s="21" t="s">
        <v>1036</v>
      </c>
      <c r="D1619" s="21" t="s">
        <v>1129</v>
      </c>
      <c r="E1619" s="21" t="s">
        <v>1097</v>
      </c>
      <c r="F1619" s="30" t="s">
        <v>2539</v>
      </c>
      <c r="G1619" s="21" t="s">
        <v>2987</v>
      </c>
      <c r="H1619" s="31" t="s">
        <v>2988</v>
      </c>
      <c r="I1619" s="31" t="s">
        <v>2989</v>
      </c>
      <c r="J1619" s="21" t="s">
        <v>2990</v>
      </c>
      <c r="K1619" s="21" t="s">
        <v>1088</v>
      </c>
      <c r="L1619" s="21" t="s">
        <v>1172</v>
      </c>
      <c r="M1619" s="21">
        <v>81</v>
      </c>
      <c r="N1619" s="21" t="s">
        <v>1088</v>
      </c>
      <c r="O1619" s="21" t="s">
        <v>1088</v>
      </c>
      <c r="P1619" s="21" t="s">
        <v>1088</v>
      </c>
      <c r="Q1619" s="21"/>
      <c r="R1619" s="21" t="s">
        <v>2144</v>
      </c>
      <c r="S1619" s="21" t="s">
        <v>1088</v>
      </c>
      <c r="T1619" s="10" t="s">
        <v>1088</v>
      </c>
      <c r="U1619" s="21"/>
      <c r="V1619" s="21"/>
    </row>
    <row r="1620" spans="1:22" ht="29">
      <c r="A1620" s="21" t="s">
        <v>2986</v>
      </c>
      <c r="B1620" s="6" t="s">
        <v>157</v>
      </c>
      <c r="C1620" s="21" t="s">
        <v>1036</v>
      </c>
      <c r="D1620" s="21" t="s">
        <v>1129</v>
      </c>
      <c r="E1620" s="21" t="s">
        <v>1097</v>
      </c>
      <c r="F1620" s="30" t="s">
        <v>2539</v>
      </c>
      <c r="G1620" s="21" t="s">
        <v>2987</v>
      </c>
      <c r="H1620" s="31" t="s">
        <v>2988</v>
      </c>
      <c r="I1620" s="31" t="s">
        <v>2989</v>
      </c>
      <c r="J1620" s="21" t="s">
        <v>2990</v>
      </c>
      <c r="K1620" s="21" t="s">
        <v>1088</v>
      </c>
      <c r="L1620" s="21" t="s">
        <v>1172</v>
      </c>
      <c r="M1620" s="21">
        <v>72</v>
      </c>
      <c r="N1620" s="21" t="s">
        <v>1088</v>
      </c>
      <c r="O1620" s="21" t="s">
        <v>1088</v>
      </c>
      <c r="P1620" s="21" t="s">
        <v>1088</v>
      </c>
      <c r="Q1620" s="21"/>
      <c r="R1620" s="21" t="s">
        <v>2144</v>
      </c>
      <c r="S1620" s="21" t="s">
        <v>1088</v>
      </c>
      <c r="T1620" s="10" t="s">
        <v>1088</v>
      </c>
      <c r="U1620" s="21"/>
      <c r="V1620" s="21"/>
    </row>
    <row r="1621" spans="1:22" ht="29">
      <c r="A1621" s="21" t="s">
        <v>2986</v>
      </c>
      <c r="B1621" s="6" t="s">
        <v>157</v>
      </c>
      <c r="C1621" s="21" t="s">
        <v>1036</v>
      </c>
      <c r="D1621" s="21" t="s">
        <v>1129</v>
      </c>
      <c r="E1621" s="21" t="s">
        <v>1097</v>
      </c>
      <c r="F1621" s="30" t="s">
        <v>2539</v>
      </c>
      <c r="G1621" s="21" t="s">
        <v>2987</v>
      </c>
      <c r="H1621" s="31" t="s">
        <v>2988</v>
      </c>
      <c r="I1621" s="31" t="s">
        <v>2989</v>
      </c>
      <c r="J1621" s="21" t="s">
        <v>2990</v>
      </c>
      <c r="K1621" s="21" t="s">
        <v>1088</v>
      </c>
      <c r="L1621" s="21" t="s">
        <v>1172</v>
      </c>
      <c r="M1621" s="21">
        <v>138</v>
      </c>
      <c r="N1621" s="21" t="s">
        <v>1088</v>
      </c>
      <c r="O1621" s="21" t="s">
        <v>1088</v>
      </c>
      <c r="P1621" s="21" t="s">
        <v>1088</v>
      </c>
      <c r="Q1621" s="21"/>
      <c r="R1621" s="21" t="s">
        <v>2144</v>
      </c>
      <c r="S1621" s="21" t="s">
        <v>1088</v>
      </c>
      <c r="T1621" s="10" t="s">
        <v>1088</v>
      </c>
      <c r="U1621" s="21"/>
      <c r="V1621" s="21"/>
    </row>
    <row r="1622" spans="1:22" ht="29">
      <c r="A1622" s="21" t="s">
        <v>2986</v>
      </c>
      <c r="B1622" s="6" t="s">
        <v>157</v>
      </c>
      <c r="C1622" s="21" t="s">
        <v>1036</v>
      </c>
      <c r="D1622" s="21" t="s">
        <v>1129</v>
      </c>
      <c r="E1622" s="21" t="s">
        <v>1097</v>
      </c>
      <c r="F1622" s="30" t="s">
        <v>2539</v>
      </c>
      <c r="G1622" s="21" t="s">
        <v>2987</v>
      </c>
      <c r="H1622" s="31" t="s">
        <v>2988</v>
      </c>
      <c r="I1622" s="31" t="s">
        <v>2989</v>
      </c>
      <c r="J1622" s="21" t="s">
        <v>2990</v>
      </c>
      <c r="K1622" s="21" t="s">
        <v>1088</v>
      </c>
      <c r="L1622" s="21" t="s">
        <v>1172</v>
      </c>
      <c r="M1622" s="21">
        <v>1211</v>
      </c>
      <c r="N1622" s="21" t="s">
        <v>1088</v>
      </c>
      <c r="O1622" s="21" t="s">
        <v>1088</v>
      </c>
      <c r="P1622" s="21" t="s">
        <v>1088</v>
      </c>
      <c r="Q1622" s="21"/>
      <c r="R1622" s="21" t="s">
        <v>2144</v>
      </c>
      <c r="S1622" s="21" t="s">
        <v>1088</v>
      </c>
      <c r="T1622" s="10" t="s">
        <v>1088</v>
      </c>
      <c r="U1622" s="21"/>
      <c r="V1622" s="21"/>
    </row>
    <row r="1623" spans="1:22" ht="29">
      <c r="A1623" s="21" t="s">
        <v>2986</v>
      </c>
      <c r="B1623" s="6" t="s">
        <v>157</v>
      </c>
      <c r="C1623" s="21" t="s">
        <v>1036</v>
      </c>
      <c r="D1623" s="21" t="s">
        <v>1129</v>
      </c>
      <c r="E1623" s="21" t="s">
        <v>1097</v>
      </c>
      <c r="F1623" s="30" t="s">
        <v>2539</v>
      </c>
      <c r="G1623" s="21" t="s">
        <v>2987</v>
      </c>
      <c r="H1623" s="31" t="s">
        <v>2988</v>
      </c>
      <c r="I1623" s="31" t="s">
        <v>2989</v>
      </c>
      <c r="J1623" s="21" t="s">
        <v>2990</v>
      </c>
      <c r="K1623" s="21" t="s">
        <v>1088</v>
      </c>
      <c r="L1623" s="21" t="s">
        <v>1172</v>
      </c>
      <c r="M1623" s="21">
        <v>17</v>
      </c>
      <c r="N1623" s="21" t="s">
        <v>1088</v>
      </c>
      <c r="O1623" s="21" t="s">
        <v>1088</v>
      </c>
      <c r="P1623" s="21" t="s">
        <v>1088</v>
      </c>
      <c r="Q1623" s="21"/>
      <c r="R1623" s="21" t="s">
        <v>2144</v>
      </c>
      <c r="S1623" s="21" t="s">
        <v>1088</v>
      </c>
      <c r="T1623" s="10" t="s">
        <v>1088</v>
      </c>
      <c r="U1623" s="21"/>
      <c r="V1623" s="21"/>
    </row>
    <row r="1624" spans="1:22" ht="29">
      <c r="A1624" s="21" t="s">
        <v>2986</v>
      </c>
      <c r="B1624" s="6" t="s">
        <v>157</v>
      </c>
      <c r="C1624" s="21" t="s">
        <v>1036</v>
      </c>
      <c r="D1624" s="21" t="s">
        <v>1129</v>
      </c>
      <c r="E1624" s="21" t="s">
        <v>1097</v>
      </c>
      <c r="F1624" s="30" t="s">
        <v>2539</v>
      </c>
      <c r="G1624" s="21" t="s">
        <v>2987</v>
      </c>
      <c r="H1624" s="31" t="s">
        <v>2988</v>
      </c>
      <c r="I1624" s="31" t="s">
        <v>2989</v>
      </c>
      <c r="J1624" s="21" t="s">
        <v>2990</v>
      </c>
      <c r="K1624" s="21" t="s">
        <v>1088</v>
      </c>
      <c r="L1624" s="21" t="s">
        <v>1172</v>
      </c>
      <c r="M1624" s="21">
        <v>1170</v>
      </c>
      <c r="N1624" s="21" t="s">
        <v>1088</v>
      </c>
      <c r="O1624" s="21" t="s">
        <v>1088</v>
      </c>
      <c r="P1624" s="21" t="s">
        <v>1088</v>
      </c>
      <c r="Q1624" s="21"/>
      <c r="R1624" s="21" t="s">
        <v>2144</v>
      </c>
      <c r="S1624" s="21" t="s">
        <v>1088</v>
      </c>
      <c r="T1624" s="10" t="s">
        <v>1088</v>
      </c>
      <c r="U1624" s="21"/>
      <c r="V1624" s="21"/>
    </row>
    <row r="1625" spans="1:22" ht="29">
      <c r="A1625" s="21" t="s">
        <v>2986</v>
      </c>
      <c r="B1625" s="6" t="s">
        <v>157</v>
      </c>
      <c r="C1625" s="21" t="s">
        <v>1036</v>
      </c>
      <c r="D1625" s="21" t="s">
        <v>1129</v>
      </c>
      <c r="E1625" s="21" t="s">
        <v>1097</v>
      </c>
      <c r="F1625" s="30" t="s">
        <v>2539</v>
      </c>
      <c r="G1625" s="21" t="s">
        <v>2987</v>
      </c>
      <c r="H1625" s="31" t="s">
        <v>2988</v>
      </c>
      <c r="I1625" s="31" t="s">
        <v>2989</v>
      </c>
      <c r="J1625" s="21" t="s">
        <v>2990</v>
      </c>
      <c r="K1625" s="21" t="s">
        <v>1088</v>
      </c>
      <c r="L1625" s="21" t="s">
        <v>1172</v>
      </c>
      <c r="M1625" s="21">
        <v>817</v>
      </c>
      <c r="N1625" s="21" t="s">
        <v>1088</v>
      </c>
      <c r="O1625" s="21" t="s">
        <v>1088</v>
      </c>
      <c r="P1625" s="21" t="s">
        <v>1088</v>
      </c>
      <c r="Q1625" s="21"/>
      <c r="R1625" s="21" t="s">
        <v>2144</v>
      </c>
      <c r="S1625" s="21" t="s">
        <v>1088</v>
      </c>
      <c r="T1625" s="10" t="s">
        <v>1088</v>
      </c>
      <c r="U1625" s="21"/>
      <c r="V1625" s="21"/>
    </row>
    <row r="1626" spans="1:22" ht="29">
      <c r="A1626" s="21" t="s">
        <v>2986</v>
      </c>
      <c r="B1626" s="6" t="s">
        <v>157</v>
      </c>
      <c r="C1626" s="21" t="s">
        <v>1036</v>
      </c>
      <c r="D1626" s="21" t="s">
        <v>1129</v>
      </c>
      <c r="E1626" s="21" t="s">
        <v>1097</v>
      </c>
      <c r="F1626" s="30" t="s">
        <v>2539</v>
      </c>
      <c r="G1626" s="21" t="s">
        <v>2987</v>
      </c>
      <c r="H1626" s="31" t="s">
        <v>2988</v>
      </c>
      <c r="I1626" s="31" t="s">
        <v>2989</v>
      </c>
      <c r="J1626" s="21" t="s">
        <v>2990</v>
      </c>
      <c r="K1626" s="21" t="s">
        <v>1088</v>
      </c>
      <c r="L1626" s="21" t="s">
        <v>1172</v>
      </c>
      <c r="M1626" s="21">
        <v>22</v>
      </c>
      <c r="N1626" s="21" t="s">
        <v>1088</v>
      </c>
      <c r="O1626" s="21" t="s">
        <v>1088</v>
      </c>
      <c r="P1626" s="21" t="s">
        <v>1088</v>
      </c>
      <c r="Q1626" s="21"/>
      <c r="R1626" s="21" t="s">
        <v>2144</v>
      </c>
      <c r="S1626" s="21" t="s">
        <v>1088</v>
      </c>
      <c r="T1626" s="10" t="s">
        <v>1088</v>
      </c>
      <c r="U1626" s="21"/>
      <c r="V1626" s="21"/>
    </row>
    <row r="1627" spans="1:22" ht="29">
      <c r="A1627" s="21" t="s">
        <v>2986</v>
      </c>
      <c r="B1627" s="6" t="s">
        <v>157</v>
      </c>
      <c r="C1627" s="21" t="s">
        <v>1036</v>
      </c>
      <c r="D1627" s="21" t="s">
        <v>1129</v>
      </c>
      <c r="E1627" s="21" t="s">
        <v>1097</v>
      </c>
      <c r="F1627" s="30" t="s">
        <v>2539</v>
      </c>
      <c r="G1627" s="21" t="s">
        <v>2987</v>
      </c>
      <c r="H1627" s="31" t="s">
        <v>2988</v>
      </c>
      <c r="I1627" s="31" t="s">
        <v>2989</v>
      </c>
      <c r="J1627" s="21" t="s">
        <v>2990</v>
      </c>
      <c r="K1627" s="21" t="s">
        <v>1088</v>
      </c>
      <c r="L1627" s="21" t="s">
        <v>1172</v>
      </c>
      <c r="M1627" s="21">
        <v>46</v>
      </c>
      <c r="N1627" s="21" t="s">
        <v>1088</v>
      </c>
      <c r="O1627" s="21" t="s">
        <v>1088</v>
      </c>
      <c r="P1627" s="21" t="s">
        <v>1088</v>
      </c>
      <c r="Q1627" s="21"/>
      <c r="R1627" s="21" t="s">
        <v>2144</v>
      </c>
      <c r="S1627" s="21" t="s">
        <v>1088</v>
      </c>
      <c r="T1627" s="10" t="s">
        <v>1088</v>
      </c>
      <c r="U1627" s="21"/>
      <c r="V1627" s="21"/>
    </row>
    <row r="1628" spans="1:22" ht="29">
      <c r="A1628" s="21" t="s">
        <v>2986</v>
      </c>
      <c r="B1628" s="6" t="s">
        <v>157</v>
      </c>
      <c r="C1628" s="21" t="s">
        <v>1036</v>
      </c>
      <c r="D1628" s="21" t="s">
        <v>1129</v>
      </c>
      <c r="E1628" s="21" t="s">
        <v>1097</v>
      </c>
      <c r="F1628" s="30" t="s">
        <v>2539</v>
      </c>
      <c r="G1628" s="21" t="s">
        <v>2987</v>
      </c>
      <c r="H1628" s="31" t="s">
        <v>2988</v>
      </c>
      <c r="I1628" s="31" t="s">
        <v>2989</v>
      </c>
      <c r="J1628" s="21" t="s">
        <v>2990</v>
      </c>
      <c r="K1628" s="21" t="s">
        <v>1088</v>
      </c>
      <c r="L1628" s="21" t="s">
        <v>1172</v>
      </c>
      <c r="M1628" s="21">
        <v>171</v>
      </c>
      <c r="N1628" s="21" t="s">
        <v>1088</v>
      </c>
      <c r="O1628" s="21" t="s">
        <v>1088</v>
      </c>
      <c r="P1628" s="21" t="s">
        <v>1088</v>
      </c>
      <c r="Q1628" s="21"/>
      <c r="R1628" s="21" t="s">
        <v>2144</v>
      </c>
      <c r="S1628" s="21" t="s">
        <v>1088</v>
      </c>
      <c r="T1628" s="10" t="s">
        <v>1088</v>
      </c>
      <c r="U1628" s="21"/>
      <c r="V1628" s="21"/>
    </row>
    <row r="1629" spans="1:22" ht="29">
      <c r="A1629" s="21" t="s">
        <v>2986</v>
      </c>
      <c r="B1629" s="6" t="s">
        <v>157</v>
      </c>
      <c r="C1629" s="21" t="s">
        <v>1036</v>
      </c>
      <c r="D1629" s="21" t="s">
        <v>1129</v>
      </c>
      <c r="E1629" s="21" t="s">
        <v>1097</v>
      </c>
      <c r="F1629" s="30" t="s">
        <v>2539</v>
      </c>
      <c r="G1629" s="21" t="s">
        <v>2987</v>
      </c>
      <c r="H1629" s="31" t="s">
        <v>2988</v>
      </c>
      <c r="I1629" s="31" t="s">
        <v>2989</v>
      </c>
      <c r="J1629" s="21" t="s">
        <v>2990</v>
      </c>
      <c r="K1629" s="21" t="s">
        <v>1088</v>
      </c>
      <c r="L1629" s="21" t="s">
        <v>1172</v>
      </c>
      <c r="M1629" s="21">
        <v>359</v>
      </c>
      <c r="N1629" s="21" t="s">
        <v>1088</v>
      </c>
      <c r="O1629" s="21" t="s">
        <v>1088</v>
      </c>
      <c r="P1629" s="21" t="s">
        <v>1088</v>
      </c>
      <c r="Q1629" s="21"/>
      <c r="R1629" s="21" t="s">
        <v>2995</v>
      </c>
      <c r="S1629" s="21" t="s">
        <v>1088</v>
      </c>
      <c r="T1629" s="10" t="s">
        <v>1088</v>
      </c>
      <c r="U1629" s="21"/>
      <c r="V1629" s="21"/>
    </row>
    <row r="1630" spans="1:22" ht="29">
      <c r="A1630" s="21" t="s">
        <v>2986</v>
      </c>
      <c r="B1630" s="6" t="s">
        <v>157</v>
      </c>
      <c r="C1630" s="21" t="s">
        <v>1036</v>
      </c>
      <c r="D1630" s="21" t="s">
        <v>1129</v>
      </c>
      <c r="E1630" s="21" t="s">
        <v>1097</v>
      </c>
      <c r="F1630" s="30" t="s">
        <v>2539</v>
      </c>
      <c r="G1630" s="21" t="s">
        <v>2987</v>
      </c>
      <c r="H1630" s="31" t="s">
        <v>2988</v>
      </c>
      <c r="I1630" s="31" t="s">
        <v>2989</v>
      </c>
      <c r="J1630" s="21" t="s">
        <v>2990</v>
      </c>
      <c r="K1630" s="21" t="s">
        <v>1088</v>
      </c>
      <c r="L1630" s="21" t="s">
        <v>1172</v>
      </c>
      <c r="M1630" s="21">
        <v>60</v>
      </c>
      <c r="N1630" s="21" t="s">
        <v>1088</v>
      </c>
      <c r="O1630" s="21" t="s">
        <v>1088</v>
      </c>
      <c r="P1630" s="21" t="s">
        <v>1088</v>
      </c>
      <c r="Q1630" s="21"/>
      <c r="R1630" s="21" t="s">
        <v>2995</v>
      </c>
      <c r="S1630" s="21" t="s">
        <v>1088</v>
      </c>
      <c r="T1630" s="10" t="s">
        <v>1088</v>
      </c>
      <c r="U1630" s="21"/>
      <c r="V1630" s="21"/>
    </row>
    <row r="1631" spans="1:22" ht="29">
      <c r="A1631" s="21" t="s">
        <v>2986</v>
      </c>
      <c r="B1631" s="6" t="s">
        <v>157</v>
      </c>
      <c r="C1631" s="21" t="s">
        <v>1036</v>
      </c>
      <c r="D1631" s="21" t="s">
        <v>1129</v>
      </c>
      <c r="E1631" s="21" t="s">
        <v>1097</v>
      </c>
      <c r="F1631" s="30" t="s">
        <v>2539</v>
      </c>
      <c r="G1631" s="21" t="s">
        <v>2987</v>
      </c>
      <c r="H1631" s="31" t="s">
        <v>2988</v>
      </c>
      <c r="I1631" s="31" t="s">
        <v>2989</v>
      </c>
      <c r="J1631" s="21" t="s">
        <v>2990</v>
      </c>
      <c r="K1631" s="21" t="s">
        <v>1088</v>
      </c>
      <c r="L1631" s="21" t="s">
        <v>1172</v>
      </c>
      <c r="M1631" s="21">
        <v>78</v>
      </c>
      <c r="N1631" s="21" t="s">
        <v>1088</v>
      </c>
      <c r="O1631" s="21" t="s">
        <v>1088</v>
      </c>
      <c r="P1631" s="21" t="s">
        <v>1088</v>
      </c>
      <c r="Q1631" s="21"/>
      <c r="R1631" s="21" t="s">
        <v>2995</v>
      </c>
      <c r="S1631" s="21" t="s">
        <v>1088</v>
      </c>
      <c r="T1631" s="10" t="s">
        <v>1088</v>
      </c>
      <c r="U1631" s="21"/>
      <c r="V1631" s="21"/>
    </row>
    <row r="1632" spans="1:22" ht="29">
      <c r="A1632" s="21" t="s">
        <v>2986</v>
      </c>
      <c r="B1632" s="6" t="s">
        <v>157</v>
      </c>
      <c r="C1632" s="21" t="s">
        <v>1036</v>
      </c>
      <c r="D1632" s="21" t="s">
        <v>1129</v>
      </c>
      <c r="E1632" s="21" t="s">
        <v>1097</v>
      </c>
      <c r="F1632" s="30" t="s">
        <v>2539</v>
      </c>
      <c r="G1632" s="21" t="s">
        <v>2987</v>
      </c>
      <c r="H1632" s="31" t="s">
        <v>2988</v>
      </c>
      <c r="I1632" s="31" t="s">
        <v>2989</v>
      </c>
      <c r="J1632" s="21" t="s">
        <v>2990</v>
      </c>
      <c r="K1632" s="21" t="s">
        <v>1088</v>
      </c>
      <c r="L1632" s="21" t="s">
        <v>1172</v>
      </c>
      <c r="M1632" s="21">
        <v>26</v>
      </c>
      <c r="N1632" s="21" t="s">
        <v>1088</v>
      </c>
      <c r="O1632" s="21" t="s">
        <v>1088</v>
      </c>
      <c r="P1632" s="21" t="s">
        <v>1088</v>
      </c>
      <c r="Q1632" s="21"/>
      <c r="R1632" s="21" t="s">
        <v>2995</v>
      </c>
      <c r="S1632" s="21" t="s">
        <v>1088</v>
      </c>
      <c r="T1632" s="10" t="s">
        <v>1088</v>
      </c>
      <c r="U1632" s="21"/>
      <c r="V1632" s="21"/>
    </row>
    <row r="1633" spans="1:22" ht="29">
      <c r="A1633" s="21" t="s">
        <v>2986</v>
      </c>
      <c r="B1633" s="6" t="s">
        <v>157</v>
      </c>
      <c r="C1633" s="21" t="s">
        <v>1036</v>
      </c>
      <c r="D1633" s="21" t="s">
        <v>1129</v>
      </c>
      <c r="E1633" s="21" t="s">
        <v>1097</v>
      </c>
      <c r="F1633" s="30" t="s">
        <v>2539</v>
      </c>
      <c r="G1633" s="21" t="s">
        <v>2987</v>
      </c>
      <c r="H1633" s="31" t="s">
        <v>2988</v>
      </c>
      <c r="I1633" s="31" t="s">
        <v>2989</v>
      </c>
      <c r="J1633" s="21" t="s">
        <v>2990</v>
      </c>
      <c r="K1633" s="21" t="s">
        <v>1088</v>
      </c>
      <c r="L1633" s="21" t="s">
        <v>1172</v>
      </c>
      <c r="M1633" s="21">
        <v>59</v>
      </c>
      <c r="N1633" s="21" t="s">
        <v>1088</v>
      </c>
      <c r="O1633" s="21" t="s">
        <v>1088</v>
      </c>
      <c r="P1633" s="21" t="s">
        <v>1088</v>
      </c>
      <c r="Q1633" s="21"/>
      <c r="R1633" s="21" t="s">
        <v>2995</v>
      </c>
      <c r="S1633" s="21" t="s">
        <v>1088</v>
      </c>
      <c r="T1633" s="10" t="s">
        <v>1088</v>
      </c>
      <c r="U1633" s="21"/>
      <c r="V1633" s="21"/>
    </row>
    <row r="1634" spans="1:22" ht="29">
      <c r="A1634" s="21" t="s">
        <v>2986</v>
      </c>
      <c r="B1634" s="6" t="s">
        <v>157</v>
      </c>
      <c r="C1634" s="21" t="s">
        <v>1036</v>
      </c>
      <c r="D1634" s="21" t="s">
        <v>1129</v>
      </c>
      <c r="E1634" s="21" t="s">
        <v>1097</v>
      </c>
      <c r="F1634" s="30" t="s">
        <v>2539</v>
      </c>
      <c r="G1634" s="21" t="s">
        <v>2987</v>
      </c>
      <c r="H1634" s="31" t="s">
        <v>2988</v>
      </c>
      <c r="I1634" s="31" t="s">
        <v>2989</v>
      </c>
      <c r="J1634" s="21" t="s">
        <v>2990</v>
      </c>
      <c r="K1634" s="21" t="s">
        <v>1088</v>
      </c>
      <c r="L1634" s="21" t="s">
        <v>1172</v>
      </c>
      <c r="M1634" s="21">
        <v>79</v>
      </c>
      <c r="N1634" s="21" t="s">
        <v>1088</v>
      </c>
      <c r="O1634" s="21" t="s">
        <v>1088</v>
      </c>
      <c r="P1634" s="21" t="s">
        <v>1088</v>
      </c>
      <c r="Q1634" s="21"/>
      <c r="R1634" s="21" t="s">
        <v>2995</v>
      </c>
      <c r="S1634" s="21" t="s">
        <v>1088</v>
      </c>
      <c r="T1634" s="10" t="s">
        <v>1088</v>
      </c>
      <c r="U1634" s="21"/>
      <c r="V1634" s="21"/>
    </row>
    <row r="1635" spans="1:22" ht="29">
      <c r="A1635" s="21" t="s">
        <v>2986</v>
      </c>
      <c r="B1635" s="6" t="s">
        <v>157</v>
      </c>
      <c r="C1635" s="21" t="s">
        <v>1036</v>
      </c>
      <c r="D1635" s="21" t="s">
        <v>1129</v>
      </c>
      <c r="E1635" s="21" t="s">
        <v>1097</v>
      </c>
      <c r="F1635" s="30" t="s">
        <v>2539</v>
      </c>
      <c r="G1635" s="21" t="s">
        <v>2987</v>
      </c>
      <c r="H1635" s="31" t="s">
        <v>2988</v>
      </c>
      <c r="I1635" s="31" t="s">
        <v>2989</v>
      </c>
      <c r="J1635" s="21" t="s">
        <v>2990</v>
      </c>
      <c r="K1635" s="21" t="s">
        <v>1088</v>
      </c>
      <c r="L1635" s="21" t="s">
        <v>1172</v>
      </c>
      <c r="M1635" s="21">
        <v>217</v>
      </c>
      <c r="N1635" s="21" t="s">
        <v>1088</v>
      </c>
      <c r="O1635" s="21" t="s">
        <v>1088</v>
      </c>
      <c r="P1635" s="21" t="s">
        <v>1088</v>
      </c>
      <c r="Q1635" s="21"/>
      <c r="R1635" s="21" t="s">
        <v>2995</v>
      </c>
      <c r="S1635" s="21" t="s">
        <v>1088</v>
      </c>
      <c r="T1635" s="10" t="s">
        <v>1088</v>
      </c>
      <c r="U1635" s="21"/>
      <c r="V1635" s="21"/>
    </row>
    <row r="1636" spans="1:22" ht="29">
      <c r="A1636" s="21" t="s">
        <v>2986</v>
      </c>
      <c r="B1636" s="6" t="s">
        <v>157</v>
      </c>
      <c r="C1636" s="21" t="s">
        <v>1036</v>
      </c>
      <c r="D1636" s="21" t="s">
        <v>1129</v>
      </c>
      <c r="E1636" s="21" t="s">
        <v>1097</v>
      </c>
      <c r="F1636" s="30" t="s">
        <v>2539</v>
      </c>
      <c r="G1636" s="21" t="s">
        <v>2987</v>
      </c>
      <c r="H1636" s="31" t="s">
        <v>2988</v>
      </c>
      <c r="I1636" s="31" t="s">
        <v>2989</v>
      </c>
      <c r="J1636" s="21" t="s">
        <v>2990</v>
      </c>
      <c r="K1636" s="21" t="s">
        <v>1088</v>
      </c>
      <c r="L1636" s="21" t="s">
        <v>1172</v>
      </c>
      <c r="M1636" s="21">
        <v>505</v>
      </c>
      <c r="N1636" s="21" t="s">
        <v>1088</v>
      </c>
      <c r="O1636" s="21" t="s">
        <v>1088</v>
      </c>
      <c r="P1636" s="21" t="s">
        <v>1088</v>
      </c>
      <c r="Q1636" s="21"/>
      <c r="R1636" s="21" t="s">
        <v>2995</v>
      </c>
      <c r="S1636" s="21" t="s">
        <v>1088</v>
      </c>
      <c r="T1636" s="10" t="s">
        <v>1088</v>
      </c>
      <c r="U1636" s="21"/>
      <c r="V1636" s="21"/>
    </row>
    <row r="1637" spans="1:22" ht="29">
      <c r="A1637" s="21" t="s">
        <v>2986</v>
      </c>
      <c r="B1637" s="6" t="s">
        <v>157</v>
      </c>
      <c r="C1637" s="21" t="s">
        <v>1036</v>
      </c>
      <c r="D1637" s="21" t="s">
        <v>1129</v>
      </c>
      <c r="E1637" s="21" t="s">
        <v>1097</v>
      </c>
      <c r="F1637" s="30" t="s">
        <v>2539</v>
      </c>
      <c r="G1637" s="21" t="s">
        <v>2987</v>
      </c>
      <c r="H1637" s="31" t="s">
        <v>2988</v>
      </c>
      <c r="I1637" s="31" t="s">
        <v>2989</v>
      </c>
      <c r="J1637" s="21" t="s">
        <v>2990</v>
      </c>
      <c r="K1637" s="21" t="s">
        <v>1088</v>
      </c>
      <c r="L1637" s="21" t="s">
        <v>1172</v>
      </c>
      <c r="M1637" s="21">
        <v>51</v>
      </c>
      <c r="N1637" s="21" t="s">
        <v>1088</v>
      </c>
      <c r="O1637" s="21" t="s">
        <v>1088</v>
      </c>
      <c r="P1637" s="21" t="s">
        <v>1088</v>
      </c>
      <c r="Q1637" s="21"/>
      <c r="R1637" s="21" t="s">
        <v>2995</v>
      </c>
      <c r="S1637" s="21" t="s">
        <v>1088</v>
      </c>
      <c r="T1637" s="10" t="s">
        <v>1088</v>
      </c>
      <c r="U1637" s="21"/>
      <c r="V1637" s="21"/>
    </row>
    <row r="1638" spans="1:22" ht="29">
      <c r="A1638" s="21" t="s">
        <v>2986</v>
      </c>
      <c r="B1638" s="6" t="s">
        <v>157</v>
      </c>
      <c r="C1638" s="21" t="s">
        <v>1036</v>
      </c>
      <c r="D1638" s="21" t="s">
        <v>1129</v>
      </c>
      <c r="E1638" s="21" t="s">
        <v>1097</v>
      </c>
      <c r="F1638" s="30" t="s">
        <v>2539</v>
      </c>
      <c r="G1638" s="21" t="s">
        <v>2987</v>
      </c>
      <c r="H1638" s="31" t="s">
        <v>2988</v>
      </c>
      <c r="I1638" s="31" t="s">
        <v>2989</v>
      </c>
      <c r="J1638" s="21" t="s">
        <v>2990</v>
      </c>
      <c r="K1638" s="21" t="s">
        <v>1088</v>
      </c>
      <c r="L1638" s="21" t="s">
        <v>1172</v>
      </c>
      <c r="M1638" s="21">
        <v>192</v>
      </c>
      <c r="N1638" s="21" t="s">
        <v>1088</v>
      </c>
      <c r="O1638" s="21" t="s">
        <v>1088</v>
      </c>
      <c r="P1638" s="21" t="s">
        <v>1088</v>
      </c>
      <c r="Q1638" s="21"/>
      <c r="R1638" s="21" t="s">
        <v>2995</v>
      </c>
      <c r="S1638" s="21" t="s">
        <v>1088</v>
      </c>
      <c r="T1638" s="10" t="s">
        <v>1088</v>
      </c>
      <c r="U1638" s="21"/>
      <c r="V1638" s="21"/>
    </row>
    <row r="1639" spans="1:22" ht="29">
      <c r="A1639" s="21" t="s">
        <v>2986</v>
      </c>
      <c r="B1639" s="6" t="s">
        <v>157</v>
      </c>
      <c r="C1639" s="21" t="s">
        <v>1036</v>
      </c>
      <c r="D1639" s="21" t="s">
        <v>1129</v>
      </c>
      <c r="E1639" s="21" t="s">
        <v>1097</v>
      </c>
      <c r="F1639" s="30" t="s">
        <v>2539</v>
      </c>
      <c r="G1639" s="21" t="s">
        <v>2987</v>
      </c>
      <c r="H1639" s="31" t="s">
        <v>2988</v>
      </c>
      <c r="I1639" s="31" t="s">
        <v>2989</v>
      </c>
      <c r="J1639" s="21" t="s">
        <v>2990</v>
      </c>
      <c r="K1639" s="21" t="s">
        <v>1088</v>
      </c>
      <c r="L1639" s="21" t="s">
        <v>1172</v>
      </c>
      <c r="M1639" s="21">
        <v>110</v>
      </c>
      <c r="N1639" s="21" t="s">
        <v>1088</v>
      </c>
      <c r="O1639" s="21" t="s">
        <v>1088</v>
      </c>
      <c r="P1639" s="21" t="s">
        <v>1088</v>
      </c>
      <c r="Q1639" s="21"/>
      <c r="R1639" s="21" t="s">
        <v>2995</v>
      </c>
      <c r="S1639" s="21" t="s">
        <v>1088</v>
      </c>
      <c r="T1639" s="10" t="s">
        <v>1088</v>
      </c>
      <c r="U1639" s="21"/>
      <c r="V1639" s="21"/>
    </row>
    <row r="1640" spans="1:22" ht="57">
      <c r="A1640" s="21" t="s">
        <v>2996</v>
      </c>
      <c r="B1640" s="6" t="s">
        <v>221</v>
      </c>
      <c r="C1640" s="21" t="s">
        <v>1036</v>
      </c>
      <c r="D1640" s="21" t="s">
        <v>1147</v>
      </c>
      <c r="E1640" s="21" t="s">
        <v>13</v>
      </c>
      <c r="F1640" s="30" t="s">
        <v>1269</v>
      </c>
      <c r="G1640" s="21" t="s">
        <v>2997</v>
      </c>
      <c r="H1640" s="21" t="s">
        <v>2998</v>
      </c>
      <c r="I1640" s="31" t="s">
        <v>2999</v>
      </c>
      <c r="J1640" s="21" t="s">
        <v>3000</v>
      </c>
      <c r="K1640" s="21">
        <v>61</v>
      </c>
      <c r="L1640" s="21" t="s">
        <v>1172</v>
      </c>
      <c r="M1640" s="21">
        <v>375.7</v>
      </c>
      <c r="N1640" s="21" t="s">
        <v>1088</v>
      </c>
      <c r="O1640" s="21" t="s">
        <v>1088</v>
      </c>
      <c r="P1640" s="21">
        <v>25.9</v>
      </c>
      <c r="Q1640" s="21"/>
      <c r="R1640" s="21" t="s">
        <v>2145</v>
      </c>
      <c r="S1640" s="21" t="s">
        <v>4785</v>
      </c>
      <c r="T1640" s="10" t="s">
        <v>4778</v>
      </c>
      <c r="U1640" s="21"/>
      <c r="V1640" s="21"/>
    </row>
    <row r="1641" spans="1:22" ht="57">
      <c r="A1641" s="21" t="s">
        <v>2996</v>
      </c>
      <c r="B1641" s="6" t="s">
        <v>221</v>
      </c>
      <c r="C1641" s="21" t="s">
        <v>1036</v>
      </c>
      <c r="D1641" s="21" t="s">
        <v>1147</v>
      </c>
      <c r="E1641" s="21" t="s">
        <v>13</v>
      </c>
      <c r="F1641" s="30" t="s">
        <v>1269</v>
      </c>
      <c r="G1641" s="21" t="s">
        <v>2997</v>
      </c>
      <c r="H1641" s="21" t="s">
        <v>3001</v>
      </c>
      <c r="I1641" s="31" t="s">
        <v>2999</v>
      </c>
      <c r="J1641" s="21" t="s">
        <v>3002</v>
      </c>
      <c r="K1641" s="21">
        <v>61</v>
      </c>
      <c r="L1641" s="21" t="s">
        <v>1172</v>
      </c>
      <c r="M1641" s="21">
        <v>35.700000000000003</v>
      </c>
      <c r="N1641" s="21" t="s">
        <v>1088</v>
      </c>
      <c r="O1641" s="21" t="s">
        <v>1088</v>
      </c>
      <c r="P1641" s="21">
        <v>4.0999999999999996</v>
      </c>
      <c r="Q1641" s="21"/>
      <c r="R1641" s="21" t="s">
        <v>2145</v>
      </c>
      <c r="S1641" s="21" t="s">
        <v>4785</v>
      </c>
      <c r="T1641" s="10" t="s">
        <v>4778</v>
      </c>
      <c r="U1641" s="21"/>
      <c r="V1641" s="21"/>
    </row>
    <row r="1642" spans="1:22" ht="57">
      <c r="A1642" s="21" t="s">
        <v>2996</v>
      </c>
      <c r="B1642" s="6" t="s">
        <v>221</v>
      </c>
      <c r="C1642" s="21" t="s">
        <v>1036</v>
      </c>
      <c r="D1642" s="21" t="s">
        <v>1147</v>
      </c>
      <c r="E1642" s="21" t="s">
        <v>13</v>
      </c>
      <c r="F1642" s="30" t="s">
        <v>1269</v>
      </c>
      <c r="G1642" s="21" t="s">
        <v>2997</v>
      </c>
      <c r="H1642" s="21" t="s">
        <v>3003</v>
      </c>
      <c r="I1642" s="31" t="s">
        <v>2999</v>
      </c>
      <c r="J1642" s="21" t="s">
        <v>3002</v>
      </c>
      <c r="K1642" s="21">
        <v>61</v>
      </c>
      <c r="L1642" s="21" t="s">
        <v>1172</v>
      </c>
      <c r="M1642" s="21">
        <v>9.6999999999999993</v>
      </c>
      <c r="N1642" s="21" t="s">
        <v>1088</v>
      </c>
      <c r="O1642" s="21" t="s">
        <v>1088</v>
      </c>
      <c r="P1642" s="21">
        <v>1</v>
      </c>
      <c r="Q1642" s="21"/>
      <c r="R1642" s="21" t="s">
        <v>2145</v>
      </c>
      <c r="S1642" s="21" t="s">
        <v>4785</v>
      </c>
      <c r="T1642" s="10" t="s">
        <v>4778</v>
      </c>
      <c r="U1642" s="21"/>
      <c r="V1642" s="21"/>
    </row>
    <row r="1643" spans="1:22" ht="57">
      <c r="A1643" s="21" t="s">
        <v>2996</v>
      </c>
      <c r="B1643" s="6" t="s">
        <v>221</v>
      </c>
      <c r="C1643" s="21" t="s">
        <v>1036</v>
      </c>
      <c r="D1643" s="21" t="s">
        <v>1147</v>
      </c>
      <c r="E1643" s="21" t="s">
        <v>13</v>
      </c>
      <c r="F1643" s="30" t="s">
        <v>1269</v>
      </c>
      <c r="G1643" s="21" t="s">
        <v>2997</v>
      </c>
      <c r="H1643" s="21" t="s">
        <v>3004</v>
      </c>
      <c r="I1643" s="31" t="s">
        <v>2999</v>
      </c>
      <c r="J1643" s="21" t="s">
        <v>1088</v>
      </c>
      <c r="K1643" s="21">
        <v>61</v>
      </c>
      <c r="L1643" s="21" t="s">
        <v>1172</v>
      </c>
      <c r="M1643" s="21">
        <v>3.7</v>
      </c>
      <c r="N1643" s="21" t="s">
        <v>1088</v>
      </c>
      <c r="O1643" s="21" t="s">
        <v>1088</v>
      </c>
      <c r="P1643" s="21">
        <v>0.1</v>
      </c>
      <c r="Q1643" s="21"/>
      <c r="R1643" s="21" t="s">
        <v>2145</v>
      </c>
      <c r="S1643" s="21" t="s">
        <v>4785</v>
      </c>
      <c r="T1643" s="10" t="s">
        <v>4778</v>
      </c>
      <c r="U1643" s="21"/>
      <c r="V1643" s="21"/>
    </row>
    <row r="1644" spans="1:22" ht="57">
      <c r="A1644" s="21" t="s">
        <v>2996</v>
      </c>
      <c r="B1644" s="6" t="s">
        <v>221</v>
      </c>
      <c r="C1644" s="21" t="s">
        <v>1036</v>
      </c>
      <c r="D1644" s="21" t="s">
        <v>1147</v>
      </c>
      <c r="E1644" s="21" t="s">
        <v>13</v>
      </c>
      <c r="F1644" s="30" t="s">
        <v>1269</v>
      </c>
      <c r="G1644" s="21" t="s">
        <v>2997</v>
      </c>
      <c r="H1644" s="21" t="s">
        <v>3005</v>
      </c>
      <c r="I1644" s="31" t="s">
        <v>2999</v>
      </c>
      <c r="J1644" s="21" t="s">
        <v>3006</v>
      </c>
      <c r="K1644" s="21">
        <v>18</v>
      </c>
      <c r="L1644" s="21" t="s">
        <v>1172</v>
      </c>
      <c r="M1644" s="21">
        <v>15.5</v>
      </c>
      <c r="N1644" s="21" t="s">
        <v>1088</v>
      </c>
      <c r="O1644" s="21" t="s">
        <v>1088</v>
      </c>
      <c r="P1644" s="21">
        <v>4.3</v>
      </c>
      <c r="Q1644" s="21"/>
      <c r="R1644" s="21" t="s">
        <v>2145</v>
      </c>
      <c r="S1644" s="21" t="s">
        <v>4785</v>
      </c>
      <c r="T1644" s="10" t="s">
        <v>4778</v>
      </c>
      <c r="U1644" s="21"/>
      <c r="V1644" s="21"/>
    </row>
    <row r="1645" spans="1:22" ht="57">
      <c r="A1645" s="21" t="s">
        <v>2996</v>
      </c>
      <c r="B1645" s="6" t="s">
        <v>221</v>
      </c>
      <c r="C1645" s="21" t="s">
        <v>1036</v>
      </c>
      <c r="D1645" s="21" t="s">
        <v>1147</v>
      </c>
      <c r="E1645" s="21" t="s">
        <v>13</v>
      </c>
      <c r="F1645" s="30" t="s">
        <v>1269</v>
      </c>
      <c r="G1645" s="21" t="s">
        <v>2997</v>
      </c>
      <c r="H1645" s="21" t="s">
        <v>3007</v>
      </c>
      <c r="I1645" s="31" t="s">
        <v>2999</v>
      </c>
      <c r="J1645" s="21" t="s">
        <v>3006</v>
      </c>
      <c r="K1645" s="21">
        <v>20</v>
      </c>
      <c r="L1645" s="21" t="s">
        <v>1172</v>
      </c>
      <c r="M1645" s="21">
        <v>34</v>
      </c>
      <c r="N1645" s="21" t="s">
        <v>1088</v>
      </c>
      <c r="O1645" s="21" t="s">
        <v>1088</v>
      </c>
      <c r="P1645" s="21">
        <v>6.9</v>
      </c>
      <c r="Q1645" s="21"/>
      <c r="R1645" s="21" t="s">
        <v>2145</v>
      </c>
      <c r="S1645" s="21" t="s">
        <v>4785</v>
      </c>
      <c r="T1645" s="10" t="s">
        <v>4778</v>
      </c>
      <c r="U1645" s="21"/>
      <c r="V1645" s="21"/>
    </row>
    <row r="1646" spans="1:22" ht="57">
      <c r="A1646" s="21" t="s">
        <v>2996</v>
      </c>
      <c r="B1646" s="6" t="s">
        <v>221</v>
      </c>
      <c r="C1646" s="21" t="s">
        <v>1036</v>
      </c>
      <c r="D1646" s="21" t="s">
        <v>1147</v>
      </c>
      <c r="E1646" s="21" t="s">
        <v>13</v>
      </c>
      <c r="F1646" s="30" t="s">
        <v>1269</v>
      </c>
      <c r="G1646" s="21" t="s">
        <v>2997</v>
      </c>
      <c r="H1646" s="21" t="s">
        <v>3008</v>
      </c>
      <c r="I1646" s="31" t="s">
        <v>2999</v>
      </c>
      <c r="J1646" s="21" t="s">
        <v>3006</v>
      </c>
      <c r="K1646" s="21">
        <v>20</v>
      </c>
      <c r="L1646" s="21" t="s">
        <v>1172</v>
      </c>
      <c r="M1646" s="21">
        <v>0.9</v>
      </c>
      <c r="N1646" s="21" t="s">
        <v>1088</v>
      </c>
      <c r="O1646" s="21" t="s">
        <v>1088</v>
      </c>
      <c r="P1646" s="21">
        <v>0.1</v>
      </c>
      <c r="Q1646" s="21"/>
      <c r="R1646" s="21" t="s">
        <v>2145</v>
      </c>
      <c r="S1646" s="21" t="s">
        <v>4785</v>
      </c>
      <c r="T1646" s="10" t="s">
        <v>4778</v>
      </c>
      <c r="U1646" s="21"/>
      <c r="V1646" s="21"/>
    </row>
    <row r="1647" spans="1:22" ht="57">
      <c r="A1647" s="21" t="s">
        <v>2996</v>
      </c>
      <c r="B1647" s="6" t="s">
        <v>221</v>
      </c>
      <c r="C1647" s="21" t="s">
        <v>1036</v>
      </c>
      <c r="D1647" s="21" t="s">
        <v>1147</v>
      </c>
      <c r="E1647" s="21" t="s">
        <v>13</v>
      </c>
      <c r="F1647" s="30" t="s">
        <v>1269</v>
      </c>
      <c r="G1647" s="21" t="s">
        <v>2997</v>
      </c>
      <c r="H1647" s="21" t="s">
        <v>3009</v>
      </c>
      <c r="I1647" s="31" t="s">
        <v>2999</v>
      </c>
      <c r="J1647" s="21" t="s">
        <v>3010</v>
      </c>
      <c r="K1647" s="21">
        <v>23</v>
      </c>
      <c r="L1647" s="21" t="s">
        <v>1172</v>
      </c>
      <c r="M1647" s="10">
        <v>3.4</v>
      </c>
      <c r="N1647" s="21" t="s">
        <v>1088</v>
      </c>
      <c r="O1647" s="21" t="s">
        <v>1088</v>
      </c>
      <c r="P1647" s="21"/>
      <c r="Q1647" s="21"/>
      <c r="R1647" s="21" t="s">
        <v>2145</v>
      </c>
      <c r="S1647" s="21" t="s">
        <v>4785</v>
      </c>
      <c r="T1647" s="10" t="s">
        <v>4778</v>
      </c>
      <c r="U1647" s="21"/>
      <c r="V1647" s="21"/>
    </row>
    <row r="1648" spans="1:22" ht="57">
      <c r="A1648" s="21" t="s">
        <v>2996</v>
      </c>
      <c r="B1648" s="6" t="s">
        <v>221</v>
      </c>
      <c r="C1648" s="21" t="s">
        <v>1036</v>
      </c>
      <c r="D1648" s="21" t="s">
        <v>1147</v>
      </c>
      <c r="E1648" s="21" t="s">
        <v>13</v>
      </c>
      <c r="F1648" s="30" t="s">
        <v>1269</v>
      </c>
      <c r="G1648" s="21" t="s">
        <v>2997</v>
      </c>
      <c r="H1648" s="21" t="s">
        <v>3011</v>
      </c>
      <c r="I1648" s="31" t="s">
        <v>2999</v>
      </c>
      <c r="J1648" s="21" t="s">
        <v>3010</v>
      </c>
      <c r="K1648" s="21">
        <v>23</v>
      </c>
      <c r="L1648" s="21" t="s">
        <v>1172</v>
      </c>
      <c r="M1648" s="10">
        <v>0.4</v>
      </c>
      <c r="N1648" s="21" t="s">
        <v>1088</v>
      </c>
      <c r="O1648" s="21" t="s">
        <v>1088</v>
      </c>
      <c r="P1648" s="21"/>
      <c r="Q1648" s="21"/>
      <c r="R1648" s="21" t="s">
        <v>2145</v>
      </c>
      <c r="S1648" s="21" t="s">
        <v>4785</v>
      </c>
      <c r="T1648" s="10" t="s">
        <v>4778</v>
      </c>
      <c r="U1648" s="21"/>
      <c r="V1648" s="21"/>
    </row>
    <row r="1649" spans="1:22" ht="57">
      <c r="A1649" s="21" t="s">
        <v>2996</v>
      </c>
      <c r="B1649" s="6" t="s">
        <v>221</v>
      </c>
      <c r="C1649" s="21" t="s">
        <v>1036</v>
      </c>
      <c r="D1649" s="21" t="s">
        <v>1147</v>
      </c>
      <c r="E1649" s="21" t="s">
        <v>13</v>
      </c>
      <c r="F1649" s="30" t="s">
        <v>1269</v>
      </c>
      <c r="G1649" s="21" t="s">
        <v>2997</v>
      </c>
      <c r="H1649" s="21" t="s">
        <v>3012</v>
      </c>
      <c r="I1649" s="31" t="s">
        <v>2999</v>
      </c>
      <c r="J1649" s="21" t="s">
        <v>3010</v>
      </c>
      <c r="K1649" s="21">
        <v>23</v>
      </c>
      <c r="L1649" s="21" t="s">
        <v>1172</v>
      </c>
      <c r="M1649" s="10">
        <v>18.7</v>
      </c>
      <c r="N1649" s="21" t="s">
        <v>1088</v>
      </c>
      <c r="O1649" s="21" t="s">
        <v>1088</v>
      </c>
      <c r="P1649" s="21"/>
      <c r="Q1649" s="21"/>
      <c r="R1649" s="21" t="s">
        <v>2145</v>
      </c>
      <c r="S1649" s="21" t="s">
        <v>4785</v>
      </c>
      <c r="T1649" s="10" t="s">
        <v>4778</v>
      </c>
      <c r="U1649" s="21"/>
      <c r="V1649" s="21"/>
    </row>
    <row r="1650" spans="1:22" ht="57">
      <c r="A1650" s="21" t="s">
        <v>2996</v>
      </c>
      <c r="B1650" s="6" t="s">
        <v>221</v>
      </c>
      <c r="C1650" s="21" t="s">
        <v>1036</v>
      </c>
      <c r="D1650" s="21" t="s">
        <v>1147</v>
      </c>
      <c r="E1650" s="21" t="s">
        <v>13</v>
      </c>
      <c r="F1650" s="30" t="s">
        <v>1269</v>
      </c>
      <c r="G1650" s="21" t="s">
        <v>2997</v>
      </c>
      <c r="H1650" s="21" t="s">
        <v>3013</v>
      </c>
      <c r="I1650" s="31" t="s">
        <v>2999</v>
      </c>
      <c r="J1650" s="21" t="s">
        <v>3010</v>
      </c>
      <c r="K1650" s="21">
        <v>7</v>
      </c>
      <c r="L1650" s="21" t="s">
        <v>1172</v>
      </c>
      <c r="M1650" s="10">
        <v>3.5</v>
      </c>
      <c r="N1650" s="21" t="s">
        <v>1088</v>
      </c>
      <c r="O1650" s="21" t="s">
        <v>1088</v>
      </c>
      <c r="P1650" s="21"/>
      <c r="Q1650" s="21"/>
      <c r="R1650" s="21" t="s">
        <v>2145</v>
      </c>
      <c r="S1650" s="21" t="s">
        <v>4785</v>
      </c>
      <c r="T1650" s="10" t="s">
        <v>4778</v>
      </c>
      <c r="U1650" s="21"/>
      <c r="V1650" s="21"/>
    </row>
    <row r="1651" spans="1:22" ht="57">
      <c r="A1651" s="21" t="s">
        <v>2996</v>
      </c>
      <c r="B1651" s="6" t="s">
        <v>221</v>
      </c>
      <c r="C1651" s="21" t="s">
        <v>1036</v>
      </c>
      <c r="D1651" s="21" t="s">
        <v>1147</v>
      </c>
      <c r="E1651" s="21" t="s">
        <v>13</v>
      </c>
      <c r="F1651" s="30" t="s">
        <v>1269</v>
      </c>
      <c r="G1651" s="21" t="s">
        <v>2997</v>
      </c>
      <c r="H1651" s="21" t="s">
        <v>3013</v>
      </c>
      <c r="I1651" s="31" t="s">
        <v>2999</v>
      </c>
      <c r="J1651" s="21" t="s">
        <v>3010</v>
      </c>
      <c r="K1651" s="21">
        <v>5</v>
      </c>
      <c r="L1651" s="21" t="s">
        <v>1172</v>
      </c>
      <c r="M1651" s="10">
        <v>0.2</v>
      </c>
      <c r="N1651" s="21" t="s">
        <v>1088</v>
      </c>
      <c r="O1651" s="21" t="s">
        <v>1088</v>
      </c>
      <c r="P1651" s="21"/>
      <c r="Q1651" s="21"/>
      <c r="R1651" s="21" t="s">
        <v>2145</v>
      </c>
      <c r="S1651" s="21" t="s">
        <v>4785</v>
      </c>
      <c r="T1651" s="10" t="s">
        <v>4778</v>
      </c>
      <c r="U1651" s="21"/>
      <c r="V1651" s="21"/>
    </row>
    <row r="1652" spans="1:22" ht="57">
      <c r="A1652" s="21" t="s">
        <v>2996</v>
      </c>
      <c r="B1652" s="6" t="s">
        <v>221</v>
      </c>
      <c r="C1652" s="21" t="s">
        <v>1036</v>
      </c>
      <c r="D1652" s="21" t="s">
        <v>1147</v>
      </c>
      <c r="E1652" s="21" t="s">
        <v>13</v>
      </c>
      <c r="F1652" s="30" t="s">
        <v>1269</v>
      </c>
      <c r="G1652" s="21" t="s">
        <v>2997</v>
      </c>
      <c r="H1652" s="21" t="s">
        <v>3014</v>
      </c>
      <c r="I1652" s="31" t="s">
        <v>2999</v>
      </c>
      <c r="J1652" s="21" t="s">
        <v>3010</v>
      </c>
      <c r="K1652" s="21">
        <v>7</v>
      </c>
      <c r="L1652" s="21" t="s">
        <v>1172</v>
      </c>
      <c r="M1652" s="10">
        <v>1</v>
      </c>
      <c r="N1652" s="21" t="s">
        <v>1088</v>
      </c>
      <c r="O1652" s="21" t="s">
        <v>1088</v>
      </c>
      <c r="P1652" s="21"/>
      <c r="Q1652" s="21"/>
      <c r="R1652" s="21" t="s">
        <v>2145</v>
      </c>
      <c r="S1652" s="21" t="s">
        <v>4785</v>
      </c>
      <c r="T1652" s="10" t="s">
        <v>4778</v>
      </c>
      <c r="U1652" s="21"/>
      <c r="V1652" s="21"/>
    </row>
    <row r="1653" spans="1:22" ht="57">
      <c r="A1653" s="21" t="s">
        <v>2996</v>
      </c>
      <c r="B1653" s="6" t="s">
        <v>221</v>
      </c>
      <c r="C1653" s="21" t="s">
        <v>1036</v>
      </c>
      <c r="D1653" s="21" t="s">
        <v>1147</v>
      </c>
      <c r="E1653" s="21" t="s">
        <v>13</v>
      </c>
      <c r="F1653" s="30" t="s">
        <v>1269</v>
      </c>
      <c r="G1653" s="21" t="s">
        <v>2997</v>
      </c>
      <c r="H1653" s="21" t="s">
        <v>3015</v>
      </c>
      <c r="I1653" s="31" t="s">
        <v>2999</v>
      </c>
      <c r="J1653" s="21" t="s">
        <v>3010</v>
      </c>
      <c r="K1653" s="21">
        <v>23</v>
      </c>
      <c r="L1653" s="21" t="s">
        <v>1172</v>
      </c>
      <c r="M1653" s="10">
        <v>0.2</v>
      </c>
      <c r="N1653" s="21" t="s">
        <v>1088</v>
      </c>
      <c r="O1653" s="21" t="s">
        <v>1088</v>
      </c>
      <c r="P1653" s="21"/>
      <c r="Q1653" s="21"/>
      <c r="R1653" s="21" t="s">
        <v>2145</v>
      </c>
      <c r="S1653" s="21" t="s">
        <v>4785</v>
      </c>
      <c r="T1653" s="10" t="s">
        <v>4778</v>
      </c>
      <c r="U1653" s="21"/>
      <c r="V1653" s="21"/>
    </row>
    <row r="1654" spans="1:22" ht="57">
      <c r="A1654" s="21" t="s">
        <v>2996</v>
      </c>
      <c r="B1654" s="6" t="s">
        <v>221</v>
      </c>
      <c r="C1654" s="21" t="s">
        <v>1036</v>
      </c>
      <c r="D1654" s="21" t="s">
        <v>1147</v>
      </c>
      <c r="E1654" s="21" t="s">
        <v>13</v>
      </c>
      <c r="F1654" s="30" t="s">
        <v>1269</v>
      </c>
      <c r="G1654" s="21" t="s">
        <v>2997</v>
      </c>
      <c r="H1654" s="21" t="s">
        <v>3016</v>
      </c>
      <c r="I1654" s="31" t="s">
        <v>2999</v>
      </c>
      <c r="J1654" s="21" t="s">
        <v>3010</v>
      </c>
      <c r="K1654" s="21">
        <v>1</v>
      </c>
      <c r="L1654" s="21" t="s">
        <v>1172</v>
      </c>
      <c r="M1654" s="10">
        <v>0.7</v>
      </c>
      <c r="N1654" s="21" t="s">
        <v>1088</v>
      </c>
      <c r="O1654" s="21" t="s">
        <v>1088</v>
      </c>
      <c r="P1654" s="21"/>
      <c r="Q1654" s="21"/>
      <c r="R1654" s="21" t="s">
        <v>2145</v>
      </c>
      <c r="S1654" s="21" t="s">
        <v>4785</v>
      </c>
      <c r="T1654" s="10" t="s">
        <v>4778</v>
      </c>
      <c r="U1654" s="21"/>
      <c r="V1654" s="21"/>
    </row>
    <row r="1655" spans="1:22" ht="57">
      <c r="A1655" s="21" t="s">
        <v>2996</v>
      </c>
      <c r="B1655" s="6" t="s">
        <v>221</v>
      </c>
      <c r="C1655" s="21" t="s">
        <v>1036</v>
      </c>
      <c r="D1655" s="21" t="s">
        <v>1147</v>
      </c>
      <c r="E1655" s="21" t="s">
        <v>13</v>
      </c>
      <c r="F1655" s="30" t="s">
        <v>1269</v>
      </c>
      <c r="G1655" s="21" t="s">
        <v>2997</v>
      </c>
      <c r="H1655" s="21" t="s">
        <v>3017</v>
      </c>
      <c r="I1655" s="31" t="s">
        <v>2999</v>
      </c>
      <c r="J1655" s="21" t="s">
        <v>3010</v>
      </c>
      <c r="K1655" s="21">
        <v>23</v>
      </c>
      <c r="L1655" s="21" t="s">
        <v>1172</v>
      </c>
      <c r="M1655" s="10">
        <v>0.2</v>
      </c>
      <c r="N1655" s="21" t="s">
        <v>1088</v>
      </c>
      <c r="O1655" s="21" t="s">
        <v>1088</v>
      </c>
      <c r="P1655" s="21"/>
      <c r="Q1655" s="21"/>
      <c r="R1655" s="21" t="s">
        <v>2145</v>
      </c>
      <c r="S1655" s="21" t="s">
        <v>4785</v>
      </c>
      <c r="T1655" s="10" t="s">
        <v>4778</v>
      </c>
      <c r="U1655" s="21"/>
      <c r="V1655" s="21"/>
    </row>
    <row r="1656" spans="1:22" ht="57">
      <c r="A1656" s="21" t="s">
        <v>2996</v>
      </c>
      <c r="B1656" s="6" t="s">
        <v>221</v>
      </c>
      <c r="C1656" s="21" t="s">
        <v>1036</v>
      </c>
      <c r="D1656" s="21" t="s">
        <v>1147</v>
      </c>
      <c r="E1656" s="21" t="s">
        <v>13</v>
      </c>
      <c r="F1656" s="30" t="s">
        <v>1269</v>
      </c>
      <c r="G1656" s="21" t="s">
        <v>2997</v>
      </c>
      <c r="H1656" s="21" t="s">
        <v>3018</v>
      </c>
      <c r="I1656" s="31" t="s">
        <v>2999</v>
      </c>
      <c r="J1656" s="21" t="s">
        <v>3010</v>
      </c>
      <c r="K1656" s="21">
        <v>23</v>
      </c>
      <c r="L1656" s="21" t="s">
        <v>1172</v>
      </c>
      <c r="M1656" s="10">
        <v>1.1000000000000001</v>
      </c>
      <c r="N1656" s="21" t="s">
        <v>1088</v>
      </c>
      <c r="O1656" s="21" t="s">
        <v>1088</v>
      </c>
      <c r="P1656" s="21"/>
      <c r="Q1656" s="21"/>
      <c r="R1656" s="21" t="s">
        <v>2145</v>
      </c>
      <c r="S1656" s="21" t="s">
        <v>4785</v>
      </c>
      <c r="T1656" s="10" t="s">
        <v>4778</v>
      </c>
      <c r="U1656" s="21"/>
      <c r="V1656" s="21"/>
    </row>
    <row r="1657" spans="1:22" ht="57">
      <c r="A1657" s="21" t="s">
        <v>2996</v>
      </c>
      <c r="B1657" s="6" t="s">
        <v>221</v>
      </c>
      <c r="C1657" s="21" t="s">
        <v>1036</v>
      </c>
      <c r="D1657" s="21" t="s">
        <v>1147</v>
      </c>
      <c r="E1657" s="21" t="s">
        <v>13</v>
      </c>
      <c r="F1657" s="30" t="s">
        <v>1269</v>
      </c>
      <c r="G1657" s="21" t="s">
        <v>2997</v>
      </c>
      <c r="H1657" s="21" t="s">
        <v>3019</v>
      </c>
      <c r="I1657" s="31" t="s">
        <v>2999</v>
      </c>
      <c r="J1657" s="21" t="s">
        <v>3010</v>
      </c>
      <c r="K1657" s="21">
        <v>9</v>
      </c>
      <c r="L1657" s="21" t="s">
        <v>1172</v>
      </c>
      <c r="M1657" s="10">
        <v>6</v>
      </c>
      <c r="N1657" s="21" t="s">
        <v>1088</v>
      </c>
      <c r="O1657" s="21" t="s">
        <v>1088</v>
      </c>
      <c r="P1657" s="21"/>
      <c r="Q1657" s="21"/>
      <c r="R1657" s="21" t="s">
        <v>2145</v>
      </c>
      <c r="S1657" s="21" t="s">
        <v>4785</v>
      </c>
      <c r="T1657" s="10" t="s">
        <v>4778</v>
      </c>
      <c r="U1657" s="21"/>
      <c r="V1657" s="21"/>
    </row>
    <row r="1658" spans="1:22" ht="57">
      <c r="A1658" s="21" t="s">
        <v>2996</v>
      </c>
      <c r="B1658" s="6" t="s">
        <v>221</v>
      </c>
      <c r="C1658" s="21" t="s">
        <v>1036</v>
      </c>
      <c r="D1658" s="21" t="s">
        <v>1147</v>
      </c>
      <c r="E1658" s="21" t="s">
        <v>13</v>
      </c>
      <c r="F1658" s="30" t="s">
        <v>1269</v>
      </c>
      <c r="G1658" s="21" t="s">
        <v>2997</v>
      </c>
      <c r="H1658" s="21" t="s">
        <v>3019</v>
      </c>
      <c r="I1658" s="31" t="s">
        <v>2999</v>
      </c>
      <c r="J1658" s="21" t="s">
        <v>3010</v>
      </c>
      <c r="K1658" s="21">
        <v>7</v>
      </c>
      <c r="L1658" s="21" t="s">
        <v>1172</v>
      </c>
      <c r="M1658" s="10">
        <v>5.9</v>
      </c>
      <c r="N1658" s="21" t="s">
        <v>1088</v>
      </c>
      <c r="O1658" s="21" t="s">
        <v>1088</v>
      </c>
      <c r="P1658" s="21"/>
      <c r="Q1658" s="21"/>
      <c r="R1658" s="21" t="s">
        <v>2145</v>
      </c>
      <c r="S1658" s="21" t="s">
        <v>4785</v>
      </c>
      <c r="T1658" s="10" t="s">
        <v>4778</v>
      </c>
      <c r="U1658" s="21"/>
      <c r="V1658" s="21"/>
    </row>
    <row r="1659" spans="1:22" ht="57">
      <c r="A1659" s="21" t="s">
        <v>2996</v>
      </c>
      <c r="B1659" s="6" t="s">
        <v>221</v>
      </c>
      <c r="C1659" s="21" t="s">
        <v>1036</v>
      </c>
      <c r="D1659" s="21" t="s">
        <v>1147</v>
      </c>
      <c r="E1659" s="21" t="s">
        <v>13</v>
      </c>
      <c r="F1659" s="30" t="s">
        <v>1269</v>
      </c>
      <c r="G1659" s="21" t="s">
        <v>2997</v>
      </c>
      <c r="H1659" s="21" t="s">
        <v>3020</v>
      </c>
      <c r="I1659" s="31" t="s">
        <v>2999</v>
      </c>
      <c r="J1659" s="21" t="s">
        <v>3010</v>
      </c>
      <c r="K1659" s="21">
        <v>3</v>
      </c>
      <c r="L1659" s="21" t="s">
        <v>1172</v>
      </c>
      <c r="M1659" s="10">
        <v>2.4</v>
      </c>
      <c r="N1659" s="21" t="s">
        <v>1088</v>
      </c>
      <c r="O1659" s="21" t="s">
        <v>1088</v>
      </c>
      <c r="P1659" s="21"/>
      <c r="Q1659" s="21"/>
      <c r="R1659" s="21" t="s">
        <v>2145</v>
      </c>
      <c r="S1659" s="21" t="s">
        <v>4785</v>
      </c>
      <c r="T1659" s="10" t="s">
        <v>4778</v>
      </c>
      <c r="U1659" s="21"/>
      <c r="V1659" s="21"/>
    </row>
    <row r="1660" spans="1:22" ht="57">
      <c r="A1660" s="21" t="s">
        <v>2996</v>
      </c>
      <c r="B1660" s="6" t="s">
        <v>221</v>
      </c>
      <c r="C1660" s="21" t="s">
        <v>1036</v>
      </c>
      <c r="D1660" s="21" t="s">
        <v>1147</v>
      </c>
      <c r="E1660" s="21" t="s">
        <v>13</v>
      </c>
      <c r="F1660" s="30" t="s">
        <v>1269</v>
      </c>
      <c r="G1660" s="21" t="s">
        <v>2997</v>
      </c>
      <c r="H1660" s="21" t="s">
        <v>3021</v>
      </c>
      <c r="I1660" s="31" t="s">
        <v>2999</v>
      </c>
      <c r="J1660" s="21" t="s">
        <v>3010</v>
      </c>
      <c r="K1660" s="21">
        <v>3</v>
      </c>
      <c r="L1660" s="21" t="s">
        <v>1172</v>
      </c>
      <c r="M1660" s="10">
        <v>0.6</v>
      </c>
      <c r="N1660" s="21" t="s">
        <v>1088</v>
      </c>
      <c r="O1660" s="21" t="s">
        <v>1088</v>
      </c>
      <c r="P1660" s="21"/>
      <c r="Q1660" s="21"/>
      <c r="R1660" s="21" t="s">
        <v>2145</v>
      </c>
      <c r="S1660" s="21" t="s">
        <v>4785</v>
      </c>
      <c r="T1660" s="10" t="s">
        <v>4778</v>
      </c>
      <c r="U1660" s="21"/>
      <c r="V1660" s="21"/>
    </row>
    <row r="1661" spans="1:22" ht="57">
      <c r="A1661" s="21" t="s">
        <v>2996</v>
      </c>
      <c r="B1661" s="6" t="s">
        <v>221</v>
      </c>
      <c r="C1661" s="21" t="s">
        <v>1036</v>
      </c>
      <c r="D1661" s="21" t="s">
        <v>1147</v>
      </c>
      <c r="E1661" s="21" t="s">
        <v>13</v>
      </c>
      <c r="F1661" s="30" t="s">
        <v>1269</v>
      </c>
      <c r="G1661" s="21" t="s">
        <v>2997</v>
      </c>
      <c r="H1661" s="21" t="s">
        <v>3022</v>
      </c>
      <c r="I1661" s="31" t="s">
        <v>2999</v>
      </c>
      <c r="J1661" s="21" t="s">
        <v>3010</v>
      </c>
      <c r="K1661" s="21">
        <v>3</v>
      </c>
      <c r="L1661" s="21" t="s">
        <v>1172</v>
      </c>
      <c r="M1661" s="10">
        <v>1.8</v>
      </c>
      <c r="N1661" s="21" t="s">
        <v>1088</v>
      </c>
      <c r="O1661" s="21" t="s">
        <v>1088</v>
      </c>
      <c r="P1661" s="21"/>
      <c r="Q1661" s="21"/>
      <c r="R1661" s="21" t="s">
        <v>2145</v>
      </c>
      <c r="S1661" s="21" t="s">
        <v>4785</v>
      </c>
      <c r="T1661" s="10" t="s">
        <v>4778</v>
      </c>
      <c r="U1661" s="21"/>
      <c r="V1661" s="21"/>
    </row>
    <row r="1662" spans="1:22" ht="57">
      <c r="A1662" s="21" t="s">
        <v>2996</v>
      </c>
      <c r="B1662" s="6" t="s">
        <v>221</v>
      </c>
      <c r="C1662" s="21" t="s">
        <v>1036</v>
      </c>
      <c r="D1662" s="21" t="s">
        <v>1147</v>
      </c>
      <c r="E1662" s="21" t="s">
        <v>13</v>
      </c>
      <c r="F1662" s="30" t="s">
        <v>1269</v>
      </c>
      <c r="G1662" s="21" t="s">
        <v>2997</v>
      </c>
      <c r="H1662" s="21" t="s">
        <v>3023</v>
      </c>
      <c r="I1662" s="31" t="s">
        <v>2999</v>
      </c>
      <c r="J1662" s="21" t="s">
        <v>3010</v>
      </c>
      <c r="K1662" s="21">
        <v>23</v>
      </c>
      <c r="L1662" s="21" t="s">
        <v>1172</v>
      </c>
      <c r="M1662" s="10">
        <v>0.3</v>
      </c>
      <c r="N1662" s="21" t="s">
        <v>1088</v>
      </c>
      <c r="O1662" s="21" t="s">
        <v>1088</v>
      </c>
      <c r="P1662" s="21"/>
      <c r="Q1662" s="21"/>
      <c r="R1662" s="21" t="s">
        <v>2145</v>
      </c>
      <c r="S1662" s="21" t="s">
        <v>4785</v>
      </c>
      <c r="T1662" s="10" t="s">
        <v>4778</v>
      </c>
      <c r="U1662" s="21"/>
      <c r="V1662" s="21"/>
    </row>
    <row r="1663" spans="1:22" ht="57">
      <c r="A1663" s="21" t="s">
        <v>2996</v>
      </c>
      <c r="B1663" s="6" t="s">
        <v>221</v>
      </c>
      <c r="C1663" s="21" t="s">
        <v>1036</v>
      </c>
      <c r="D1663" s="21" t="s">
        <v>1147</v>
      </c>
      <c r="E1663" s="21" t="s">
        <v>13</v>
      </c>
      <c r="F1663" s="30" t="s">
        <v>1269</v>
      </c>
      <c r="G1663" s="21" t="s">
        <v>2997</v>
      </c>
      <c r="H1663" s="21" t="s">
        <v>3024</v>
      </c>
      <c r="I1663" s="31" t="s">
        <v>2999</v>
      </c>
      <c r="J1663" s="21" t="s">
        <v>3010</v>
      </c>
      <c r="K1663" s="21">
        <v>9</v>
      </c>
      <c r="L1663" s="21" t="s">
        <v>1172</v>
      </c>
      <c r="M1663" s="10">
        <v>0.9</v>
      </c>
      <c r="N1663" s="21" t="s">
        <v>1088</v>
      </c>
      <c r="O1663" s="21" t="s">
        <v>1088</v>
      </c>
      <c r="P1663" s="21"/>
      <c r="Q1663" s="21"/>
      <c r="R1663" s="21" t="s">
        <v>2145</v>
      </c>
      <c r="S1663" s="21" t="s">
        <v>4785</v>
      </c>
      <c r="T1663" s="10" t="s">
        <v>4778</v>
      </c>
      <c r="U1663" s="21"/>
      <c r="V1663" s="21"/>
    </row>
    <row r="1664" spans="1:22" ht="57">
      <c r="A1664" s="21" t="s">
        <v>2996</v>
      </c>
      <c r="B1664" s="6" t="s">
        <v>221</v>
      </c>
      <c r="C1664" s="21" t="s">
        <v>1036</v>
      </c>
      <c r="D1664" s="21" t="s">
        <v>1147</v>
      </c>
      <c r="E1664" s="21" t="s">
        <v>13</v>
      </c>
      <c r="F1664" s="30" t="s">
        <v>1269</v>
      </c>
      <c r="G1664" s="21" t="s">
        <v>2997</v>
      </c>
      <c r="H1664" s="21" t="s">
        <v>3024</v>
      </c>
      <c r="I1664" s="31" t="s">
        <v>2999</v>
      </c>
      <c r="J1664" s="21" t="s">
        <v>3010</v>
      </c>
      <c r="K1664" s="21">
        <v>7</v>
      </c>
      <c r="L1664" s="21" t="s">
        <v>1172</v>
      </c>
      <c r="M1664" s="10">
        <v>0.1</v>
      </c>
      <c r="N1664" s="21" t="s">
        <v>1088</v>
      </c>
      <c r="O1664" s="21" t="s">
        <v>1088</v>
      </c>
      <c r="P1664" s="21"/>
      <c r="Q1664" s="21"/>
      <c r="R1664" s="21" t="s">
        <v>2145</v>
      </c>
      <c r="S1664" s="21" t="s">
        <v>4785</v>
      </c>
      <c r="T1664" s="10" t="s">
        <v>4778</v>
      </c>
      <c r="U1664" s="21"/>
      <c r="V1664" s="21"/>
    </row>
    <row r="1665" spans="1:22" ht="57">
      <c r="A1665" s="21" t="s">
        <v>2996</v>
      </c>
      <c r="B1665" s="6" t="s">
        <v>221</v>
      </c>
      <c r="C1665" s="21" t="s">
        <v>1036</v>
      </c>
      <c r="D1665" s="21" t="s">
        <v>1147</v>
      </c>
      <c r="E1665" s="21" t="s">
        <v>13</v>
      </c>
      <c r="F1665" s="30" t="s">
        <v>1269</v>
      </c>
      <c r="G1665" s="21" t="s">
        <v>2997</v>
      </c>
      <c r="H1665" s="21" t="s">
        <v>3025</v>
      </c>
      <c r="I1665" s="31" t="s">
        <v>2999</v>
      </c>
      <c r="J1665" s="21" t="s">
        <v>3010</v>
      </c>
      <c r="K1665" s="21">
        <v>3</v>
      </c>
      <c r="L1665" s="21" t="s">
        <v>1172</v>
      </c>
      <c r="M1665" s="10">
        <v>1.3</v>
      </c>
      <c r="N1665" s="21" t="s">
        <v>1088</v>
      </c>
      <c r="O1665" s="21" t="s">
        <v>1088</v>
      </c>
      <c r="P1665" s="21"/>
      <c r="Q1665" s="21"/>
      <c r="R1665" s="21" t="s">
        <v>2145</v>
      </c>
      <c r="S1665" s="21" t="s">
        <v>4785</v>
      </c>
      <c r="T1665" s="10" t="s">
        <v>4778</v>
      </c>
      <c r="U1665" s="21"/>
      <c r="V1665" s="21"/>
    </row>
    <row r="1666" spans="1:22" ht="57">
      <c r="A1666" s="21" t="s">
        <v>2996</v>
      </c>
      <c r="B1666" s="6" t="s">
        <v>221</v>
      </c>
      <c r="C1666" s="21" t="s">
        <v>1036</v>
      </c>
      <c r="D1666" s="21" t="s">
        <v>1147</v>
      </c>
      <c r="E1666" s="21" t="s">
        <v>13</v>
      </c>
      <c r="F1666" s="30" t="s">
        <v>1269</v>
      </c>
      <c r="G1666" s="21" t="s">
        <v>2997</v>
      </c>
      <c r="H1666" s="21" t="s">
        <v>3025</v>
      </c>
      <c r="I1666" s="31" t="s">
        <v>2999</v>
      </c>
      <c r="J1666" s="21" t="s">
        <v>3010</v>
      </c>
      <c r="K1666" s="21">
        <v>6</v>
      </c>
      <c r="L1666" s="21" t="s">
        <v>1172</v>
      </c>
      <c r="M1666" s="10">
        <v>0.5</v>
      </c>
      <c r="N1666" s="21" t="s">
        <v>1088</v>
      </c>
      <c r="O1666" s="21" t="s">
        <v>1088</v>
      </c>
      <c r="P1666" s="21"/>
      <c r="Q1666" s="21"/>
      <c r="R1666" s="21" t="s">
        <v>2145</v>
      </c>
      <c r="S1666" s="21" t="s">
        <v>4785</v>
      </c>
      <c r="T1666" s="10" t="s">
        <v>4778</v>
      </c>
      <c r="U1666" s="21"/>
      <c r="V1666" s="21"/>
    </row>
    <row r="1667" spans="1:22" ht="57">
      <c r="A1667" s="21" t="s">
        <v>2996</v>
      </c>
      <c r="B1667" s="6" t="s">
        <v>221</v>
      </c>
      <c r="C1667" s="21" t="s">
        <v>1036</v>
      </c>
      <c r="D1667" s="21" t="s">
        <v>1147</v>
      </c>
      <c r="E1667" s="21" t="s">
        <v>13</v>
      </c>
      <c r="F1667" s="30" t="s">
        <v>1269</v>
      </c>
      <c r="G1667" s="21" t="s">
        <v>2997</v>
      </c>
      <c r="H1667" s="21" t="s">
        <v>3026</v>
      </c>
      <c r="I1667" s="31" t="s">
        <v>2999</v>
      </c>
      <c r="J1667" s="21" t="s">
        <v>3010</v>
      </c>
      <c r="K1667" s="21">
        <v>3</v>
      </c>
      <c r="L1667" s="21" t="s">
        <v>1172</v>
      </c>
      <c r="M1667" s="10">
        <v>26.4</v>
      </c>
      <c r="N1667" s="21" t="s">
        <v>1088</v>
      </c>
      <c r="O1667" s="21" t="s">
        <v>1088</v>
      </c>
      <c r="P1667" s="21"/>
      <c r="Q1667" s="21"/>
      <c r="R1667" s="21" t="s">
        <v>2145</v>
      </c>
      <c r="S1667" s="21" t="s">
        <v>4785</v>
      </c>
      <c r="T1667" s="10" t="s">
        <v>4778</v>
      </c>
      <c r="U1667" s="21"/>
      <c r="V1667" s="21"/>
    </row>
    <row r="1668" spans="1:22" ht="57">
      <c r="A1668" s="21" t="s">
        <v>2996</v>
      </c>
      <c r="B1668" s="6" t="s">
        <v>221</v>
      </c>
      <c r="C1668" s="21" t="s">
        <v>1036</v>
      </c>
      <c r="D1668" s="21" t="s">
        <v>1147</v>
      </c>
      <c r="E1668" s="21" t="s">
        <v>13</v>
      </c>
      <c r="F1668" s="30" t="s">
        <v>1269</v>
      </c>
      <c r="G1668" s="21" t="s">
        <v>2997</v>
      </c>
      <c r="H1668" s="21" t="s">
        <v>3027</v>
      </c>
      <c r="I1668" s="31" t="s">
        <v>2999</v>
      </c>
      <c r="J1668" s="21" t="s">
        <v>3010</v>
      </c>
      <c r="K1668" s="21">
        <v>11</v>
      </c>
      <c r="L1668" s="21" t="s">
        <v>1172</v>
      </c>
      <c r="M1668" s="10">
        <v>0.5</v>
      </c>
      <c r="N1668" s="21" t="s">
        <v>1088</v>
      </c>
      <c r="O1668" s="21" t="s">
        <v>1088</v>
      </c>
      <c r="P1668" s="21"/>
      <c r="Q1668" s="21"/>
      <c r="R1668" s="21" t="s">
        <v>2145</v>
      </c>
      <c r="S1668" s="21" t="s">
        <v>4785</v>
      </c>
      <c r="T1668" s="10" t="s">
        <v>4778</v>
      </c>
      <c r="U1668" s="21"/>
      <c r="V1668" s="21"/>
    </row>
    <row r="1669" spans="1:22" ht="57">
      <c r="A1669" s="21" t="s">
        <v>2996</v>
      </c>
      <c r="B1669" s="6" t="s">
        <v>221</v>
      </c>
      <c r="C1669" s="21" t="s">
        <v>1036</v>
      </c>
      <c r="D1669" s="21" t="s">
        <v>1147</v>
      </c>
      <c r="E1669" s="21" t="s">
        <v>13</v>
      </c>
      <c r="F1669" s="30" t="s">
        <v>1269</v>
      </c>
      <c r="G1669" s="21" t="s">
        <v>2997</v>
      </c>
      <c r="H1669" s="21" t="s">
        <v>3027</v>
      </c>
      <c r="I1669" s="31" t="s">
        <v>2999</v>
      </c>
      <c r="J1669" s="21" t="s">
        <v>3010</v>
      </c>
      <c r="K1669" s="21">
        <v>9</v>
      </c>
      <c r="L1669" s="21" t="s">
        <v>1172</v>
      </c>
      <c r="M1669" s="10">
        <v>0.9</v>
      </c>
      <c r="N1669" s="21" t="s">
        <v>1088</v>
      </c>
      <c r="O1669" s="21" t="s">
        <v>1088</v>
      </c>
      <c r="P1669" s="21"/>
      <c r="Q1669" s="21"/>
      <c r="R1669" s="21" t="s">
        <v>2145</v>
      </c>
      <c r="S1669" s="21" t="s">
        <v>4785</v>
      </c>
      <c r="T1669" s="10" t="s">
        <v>4778</v>
      </c>
      <c r="U1669" s="21"/>
      <c r="V1669" s="21"/>
    </row>
    <row r="1670" spans="1:22" ht="57">
      <c r="A1670" s="21" t="s">
        <v>2996</v>
      </c>
      <c r="B1670" s="6" t="s">
        <v>221</v>
      </c>
      <c r="C1670" s="21" t="s">
        <v>1036</v>
      </c>
      <c r="D1670" s="21" t="s">
        <v>1147</v>
      </c>
      <c r="E1670" s="21" t="s">
        <v>13</v>
      </c>
      <c r="F1670" s="30" t="s">
        <v>1269</v>
      </c>
      <c r="G1670" s="21" t="s">
        <v>2997</v>
      </c>
      <c r="H1670" s="21" t="s">
        <v>3028</v>
      </c>
      <c r="I1670" s="31" t="s">
        <v>2999</v>
      </c>
      <c r="J1670" s="21" t="s">
        <v>3010</v>
      </c>
      <c r="K1670" s="21">
        <v>3</v>
      </c>
      <c r="L1670" s="21" t="s">
        <v>1172</v>
      </c>
      <c r="M1670" s="10">
        <v>0.6</v>
      </c>
      <c r="N1670" s="21" t="s">
        <v>1088</v>
      </c>
      <c r="O1670" s="21" t="s">
        <v>1088</v>
      </c>
      <c r="P1670" s="21"/>
      <c r="Q1670" s="21"/>
      <c r="R1670" s="21" t="s">
        <v>2145</v>
      </c>
      <c r="S1670" s="21" t="s">
        <v>4785</v>
      </c>
      <c r="T1670" s="10" t="s">
        <v>4778</v>
      </c>
      <c r="U1670" s="21"/>
      <c r="V1670" s="21"/>
    </row>
    <row r="1671" spans="1:22" ht="57">
      <c r="A1671" s="21" t="s">
        <v>2996</v>
      </c>
      <c r="B1671" s="6" t="s">
        <v>221</v>
      </c>
      <c r="C1671" s="21" t="s">
        <v>1036</v>
      </c>
      <c r="D1671" s="21" t="s">
        <v>1147</v>
      </c>
      <c r="E1671" s="21" t="s">
        <v>13</v>
      </c>
      <c r="F1671" s="30" t="s">
        <v>1269</v>
      </c>
      <c r="G1671" s="21" t="s">
        <v>2997</v>
      </c>
      <c r="H1671" s="21" t="s">
        <v>3029</v>
      </c>
      <c r="I1671" s="31" t="s">
        <v>2999</v>
      </c>
      <c r="J1671" s="21" t="s">
        <v>3010</v>
      </c>
      <c r="K1671" s="21">
        <v>3</v>
      </c>
      <c r="L1671" s="21" t="s">
        <v>1172</v>
      </c>
      <c r="M1671" s="10">
        <v>0.7</v>
      </c>
      <c r="N1671" s="21" t="s">
        <v>1088</v>
      </c>
      <c r="O1671" s="21" t="s">
        <v>1088</v>
      </c>
      <c r="P1671" s="21"/>
      <c r="Q1671" s="21"/>
      <c r="R1671" s="21" t="s">
        <v>2145</v>
      </c>
      <c r="S1671" s="21" t="s">
        <v>4785</v>
      </c>
      <c r="T1671" s="10" t="s">
        <v>4778</v>
      </c>
      <c r="U1671" s="21"/>
      <c r="V1671" s="21"/>
    </row>
    <row r="1672" spans="1:22" ht="57">
      <c r="A1672" s="21" t="s">
        <v>2996</v>
      </c>
      <c r="B1672" s="6" t="s">
        <v>221</v>
      </c>
      <c r="C1672" s="21" t="s">
        <v>1036</v>
      </c>
      <c r="D1672" s="21" t="s">
        <v>1147</v>
      </c>
      <c r="E1672" s="21" t="s">
        <v>13</v>
      </c>
      <c r="F1672" s="30" t="s">
        <v>1269</v>
      </c>
      <c r="G1672" s="21" t="s">
        <v>2997</v>
      </c>
      <c r="H1672" s="21" t="s">
        <v>3030</v>
      </c>
      <c r="I1672" s="31" t="s">
        <v>2999</v>
      </c>
      <c r="J1672" s="21" t="s">
        <v>3010</v>
      </c>
      <c r="K1672" s="21">
        <v>3</v>
      </c>
      <c r="L1672" s="21" t="s">
        <v>1172</v>
      </c>
      <c r="M1672" s="10">
        <v>17</v>
      </c>
      <c r="N1672" s="21" t="s">
        <v>1088</v>
      </c>
      <c r="O1672" s="21" t="s">
        <v>1088</v>
      </c>
      <c r="P1672" s="21"/>
      <c r="Q1672" s="21"/>
      <c r="R1672" s="21" t="s">
        <v>2145</v>
      </c>
      <c r="S1672" s="21" t="s">
        <v>4785</v>
      </c>
      <c r="T1672" s="10" t="s">
        <v>4778</v>
      </c>
      <c r="U1672" s="21"/>
      <c r="V1672" s="21"/>
    </row>
    <row r="1673" spans="1:22" ht="57">
      <c r="A1673" s="21" t="s">
        <v>2996</v>
      </c>
      <c r="B1673" s="6" t="s">
        <v>221</v>
      </c>
      <c r="C1673" s="21" t="s">
        <v>1036</v>
      </c>
      <c r="D1673" s="21" t="s">
        <v>1147</v>
      </c>
      <c r="E1673" s="21" t="s">
        <v>13</v>
      </c>
      <c r="F1673" s="30" t="s">
        <v>1269</v>
      </c>
      <c r="G1673" s="21" t="s">
        <v>2997</v>
      </c>
      <c r="H1673" s="21" t="s">
        <v>3031</v>
      </c>
      <c r="I1673" s="31" t="s">
        <v>2999</v>
      </c>
      <c r="J1673" s="21" t="s">
        <v>3010</v>
      </c>
      <c r="K1673" s="21">
        <v>23</v>
      </c>
      <c r="L1673" s="21" t="s">
        <v>1172</v>
      </c>
      <c r="M1673" s="10">
        <v>0.1</v>
      </c>
      <c r="N1673" s="21" t="s">
        <v>1088</v>
      </c>
      <c r="O1673" s="21" t="s">
        <v>1088</v>
      </c>
      <c r="P1673" s="21"/>
      <c r="Q1673" s="21"/>
      <c r="R1673" s="21" t="s">
        <v>2145</v>
      </c>
      <c r="S1673" s="21" t="s">
        <v>4785</v>
      </c>
      <c r="T1673" s="10" t="s">
        <v>4778</v>
      </c>
      <c r="U1673" s="21"/>
      <c r="V1673" s="21"/>
    </row>
    <row r="1674" spans="1:22" ht="57">
      <c r="A1674" s="21" t="s">
        <v>2996</v>
      </c>
      <c r="B1674" s="6" t="s">
        <v>221</v>
      </c>
      <c r="C1674" s="21" t="s">
        <v>1036</v>
      </c>
      <c r="D1674" s="21" t="s">
        <v>1147</v>
      </c>
      <c r="E1674" s="21" t="s">
        <v>13</v>
      </c>
      <c r="F1674" s="30" t="s">
        <v>1269</v>
      </c>
      <c r="G1674" s="21" t="s">
        <v>2997</v>
      </c>
      <c r="H1674" s="21" t="s">
        <v>3032</v>
      </c>
      <c r="I1674" s="31" t="s">
        <v>2999</v>
      </c>
      <c r="J1674" s="21" t="s">
        <v>3033</v>
      </c>
      <c r="K1674" s="21">
        <v>23</v>
      </c>
      <c r="L1674" s="21" t="s">
        <v>1172</v>
      </c>
      <c r="M1674" s="21">
        <v>4.7</v>
      </c>
      <c r="N1674" s="21" t="s">
        <v>1088</v>
      </c>
      <c r="O1674" s="21" t="s">
        <v>1088</v>
      </c>
      <c r="P1674" s="21"/>
      <c r="Q1674" s="21"/>
      <c r="R1674" s="21" t="s">
        <v>2145</v>
      </c>
      <c r="S1674" s="21" t="s">
        <v>4785</v>
      </c>
      <c r="T1674" s="10" t="s">
        <v>4778</v>
      </c>
      <c r="U1674" s="21"/>
      <c r="V1674" s="21"/>
    </row>
    <row r="1675" spans="1:22" ht="57">
      <c r="A1675" s="21" t="s">
        <v>2996</v>
      </c>
      <c r="B1675" s="6" t="s">
        <v>221</v>
      </c>
      <c r="C1675" s="21" t="s">
        <v>1036</v>
      </c>
      <c r="D1675" s="21" t="s">
        <v>1147</v>
      </c>
      <c r="E1675" s="21" t="s">
        <v>13</v>
      </c>
      <c r="F1675" s="30" t="s">
        <v>1269</v>
      </c>
      <c r="G1675" s="21" t="s">
        <v>2997</v>
      </c>
      <c r="H1675" s="21" t="s">
        <v>3034</v>
      </c>
      <c r="I1675" s="31" t="s">
        <v>2999</v>
      </c>
      <c r="J1675" s="21" t="s">
        <v>3033</v>
      </c>
      <c r="K1675" s="21">
        <v>23</v>
      </c>
      <c r="L1675" s="21" t="s">
        <v>1172</v>
      </c>
      <c r="M1675" s="21">
        <v>24.1</v>
      </c>
      <c r="N1675" s="21" t="s">
        <v>1088</v>
      </c>
      <c r="O1675" s="21" t="s">
        <v>1088</v>
      </c>
      <c r="P1675" s="21"/>
      <c r="Q1675" s="21"/>
      <c r="R1675" s="21" t="s">
        <v>2145</v>
      </c>
      <c r="S1675" s="21" t="s">
        <v>4785</v>
      </c>
      <c r="T1675" s="10" t="s">
        <v>4778</v>
      </c>
      <c r="U1675" s="21"/>
      <c r="V1675" s="21"/>
    </row>
    <row r="1676" spans="1:22" ht="43">
      <c r="A1676" s="21" t="s">
        <v>2996</v>
      </c>
      <c r="B1676" s="6" t="s">
        <v>221</v>
      </c>
      <c r="C1676" s="21" t="s">
        <v>1036</v>
      </c>
      <c r="D1676" s="21" t="s">
        <v>1147</v>
      </c>
      <c r="E1676" s="21" t="s">
        <v>13</v>
      </c>
      <c r="F1676" s="30" t="s">
        <v>1269</v>
      </c>
      <c r="G1676" s="21" t="s">
        <v>2997</v>
      </c>
      <c r="H1676" s="21" t="s">
        <v>3035</v>
      </c>
      <c r="I1676" s="31" t="s">
        <v>3036</v>
      </c>
      <c r="J1676" s="21" t="s">
        <v>3037</v>
      </c>
      <c r="K1676" s="21">
        <v>30</v>
      </c>
      <c r="L1676" s="21" t="s">
        <v>1172</v>
      </c>
      <c r="M1676" s="21" t="s">
        <v>3038</v>
      </c>
      <c r="N1676" s="21" t="s">
        <v>1088</v>
      </c>
      <c r="O1676" s="21" t="s">
        <v>3039</v>
      </c>
      <c r="P1676" s="21"/>
      <c r="Q1676" s="21"/>
      <c r="R1676" s="21" t="s">
        <v>2145</v>
      </c>
      <c r="S1676" s="21" t="s">
        <v>4785</v>
      </c>
      <c r="T1676" s="10" t="s">
        <v>4778</v>
      </c>
      <c r="U1676" s="21"/>
      <c r="V1676" s="21"/>
    </row>
    <row r="1677" spans="1:22" ht="43">
      <c r="A1677" s="21" t="s">
        <v>2996</v>
      </c>
      <c r="B1677" s="6" t="s">
        <v>221</v>
      </c>
      <c r="C1677" s="21" t="s">
        <v>1036</v>
      </c>
      <c r="D1677" s="21" t="s">
        <v>1147</v>
      </c>
      <c r="E1677" s="21" t="s">
        <v>13</v>
      </c>
      <c r="F1677" s="30" t="s">
        <v>1269</v>
      </c>
      <c r="G1677" s="21" t="s">
        <v>2997</v>
      </c>
      <c r="H1677" s="21" t="s">
        <v>3040</v>
      </c>
      <c r="I1677" s="31" t="s">
        <v>3041</v>
      </c>
      <c r="J1677" s="21" t="s">
        <v>3037</v>
      </c>
      <c r="K1677" s="21">
        <v>32</v>
      </c>
      <c r="L1677" s="21" t="s">
        <v>1172</v>
      </c>
      <c r="M1677" s="21" t="s">
        <v>3042</v>
      </c>
      <c r="N1677" s="21" t="s">
        <v>1088</v>
      </c>
      <c r="O1677" s="21" t="s">
        <v>3039</v>
      </c>
      <c r="P1677" s="21"/>
      <c r="Q1677" s="21"/>
      <c r="R1677" s="21" t="s">
        <v>2145</v>
      </c>
      <c r="S1677" s="21"/>
      <c r="U1677" s="21"/>
      <c r="V1677" s="21"/>
    </row>
    <row r="1678" spans="1:22" ht="57">
      <c r="A1678" s="21" t="s">
        <v>2996</v>
      </c>
      <c r="B1678" s="6" t="s">
        <v>221</v>
      </c>
      <c r="C1678" s="21" t="s">
        <v>1036</v>
      </c>
      <c r="D1678" s="21" t="s">
        <v>1147</v>
      </c>
      <c r="E1678" s="21" t="s">
        <v>13</v>
      </c>
      <c r="F1678" s="30" t="s">
        <v>1269</v>
      </c>
      <c r="G1678" s="21" t="s">
        <v>2997</v>
      </c>
      <c r="H1678" s="21" t="s">
        <v>3043</v>
      </c>
      <c r="I1678" s="31" t="s">
        <v>3044</v>
      </c>
      <c r="J1678" s="21" t="s">
        <v>3045</v>
      </c>
      <c r="K1678" s="21">
        <v>4</v>
      </c>
      <c r="L1678" s="21" t="s">
        <v>1172</v>
      </c>
      <c r="M1678" s="21">
        <v>0.5</v>
      </c>
      <c r="N1678" s="21" t="s">
        <v>1088</v>
      </c>
      <c r="O1678" s="21" t="s">
        <v>1088</v>
      </c>
      <c r="P1678" s="21"/>
      <c r="Q1678" s="21"/>
      <c r="R1678" s="21" t="s">
        <v>2145</v>
      </c>
      <c r="S1678" s="21"/>
      <c r="U1678" s="21"/>
      <c r="V1678" s="21"/>
    </row>
    <row r="1679" spans="1:22" ht="57">
      <c r="A1679" s="21" t="s">
        <v>2996</v>
      </c>
      <c r="B1679" s="6" t="s">
        <v>221</v>
      </c>
      <c r="C1679" s="21" t="s">
        <v>1036</v>
      </c>
      <c r="D1679" s="21" t="s">
        <v>1147</v>
      </c>
      <c r="E1679" s="21" t="s">
        <v>13</v>
      </c>
      <c r="F1679" s="30" t="s">
        <v>1269</v>
      </c>
      <c r="G1679" s="21" t="s">
        <v>2997</v>
      </c>
      <c r="H1679" s="21" t="s">
        <v>3043</v>
      </c>
      <c r="I1679" s="31" t="s">
        <v>3046</v>
      </c>
      <c r="J1679" s="21" t="s">
        <v>3047</v>
      </c>
      <c r="K1679" s="21">
        <v>4</v>
      </c>
      <c r="L1679" s="21" t="s">
        <v>1172</v>
      </c>
      <c r="M1679" s="21" t="s">
        <v>3048</v>
      </c>
      <c r="N1679" s="21" t="s">
        <v>1088</v>
      </c>
      <c r="O1679" s="21" t="s">
        <v>1088</v>
      </c>
      <c r="P1679" s="21"/>
      <c r="Q1679" s="21"/>
      <c r="R1679" s="21" t="s">
        <v>2145</v>
      </c>
      <c r="S1679" s="21"/>
      <c r="U1679" s="21"/>
      <c r="V1679" s="21"/>
    </row>
    <row r="1680" spans="1:22" ht="15">
      <c r="A1680" s="21" t="s">
        <v>2996</v>
      </c>
      <c r="B1680" s="6" t="s">
        <v>221</v>
      </c>
      <c r="C1680" s="21" t="s">
        <v>1036</v>
      </c>
      <c r="D1680" s="21" t="s">
        <v>1147</v>
      </c>
      <c r="E1680" s="21" t="s">
        <v>13</v>
      </c>
      <c r="F1680" s="30" t="s">
        <v>1269</v>
      </c>
      <c r="G1680" s="21" t="s">
        <v>2997</v>
      </c>
      <c r="H1680" s="21" t="s">
        <v>3043</v>
      </c>
      <c r="I1680" s="31" t="s">
        <v>3049</v>
      </c>
      <c r="J1680" s="21" t="s">
        <v>3047</v>
      </c>
      <c r="K1680" s="21">
        <v>16</v>
      </c>
      <c r="L1680" s="21" t="s">
        <v>1172</v>
      </c>
      <c r="M1680" s="21" t="s">
        <v>3050</v>
      </c>
      <c r="N1680" s="21" t="s">
        <v>1088</v>
      </c>
      <c r="O1680" s="21" t="s">
        <v>1088</v>
      </c>
      <c r="P1680" s="21"/>
      <c r="Q1680" s="21"/>
      <c r="R1680" s="21" t="s">
        <v>2145</v>
      </c>
      <c r="S1680" s="21"/>
      <c r="U1680" s="21"/>
      <c r="V1680" s="21"/>
    </row>
    <row r="1681" spans="1:22" ht="57">
      <c r="A1681" s="21" t="s">
        <v>2996</v>
      </c>
      <c r="B1681" s="6" t="s">
        <v>221</v>
      </c>
      <c r="C1681" s="21" t="s">
        <v>1036</v>
      </c>
      <c r="D1681" s="21" t="s">
        <v>1147</v>
      </c>
      <c r="E1681" s="21" t="s">
        <v>13</v>
      </c>
      <c r="F1681" s="30" t="s">
        <v>1269</v>
      </c>
      <c r="G1681" s="21" t="s">
        <v>2997</v>
      </c>
      <c r="H1681" s="21" t="s">
        <v>3051</v>
      </c>
      <c r="I1681" s="31" t="s">
        <v>3044</v>
      </c>
      <c r="J1681" s="21" t="s">
        <v>3052</v>
      </c>
      <c r="K1681" s="21">
        <v>4</v>
      </c>
      <c r="L1681" s="21" t="s">
        <v>1172</v>
      </c>
      <c r="M1681" s="21" t="s">
        <v>3053</v>
      </c>
      <c r="N1681" s="21" t="s">
        <v>1088</v>
      </c>
      <c r="O1681" s="21" t="s">
        <v>1088</v>
      </c>
      <c r="P1681" s="21"/>
      <c r="Q1681" s="21"/>
      <c r="R1681" s="21" t="s">
        <v>2145</v>
      </c>
      <c r="S1681" s="21"/>
      <c r="U1681" s="21"/>
      <c r="V1681" s="21"/>
    </row>
    <row r="1682" spans="1:22" ht="57">
      <c r="A1682" s="21" t="s">
        <v>2996</v>
      </c>
      <c r="B1682" s="6" t="s">
        <v>221</v>
      </c>
      <c r="C1682" s="21" t="s">
        <v>1036</v>
      </c>
      <c r="D1682" s="21" t="s">
        <v>1147</v>
      </c>
      <c r="E1682" s="21" t="s">
        <v>13</v>
      </c>
      <c r="F1682" s="30" t="s">
        <v>1269</v>
      </c>
      <c r="G1682" s="21" t="s">
        <v>2997</v>
      </c>
      <c r="H1682" s="21" t="s">
        <v>3051</v>
      </c>
      <c r="I1682" s="31" t="s">
        <v>3046</v>
      </c>
      <c r="J1682" s="21" t="s">
        <v>3054</v>
      </c>
      <c r="K1682" s="21">
        <v>4</v>
      </c>
      <c r="L1682" s="21" t="s">
        <v>1172</v>
      </c>
      <c r="M1682" s="21" t="s">
        <v>3053</v>
      </c>
      <c r="N1682" s="21" t="s">
        <v>1088</v>
      </c>
      <c r="O1682" s="21" t="s">
        <v>1088</v>
      </c>
      <c r="P1682" s="21"/>
      <c r="Q1682" s="21"/>
      <c r="R1682" s="21" t="s">
        <v>2145</v>
      </c>
      <c r="S1682" s="21"/>
      <c r="U1682" s="21"/>
      <c r="V1682" s="21"/>
    </row>
    <row r="1683" spans="1:22" ht="15">
      <c r="A1683" s="21" t="s">
        <v>2996</v>
      </c>
      <c r="B1683" s="6" t="s">
        <v>221</v>
      </c>
      <c r="C1683" s="21" t="s">
        <v>1036</v>
      </c>
      <c r="D1683" s="21" t="s">
        <v>1147</v>
      </c>
      <c r="E1683" s="21" t="s">
        <v>13</v>
      </c>
      <c r="F1683" s="30" t="s">
        <v>1269</v>
      </c>
      <c r="G1683" s="21" t="s">
        <v>2997</v>
      </c>
      <c r="H1683" s="21" t="s">
        <v>3051</v>
      </c>
      <c r="I1683" s="31" t="s">
        <v>3049</v>
      </c>
      <c r="J1683" s="21" t="s">
        <v>3052</v>
      </c>
      <c r="K1683" s="21">
        <v>16</v>
      </c>
      <c r="L1683" s="21" t="s">
        <v>1172</v>
      </c>
      <c r="M1683" s="21" t="s">
        <v>3055</v>
      </c>
      <c r="N1683" s="21" t="s">
        <v>1088</v>
      </c>
      <c r="O1683" s="21" t="s">
        <v>1088</v>
      </c>
      <c r="P1683" s="21"/>
      <c r="Q1683" s="21"/>
      <c r="R1683" s="21" t="s">
        <v>2145</v>
      </c>
      <c r="S1683" s="21"/>
      <c r="U1683" s="21"/>
      <c r="V1683" s="21"/>
    </row>
    <row r="1684" spans="1:22" ht="57">
      <c r="A1684" s="21" t="s">
        <v>2996</v>
      </c>
      <c r="B1684" s="6" t="s">
        <v>221</v>
      </c>
      <c r="C1684" s="21" t="s">
        <v>1036</v>
      </c>
      <c r="D1684" s="21" t="s">
        <v>1147</v>
      </c>
      <c r="E1684" s="21" t="s">
        <v>13</v>
      </c>
      <c r="F1684" s="30" t="s">
        <v>1269</v>
      </c>
      <c r="G1684" s="21" t="s">
        <v>2997</v>
      </c>
      <c r="H1684" s="21" t="s">
        <v>3056</v>
      </c>
      <c r="I1684" s="31" t="s">
        <v>3044</v>
      </c>
      <c r="J1684" s="21" t="s">
        <v>1088</v>
      </c>
      <c r="K1684" s="21">
        <v>4</v>
      </c>
      <c r="L1684" s="21" t="s">
        <v>1172</v>
      </c>
      <c r="M1684" s="21">
        <v>10</v>
      </c>
      <c r="N1684" s="21" t="s">
        <v>1088</v>
      </c>
      <c r="O1684" s="21" t="s">
        <v>1088</v>
      </c>
      <c r="P1684" s="21"/>
      <c r="Q1684" s="21"/>
      <c r="R1684" s="21" t="s">
        <v>2145</v>
      </c>
      <c r="S1684" s="21"/>
      <c r="U1684" s="21"/>
      <c r="V1684" s="21"/>
    </row>
    <row r="1685" spans="1:22" ht="57">
      <c r="A1685" s="21" t="s">
        <v>2996</v>
      </c>
      <c r="B1685" s="6" t="s">
        <v>221</v>
      </c>
      <c r="C1685" s="21" t="s">
        <v>1036</v>
      </c>
      <c r="D1685" s="21" t="s">
        <v>1147</v>
      </c>
      <c r="E1685" s="21" t="s">
        <v>13</v>
      </c>
      <c r="F1685" s="30" t="s">
        <v>1269</v>
      </c>
      <c r="G1685" s="21" t="s">
        <v>2997</v>
      </c>
      <c r="H1685" s="21" t="s">
        <v>3056</v>
      </c>
      <c r="I1685" s="31" t="s">
        <v>3046</v>
      </c>
      <c r="J1685" s="21" t="s">
        <v>1088</v>
      </c>
      <c r="K1685" s="21">
        <v>4</v>
      </c>
      <c r="L1685" s="21" t="s">
        <v>1172</v>
      </c>
      <c r="M1685" s="21">
        <v>18</v>
      </c>
      <c r="N1685" s="21" t="s">
        <v>1088</v>
      </c>
      <c r="O1685" s="21" t="s">
        <v>1088</v>
      </c>
      <c r="P1685" s="21"/>
      <c r="Q1685" s="21"/>
      <c r="R1685" s="21" t="s">
        <v>2145</v>
      </c>
      <c r="S1685" s="21"/>
      <c r="U1685" s="21"/>
      <c r="V1685" s="21"/>
    </row>
    <row r="1686" spans="1:22" ht="15">
      <c r="A1686" s="21" t="s">
        <v>2996</v>
      </c>
      <c r="B1686" s="6" t="s">
        <v>221</v>
      </c>
      <c r="C1686" s="21" t="s">
        <v>1036</v>
      </c>
      <c r="D1686" s="21" t="s">
        <v>1147</v>
      </c>
      <c r="E1686" s="21" t="s">
        <v>13</v>
      </c>
      <c r="F1686" s="30" t="s">
        <v>1269</v>
      </c>
      <c r="G1686" s="21" t="s">
        <v>2997</v>
      </c>
      <c r="H1686" s="21" t="s">
        <v>3056</v>
      </c>
      <c r="I1686" s="31" t="s">
        <v>3049</v>
      </c>
      <c r="J1686" s="21" t="s">
        <v>1088</v>
      </c>
      <c r="K1686" s="21">
        <v>16</v>
      </c>
      <c r="L1686" s="21" t="s">
        <v>1172</v>
      </c>
      <c r="M1686" s="21">
        <v>72</v>
      </c>
      <c r="N1686" s="21" t="s">
        <v>1088</v>
      </c>
      <c r="O1686" s="21" t="s">
        <v>1088</v>
      </c>
      <c r="P1686" s="21"/>
      <c r="Q1686" s="21"/>
      <c r="R1686" s="21" t="s">
        <v>2145</v>
      </c>
      <c r="S1686" s="21"/>
      <c r="U1686" s="21"/>
      <c r="V1686" s="21"/>
    </row>
    <row r="1687" spans="1:22" ht="15">
      <c r="A1687" s="21" t="s">
        <v>2996</v>
      </c>
      <c r="B1687" s="6" t="s">
        <v>221</v>
      </c>
      <c r="C1687" s="21" t="s">
        <v>1036</v>
      </c>
      <c r="D1687" s="21" t="s">
        <v>1147</v>
      </c>
      <c r="E1687" s="21" t="s">
        <v>13</v>
      </c>
      <c r="F1687" s="30" t="s">
        <v>1269</v>
      </c>
      <c r="G1687" s="21" t="s">
        <v>2997</v>
      </c>
      <c r="H1687" s="21" t="s">
        <v>3057</v>
      </c>
      <c r="I1687" s="31" t="s">
        <v>3049</v>
      </c>
      <c r="J1687" s="21" t="s">
        <v>3058</v>
      </c>
      <c r="K1687" s="21">
        <v>16</v>
      </c>
      <c r="L1687" s="21" t="s">
        <v>1172</v>
      </c>
      <c r="M1687" s="21" t="s">
        <v>2269</v>
      </c>
      <c r="N1687" s="21" t="s">
        <v>1088</v>
      </c>
      <c r="O1687" s="21" t="s">
        <v>1088</v>
      </c>
      <c r="P1687" s="21"/>
      <c r="Q1687" s="21"/>
      <c r="R1687" s="21" t="s">
        <v>2145</v>
      </c>
      <c r="S1687" s="21"/>
      <c r="U1687" s="21"/>
      <c r="V1687" s="21"/>
    </row>
    <row r="1688" spans="1:22" ht="43">
      <c r="A1688" s="21" t="s">
        <v>2996</v>
      </c>
      <c r="B1688" s="6" t="s">
        <v>221</v>
      </c>
      <c r="C1688" s="21" t="s">
        <v>1036</v>
      </c>
      <c r="D1688" s="21" t="s">
        <v>1147</v>
      </c>
      <c r="E1688" s="21" t="s">
        <v>13</v>
      </c>
      <c r="F1688" s="30" t="s">
        <v>1269</v>
      </c>
      <c r="G1688" s="21" t="s">
        <v>2997</v>
      </c>
      <c r="H1688" s="21" t="s">
        <v>3059</v>
      </c>
      <c r="I1688" s="31" t="s">
        <v>3041</v>
      </c>
      <c r="J1688" s="21" t="s">
        <v>3060</v>
      </c>
      <c r="K1688" s="21">
        <v>32</v>
      </c>
      <c r="L1688" s="21" t="s">
        <v>1172</v>
      </c>
      <c r="M1688" s="21" t="s">
        <v>3061</v>
      </c>
      <c r="N1688" s="21" t="s">
        <v>1088</v>
      </c>
      <c r="O1688" s="21" t="s">
        <v>1088</v>
      </c>
      <c r="P1688" s="21"/>
      <c r="Q1688" s="21"/>
      <c r="R1688" s="21" t="s">
        <v>2145</v>
      </c>
      <c r="S1688" s="21"/>
      <c r="U1688" s="21"/>
      <c r="V1688" s="21"/>
    </row>
    <row r="1689" spans="1:22" ht="43">
      <c r="A1689" s="21" t="s">
        <v>2996</v>
      </c>
      <c r="B1689" s="6" t="s">
        <v>221</v>
      </c>
      <c r="C1689" s="21" t="s">
        <v>1036</v>
      </c>
      <c r="D1689" s="21" t="s">
        <v>1147</v>
      </c>
      <c r="E1689" s="21" t="s">
        <v>13</v>
      </c>
      <c r="F1689" s="30" t="s">
        <v>1269</v>
      </c>
      <c r="G1689" s="21" t="s">
        <v>2997</v>
      </c>
      <c r="H1689" s="21" t="s">
        <v>3059</v>
      </c>
      <c r="I1689" s="31" t="s">
        <v>3036</v>
      </c>
      <c r="J1689" s="21" t="s">
        <v>3060</v>
      </c>
      <c r="K1689" s="21">
        <v>30</v>
      </c>
      <c r="L1689" s="21" t="s">
        <v>1172</v>
      </c>
      <c r="M1689" s="51">
        <v>44620</v>
      </c>
      <c r="N1689" s="21" t="s">
        <v>1088</v>
      </c>
      <c r="O1689" s="21" t="s">
        <v>1088</v>
      </c>
      <c r="P1689" s="21"/>
      <c r="Q1689" s="21"/>
      <c r="R1689" s="21" t="s">
        <v>2145</v>
      </c>
      <c r="S1689" s="21"/>
      <c r="U1689" s="21"/>
      <c r="V1689" s="21"/>
    </row>
    <row r="1690" spans="1:22" ht="28">
      <c r="A1690" s="21" t="s">
        <v>3080</v>
      </c>
      <c r="B1690" s="21" t="s">
        <v>3081</v>
      </c>
      <c r="C1690" s="21" t="s">
        <v>1081</v>
      </c>
      <c r="D1690" s="21"/>
      <c r="E1690" s="21"/>
      <c r="F1690" s="30"/>
      <c r="G1690" s="21"/>
      <c r="H1690" s="31" t="s">
        <v>3082</v>
      </c>
      <c r="I1690" s="21" t="s">
        <v>3083</v>
      </c>
      <c r="J1690" s="21" t="s">
        <v>3084</v>
      </c>
      <c r="K1690" s="21"/>
      <c r="L1690" s="21" t="s">
        <v>1089</v>
      </c>
      <c r="M1690" s="21" t="s">
        <v>3085</v>
      </c>
      <c r="N1690" s="21" t="b">
        <v>1</v>
      </c>
      <c r="O1690" s="21"/>
      <c r="P1690" s="21"/>
      <c r="Q1690" s="21"/>
      <c r="R1690" s="21" t="s">
        <v>3086</v>
      </c>
      <c r="S1690" s="21"/>
      <c r="U1690" s="21"/>
      <c r="V1690" s="21"/>
    </row>
    <row r="1691" spans="1:22" ht="14">
      <c r="A1691" s="21" t="s">
        <v>3080</v>
      </c>
      <c r="B1691" s="21" t="s">
        <v>3081</v>
      </c>
      <c r="C1691" s="21" t="s">
        <v>1081</v>
      </c>
      <c r="D1691" s="21"/>
      <c r="E1691" s="21"/>
      <c r="F1691" s="30"/>
      <c r="G1691" s="21"/>
      <c r="H1691" s="31" t="s">
        <v>1506</v>
      </c>
      <c r="I1691" s="21" t="s">
        <v>3083</v>
      </c>
      <c r="J1691" s="21" t="s">
        <v>1094</v>
      </c>
      <c r="K1691" s="21">
        <v>1</v>
      </c>
      <c r="L1691" s="21"/>
      <c r="M1691" s="21">
        <v>0.17299999999999999</v>
      </c>
      <c r="N1691" s="21" t="b">
        <v>1</v>
      </c>
      <c r="O1691" s="21"/>
      <c r="P1691" s="21"/>
      <c r="Q1691" s="21"/>
      <c r="R1691" s="21" t="s">
        <v>3086</v>
      </c>
      <c r="S1691" s="21"/>
      <c r="U1691" s="21"/>
      <c r="V1691" s="21"/>
    </row>
    <row r="1692" spans="1:22" ht="14">
      <c r="A1692" s="21" t="s">
        <v>3080</v>
      </c>
      <c r="B1692" s="21" t="s">
        <v>3081</v>
      </c>
      <c r="C1692" s="21" t="s">
        <v>1081</v>
      </c>
      <c r="D1692" s="21"/>
      <c r="E1692" s="21"/>
      <c r="F1692" s="30"/>
      <c r="G1692" s="21"/>
      <c r="H1692" s="31" t="s">
        <v>1749</v>
      </c>
      <c r="I1692" s="21" t="s">
        <v>3083</v>
      </c>
      <c r="J1692" s="21" t="s">
        <v>3087</v>
      </c>
      <c r="K1692" s="21"/>
      <c r="L1692" s="21"/>
      <c r="M1692" s="21">
        <v>-6.9000000000000006E-2</v>
      </c>
      <c r="N1692" s="21" t="b">
        <v>1</v>
      </c>
      <c r="O1692" s="21"/>
      <c r="P1692" s="21"/>
      <c r="Q1692" s="21"/>
      <c r="R1692" s="21" t="s">
        <v>3086</v>
      </c>
      <c r="S1692" s="21"/>
      <c r="U1692" s="21"/>
      <c r="V1692" s="21"/>
    </row>
    <row r="1693" spans="1:22" ht="15">
      <c r="A1693" s="21" t="s">
        <v>3088</v>
      </c>
      <c r="B1693" s="34" t="s">
        <v>975</v>
      </c>
      <c r="C1693" s="21" t="s">
        <v>1081</v>
      </c>
      <c r="D1693" s="21"/>
      <c r="E1693" s="21"/>
      <c r="F1693" s="30"/>
      <c r="G1693" s="21"/>
      <c r="H1693" s="31" t="s">
        <v>3089</v>
      </c>
      <c r="I1693" s="21" t="s">
        <v>3090</v>
      </c>
      <c r="J1693" s="21" t="s">
        <v>3091</v>
      </c>
      <c r="K1693" s="21"/>
      <c r="L1693" s="21"/>
      <c r="M1693" s="21">
        <v>-0.13500000000000001</v>
      </c>
      <c r="N1693" s="21" t="b">
        <v>0</v>
      </c>
      <c r="O1693" s="21"/>
      <c r="P1693" s="21"/>
      <c r="Q1693" s="21"/>
      <c r="R1693" s="21"/>
      <c r="S1693" s="21"/>
      <c r="U1693" s="21"/>
      <c r="V1693" s="21"/>
    </row>
    <row r="1694" spans="1:22" ht="15">
      <c r="A1694" s="21" t="s">
        <v>3088</v>
      </c>
      <c r="B1694" s="34" t="s">
        <v>975</v>
      </c>
      <c r="C1694" s="21" t="s">
        <v>1081</v>
      </c>
      <c r="D1694" s="21"/>
      <c r="E1694" s="21"/>
      <c r="F1694" s="30"/>
      <c r="G1694" s="21"/>
      <c r="H1694" s="31" t="s">
        <v>3092</v>
      </c>
      <c r="I1694" s="21" t="s">
        <v>3090</v>
      </c>
      <c r="J1694" s="21" t="s">
        <v>3091</v>
      </c>
      <c r="K1694" s="21"/>
      <c r="L1694" s="21"/>
      <c r="M1694" s="21">
        <v>4.4999999999999998E-2</v>
      </c>
      <c r="N1694" s="21" t="b">
        <v>0</v>
      </c>
      <c r="O1694" s="21"/>
      <c r="P1694" s="21"/>
      <c r="Q1694" s="21"/>
      <c r="R1694" s="21"/>
      <c r="S1694" s="21"/>
      <c r="U1694" s="21"/>
      <c r="V1694" s="21"/>
    </row>
    <row r="1695" spans="1:22" ht="15">
      <c r="A1695" s="21" t="s">
        <v>3088</v>
      </c>
      <c r="B1695" s="34" t="s">
        <v>975</v>
      </c>
      <c r="C1695" s="21" t="s">
        <v>1081</v>
      </c>
      <c r="D1695" s="21"/>
      <c r="E1695" s="21"/>
      <c r="F1695" s="30"/>
      <c r="G1695" s="21"/>
      <c r="H1695" s="31" t="s">
        <v>3092</v>
      </c>
      <c r="I1695" s="21" t="s">
        <v>3090</v>
      </c>
      <c r="J1695" s="21" t="s">
        <v>3091</v>
      </c>
      <c r="K1695" s="21"/>
      <c r="L1695" s="21"/>
      <c r="M1695" s="21">
        <v>-0.255</v>
      </c>
      <c r="N1695" s="21" t="b">
        <v>0</v>
      </c>
      <c r="O1695" s="21"/>
      <c r="P1695" s="21"/>
      <c r="Q1695" s="21"/>
      <c r="R1695" s="21"/>
      <c r="S1695" s="21"/>
      <c r="U1695" s="21"/>
      <c r="V1695" s="21"/>
    </row>
    <row r="1696" spans="1:22" ht="15">
      <c r="A1696" s="21" t="s">
        <v>3088</v>
      </c>
      <c r="B1696" s="34" t="s">
        <v>975</v>
      </c>
      <c r="C1696" s="21" t="s">
        <v>1081</v>
      </c>
      <c r="D1696" s="21"/>
      <c r="E1696" s="21"/>
      <c r="F1696" s="30"/>
      <c r="G1696" s="21"/>
      <c r="H1696" s="31" t="s">
        <v>3093</v>
      </c>
      <c r="I1696" s="21" t="s">
        <v>3090</v>
      </c>
      <c r="J1696" s="21" t="s">
        <v>3091</v>
      </c>
      <c r="K1696" s="21"/>
      <c r="L1696" s="21"/>
      <c r="M1696" s="21">
        <v>0.22</v>
      </c>
      <c r="N1696" s="21" t="b">
        <v>0</v>
      </c>
      <c r="O1696" s="21"/>
      <c r="P1696" s="21"/>
      <c r="Q1696" s="21"/>
      <c r="R1696" s="21"/>
      <c r="S1696" s="21"/>
      <c r="U1696" s="21"/>
      <c r="V1696" s="21"/>
    </row>
    <row r="1697" spans="1:22" ht="15">
      <c r="A1697" s="21" t="s">
        <v>3088</v>
      </c>
      <c r="B1697" s="34" t="s">
        <v>975</v>
      </c>
      <c r="C1697" s="21" t="s">
        <v>1081</v>
      </c>
      <c r="D1697" s="21"/>
      <c r="E1697" s="21"/>
      <c r="F1697" s="30"/>
      <c r="G1697" s="21"/>
      <c r="H1697" s="31" t="s">
        <v>3094</v>
      </c>
      <c r="I1697" s="21" t="s">
        <v>3090</v>
      </c>
      <c r="J1697" s="21" t="s">
        <v>3091</v>
      </c>
      <c r="K1697" s="21"/>
      <c r="L1697" s="21"/>
      <c r="M1697" s="21">
        <v>0.64800000000000002</v>
      </c>
      <c r="N1697" s="21" t="b">
        <v>1</v>
      </c>
      <c r="O1697" s="21"/>
      <c r="P1697" s="21"/>
      <c r="Q1697" s="21"/>
      <c r="R1697" s="21"/>
      <c r="S1697" s="21"/>
      <c r="U1697" s="21"/>
      <c r="V1697" s="21"/>
    </row>
    <row r="1698" spans="1:22" ht="15">
      <c r="A1698" s="21" t="s">
        <v>3088</v>
      </c>
      <c r="B1698" s="34" t="s">
        <v>975</v>
      </c>
      <c r="C1698" s="21" t="s">
        <v>1081</v>
      </c>
      <c r="D1698" s="21"/>
      <c r="E1698" s="21"/>
      <c r="F1698" s="30"/>
      <c r="G1698" s="21"/>
      <c r="H1698" s="31" t="s">
        <v>3095</v>
      </c>
      <c r="I1698" s="21" t="s">
        <v>3090</v>
      </c>
      <c r="J1698" s="21" t="s">
        <v>3091</v>
      </c>
      <c r="K1698" s="21"/>
      <c r="L1698" s="21"/>
      <c r="M1698" s="21">
        <v>-0.28799999999999998</v>
      </c>
      <c r="N1698" s="21" t="b">
        <v>0</v>
      </c>
      <c r="O1698" s="21"/>
      <c r="P1698" s="21"/>
      <c r="Q1698" s="21"/>
      <c r="R1698" s="21"/>
      <c r="S1698" s="21"/>
      <c r="U1698" s="21"/>
      <c r="V1698" s="21"/>
    </row>
    <row r="1699" spans="1:22" ht="15">
      <c r="A1699" s="21" t="s">
        <v>3088</v>
      </c>
      <c r="B1699" s="34" t="s">
        <v>975</v>
      </c>
      <c r="C1699" s="21" t="s">
        <v>1081</v>
      </c>
      <c r="D1699" s="21"/>
      <c r="E1699" s="21"/>
      <c r="F1699" s="30"/>
      <c r="G1699" s="21"/>
      <c r="H1699" s="31" t="s">
        <v>3096</v>
      </c>
      <c r="I1699" s="21" t="s">
        <v>3090</v>
      </c>
      <c r="J1699" s="21" t="s">
        <v>3091</v>
      </c>
      <c r="K1699" s="21"/>
      <c r="L1699" s="21"/>
      <c r="M1699" s="21">
        <v>0.42199999999999999</v>
      </c>
      <c r="N1699" s="21" t="b">
        <v>0</v>
      </c>
      <c r="O1699" s="21"/>
      <c r="P1699" s="21"/>
      <c r="Q1699" s="21"/>
      <c r="R1699" s="21"/>
      <c r="S1699" s="21"/>
      <c r="U1699" s="21"/>
      <c r="V1699" s="21"/>
    </row>
    <row r="1700" spans="1:22" ht="15">
      <c r="A1700" s="21" t="s">
        <v>3088</v>
      </c>
      <c r="B1700" s="34" t="s">
        <v>975</v>
      </c>
      <c r="C1700" s="21" t="s">
        <v>1081</v>
      </c>
      <c r="D1700" s="21"/>
      <c r="E1700" s="21"/>
      <c r="F1700" s="30"/>
      <c r="G1700" s="21"/>
      <c r="H1700" s="31" t="s">
        <v>3097</v>
      </c>
      <c r="I1700" s="21" t="s">
        <v>3090</v>
      </c>
      <c r="J1700" s="21" t="s">
        <v>3091</v>
      </c>
      <c r="K1700" s="21"/>
      <c r="L1700" s="21"/>
      <c r="M1700" s="21">
        <v>-0.46300000000000002</v>
      </c>
      <c r="N1700" s="21" t="b">
        <v>1</v>
      </c>
      <c r="O1700" s="21"/>
      <c r="P1700" s="21"/>
      <c r="Q1700" s="21" t="s">
        <v>1533</v>
      </c>
      <c r="R1700" s="21" t="s">
        <v>3098</v>
      </c>
      <c r="S1700" s="21"/>
      <c r="U1700" s="21"/>
      <c r="V1700" s="21"/>
    </row>
    <row r="1701" spans="1:22" ht="15">
      <c r="A1701" s="21" t="s">
        <v>3088</v>
      </c>
      <c r="B1701" s="34" t="s">
        <v>975</v>
      </c>
      <c r="C1701" s="21" t="s">
        <v>1081</v>
      </c>
      <c r="D1701" s="21"/>
      <c r="E1701" s="21"/>
      <c r="F1701" s="30"/>
      <c r="G1701" s="21"/>
      <c r="H1701" s="31" t="s">
        <v>3099</v>
      </c>
      <c r="I1701" s="21" t="s">
        <v>3090</v>
      </c>
      <c r="J1701" s="21" t="s">
        <v>3091</v>
      </c>
      <c r="K1701" s="21"/>
      <c r="L1701" s="21"/>
      <c r="M1701" s="21" t="s">
        <v>1088</v>
      </c>
      <c r="N1701" s="21" t="b">
        <v>0</v>
      </c>
      <c r="O1701" s="21"/>
      <c r="P1701" s="21"/>
      <c r="Q1701" s="21"/>
      <c r="R1701" s="21" t="s">
        <v>3100</v>
      </c>
      <c r="S1701" s="21"/>
      <c r="U1701" s="21"/>
      <c r="V1701" s="21"/>
    </row>
    <row r="1702" spans="1:22" ht="15">
      <c r="A1702" s="21" t="s">
        <v>3088</v>
      </c>
      <c r="B1702" s="34" t="s">
        <v>975</v>
      </c>
      <c r="C1702" s="21" t="s">
        <v>1081</v>
      </c>
      <c r="D1702" s="21"/>
      <c r="E1702" s="21"/>
      <c r="F1702" s="30"/>
      <c r="G1702" s="21"/>
      <c r="H1702" s="31" t="s">
        <v>3101</v>
      </c>
      <c r="I1702" s="21" t="s">
        <v>3090</v>
      </c>
      <c r="J1702" s="21" t="s">
        <v>3091</v>
      </c>
      <c r="K1702" s="21"/>
      <c r="L1702" s="21"/>
      <c r="M1702" s="21" t="s">
        <v>1088</v>
      </c>
      <c r="N1702" s="21" t="b">
        <v>0</v>
      </c>
      <c r="O1702" s="21"/>
      <c r="P1702" s="21"/>
      <c r="Q1702" s="21"/>
      <c r="R1702" s="21" t="s">
        <v>3100</v>
      </c>
      <c r="S1702" s="21"/>
      <c r="U1702" s="21"/>
      <c r="V1702" s="21"/>
    </row>
    <row r="1703" spans="1:22" ht="15">
      <c r="A1703" s="21" t="s">
        <v>3088</v>
      </c>
      <c r="B1703" s="34" t="s">
        <v>975</v>
      </c>
      <c r="C1703" s="21" t="s">
        <v>1081</v>
      </c>
      <c r="D1703" s="21"/>
      <c r="E1703" s="21"/>
      <c r="F1703" s="30"/>
      <c r="G1703" s="21"/>
      <c r="H1703" s="31" t="s">
        <v>3102</v>
      </c>
      <c r="I1703" s="21" t="s">
        <v>3090</v>
      </c>
      <c r="J1703" s="21" t="s">
        <v>3091</v>
      </c>
      <c r="K1703" s="21"/>
      <c r="L1703" s="21"/>
      <c r="M1703" s="21" t="s">
        <v>1088</v>
      </c>
      <c r="N1703" s="21" t="b">
        <v>0</v>
      </c>
      <c r="O1703" s="21"/>
      <c r="P1703" s="21"/>
      <c r="Q1703" s="21"/>
      <c r="R1703" s="21" t="s">
        <v>3100</v>
      </c>
      <c r="S1703" s="21"/>
      <c r="U1703" s="21"/>
      <c r="V1703" s="21"/>
    </row>
    <row r="1704" spans="1:22" ht="15">
      <c r="A1704" s="21" t="s">
        <v>3088</v>
      </c>
      <c r="B1704" s="34" t="s">
        <v>975</v>
      </c>
      <c r="C1704" s="21" t="s">
        <v>1081</v>
      </c>
      <c r="D1704" s="21"/>
      <c r="E1704" s="21"/>
      <c r="F1704" s="30"/>
      <c r="G1704" s="21"/>
      <c r="H1704" s="10" t="s">
        <v>3103</v>
      </c>
      <c r="I1704" s="21" t="s">
        <v>3090</v>
      </c>
      <c r="J1704" s="21" t="s">
        <v>3091</v>
      </c>
      <c r="K1704" s="21"/>
      <c r="L1704" s="21"/>
      <c r="M1704" s="21" t="s">
        <v>1088</v>
      </c>
      <c r="N1704" s="21" t="b">
        <v>0</v>
      </c>
      <c r="O1704" s="21"/>
      <c r="P1704" s="21"/>
      <c r="Q1704" s="21"/>
      <c r="R1704" s="21" t="s">
        <v>3100</v>
      </c>
      <c r="S1704" s="21"/>
      <c r="U1704" s="21"/>
      <c r="V1704" s="21"/>
    </row>
    <row r="1705" spans="1:22" ht="15">
      <c r="A1705" s="21" t="s">
        <v>3088</v>
      </c>
      <c r="B1705" s="34" t="s">
        <v>975</v>
      </c>
      <c r="C1705" s="21" t="s">
        <v>1081</v>
      </c>
      <c r="D1705" s="21"/>
      <c r="E1705" s="21"/>
      <c r="F1705" s="30"/>
      <c r="G1705" s="21"/>
      <c r="H1705" s="31" t="s">
        <v>3104</v>
      </c>
      <c r="I1705" s="21" t="s">
        <v>3090</v>
      </c>
      <c r="J1705" s="21" t="s">
        <v>3091</v>
      </c>
      <c r="K1705" s="21"/>
      <c r="L1705" s="21"/>
      <c r="M1705" s="21">
        <v>0.67300000000000004</v>
      </c>
      <c r="N1705" s="21" t="b">
        <v>1</v>
      </c>
      <c r="O1705" s="21"/>
      <c r="P1705" s="21"/>
      <c r="Q1705" s="21"/>
      <c r="R1705" s="21"/>
      <c r="S1705" s="21"/>
      <c r="U1705" s="21"/>
      <c r="V1705" s="21"/>
    </row>
    <row r="1706" spans="1:22" ht="15">
      <c r="A1706" s="21" t="s">
        <v>3088</v>
      </c>
      <c r="B1706" s="34" t="s">
        <v>975</v>
      </c>
      <c r="C1706" s="21" t="s">
        <v>1081</v>
      </c>
      <c r="D1706" s="21"/>
      <c r="E1706" s="21"/>
      <c r="F1706" s="30"/>
      <c r="G1706" s="21"/>
      <c r="H1706" s="31" t="s">
        <v>3105</v>
      </c>
      <c r="I1706" s="21" t="s">
        <v>3090</v>
      </c>
      <c r="J1706" s="21" t="s">
        <v>3091</v>
      </c>
      <c r="K1706" s="21"/>
      <c r="L1706" s="21"/>
      <c r="M1706" s="21">
        <v>-0.64300000000000002</v>
      </c>
      <c r="N1706" s="21" t="b">
        <v>1</v>
      </c>
      <c r="O1706" s="21"/>
      <c r="P1706" s="21"/>
      <c r="Q1706" s="21" t="s">
        <v>783</v>
      </c>
      <c r="R1706" s="21" t="s">
        <v>3098</v>
      </c>
      <c r="S1706" s="21"/>
      <c r="U1706" s="21"/>
      <c r="V1706" s="21"/>
    </row>
    <row r="1707" spans="1:22" ht="15">
      <c r="A1707" s="21" t="s">
        <v>3088</v>
      </c>
      <c r="B1707" s="34" t="s">
        <v>975</v>
      </c>
      <c r="C1707" s="21" t="s">
        <v>1081</v>
      </c>
      <c r="D1707" s="21"/>
      <c r="E1707" s="21"/>
      <c r="F1707" s="30"/>
      <c r="G1707" s="21"/>
      <c r="H1707" s="31" t="s">
        <v>3106</v>
      </c>
      <c r="I1707" s="21" t="s">
        <v>3090</v>
      </c>
      <c r="J1707" s="21" t="s">
        <v>3091</v>
      </c>
      <c r="K1707" s="21"/>
      <c r="L1707" s="21"/>
      <c r="M1707" s="21">
        <v>0.46200000000000002</v>
      </c>
      <c r="N1707" s="21" t="b">
        <v>1</v>
      </c>
      <c r="O1707" s="21"/>
      <c r="P1707" s="21"/>
      <c r="Q1707" s="21" t="s">
        <v>487</v>
      </c>
      <c r="R1707" s="21"/>
      <c r="S1707" s="21"/>
      <c r="U1707" s="21"/>
      <c r="V1707" s="21"/>
    </row>
    <row r="1708" spans="1:22" ht="15">
      <c r="A1708" s="21" t="s">
        <v>3088</v>
      </c>
      <c r="B1708" s="34" t="s">
        <v>975</v>
      </c>
      <c r="C1708" s="21" t="s">
        <v>1081</v>
      </c>
      <c r="D1708" s="21"/>
      <c r="E1708" s="21"/>
      <c r="F1708" s="30"/>
      <c r="G1708" s="21"/>
      <c r="H1708" s="31" t="s">
        <v>3107</v>
      </c>
      <c r="I1708" s="21" t="s">
        <v>3090</v>
      </c>
      <c r="J1708" s="21" t="s">
        <v>3091</v>
      </c>
      <c r="K1708" s="21"/>
      <c r="L1708" s="21"/>
      <c r="M1708" s="21">
        <v>0.61499999999999999</v>
      </c>
      <c r="N1708" s="21" t="b">
        <v>1</v>
      </c>
      <c r="O1708" s="21"/>
      <c r="P1708" s="21"/>
      <c r="Q1708" s="21" t="s">
        <v>487</v>
      </c>
      <c r="R1708" s="21"/>
      <c r="S1708" s="21"/>
      <c r="U1708" s="21"/>
      <c r="V1708" s="21"/>
    </row>
    <row r="1709" spans="1:22" ht="15">
      <c r="A1709" s="21" t="s">
        <v>3088</v>
      </c>
      <c r="B1709" s="34" t="s">
        <v>975</v>
      </c>
      <c r="C1709" s="21" t="s">
        <v>1081</v>
      </c>
      <c r="D1709" s="21"/>
      <c r="E1709" s="21"/>
      <c r="F1709" s="30"/>
      <c r="G1709" s="21"/>
      <c r="H1709" s="31" t="s">
        <v>3108</v>
      </c>
      <c r="I1709" s="21" t="s">
        <v>3090</v>
      </c>
      <c r="J1709" s="21" t="s">
        <v>3091</v>
      </c>
      <c r="K1709" s="21"/>
      <c r="L1709" s="21"/>
      <c r="M1709" s="21">
        <v>-0.69799999999999995</v>
      </c>
      <c r="N1709" s="21" t="b">
        <v>1</v>
      </c>
      <c r="O1709" s="21"/>
      <c r="P1709" s="21"/>
      <c r="Q1709" s="21" t="s">
        <v>487</v>
      </c>
      <c r="R1709" s="21"/>
      <c r="S1709" s="21"/>
      <c r="U1709" s="21"/>
      <c r="V1709" s="21"/>
    </row>
    <row r="1710" spans="1:22" ht="15">
      <c r="A1710" s="21" t="s">
        <v>3088</v>
      </c>
      <c r="B1710" s="34" t="s">
        <v>975</v>
      </c>
      <c r="C1710" s="21" t="s">
        <v>1081</v>
      </c>
      <c r="D1710" s="21"/>
      <c r="E1710" s="21"/>
      <c r="F1710" s="30"/>
      <c r="G1710" s="21"/>
      <c r="H1710" s="31" t="s">
        <v>3109</v>
      </c>
      <c r="I1710" s="21" t="s">
        <v>3090</v>
      </c>
      <c r="J1710" s="21" t="s">
        <v>3091</v>
      </c>
      <c r="K1710" s="21"/>
      <c r="L1710" s="21"/>
      <c r="M1710" s="21">
        <v>0.52</v>
      </c>
      <c r="N1710" s="21" t="b">
        <v>1</v>
      </c>
      <c r="O1710" s="21"/>
      <c r="P1710" s="21"/>
      <c r="Q1710" s="21" t="s">
        <v>487</v>
      </c>
      <c r="R1710" s="21"/>
      <c r="S1710" s="21"/>
      <c r="U1710" s="21"/>
      <c r="V1710" s="21"/>
    </row>
    <row r="1711" spans="1:22" ht="15">
      <c r="A1711" s="21" t="s">
        <v>3088</v>
      </c>
      <c r="B1711" s="34" t="s">
        <v>975</v>
      </c>
      <c r="C1711" s="21" t="s">
        <v>1081</v>
      </c>
      <c r="D1711" s="21"/>
      <c r="E1711" s="21"/>
      <c r="F1711" s="30"/>
      <c r="G1711" s="21"/>
      <c r="H1711" s="31" t="s">
        <v>3110</v>
      </c>
      <c r="I1711" s="21" t="s">
        <v>3090</v>
      </c>
      <c r="J1711" s="21" t="s">
        <v>3091</v>
      </c>
      <c r="K1711" s="21"/>
      <c r="L1711" s="21"/>
      <c r="M1711" s="21">
        <v>0.47399999999999998</v>
      </c>
      <c r="N1711" s="21" t="b">
        <v>1</v>
      </c>
      <c r="O1711" s="21"/>
      <c r="P1711" s="21"/>
      <c r="Q1711" s="21" t="s">
        <v>487</v>
      </c>
      <c r="R1711" s="21"/>
      <c r="S1711" s="21"/>
      <c r="U1711" s="21"/>
      <c r="V1711" s="21"/>
    </row>
    <row r="1712" spans="1:22" ht="15">
      <c r="A1712" s="21" t="s">
        <v>3088</v>
      </c>
      <c r="B1712" s="34" t="s">
        <v>975</v>
      </c>
      <c r="C1712" s="21" t="s">
        <v>1081</v>
      </c>
      <c r="D1712" s="21"/>
      <c r="E1712" s="21"/>
      <c r="F1712" s="30"/>
      <c r="G1712" s="21"/>
      <c r="H1712" s="31" t="s">
        <v>3111</v>
      </c>
      <c r="I1712" s="21" t="s">
        <v>3090</v>
      </c>
      <c r="J1712" s="21" t="s">
        <v>3091</v>
      </c>
      <c r="K1712" s="21"/>
      <c r="L1712" s="21"/>
      <c r="M1712" s="21">
        <v>0.58699999999999997</v>
      </c>
      <c r="N1712" s="21" t="b">
        <v>1</v>
      </c>
      <c r="O1712" s="21"/>
      <c r="P1712" s="21"/>
      <c r="Q1712" s="21" t="s">
        <v>487</v>
      </c>
      <c r="R1712" s="21"/>
      <c r="S1712" s="21"/>
      <c r="U1712" s="21"/>
      <c r="V1712" s="21"/>
    </row>
    <row r="1713" spans="1:22" ht="15">
      <c r="A1713" s="21" t="s">
        <v>3088</v>
      </c>
      <c r="B1713" s="34" t="s">
        <v>975</v>
      </c>
      <c r="C1713" s="21" t="s">
        <v>1081</v>
      </c>
      <c r="D1713" s="21"/>
      <c r="E1713" s="21"/>
      <c r="F1713" s="30"/>
      <c r="G1713" s="21"/>
      <c r="H1713" s="10" t="s">
        <v>3112</v>
      </c>
      <c r="I1713" s="21" t="s">
        <v>3090</v>
      </c>
      <c r="J1713" s="21" t="s">
        <v>3091</v>
      </c>
      <c r="K1713" s="21"/>
      <c r="L1713" s="21"/>
      <c r="M1713" s="21">
        <v>0.53500000000000003</v>
      </c>
      <c r="N1713" s="21" t="b">
        <v>1</v>
      </c>
      <c r="O1713" s="21"/>
      <c r="P1713" s="21"/>
      <c r="Q1713" s="21" t="s">
        <v>487</v>
      </c>
      <c r="R1713" s="21"/>
      <c r="S1713" s="21"/>
      <c r="U1713" s="21"/>
      <c r="V1713" s="21"/>
    </row>
    <row r="1714" spans="1:22" ht="15">
      <c r="A1714" s="21" t="s">
        <v>3088</v>
      </c>
      <c r="B1714" s="34" t="s">
        <v>975</v>
      </c>
      <c r="C1714" s="21" t="s">
        <v>1081</v>
      </c>
      <c r="D1714" s="21"/>
      <c r="E1714" s="21"/>
      <c r="F1714" s="30"/>
      <c r="G1714" s="21"/>
      <c r="H1714" s="10" t="s">
        <v>3113</v>
      </c>
      <c r="I1714" s="21" t="s">
        <v>3090</v>
      </c>
      <c r="J1714" s="21" t="s">
        <v>3091</v>
      </c>
      <c r="K1714" s="21"/>
      <c r="L1714" s="21"/>
      <c r="M1714" s="21">
        <v>0.61099999999999999</v>
      </c>
      <c r="N1714" s="21" t="b">
        <v>1</v>
      </c>
      <c r="O1714" s="21"/>
      <c r="P1714" s="21"/>
      <c r="Q1714" s="21" t="s">
        <v>487</v>
      </c>
      <c r="R1714" s="21"/>
      <c r="S1714" s="21"/>
      <c r="U1714" s="21"/>
      <c r="V1714" s="21"/>
    </row>
    <row r="1715" spans="1:22" ht="15">
      <c r="A1715" s="21" t="s">
        <v>3088</v>
      </c>
      <c r="B1715" s="34" t="s">
        <v>975</v>
      </c>
      <c r="C1715" s="21" t="s">
        <v>1081</v>
      </c>
      <c r="D1715" s="21"/>
      <c r="E1715" s="21"/>
      <c r="F1715" s="30"/>
      <c r="G1715" s="21"/>
      <c r="H1715" s="10" t="s">
        <v>3114</v>
      </c>
      <c r="I1715" s="21" t="s">
        <v>3090</v>
      </c>
      <c r="J1715" s="21" t="s">
        <v>3091</v>
      </c>
      <c r="K1715" s="21"/>
      <c r="L1715" s="21"/>
      <c r="M1715" s="21">
        <v>0.55500000000000005</v>
      </c>
      <c r="N1715" s="21" t="b">
        <v>1</v>
      </c>
      <c r="O1715" s="21"/>
      <c r="P1715" s="21"/>
      <c r="Q1715" s="21" t="s">
        <v>487</v>
      </c>
      <c r="R1715" s="21"/>
      <c r="S1715" s="21"/>
      <c r="U1715" s="21"/>
      <c r="V1715" s="21"/>
    </row>
    <row r="1716" spans="1:22" ht="15">
      <c r="A1716" s="21" t="s">
        <v>3088</v>
      </c>
      <c r="B1716" s="34" t="s">
        <v>975</v>
      </c>
      <c r="C1716" s="21" t="s">
        <v>1081</v>
      </c>
      <c r="D1716" s="21"/>
      <c r="E1716" s="21"/>
      <c r="F1716" s="30"/>
      <c r="G1716" s="21"/>
      <c r="H1716" s="10" t="s">
        <v>3115</v>
      </c>
      <c r="I1716" s="21" t="s">
        <v>3090</v>
      </c>
      <c r="J1716" s="21" t="s">
        <v>3091</v>
      </c>
      <c r="K1716" s="21"/>
      <c r="L1716" s="21"/>
      <c r="M1716" s="21">
        <v>0.5</v>
      </c>
      <c r="N1716" s="21" t="b">
        <v>0</v>
      </c>
      <c r="O1716" s="21"/>
      <c r="P1716" s="21"/>
      <c r="Q1716" s="21" t="s">
        <v>487</v>
      </c>
      <c r="R1716" s="21"/>
      <c r="S1716" s="21"/>
      <c r="U1716" s="21"/>
      <c r="V1716" s="21"/>
    </row>
    <row r="1717" spans="1:22" ht="15">
      <c r="A1717" s="21" t="s">
        <v>3116</v>
      </c>
      <c r="B1717" s="29" t="s">
        <v>3117</v>
      </c>
      <c r="C1717" s="21" t="s">
        <v>1036</v>
      </c>
      <c r="D1717" s="21"/>
      <c r="E1717" s="21"/>
      <c r="F1717" s="30"/>
      <c r="G1717" s="21"/>
      <c r="H1717" s="31" t="s">
        <v>3118</v>
      </c>
      <c r="I1717" s="21" t="s">
        <v>1093</v>
      </c>
      <c r="J1717" s="21" t="s">
        <v>3119</v>
      </c>
      <c r="K1717" s="21"/>
      <c r="L1717" s="21"/>
      <c r="M1717" s="21">
        <v>1914</v>
      </c>
      <c r="N1717" s="21" t="s">
        <v>1088</v>
      </c>
      <c r="O1717" s="21"/>
      <c r="P1717" s="21"/>
      <c r="Q1717" s="21"/>
      <c r="R1717" s="21"/>
      <c r="S1717" s="21"/>
      <c r="U1717" s="21"/>
      <c r="V1717" s="21"/>
    </row>
    <row r="1718" spans="1:22" ht="15">
      <c r="A1718" s="21" t="s">
        <v>3116</v>
      </c>
      <c r="B1718" s="29" t="s">
        <v>3117</v>
      </c>
      <c r="C1718" s="21" t="s">
        <v>1036</v>
      </c>
      <c r="D1718" s="21"/>
      <c r="E1718" s="21"/>
      <c r="F1718" s="30"/>
      <c r="G1718" s="21"/>
      <c r="H1718" s="31" t="s">
        <v>3120</v>
      </c>
      <c r="I1718" s="21" t="s">
        <v>1093</v>
      </c>
      <c r="J1718" s="21" t="s">
        <v>3119</v>
      </c>
      <c r="K1718" s="21"/>
      <c r="L1718" s="21"/>
      <c r="M1718" s="21" t="s">
        <v>3121</v>
      </c>
      <c r="N1718" s="21" t="s">
        <v>1088</v>
      </c>
      <c r="O1718" s="21"/>
      <c r="P1718" s="21"/>
      <c r="Q1718" s="21"/>
      <c r="R1718" s="21"/>
      <c r="S1718" s="21"/>
      <c r="U1718" s="21"/>
      <c r="V1718" s="21"/>
    </row>
    <row r="1719" spans="1:22" ht="15">
      <c r="A1719" s="21" t="s">
        <v>3116</v>
      </c>
      <c r="B1719" s="29" t="s">
        <v>3117</v>
      </c>
      <c r="C1719" s="21" t="s">
        <v>1036</v>
      </c>
      <c r="D1719" s="21"/>
      <c r="E1719" s="21"/>
      <c r="F1719" s="30"/>
      <c r="G1719" s="21"/>
      <c r="H1719" s="31" t="s">
        <v>3122</v>
      </c>
      <c r="I1719" s="21" t="s">
        <v>1093</v>
      </c>
      <c r="J1719" s="21" t="s">
        <v>1094</v>
      </c>
      <c r="K1719" s="21"/>
      <c r="L1719" s="21"/>
      <c r="M1719" s="21">
        <v>50.22</v>
      </c>
      <c r="N1719" s="21" t="s">
        <v>1088</v>
      </c>
      <c r="O1719" s="21"/>
      <c r="P1719" s="21"/>
      <c r="Q1719" s="21"/>
      <c r="R1719" s="21"/>
      <c r="S1719" s="21"/>
      <c r="U1719" s="21"/>
      <c r="V1719" s="21"/>
    </row>
    <row r="1720" spans="1:22" ht="15">
      <c r="A1720" s="21" t="s">
        <v>3116</v>
      </c>
      <c r="B1720" s="29" t="s">
        <v>3117</v>
      </c>
      <c r="C1720" s="21" t="s">
        <v>1036</v>
      </c>
      <c r="D1720" s="21"/>
      <c r="E1720" s="21"/>
      <c r="F1720" s="30"/>
      <c r="G1720" s="21"/>
      <c r="H1720" s="31" t="s">
        <v>3123</v>
      </c>
      <c r="I1720" s="21" t="s">
        <v>1093</v>
      </c>
      <c r="J1720" s="21" t="s">
        <v>1094</v>
      </c>
      <c r="K1720" s="21"/>
      <c r="L1720" s="21"/>
      <c r="M1720" s="21" t="s">
        <v>3124</v>
      </c>
      <c r="N1720" s="21" t="s">
        <v>1088</v>
      </c>
      <c r="O1720" s="21"/>
      <c r="P1720" s="21"/>
      <c r="Q1720" s="21"/>
      <c r="R1720" s="21"/>
      <c r="S1720" s="21"/>
      <c r="U1720" s="21"/>
      <c r="V1720" s="21"/>
    </row>
    <row r="1721" spans="1:22" ht="15">
      <c r="A1721" s="21" t="s">
        <v>3116</v>
      </c>
      <c r="B1721" s="29" t="s">
        <v>3117</v>
      </c>
      <c r="C1721" s="21" t="s">
        <v>1036</v>
      </c>
      <c r="D1721" s="21"/>
      <c r="E1721" s="21"/>
      <c r="F1721" s="30"/>
      <c r="G1721" s="21"/>
      <c r="H1721" s="31" t="s">
        <v>3125</v>
      </c>
      <c r="I1721" s="21" t="s">
        <v>1093</v>
      </c>
      <c r="J1721" s="21" t="s">
        <v>3126</v>
      </c>
      <c r="K1721" s="21"/>
      <c r="L1721" s="21"/>
      <c r="M1721" s="21">
        <v>3871</v>
      </c>
      <c r="N1721" s="21" t="s">
        <v>1088</v>
      </c>
      <c r="O1721" s="21"/>
      <c r="P1721" s="21"/>
      <c r="Q1721" s="21"/>
      <c r="R1721" s="21"/>
      <c r="S1721" s="21"/>
      <c r="U1721" s="21"/>
      <c r="V1721" s="21"/>
    </row>
    <row r="1722" spans="1:22" ht="15">
      <c r="A1722" s="21" t="s">
        <v>3116</v>
      </c>
      <c r="B1722" s="29" t="s">
        <v>3117</v>
      </c>
      <c r="C1722" s="21" t="s">
        <v>1036</v>
      </c>
      <c r="D1722" s="21"/>
      <c r="E1722" s="21"/>
      <c r="F1722" s="30"/>
      <c r="G1722" s="21"/>
      <c r="H1722" s="31" t="s">
        <v>3127</v>
      </c>
      <c r="I1722" s="21" t="s">
        <v>1093</v>
      </c>
      <c r="J1722" s="21" t="s">
        <v>3126</v>
      </c>
      <c r="K1722" s="21"/>
      <c r="L1722" s="21"/>
      <c r="M1722" s="21">
        <v>3642</v>
      </c>
      <c r="N1722" s="21" t="s">
        <v>1088</v>
      </c>
      <c r="O1722" s="21"/>
      <c r="P1722" s="21"/>
      <c r="Q1722" s="21"/>
      <c r="R1722" s="21"/>
      <c r="S1722" s="21"/>
      <c r="U1722" s="21"/>
      <c r="V1722" s="21"/>
    </row>
    <row r="1723" spans="1:22" ht="15">
      <c r="A1723" s="21" t="s">
        <v>3116</v>
      </c>
      <c r="B1723" s="29" t="s">
        <v>3117</v>
      </c>
      <c r="C1723" s="21" t="s">
        <v>1036</v>
      </c>
      <c r="D1723" s="21"/>
      <c r="E1723" s="21"/>
      <c r="F1723" s="30"/>
      <c r="G1723" s="21"/>
      <c r="H1723" s="31" t="s">
        <v>3128</v>
      </c>
      <c r="I1723" s="21" t="s">
        <v>1093</v>
      </c>
      <c r="J1723" s="21" t="s">
        <v>3126</v>
      </c>
      <c r="K1723" s="21"/>
      <c r="L1723" s="21"/>
      <c r="M1723" s="21">
        <v>2968</v>
      </c>
      <c r="N1723" s="21" t="s">
        <v>1088</v>
      </c>
      <c r="O1723" s="21"/>
      <c r="P1723" s="21"/>
      <c r="Q1723" s="21"/>
      <c r="R1723" s="21"/>
      <c r="S1723" s="21"/>
      <c r="U1723" s="21"/>
      <c r="V1723" s="21"/>
    </row>
    <row r="1724" spans="1:22" ht="15">
      <c r="A1724" s="21" t="s">
        <v>3116</v>
      </c>
      <c r="B1724" s="29" t="s">
        <v>3117</v>
      </c>
      <c r="C1724" s="21" t="s">
        <v>1036</v>
      </c>
      <c r="D1724" s="21"/>
      <c r="E1724" s="21"/>
      <c r="F1724" s="30"/>
      <c r="G1724" s="21"/>
      <c r="H1724" s="31" t="s">
        <v>3129</v>
      </c>
      <c r="I1724" s="21" t="s">
        <v>1093</v>
      </c>
      <c r="J1724" s="21" t="s">
        <v>3126</v>
      </c>
      <c r="K1724" s="21"/>
      <c r="L1724" s="21"/>
      <c r="M1724" s="21">
        <v>3819</v>
      </c>
      <c r="N1724" s="21" t="s">
        <v>1088</v>
      </c>
      <c r="O1724" s="21"/>
      <c r="P1724" s="21"/>
      <c r="Q1724" s="21"/>
      <c r="R1724" s="21"/>
      <c r="S1724" s="21"/>
      <c r="U1724" s="21"/>
      <c r="V1724" s="21"/>
    </row>
    <row r="1725" spans="1:22" ht="29">
      <c r="A1725" s="21" t="s">
        <v>3116</v>
      </c>
      <c r="B1725" s="29" t="s">
        <v>3117</v>
      </c>
      <c r="C1725" s="21" t="s">
        <v>1036</v>
      </c>
      <c r="D1725" s="21"/>
      <c r="E1725" s="21"/>
      <c r="F1725" s="30"/>
      <c r="G1725" s="21"/>
      <c r="H1725" s="31" t="s">
        <v>3130</v>
      </c>
      <c r="I1725" s="21" t="s">
        <v>3131</v>
      </c>
      <c r="J1725" s="21" t="s">
        <v>3132</v>
      </c>
      <c r="K1725" s="21"/>
      <c r="L1725" s="21"/>
      <c r="M1725" s="21">
        <v>20</v>
      </c>
      <c r="N1725" s="21" t="s">
        <v>1088</v>
      </c>
      <c r="O1725" s="21"/>
      <c r="P1725" s="21"/>
      <c r="Q1725" s="21"/>
      <c r="R1725" s="21"/>
      <c r="S1725" s="21"/>
      <c r="U1725" s="21"/>
      <c r="V1725" s="21"/>
    </row>
    <row r="1726" spans="1:22" ht="29">
      <c r="A1726" s="21" t="s">
        <v>3116</v>
      </c>
      <c r="B1726" s="29" t="s">
        <v>3117</v>
      </c>
      <c r="C1726" s="21" t="s">
        <v>1036</v>
      </c>
      <c r="D1726" s="21"/>
      <c r="E1726" s="21"/>
      <c r="F1726" s="30"/>
      <c r="G1726" s="21"/>
      <c r="H1726" s="31" t="s">
        <v>3133</v>
      </c>
      <c r="I1726" s="21" t="s">
        <v>3131</v>
      </c>
      <c r="J1726" s="21" t="s">
        <v>3132</v>
      </c>
      <c r="K1726" s="21"/>
      <c r="L1726" s="21"/>
      <c r="M1726" s="21">
        <v>2</v>
      </c>
      <c r="N1726" s="21" t="s">
        <v>1088</v>
      </c>
      <c r="O1726" s="21"/>
      <c r="P1726" s="21"/>
      <c r="Q1726" s="21"/>
      <c r="R1726" s="21"/>
      <c r="S1726" s="21"/>
      <c r="U1726" s="21"/>
      <c r="V1726" s="21"/>
    </row>
    <row r="1727" spans="1:22" ht="15">
      <c r="A1727" s="21" t="s">
        <v>3116</v>
      </c>
      <c r="B1727" s="29" t="s">
        <v>3117</v>
      </c>
      <c r="C1727" s="21" t="s">
        <v>1036</v>
      </c>
      <c r="D1727" s="21"/>
      <c r="E1727" s="21"/>
      <c r="F1727" s="30"/>
      <c r="G1727" s="21"/>
      <c r="H1727" s="31" t="s">
        <v>3134</v>
      </c>
      <c r="I1727" s="21" t="s">
        <v>1093</v>
      </c>
      <c r="J1727" s="21" t="s">
        <v>3135</v>
      </c>
      <c r="K1727" s="21"/>
      <c r="L1727" s="21"/>
      <c r="M1727" s="21">
        <v>21.38</v>
      </c>
      <c r="N1727" s="21" t="s">
        <v>1088</v>
      </c>
      <c r="O1727" s="21"/>
      <c r="P1727" s="21"/>
      <c r="Q1727" s="21"/>
      <c r="R1727" s="21"/>
      <c r="S1727" s="21"/>
      <c r="U1727" s="21"/>
      <c r="V1727" s="21"/>
    </row>
    <row r="1728" spans="1:22" ht="15">
      <c r="A1728" s="21" t="s">
        <v>3116</v>
      </c>
      <c r="B1728" s="29" t="s">
        <v>3117</v>
      </c>
      <c r="C1728" s="21" t="s">
        <v>1036</v>
      </c>
      <c r="D1728" s="21"/>
      <c r="E1728" s="21"/>
      <c r="F1728" s="30"/>
      <c r="G1728" s="21"/>
      <c r="H1728" s="31" t="s">
        <v>3136</v>
      </c>
      <c r="I1728" s="21" t="s">
        <v>1093</v>
      </c>
      <c r="J1728" s="21" t="s">
        <v>3135</v>
      </c>
      <c r="K1728" s="21"/>
      <c r="L1728" s="21"/>
      <c r="M1728" s="21">
        <v>23.11</v>
      </c>
      <c r="N1728" s="21" t="s">
        <v>1088</v>
      </c>
      <c r="O1728" s="21"/>
      <c r="P1728" s="21"/>
      <c r="Q1728" s="21"/>
      <c r="R1728" s="21"/>
      <c r="S1728" s="21"/>
      <c r="U1728" s="21"/>
      <c r="V1728" s="21"/>
    </row>
    <row r="1729" spans="1:22" ht="13">
      <c r="A1729" s="21" t="s">
        <v>3137</v>
      </c>
      <c r="B1729" s="10" t="s">
        <v>3138</v>
      </c>
      <c r="C1729" s="21" t="s">
        <v>1733</v>
      </c>
      <c r="D1729" s="21" t="s">
        <v>1129</v>
      </c>
      <c r="E1729" s="21"/>
      <c r="F1729" s="30" t="s">
        <v>3139</v>
      </c>
      <c r="G1729" s="21" t="s">
        <v>1740</v>
      </c>
      <c r="H1729" s="31"/>
      <c r="I1729" s="31"/>
      <c r="J1729" s="21"/>
      <c r="K1729" s="21"/>
      <c r="L1729" s="21" t="s">
        <v>1172</v>
      </c>
      <c r="M1729" s="21"/>
      <c r="N1729" s="21" t="s">
        <v>1088</v>
      </c>
      <c r="O1729" s="21"/>
      <c r="P1729" s="21"/>
      <c r="Q1729" s="21"/>
      <c r="R1729" s="21" t="s">
        <v>3140</v>
      </c>
      <c r="S1729" s="21"/>
      <c r="U1729" s="21"/>
      <c r="V1729" s="21"/>
    </row>
    <row r="1730" spans="1:22" ht="14">
      <c r="A1730" s="21" t="s">
        <v>3141</v>
      </c>
      <c r="B1730" s="21" t="s">
        <v>5004</v>
      </c>
      <c r="C1730" s="21" t="s">
        <v>1036</v>
      </c>
      <c r="D1730" s="21" t="s">
        <v>1129</v>
      </c>
      <c r="E1730" s="21" t="s">
        <v>1097</v>
      </c>
      <c r="F1730" s="30" t="s">
        <v>2040</v>
      </c>
      <c r="G1730" s="21" t="s">
        <v>1132</v>
      </c>
      <c r="H1730" s="31" t="s">
        <v>3143</v>
      </c>
      <c r="I1730" s="31" t="s">
        <v>1093</v>
      </c>
      <c r="J1730" s="21" t="s">
        <v>1161</v>
      </c>
      <c r="K1730" s="21"/>
      <c r="L1730" s="21" t="s">
        <v>1089</v>
      </c>
      <c r="M1730" s="21" t="s">
        <v>3144</v>
      </c>
      <c r="N1730" s="21" t="s">
        <v>1088</v>
      </c>
      <c r="O1730" s="21"/>
      <c r="P1730" s="21"/>
      <c r="Q1730" s="21" t="s">
        <v>1698</v>
      </c>
      <c r="R1730" s="21"/>
      <c r="S1730" s="21"/>
      <c r="U1730" s="21"/>
      <c r="V1730" s="21"/>
    </row>
    <row r="1731" spans="1:22" ht="14">
      <c r="A1731" s="21" t="s">
        <v>3141</v>
      </c>
      <c r="B1731" s="21" t="s">
        <v>5005</v>
      </c>
      <c r="C1731" s="21" t="s">
        <v>1036</v>
      </c>
      <c r="D1731" s="21" t="s">
        <v>1129</v>
      </c>
      <c r="E1731" s="21" t="s">
        <v>1097</v>
      </c>
      <c r="F1731" s="30" t="s">
        <v>2040</v>
      </c>
      <c r="G1731" s="21" t="s">
        <v>1781</v>
      </c>
      <c r="H1731" s="31" t="s">
        <v>3143</v>
      </c>
      <c r="I1731" s="31" t="s">
        <v>1093</v>
      </c>
      <c r="J1731" s="21" t="s">
        <v>1161</v>
      </c>
      <c r="K1731" s="21"/>
      <c r="L1731" s="21" t="s">
        <v>1089</v>
      </c>
      <c r="M1731" s="21" t="s">
        <v>3146</v>
      </c>
      <c r="N1731" s="21" t="s">
        <v>1088</v>
      </c>
      <c r="O1731" s="21"/>
      <c r="P1731" s="21"/>
      <c r="Q1731" s="21" t="s">
        <v>1698</v>
      </c>
      <c r="R1731" s="21"/>
      <c r="S1731" s="21"/>
      <c r="U1731" s="21"/>
      <c r="V1731" s="21"/>
    </row>
    <row r="1732" spans="1:22" ht="14">
      <c r="A1732" s="21" t="s">
        <v>3141</v>
      </c>
      <c r="B1732" s="21" t="s">
        <v>5006</v>
      </c>
      <c r="C1732" s="21" t="s">
        <v>1036</v>
      </c>
      <c r="D1732" s="21" t="s">
        <v>1129</v>
      </c>
      <c r="E1732" s="21" t="s">
        <v>1097</v>
      </c>
      <c r="F1732" s="30" t="s">
        <v>2040</v>
      </c>
      <c r="G1732" s="21" t="s">
        <v>1132</v>
      </c>
      <c r="H1732" s="31" t="s">
        <v>3148</v>
      </c>
      <c r="I1732" s="31" t="s">
        <v>1093</v>
      </c>
      <c r="J1732" s="21" t="s">
        <v>2781</v>
      </c>
      <c r="K1732" s="21">
        <v>48</v>
      </c>
      <c r="L1732" s="21" t="s">
        <v>1089</v>
      </c>
      <c r="M1732" s="21">
        <v>15.3</v>
      </c>
      <c r="N1732" s="21" t="s">
        <v>1088</v>
      </c>
      <c r="O1732" s="21"/>
      <c r="P1732" s="21">
        <v>3.2</v>
      </c>
      <c r="Q1732" s="21" t="s">
        <v>1698</v>
      </c>
      <c r="R1732" s="21" t="s">
        <v>3149</v>
      </c>
      <c r="S1732" s="21"/>
      <c r="U1732" s="21"/>
      <c r="V1732" s="21"/>
    </row>
    <row r="1733" spans="1:22" ht="14">
      <c r="A1733" s="21" t="s">
        <v>3141</v>
      </c>
      <c r="B1733" s="21" t="s">
        <v>5007</v>
      </c>
      <c r="C1733" s="21" t="s">
        <v>1036</v>
      </c>
      <c r="D1733" s="21" t="s">
        <v>1129</v>
      </c>
      <c r="E1733" s="21" t="s">
        <v>1097</v>
      </c>
      <c r="F1733" s="30" t="s">
        <v>2040</v>
      </c>
      <c r="G1733" s="21" t="s">
        <v>1132</v>
      </c>
      <c r="H1733" s="31" t="s">
        <v>3148</v>
      </c>
      <c r="I1733" s="31" t="s">
        <v>1093</v>
      </c>
      <c r="J1733" s="21" t="s">
        <v>2781</v>
      </c>
      <c r="K1733" s="21">
        <v>46</v>
      </c>
      <c r="L1733" s="21" t="s">
        <v>1089</v>
      </c>
      <c r="M1733" s="21">
        <v>15.8</v>
      </c>
      <c r="N1733" s="21" t="s">
        <v>1088</v>
      </c>
      <c r="O1733" s="21"/>
      <c r="P1733" s="21">
        <v>11.6</v>
      </c>
      <c r="Q1733" s="21" t="s">
        <v>1698</v>
      </c>
      <c r="R1733" s="21" t="s">
        <v>3149</v>
      </c>
      <c r="S1733" s="21"/>
      <c r="U1733" s="21"/>
      <c r="V1733" s="21"/>
    </row>
    <row r="1734" spans="1:22" ht="14">
      <c r="A1734" s="21" t="s">
        <v>3141</v>
      </c>
      <c r="B1734" s="21" t="s">
        <v>5008</v>
      </c>
      <c r="C1734" s="21" t="s">
        <v>1036</v>
      </c>
      <c r="D1734" s="21" t="s">
        <v>1129</v>
      </c>
      <c r="E1734" s="21" t="s">
        <v>1097</v>
      </c>
      <c r="F1734" s="30" t="s">
        <v>2040</v>
      </c>
      <c r="G1734" s="21" t="s">
        <v>1132</v>
      </c>
      <c r="H1734" s="31" t="s">
        <v>3148</v>
      </c>
      <c r="I1734" s="31" t="s">
        <v>1093</v>
      </c>
      <c r="J1734" s="21" t="s">
        <v>2781</v>
      </c>
      <c r="K1734" s="21">
        <v>48</v>
      </c>
      <c r="L1734" s="21" t="s">
        <v>1089</v>
      </c>
      <c r="M1734" s="21">
        <v>8.8000000000000007</v>
      </c>
      <c r="N1734" s="21" t="s">
        <v>1088</v>
      </c>
      <c r="O1734" s="21"/>
      <c r="P1734" s="21">
        <v>0.7</v>
      </c>
      <c r="Q1734" s="21" t="s">
        <v>1698</v>
      </c>
      <c r="R1734" s="21" t="s">
        <v>3149</v>
      </c>
      <c r="S1734" s="21"/>
      <c r="U1734" s="21"/>
      <c r="V1734" s="21"/>
    </row>
    <row r="1735" spans="1:22" ht="14">
      <c r="A1735" s="21" t="s">
        <v>3141</v>
      </c>
      <c r="B1735" s="21" t="s">
        <v>5009</v>
      </c>
      <c r="C1735" s="21" t="s">
        <v>1036</v>
      </c>
      <c r="D1735" s="21" t="s">
        <v>1129</v>
      </c>
      <c r="E1735" s="21" t="s">
        <v>1097</v>
      </c>
      <c r="F1735" s="30" t="s">
        <v>2040</v>
      </c>
      <c r="G1735" s="21" t="s">
        <v>1132</v>
      </c>
      <c r="H1735" s="31" t="s">
        <v>3148</v>
      </c>
      <c r="I1735" s="31" t="s">
        <v>1093</v>
      </c>
      <c r="J1735" s="21" t="s">
        <v>2781</v>
      </c>
      <c r="K1735" s="21">
        <v>37</v>
      </c>
      <c r="L1735" s="21" t="s">
        <v>1089</v>
      </c>
      <c r="M1735" s="21">
        <v>16.7</v>
      </c>
      <c r="N1735" s="21" t="s">
        <v>1088</v>
      </c>
      <c r="O1735" s="21"/>
      <c r="P1735" s="21">
        <v>9.8000000000000007</v>
      </c>
      <c r="Q1735" s="21" t="s">
        <v>1698</v>
      </c>
      <c r="R1735" s="21" t="s">
        <v>3149</v>
      </c>
      <c r="S1735" s="21"/>
      <c r="U1735" s="21"/>
      <c r="V1735" s="21"/>
    </row>
    <row r="1736" spans="1:22" ht="14">
      <c r="A1736" s="21" t="s">
        <v>3141</v>
      </c>
      <c r="B1736" s="21" t="s">
        <v>5010</v>
      </c>
      <c r="C1736" s="21" t="s">
        <v>1036</v>
      </c>
      <c r="D1736" s="21" t="s">
        <v>1129</v>
      </c>
      <c r="E1736" s="21" t="s">
        <v>1097</v>
      </c>
      <c r="F1736" s="30" t="s">
        <v>2040</v>
      </c>
      <c r="G1736" s="21" t="s">
        <v>1781</v>
      </c>
      <c r="H1736" s="31" t="s">
        <v>3148</v>
      </c>
      <c r="I1736" s="31" t="s">
        <v>1093</v>
      </c>
      <c r="J1736" s="21" t="s">
        <v>2781</v>
      </c>
      <c r="K1736" s="21">
        <v>88</v>
      </c>
      <c r="L1736" s="21" t="s">
        <v>1089</v>
      </c>
      <c r="M1736" s="21">
        <v>11.4</v>
      </c>
      <c r="N1736" s="21" t="s">
        <v>1088</v>
      </c>
      <c r="O1736" s="21"/>
      <c r="P1736" s="21">
        <v>4.8</v>
      </c>
      <c r="Q1736" s="21" t="s">
        <v>1698</v>
      </c>
      <c r="R1736" s="21" t="s">
        <v>3149</v>
      </c>
      <c r="S1736" s="21"/>
      <c r="U1736" s="21"/>
      <c r="V1736" s="21"/>
    </row>
    <row r="1737" spans="1:22" ht="14">
      <c r="A1737" s="21" t="s">
        <v>3141</v>
      </c>
      <c r="B1737" s="21" t="s">
        <v>5011</v>
      </c>
      <c r="C1737" s="21" t="s">
        <v>1036</v>
      </c>
      <c r="D1737" s="21" t="s">
        <v>1129</v>
      </c>
      <c r="E1737" s="21" t="s">
        <v>1097</v>
      </c>
      <c r="F1737" s="30" t="s">
        <v>2040</v>
      </c>
      <c r="G1737" s="21" t="s">
        <v>1781</v>
      </c>
      <c r="H1737" s="31" t="s">
        <v>3148</v>
      </c>
      <c r="I1737" s="31" t="s">
        <v>1093</v>
      </c>
      <c r="J1737" s="21" t="s">
        <v>2781</v>
      </c>
      <c r="K1737" s="21">
        <v>52</v>
      </c>
      <c r="L1737" s="21" t="s">
        <v>1089</v>
      </c>
      <c r="M1737" s="21">
        <v>14.1</v>
      </c>
      <c r="N1737" s="21" t="s">
        <v>1088</v>
      </c>
      <c r="O1737" s="21"/>
      <c r="P1737" s="21">
        <v>4</v>
      </c>
      <c r="Q1737" s="21" t="s">
        <v>1698</v>
      </c>
      <c r="R1737" s="21" t="s">
        <v>3149</v>
      </c>
      <c r="S1737" s="21"/>
      <c r="U1737" s="21"/>
      <c r="V1737" s="21"/>
    </row>
    <row r="1738" spans="1:22" ht="14">
      <c r="A1738" s="21" t="s">
        <v>3141</v>
      </c>
      <c r="B1738" s="21" t="s">
        <v>5012</v>
      </c>
      <c r="C1738" s="21" t="s">
        <v>1036</v>
      </c>
      <c r="D1738" s="21" t="s">
        <v>1129</v>
      </c>
      <c r="E1738" s="21" t="s">
        <v>1097</v>
      </c>
      <c r="F1738" s="30" t="s">
        <v>2040</v>
      </c>
      <c r="G1738" s="21" t="s">
        <v>1781</v>
      </c>
      <c r="H1738" s="31" t="s">
        <v>3148</v>
      </c>
      <c r="I1738" s="31" t="s">
        <v>1093</v>
      </c>
      <c r="J1738" s="21" t="s">
        <v>2781</v>
      </c>
      <c r="K1738" s="21">
        <v>39</v>
      </c>
      <c r="L1738" s="21" t="s">
        <v>1089</v>
      </c>
      <c r="M1738" s="21">
        <v>17.899999999999999</v>
      </c>
      <c r="N1738" s="21" t="s">
        <v>1088</v>
      </c>
      <c r="O1738" s="21"/>
      <c r="P1738" s="21">
        <v>4.4000000000000004</v>
      </c>
      <c r="Q1738" s="21" t="s">
        <v>1698</v>
      </c>
      <c r="R1738" s="21" t="s">
        <v>3149</v>
      </c>
      <c r="S1738" s="21"/>
      <c r="U1738" s="21"/>
      <c r="V1738" s="21"/>
    </row>
    <row r="1739" spans="1:22" ht="14">
      <c r="A1739" s="21" t="s">
        <v>3141</v>
      </c>
      <c r="B1739" s="21" t="s">
        <v>5013</v>
      </c>
      <c r="C1739" s="21" t="s">
        <v>1036</v>
      </c>
      <c r="D1739" s="21" t="s">
        <v>1129</v>
      </c>
      <c r="E1739" s="21" t="s">
        <v>1097</v>
      </c>
      <c r="F1739" s="30" t="s">
        <v>2040</v>
      </c>
      <c r="G1739" s="21" t="s">
        <v>1781</v>
      </c>
      <c r="H1739" s="31" t="s">
        <v>3148</v>
      </c>
      <c r="I1739" s="31" t="s">
        <v>1093</v>
      </c>
      <c r="J1739" s="21" t="s">
        <v>2781</v>
      </c>
      <c r="K1739" s="21">
        <v>33</v>
      </c>
      <c r="L1739" s="21" t="s">
        <v>1089</v>
      </c>
      <c r="M1739" s="21">
        <v>19.100000000000001</v>
      </c>
      <c r="N1739" s="21" t="s">
        <v>1088</v>
      </c>
      <c r="O1739" s="21"/>
      <c r="P1739" s="21">
        <v>1.3</v>
      </c>
      <c r="Q1739" s="21" t="s">
        <v>1698</v>
      </c>
      <c r="R1739" s="21" t="s">
        <v>3149</v>
      </c>
      <c r="S1739" s="21"/>
      <c r="U1739" s="21"/>
      <c r="V1739" s="21"/>
    </row>
    <row r="1740" spans="1:22" ht="14">
      <c r="A1740" s="21" t="s">
        <v>3141</v>
      </c>
      <c r="B1740" s="21" t="s">
        <v>5014</v>
      </c>
      <c r="C1740" s="21" t="s">
        <v>1036</v>
      </c>
      <c r="D1740" s="21" t="s">
        <v>1129</v>
      </c>
      <c r="E1740" s="21" t="s">
        <v>1097</v>
      </c>
      <c r="F1740" s="30" t="s">
        <v>2040</v>
      </c>
      <c r="G1740" s="21" t="s">
        <v>1132</v>
      </c>
      <c r="H1740" s="31" t="s">
        <v>3158</v>
      </c>
      <c r="I1740" s="31" t="s">
        <v>1093</v>
      </c>
      <c r="J1740" s="21" t="s">
        <v>3159</v>
      </c>
      <c r="K1740" s="21">
        <v>48</v>
      </c>
      <c r="L1740" s="21" t="s">
        <v>1089</v>
      </c>
      <c r="M1740" s="21">
        <v>6.7</v>
      </c>
      <c r="N1740" s="21" t="s">
        <v>1088</v>
      </c>
      <c r="O1740" s="21"/>
      <c r="P1740" s="21">
        <v>1.4</v>
      </c>
      <c r="Q1740" s="21" t="s">
        <v>1698</v>
      </c>
      <c r="R1740" s="21" t="s">
        <v>3149</v>
      </c>
      <c r="S1740" s="21" t="s">
        <v>1088</v>
      </c>
      <c r="T1740" s="10" t="s">
        <v>1088</v>
      </c>
      <c r="U1740" s="21"/>
      <c r="V1740" s="21"/>
    </row>
    <row r="1741" spans="1:22" ht="14">
      <c r="A1741" s="21" t="s">
        <v>3141</v>
      </c>
      <c r="B1741" s="21" t="s">
        <v>5015</v>
      </c>
      <c r="C1741" s="21" t="s">
        <v>1036</v>
      </c>
      <c r="D1741" s="21" t="s">
        <v>1129</v>
      </c>
      <c r="E1741" s="21" t="s">
        <v>1097</v>
      </c>
      <c r="F1741" s="30" t="s">
        <v>2040</v>
      </c>
      <c r="G1741" s="21" t="s">
        <v>1132</v>
      </c>
      <c r="H1741" s="31" t="s">
        <v>3158</v>
      </c>
      <c r="I1741" s="31" t="s">
        <v>1093</v>
      </c>
      <c r="J1741" s="21" t="s">
        <v>3159</v>
      </c>
      <c r="K1741" s="21">
        <v>46</v>
      </c>
      <c r="L1741" s="21" t="s">
        <v>1089</v>
      </c>
      <c r="M1741" s="21">
        <v>9</v>
      </c>
      <c r="N1741" s="21" t="s">
        <v>1088</v>
      </c>
      <c r="O1741" s="21"/>
      <c r="P1741" s="21">
        <v>5.9</v>
      </c>
      <c r="Q1741" s="21" t="s">
        <v>1698</v>
      </c>
      <c r="R1741" s="21" t="s">
        <v>3149</v>
      </c>
      <c r="S1741" s="21" t="s">
        <v>1088</v>
      </c>
      <c r="T1741" s="10" t="s">
        <v>1088</v>
      </c>
      <c r="U1741" s="21"/>
      <c r="V1741" s="21"/>
    </row>
    <row r="1742" spans="1:22" ht="14">
      <c r="A1742" s="21" t="s">
        <v>3141</v>
      </c>
      <c r="B1742" s="21" t="s">
        <v>5016</v>
      </c>
      <c r="C1742" s="21" t="s">
        <v>1036</v>
      </c>
      <c r="D1742" s="21" t="s">
        <v>1129</v>
      </c>
      <c r="E1742" s="21" t="s">
        <v>1097</v>
      </c>
      <c r="F1742" s="30" t="s">
        <v>2040</v>
      </c>
      <c r="G1742" s="21" t="s">
        <v>1132</v>
      </c>
      <c r="H1742" s="31" t="s">
        <v>3158</v>
      </c>
      <c r="I1742" s="31" t="s">
        <v>1093</v>
      </c>
      <c r="J1742" s="21" t="s">
        <v>3159</v>
      </c>
      <c r="K1742" s="21">
        <v>48</v>
      </c>
      <c r="L1742" s="21" t="s">
        <v>1089</v>
      </c>
      <c r="M1742" s="21">
        <v>11.4</v>
      </c>
      <c r="N1742" s="21" t="s">
        <v>1088</v>
      </c>
      <c r="O1742" s="21"/>
      <c r="P1742" s="21">
        <v>0.8</v>
      </c>
      <c r="Q1742" s="21" t="s">
        <v>1698</v>
      </c>
      <c r="R1742" s="21" t="s">
        <v>3149</v>
      </c>
      <c r="S1742" s="21" t="s">
        <v>1088</v>
      </c>
      <c r="T1742" s="10" t="s">
        <v>1088</v>
      </c>
      <c r="U1742" s="21"/>
      <c r="V1742" s="21"/>
    </row>
    <row r="1743" spans="1:22" ht="14">
      <c r="A1743" s="21" t="s">
        <v>3141</v>
      </c>
      <c r="B1743" s="21" t="s">
        <v>5017</v>
      </c>
      <c r="C1743" s="21" t="s">
        <v>1036</v>
      </c>
      <c r="D1743" s="21" t="s">
        <v>1129</v>
      </c>
      <c r="E1743" s="21" t="s">
        <v>1097</v>
      </c>
      <c r="F1743" s="30" t="s">
        <v>2040</v>
      </c>
      <c r="G1743" s="21" t="s">
        <v>1132</v>
      </c>
      <c r="H1743" s="31" t="s">
        <v>3158</v>
      </c>
      <c r="I1743" s="31" t="s">
        <v>1093</v>
      </c>
      <c r="J1743" s="21" t="s">
        <v>3159</v>
      </c>
      <c r="K1743" s="21">
        <v>37</v>
      </c>
      <c r="L1743" s="21" t="s">
        <v>1089</v>
      </c>
      <c r="M1743" s="21">
        <v>9.1</v>
      </c>
      <c r="N1743" s="21" t="s">
        <v>1088</v>
      </c>
      <c r="O1743" s="21"/>
      <c r="P1743" s="21">
        <v>8.1</v>
      </c>
      <c r="Q1743" s="21" t="s">
        <v>1698</v>
      </c>
      <c r="R1743" s="21" t="s">
        <v>3149</v>
      </c>
      <c r="S1743" s="21" t="s">
        <v>1088</v>
      </c>
      <c r="T1743" s="10" t="s">
        <v>1088</v>
      </c>
      <c r="U1743" s="21"/>
      <c r="V1743" s="21"/>
    </row>
    <row r="1744" spans="1:22" ht="14">
      <c r="A1744" s="21" t="s">
        <v>3141</v>
      </c>
      <c r="B1744" s="21" t="s">
        <v>5018</v>
      </c>
      <c r="C1744" s="21" t="s">
        <v>1036</v>
      </c>
      <c r="D1744" s="21" t="s">
        <v>1129</v>
      </c>
      <c r="E1744" s="21" t="s">
        <v>1097</v>
      </c>
      <c r="F1744" s="30" t="s">
        <v>2040</v>
      </c>
      <c r="G1744" s="21" t="s">
        <v>1781</v>
      </c>
      <c r="H1744" s="31" t="s">
        <v>3158</v>
      </c>
      <c r="I1744" s="31" t="s">
        <v>1093</v>
      </c>
      <c r="J1744" s="21" t="s">
        <v>3159</v>
      </c>
      <c r="K1744" s="21">
        <v>88</v>
      </c>
      <c r="L1744" s="21" t="s">
        <v>1089</v>
      </c>
      <c r="M1744" s="21">
        <v>9.6999999999999993</v>
      </c>
      <c r="N1744" s="21" t="s">
        <v>1088</v>
      </c>
      <c r="O1744" s="21"/>
      <c r="P1744" s="21">
        <v>4.0999999999999996</v>
      </c>
      <c r="Q1744" s="21" t="s">
        <v>1698</v>
      </c>
      <c r="R1744" s="21" t="s">
        <v>3149</v>
      </c>
      <c r="S1744" s="21" t="s">
        <v>1088</v>
      </c>
      <c r="T1744" s="10" t="s">
        <v>1088</v>
      </c>
      <c r="U1744" s="21"/>
      <c r="V1744" s="21"/>
    </row>
    <row r="1745" spans="1:22" ht="14">
      <c r="A1745" s="21" t="s">
        <v>3141</v>
      </c>
      <c r="B1745" s="21" t="s">
        <v>5019</v>
      </c>
      <c r="C1745" s="21" t="s">
        <v>1036</v>
      </c>
      <c r="D1745" s="21" t="s">
        <v>1129</v>
      </c>
      <c r="E1745" s="21" t="s">
        <v>1097</v>
      </c>
      <c r="F1745" s="30" t="s">
        <v>2040</v>
      </c>
      <c r="G1745" s="21" t="s">
        <v>1781</v>
      </c>
      <c r="H1745" s="31" t="s">
        <v>3158</v>
      </c>
      <c r="I1745" s="31" t="s">
        <v>1093</v>
      </c>
      <c r="J1745" s="21" t="s">
        <v>3159</v>
      </c>
      <c r="K1745" s="21">
        <v>52</v>
      </c>
      <c r="L1745" s="21" t="s">
        <v>1089</v>
      </c>
      <c r="M1745" s="21">
        <v>7.7</v>
      </c>
      <c r="N1745" s="21" t="s">
        <v>1088</v>
      </c>
      <c r="O1745" s="21"/>
      <c r="P1745" s="21">
        <v>2.4</v>
      </c>
      <c r="Q1745" s="21" t="s">
        <v>1698</v>
      </c>
      <c r="R1745" s="21" t="s">
        <v>3149</v>
      </c>
      <c r="S1745" s="21" t="s">
        <v>1088</v>
      </c>
      <c r="T1745" s="10" t="s">
        <v>1088</v>
      </c>
      <c r="U1745" s="21"/>
      <c r="V1745" s="21"/>
    </row>
    <row r="1746" spans="1:22" ht="14">
      <c r="A1746" s="21" t="s">
        <v>3141</v>
      </c>
      <c r="B1746" s="21" t="s">
        <v>5020</v>
      </c>
      <c r="C1746" s="21" t="s">
        <v>1036</v>
      </c>
      <c r="D1746" s="21" t="s">
        <v>1129</v>
      </c>
      <c r="E1746" s="21" t="s">
        <v>1097</v>
      </c>
      <c r="F1746" s="30" t="s">
        <v>2040</v>
      </c>
      <c r="G1746" s="21" t="s">
        <v>1781</v>
      </c>
      <c r="H1746" s="31" t="s">
        <v>3158</v>
      </c>
      <c r="I1746" s="31" t="s">
        <v>1093</v>
      </c>
      <c r="J1746" s="21" t="s">
        <v>3159</v>
      </c>
      <c r="K1746" s="21">
        <v>39</v>
      </c>
      <c r="L1746" s="21" t="s">
        <v>1089</v>
      </c>
      <c r="M1746" s="21">
        <v>5.9</v>
      </c>
      <c r="N1746" s="21" t="s">
        <v>1088</v>
      </c>
      <c r="O1746" s="21"/>
      <c r="P1746" s="21">
        <v>1.7</v>
      </c>
      <c r="Q1746" s="21" t="s">
        <v>1698</v>
      </c>
      <c r="R1746" s="21" t="s">
        <v>3149</v>
      </c>
      <c r="S1746" s="21" t="s">
        <v>1088</v>
      </c>
      <c r="T1746" s="10" t="s">
        <v>1088</v>
      </c>
      <c r="U1746" s="21"/>
      <c r="V1746" s="21"/>
    </row>
    <row r="1747" spans="1:22" ht="14">
      <c r="A1747" s="21" t="s">
        <v>3141</v>
      </c>
      <c r="B1747" s="21" t="s">
        <v>5021</v>
      </c>
      <c r="C1747" s="21" t="s">
        <v>1036</v>
      </c>
      <c r="D1747" s="21" t="s">
        <v>1129</v>
      </c>
      <c r="E1747" s="21" t="s">
        <v>1097</v>
      </c>
      <c r="F1747" s="30" t="s">
        <v>2040</v>
      </c>
      <c r="G1747" s="21" t="s">
        <v>1781</v>
      </c>
      <c r="H1747" s="31" t="s">
        <v>3158</v>
      </c>
      <c r="I1747" s="31" t="s">
        <v>1093</v>
      </c>
      <c r="J1747" s="21" t="s">
        <v>3159</v>
      </c>
      <c r="K1747" s="21">
        <v>33</v>
      </c>
      <c r="L1747" s="21" t="s">
        <v>1089</v>
      </c>
      <c r="M1747" s="21">
        <v>5.3</v>
      </c>
      <c r="N1747" s="21" t="s">
        <v>1088</v>
      </c>
      <c r="O1747" s="21"/>
      <c r="P1747" s="21">
        <v>0.4</v>
      </c>
      <c r="Q1747" s="21" t="s">
        <v>1698</v>
      </c>
      <c r="R1747" s="21" t="s">
        <v>3149</v>
      </c>
      <c r="S1747" s="21" t="s">
        <v>1088</v>
      </c>
      <c r="T1747" s="10" t="s">
        <v>1088</v>
      </c>
      <c r="U1747" s="21"/>
      <c r="V1747" s="21"/>
    </row>
    <row r="1748" spans="1:22" ht="14">
      <c r="A1748" s="21" t="s">
        <v>3141</v>
      </c>
      <c r="B1748" s="21" t="s">
        <v>5022</v>
      </c>
      <c r="C1748" s="21" t="s">
        <v>1036</v>
      </c>
      <c r="D1748" s="21" t="s">
        <v>1129</v>
      </c>
      <c r="E1748" s="21" t="s">
        <v>1097</v>
      </c>
      <c r="F1748" s="30" t="s">
        <v>2040</v>
      </c>
      <c r="G1748" s="21" t="s">
        <v>1781</v>
      </c>
      <c r="H1748" s="31" t="s">
        <v>3168</v>
      </c>
      <c r="I1748" s="31" t="s">
        <v>1093</v>
      </c>
      <c r="J1748" s="21" t="s">
        <v>3169</v>
      </c>
      <c r="K1748" s="21">
        <v>88</v>
      </c>
      <c r="L1748" s="21" t="s">
        <v>1089</v>
      </c>
      <c r="M1748" s="21">
        <v>186</v>
      </c>
      <c r="N1748" s="21" t="s">
        <v>1088</v>
      </c>
      <c r="O1748" s="21"/>
      <c r="P1748" s="21"/>
      <c r="Q1748" s="21" t="s">
        <v>1698</v>
      </c>
      <c r="R1748" s="21" t="s">
        <v>3170</v>
      </c>
      <c r="S1748" s="21"/>
      <c r="U1748" s="21"/>
      <c r="V1748" s="21"/>
    </row>
    <row r="1749" spans="1:22" ht="14">
      <c r="A1749" s="21" t="s">
        <v>3141</v>
      </c>
      <c r="B1749" s="21" t="s">
        <v>5023</v>
      </c>
      <c r="C1749" s="21" t="s">
        <v>1036</v>
      </c>
      <c r="D1749" s="21" t="s">
        <v>1129</v>
      </c>
      <c r="E1749" s="21" t="s">
        <v>1097</v>
      </c>
      <c r="F1749" s="30" t="s">
        <v>2040</v>
      </c>
      <c r="G1749" s="21" t="s">
        <v>1781</v>
      </c>
      <c r="H1749" s="31" t="s">
        <v>3168</v>
      </c>
      <c r="I1749" s="31" t="s">
        <v>1093</v>
      </c>
      <c r="J1749" s="21" t="s">
        <v>3169</v>
      </c>
      <c r="K1749" s="21">
        <v>52</v>
      </c>
      <c r="L1749" s="21" t="s">
        <v>1089</v>
      </c>
      <c r="M1749" s="21">
        <v>359.5</v>
      </c>
      <c r="N1749" s="21" t="s">
        <v>1088</v>
      </c>
      <c r="O1749" s="21"/>
      <c r="P1749" s="21">
        <v>17.7</v>
      </c>
      <c r="Q1749" s="21" t="s">
        <v>1698</v>
      </c>
      <c r="R1749" s="21" t="s">
        <v>3170</v>
      </c>
      <c r="S1749" s="21"/>
      <c r="U1749" s="21"/>
      <c r="V1749" s="21"/>
    </row>
    <row r="1750" spans="1:22" ht="14">
      <c r="A1750" s="21" t="s">
        <v>3141</v>
      </c>
      <c r="B1750" s="21" t="s">
        <v>5024</v>
      </c>
      <c r="C1750" s="21" t="s">
        <v>1036</v>
      </c>
      <c r="D1750" s="21" t="s">
        <v>1129</v>
      </c>
      <c r="E1750" s="21" t="s">
        <v>1097</v>
      </c>
      <c r="F1750" s="30" t="s">
        <v>2040</v>
      </c>
      <c r="G1750" s="21" t="s">
        <v>1781</v>
      </c>
      <c r="H1750" s="31" t="s">
        <v>3168</v>
      </c>
      <c r="I1750" s="31" t="s">
        <v>1093</v>
      </c>
      <c r="J1750" s="21" t="s">
        <v>3169</v>
      </c>
      <c r="K1750" s="21">
        <v>39</v>
      </c>
      <c r="L1750" s="21" t="s">
        <v>1089</v>
      </c>
      <c r="M1750" s="21">
        <v>733</v>
      </c>
      <c r="N1750" s="21" t="s">
        <v>1088</v>
      </c>
      <c r="O1750" s="21"/>
      <c r="P1750" s="21">
        <v>132.9</v>
      </c>
      <c r="Q1750" s="21" t="s">
        <v>1698</v>
      </c>
      <c r="R1750" s="21" t="s">
        <v>3170</v>
      </c>
      <c r="S1750" s="21"/>
      <c r="U1750" s="21"/>
      <c r="V1750" s="21"/>
    </row>
    <row r="1751" spans="1:22" ht="14">
      <c r="A1751" s="21" t="s">
        <v>3141</v>
      </c>
      <c r="B1751" s="21" t="s">
        <v>5025</v>
      </c>
      <c r="C1751" s="21" t="s">
        <v>1036</v>
      </c>
      <c r="D1751" s="21" t="s">
        <v>1129</v>
      </c>
      <c r="E1751" s="21" t="s">
        <v>1097</v>
      </c>
      <c r="F1751" s="30" t="s">
        <v>2040</v>
      </c>
      <c r="G1751" s="21" t="s">
        <v>1781</v>
      </c>
      <c r="H1751" s="31" t="s">
        <v>3168</v>
      </c>
      <c r="I1751" s="31" t="s">
        <v>1093</v>
      </c>
      <c r="J1751" s="21" t="s">
        <v>3169</v>
      </c>
      <c r="K1751" s="21">
        <v>33</v>
      </c>
      <c r="L1751" s="21" t="s">
        <v>1089</v>
      </c>
      <c r="M1751" s="21">
        <v>369</v>
      </c>
      <c r="N1751" s="21" t="s">
        <v>1088</v>
      </c>
      <c r="O1751" s="21"/>
      <c r="P1751" s="21"/>
      <c r="Q1751" s="21" t="s">
        <v>1698</v>
      </c>
      <c r="R1751" s="21" t="s">
        <v>3170</v>
      </c>
      <c r="S1751" s="21"/>
      <c r="U1751" s="21"/>
      <c r="V1751" s="21"/>
    </row>
    <row r="1752" spans="1:22" ht="14">
      <c r="A1752" s="21" t="s">
        <v>3141</v>
      </c>
      <c r="B1752" s="21" t="s">
        <v>5026</v>
      </c>
      <c r="C1752" s="21" t="s">
        <v>1036</v>
      </c>
      <c r="D1752" s="21" t="s">
        <v>1129</v>
      </c>
      <c r="E1752" s="21" t="s">
        <v>1097</v>
      </c>
      <c r="F1752" s="30" t="s">
        <v>2040</v>
      </c>
      <c r="G1752" s="21" t="s">
        <v>1781</v>
      </c>
      <c r="H1752" s="31" t="s">
        <v>3175</v>
      </c>
      <c r="I1752" s="31" t="s">
        <v>1093</v>
      </c>
      <c r="J1752" s="21" t="s">
        <v>1094</v>
      </c>
      <c r="K1752" s="21">
        <v>88</v>
      </c>
      <c r="L1752" s="21" t="s">
        <v>1089</v>
      </c>
      <c r="M1752" s="21">
        <v>44.3</v>
      </c>
      <c r="N1752" s="21" t="s">
        <v>1088</v>
      </c>
      <c r="O1752" s="21"/>
      <c r="P1752" s="21">
        <v>1.02</v>
      </c>
      <c r="Q1752" s="21" t="s">
        <v>1698</v>
      </c>
      <c r="R1752" s="21"/>
      <c r="S1752" s="21" t="s">
        <v>1088</v>
      </c>
      <c r="T1752" s="10" t="s">
        <v>1088</v>
      </c>
      <c r="U1752" s="21"/>
      <c r="V1752" s="21"/>
    </row>
    <row r="1753" spans="1:22" ht="14">
      <c r="A1753" s="21" t="s">
        <v>3141</v>
      </c>
      <c r="B1753" s="21" t="s">
        <v>5027</v>
      </c>
      <c r="C1753" s="21" t="s">
        <v>1036</v>
      </c>
      <c r="D1753" s="21" t="s">
        <v>1129</v>
      </c>
      <c r="E1753" s="21" t="s">
        <v>1097</v>
      </c>
      <c r="F1753" s="30" t="s">
        <v>2040</v>
      </c>
      <c r="G1753" s="21" t="s">
        <v>1781</v>
      </c>
      <c r="H1753" s="31" t="s">
        <v>3175</v>
      </c>
      <c r="I1753" s="31" t="s">
        <v>1093</v>
      </c>
      <c r="J1753" s="21" t="s">
        <v>1094</v>
      </c>
      <c r="K1753" s="21">
        <v>52</v>
      </c>
      <c r="L1753" s="21" t="s">
        <v>1089</v>
      </c>
      <c r="M1753" s="21">
        <v>47.3</v>
      </c>
      <c r="N1753" s="21" t="s">
        <v>1088</v>
      </c>
      <c r="O1753" s="21"/>
      <c r="P1753" s="21">
        <v>1.2</v>
      </c>
      <c r="Q1753" s="21" t="s">
        <v>1698</v>
      </c>
      <c r="R1753" s="21"/>
      <c r="S1753" s="21" t="s">
        <v>1088</v>
      </c>
      <c r="T1753" s="10" t="s">
        <v>1088</v>
      </c>
      <c r="U1753" s="21"/>
      <c r="V1753" s="21"/>
    </row>
    <row r="1754" spans="1:22" ht="14">
      <c r="A1754" s="21" t="s">
        <v>3141</v>
      </c>
      <c r="B1754" s="21" t="s">
        <v>5028</v>
      </c>
      <c r="C1754" s="21" t="s">
        <v>1036</v>
      </c>
      <c r="D1754" s="21" t="s">
        <v>1129</v>
      </c>
      <c r="E1754" s="21" t="s">
        <v>1097</v>
      </c>
      <c r="F1754" s="30" t="s">
        <v>2040</v>
      </c>
      <c r="G1754" s="21" t="s">
        <v>1781</v>
      </c>
      <c r="H1754" s="31" t="s">
        <v>3175</v>
      </c>
      <c r="I1754" s="31" t="s">
        <v>1093</v>
      </c>
      <c r="J1754" s="21" t="s">
        <v>1094</v>
      </c>
      <c r="K1754" s="21">
        <v>39</v>
      </c>
      <c r="L1754" s="21" t="s">
        <v>1089</v>
      </c>
      <c r="M1754" s="21">
        <v>48.2</v>
      </c>
      <c r="N1754" s="21" t="s">
        <v>1088</v>
      </c>
      <c r="O1754" s="21"/>
      <c r="P1754" s="21">
        <v>1.1599999999999999</v>
      </c>
      <c r="Q1754" s="21" t="s">
        <v>1698</v>
      </c>
      <c r="R1754" s="21"/>
      <c r="S1754" s="21" t="s">
        <v>1088</v>
      </c>
      <c r="T1754" s="10" t="s">
        <v>1088</v>
      </c>
      <c r="U1754" s="21"/>
      <c r="V1754" s="21"/>
    </row>
    <row r="1755" spans="1:22" ht="14">
      <c r="A1755" s="21" t="s">
        <v>3141</v>
      </c>
      <c r="B1755" s="21" t="s">
        <v>5029</v>
      </c>
      <c r="C1755" s="21" t="s">
        <v>1036</v>
      </c>
      <c r="D1755" s="21" t="s">
        <v>1129</v>
      </c>
      <c r="E1755" s="21" t="s">
        <v>1097</v>
      </c>
      <c r="F1755" s="30" t="s">
        <v>2040</v>
      </c>
      <c r="G1755" s="21" t="s">
        <v>1781</v>
      </c>
      <c r="H1755" s="31" t="s">
        <v>3175</v>
      </c>
      <c r="I1755" s="31" t="s">
        <v>1093</v>
      </c>
      <c r="J1755" s="21" t="s">
        <v>1094</v>
      </c>
      <c r="K1755" s="21">
        <v>33</v>
      </c>
      <c r="L1755" s="21" t="s">
        <v>1089</v>
      </c>
      <c r="M1755" s="21">
        <v>46.4</v>
      </c>
      <c r="N1755" s="21" t="s">
        <v>1088</v>
      </c>
      <c r="O1755" s="21"/>
      <c r="P1755" s="21">
        <v>1.51</v>
      </c>
      <c r="Q1755" s="21" t="s">
        <v>1698</v>
      </c>
      <c r="R1755" s="21"/>
      <c r="S1755" s="21" t="s">
        <v>1088</v>
      </c>
      <c r="T1755" s="10" t="s">
        <v>1088</v>
      </c>
      <c r="U1755" s="21"/>
      <c r="V1755" s="21"/>
    </row>
    <row r="1756" spans="1:22" ht="14">
      <c r="A1756" s="21" t="s">
        <v>3141</v>
      </c>
      <c r="B1756" s="21" t="s">
        <v>5030</v>
      </c>
      <c r="C1756" s="21" t="s">
        <v>1036</v>
      </c>
      <c r="D1756" s="21" t="s">
        <v>1129</v>
      </c>
      <c r="E1756" s="21" t="s">
        <v>1097</v>
      </c>
      <c r="F1756" s="30" t="s">
        <v>2040</v>
      </c>
      <c r="G1756" s="21" t="s">
        <v>1781</v>
      </c>
      <c r="H1756" s="31" t="s">
        <v>3180</v>
      </c>
      <c r="I1756" s="31" t="s">
        <v>1093</v>
      </c>
      <c r="J1756" s="21" t="s">
        <v>3181</v>
      </c>
      <c r="K1756" s="21"/>
      <c r="L1756" s="21" t="s">
        <v>1089</v>
      </c>
      <c r="M1756" s="21" t="s">
        <v>3182</v>
      </c>
      <c r="N1756" s="21" t="s">
        <v>1088</v>
      </c>
      <c r="O1756" s="21"/>
      <c r="P1756" s="21"/>
      <c r="Q1756" s="21" t="s">
        <v>1698</v>
      </c>
      <c r="R1756" s="21"/>
      <c r="S1756" s="21"/>
      <c r="U1756" s="21"/>
      <c r="V1756" s="21"/>
    </row>
    <row r="1757" spans="1:22" ht="28">
      <c r="A1757" s="47" t="s">
        <v>3141</v>
      </c>
      <c r="B1757" s="47" t="s">
        <v>5031</v>
      </c>
      <c r="C1757" s="47" t="s">
        <v>1036</v>
      </c>
      <c r="D1757" s="47" t="s">
        <v>1129</v>
      </c>
      <c r="E1757" s="47" t="s">
        <v>1097</v>
      </c>
      <c r="F1757" s="48" t="s">
        <v>2040</v>
      </c>
      <c r="G1757" s="47" t="s">
        <v>1781</v>
      </c>
      <c r="H1757" s="49" t="s">
        <v>3184</v>
      </c>
      <c r="I1757" s="49" t="s">
        <v>1597</v>
      </c>
      <c r="J1757" s="47"/>
      <c r="K1757" s="47"/>
      <c r="L1757" s="47" t="s">
        <v>1089</v>
      </c>
      <c r="M1757" s="47">
        <v>223.7</v>
      </c>
      <c r="N1757" s="47" t="s">
        <v>1088</v>
      </c>
      <c r="O1757" s="47">
        <v>0.64600000000000002</v>
      </c>
      <c r="P1757" s="47"/>
      <c r="Q1757" s="47" t="s">
        <v>1698</v>
      </c>
      <c r="R1757" s="47" t="s">
        <v>3185</v>
      </c>
      <c r="S1757" s="47"/>
      <c r="U1757" s="47"/>
      <c r="V1757" s="47"/>
    </row>
    <row r="1758" spans="1:22" ht="28">
      <c r="A1758" s="21" t="s">
        <v>3141</v>
      </c>
      <c r="B1758" s="21" t="s">
        <v>5032</v>
      </c>
      <c r="C1758" s="21" t="s">
        <v>1036</v>
      </c>
      <c r="D1758" s="21" t="s">
        <v>1129</v>
      </c>
      <c r="E1758" s="21" t="s">
        <v>1097</v>
      </c>
      <c r="F1758" s="30" t="s">
        <v>2040</v>
      </c>
      <c r="G1758" s="21" t="s">
        <v>1781</v>
      </c>
      <c r="H1758" s="49" t="s">
        <v>3187</v>
      </c>
      <c r="I1758" s="31" t="s">
        <v>1597</v>
      </c>
      <c r="J1758" s="21"/>
      <c r="K1758" s="21"/>
      <c r="L1758" s="21" t="s">
        <v>1089</v>
      </c>
      <c r="M1758" s="21">
        <v>-7597.4</v>
      </c>
      <c r="N1758" s="21" t="s">
        <v>1088</v>
      </c>
      <c r="O1758" s="21">
        <v>0.64600000000000002</v>
      </c>
      <c r="P1758" s="21"/>
      <c r="Q1758" s="21" t="s">
        <v>1698</v>
      </c>
      <c r="R1758" s="21" t="s">
        <v>3185</v>
      </c>
      <c r="S1758" s="21"/>
      <c r="U1758" s="21"/>
      <c r="V1758" s="21"/>
    </row>
    <row r="1759" spans="1:22" ht="28">
      <c r="A1759" s="47" t="s">
        <v>3141</v>
      </c>
      <c r="B1759" s="47" t="s">
        <v>5033</v>
      </c>
      <c r="C1759" s="47" t="s">
        <v>1036</v>
      </c>
      <c r="D1759" s="47" t="s">
        <v>1129</v>
      </c>
      <c r="E1759" s="47" t="s">
        <v>1097</v>
      </c>
      <c r="F1759" s="48" t="s">
        <v>2040</v>
      </c>
      <c r="G1759" s="47" t="s">
        <v>1781</v>
      </c>
      <c r="H1759" s="49" t="s">
        <v>3189</v>
      </c>
      <c r="I1759" s="49" t="s">
        <v>1597</v>
      </c>
      <c r="J1759" s="47"/>
      <c r="K1759" s="47"/>
      <c r="L1759" s="47" t="s">
        <v>1089</v>
      </c>
      <c r="M1759" s="47">
        <v>2.6</v>
      </c>
      <c r="N1759" s="47" t="s">
        <v>1088</v>
      </c>
      <c r="O1759" s="47">
        <v>0.67100000000000004</v>
      </c>
      <c r="P1759" s="47"/>
      <c r="Q1759" s="47" t="s">
        <v>1698</v>
      </c>
      <c r="R1759" s="47" t="s">
        <v>3185</v>
      </c>
      <c r="S1759" s="47"/>
      <c r="U1759" s="47"/>
      <c r="V1759" s="47"/>
    </row>
    <row r="1760" spans="1:22" ht="28">
      <c r="A1760" s="21" t="s">
        <v>3141</v>
      </c>
      <c r="B1760" s="21" t="s">
        <v>5034</v>
      </c>
      <c r="C1760" s="21" t="s">
        <v>1036</v>
      </c>
      <c r="D1760" s="21" t="s">
        <v>1129</v>
      </c>
      <c r="E1760" s="21" t="s">
        <v>1097</v>
      </c>
      <c r="F1760" s="30" t="s">
        <v>2040</v>
      </c>
      <c r="G1760" s="21" t="s">
        <v>1781</v>
      </c>
      <c r="H1760" s="49" t="s">
        <v>3191</v>
      </c>
      <c r="I1760" s="31" t="s">
        <v>1597</v>
      </c>
      <c r="J1760" s="21"/>
      <c r="K1760" s="21"/>
      <c r="L1760" s="21" t="s">
        <v>1089</v>
      </c>
      <c r="M1760" s="21">
        <v>-89.01</v>
      </c>
      <c r="N1760" s="21" t="s">
        <v>1088</v>
      </c>
      <c r="O1760" s="21">
        <v>0.67100000000000004</v>
      </c>
      <c r="P1760" s="21"/>
      <c r="Q1760" s="21" t="s">
        <v>1698</v>
      </c>
      <c r="R1760" s="21" t="s">
        <v>3185</v>
      </c>
      <c r="S1760" s="21"/>
      <c r="U1760" s="21"/>
      <c r="V1760" s="21"/>
    </row>
    <row r="1761" spans="1:22" ht="14">
      <c r="A1761" s="21" t="s">
        <v>3141</v>
      </c>
      <c r="B1761" s="21" t="s">
        <v>5035</v>
      </c>
      <c r="C1761" s="21" t="s">
        <v>1036</v>
      </c>
      <c r="D1761" s="21" t="s">
        <v>1129</v>
      </c>
      <c r="E1761" s="21" t="s">
        <v>1097</v>
      </c>
      <c r="F1761" s="30" t="s">
        <v>2040</v>
      </c>
      <c r="G1761" s="21" t="s">
        <v>1781</v>
      </c>
      <c r="H1761" s="31" t="s">
        <v>3193</v>
      </c>
      <c r="I1761" s="31" t="s">
        <v>1093</v>
      </c>
      <c r="J1761" s="21" t="s">
        <v>1809</v>
      </c>
      <c r="K1761" s="21"/>
      <c r="L1761" s="21" t="s">
        <v>1089</v>
      </c>
      <c r="M1761" s="21">
        <v>600</v>
      </c>
      <c r="N1761" s="21" t="s">
        <v>1088</v>
      </c>
      <c r="O1761" s="21"/>
      <c r="P1761" s="21"/>
      <c r="Q1761" s="21" t="s">
        <v>1698</v>
      </c>
      <c r="R1761" s="21" t="s">
        <v>3194</v>
      </c>
      <c r="S1761" s="21" t="s">
        <v>4880</v>
      </c>
      <c r="T1761" s="10" t="s">
        <v>4778</v>
      </c>
      <c r="U1761" s="21"/>
      <c r="V1761" s="21"/>
    </row>
    <row r="1762" spans="1:22" ht="14">
      <c r="A1762" s="47" t="s">
        <v>3195</v>
      </c>
      <c r="B1762" s="47" t="s">
        <v>3196</v>
      </c>
      <c r="C1762" s="47" t="s">
        <v>1036</v>
      </c>
      <c r="D1762" s="47" t="s">
        <v>1129</v>
      </c>
      <c r="E1762" s="47" t="s">
        <v>1097</v>
      </c>
      <c r="F1762" s="48" t="s">
        <v>1582</v>
      </c>
      <c r="G1762" s="47" t="s">
        <v>1543</v>
      </c>
      <c r="H1762" s="49" t="s">
        <v>3197</v>
      </c>
      <c r="I1762" s="49" t="s">
        <v>1628</v>
      </c>
      <c r="J1762" s="47"/>
      <c r="K1762" s="47">
        <v>92</v>
      </c>
      <c r="L1762" s="47" t="s">
        <v>1089</v>
      </c>
      <c r="M1762" s="47">
        <v>3.2829999999999999</v>
      </c>
      <c r="N1762" s="47" t="s">
        <v>1088</v>
      </c>
      <c r="O1762" s="47">
        <v>0.98</v>
      </c>
      <c r="P1762" s="9"/>
      <c r="Q1762" s="9" t="s">
        <v>3198</v>
      </c>
      <c r="R1762" s="9" t="s">
        <v>3199</v>
      </c>
      <c r="S1762" s="9" t="s">
        <v>4780</v>
      </c>
      <c r="T1762" s="10" t="s">
        <v>1609</v>
      </c>
      <c r="U1762" s="9"/>
      <c r="V1762" s="9"/>
    </row>
    <row r="1763" spans="1:22" ht="14">
      <c r="A1763" s="21" t="s">
        <v>3195</v>
      </c>
      <c r="B1763" s="21" t="s">
        <v>3196</v>
      </c>
      <c r="C1763" s="21" t="s">
        <v>1036</v>
      </c>
      <c r="D1763" s="21" t="s">
        <v>1129</v>
      </c>
      <c r="E1763" s="21" t="s">
        <v>1097</v>
      </c>
      <c r="F1763" s="30" t="s">
        <v>1582</v>
      </c>
      <c r="G1763" s="21" t="s">
        <v>1543</v>
      </c>
      <c r="H1763" s="49" t="s">
        <v>3200</v>
      </c>
      <c r="I1763" s="31" t="s">
        <v>1628</v>
      </c>
      <c r="J1763" s="21"/>
      <c r="K1763" s="21">
        <v>92</v>
      </c>
      <c r="L1763" s="21" t="s">
        <v>1089</v>
      </c>
      <c r="M1763" s="21">
        <f>2.95*10^-6</f>
        <v>2.9500000000000001E-6</v>
      </c>
      <c r="N1763" s="21" t="s">
        <v>1088</v>
      </c>
      <c r="O1763" s="21">
        <v>0.98</v>
      </c>
      <c r="P1763" s="21"/>
      <c r="Q1763" s="46" t="s">
        <v>3198</v>
      </c>
      <c r="R1763" s="46" t="s">
        <v>3199</v>
      </c>
      <c r="S1763" s="9" t="s">
        <v>4780</v>
      </c>
      <c r="T1763" s="10" t="s">
        <v>1609</v>
      </c>
      <c r="U1763" s="46"/>
      <c r="V1763" s="46"/>
    </row>
    <row r="1764" spans="1:22" ht="14">
      <c r="A1764" s="47" t="s">
        <v>3195</v>
      </c>
      <c r="B1764" s="47" t="s">
        <v>3196</v>
      </c>
      <c r="C1764" s="47" t="s">
        <v>1036</v>
      </c>
      <c r="D1764" s="47" t="s">
        <v>1129</v>
      </c>
      <c r="E1764" s="47" t="s">
        <v>1097</v>
      </c>
      <c r="F1764" s="48" t="s">
        <v>3201</v>
      </c>
      <c r="G1764" s="47" t="s">
        <v>1543</v>
      </c>
      <c r="H1764" s="49" t="s">
        <v>3197</v>
      </c>
      <c r="I1764" s="49" t="s">
        <v>1628</v>
      </c>
      <c r="J1764" s="47"/>
      <c r="K1764" s="47">
        <v>140</v>
      </c>
      <c r="L1764" s="47" t="s">
        <v>1089</v>
      </c>
      <c r="M1764" s="47">
        <v>3.1909999999999998</v>
      </c>
      <c r="N1764" s="47" t="s">
        <v>1088</v>
      </c>
      <c r="O1764" s="47">
        <v>0.95</v>
      </c>
      <c r="P1764" s="9"/>
      <c r="Q1764" s="9" t="s">
        <v>3198</v>
      </c>
      <c r="R1764" s="9" t="s">
        <v>3199</v>
      </c>
      <c r="S1764" s="9" t="s">
        <v>4780</v>
      </c>
      <c r="T1764" s="10" t="s">
        <v>1609</v>
      </c>
      <c r="U1764" s="9"/>
      <c r="V1764" s="9"/>
    </row>
    <row r="1765" spans="1:22" ht="14">
      <c r="A1765" s="21" t="s">
        <v>3195</v>
      </c>
      <c r="B1765" s="21" t="s">
        <v>3196</v>
      </c>
      <c r="C1765" s="21" t="s">
        <v>1036</v>
      </c>
      <c r="D1765" s="21" t="s">
        <v>1129</v>
      </c>
      <c r="E1765" s="21" t="s">
        <v>1097</v>
      </c>
      <c r="F1765" s="30" t="s">
        <v>3201</v>
      </c>
      <c r="G1765" s="21" t="s">
        <v>1543</v>
      </c>
      <c r="H1765" s="49" t="s">
        <v>3200</v>
      </c>
      <c r="I1765" s="31" t="s">
        <v>1628</v>
      </c>
      <c r="J1765" s="21"/>
      <c r="K1765" s="21">
        <v>140</v>
      </c>
      <c r="L1765" s="21" t="s">
        <v>1089</v>
      </c>
      <c r="M1765" s="21">
        <f>4.1*10^-6</f>
        <v>4.0999999999999997E-6</v>
      </c>
      <c r="N1765" s="21" t="s">
        <v>1088</v>
      </c>
      <c r="O1765" s="21">
        <v>0.95</v>
      </c>
      <c r="P1765" s="21"/>
      <c r="Q1765" s="46" t="s">
        <v>3198</v>
      </c>
      <c r="R1765" s="46" t="s">
        <v>3199</v>
      </c>
      <c r="S1765" s="9" t="s">
        <v>4780</v>
      </c>
      <c r="T1765" s="10" t="s">
        <v>1609</v>
      </c>
      <c r="U1765" s="46"/>
      <c r="V1765" s="46"/>
    </row>
    <row r="1766" spans="1:22" ht="14">
      <c r="A1766" s="47" t="s">
        <v>3195</v>
      </c>
      <c r="B1766" s="47" t="s">
        <v>3196</v>
      </c>
      <c r="C1766" s="47" t="s">
        <v>1036</v>
      </c>
      <c r="D1766" s="47" t="s">
        <v>1129</v>
      </c>
      <c r="E1766" s="47" t="s">
        <v>1097</v>
      </c>
      <c r="F1766" s="48" t="s">
        <v>1416</v>
      </c>
      <c r="G1766" s="47" t="s">
        <v>1543</v>
      </c>
      <c r="H1766" s="49" t="s">
        <v>3197</v>
      </c>
      <c r="I1766" s="49" t="s">
        <v>1628</v>
      </c>
      <c r="J1766" s="47"/>
      <c r="K1766" s="47">
        <v>103</v>
      </c>
      <c r="L1766" s="47" t="s">
        <v>1089</v>
      </c>
      <c r="M1766" s="47">
        <v>3.641</v>
      </c>
      <c r="N1766" s="47" t="s">
        <v>1088</v>
      </c>
      <c r="O1766" s="47">
        <v>0.92</v>
      </c>
      <c r="P1766" s="9"/>
      <c r="Q1766" s="9" t="s">
        <v>3198</v>
      </c>
      <c r="R1766" s="9" t="s">
        <v>3199</v>
      </c>
      <c r="S1766" s="9" t="s">
        <v>4780</v>
      </c>
      <c r="T1766" s="10" t="s">
        <v>1609</v>
      </c>
      <c r="U1766" s="9"/>
      <c r="V1766" s="9"/>
    </row>
    <row r="1767" spans="1:22" ht="14">
      <c r="A1767" s="21" t="s">
        <v>3195</v>
      </c>
      <c r="B1767" s="21" t="s">
        <v>3196</v>
      </c>
      <c r="C1767" s="21" t="s">
        <v>1036</v>
      </c>
      <c r="D1767" s="21" t="s">
        <v>1129</v>
      </c>
      <c r="E1767" s="21" t="s">
        <v>1097</v>
      </c>
      <c r="F1767" s="30" t="s">
        <v>1416</v>
      </c>
      <c r="G1767" s="21" t="s">
        <v>1543</v>
      </c>
      <c r="H1767" s="49" t="s">
        <v>3200</v>
      </c>
      <c r="I1767" s="31" t="s">
        <v>1628</v>
      </c>
      <c r="J1767" s="21"/>
      <c r="K1767" s="21">
        <v>103</v>
      </c>
      <c r="L1767" s="21" t="s">
        <v>1089</v>
      </c>
      <c r="M1767" s="21">
        <f>0.86*10^-6</f>
        <v>8.5999999999999992E-7</v>
      </c>
      <c r="N1767" s="21" t="s">
        <v>1088</v>
      </c>
      <c r="O1767" s="21">
        <v>0.92</v>
      </c>
      <c r="P1767" s="21"/>
      <c r="Q1767" s="46" t="s">
        <v>3198</v>
      </c>
      <c r="R1767" s="46" t="s">
        <v>3199</v>
      </c>
      <c r="S1767" s="9" t="s">
        <v>4780</v>
      </c>
      <c r="T1767" s="10" t="s">
        <v>1609</v>
      </c>
      <c r="U1767" s="46"/>
      <c r="V1767" s="46"/>
    </row>
    <row r="1768" spans="1:22" ht="14">
      <c r="A1768" s="47" t="s">
        <v>3195</v>
      </c>
      <c r="B1768" s="47" t="s">
        <v>3196</v>
      </c>
      <c r="C1768" s="47" t="s">
        <v>1036</v>
      </c>
      <c r="D1768" s="47" t="s">
        <v>1129</v>
      </c>
      <c r="E1768" s="47" t="s">
        <v>1097</v>
      </c>
      <c r="F1768" s="48" t="s">
        <v>3202</v>
      </c>
      <c r="G1768" s="47" t="s">
        <v>1543</v>
      </c>
      <c r="H1768" s="49" t="s">
        <v>3197</v>
      </c>
      <c r="I1768" s="49" t="s">
        <v>1628</v>
      </c>
      <c r="J1768" s="47"/>
      <c r="K1768" s="47">
        <v>163</v>
      </c>
      <c r="L1768" s="47" t="s">
        <v>1089</v>
      </c>
      <c r="M1768" s="47">
        <v>3.7</v>
      </c>
      <c r="N1768" s="47" t="s">
        <v>1088</v>
      </c>
      <c r="O1768" s="47">
        <v>0.84</v>
      </c>
      <c r="P1768" s="9"/>
      <c r="Q1768" s="9" t="s">
        <v>3198</v>
      </c>
      <c r="R1768" s="9" t="s">
        <v>3199</v>
      </c>
      <c r="S1768" s="9" t="s">
        <v>4780</v>
      </c>
      <c r="T1768" s="10" t="s">
        <v>1609</v>
      </c>
      <c r="U1768" s="9"/>
      <c r="V1768" s="9"/>
    </row>
    <row r="1769" spans="1:22" ht="14">
      <c r="A1769" s="21" t="s">
        <v>3195</v>
      </c>
      <c r="B1769" s="21" t="s">
        <v>3196</v>
      </c>
      <c r="C1769" s="21" t="s">
        <v>1036</v>
      </c>
      <c r="D1769" s="21" t="s">
        <v>1129</v>
      </c>
      <c r="E1769" s="21" t="s">
        <v>1097</v>
      </c>
      <c r="F1769" s="30" t="s">
        <v>3202</v>
      </c>
      <c r="G1769" s="21" t="s">
        <v>1543</v>
      </c>
      <c r="H1769" s="49" t="s">
        <v>3200</v>
      </c>
      <c r="I1769" s="31" t="s">
        <v>1628</v>
      </c>
      <c r="J1769" s="21"/>
      <c r="K1769" s="21">
        <v>163</v>
      </c>
      <c r="L1769" s="21" t="s">
        <v>1089</v>
      </c>
      <c r="M1769" s="21">
        <f>0.66*10^-6</f>
        <v>6.6000000000000003E-7</v>
      </c>
      <c r="N1769" s="21" t="s">
        <v>1088</v>
      </c>
      <c r="O1769" s="21">
        <v>0.84</v>
      </c>
      <c r="P1769" s="21"/>
      <c r="Q1769" s="46" t="s">
        <v>3198</v>
      </c>
      <c r="R1769" s="46" t="s">
        <v>3199</v>
      </c>
      <c r="S1769" s="9" t="s">
        <v>4780</v>
      </c>
      <c r="T1769" s="10" t="s">
        <v>1609</v>
      </c>
      <c r="U1769" s="46"/>
      <c r="V1769" s="46"/>
    </row>
    <row r="1770" spans="1:22" ht="14">
      <c r="A1770" s="21" t="s">
        <v>3195</v>
      </c>
      <c r="B1770" s="21" t="s">
        <v>3196</v>
      </c>
      <c r="C1770" s="21" t="s">
        <v>1036</v>
      </c>
      <c r="D1770" s="21" t="s">
        <v>1129</v>
      </c>
      <c r="E1770" s="21" t="s">
        <v>1097</v>
      </c>
      <c r="F1770" s="30" t="s">
        <v>1264</v>
      </c>
      <c r="G1770" s="21" t="s">
        <v>1543</v>
      </c>
      <c r="H1770" s="49" t="s">
        <v>3197</v>
      </c>
      <c r="I1770" s="31" t="s">
        <v>1628</v>
      </c>
      <c r="J1770" s="21"/>
      <c r="K1770" s="21">
        <v>41</v>
      </c>
      <c r="L1770" s="21" t="s">
        <v>1089</v>
      </c>
      <c r="M1770" s="21">
        <v>3.0979999999999999</v>
      </c>
      <c r="N1770" s="21" t="s">
        <v>1088</v>
      </c>
      <c r="O1770" s="21">
        <v>0.95</v>
      </c>
      <c r="P1770" s="21"/>
      <c r="Q1770" s="46" t="s">
        <v>3198</v>
      </c>
      <c r="R1770" s="46" t="s">
        <v>3199</v>
      </c>
      <c r="S1770" s="9" t="s">
        <v>4780</v>
      </c>
      <c r="T1770" s="10" t="s">
        <v>1609</v>
      </c>
      <c r="U1770" s="46"/>
      <c r="V1770" s="46"/>
    </row>
    <row r="1771" spans="1:22" ht="14">
      <c r="A1771" s="21" t="s">
        <v>3195</v>
      </c>
      <c r="B1771" s="21" t="s">
        <v>3196</v>
      </c>
      <c r="C1771" s="21" t="s">
        <v>1036</v>
      </c>
      <c r="D1771" s="21" t="s">
        <v>1129</v>
      </c>
      <c r="E1771" s="21" t="s">
        <v>1097</v>
      </c>
      <c r="F1771" s="30" t="s">
        <v>1264</v>
      </c>
      <c r="G1771" s="21" t="s">
        <v>1543</v>
      </c>
      <c r="H1771" s="49" t="s">
        <v>3200</v>
      </c>
      <c r="I1771" s="31" t="s">
        <v>1628</v>
      </c>
      <c r="J1771" s="21"/>
      <c r="K1771" s="21">
        <v>41</v>
      </c>
      <c r="L1771" s="21" t="s">
        <v>1089</v>
      </c>
      <c r="M1771" s="21">
        <f>5.92*10^-6</f>
        <v>5.9200000000000001E-6</v>
      </c>
      <c r="N1771" s="21" t="s">
        <v>1088</v>
      </c>
      <c r="O1771" s="21">
        <v>0.95</v>
      </c>
      <c r="P1771" s="21"/>
      <c r="Q1771" s="46" t="s">
        <v>3198</v>
      </c>
      <c r="R1771" s="46" t="s">
        <v>3199</v>
      </c>
      <c r="S1771" s="9" t="s">
        <v>4780</v>
      </c>
      <c r="T1771" s="10" t="s">
        <v>1609</v>
      </c>
      <c r="U1771" s="46"/>
      <c r="V1771" s="46"/>
    </row>
    <row r="1772" spans="1:22" ht="14">
      <c r="A1772" s="47" t="s">
        <v>3195</v>
      </c>
      <c r="B1772" s="47" t="s">
        <v>3196</v>
      </c>
      <c r="C1772" s="47" t="s">
        <v>1036</v>
      </c>
      <c r="D1772" s="47" t="s">
        <v>1129</v>
      </c>
      <c r="E1772" s="47" t="s">
        <v>1097</v>
      </c>
      <c r="F1772" s="48" t="s">
        <v>1269</v>
      </c>
      <c r="G1772" s="47" t="s">
        <v>1543</v>
      </c>
      <c r="H1772" s="49" t="s">
        <v>3197</v>
      </c>
      <c r="I1772" s="49" t="s">
        <v>1628</v>
      </c>
      <c r="J1772" s="47"/>
      <c r="K1772" s="47">
        <v>171</v>
      </c>
      <c r="L1772" s="47" t="s">
        <v>1089</v>
      </c>
      <c r="M1772" s="47">
        <v>3.54</v>
      </c>
      <c r="N1772" s="47" t="s">
        <v>1088</v>
      </c>
      <c r="O1772" s="47">
        <v>0.9</v>
      </c>
      <c r="P1772" s="9"/>
      <c r="Q1772" s="9" t="s">
        <v>3198</v>
      </c>
      <c r="R1772" s="9" t="s">
        <v>3199</v>
      </c>
      <c r="S1772" s="9" t="s">
        <v>4780</v>
      </c>
      <c r="T1772" s="10" t="s">
        <v>1609</v>
      </c>
      <c r="U1772" s="9"/>
      <c r="V1772" s="9"/>
    </row>
    <row r="1773" spans="1:22" ht="14">
      <c r="A1773" s="21" t="s">
        <v>3195</v>
      </c>
      <c r="B1773" s="21" t="s">
        <v>3196</v>
      </c>
      <c r="C1773" s="21" t="s">
        <v>1036</v>
      </c>
      <c r="D1773" s="21" t="s">
        <v>1129</v>
      </c>
      <c r="E1773" s="21" t="s">
        <v>1097</v>
      </c>
      <c r="F1773" s="30" t="s">
        <v>1269</v>
      </c>
      <c r="G1773" s="21" t="s">
        <v>1543</v>
      </c>
      <c r="H1773" s="49" t="s">
        <v>3200</v>
      </c>
      <c r="I1773" s="31" t="s">
        <v>1628</v>
      </c>
      <c r="J1773" s="21"/>
      <c r="K1773" s="21">
        <v>171</v>
      </c>
      <c r="L1773" s="21" t="s">
        <v>1089</v>
      </c>
      <c r="M1773" s="21">
        <f>1.06*10^-6</f>
        <v>1.06E-6</v>
      </c>
      <c r="N1773" s="21" t="s">
        <v>1088</v>
      </c>
      <c r="O1773" s="21">
        <v>0.9</v>
      </c>
      <c r="P1773" s="21"/>
      <c r="Q1773" s="46" t="s">
        <v>3198</v>
      </c>
      <c r="R1773" s="46" t="s">
        <v>3199</v>
      </c>
      <c r="S1773" s="9" t="s">
        <v>4780</v>
      </c>
      <c r="T1773" s="10" t="s">
        <v>1609</v>
      </c>
      <c r="U1773" s="46"/>
      <c r="V1773" s="46"/>
    </row>
    <row r="1774" spans="1:22" ht="14">
      <c r="A1774" s="21" t="s">
        <v>3195</v>
      </c>
      <c r="B1774" s="21" t="s">
        <v>3196</v>
      </c>
      <c r="C1774" s="21" t="s">
        <v>1036</v>
      </c>
      <c r="D1774" s="21" t="s">
        <v>1082</v>
      </c>
      <c r="E1774" s="21" t="s">
        <v>1097</v>
      </c>
      <c r="F1774" s="30" t="s">
        <v>3203</v>
      </c>
      <c r="G1774" s="21" t="s">
        <v>1543</v>
      </c>
      <c r="H1774" s="31" t="s">
        <v>3204</v>
      </c>
      <c r="I1774" s="31" t="s">
        <v>1093</v>
      </c>
      <c r="J1774" s="21" t="s">
        <v>1161</v>
      </c>
      <c r="K1774" s="21">
        <v>36</v>
      </c>
      <c r="L1774" s="21" t="s">
        <v>1089</v>
      </c>
      <c r="M1774" s="21">
        <v>51</v>
      </c>
      <c r="N1774" s="21" t="s">
        <v>1088</v>
      </c>
      <c r="O1774" s="21"/>
      <c r="P1774" s="21">
        <v>32</v>
      </c>
      <c r="Q1774" s="46"/>
      <c r="R1774" s="46" t="s">
        <v>3205</v>
      </c>
      <c r="S1774" s="46" t="s">
        <v>1088</v>
      </c>
      <c r="T1774" s="46" t="s">
        <v>1088</v>
      </c>
      <c r="U1774" s="46"/>
      <c r="V1774" s="46"/>
    </row>
    <row r="1775" spans="1:22" ht="28">
      <c r="A1775" s="21" t="s">
        <v>3195</v>
      </c>
      <c r="B1775" s="21" t="s">
        <v>3196</v>
      </c>
      <c r="C1775" s="21" t="s">
        <v>1036</v>
      </c>
      <c r="D1775" s="21" t="s">
        <v>1082</v>
      </c>
      <c r="E1775" s="21" t="s">
        <v>1097</v>
      </c>
      <c r="F1775" s="30" t="s">
        <v>3203</v>
      </c>
      <c r="G1775" s="21" t="s">
        <v>1543</v>
      </c>
      <c r="H1775" s="31" t="s">
        <v>3206</v>
      </c>
      <c r="I1775" s="31" t="s">
        <v>1093</v>
      </c>
      <c r="J1775" s="21" t="s">
        <v>1161</v>
      </c>
      <c r="K1775" s="21">
        <v>36</v>
      </c>
      <c r="L1775" s="21" t="s">
        <v>1089</v>
      </c>
      <c r="M1775" s="21">
        <v>22</v>
      </c>
      <c r="N1775" s="21" t="s">
        <v>1088</v>
      </c>
      <c r="O1775" s="21"/>
      <c r="P1775" s="21">
        <v>27</v>
      </c>
      <c r="Q1775" s="46"/>
      <c r="R1775" s="46" t="s">
        <v>3207</v>
      </c>
      <c r="S1775" s="46" t="s">
        <v>1088</v>
      </c>
      <c r="T1775" s="46" t="s">
        <v>1088</v>
      </c>
      <c r="U1775" s="46"/>
      <c r="V1775" s="46"/>
    </row>
    <row r="1776" spans="1:22" ht="14">
      <c r="A1776" s="21" t="s">
        <v>3195</v>
      </c>
      <c r="B1776" s="21" t="s">
        <v>3196</v>
      </c>
      <c r="C1776" s="21" t="s">
        <v>1036</v>
      </c>
      <c r="D1776" s="21" t="s">
        <v>1082</v>
      </c>
      <c r="E1776" s="21" t="s">
        <v>1097</v>
      </c>
      <c r="F1776" s="30" t="s">
        <v>3203</v>
      </c>
      <c r="G1776" s="21" t="s">
        <v>1543</v>
      </c>
      <c r="H1776" s="31" t="s">
        <v>3208</v>
      </c>
      <c r="I1776" s="31" t="s">
        <v>1093</v>
      </c>
      <c r="J1776" s="21" t="s">
        <v>1161</v>
      </c>
      <c r="K1776" s="21">
        <v>36</v>
      </c>
      <c r="L1776" s="21" t="s">
        <v>1089</v>
      </c>
      <c r="M1776" s="21">
        <v>20</v>
      </c>
      <c r="N1776" s="21" t="s">
        <v>1088</v>
      </c>
      <c r="O1776" s="21"/>
      <c r="P1776" s="21">
        <v>21</v>
      </c>
      <c r="Q1776" s="46"/>
      <c r="R1776" s="46" t="s">
        <v>3209</v>
      </c>
      <c r="S1776" s="46" t="s">
        <v>1088</v>
      </c>
      <c r="T1776" s="46" t="s">
        <v>1088</v>
      </c>
      <c r="U1776" s="46"/>
      <c r="V1776" s="46"/>
    </row>
    <row r="1777" spans="1:22" ht="14">
      <c r="A1777" s="47" t="s">
        <v>3195</v>
      </c>
      <c r="B1777" s="47" t="s">
        <v>3196</v>
      </c>
      <c r="C1777" s="47" t="s">
        <v>1036</v>
      </c>
      <c r="D1777" s="47" t="s">
        <v>1082</v>
      </c>
      <c r="E1777" s="47" t="s">
        <v>1097</v>
      </c>
      <c r="F1777" s="48" t="s">
        <v>1582</v>
      </c>
      <c r="G1777" s="47" t="s">
        <v>1543</v>
      </c>
      <c r="H1777" s="49" t="s">
        <v>3210</v>
      </c>
      <c r="I1777" s="49" t="s">
        <v>1093</v>
      </c>
      <c r="J1777" s="47"/>
      <c r="K1777" s="47"/>
      <c r="L1777" s="47" t="s">
        <v>1089</v>
      </c>
      <c r="M1777" s="47">
        <v>0.31</v>
      </c>
      <c r="N1777" s="47" t="s">
        <v>1088</v>
      </c>
      <c r="O1777" s="47"/>
      <c r="P1777" s="47"/>
      <c r="Q1777" s="9"/>
      <c r="R1777" s="9"/>
      <c r="S1777" s="9" t="s">
        <v>4958</v>
      </c>
      <c r="T1777" s="10" t="s">
        <v>4778</v>
      </c>
      <c r="U1777" s="9"/>
      <c r="V1777" s="9"/>
    </row>
    <row r="1778" spans="1:22" ht="14">
      <c r="A1778" s="47" t="s">
        <v>3195</v>
      </c>
      <c r="B1778" s="47" t="s">
        <v>3196</v>
      </c>
      <c r="C1778" s="47" t="s">
        <v>1036</v>
      </c>
      <c r="D1778" s="47" t="s">
        <v>1082</v>
      </c>
      <c r="E1778" s="47" t="s">
        <v>1097</v>
      </c>
      <c r="F1778" s="48" t="s">
        <v>3201</v>
      </c>
      <c r="G1778" s="47" t="s">
        <v>1543</v>
      </c>
      <c r="H1778" s="49" t="s">
        <v>3210</v>
      </c>
      <c r="I1778" s="49" t="s">
        <v>1093</v>
      </c>
      <c r="J1778" s="47"/>
      <c r="K1778" s="47"/>
      <c r="L1778" s="47" t="s">
        <v>1089</v>
      </c>
      <c r="M1778" s="47">
        <v>0.71</v>
      </c>
      <c r="N1778" s="47" t="s">
        <v>1088</v>
      </c>
      <c r="O1778" s="47"/>
      <c r="P1778" s="47"/>
      <c r="Q1778" s="9"/>
      <c r="R1778" s="9"/>
      <c r="S1778" s="9" t="s">
        <v>4958</v>
      </c>
      <c r="T1778" s="10" t="s">
        <v>4778</v>
      </c>
      <c r="U1778" s="9"/>
      <c r="V1778" s="9"/>
    </row>
    <row r="1779" spans="1:22" ht="14">
      <c r="A1779" s="47" t="s">
        <v>3195</v>
      </c>
      <c r="B1779" s="47" t="s">
        <v>3196</v>
      </c>
      <c r="C1779" s="47" t="s">
        <v>1036</v>
      </c>
      <c r="D1779" s="47" t="s">
        <v>1082</v>
      </c>
      <c r="E1779" s="47" t="s">
        <v>1097</v>
      </c>
      <c r="F1779" s="48" t="s">
        <v>1416</v>
      </c>
      <c r="G1779" s="47" t="s">
        <v>1543</v>
      </c>
      <c r="H1779" s="49" t="s">
        <v>3210</v>
      </c>
      <c r="I1779" s="49" t="s">
        <v>1093</v>
      </c>
      <c r="J1779" s="47"/>
      <c r="K1779" s="47"/>
      <c r="L1779" s="47" t="s">
        <v>1089</v>
      </c>
      <c r="M1779" s="47">
        <v>0.75</v>
      </c>
      <c r="N1779" s="47" t="s">
        <v>1088</v>
      </c>
      <c r="O1779" s="47"/>
      <c r="P1779" s="47"/>
      <c r="Q1779" s="9"/>
      <c r="R1779" s="9"/>
      <c r="S1779" s="9" t="s">
        <v>4958</v>
      </c>
      <c r="T1779" s="10" t="s">
        <v>4778</v>
      </c>
      <c r="U1779" s="9"/>
      <c r="V1779" s="9"/>
    </row>
    <row r="1780" spans="1:22" ht="14">
      <c r="A1780" s="47" t="s">
        <v>3195</v>
      </c>
      <c r="B1780" s="47" t="s">
        <v>3196</v>
      </c>
      <c r="C1780" s="47" t="s">
        <v>1036</v>
      </c>
      <c r="D1780" s="47" t="s">
        <v>1082</v>
      </c>
      <c r="E1780" s="47" t="s">
        <v>1097</v>
      </c>
      <c r="F1780" s="48" t="s">
        <v>3202</v>
      </c>
      <c r="G1780" s="47" t="s">
        <v>1543</v>
      </c>
      <c r="H1780" s="49" t="s">
        <v>3210</v>
      </c>
      <c r="I1780" s="49" t="s">
        <v>1093</v>
      </c>
      <c r="J1780" s="47"/>
      <c r="K1780" s="47"/>
      <c r="L1780" s="47" t="s">
        <v>1089</v>
      </c>
      <c r="M1780" s="47">
        <v>0.96</v>
      </c>
      <c r="N1780" s="47" t="s">
        <v>1088</v>
      </c>
      <c r="O1780" s="47"/>
      <c r="P1780" s="47"/>
      <c r="Q1780" s="9"/>
      <c r="R1780" s="9"/>
      <c r="S1780" s="9" t="s">
        <v>4958</v>
      </c>
      <c r="T1780" s="10" t="s">
        <v>4778</v>
      </c>
      <c r="U1780" s="9"/>
      <c r="V1780" s="9"/>
    </row>
    <row r="1781" spans="1:22" ht="14">
      <c r="A1781" s="47" t="s">
        <v>3195</v>
      </c>
      <c r="B1781" s="47" t="s">
        <v>3196</v>
      </c>
      <c r="C1781" s="47" t="s">
        <v>1036</v>
      </c>
      <c r="D1781" s="47" t="s">
        <v>1082</v>
      </c>
      <c r="E1781" s="47" t="s">
        <v>1097</v>
      </c>
      <c r="F1781" s="48" t="s">
        <v>1264</v>
      </c>
      <c r="G1781" s="47" t="s">
        <v>1543</v>
      </c>
      <c r="H1781" s="49" t="s">
        <v>3210</v>
      </c>
      <c r="I1781" s="49" t="s">
        <v>1093</v>
      </c>
      <c r="J1781" s="47"/>
      <c r="K1781" s="47"/>
      <c r="L1781" s="47" t="s">
        <v>1089</v>
      </c>
      <c r="M1781" s="47">
        <v>0.06</v>
      </c>
      <c r="N1781" s="47" t="s">
        <v>1088</v>
      </c>
      <c r="O1781" s="47"/>
      <c r="P1781" s="47"/>
      <c r="Q1781" s="9"/>
      <c r="R1781" s="9"/>
      <c r="S1781" s="9" t="s">
        <v>4958</v>
      </c>
      <c r="T1781" s="10" t="s">
        <v>4778</v>
      </c>
      <c r="U1781" s="9"/>
      <c r="V1781" s="9"/>
    </row>
    <row r="1782" spans="1:22" ht="14">
      <c r="A1782" s="47" t="s">
        <v>3195</v>
      </c>
      <c r="B1782" s="47" t="s">
        <v>3196</v>
      </c>
      <c r="C1782" s="47" t="s">
        <v>1036</v>
      </c>
      <c r="D1782" s="47" t="s">
        <v>1082</v>
      </c>
      <c r="E1782" s="47" t="s">
        <v>1097</v>
      </c>
      <c r="F1782" s="48" t="s">
        <v>1268</v>
      </c>
      <c r="G1782" s="47" t="s">
        <v>1543</v>
      </c>
      <c r="H1782" s="49" t="s">
        <v>3210</v>
      </c>
      <c r="I1782" s="49" t="s">
        <v>1093</v>
      </c>
      <c r="J1782" s="47"/>
      <c r="K1782" s="47"/>
      <c r="L1782" s="47" t="s">
        <v>1089</v>
      </c>
      <c r="M1782" s="47">
        <v>0.56999999999999995</v>
      </c>
      <c r="N1782" s="47" t="s">
        <v>1088</v>
      </c>
      <c r="O1782" s="47"/>
      <c r="P1782" s="47"/>
      <c r="Q1782" s="9"/>
      <c r="R1782" s="9"/>
      <c r="S1782" s="9" t="s">
        <v>4958</v>
      </c>
      <c r="T1782" s="10" t="s">
        <v>4778</v>
      </c>
      <c r="U1782" s="9"/>
      <c r="V1782" s="9"/>
    </row>
    <row r="1783" spans="1:22" ht="14">
      <c r="A1783" s="21" t="s">
        <v>3195</v>
      </c>
      <c r="B1783" s="21" t="s">
        <v>3196</v>
      </c>
      <c r="C1783" s="21" t="s">
        <v>1036</v>
      </c>
      <c r="D1783" s="21" t="s">
        <v>1082</v>
      </c>
      <c r="E1783" s="21" t="s">
        <v>1097</v>
      </c>
      <c r="F1783" s="30" t="s">
        <v>1269</v>
      </c>
      <c r="G1783" s="21" t="s">
        <v>1543</v>
      </c>
      <c r="H1783" s="31" t="s">
        <v>3210</v>
      </c>
      <c r="I1783" s="31" t="s">
        <v>1093</v>
      </c>
      <c r="J1783" s="21"/>
      <c r="K1783" s="21"/>
      <c r="L1783" s="21" t="s">
        <v>1089</v>
      </c>
      <c r="M1783" s="21">
        <v>0.19</v>
      </c>
      <c r="N1783" s="21" t="s">
        <v>1088</v>
      </c>
      <c r="O1783" s="21"/>
      <c r="P1783" s="21"/>
      <c r="Q1783" s="46"/>
      <c r="R1783" s="46"/>
      <c r="S1783" s="9" t="s">
        <v>4958</v>
      </c>
      <c r="T1783" s="10" t="s">
        <v>4778</v>
      </c>
      <c r="U1783" s="46"/>
      <c r="V1783" s="46"/>
    </row>
    <row r="1784" spans="1:22" ht="14">
      <c r="A1784" s="47" t="s">
        <v>3195</v>
      </c>
      <c r="B1784" s="47" t="s">
        <v>3196</v>
      </c>
      <c r="C1784" s="47" t="s">
        <v>1036</v>
      </c>
      <c r="D1784" s="47" t="s">
        <v>1082</v>
      </c>
      <c r="E1784" s="47" t="s">
        <v>1097</v>
      </c>
      <c r="F1784" s="48" t="s">
        <v>1582</v>
      </c>
      <c r="G1784" s="47" t="s">
        <v>1543</v>
      </c>
      <c r="H1784" s="49" t="s">
        <v>3211</v>
      </c>
      <c r="I1784" s="49" t="s">
        <v>1093</v>
      </c>
      <c r="J1784" s="47" t="s">
        <v>1809</v>
      </c>
      <c r="K1784" s="47"/>
      <c r="L1784" s="47" t="s">
        <v>1089</v>
      </c>
      <c r="M1784" s="47">
        <v>576</v>
      </c>
      <c r="N1784" s="47" t="s">
        <v>1088</v>
      </c>
      <c r="O1784" s="47"/>
      <c r="P1784" s="47"/>
      <c r="Q1784" s="9"/>
      <c r="R1784" s="9"/>
      <c r="S1784" s="9" t="s">
        <v>4880</v>
      </c>
      <c r="T1784" s="10" t="s">
        <v>4778</v>
      </c>
      <c r="U1784" s="9"/>
      <c r="V1784" s="9"/>
    </row>
    <row r="1785" spans="1:22" ht="14">
      <c r="A1785" s="47" t="s">
        <v>3195</v>
      </c>
      <c r="B1785" s="47" t="s">
        <v>3196</v>
      </c>
      <c r="C1785" s="47" t="s">
        <v>1036</v>
      </c>
      <c r="D1785" s="47" t="s">
        <v>1082</v>
      </c>
      <c r="E1785" s="47" t="s">
        <v>1097</v>
      </c>
      <c r="F1785" s="48" t="s">
        <v>3201</v>
      </c>
      <c r="G1785" s="47" t="s">
        <v>1543</v>
      </c>
      <c r="H1785" s="49" t="s">
        <v>3211</v>
      </c>
      <c r="I1785" s="49" t="s">
        <v>1093</v>
      </c>
      <c r="J1785" s="47" t="s">
        <v>1809</v>
      </c>
      <c r="K1785" s="47"/>
      <c r="L1785" s="47" t="s">
        <v>1089</v>
      </c>
      <c r="M1785" s="47">
        <v>595</v>
      </c>
      <c r="N1785" s="47" t="s">
        <v>1088</v>
      </c>
      <c r="O1785" s="47"/>
      <c r="P1785" s="47"/>
      <c r="Q1785" s="9"/>
      <c r="R1785" s="9"/>
      <c r="S1785" s="9" t="s">
        <v>4880</v>
      </c>
      <c r="T1785" s="10" t="s">
        <v>4778</v>
      </c>
      <c r="U1785" s="9"/>
      <c r="V1785" s="9"/>
    </row>
    <row r="1786" spans="1:22" ht="14">
      <c r="A1786" s="47" t="s">
        <v>3195</v>
      </c>
      <c r="B1786" s="47" t="s">
        <v>3196</v>
      </c>
      <c r="C1786" s="47" t="s">
        <v>1036</v>
      </c>
      <c r="D1786" s="47" t="s">
        <v>1082</v>
      </c>
      <c r="E1786" s="47" t="s">
        <v>1097</v>
      </c>
      <c r="F1786" s="48" t="s">
        <v>1416</v>
      </c>
      <c r="G1786" s="47" t="s">
        <v>1543</v>
      </c>
      <c r="H1786" s="49" t="s">
        <v>3211</v>
      </c>
      <c r="I1786" s="49" t="s">
        <v>1093</v>
      </c>
      <c r="J1786" s="47" t="s">
        <v>1809</v>
      </c>
      <c r="K1786" s="47"/>
      <c r="L1786" s="47" t="s">
        <v>1089</v>
      </c>
      <c r="M1786" s="47">
        <v>613</v>
      </c>
      <c r="N1786" s="47" t="s">
        <v>1088</v>
      </c>
      <c r="O1786" s="47"/>
      <c r="P1786" s="47"/>
      <c r="Q1786" s="9"/>
      <c r="R1786" s="9"/>
      <c r="S1786" s="9" t="s">
        <v>4880</v>
      </c>
      <c r="T1786" s="10" t="s">
        <v>4778</v>
      </c>
      <c r="U1786" s="9"/>
      <c r="V1786" s="9"/>
    </row>
    <row r="1787" spans="1:22" ht="14">
      <c r="A1787" s="47" t="s">
        <v>3195</v>
      </c>
      <c r="B1787" s="47" t="s">
        <v>3196</v>
      </c>
      <c r="C1787" s="47" t="s">
        <v>1036</v>
      </c>
      <c r="D1787" s="47" t="s">
        <v>1082</v>
      </c>
      <c r="E1787" s="47" t="s">
        <v>1097</v>
      </c>
      <c r="F1787" s="48" t="s">
        <v>3202</v>
      </c>
      <c r="G1787" s="47" t="s">
        <v>1543</v>
      </c>
      <c r="H1787" s="49" t="s">
        <v>3211</v>
      </c>
      <c r="I1787" s="49" t="s">
        <v>1093</v>
      </c>
      <c r="J1787" s="47" t="s">
        <v>1809</v>
      </c>
      <c r="K1787" s="47"/>
      <c r="L1787" s="47" t="s">
        <v>1089</v>
      </c>
      <c r="M1787" s="47">
        <v>636</v>
      </c>
      <c r="N1787" s="47" t="s">
        <v>1088</v>
      </c>
      <c r="O1787" s="47"/>
      <c r="P1787" s="47"/>
      <c r="Q1787" s="9"/>
      <c r="R1787" s="9"/>
      <c r="S1787" s="9" t="s">
        <v>4880</v>
      </c>
      <c r="T1787" s="10" t="s">
        <v>4778</v>
      </c>
      <c r="U1787" s="9"/>
      <c r="V1787" s="9"/>
    </row>
    <row r="1788" spans="1:22" ht="14">
      <c r="A1788" s="47" t="s">
        <v>3195</v>
      </c>
      <c r="B1788" s="47" t="s">
        <v>3196</v>
      </c>
      <c r="C1788" s="47" t="s">
        <v>1036</v>
      </c>
      <c r="D1788" s="47" t="s">
        <v>1082</v>
      </c>
      <c r="E1788" s="47" t="s">
        <v>1097</v>
      </c>
      <c r="F1788" s="48" t="s">
        <v>1264</v>
      </c>
      <c r="G1788" s="47" t="s">
        <v>1543</v>
      </c>
      <c r="H1788" s="49" t="s">
        <v>3211</v>
      </c>
      <c r="I1788" s="49" t="s">
        <v>1093</v>
      </c>
      <c r="J1788" s="47" t="s">
        <v>1809</v>
      </c>
      <c r="K1788" s="47"/>
      <c r="L1788" s="47" t="s">
        <v>1089</v>
      </c>
      <c r="M1788" s="47">
        <v>603</v>
      </c>
      <c r="N1788" s="47" t="s">
        <v>1088</v>
      </c>
      <c r="O1788" s="47"/>
      <c r="P1788" s="47"/>
      <c r="Q1788" s="9"/>
      <c r="R1788" s="9"/>
      <c r="S1788" s="9" t="s">
        <v>4880</v>
      </c>
      <c r="T1788" s="10" t="s">
        <v>4778</v>
      </c>
      <c r="U1788" s="9"/>
      <c r="V1788" s="9"/>
    </row>
    <row r="1789" spans="1:22" ht="14">
      <c r="A1789" s="47" t="s">
        <v>3195</v>
      </c>
      <c r="B1789" s="47" t="s">
        <v>3196</v>
      </c>
      <c r="C1789" s="47" t="s">
        <v>1036</v>
      </c>
      <c r="D1789" s="47" t="s">
        <v>1082</v>
      </c>
      <c r="E1789" s="47" t="s">
        <v>1097</v>
      </c>
      <c r="F1789" s="48" t="s">
        <v>1268</v>
      </c>
      <c r="G1789" s="47" t="s">
        <v>1543</v>
      </c>
      <c r="H1789" s="49" t="s">
        <v>3211</v>
      </c>
      <c r="I1789" s="49" t="s">
        <v>1093</v>
      </c>
      <c r="J1789" s="47" t="s">
        <v>1809</v>
      </c>
      <c r="K1789" s="47"/>
      <c r="L1789" s="47" t="s">
        <v>1089</v>
      </c>
      <c r="M1789" s="47">
        <v>621</v>
      </c>
      <c r="N1789" s="47" t="s">
        <v>1088</v>
      </c>
      <c r="O1789" s="47"/>
      <c r="P1789" s="47"/>
      <c r="Q1789" s="9"/>
      <c r="R1789" s="9"/>
      <c r="S1789" s="9" t="s">
        <v>4880</v>
      </c>
      <c r="T1789" s="10" t="s">
        <v>4778</v>
      </c>
      <c r="U1789" s="9"/>
      <c r="V1789" s="9"/>
    </row>
    <row r="1790" spans="1:22" ht="14">
      <c r="A1790" s="21" t="s">
        <v>3195</v>
      </c>
      <c r="B1790" s="21" t="s">
        <v>3196</v>
      </c>
      <c r="C1790" s="21" t="s">
        <v>1036</v>
      </c>
      <c r="D1790" s="21" t="s">
        <v>1082</v>
      </c>
      <c r="E1790" s="21" t="s">
        <v>1097</v>
      </c>
      <c r="F1790" s="30" t="s">
        <v>1269</v>
      </c>
      <c r="G1790" s="21" t="s">
        <v>1543</v>
      </c>
      <c r="H1790" s="31" t="s">
        <v>3211</v>
      </c>
      <c r="I1790" s="31" t="s">
        <v>1093</v>
      </c>
      <c r="J1790" s="21" t="s">
        <v>1809</v>
      </c>
      <c r="K1790" s="21"/>
      <c r="L1790" s="21" t="s">
        <v>1089</v>
      </c>
      <c r="M1790" s="21">
        <v>627</v>
      </c>
      <c r="N1790" s="21" t="s">
        <v>1088</v>
      </c>
      <c r="O1790" s="21"/>
      <c r="P1790" s="21"/>
      <c r="Q1790" s="46"/>
      <c r="R1790" s="46"/>
      <c r="S1790" s="9" t="s">
        <v>4880</v>
      </c>
      <c r="T1790" s="10" t="s">
        <v>4778</v>
      </c>
      <c r="U1790" s="46"/>
      <c r="V1790" s="46"/>
    </row>
    <row r="1791" spans="1:22" ht="14">
      <c r="A1791" s="47" t="s">
        <v>3195</v>
      </c>
      <c r="B1791" s="47" t="s">
        <v>3196</v>
      </c>
      <c r="C1791" s="47" t="s">
        <v>1036</v>
      </c>
      <c r="D1791" s="47" t="s">
        <v>1082</v>
      </c>
      <c r="E1791" s="47" t="s">
        <v>1097</v>
      </c>
      <c r="F1791" s="48" t="s">
        <v>1582</v>
      </c>
      <c r="G1791" s="47" t="s">
        <v>1543</v>
      </c>
      <c r="H1791" s="49" t="s">
        <v>3212</v>
      </c>
      <c r="I1791" s="49" t="s">
        <v>1093</v>
      </c>
      <c r="J1791" s="47" t="s">
        <v>3213</v>
      </c>
      <c r="K1791" s="47"/>
      <c r="L1791" s="47" t="s">
        <v>1089</v>
      </c>
      <c r="M1791" s="47">
        <v>0.5</v>
      </c>
      <c r="N1791" s="47" t="s">
        <v>1088</v>
      </c>
      <c r="O1791" s="47"/>
      <c r="P1791" s="47"/>
      <c r="Q1791" s="9"/>
      <c r="R1791" s="9"/>
      <c r="S1791" s="9" t="s">
        <v>1088</v>
      </c>
      <c r="T1791" s="10" t="s">
        <v>1088</v>
      </c>
      <c r="U1791" s="9"/>
      <c r="V1791" s="9"/>
    </row>
    <row r="1792" spans="1:22" ht="14">
      <c r="A1792" s="47" t="s">
        <v>3195</v>
      </c>
      <c r="B1792" s="47" t="s">
        <v>3196</v>
      </c>
      <c r="C1792" s="47" t="s">
        <v>1036</v>
      </c>
      <c r="D1792" s="47" t="s">
        <v>1082</v>
      </c>
      <c r="E1792" s="47" t="s">
        <v>1097</v>
      </c>
      <c r="F1792" s="48" t="s">
        <v>3201</v>
      </c>
      <c r="G1792" s="47" t="s">
        <v>1543</v>
      </c>
      <c r="H1792" s="49" t="s">
        <v>3212</v>
      </c>
      <c r="I1792" s="49" t="s">
        <v>1093</v>
      </c>
      <c r="J1792" s="47" t="s">
        <v>3213</v>
      </c>
      <c r="K1792" s="47"/>
      <c r="L1792" s="47" t="s">
        <v>1089</v>
      </c>
      <c r="M1792" s="47">
        <v>0.48</v>
      </c>
      <c r="N1792" s="47" t="s">
        <v>1088</v>
      </c>
      <c r="O1792" s="47"/>
      <c r="P1792" s="47"/>
      <c r="Q1792" s="9"/>
      <c r="R1792" s="9"/>
      <c r="S1792" s="9" t="s">
        <v>1088</v>
      </c>
      <c r="T1792" s="10" t="s">
        <v>1088</v>
      </c>
      <c r="U1792" s="9"/>
      <c r="V1792" s="9"/>
    </row>
    <row r="1793" spans="1:22" ht="14">
      <c r="A1793" s="47" t="s">
        <v>3195</v>
      </c>
      <c r="B1793" s="47" t="s">
        <v>3196</v>
      </c>
      <c r="C1793" s="47" t="s">
        <v>1036</v>
      </c>
      <c r="D1793" s="47" t="s">
        <v>1082</v>
      </c>
      <c r="E1793" s="47" t="s">
        <v>1097</v>
      </c>
      <c r="F1793" s="48" t="s">
        <v>1416</v>
      </c>
      <c r="G1793" s="47" t="s">
        <v>1543</v>
      </c>
      <c r="H1793" s="49" t="s">
        <v>3212</v>
      </c>
      <c r="I1793" s="49" t="s">
        <v>1093</v>
      </c>
      <c r="J1793" s="47" t="s">
        <v>3213</v>
      </c>
      <c r="K1793" s="47"/>
      <c r="L1793" s="47" t="s">
        <v>1089</v>
      </c>
      <c r="M1793" s="47">
        <v>1.02</v>
      </c>
      <c r="N1793" s="47" t="s">
        <v>1088</v>
      </c>
      <c r="O1793" s="47"/>
      <c r="P1793" s="47"/>
      <c r="Q1793" s="9"/>
      <c r="R1793" s="9"/>
      <c r="S1793" s="9" t="s">
        <v>1088</v>
      </c>
      <c r="T1793" s="10" t="s">
        <v>1088</v>
      </c>
      <c r="U1793" s="9"/>
      <c r="V1793" s="9"/>
    </row>
    <row r="1794" spans="1:22" ht="14">
      <c r="A1794" s="47" t="s">
        <v>3195</v>
      </c>
      <c r="B1794" s="47" t="s">
        <v>3196</v>
      </c>
      <c r="C1794" s="47" t="s">
        <v>1036</v>
      </c>
      <c r="D1794" s="47" t="s">
        <v>1082</v>
      </c>
      <c r="E1794" s="47" t="s">
        <v>1097</v>
      </c>
      <c r="F1794" s="48" t="s">
        <v>3202</v>
      </c>
      <c r="G1794" s="47" t="s">
        <v>1543</v>
      </c>
      <c r="H1794" s="49" t="s">
        <v>3212</v>
      </c>
      <c r="I1794" s="49" t="s">
        <v>1093</v>
      </c>
      <c r="J1794" s="47" t="s">
        <v>3213</v>
      </c>
      <c r="K1794" s="47"/>
      <c r="L1794" s="47" t="s">
        <v>1089</v>
      </c>
      <c r="M1794" s="47">
        <v>1.1000000000000001</v>
      </c>
      <c r="N1794" s="47" t="s">
        <v>1088</v>
      </c>
      <c r="O1794" s="47"/>
      <c r="P1794" s="47"/>
      <c r="Q1794" s="9"/>
      <c r="R1794" s="9"/>
      <c r="S1794" s="9" t="s">
        <v>1088</v>
      </c>
      <c r="T1794" s="10" t="s">
        <v>1088</v>
      </c>
      <c r="U1794" s="9"/>
      <c r="V1794" s="9"/>
    </row>
    <row r="1795" spans="1:22" ht="14">
      <c r="A1795" s="47" t="s">
        <v>3195</v>
      </c>
      <c r="B1795" s="47" t="s">
        <v>3196</v>
      </c>
      <c r="C1795" s="47" t="s">
        <v>1036</v>
      </c>
      <c r="D1795" s="47" t="s">
        <v>1082</v>
      </c>
      <c r="E1795" s="47" t="s">
        <v>1097</v>
      </c>
      <c r="F1795" s="48" t="s">
        <v>1264</v>
      </c>
      <c r="G1795" s="47" t="s">
        <v>1543</v>
      </c>
      <c r="H1795" s="49" t="s">
        <v>3212</v>
      </c>
      <c r="I1795" s="49" t="s">
        <v>1093</v>
      </c>
      <c r="J1795" s="47" t="s">
        <v>3213</v>
      </c>
      <c r="K1795" s="47"/>
      <c r="L1795" s="47" t="s">
        <v>1089</v>
      </c>
      <c r="M1795" s="47">
        <v>0.85</v>
      </c>
      <c r="N1795" s="47" t="s">
        <v>1088</v>
      </c>
      <c r="O1795" s="47"/>
      <c r="P1795" s="47"/>
      <c r="Q1795" s="9"/>
      <c r="R1795" s="9"/>
      <c r="S1795" s="9" t="s">
        <v>1088</v>
      </c>
      <c r="T1795" s="10" t="s">
        <v>1088</v>
      </c>
      <c r="U1795" s="9"/>
      <c r="V1795" s="9"/>
    </row>
    <row r="1796" spans="1:22" ht="14">
      <c r="A1796" s="47" t="s">
        <v>3195</v>
      </c>
      <c r="B1796" s="47" t="s">
        <v>3196</v>
      </c>
      <c r="C1796" s="47" t="s">
        <v>1036</v>
      </c>
      <c r="D1796" s="47" t="s">
        <v>1082</v>
      </c>
      <c r="E1796" s="47" t="s">
        <v>1097</v>
      </c>
      <c r="F1796" s="48" t="s">
        <v>1268</v>
      </c>
      <c r="G1796" s="47" t="s">
        <v>1543</v>
      </c>
      <c r="H1796" s="49" t="s">
        <v>3212</v>
      </c>
      <c r="I1796" s="49" t="s">
        <v>1093</v>
      </c>
      <c r="J1796" s="47" t="s">
        <v>3213</v>
      </c>
      <c r="K1796" s="47"/>
      <c r="L1796" s="47" t="s">
        <v>1089</v>
      </c>
      <c r="M1796" s="47">
        <v>1.1200000000000001</v>
      </c>
      <c r="N1796" s="47" t="s">
        <v>1088</v>
      </c>
      <c r="O1796" s="47"/>
      <c r="P1796" s="47"/>
      <c r="Q1796" s="9"/>
      <c r="R1796" s="9"/>
      <c r="S1796" s="9" t="s">
        <v>1088</v>
      </c>
      <c r="T1796" s="10" t="s">
        <v>1088</v>
      </c>
      <c r="U1796" s="9"/>
      <c r="V1796" s="9"/>
    </row>
    <row r="1797" spans="1:22" ht="14">
      <c r="A1797" s="21" t="s">
        <v>3195</v>
      </c>
      <c r="B1797" s="21" t="s">
        <v>3196</v>
      </c>
      <c r="C1797" s="21" t="s">
        <v>1036</v>
      </c>
      <c r="D1797" s="21" t="s">
        <v>1082</v>
      </c>
      <c r="E1797" s="21" t="s">
        <v>1097</v>
      </c>
      <c r="F1797" s="30" t="s">
        <v>1269</v>
      </c>
      <c r="G1797" s="21" t="s">
        <v>1543</v>
      </c>
      <c r="H1797" s="31" t="s">
        <v>3212</v>
      </c>
      <c r="I1797" s="31" t="s">
        <v>1093</v>
      </c>
      <c r="J1797" s="21" t="s">
        <v>3213</v>
      </c>
      <c r="K1797" s="21"/>
      <c r="L1797" s="21" t="s">
        <v>1089</v>
      </c>
      <c r="M1797" s="21">
        <v>0.89</v>
      </c>
      <c r="N1797" s="21" t="s">
        <v>1088</v>
      </c>
      <c r="O1797" s="21"/>
      <c r="P1797" s="21"/>
      <c r="Q1797" s="46"/>
      <c r="R1797" s="46"/>
      <c r="S1797" s="9" t="s">
        <v>1088</v>
      </c>
      <c r="T1797" s="10" t="s">
        <v>1088</v>
      </c>
      <c r="U1797" s="46"/>
      <c r="V1797" s="46"/>
    </row>
    <row r="1798" spans="1:22" ht="28">
      <c r="A1798" s="47" t="s">
        <v>3195</v>
      </c>
      <c r="B1798" s="47" t="s">
        <v>3196</v>
      </c>
      <c r="C1798" s="47" t="s">
        <v>1036</v>
      </c>
      <c r="D1798" s="47" t="s">
        <v>1082</v>
      </c>
      <c r="E1798" s="47" t="s">
        <v>1097</v>
      </c>
      <c r="F1798" s="48" t="s">
        <v>3203</v>
      </c>
      <c r="G1798" s="47" t="s">
        <v>1543</v>
      </c>
      <c r="H1798" s="49" t="s">
        <v>3214</v>
      </c>
      <c r="I1798" s="49" t="s">
        <v>1609</v>
      </c>
      <c r="J1798" s="47"/>
      <c r="K1798" s="47"/>
      <c r="L1798" s="47" t="s">
        <v>1089</v>
      </c>
      <c r="M1798" s="47">
        <v>-32.5</v>
      </c>
      <c r="N1798" s="47" t="s">
        <v>1088</v>
      </c>
      <c r="O1798" s="47">
        <v>0.63</v>
      </c>
      <c r="P1798" s="47"/>
      <c r="Q1798" s="9"/>
      <c r="R1798" s="9" t="s">
        <v>3215</v>
      </c>
      <c r="S1798" s="9"/>
      <c r="U1798" s="9"/>
      <c r="V1798" s="9"/>
    </row>
    <row r="1799" spans="1:22" ht="28">
      <c r="A1799" s="21" t="s">
        <v>3195</v>
      </c>
      <c r="B1799" s="21" t="s">
        <v>3196</v>
      </c>
      <c r="C1799" s="21" t="s">
        <v>1036</v>
      </c>
      <c r="D1799" s="21" t="s">
        <v>1082</v>
      </c>
      <c r="E1799" s="21" t="s">
        <v>1097</v>
      </c>
      <c r="F1799" s="30" t="s">
        <v>3203</v>
      </c>
      <c r="G1799" s="21" t="s">
        <v>1543</v>
      </c>
      <c r="H1799" s="49" t="s">
        <v>3216</v>
      </c>
      <c r="I1799" s="31" t="s">
        <v>1609</v>
      </c>
      <c r="J1799" s="21"/>
      <c r="K1799" s="21"/>
      <c r="L1799" s="21" t="s">
        <v>1089</v>
      </c>
      <c r="M1799" s="21">
        <v>36.6</v>
      </c>
      <c r="N1799" s="21" t="s">
        <v>1088</v>
      </c>
      <c r="O1799" s="21">
        <v>0.63</v>
      </c>
      <c r="P1799" s="21"/>
      <c r="Q1799" s="46"/>
      <c r="R1799" s="46" t="s">
        <v>3215</v>
      </c>
      <c r="S1799" s="46"/>
      <c r="U1799" s="46"/>
      <c r="V1799" s="46"/>
    </row>
    <row r="1800" spans="1:22" ht="14">
      <c r="A1800" s="21" t="s">
        <v>3195</v>
      </c>
      <c r="B1800" s="21" t="s">
        <v>3196</v>
      </c>
      <c r="C1800" s="21" t="s">
        <v>1036</v>
      </c>
      <c r="D1800" s="21" t="s">
        <v>1082</v>
      </c>
      <c r="E1800" s="21" t="s">
        <v>1097</v>
      </c>
      <c r="F1800" s="30" t="s">
        <v>3203</v>
      </c>
      <c r="G1800" s="21" t="s">
        <v>1543</v>
      </c>
      <c r="H1800" s="31" t="s">
        <v>3211</v>
      </c>
      <c r="I1800" s="31" t="s">
        <v>1660</v>
      </c>
      <c r="J1800" s="21"/>
      <c r="K1800" s="21">
        <v>338</v>
      </c>
      <c r="L1800" s="21" t="s">
        <v>1089</v>
      </c>
      <c r="M1800" s="21" t="s">
        <v>3217</v>
      </c>
      <c r="N1800" s="21" t="s">
        <v>1088</v>
      </c>
      <c r="O1800" s="21"/>
      <c r="P1800" s="21"/>
      <c r="Q1800" s="46"/>
      <c r="R1800" s="46" t="s">
        <v>3218</v>
      </c>
      <c r="S1800" s="9" t="s">
        <v>4880</v>
      </c>
      <c r="T1800" s="10" t="s">
        <v>1609</v>
      </c>
      <c r="U1800" s="46"/>
      <c r="V1800" s="46"/>
    </row>
    <row r="1801" spans="1:22" ht="14">
      <c r="A1801" s="21" t="s">
        <v>3195</v>
      </c>
      <c r="B1801" s="21" t="s">
        <v>3196</v>
      </c>
      <c r="C1801" s="21" t="s">
        <v>1036</v>
      </c>
      <c r="D1801" s="21" t="s">
        <v>1082</v>
      </c>
      <c r="E1801" s="21" t="s">
        <v>1097</v>
      </c>
      <c r="F1801" s="30" t="s">
        <v>3203</v>
      </c>
      <c r="G1801" s="21" t="s">
        <v>1543</v>
      </c>
      <c r="H1801" s="31" t="s">
        <v>3212</v>
      </c>
      <c r="I1801" s="31" t="s">
        <v>1660</v>
      </c>
      <c r="J1801" s="21"/>
      <c r="K1801" s="21">
        <v>329</v>
      </c>
      <c r="L1801" s="21" t="s">
        <v>1089</v>
      </c>
      <c r="M1801" s="21" t="s">
        <v>3219</v>
      </c>
      <c r="N1801" s="21" t="s">
        <v>1088</v>
      </c>
      <c r="O1801" s="21"/>
      <c r="P1801" s="21"/>
      <c r="Q1801" s="46"/>
      <c r="R1801" s="46" t="s">
        <v>3220</v>
      </c>
      <c r="S1801" s="46"/>
      <c r="U1801" s="46"/>
      <c r="V1801" s="46"/>
    </row>
    <row r="1802" spans="1:22" ht="28">
      <c r="A1802" s="47" t="s">
        <v>3195</v>
      </c>
      <c r="B1802" s="47" t="s">
        <v>3196</v>
      </c>
      <c r="C1802" s="47" t="s">
        <v>1036</v>
      </c>
      <c r="D1802" s="47" t="s">
        <v>1082</v>
      </c>
      <c r="E1802" s="47" t="s">
        <v>1097</v>
      </c>
      <c r="F1802" s="48" t="s">
        <v>3203</v>
      </c>
      <c r="G1802" s="47" t="s">
        <v>1543</v>
      </c>
      <c r="H1802" s="49" t="s">
        <v>3221</v>
      </c>
      <c r="I1802" s="49" t="s">
        <v>1609</v>
      </c>
      <c r="J1802" s="47"/>
      <c r="K1802" s="47">
        <v>7</v>
      </c>
      <c r="L1802" s="47" t="s">
        <v>1089</v>
      </c>
      <c r="M1802" s="47">
        <v>1.12E-2</v>
      </c>
      <c r="N1802" s="47" t="s">
        <v>1088</v>
      </c>
      <c r="O1802" s="47">
        <v>0.68400000000000005</v>
      </c>
      <c r="P1802" s="47"/>
      <c r="Q1802" s="9"/>
      <c r="R1802" s="9" t="s">
        <v>3222</v>
      </c>
      <c r="S1802" s="9" t="s">
        <v>4880</v>
      </c>
      <c r="T1802" s="10" t="s">
        <v>1609</v>
      </c>
      <c r="U1802" s="9"/>
      <c r="V1802" s="9"/>
    </row>
    <row r="1803" spans="1:22" ht="28">
      <c r="A1803" s="21" t="s">
        <v>3195</v>
      </c>
      <c r="B1803" s="21" t="s">
        <v>3196</v>
      </c>
      <c r="C1803" s="21" t="s">
        <v>1036</v>
      </c>
      <c r="D1803" s="21" t="s">
        <v>1082</v>
      </c>
      <c r="E1803" s="21" t="s">
        <v>1097</v>
      </c>
      <c r="F1803" s="30" t="s">
        <v>3203</v>
      </c>
      <c r="G1803" s="21" t="s">
        <v>1543</v>
      </c>
      <c r="H1803" s="49" t="s">
        <v>3223</v>
      </c>
      <c r="I1803" s="31" t="s">
        <v>1609</v>
      </c>
      <c r="J1803" s="21"/>
      <c r="K1803" s="21">
        <v>7</v>
      </c>
      <c r="L1803" s="21" t="s">
        <v>1089</v>
      </c>
      <c r="M1803" s="21">
        <v>-5.9560000000000004</v>
      </c>
      <c r="N1803" s="21" t="s">
        <v>1088</v>
      </c>
      <c r="O1803" s="21">
        <v>0.68400000000000005</v>
      </c>
      <c r="P1803" s="21"/>
      <c r="Q1803" s="46"/>
      <c r="R1803" s="46" t="s">
        <v>3222</v>
      </c>
      <c r="S1803" s="9" t="s">
        <v>4880</v>
      </c>
      <c r="T1803" s="10" t="s">
        <v>1609</v>
      </c>
      <c r="U1803" s="46"/>
      <c r="V1803" s="46"/>
    </row>
    <row r="1804" spans="1:22" ht="28">
      <c r="A1804" s="21" t="s">
        <v>3195</v>
      </c>
      <c r="B1804" s="21" t="s">
        <v>3196</v>
      </c>
      <c r="C1804" s="21" t="s">
        <v>1036</v>
      </c>
      <c r="D1804" s="21" t="s">
        <v>1082</v>
      </c>
      <c r="E1804" s="21" t="s">
        <v>1097</v>
      </c>
      <c r="F1804" s="30" t="s">
        <v>3203</v>
      </c>
      <c r="G1804" s="21" t="s">
        <v>1543</v>
      </c>
      <c r="H1804" s="31" t="s">
        <v>3224</v>
      </c>
      <c r="I1804" s="31" t="s">
        <v>1609</v>
      </c>
      <c r="J1804" s="21"/>
      <c r="K1804" s="21"/>
      <c r="L1804" s="21" t="s">
        <v>1089</v>
      </c>
      <c r="M1804" s="21">
        <v>0.33400000000000002</v>
      </c>
      <c r="N1804" s="21" t="s">
        <v>1088</v>
      </c>
      <c r="O1804" s="21"/>
      <c r="P1804" s="21"/>
      <c r="Q1804" s="46"/>
      <c r="R1804" s="46" t="s">
        <v>3225</v>
      </c>
      <c r="S1804" s="46"/>
      <c r="U1804" s="46"/>
      <c r="V1804" s="46"/>
    </row>
    <row r="1805" spans="1:22" ht="28">
      <c r="A1805" s="21" t="s">
        <v>3195</v>
      </c>
      <c r="B1805" s="21" t="s">
        <v>3196</v>
      </c>
      <c r="C1805" s="21" t="s">
        <v>1036</v>
      </c>
      <c r="D1805" s="21" t="s">
        <v>1082</v>
      </c>
      <c r="E1805" s="21" t="s">
        <v>1097</v>
      </c>
      <c r="F1805" s="30" t="s">
        <v>3203</v>
      </c>
      <c r="G1805" s="21" t="s">
        <v>1543</v>
      </c>
      <c r="H1805" s="31" t="s">
        <v>3226</v>
      </c>
      <c r="I1805" s="31" t="s">
        <v>1609</v>
      </c>
      <c r="J1805" s="21"/>
      <c r="K1805" s="21"/>
      <c r="L1805" s="21" t="s">
        <v>1089</v>
      </c>
      <c r="M1805" s="21">
        <v>0.29099999999999998</v>
      </c>
      <c r="N1805" s="21" t="s">
        <v>1088</v>
      </c>
      <c r="O1805" s="21"/>
      <c r="P1805" s="21"/>
      <c r="Q1805" s="46"/>
      <c r="R1805" s="46" t="s">
        <v>3225</v>
      </c>
      <c r="S1805" s="46"/>
      <c r="U1805" s="46"/>
      <c r="V1805" s="46"/>
    </row>
    <row r="1806" spans="1:22" ht="28">
      <c r="A1806" s="21" t="s">
        <v>3195</v>
      </c>
      <c r="B1806" s="21" t="s">
        <v>3196</v>
      </c>
      <c r="C1806" s="21" t="s">
        <v>1036</v>
      </c>
      <c r="D1806" s="21" t="s">
        <v>1082</v>
      </c>
      <c r="E1806" s="21" t="s">
        <v>1097</v>
      </c>
      <c r="F1806" s="30" t="s">
        <v>3203</v>
      </c>
      <c r="G1806" s="21" t="s">
        <v>1543</v>
      </c>
      <c r="H1806" s="31" t="s">
        <v>3227</v>
      </c>
      <c r="I1806" s="31" t="s">
        <v>1609</v>
      </c>
      <c r="J1806" s="21"/>
      <c r="K1806" s="21"/>
      <c r="L1806" s="21" t="s">
        <v>1089</v>
      </c>
      <c r="M1806" s="21">
        <v>0.36099999999999999</v>
      </c>
      <c r="N1806" s="21" t="s">
        <v>1088</v>
      </c>
      <c r="O1806" s="21"/>
      <c r="P1806" s="21"/>
      <c r="Q1806" s="46"/>
      <c r="R1806" s="46" t="s">
        <v>3225</v>
      </c>
      <c r="S1806" s="9" t="s">
        <v>4880</v>
      </c>
      <c r="T1806" s="10" t="s">
        <v>1609</v>
      </c>
      <c r="U1806" s="46"/>
      <c r="V1806" s="46"/>
    </row>
    <row r="1807" spans="1:22" ht="28">
      <c r="A1807" s="21" t="s">
        <v>3195</v>
      </c>
      <c r="B1807" s="21" t="s">
        <v>3196</v>
      </c>
      <c r="C1807" s="21" t="s">
        <v>1036</v>
      </c>
      <c r="D1807" s="21" t="s">
        <v>1082</v>
      </c>
      <c r="E1807" s="21" t="s">
        <v>1097</v>
      </c>
      <c r="F1807" s="30" t="s">
        <v>3203</v>
      </c>
      <c r="G1807" s="21" t="s">
        <v>1543</v>
      </c>
      <c r="H1807" s="31" t="s">
        <v>3228</v>
      </c>
      <c r="I1807" s="31" t="s">
        <v>1609</v>
      </c>
      <c r="J1807" s="21"/>
      <c r="K1807" s="21"/>
      <c r="L1807" s="21" t="s">
        <v>1089</v>
      </c>
      <c r="M1807" s="21">
        <v>0.58099999999999996</v>
      </c>
      <c r="N1807" s="21" t="s">
        <v>1088</v>
      </c>
      <c r="O1807" s="21"/>
      <c r="P1807" s="21"/>
      <c r="Q1807" s="46"/>
      <c r="R1807" s="46" t="s">
        <v>3225</v>
      </c>
      <c r="S1807" s="46"/>
      <c r="U1807" s="46"/>
      <c r="V1807" s="46"/>
    </row>
    <row r="1808" spans="1:22" ht="28">
      <c r="A1808" s="21" t="s">
        <v>3195</v>
      </c>
      <c r="B1808" s="21" t="s">
        <v>3196</v>
      </c>
      <c r="C1808" s="21" t="s">
        <v>1036</v>
      </c>
      <c r="D1808" s="21" t="s">
        <v>1082</v>
      </c>
      <c r="E1808" s="21" t="s">
        <v>1097</v>
      </c>
      <c r="F1808" s="30" t="s">
        <v>3203</v>
      </c>
      <c r="G1808" s="21" t="s">
        <v>1543</v>
      </c>
      <c r="H1808" s="31" t="s">
        <v>3229</v>
      </c>
      <c r="I1808" s="31" t="s">
        <v>1609</v>
      </c>
      <c r="J1808" s="21"/>
      <c r="K1808" s="21"/>
      <c r="L1808" s="21" t="s">
        <v>1089</v>
      </c>
      <c r="M1808" s="21">
        <v>0.72499999999999998</v>
      </c>
      <c r="N1808" s="21" t="s">
        <v>1088</v>
      </c>
      <c r="O1808" s="21"/>
      <c r="P1808" s="21"/>
      <c r="Q1808" s="46"/>
      <c r="R1808" s="46" t="s">
        <v>3225</v>
      </c>
      <c r="S1808" s="46"/>
      <c r="U1808" s="46"/>
      <c r="V1808" s="46"/>
    </row>
    <row r="1809" spans="1:22" ht="28">
      <c r="A1809" s="21" t="s">
        <v>3195</v>
      </c>
      <c r="B1809" s="21" t="s">
        <v>3196</v>
      </c>
      <c r="C1809" s="21" t="s">
        <v>1036</v>
      </c>
      <c r="D1809" s="21" t="s">
        <v>1082</v>
      </c>
      <c r="E1809" s="21" t="s">
        <v>1097</v>
      </c>
      <c r="F1809" s="30" t="s">
        <v>3203</v>
      </c>
      <c r="G1809" s="21" t="s">
        <v>1543</v>
      </c>
      <c r="H1809" s="31" t="s">
        <v>3230</v>
      </c>
      <c r="I1809" s="31" t="s">
        <v>1609</v>
      </c>
      <c r="J1809" s="21"/>
      <c r="K1809" s="21"/>
      <c r="L1809" s="21" t="s">
        <v>1089</v>
      </c>
      <c r="M1809" s="21">
        <v>-0.48799999999999999</v>
      </c>
      <c r="N1809" s="21" t="s">
        <v>1088</v>
      </c>
      <c r="O1809" s="21"/>
      <c r="P1809" s="21"/>
      <c r="Q1809" s="46"/>
      <c r="R1809" s="46" t="s">
        <v>3225</v>
      </c>
      <c r="S1809" s="46"/>
      <c r="U1809" s="46"/>
      <c r="V1809" s="46"/>
    </row>
    <row r="1810" spans="1:22" ht="28">
      <c r="A1810" s="21" t="s">
        <v>3195</v>
      </c>
      <c r="B1810" s="21" t="s">
        <v>3196</v>
      </c>
      <c r="C1810" s="21" t="s">
        <v>1036</v>
      </c>
      <c r="D1810" s="21" t="s">
        <v>1082</v>
      </c>
      <c r="E1810" s="21" t="s">
        <v>1097</v>
      </c>
      <c r="F1810" s="30" t="s">
        <v>3203</v>
      </c>
      <c r="G1810" s="21" t="s">
        <v>1543</v>
      </c>
      <c r="H1810" s="31" t="s">
        <v>3231</v>
      </c>
      <c r="I1810" s="31" t="s">
        <v>1609</v>
      </c>
      <c r="J1810" s="21"/>
      <c r="K1810" s="21"/>
      <c r="L1810" s="21" t="s">
        <v>1089</v>
      </c>
      <c r="M1810" s="21">
        <v>0.36099999999999999</v>
      </c>
      <c r="N1810" s="21" t="s">
        <v>1088</v>
      </c>
      <c r="O1810" s="21"/>
      <c r="P1810" s="21"/>
      <c r="Q1810" s="46"/>
      <c r="R1810" s="46" t="s">
        <v>3225</v>
      </c>
      <c r="S1810" s="46"/>
      <c r="U1810" s="46"/>
      <c r="V1810" s="46"/>
    </row>
    <row r="1811" spans="1:22" ht="28">
      <c r="A1811" s="21" t="s">
        <v>3195</v>
      </c>
      <c r="B1811" s="21" t="s">
        <v>3196</v>
      </c>
      <c r="C1811" s="21" t="s">
        <v>1036</v>
      </c>
      <c r="D1811" s="21" t="s">
        <v>1082</v>
      </c>
      <c r="E1811" s="21" t="s">
        <v>1097</v>
      </c>
      <c r="F1811" s="30" t="s">
        <v>3203</v>
      </c>
      <c r="G1811" s="21" t="s">
        <v>1543</v>
      </c>
      <c r="H1811" s="31" t="s">
        <v>3232</v>
      </c>
      <c r="I1811" s="31" t="s">
        <v>1609</v>
      </c>
      <c r="J1811" s="21"/>
      <c r="K1811" s="21"/>
      <c r="L1811" s="21" t="s">
        <v>1089</v>
      </c>
      <c r="M1811" s="21">
        <v>0.56899999999999995</v>
      </c>
      <c r="N1811" s="21" t="s">
        <v>1088</v>
      </c>
      <c r="O1811" s="21"/>
      <c r="P1811" s="21"/>
      <c r="Q1811" s="46"/>
      <c r="R1811" s="46" t="s">
        <v>3225</v>
      </c>
      <c r="S1811" s="46"/>
      <c r="U1811" s="46"/>
      <c r="V1811" s="46"/>
    </row>
    <row r="1812" spans="1:22" ht="28">
      <c r="A1812" s="21" t="s">
        <v>3195</v>
      </c>
      <c r="B1812" s="21" t="s">
        <v>3196</v>
      </c>
      <c r="C1812" s="21" t="s">
        <v>1036</v>
      </c>
      <c r="D1812" s="21" t="s">
        <v>1082</v>
      </c>
      <c r="E1812" s="21" t="s">
        <v>1097</v>
      </c>
      <c r="F1812" s="30" t="s">
        <v>3203</v>
      </c>
      <c r="G1812" s="21" t="s">
        <v>1543</v>
      </c>
      <c r="H1812" s="31" t="s">
        <v>3233</v>
      </c>
      <c r="I1812" s="31" t="s">
        <v>1609</v>
      </c>
      <c r="J1812" s="21"/>
      <c r="K1812" s="21"/>
      <c r="L1812" s="21" t="s">
        <v>1089</v>
      </c>
      <c r="M1812" s="21">
        <v>0.86399999999999999</v>
      </c>
      <c r="N1812" s="21" t="s">
        <v>1088</v>
      </c>
      <c r="O1812" s="21"/>
      <c r="P1812" s="21"/>
      <c r="Q1812" s="46"/>
      <c r="R1812" s="46" t="s">
        <v>3225</v>
      </c>
      <c r="S1812" s="46"/>
      <c r="U1812" s="46"/>
      <c r="V1812" s="46"/>
    </row>
    <row r="1813" spans="1:22" ht="28">
      <c r="A1813" s="21" t="s">
        <v>3195</v>
      </c>
      <c r="B1813" s="21" t="s">
        <v>3196</v>
      </c>
      <c r="C1813" s="21" t="s">
        <v>1036</v>
      </c>
      <c r="D1813" s="21" t="s">
        <v>1082</v>
      </c>
      <c r="E1813" s="21" t="s">
        <v>1097</v>
      </c>
      <c r="F1813" s="30" t="s">
        <v>3203</v>
      </c>
      <c r="G1813" s="21" t="s">
        <v>1543</v>
      </c>
      <c r="H1813" s="31" t="s">
        <v>3234</v>
      </c>
      <c r="I1813" s="31" t="s">
        <v>1609</v>
      </c>
      <c r="J1813" s="21"/>
      <c r="K1813" s="21"/>
      <c r="L1813" s="21" t="s">
        <v>1089</v>
      </c>
      <c r="M1813" s="21">
        <v>-0.22600000000000001</v>
      </c>
      <c r="N1813" s="21" t="s">
        <v>1088</v>
      </c>
      <c r="O1813" s="21"/>
      <c r="P1813" s="21"/>
      <c r="Q1813" s="46"/>
      <c r="R1813" s="46" t="s">
        <v>3225</v>
      </c>
      <c r="S1813" s="46"/>
      <c r="U1813" s="46"/>
      <c r="V1813" s="46"/>
    </row>
    <row r="1814" spans="1:22" ht="28">
      <c r="A1814" s="21" t="s">
        <v>3195</v>
      </c>
      <c r="B1814" s="21" t="s">
        <v>3196</v>
      </c>
      <c r="C1814" s="21" t="s">
        <v>1036</v>
      </c>
      <c r="D1814" s="21" t="s">
        <v>1082</v>
      </c>
      <c r="E1814" s="21" t="s">
        <v>1097</v>
      </c>
      <c r="F1814" s="30" t="s">
        <v>3203</v>
      </c>
      <c r="G1814" s="21" t="s">
        <v>1543</v>
      </c>
      <c r="H1814" s="31" t="s">
        <v>3235</v>
      </c>
      <c r="I1814" s="31" t="s">
        <v>1609</v>
      </c>
      <c r="J1814" s="21"/>
      <c r="K1814" s="21"/>
      <c r="L1814" s="21" t="s">
        <v>1089</v>
      </c>
      <c r="M1814" s="21">
        <v>-6.2E-2</v>
      </c>
      <c r="N1814" s="21" t="s">
        <v>1088</v>
      </c>
      <c r="O1814" s="21"/>
      <c r="P1814" s="21"/>
      <c r="Q1814" s="46"/>
      <c r="R1814" s="46" t="s">
        <v>3225</v>
      </c>
      <c r="S1814" s="46"/>
      <c r="U1814" s="46"/>
      <c r="V1814" s="46"/>
    </row>
    <row r="1815" spans="1:22" ht="28">
      <c r="A1815" s="21" t="s">
        <v>3195</v>
      </c>
      <c r="B1815" s="21" t="s">
        <v>3196</v>
      </c>
      <c r="C1815" s="21" t="s">
        <v>1036</v>
      </c>
      <c r="D1815" s="21" t="s">
        <v>1082</v>
      </c>
      <c r="E1815" s="21" t="s">
        <v>1097</v>
      </c>
      <c r="F1815" s="30" t="s">
        <v>3203</v>
      </c>
      <c r="G1815" s="21" t="s">
        <v>1543</v>
      </c>
      <c r="H1815" s="31" t="s">
        <v>3236</v>
      </c>
      <c r="I1815" s="31" t="s">
        <v>1609</v>
      </c>
      <c r="J1815" s="21"/>
      <c r="K1815" s="21"/>
      <c r="L1815" s="21" t="s">
        <v>1089</v>
      </c>
      <c r="M1815" s="21">
        <v>0.85799999999999998</v>
      </c>
      <c r="N1815" s="21" t="s">
        <v>1088</v>
      </c>
      <c r="O1815" s="21"/>
      <c r="P1815" s="21"/>
      <c r="Q1815" s="46"/>
      <c r="R1815" s="46" t="s">
        <v>3225</v>
      </c>
      <c r="S1815" s="9" t="s">
        <v>4880</v>
      </c>
      <c r="T1815" s="10" t="s">
        <v>1609</v>
      </c>
      <c r="U1815" s="46"/>
      <c r="V1815" s="46"/>
    </row>
    <row r="1816" spans="1:22" ht="28">
      <c r="A1816" s="21" t="s">
        <v>3195</v>
      </c>
      <c r="B1816" s="21" t="s">
        <v>3196</v>
      </c>
      <c r="C1816" s="21" t="s">
        <v>1036</v>
      </c>
      <c r="D1816" s="21" t="s">
        <v>1082</v>
      </c>
      <c r="E1816" s="21" t="s">
        <v>1097</v>
      </c>
      <c r="F1816" s="30" t="s">
        <v>3203</v>
      </c>
      <c r="G1816" s="21" t="s">
        <v>1543</v>
      </c>
      <c r="H1816" s="31" t="s">
        <v>3237</v>
      </c>
      <c r="I1816" s="31" t="s">
        <v>1609</v>
      </c>
      <c r="J1816" s="21"/>
      <c r="K1816" s="21"/>
      <c r="L1816" s="21" t="s">
        <v>1089</v>
      </c>
      <c r="M1816" s="21">
        <v>0.499</v>
      </c>
      <c r="N1816" s="21" t="s">
        <v>1088</v>
      </c>
      <c r="O1816" s="21"/>
      <c r="P1816" s="21"/>
      <c r="Q1816" s="46"/>
      <c r="R1816" s="46" t="s">
        <v>3225</v>
      </c>
      <c r="S1816" s="46"/>
      <c r="U1816" s="46"/>
      <c r="V1816" s="46"/>
    </row>
    <row r="1817" spans="1:22" ht="28">
      <c r="A1817" s="21" t="s">
        <v>3195</v>
      </c>
      <c r="B1817" s="21" t="s">
        <v>3196</v>
      </c>
      <c r="C1817" s="21" t="s">
        <v>1036</v>
      </c>
      <c r="D1817" s="21" t="s">
        <v>1082</v>
      </c>
      <c r="E1817" s="21" t="s">
        <v>1097</v>
      </c>
      <c r="F1817" s="30" t="s">
        <v>3203</v>
      </c>
      <c r="G1817" s="21" t="s">
        <v>1543</v>
      </c>
      <c r="H1817" s="31" t="s">
        <v>3238</v>
      </c>
      <c r="I1817" s="31" t="s">
        <v>1609</v>
      </c>
      <c r="J1817" s="21"/>
      <c r="K1817" s="21"/>
      <c r="L1817" s="21" t="s">
        <v>1089</v>
      </c>
      <c r="M1817" s="21">
        <v>0.30499999999999999</v>
      </c>
      <c r="N1817" s="21" t="s">
        <v>1088</v>
      </c>
      <c r="O1817" s="21"/>
      <c r="P1817" s="21"/>
      <c r="Q1817" s="46"/>
      <c r="R1817" s="46" t="s">
        <v>3225</v>
      </c>
      <c r="S1817" s="46"/>
      <c r="U1817" s="46"/>
      <c r="V1817" s="46"/>
    </row>
    <row r="1818" spans="1:22" ht="28">
      <c r="A1818" s="21" t="s">
        <v>3195</v>
      </c>
      <c r="B1818" s="21" t="s">
        <v>3196</v>
      </c>
      <c r="C1818" s="21" t="s">
        <v>1036</v>
      </c>
      <c r="D1818" s="21" t="s">
        <v>1082</v>
      </c>
      <c r="E1818" s="21" t="s">
        <v>1097</v>
      </c>
      <c r="F1818" s="30" t="s">
        <v>3203</v>
      </c>
      <c r="G1818" s="21" t="s">
        <v>1543</v>
      </c>
      <c r="H1818" s="31" t="s">
        <v>3239</v>
      </c>
      <c r="I1818" s="31" t="s">
        <v>1609</v>
      </c>
      <c r="J1818" s="21"/>
      <c r="K1818" s="21"/>
      <c r="L1818" s="21" t="s">
        <v>1089</v>
      </c>
      <c r="M1818" s="21">
        <f>0.313</f>
        <v>0.313</v>
      </c>
      <c r="N1818" s="21" t="s">
        <v>1088</v>
      </c>
      <c r="O1818" s="21"/>
      <c r="P1818" s="21"/>
      <c r="Q1818" s="46"/>
      <c r="R1818" s="46" t="s">
        <v>3225</v>
      </c>
      <c r="S1818" s="46"/>
      <c r="U1818" s="46"/>
      <c r="V1818" s="46"/>
    </row>
    <row r="1819" spans="1:22" ht="14">
      <c r="A1819" s="21" t="s">
        <v>3195</v>
      </c>
      <c r="B1819" s="21" t="s">
        <v>3196</v>
      </c>
      <c r="C1819" s="21" t="s">
        <v>1036</v>
      </c>
      <c r="D1819" s="21" t="s">
        <v>1082</v>
      </c>
      <c r="E1819" s="21" t="s">
        <v>1097</v>
      </c>
      <c r="F1819" s="30" t="s">
        <v>3203</v>
      </c>
      <c r="G1819" s="21" t="s">
        <v>1543</v>
      </c>
      <c r="H1819" s="31" t="s">
        <v>3240</v>
      </c>
      <c r="I1819" s="31" t="s">
        <v>1609</v>
      </c>
      <c r="J1819" s="21"/>
      <c r="K1819" s="21"/>
      <c r="L1819" s="21" t="s">
        <v>1089</v>
      </c>
      <c r="M1819" s="21">
        <v>0.52500000000000002</v>
      </c>
      <c r="N1819" s="21" t="s">
        <v>1088</v>
      </c>
      <c r="O1819" s="21"/>
      <c r="P1819" s="21"/>
      <c r="Q1819" s="46"/>
      <c r="R1819" s="46" t="s">
        <v>3225</v>
      </c>
      <c r="S1819" s="46" t="s">
        <v>5036</v>
      </c>
      <c r="T1819" s="10" t="s">
        <v>1609</v>
      </c>
      <c r="U1819" s="46"/>
      <c r="V1819" s="46"/>
    </row>
    <row r="1820" spans="1:22" ht="14">
      <c r="A1820" s="21" t="s">
        <v>3195</v>
      </c>
      <c r="B1820" s="21" t="s">
        <v>3196</v>
      </c>
      <c r="C1820" s="21" t="s">
        <v>1036</v>
      </c>
      <c r="D1820" s="21" t="s">
        <v>1082</v>
      </c>
      <c r="E1820" s="21" t="s">
        <v>1097</v>
      </c>
      <c r="F1820" s="30" t="s">
        <v>3203</v>
      </c>
      <c r="G1820" s="21" t="s">
        <v>1543</v>
      </c>
      <c r="H1820" s="31" t="s">
        <v>3241</v>
      </c>
      <c r="I1820" s="31" t="s">
        <v>1609</v>
      </c>
      <c r="J1820" s="21"/>
      <c r="K1820" s="21"/>
      <c r="L1820" s="21" t="s">
        <v>1089</v>
      </c>
      <c r="M1820" s="21">
        <v>0.20899999999999999</v>
      </c>
      <c r="N1820" s="21" t="s">
        <v>1088</v>
      </c>
      <c r="O1820" s="21"/>
      <c r="P1820" s="21"/>
      <c r="Q1820" s="46"/>
      <c r="R1820" s="46" t="s">
        <v>3225</v>
      </c>
      <c r="S1820" s="46" t="s">
        <v>4880</v>
      </c>
      <c r="T1820" s="10" t="s">
        <v>1609</v>
      </c>
      <c r="U1820" s="46"/>
      <c r="V1820" s="46"/>
    </row>
    <row r="1821" spans="1:22" ht="14">
      <c r="A1821" s="21" t="s">
        <v>3195</v>
      </c>
      <c r="B1821" s="21" t="s">
        <v>3196</v>
      </c>
      <c r="C1821" s="21" t="s">
        <v>1036</v>
      </c>
      <c r="D1821" s="21" t="s">
        <v>1082</v>
      </c>
      <c r="E1821" s="21" t="s">
        <v>1097</v>
      </c>
      <c r="F1821" s="30" t="s">
        <v>3203</v>
      </c>
      <c r="G1821" s="21" t="s">
        <v>1543</v>
      </c>
      <c r="H1821" s="31" t="s">
        <v>3242</v>
      </c>
      <c r="I1821" s="31" t="s">
        <v>1609</v>
      </c>
      <c r="J1821" s="21"/>
      <c r="K1821" s="21"/>
      <c r="L1821" s="21" t="s">
        <v>1089</v>
      </c>
      <c r="M1821" s="21">
        <v>7.3999999999999996E-2</v>
      </c>
      <c r="N1821" s="21" t="s">
        <v>1088</v>
      </c>
      <c r="O1821" s="21"/>
      <c r="P1821" s="21"/>
      <c r="Q1821" s="46"/>
      <c r="R1821" s="46" t="s">
        <v>3225</v>
      </c>
      <c r="S1821" s="46" t="s">
        <v>4880</v>
      </c>
      <c r="T1821" s="10" t="s">
        <v>1609</v>
      </c>
      <c r="U1821" s="46"/>
      <c r="V1821" s="46"/>
    </row>
    <row r="1822" spans="1:22" ht="15">
      <c r="A1822" s="21" t="s">
        <v>3243</v>
      </c>
      <c r="B1822" s="6" t="s">
        <v>3244</v>
      </c>
      <c r="C1822" s="21" t="s">
        <v>1036</v>
      </c>
      <c r="D1822" s="21" t="s">
        <v>1082</v>
      </c>
      <c r="E1822" s="21"/>
      <c r="F1822" s="30"/>
      <c r="G1822" s="21"/>
      <c r="H1822" s="31" t="s">
        <v>1088</v>
      </c>
      <c r="I1822" s="31" t="s">
        <v>1088</v>
      </c>
      <c r="J1822" s="21" t="s">
        <v>1088</v>
      </c>
      <c r="K1822" s="21" t="s">
        <v>1088</v>
      </c>
      <c r="L1822" s="21"/>
      <c r="M1822" s="21" t="s">
        <v>1088</v>
      </c>
      <c r="N1822" s="21" t="s">
        <v>1088</v>
      </c>
      <c r="O1822" s="21" t="s">
        <v>1088</v>
      </c>
      <c r="P1822" s="21" t="s">
        <v>1088</v>
      </c>
      <c r="Q1822" s="21"/>
      <c r="R1822" s="21" t="s">
        <v>3245</v>
      </c>
      <c r="S1822" s="21" t="s">
        <v>1088</v>
      </c>
      <c r="T1822" s="10" t="s">
        <v>1088</v>
      </c>
      <c r="U1822" s="21"/>
      <c r="V1822" s="21"/>
    </row>
    <row r="1823" spans="1:22" ht="15">
      <c r="A1823" s="21" t="s">
        <v>3246</v>
      </c>
      <c r="B1823" s="29" t="s">
        <v>3247</v>
      </c>
      <c r="C1823" s="21" t="s">
        <v>1733</v>
      </c>
      <c r="D1823" s="21" t="s">
        <v>1082</v>
      </c>
      <c r="E1823" s="21"/>
      <c r="F1823" s="30" t="s">
        <v>3248</v>
      </c>
      <c r="G1823" s="21"/>
      <c r="H1823" s="31" t="s">
        <v>1088</v>
      </c>
      <c r="I1823" s="31" t="s">
        <v>1733</v>
      </c>
      <c r="J1823" s="21" t="s">
        <v>1088</v>
      </c>
      <c r="K1823" s="21" t="s">
        <v>1088</v>
      </c>
      <c r="L1823" s="21" t="s">
        <v>1172</v>
      </c>
      <c r="M1823" s="21" t="s">
        <v>1088</v>
      </c>
      <c r="N1823" s="21" t="s">
        <v>1088</v>
      </c>
      <c r="O1823" s="21" t="s">
        <v>1088</v>
      </c>
      <c r="P1823" s="21" t="s">
        <v>1088</v>
      </c>
      <c r="Q1823" s="21" t="s">
        <v>3249</v>
      </c>
      <c r="R1823" s="21" t="s">
        <v>3250</v>
      </c>
      <c r="S1823" s="21" t="s">
        <v>1088</v>
      </c>
      <c r="T1823" s="10" t="s">
        <v>1088</v>
      </c>
      <c r="U1823" s="21"/>
      <c r="V1823" s="21"/>
    </row>
    <row r="1824" spans="1:22" ht="29">
      <c r="A1824" s="10" t="s">
        <v>3251</v>
      </c>
      <c r="B1824" s="6" t="s">
        <v>910</v>
      </c>
      <c r="C1824" s="21" t="s">
        <v>1036</v>
      </c>
      <c r="D1824" s="21" t="s">
        <v>1147</v>
      </c>
      <c r="E1824" s="21" t="s">
        <v>1097</v>
      </c>
      <c r="F1824" s="30" t="s">
        <v>3252</v>
      </c>
      <c r="G1824" s="21" t="s">
        <v>1536</v>
      </c>
      <c r="H1824" s="31" t="s">
        <v>3253</v>
      </c>
      <c r="I1824" s="31" t="s">
        <v>3254</v>
      </c>
      <c r="J1824" s="21" t="s">
        <v>1094</v>
      </c>
      <c r="K1824" s="21">
        <v>135</v>
      </c>
      <c r="L1824" s="21" t="s">
        <v>1172</v>
      </c>
      <c r="M1824" s="21">
        <v>29</v>
      </c>
      <c r="N1824" s="21" t="s">
        <v>1088</v>
      </c>
      <c r="O1824" s="21" t="s">
        <v>1088</v>
      </c>
      <c r="P1824" s="21">
        <v>2.8</v>
      </c>
      <c r="Q1824" s="21"/>
      <c r="R1824" s="21" t="s">
        <v>3255</v>
      </c>
      <c r="S1824" s="21" t="s">
        <v>1088</v>
      </c>
      <c r="T1824" s="10" t="s">
        <v>1088</v>
      </c>
      <c r="U1824" s="21"/>
      <c r="V1824" s="21"/>
    </row>
    <row r="1825" spans="1:22" ht="29">
      <c r="A1825" s="10" t="s">
        <v>3251</v>
      </c>
      <c r="B1825" s="6" t="s">
        <v>910</v>
      </c>
      <c r="C1825" s="21" t="s">
        <v>1036</v>
      </c>
      <c r="D1825" s="21" t="s">
        <v>1147</v>
      </c>
      <c r="E1825" s="21" t="s">
        <v>1097</v>
      </c>
      <c r="F1825" s="30" t="s">
        <v>3252</v>
      </c>
      <c r="G1825" s="21" t="s">
        <v>1536</v>
      </c>
      <c r="H1825" s="31" t="s">
        <v>3253</v>
      </c>
      <c r="I1825" s="31" t="s">
        <v>3254</v>
      </c>
      <c r="J1825" s="21" t="s">
        <v>1094</v>
      </c>
      <c r="K1825" s="21">
        <v>72</v>
      </c>
      <c r="L1825" s="21" t="s">
        <v>1172</v>
      </c>
      <c r="M1825" s="21">
        <v>29.7</v>
      </c>
      <c r="N1825" s="21" t="s">
        <v>1088</v>
      </c>
      <c r="O1825" s="21" t="s">
        <v>1088</v>
      </c>
      <c r="P1825" s="21">
        <v>3</v>
      </c>
      <c r="Q1825" s="21"/>
      <c r="R1825" s="21" t="s">
        <v>3256</v>
      </c>
      <c r="S1825" s="21" t="s">
        <v>1088</v>
      </c>
      <c r="T1825" s="10" t="s">
        <v>1088</v>
      </c>
      <c r="U1825" s="21"/>
      <c r="V1825" s="21"/>
    </row>
    <row r="1826" spans="1:22" ht="15">
      <c r="A1826" s="10" t="s">
        <v>3251</v>
      </c>
      <c r="B1826" s="6" t="s">
        <v>910</v>
      </c>
      <c r="C1826" s="21" t="s">
        <v>1036</v>
      </c>
      <c r="D1826" s="21" t="s">
        <v>1147</v>
      </c>
      <c r="E1826" s="21" t="s">
        <v>1097</v>
      </c>
      <c r="F1826" s="30" t="s">
        <v>3252</v>
      </c>
      <c r="G1826" s="21" t="s">
        <v>1536</v>
      </c>
      <c r="H1826" s="31" t="s">
        <v>3253</v>
      </c>
      <c r="I1826" s="31" t="s">
        <v>3257</v>
      </c>
      <c r="J1826" s="21" t="s">
        <v>1094</v>
      </c>
      <c r="K1826" s="21">
        <v>101</v>
      </c>
      <c r="L1826" s="21" t="s">
        <v>1172</v>
      </c>
      <c r="M1826" s="21">
        <v>18.8</v>
      </c>
      <c r="N1826" s="21" t="s">
        <v>1088</v>
      </c>
      <c r="O1826" s="21" t="s">
        <v>1088</v>
      </c>
      <c r="P1826" s="21">
        <v>2.7</v>
      </c>
      <c r="Q1826" s="21"/>
      <c r="R1826" s="21" t="s">
        <v>3258</v>
      </c>
      <c r="S1826" s="21" t="s">
        <v>1088</v>
      </c>
      <c r="T1826" s="10" t="s">
        <v>1088</v>
      </c>
      <c r="U1826" s="21"/>
      <c r="V1826" s="21"/>
    </row>
    <row r="1827" spans="1:22" ht="28">
      <c r="A1827" s="47" t="s">
        <v>3259</v>
      </c>
      <c r="B1827" s="47" t="s">
        <v>5037</v>
      </c>
      <c r="C1827" s="47" t="s">
        <v>1036</v>
      </c>
      <c r="D1827" s="47" t="s">
        <v>1129</v>
      </c>
      <c r="E1827" s="47" t="s">
        <v>1097</v>
      </c>
      <c r="F1827" s="48" t="s">
        <v>3261</v>
      </c>
      <c r="G1827" s="47" t="s">
        <v>3262</v>
      </c>
      <c r="H1827" s="49" t="s">
        <v>3263</v>
      </c>
      <c r="I1827" s="49" t="s">
        <v>1628</v>
      </c>
      <c r="J1827" s="47" t="s">
        <v>1147</v>
      </c>
      <c r="K1827" s="47">
        <v>27</v>
      </c>
      <c r="L1827" s="47" t="s">
        <v>1474</v>
      </c>
      <c r="M1827" s="47">
        <v>-1.05</v>
      </c>
      <c r="N1827" s="9"/>
      <c r="O1827" s="9"/>
      <c r="P1827" s="9"/>
      <c r="Q1827" s="9"/>
      <c r="R1827" s="9"/>
      <c r="S1827" s="9" t="s">
        <v>4808</v>
      </c>
      <c r="T1827" s="10" t="s">
        <v>1609</v>
      </c>
      <c r="U1827" s="9"/>
      <c r="V1827" s="9"/>
    </row>
    <row r="1828" spans="1:22" ht="28">
      <c r="A1828" s="21" t="s">
        <v>3259</v>
      </c>
      <c r="B1828" s="21" t="s">
        <v>5038</v>
      </c>
      <c r="C1828" s="21" t="s">
        <v>1036</v>
      </c>
      <c r="D1828" s="21" t="s">
        <v>1129</v>
      </c>
      <c r="E1828" s="21" t="s">
        <v>1097</v>
      </c>
      <c r="F1828" s="30" t="s">
        <v>3261</v>
      </c>
      <c r="G1828" s="21" t="s">
        <v>3262</v>
      </c>
      <c r="H1828" s="31" t="s">
        <v>3265</v>
      </c>
      <c r="I1828" s="31" t="s">
        <v>1628</v>
      </c>
      <c r="J1828" s="21" t="s">
        <v>1147</v>
      </c>
      <c r="K1828" s="21">
        <v>27</v>
      </c>
      <c r="L1828" s="21" t="s">
        <v>1474</v>
      </c>
      <c r="M1828" s="21">
        <v>1.25</v>
      </c>
      <c r="N1828" s="21"/>
      <c r="O1828" s="21"/>
      <c r="P1828" s="21"/>
      <c r="Q1828" s="21"/>
      <c r="R1828" s="32" t="s">
        <v>3266</v>
      </c>
      <c r="S1828" s="9" t="s">
        <v>4808</v>
      </c>
      <c r="T1828" s="10" t="s">
        <v>1609</v>
      </c>
      <c r="U1828" s="32"/>
      <c r="V1828" s="32"/>
    </row>
    <row r="1829" spans="1:22" ht="28">
      <c r="A1829" s="47" t="s">
        <v>3259</v>
      </c>
      <c r="B1829" s="47" t="s">
        <v>5039</v>
      </c>
      <c r="C1829" s="47" t="s">
        <v>1036</v>
      </c>
      <c r="D1829" s="47" t="s">
        <v>1129</v>
      </c>
      <c r="E1829" s="47" t="s">
        <v>1097</v>
      </c>
      <c r="F1829" s="48" t="s">
        <v>3261</v>
      </c>
      <c r="G1829" s="47" t="s">
        <v>3262</v>
      </c>
      <c r="H1829" s="49" t="s">
        <v>3268</v>
      </c>
      <c r="I1829" s="49" t="s">
        <v>1628</v>
      </c>
      <c r="J1829" s="47" t="s">
        <v>1147</v>
      </c>
      <c r="K1829" s="47">
        <v>27</v>
      </c>
      <c r="L1829" s="47" t="s">
        <v>1474</v>
      </c>
      <c r="M1829" s="47">
        <v>4.68</v>
      </c>
      <c r="N1829" s="9"/>
      <c r="O1829" s="9"/>
      <c r="P1829" s="9"/>
      <c r="Q1829" s="9"/>
      <c r="R1829" s="70" t="s">
        <v>3266</v>
      </c>
      <c r="S1829" s="9" t="s">
        <v>4808</v>
      </c>
      <c r="T1829" s="10" t="s">
        <v>1609</v>
      </c>
      <c r="U1829" s="70"/>
      <c r="V1829" s="70"/>
    </row>
    <row r="1830" spans="1:22" ht="28">
      <c r="A1830" s="47" t="s">
        <v>3259</v>
      </c>
      <c r="B1830" s="47" t="s">
        <v>5040</v>
      </c>
      <c r="C1830" s="47" t="s">
        <v>1036</v>
      </c>
      <c r="D1830" s="47" t="s">
        <v>1129</v>
      </c>
      <c r="E1830" s="47" t="s">
        <v>1097</v>
      </c>
      <c r="F1830" s="48" t="s">
        <v>3261</v>
      </c>
      <c r="G1830" s="47" t="s">
        <v>3262</v>
      </c>
      <c r="H1830" s="49" t="s">
        <v>3270</v>
      </c>
      <c r="I1830" s="49" t="s">
        <v>1628</v>
      </c>
      <c r="J1830" s="47" t="s">
        <v>1147</v>
      </c>
      <c r="K1830" s="47">
        <v>27</v>
      </c>
      <c r="L1830" s="47" t="s">
        <v>1172</v>
      </c>
      <c r="M1830" s="47">
        <v>-1.41</v>
      </c>
      <c r="N1830" s="9"/>
      <c r="O1830" s="9"/>
      <c r="P1830" s="9"/>
      <c r="Q1830" s="9"/>
      <c r="R1830" s="47" t="s">
        <v>3271</v>
      </c>
      <c r="S1830" s="9" t="s">
        <v>4808</v>
      </c>
      <c r="T1830" s="10" t="s">
        <v>1609</v>
      </c>
      <c r="U1830" s="47"/>
      <c r="V1830" s="47"/>
    </row>
    <row r="1831" spans="1:22" ht="28">
      <c r="A1831" s="47" t="s">
        <v>3259</v>
      </c>
      <c r="B1831" s="47" t="s">
        <v>5041</v>
      </c>
      <c r="C1831" s="47" t="s">
        <v>1036</v>
      </c>
      <c r="D1831" s="47" t="s">
        <v>1129</v>
      </c>
      <c r="E1831" s="47" t="s">
        <v>1097</v>
      </c>
      <c r="F1831" s="48" t="s">
        <v>3261</v>
      </c>
      <c r="G1831" s="47" t="s">
        <v>3262</v>
      </c>
      <c r="H1831" s="49" t="s">
        <v>3273</v>
      </c>
      <c r="I1831" s="49" t="s">
        <v>1628</v>
      </c>
      <c r="J1831" s="47" t="s">
        <v>1147</v>
      </c>
      <c r="K1831" s="47">
        <v>27</v>
      </c>
      <c r="L1831" s="47" t="s">
        <v>1172</v>
      </c>
      <c r="M1831" s="47">
        <v>1.6</v>
      </c>
      <c r="N1831" s="9"/>
      <c r="O1831" s="9"/>
      <c r="P1831" s="9"/>
      <c r="Q1831" s="9"/>
      <c r="R1831" s="47" t="s">
        <v>3271</v>
      </c>
      <c r="S1831" s="9" t="s">
        <v>4808</v>
      </c>
      <c r="T1831" s="10" t="s">
        <v>1609</v>
      </c>
      <c r="U1831" s="47"/>
      <c r="V1831" s="47"/>
    </row>
    <row r="1832" spans="1:22" ht="28">
      <c r="A1832" s="21" t="s">
        <v>3259</v>
      </c>
      <c r="B1832" s="21" t="s">
        <v>5042</v>
      </c>
      <c r="C1832" s="21" t="s">
        <v>1036</v>
      </c>
      <c r="D1832" s="21" t="s">
        <v>1129</v>
      </c>
      <c r="E1832" s="21" t="s">
        <v>1097</v>
      </c>
      <c r="F1832" s="30" t="s">
        <v>3261</v>
      </c>
      <c r="G1832" s="21" t="s">
        <v>3262</v>
      </c>
      <c r="H1832" s="31" t="s">
        <v>3275</v>
      </c>
      <c r="I1832" s="31" t="s">
        <v>1628</v>
      </c>
      <c r="J1832" s="21" t="s">
        <v>1147</v>
      </c>
      <c r="K1832" s="21">
        <v>27</v>
      </c>
      <c r="L1832" s="21" t="s">
        <v>1172</v>
      </c>
      <c r="M1832" s="21">
        <v>9.39</v>
      </c>
      <c r="N1832" s="21"/>
      <c r="O1832" s="21"/>
      <c r="P1832" s="21"/>
      <c r="Q1832" s="21"/>
      <c r="R1832" s="21" t="s">
        <v>3271</v>
      </c>
      <c r="S1832" s="9" t="s">
        <v>4808</v>
      </c>
      <c r="T1832" s="10" t="s">
        <v>1609</v>
      </c>
      <c r="U1832" s="21"/>
      <c r="V1832" s="21"/>
    </row>
    <row r="1833" spans="1:22" ht="28">
      <c r="A1833" s="47" t="s">
        <v>3259</v>
      </c>
      <c r="B1833" s="47" t="s">
        <v>5043</v>
      </c>
      <c r="C1833" s="47" t="s">
        <v>1036</v>
      </c>
      <c r="D1833" s="47" t="s">
        <v>1129</v>
      </c>
      <c r="E1833" s="47" t="s">
        <v>1097</v>
      </c>
      <c r="F1833" s="48" t="s">
        <v>3261</v>
      </c>
      <c r="G1833" s="47" t="s">
        <v>3262</v>
      </c>
      <c r="H1833" s="49" t="s">
        <v>3277</v>
      </c>
      <c r="I1833" s="49" t="s">
        <v>1628</v>
      </c>
      <c r="J1833" s="47" t="s">
        <v>1147</v>
      </c>
      <c r="K1833" s="47">
        <v>26</v>
      </c>
      <c r="L1833" s="47" t="s">
        <v>1172</v>
      </c>
      <c r="M1833" s="47">
        <v>-1.52</v>
      </c>
      <c r="N1833" s="9"/>
      <c r="O1833" s="9"/>
      <c r="P1833" s="9"/>
      <c r="Q1833" s="9"/>
      <c r="R1833" s="47" t="s">
        <v>3278</v>
      </c>
      <c r="S1833" s="9" t="s">
        <v>4808</v>
      </c>
      <c r="T1833" s="10" t="s">
        <v>1609</v>
      </c>
      <c r="U1833" s="47"/>
      <c r="V1833" s="47"/>
    </row>
    <row r="1834" spans="1:22" ht="28">
      <c r="A1834" s="47" t="s">
        <v>3259</v>
      </c>
      <c r="B1834" s="47" t="s">
        <v>5044</v>
      </c>
      <c r="C1834" s="47" t="s">
        <v>1036</v>
      </c>
      <c r="D1834" s="47" t="s">
        <v>1129</v>
      </c>
      <c r="E1834" s="47" t="s">
        <v>1097</v>
      </c>
      <c r="F1834" s="48" t="s">
        <v>3261</v>
      </c>
      <c r="G1834" s="47" t="s">
        <v>3262</v>
      </c>
      <c r="H1834" s="49" t="s">
        <v>3280</v>
      </c>
      <c r="I1834" s="49" t="s">
        <v>1628</v>
      </c>
      <c r="J1834" s="47" t="s">
        <v>1147</v>
      </c>
      <c r="K1834" s="47">
        <v>26</v>
      </c>
      <c r="L1834" s="47" t="s">
        <v>1172</v>
      </c>
      <c r="M1834" s="47">
        <v>3.26</v>
      </c>
      <c r="N1834" s="9"/>
      <c r="O1834" s="9"/>
      <c r="P1834" s="9"/>
      <c r="Q1834" s="9"/>
      <c r="R1834" s="47" t="s">
        <v>3278</v>
      </c>
      <c r="S1834" s="9" t="s">
        <v>4808</v>
      </c>
      <c r="T1834" s="10" t="s">
        <v>1609</v>
      </c>
      <c r="U1834" s="47"/>
      <c r="V1834" s="47"/>
    </row>
    <row r="1835" spans="1:22" ht="28">
      <c r="A1835" s="21" t="s">
        <v>3259</v>
      </c>
      <c r="B1835" s="21" t="s">
        <v>5045</v>
      </c>
      <c r="C1835" s="21" t="s">
        <v>1036</v>
      </c>
      <c r="D1835" s="21" t="s">
        <v>1129</v>
      </c>
      <c r="E1835" s="21" t="s">
        <v>1097</v>
      </c>
      <c r="F1835" s="30" t="s">
        <v>3261</v>
      </c>
      <c r="G1835" s="21" t="s">
        <v>3262</v>
      </c>
      <c r="H1835" s="31" t="s">
        <v>3282</v>
      </c>
      <c r="I1835" s="31" t="s">
        <v>1628</v>
      </c>
      <c r="J1835" s="21" t="s">
        <v>1147</v>
      </c>
      <c r="K1835" s="21">
        <v>26</v>
      </c>
      <c r="L1835" s="21" t="s">
        <v>1172</v>
      </c>
      <c r="M1835" s="21">
        <v>17.41</v>
      </c>
      <c r="N1835" s="21"/>
      <c r="O1835" s="21"/>
      <c r="P1835" s="21"/>
      <c r="Q1835" s="21"/>
      <c r="R1835" s="21" t="s">
        <v>3278</v>
      </c>
      <c r="S1835" s="9" t="s">
        <v>4808</v>
      </c>
      <c r="T1835" s="10" t="s">
        <v>1609</v>
      </c>
      <c r="U1835" s="21"/>
      <c r="V1835" s="21"/>
    </row>
    <row r="1836" spans="1:22" ht="28">
      <c r="A1836" s="47" t="s">
        <v>3259</v>
      </c>
      <c r="B1836" s="47" t="s">
        <v>5046</v>
      </c>
      <c r="C1836" s="47" t="s">
        <v>1036</v>
      </c>
      <c r="D1836" s="47" t="s">
        <v>1129</v>
      </c>
      <c r="E1836" s="47" t="s">
        <v>1097</v>
      </c>
      <c r="F1836" s="48" t="s">
        <v>3261</v>
      </c>
      <c r="G1836" s="47" t="s">
        <v>3262</v>
      </c>
      <c r="H1836" s="49" t="s">
        <v>3284</v>
      </c>
      <c r="I1836" s="49" t="s">
        <v>1628</v>
      </c>
      <c r="J1836" s="47" t="s">
        <v>1147</v>
      </c>
      <c r="K1836" s="47">
        <v>17</v>
      </c>
      <c r="L1836" s="47" t="s">
        <v>1172</v>
      </c>
      <c r="M1836" s="47">
        <v>-1.1000000000000001</v>
      </c>
      <c r="N1836" s="9"/>
      <c r="O1836" s="9"/>
      <c r="P1836" s="9"/>
      <c r="Q1836" s="52"/>
      <c r="R1836" s="47" t="s">
        <v>3285</v>
      </c>
      <c r="S1836" s="9" t="s">
        <v>4808</v>
      </c>
      <c r="T1836" s="10" t="s">
        <v>1609</v>
      </c>
      <c r="U1836" s="47"/>
      <c r="V1836" s="47"/>
    </row>
    <row r="1837" spans="1:22" ht="28">
      <c r="A1837" s="47" t="s">
        <v>3259</v>
      </c>
      <c r="B1837" s="47" t="s">
        <v>5047</v>
      </c>
      <c r="C1837" s="47" t="s">
        <v>1036</v>
      </c>
      <c r="D1837" s="47" t="s">
        <v>1129</v>
      </c>
      <c r="E1837" s="47" t="s">
        <v>1097</v>
      </c>
      <c r="F1837" s="48" t="s">
        <v>3261</v>
      </c>
      <c r="G1837" s="47" t="s">
        <v>3262</v>
      </c>
      <c r="H1837" s="49" t="s">
        <v>3287</v>
      </c>
      <c r="I1837" s="49" t="s">
        <v>1628</v>
      </c>
      <c r="J1837" s="47" t="s">
        <v>1147</v>
      </c>
      <c r="K1837" s="47">
        <v>17</v>
      </c>
      <c r="L1837" s="47" t="s">
        <v>1172</v>
      </c>
      <c r="M1837" s="47">
        <v>13.36</v>
      </c>
      <c r="N1837" s="9"/>
      <c r="O1837" s="9"/>
      <c r="P1837" s="9"/>
      <c r="Q1837" s="52"/>
      <c r="R1837" s="47" t="s">
        <v>3285</v>
      </c>
      <c r="S1837" s="9" t="s">
        <v>4808</v>
      </c>
      <c r="T1837" s="10" t="s">
        <v>1609</v>
      </c>
      <c r="U1837" s="47"/>
      <c r="V1837" s="47"/>
    </row>
    <row r="1838" spans="1:22" ht="28">
      <c r="A1838" s="21" t="s">
        <v>3259</v>
      </c>
      <c r="B1838" s="21" t="s">
        <v>5048</v>
      </c>
      <c r="C1838" s="21" t="s">
        <v>1036</v>
      </c>
      <c r="D1838" s="21" t="s">
        <v>1129</v>
      </c>
      <c r="E1838" s="21" t="s">
        <v>1097</v>
      </c>
      <c r="F1838" s="30" t="s">
        <v>3261</v>
      </c>
      <c r="G1838" s="21" t="s">
        <v>3262</v>
      </c>
      <c r="H1838" s="31" t="s">
        <v>3289</v>
      </c>
      <c r="I1838" s="31" t="s">
        <v>1628</v>
      </c>
      <c r="J1838" s="21" t="s">
        <v>1147</v>
      </c>
      <c r="K1838" s="21">
        <v>17</v>
      </c>
      <c r="L1838" s="21" t="s">
        <v>1172</v>
      </c>
      <c r="M1838" s="21">
        <v>31.34</v>
      </c>
      <c r="N1838" s="21"/>
      <c r="O1838" s="21"/>
      <c r="P1838" s="21"/>
      <c r="Q1838" s="21"/>
      <c r="R1838" s="21" t="s">
        <v>3285</v>
      </c>
      <c r="S1838" s="9" t="s">
        <v>4808</v>
      </c>
      <c r="T1838" s="10" t="s">
        <v>1609</v>
      </c>
      <c r="U1838" s="21"/>
      <c r="V1838" s="21"/>
    </row>
    <row r="1839" spans="1:22" ht="28">
      <c r="A1839" s="47" t="s">
        <v>3259</v>
      </c>
      <c r="B1839" s="47" t="s">
        <v>5049</v>
      </c>
      <c r="C1839" s="47" t="s">
        <v>1036</v>
      </c>
      <c r="D1839" s="47" t="s">
        <v>1129</v>
      </c>
      <c r="E1839" s="47" t="s">
        <v>1097</v>
      </c>
      <c r="F1839" s="48" t="s">
        <v>3261</v>
      </c>
      <c r="G1839" s="47" t="s">
        <v>3262</v>
      </c>
      <c r="H1839" s="49" t="s">
        <v>3291</v>
      </c>
      <c r="I1839" s="49" t="s">
        <v>1628</v>
      </c>
      <c r="J1839" s="47" t="s">
        <v>1147</v>
      </c>
      <c r="K1839" s="47">
        <v>14</v>
      </c>
      <c r="L1839" s="47" t="s">
        <v>1172</v>
      </c>
      <c r="M1839" s="47">
        <v>-0.84</v>
      </c>
      <c r="N1839" s="9"/>
      <c r="O1839" s="9"/>
      <c r="P1839" s="9"/>
      <c r="Q1839" s="52"/>
      <c r="R1839" s="47" t="s">
        <v>3292</v>
      </c>
      <c r="S1839" s="9" t="s">
        <v>4808</v>
      </c>
      <c r="T1839" s="10" t="s">
        <v>1609</v>
      </c>
      <c r="U1839" s="47"/>
      <c r="V1839" s="47"/>
    </row>
    <row r="1840" spans="1:22" ht="28">
      <c r="A1840" s="47" t="s">
        <v>3259</v>
      </c>
      <c r="B1840" s="47" t="s">
        <v>5050</v>
      </c>
      <c r="C1840" s="47" t="s">
        <v>1036</v>
      </c>
      <c r="D1840" s="47" t="s">
        <v>1129</v>
      </c>
      <c r="E1840" s="47" t="s">
        <v>1097</v>
      </c>
      <c r="F1840" s="48" t="s">
        <v>3261</v>
      </c>
      <c r="G1840" s="47" t="s">
        <v>3262</v>
      </c>
      <c r="H1840" s="49" t="s">
        <v>3294</v>
      </c>
      <c r="I1840" s="49" t="s">
        <v>1628</v>
      </c>
      <c r="J1840" s="47" t="s">
        <v>1147</v>
      </c>
      <c r="K1840" s="47">
        <v>14</v>
      </c>
      <c r="L1840" s="47" t="s">
        <v>1172</v>
      </c>
      <c r="M1840" s="47">
        <v>14.97</v>
      </c>
      <c r="N1840" s="9"/>
      <c r="O1840" s="9"/>
      <c r="P1840" s="9"/>
      <c r="Q1840" s="52"/>
      <c r="R1840" s="47" t="s">
        <v>3292</v>
      </c>
      <c r="S1840" s="9" t="s">
        <v>4808</v>
      </c>
      <c r="T1840" s="10" t="s">
        <v>1609</v>
      </c>
      <c r="U1840" s="47"/>
      <c r="V1840" s="47"/>
    </row>
    <row r="1841" spans="1:22" ht="28">
      <c r="A1841" s="21" t="s">
        <v>3259</v>
      </c>
      <c r="B1841" s="21" t="s">
        <v>5051</v>
      </c>
      <c r="C1841" s="21" t="s">
        <v>1036</v>
      </c>
      <c r="D1841" s="21" t="s">
        <v>1129</v>
      </c>
      <c r="E1841" s="21" t="s">
        <v>1097</v>
      </c>
      <c r="F1841" s="30" t="s">
        <v>3261</v>
      </c>
      <c r="G1841" s="21" t="s">
        <v>3262</v>
      </c>
      <c r="H1841" s="31" t="s">
        <v>3296</v>
      </c>
      <c r="I1841" s="31" t="s">
        <v>1628</v>
      </c>
      <c r="J1841" s="21" t="s">
        <v>1147</v>
      </c>
      <c r="K1841" s="21">
        <v>14</v>
      </c>
      <c r="L1841" s="21" t="s">
        <v>1172</v>
      </c>
      <c r="M1841" s="21">
        <v>43.96</v>
      </c>
      <c r="N1841" s="21"/>
      <c r="O1841" s="21"/>
      <c r="P1841" s="21"/>
      <c r="Q1841" s="21"/>
      <c r="R1841" s="21" t="s">
        <v>3292</v>
      </c>
      <c r="S1841" s="9" t="s">
        <v>4808</v>
      </c>
      <c r="T1841" s="10" t="s">
        <v>1609</v>
      </c>
      <c r="U1841" s="21"/>
      <c r="V1841" s="21"/>
    </row>
    <row r="1842" spans="1:22" ht="28">
      <c r="A1842" s="21" t="s">
        <v>3259</v>
      </c>
      <c r="B1842" s="21" t="s">
        <v>5052</v>
      </c>
      <c r="C1842" s="21" t="s">
        <v>1036</v>
      </c>
      <c r="D1842" s="21" t="s">
        <v>1129</v>
      </c>
      <c r="E1842" s="21" t="s">
        <v>1097</v>
      </c>
      <c r="F1842" s="30" t="s">
        <v>3261</v>
      </c>
      <c r="G1842" s="21" t="s">
        <v>3262</v>
      </c>
      <c r="H1842" s="31" t="s">
        <v>3298</v>
      </c>
      <c r="I1842" s="31" t="s">
        <v>1628</v>
      </c>
      <c r="J1842" s="21" t="s">
        <v>1147</v>
      </c>
      <c r="K1842" s="21">
        <v>14</v>
      </c>
      <c r="L1842" s="21" t="s">
        <v>1172</v>
      </c>
      <c r="M1842" s="21">
        <v>-0.84</v>
      </c>
      <c r="N1842" s="21"/>
      <c r="O1842" s="21"/>
      <c r="P1842" s="21"/>
      <c r="Q1842" s="21"/>
      <c r="R1842" s="21" t="s">
        <v>3292</v>
      </c>
      <c r="S1842" s="9" t="s">
        <v>4808</v>
      </c>
      <c r="T1842" s="10" t="s">
        <v>1609</v>
      </c>
      <c r="U1842" s="21"/>
      <c r="V1842" s="21"/>
    </row>
    <row r="1843" spans="1:22" ht="28">
      <c r="A1843" s="21" t="s">
        <v>3259</v>
      </c>
      <c r="B1843" s="21" t="s">
        <v>5053</v>
      </c>
      <c r="C1843" s="21" t="s">
        <v>1036</v>
      </c>
      <c r="D1843" s="21" t="s">
        <v>1129</v>
      </c>
      <c r="E1843" s="21" t="s">
        <v>1097</v>
      </c>
      <c r="F1843" s="30" t="s">
        <v>3261</v>
      </c>
      <c r="G1843" s="21" t="s">
        <v>3262</v>
      </c>
      <c r="H1843" s="31" t="s">
        <v>3300</v>
      </c>
      <c r="I1843" s="31" t="s">
        <v>1628</v>
      </c>
      <c r="J1843" s="21" t="s">
        <v>1147</v>
      </c>
      <c r="K1843" s="21">
        <v>14</v>
      </c>
      <c r="L1843" s="21" t="s">
        <v>1172</v>
      </c>
      <c r="M1843" s="21">
        <v>14.97</v>
      </c>
      <c r="N1843" s="21"/>
      <c r="O1843" s="21"/>
      <c r="P1843" s="21"/>
      <c r="Q1843" s="21"/>
      <c r="R1843" s="21" t="s">
        <v>3292</v>
      </c>
      <c r="S1843" s="9" t="s">
        <v>4808</v>
      </c>
      <c r="T1843" s="10" t="s">
        <v>1609</v>
      </c>
      <c r="U1843" s="21"/>
      <c r="V1843" s="21"/>
    </row>
    <row r="1844" spans="1:22" ht="28">
      <c r="A1844" s="21" t="s">
        <v>3259</v>
      </c>
      <c r="B1844" s="21" t="s">
        <v>5054</v>
      </c>
      <c r="C1844" s="21" t="s">
        <v>1036</v>
      </c>
      <c r="D1844" s="21" t="s">
        <v>1129</v>
      </c>
      <c r="E1844" s="21" t="s">
        <v>1097</v>
      </c>
      <c r="F1844" s="30" t="s">
        <v>3261</v>
      </c>
      <c r="G1844" s="21" t="s">
        <v>3262</v>
      </c>
      <c r="H1844" s="31" t="s">
        <v>3302</v>
      </c>
      <c r="I1844" s="31" t="s">
        <v>1628</v>
      </c>
      <c r="J1844" s="21" t="s">
        <v>1147</v>
      </c>
      <c r="K1844" s="21">
        <v>14</v>
      </c>
      <c r="L1844" s="21" t="s">
        <v>1172</v>
      </c>
      <c r="M1844" s="21">
        <v>43.96</v>
      </c>
      <c r="N1844" s="21"/>
      <c r="O1844" s="21"/>
      <c r="P1844" s="21"/>
      <c r="Q1844" s="21"/>
      <c r="R1844" s="21" t="s">
        <v>3292</v>
      </c>
      <c r="S1844" s="9" t="s">
        <v>4808</v>
      </c>
      <c r="T1844" s="10" t="s">
        <v>1609</v>
      </c>
      <c r="U1844" s="21"/>
      <c r="V1844" s="21"/>
    </row>
    <row r="1845" spans="1:22" ht="14">
      <c r="A1845" s="47" t="s">
        <v>3259</v>
      </c>
      <c r="B1845" s="47" t="s">
        <v>5055</v>
      </c>
      <c r="C1845" s="47" t="s">
        <v>1036</v>
      </c>
      <c r="D1845" s="47" t="s">
        <v>1129</v>
      </c>
      <c r="E1845" s="47" t="s">
        <v>1097</v>
      </c>
      <c r="F1845" s="48" t="s">
        <v>3261</v>
      </c>
      <c r="G1845" s="47" t="s">
        <v>3262</v>
      </c>
      <c r="H1845" s="49" t="s">
        <v>3304</v>
      </c>
      <c r="I1845" s="49" t="s">
        <v>1093</v>
      </c>
      <c r="J1845" s="47" t="s">
        <v>1147</v>
      </c>
      <c r="K1845" s="47"/>
      <c r="L1845" s="47" t="s">
        <v>1474</v>
      </c>
      <c r="M1845" s="47">
        <v>8.26</v>
      </c>
      <c r="N1845" s="9"/>
      <c r="O1845" s="9"/>
      <c r="P1845" s="9"/>
      <c r="Q1845" s="9"/>
      <c r="R1845" s="9"/>
      <c r="S1845" s="9" t="s">
        <v>4808</v>
      </c>
      <c r="T1845" s="10" t="s">
        <v>4778</v>
      </c>
      <c r="U1845" s="9"/>
      <c r="V1845" s="9"/>
    </row>
    <row r="1846" spans="1:22" ht="14">
      <c r="A1846" s="47" t="s">
        <v>3259</v>
      </c>
      <c r="B1846" s="47" t="s">
        <v>5056</v>
      </c>
      <c r="C1846" s="47" t="s">
        <v>1036</v>
      </c>
      <c r="D1846" s="47" t="s">
        <v>1129</v>
      </c>
      <c r="E1846" s="47" t="s">
        <v>1097</v>
      </c>
      <c r="F1846" s="48" t="s">
        <v>3261</v>
      </c>
      <c r="G1846" s="47" t="s">
        <v>3262</v>
      </c>
      <c r="H1846" s="49" t="s">
        <v>3306</v>
      </c>
      <c r="I1846" s="49" t="s">
        <v>1093</v>
      </c>
      <c r="J1846" s="47" t="s">
        <v>1147</v>
      </c>
      <c r="K1846" s="47"/>
      <c r="L1846" s="47" t="s">
        <v>1474</v>
      </c>
      <c r="M1846" s="47">
        <v>5.93</v>
      </c>
      <c r="N1846" s="9"/>
      <c r="O1846" s="9"/>
      <c r="P1846" s="9"/>
      <c r="Q1846" s="9"/>
      <c r="R1846" s="9"/>
      <c r="S1846" s="9" t="s">
        <v>4808</v>
      </c>
      <c r="T1846" s="10" t="s">
        <v>4778</v>
      </c>
      <c r="U1846" s="9"/>
      <c r="V1846" s="9"/>
    </row>
    <row r="1847" spans="1:22" ht="14">
      <c r="A1847" s="47" t="s">
        <v>3259</v>
      </c>
      <c r="B1847" s="47" t="s">
        <v>5057</v>
      </c>
      <c r="C1847" s="47" t="s">
        <v>1036</v>
      </c>
      <c r="D1847" s="47" t="s">
        <v>1129</v>
      </c>
      <c r="E1847" s="47" t="s">
        <v>1097</v>
      </c>
      <c r="F1847" s="48" t="s">
        <v>3261</v>
      </c>
      <c r="G1847" s="47" t="s">
        <v>3262</v>
      </c>
      <c r="H1847" s="49" t="s">
        <v>3308</v>
      </c>
      <c r="I1847" s="49" t="s">
        <v>1093</v>
      </c>
      <c r="J1847" s="47" t="s">
        <v>1147</v>
      </c>
      <c r="K1847" s="47"/>
      <c r="L1847" s="47" t="s">
        <v>1474</v>
      </c>
      <c r="M1847" s="47">
        <v>5.1100000000000003</v>
      </c>
      <c r="N1847" s="9"/>
      <c r="O1847" s="9"/>
      <c r="P1847" s="9"/>
      <c r="Q1847" s="9"/>
      <c r="R1847" s="9"/>
      <c r="S1847" s="9" t="s">
        <v>4808</v>
      </c>
      <c r="T1847" s="10" t="s">
        <v>4778</v>
      </c>
      <c r="U1847" s="9"/>
      <c r="V1847" s="9"/>
    </row>
    <row r="1848" spans="1:22" ht="14">
      <c r="A1848" s="21" t="s">
        <v>3259</v>
      </c>
      <c r="B1848" s="21" t="s">
        <v>5058</v>
      </c>
      <c r="C1848" s="21" t="s">
        <v>1036</v>
      </c>
      <c r="D1848" s="21" t="s">
        <v>1129</v>
      </c>
      <c r="E1848" s="21" t="s">
        <v>1097</v>
      </c>
      <c r="F1848" s="30" t="s">
        <v>3261</v>
      </c>
      <c r="G1848" s="21" t="s">
        <v>3262</v>
      </c>
      <c r="H1848" s="31" t="s">
        <v>3310</v>
      </c>
      <c r="I1848" s="31" t="s">
        <v>1093</v>
      </c>
      <c r="J1848" s="21" t="s">
        <v>1147</v>
      </c>
      <c r="K1848" s="21"/>
      <c r="L1848" s="21" t="s">
        <v>1474</v>
      </c>
      <c r="M1848" s="21">
        <v>4.83</v>
      </c>
      <c r="N1848" s="21"/>
      <c r="O1848" s="21"/>
      <c r="P1848" s="21"/>
      <c r="Q1848" s="21"/>
      <c r="R1848" s="21"/>
      <c r="S1848" s="9" t="s">
        <v>4808</v>
      </c>
      <c r="T1848" s="10" t="s">
        <v>4778</v>
      </c>
      <c r="U1848" s="21"/>
      <c r="V1848" s="21"/>
    </row>
    <row r="1849" spans="1:22" ht="14">
      <c r="A1849" s="47" t="s">
        <v>3259</v>
      </c>
      <c r="B1849" s="47" t="s">
        <v>5059</v>
      </c>
      <c r="C1849" s="47" t="s">
        <v>1036</v>
      </c>
      <c r="D1849" s="47" t="s">
        <v>1129</v>
      </c>
      <c r="E1849" s="47" t="s">
        <v>1097</v>
      </c>
      <c r="F1849" s="48" t="s">
        <v>3261</v>
      </c>
      <c r="G1849" s="47" t="s">
        <v>3262</v>
      </c>
      <c r="H1849" s="49" t="s">
        <v>3312</v>
      </c>
      <c r="I1849" s="49" t="s">
        <v>1093</v>
      </c>
      <c r="J1849" s="47" t="s">
        <v>1147</v>
      </c>
      <c r="K1849" s="47"/>
      <c r="L1849" s="47" t="s">
        <v>1474</v>
      </c>
      <c r="M1849" s="47">
        <v>15.95</v>
      </c>
      <c r="N1849" s="9"/>
      <c r="O1849" s="9"/>
      <c r="P1849" s="9"/>
      <c r="Q1849" s="9"/>
      <c r="R1849" s="9"/>
      <c r="S1849" s="9" t="s">
        <v>4808</v>
      </c>
      <c r="T1849" s="10" t="s">
        <v>4778</v>
      </c>
      <c r="U1849" s="9"/>
      <c r="V1849" s="9"/>
    </row>
    <row r="1850" spans="1:22" ht="14">
      <c r="A1850" s="47" t="s">
        <v>3259</v>
      </c>
      <c r="B1850" s="47" t="s">
        <v>5060</v>
      </c>
      <c r="C1850" s="47" t="s">
        <v>1036</v>
      </c>
      <c r="D1850" s="47" t="s">
        <v>1129</v>
      </c>
      <c r="E1850" s="47" t="s">
        <v>1097</v>
      </c>
      <c r="F1850" s="48" t="s">
        <v>3261</v>
      </c>
      <c r="G1850" s="47" t="s">
        <v>3262</v>
      </c>
      <c r="H1850" s="49" t="s">
        <v>3314</v>
      </c>
      <c r="I1850" s="49" t="s">
        <v>1093</v>
      </c>
      <c r="J1850" s="47" t="s">
        <v>1147</v>
      </c>
      <c r="K1850" s="47"/>
      <c r="L1850" s="47" t="s">
        <v>1474</v>
      </c>
      <c r="M1850" s="47">
        <v>10.98</v>
      </c>
      <c r="N1850" s="9"/>
      <c r="O1850" s="9"/>
      <c r="P1850" s="9"/>
      <c r="Q1850" s="9"/>
      <c r="R1850" s="9"/>
      <c r="S1850" s="9" t="s">
        <v>4808</v>
      </c>
      <c r="T1850" s="10" t="s">
        <v>4778</v>
      </c>
      <c r="U1850" s="9"/>
      <c r="V1850" s="9"/>
    </row>
    <row r="1851" spans="1:22" ht="14">
      <c r="A1851" s="47" t="s">
        <v>3259</v>
      </c>
      <c r="B1851" s="47" t="s">
        <v>5061</v>
      </c>
      <c r="C1851" s="47" t="s">
        <v>1036</v>
      </c>
      <c r="D1851" s="47" t="s">
        <v>1129</v>
      </c>
      <c r="E1851" s="47" t="s">
        <v>1097</v>
      </c>
      <c r="F1851" s="48" t="s">
        <v>3261</v>
      </c>
      <c r="G1851" s="47" t="s">
        <v>3262</v>
      </c>
      <c r="H1851" s="49" t="s">
        <v>3316</v>
      </c>
      <c r="I1851" s="49" t="s">
        <v>1093</v>
      </c>
      <c r="J1851" s="47" t="s">
        <v>1147</v>
      </c>
      <c r="K1851" s="47"/>
      <c r="L1851" s="47" t="s">
        <v>1474</v>
      </c>
      <c r="M1851" s="47">
        <v>9.7799999999999994</v>
      </c>
      <c r="N1851" s="9"/>
      <c r="O1851" s="9"/>
      <c r="P1851" s="9"/>
      <c r="Q1851" s="9"/>
      <c r="R1851" s="9"/>
      <c r="S1851" s="9" t="s">
        <v>4808</v>
      </c>
      <c r="T1851" s="10" t="s">
        <v>4778</v>
      </c>
      <c r="U1851" s="9"/>
      <c r="V1851" s="9"/>
    </row>
    <row r="1852" spans="1:22" ht="14">
      <c r="A1852" s="21" t="s">
        <v>3259</v>
      </c>
      <c r="B1852" s="21" t="s">
        <v>5062</v>
      </c>
      <c r="C1852" s="21" t="s">
        <v>1036</v>
      </c>
      <c r="D1852" s="21" t="s">
        <v>1129</v>
      </c>
      <c r="E1852" s="21" t="s">
        <v>1097</v>
      </c>
      <c r="F1852" s="30" t="s">
        <v>3261</v>
      </c>
      <c r="G1852" s="21" t="s">
        <v>3262</v>
      </c>
      <c r="H1852" s="31" t="s">
        <v>3318</v>
      </c>
      <c r="I1852" s="31" t="s">
        <v>1093</v>
      </c>
      <c r="J1852" s="21" t="s">
        <v>1147</v>
      </c>
      <c r="K1852" s="21"/>
      <c r="L1852" s="21" t="s">
        <v>1474</v>
      </c>
      <c r="M1852" s="21">
        <v>9.58</v>
      </c>
      <c r="N1852" s="21"/>
      <c r="O1852" s="21"/>
      <c r="P1852" s="21"/>
      <c r="Q1852" s="21"/>
      <c r="R1852" s="21"/>
      <c r="S1852" s="9" t="s">
        <v>4808</v>
      </c>
      <c r="T1852" s="10" t="s">
        <v>4778</v>
      </c>
      <c r="U1852" s="21"/>
      <c r="V1852" s="21"/>
    </row>
    <row r="1853" spans="1:22" ht="14">
      <c r="A1853" s="47" t="s">
        <v>3259</v>
      </c>
      <c r="B1853" s="47" t="s">
        <v>5063</v>
      </c>
      <c r="C1853" s="47" t="s">
        <v>1036</v>
      </c>
      <c r="D1853" s="47" t="s">
        <v>1129</v>
      </c>
      <c r="E1853" s="47" t="s">
        <v>1097</v>
      </c>
      <c r="F1853" s="48" t="s">
        <v>3261</v>
      </c>
      <c r="G1853" s="47" t="s">
        <v>3262</v>
      </c>
      <c r="H1853" s="49" t="s">
        <v>3320</v>
      </c>
      <c r="I1853" s="49" t="s">
        <v>1093</v>
      </c>
      <c r="J1853" s="47" t="s">
        <v>1147</v>
      </c>
      <c r="K1853" s="47"/>
      <c r="L1853" s="47" t="s">
        <v>1474</v>
      </c>
      <c r="M1853" s="47">
        <v>16.45</v>
      </c>
      <c r="N1853" s="9"/>
      <c r="O1853" s="9"/>
      <c r="P1853" s="9"/>
      <c r="Q1853" s="9"/>
      <c r="R1853" s="9"/>
      <c r="S1853" s="9" t="s">
        <v>4808</v>
      </c>
      <c r="T1853" s="10" t="s">
        <v>4778</v>
      </c>
      <c r="U1853" s="9"/>
      <c r="V1853" s="9"/>
    </row>
    <row r="1854" spans="1:22" ht="14">
      <c r="A1854" s="47" t="s">
        <v>3259</v>
      </c>
      <c r="B1854" s="47" t="s">
        <v>5064</v>
      </c>
      <c r="C1854" s="47" t="s">
        <v>1036</v>
      </c>
      <c r="D1854" s="47" t="s">
        <v>1129</v>
      </c>
      <c r="E1854" s="47" t="s">
        <v>1097</v>
      </c>
      <c r="F1854" s="48" t="s">
        <v>3261</v>
      </c>
      <c r="G1854" s="47" t="s">
        <v>3262</v>
      </c>
      <c r="H1854" s="49" t="s">
        <v>3322</v>
      </c>
      <c r="I1854" s="49" t="s">
        <v>1093</v>
      </c>
      <c r="J1854" s="47" t="s">
        <v>1147</v>
      </c>
      <c r="K1854" s="47"/>
      <c r="L1854" s="47" t="s">
        <v>1474</v>
      </c>
      <c r="M1854" s="47">
        <v>9.69</v>
      </c>
      <c r="N1854" s="9"/>
      <c r="O1854" s="9"/>
      <c r="P1854" s="9"/>
      <c r="Q1854" s="9"/>
      <c r="R1854" s="9"/>
      <c r="S1854" s="9" t="s">
        <v>4808</v>
      </c>
      <c r="T1854" s="10" t="s">
        <v>4778</v>
      </c>
      <c r="U1854" s="9"/>
      <c r="V1854" s="9"/>
    </row>
    <row r="1855" spans="1:22" ht="14">
      <c r="A1855" s="47" t="s">
        <v>3259</v>
      </c>
      <c r="B1855" s="47" t="s">
        <v>5065</v>
      </c>
      <c r="C1855" s="47" t="s">
        <v>1036</v>
      </c>
      <c r="D1855" s="47" t="s">
        <v>1129</v>
      </c>
      <c r="E1855" s="47" t="s">
        <v>1097</v>
      </c>
      <c r="F1855" s="48" t="s">
        <v>3261</v>
      </c>
      <c r="G1855" s="47" t="s">
        <v>3262</v>
      </c>
      <c r="H1855" s="49" t="s">
        <v>3324</v>
      </c>
      <c r="I1855" s="49" t="s">
        <v>1093</v>
      </c>
      <c r="J1855" s="47" t="s">
        <v>1147</v>
      </c>
      <c r="K1855" s="47"/>
      <c r="L1855" s="47" t="s">
        <v>1474</v>
      </c>
      <c r="M1855" s="47">
        <v>8.35</v>
      </c>
      <c r="N1855" s="9"/>
      <c r="O1855" s="9"/>
      <c r="P1855" s="9"/>
      <c r="Q1855" s="9"/>
      <c r="R1855" s="9"/>
      <c r="S1855" s="9" t="s">
        <v>4808</v>
      </c>
      <c r="T1855" s="10" t="s">
        <v>4778</v>
      </c>
      <c r="U1855" s="9"/>
      <c r="V1855" s="9"/>
    </row>
    <row r="1856" spans="1:22" ht="14">
      <c r="A1856" s="21" t="s">
        <v>3259</v>
      </c>
      <c r="B1856" s="21" t="s">
        <v>5066</v>
      </c>
      <c r="C1856" s="21" t="s">
        <v>1036</v>
      </c>
      <c r="D1856" s="21" t="s">
        <v>1129</v>
      </c>
      <c r="E1856" s="21" t="s">
        <v>1097</v>
      </c>
      <c r="F1856" s="30" t="s">
        <v>3261</v>
      </c>
      <c r="G1856" s="21" t="s">
        <v>3262</v>
      </c>
      <c r="H1856" s="31" t="s">
        <v>3326</v>
      </c>
      <c r="I1856" s="31" t="s">
        <v>1093</v>
      </c>
      <c r="J1856" s="21" t="s">
        <v>1147</v>
      </c>
      <c r="K1856" s="21"/>
      <c r="L1856" s="21" t="s">
        <v>1474</v>
      </c>
      <c r="M1856" s="21">
        <v>8.09</v>
      </c>
      <c r="N1856" s="21"/>
      <c r="O1856" s="21"/>
      <c r="P1856" s="21"/>
      <c r="Q1856" s="21"/>
      <c r="R1856" s="21"/>
      <c r="S1856" s="9" t="s">
        <v>4808</v>
      </c>
      <c r="T1856" s="10" t="s">
        <v>4778</v>
      </c>
      <c r="U1856" s="21"/>
      <c r="V1856" s="21"/>
    </row>
    <row r="1857" spans="1:22" ht="14">
      <c r="A1857" s="47" t="s">
        <v>3259</v>
      </c>
      <c r="B1857" s="47" t="s">
        <v>5067</v>
      </c>
      <c r="C1857" s="47" t="s">
        <v>1036</v>
      </c>
      <c r="D1857" s="47" t="s">
        <v>1129</v>
      </c>
      <c r="E1857" s="47" t="s">
        <v>1097</v>
      </c>
      <c r="F1857" s="48" t="s">
        <v>3261</v>
      </c>
      <c r="G1857" s="47" t="s">
        <v>3262</v>
      </c>
      <c r="H1857" s="49" t="s">
        <v>3328</v>
      </c>
      <c r="I1857" s="49" t="s">
        <v>1093</v>
      </c>
      <c r="J1857" s="47" t="s">
        <v>1147</v>
      </c>
      <c r="K1857" s="47"/>
      <c r="L1857" s="47" t="s">
        <v>1474</v>
      </c>
      <c r="M1857" s="47">
        <v>24.02</v>
      </c>
      <c r="N1857" s="9"/>
      <c r="O1857" s="9"/>
      <c r="P1857" s="9"/>
      <c r="Q1857" s="9"/>
      <c r="R1857" s="9"/>
      <c r="S1857" s="9" t="s">
        <v>4808</v>
      </c>
      <c r="T1857" s="10" t="s">
        <v>4778</v>
      </c>
      <c r="U1857" s="9"/>
      <c r="V1857" s="9"/>
    </row>
    <row r="1858" spans="1:22" ht="14">
      <c r="A1858" s="47" t="s">
        <v>3259</v>
      </c>
      <c r="B1858" s="47" t="s">
        <v>5068</v>
      </c>
      <c r="C1858" s="47" t="s">
        <v>1036</v>
      </c>
      <c r="D1858" s="47" t="s">
        <v>1129</v>
      </c>
      <c r="E1858" s="47" t="s">
        <v>1097</v>
      </c>
      <c r="F1858" s="48" t="s">
        <v>3261</v>
      </c>
      <c r="G1858" s="47" t="s">
        <v>3262</v>
      </c>
      <c r="H1858" s="49" t="s">
        <v>3330</v>
      </c>
      <c r="I1858" s="49" t="s">
        <v>1093</v>
      </c>
      <c r="J1858" s="47" t="s">
        <v>1147</v>
      </c>
      <c r="K1858" s="47"/>
      <c r="L1858" s="47" t="s">
        <v>1474</v>
      </c>
      <c r="M1858" s="47">
        <v>17.66</v>
      </c>
      <c r="N1858" s="9"/>
      <c r="O1858" s="9"/>
      <c r="P1858" s="9"/>
      <c r="Q1858" s="9"/>
      <c r="R1858" s="9"/>
      <c r="S1858" s="9" t="s">
        <v>4808</v>
      </c>
      <c r="T1858" s="10" t="s">
        <v>4778</v>
      </c>
      <c r="U1858" s="9"/>
      <c r="V1858" s="9"/>
    </row>
    <row r="1859" spans="1:22" ht="14">
      <c r="A1859" s="21" t="s">
        <v>3259</v>
      </c>
      <c r="B1859" s="21" t="s">
        <v>5069</v>
      </c>
      <c r="C1859" s="21" t="s">
        <v>1036</v>
      </c>
      <c r="D1859" s="21" t="s">
        <v>1129</v>
      </c>
      <c r="E1859" s="21" t="s">
        <v>1097</v>
      </c>
      <c r="F1859" s="30" t="s">
        <v>3261</v>
      </c>
      <c r="G1859" s="21" t="s">
        <v>3262</v>
      </c>
      <c r="H1859" s="31" t="s">
        <v>3332</v>
      </c>
      <c r="I1859" s="31" t="s">
        <v>1093</v>
      </c>
      <c r="J1859" s="21" t="s">
        <v>1147</v>
      </c>
      <c r="K1859" s="21"/>
      <c r="L1859" s="21" t="s">
        <v>1474</v>
      </c>
      <c r="M1859" s="21">
        <v>15.25</v>
      </c>
      <c r="N1859" s="21"/>
      <c r="O1859" s="21"/>
      <c r="P1859" s="21"/>
      <c r="Q1859" s="21"/>
      <c r="R1859" s="21"/>
      <c r="S1859" s="9" t="s">
        <v>4808</v>
      </c>
      <c r="T1859" s="10" t="s">
        <v>4778</v>
      </c>
      <c r="U1859" s="21"/>
      <c r="V1859" s="21"/>
    </row>
    <row r="1860" spans="1:22" ht="14">
      <c r="A1860" s="47" t="s">
        <v>3259</v>
      </c>
      <c r="B1860" s="47" t="s">
        <v>5070</v>
      </c>
      <c r="C1860" s="47" t="s">
        <v>1036</v>
      </c>
      <c r="D1860" s="47" t="s">
        <v>1129</v>
      </c>
      <c r="E1860" s="47" t="s">
        <v>1097</v>
      </c>
      <c r="F1860" s="48" t="s">
        <v>3261</v>
      </c>
      <c r="G1860" s="47" t="s">
        <v>3262</v>
      </c>
      <c r="H1860" s="49" t="s">
        <v>3334</v>
      </c>
      <c r="I1860" s="49" t="s">
        <v>1093</v>
      </c>
      <c r="J1860" s="47" t="s">
        <v>1147</v>
      </c>
      <c r="K1860" s="47"/>
      <c r="L1860" s="47" t="s">
        <v>1474</v>
      </c>
      <c r="M1860" s="47">
        <v>14.23</v>
      </c>
      <c r="N1860" s="9"/>
      <c r="O1860" s="9"/>
      <c r="P1860" s="9"/>
      <c r="Q1860" s="9"/>
      <c r="R1860" s="9"/>
      <c r="S1860" s="9" t="s">
        <v>4808</v>
      </c>
      <c r="T1860" s="10" t="s">
        <v>4778</v>
      </c>
      <c r="U1860" s="9"/>
      <c r="V1860" s="9"/>
    </row>
    <row r="1861" spans="1:22" ht="14">
      <c r="A1861" s="47" t="s">
        <v>3259</v>
      </c>
      <c r="B1861" s="47" t="s">
        <v>5071</v>
      </c>
      <c r="C1861" s="47" t="s">
        <v>1036</v>
      </c>
      <c r="D1861" s="47" t="s">
        <v>1129</v>
      </c>
      <c r="E1861" s="47" t="s">
        <v>1097</v>
      </c>
      <c r="F1861" s="48" t="s">
        <v>3261</v>
      </c>
      <c r="G1861" s="47" t="s">
        <v>3262</v>
      </c>
      <c r="H1861" s="49" t="s">
        <v>3336</v>
      </c>
      <c r="I1861" s="49" t="s">
        <v>1093</v>
      </c>
      <c r="J1861" s="47" t="s">
        <v>1147</v>
      </c>
      <c r="K1861" s="47"/>
      <c r="L1861" s="47" t="s">
        <v>1474</v>
      </c>
      <c r="M1861" s="47">
        <v>14.65</v>
      </c>
      <c r="N1861" s="9"/>
      <c r="O1861" s="9"/>
      <c r="P1861" s="9"/>
      <c r="Q1861" s="9"/>
      <c r="R1861" s="9"/>
      <c r="S1861" s="9" t="s">
        <v>4808</v>
      </c>
      <c r="T1861" s="10" t="s">
        <v>4778</v>
      </c>
      <c r="U1861" s="9"/>
      <c r="V1861" s="9"/>
    </row>
    <row r="1862" spans="1:22" ht="14">
      <c r="A1862" s="21" t="s">
        <v>3259</v>
      </c>
      <c r="B1862" s="21" t="s">
        <v>5072</v>
      </c>
      <c r="C1862" s="21" t="s">
        <v>1036</v>
      </c>
      <c r="D1862" s="21" t="s">
        <v>1129</v>
      </c>
      <c r="E1862" s="21" t="s">
        <v>1097</v>
      </c>
      <c r="F1862" s="30" t="s">
        <v>3261</v>
      </c>
      <c r="G1862" s="21" t="s">
        <v>3262</v>
      </c>
      <c r="H1862" s="31" t="s">
        <v>3338</v>
      </c>
      <c r="I1862" s="31" t="s">
        <v>1093</v>
      </c>
      <c r="J1862" s="21" t="s">
        <v>1147</v>
      </c>
      <c r="K1862" s="21"/>
      <c r="L1862" s="21" t="s">
        <v>1474</v>
      </c>
      <c r="M1862" s="21">
        <v>13.94</v>
      </c>
      <c r="N1862" s="21"/>
      <c r="O1862" s="21"/>
      <c r="P1862" s="21"/>
      <c r="Q1862" s="21"/>
      <c r="R1862" s="21"/>
      <c r="S1862" s="9" t="s">
        <v>4808</v>
      </c>
      <c r="T1862" s="10" t="s">
        <v>4778</v>
      </c>
      <c r="U1862" s="21"/>
      <c r="V1862" s="21"/>
    </row>
    <row r="1863" spans="1:22" ht="14">
      <c r="A1863" s="21" t="s">
        <v>3339</v>
      </c>
      <c r="B1863" s="71" t="s">
        <v>5073</v>
      </c>
      <c r="C1863" s="21" t="s">
        <v>1036</v>
      </c>
      <c r="D1863" s="21" t="s">
        <v>1147</v>
      </c>
      <c r="E1863" s="21" t="s">
        <v>1097</v>
      </c>
      <c r="F1863" s="30" t="s">
        <v>1780</v>
      </c>
      <c r="G1863" s="21" t="s">
        <v>3341</v>
      </c>
      <c r="H1863" s="31" t="s">
        <v>3342</v>
      </c>
      <c r="I1863" s="31" t="s">
        <v>1093</v>
      </c>
      <c r="J1863" s="21" t="s">
        <v>1147</v>
      </c>
      <c r="K1863" s="21"/>
      <c r="L1863" s="21"/>
      <c r="M1863" s="51">
        <v>44688</v>
      </c>
      <c r="N1863" s="21"/>
      <c r="O1863" s="21"/>
      <c r="P1863" s="21"/>
      <c r="Q1863" s="21"/>
      <c r="R1863" s="46" t="s">
        <v>3343</v>
      </c>
      <c r="S1863" s="46" t="s">
        <v>1088</v>
      </c>
      <c r="T1863" s="10" t="s">
        <v>1088</v>
      </c>
      <c r="U1863" s="46"/>
      <c r="V1863" s="46"/>
    </row>
    <row r="1864" spans="1:22" ht="14">
      <c r="A1864" s="21" t="s">
        <v>3339</v>
      </c>
      <c r="B1864" s="71" t="s">
        <v>5074</v>
      </c>
      <c r="C1864" s="21" t="s">
        <v>1036</v>
      </c>
      <c r="D1864" s="21" t="s">
        <v>1147</v>
      </c>
      <c r="E1864" s="21" t="s">
        <v>1097</v>
      </c>
      <c r="F1864" s="30" t="s">
        <v>1780</v>
      </c>
      <c r="G1864" s="21" t="s">
        <v>3341</v>
      </c>
      <c r="H1864" s="31" t="s">
        <v>3345</v>
      </c>
      <c r="I1864" s="31" t="s">
        <v>1093</v>
      </c>
      <c r="J1864" s="21" t="s">
        <v>1147</v>
      </c>
      <c r="K1864" s="21"/>
      <c r="L1864" s="21" t="s">
        <v>1474</v>
      </c>
      <c r="M1864" s="21">
        <v>2000</v>
      </c>
      <c r="N1864" s="21"/>
      <c r="O1864" s="21"/>
      <c r="P1864" s="21"/>
      <c r="Q1864" s="21"/>
      <c r="R1864" s="46" t="s">
        <v>3346</v>
      </c>
      <c r="S1864" s="46" t="s">
        <v>1088</v>
      </c>
      <c r="T1864" s="10" t="s">
        <v>1088</v>
      </c>
      <c r="U1864" s="46"/>
      <c r="V1864" s="46"/>
    </row>
    <row r="1865" spans="1:22" ht="14">
      <c r="A1865" s="21" t="s">
        <v>3339</v>
      </c>
      <c r="B1865" s="71" t="s">
        <v>5075</v>
      </c>
      <c r="C1865" s="21" t="s">
        <v>1036</v>
      </c>
      <c r="D1865" s="21" t="s">
        <v>1147</v>
      </c>
      <c r="E1865" s="21" t="s">
        <v>1097</v>
      </c>
      <c r="F1865" s="30" t="s">
        <v>1780</v>
      </c>
      <c r="G1865" s="21" t="s">
        <v>3341</v>
      </c>
      <c r="H1865" s="31" t="s">
        <v>3348</v>
      </c>
      <c r="I1865" s="31" t="s">
        <v>1093</v>
      </c>
      <c r="J1865" s="21" t="s">
        <v>1129</v>
      </c>
      <c r="K1865" s="21"/>
      <c r="L1865" s="21"/>
      <c r="M1865" s="21" t="s">
        <v>3349</v>
      </c>
      <c r="N1865" s="21"/>
      <c r="O1865" s="21"/>
      <c r="P1865" s="21"/>
      <c r="Q1865" s="21"/>
      <c r="R1865" s="46" t="s">
        <v>3350</v>
      </c>
      <c r="S1865" s="46" t="s">
        <v>1088</v>
      </c>
      <c r="T1865" s="10" t="s">
        <v>1088</v>
      </c>
      <c r="U1865" s="46"/>
      <c r="V1865" s="46"/>
    </row>
    <row r="1866" spans="1:22" ht="14">
      <c r="A1866" s="21" t="s">
        <v>3339</v>
      </c>
      <c r="B1866" s="71" t="s">
        <v>5076</v>
      </c>
      <c r="C1866" s="21" t="s">
        <v>1036</v>
      </c>
      <c r="D1866" s="21" t="s">
        <v>1147</v>
      </c>
      <c r="E1866" s="21" t="s">
        <v>1097</v>
      </c>
      <c r="F1866" s="30" t="s">
        <v>1780</v>
      </c>
      <c r="G1866" s="21" t="s">
        <v>3341</v>
      </c>
      <c r="H1866" s="31" t="s">
        <v>3352</v>
      </c>
      <c r="I1866" s="31" t="s">
        <v>3353</v>
      </c>
      <c r="J1866" s="21" t="s">
        <v>2373</v>
      </c>
      <c r="K1866" s="21"/>
      <c r="L1866" s="21" t="s">
        <v>1089</v>
      </c>
      <c r="M1866" s="21">
        <v>20000</v>
      </c>
      <c r="N1866" s="21"/>
      <c r="O1866" s="21"/>
      <c r="P1866" s="21"/>
      <c r="Q1866" s="21"/>
      <c r="R1866" s="46" t="s">
        <v>3354</v>
      </c>
      <c r="S1866" s="46" t="s">
        <v>1088</v>
      </c>
      <c r="T1866" s="10" t="s">
        <v>1088</v>
      </c>
      <c r="U1866" s="46"/>
      <c r="V1866" s="46"/>
    </row>
    <row r="1867" spans="1:22" ht="14">
      <c r="A1867" s="21" t="s">
        <v>3339</v>
      </c>
      <c r="B1867" s="71" t="s">
        <v>5077</v>
      </c>
      <c r="C1867" s="21" t="s">
        <v>1036</v>
      </c>
      <c r="D1867" s="21" t="s">
        <v>1147</v>
      </c>
      <c r="E1867" s="21" t="s">
        <v>1097</v>
      </c>
      <c r="F1867" s="30" t="s">
        <v>1780</v>
      </c>
      <c r="G1867" s="21" t="s">
        <v>3341</v>
      </c>
      <c r="H1867" s="31" t="s">
        <v>3356</v>
      </c>
      <c r="I1867" s="31" t="s">
        <v>1093</v>
      </c>
      <c r="J1867" s="21" t="s">
        <v>1797</v>
      </c>
      <c r="K1867" s="21"/>
      <c r="L1867" s="21" t="s">
        <v>1474</v>
      </c>
      <c r="M1867" s="21">
        <v>195</v>
      </c>
      <c r="N1867" s="21"/>
      <c r="O1867" s="21"/>
      <c r="P1867" s="21"/>
      <c r="Q1867" s="21"/>
      <c r="R1867" s="46"/>
      <c r="S1867" s="46" t="s">
        <v>4875</v>
      </c>
      <c r="T1867" s="10" t="s">
        <v>4778</v>
      </c>
      <c r="U1867" s="46"/>
      <c r="V1867" s="46"/>
    </row>
    <row r="1868" spans="1:22" ht="28">
      <c r="A1868" s="21" t="s">
        <v>3339</v>
      </c>
      <c r="B1868" s="71" t="s">
        <v>5078</v>
      </c>
      <c r="C1868" s="21" t="s">
        <v>1036</v>
      </c>
      <c r="D1868" s="21" t="s">
        <v>1147</v>
      </c>
      <c r="E1868" s="21" t="s">
        <v>1097</v>
      </c>
      <c r="F1868" s="30" t="s">
        <v>1780</v>
      </c>
      <c r="G1868" s="21" t="s">
        <v>3341</v>
      </c>
      <c r="H1868" s="31" t="s">
        <v>3358</v>
      </c>
      <c r="I1868" s="31" t="s">
        <v>1093</v>
      </c>
      <c r="J1868" s="21" t="s">
        <v>1797</v>
      </c>
      <c r="K1868" s="21"/>
      <c r="L1868" s="21" t="s">
        <v>1474</v>
      </c>
      <c r="M1868" s="21">
        <v>95</v>
      </c>
      <c r="N1868" s="21"/>
      <c r="O1868" s="21"/>
      <c r="P1868" s="21"/>
      <c r="Q1868" s="21"/>
      <c r="R1868" s="46"/>
      <c r="S1868" s="46" t="s">
        <v>4875</v>
      </c>
      <c r="T1868" s="10" t="s">
        <v>4778</v>
      </c>
      <c r="U1868" s="46"/>
      <c r="V1868" s="46"/>
    </row>
    <row r="1869" spans="1:22" ht="14">
      <c r="A1869" s="21" t="s">
        <v>3339</v>
      </c>
      <c r="B1869" s="71" t="s">
        <v>5079</v>
      </c>
      <c r="C1869" s="21" t="s">
        <v>1036</v>
      </c>
      <c r="D1869" s="21" t="s">
        <v>1147</v>
      </c>
      <c r="E1869" s="21" t="s">
        <v>1097</v>
      </c>
      <c r="F1869" s="30" t="s">
        <v>1780</v>
      </c>
      <c r="G1869" s="21" t="s">
        <v>3341</v>
      </c>
      <c r="H1869" s="31" t="s">
        <v>3360</v>
      </c>
      <c r="I1869" s="31" t="s">
        <v>1093</v>
      </c>
      <c r="J1869" s="21" t="s">
        <v>1147</v>
      </c>
      <c r="K1869" s="21"/>
      <c r="L1869" s="21" t="s">
        <v>1474</v>
      </c>
      <c r="M1869" s="51">
        <v>44687</v>
      </c>
      <c r="N1869" s="21"/>
      <c r="O1869" s="21"/>
      <c r="P1869" s="21"/>
      <c r="Q1869" s="21"/>
      <c r="R1869" s="46"/>
      <c r="S1869" s="46" t="s">
        <v>4800</v>
      </c>
      <c r="T1869" s="10" t="s">
        <v>4778</v>
      </c>
      <c r="U1869" s="46"/>
      <c r="V1869" s="46"/>
    </row>
    <row r="1870" spans="1:22" ht="14">
      <c r="A1870" s="21" t="s">
        <v>3339</v>
      </c>
      <c r="B1870" s="71" t="s">
        <v>5080</v>
      </c>
      <c r="C1870" s="21" t="s">
        <v>1036</v>
      </c>
      <c r="D1870" s="21" t="s">
        <v>1147</v>
      </c>
      <c r="E1870" s="21" t="s">
        <v>1097</v>
      </c>
      <c r="F1870" s="30" t="s">
        <v>1780</v>
      </c>
      <c r="G1870" s="21" t="s">
        <v>3341</v>
      </c>
      <c r="H1870" s="31" t="s">
        <v>3362</v>
      </c>
      <c r="I1870" s="31" t="s">
        <v>1093</v>
      </c>
      <c r="J1870" s="21" t="s">
        <v>1147</v>
      </c>
      <c r="K1870" s="21"/>
      <c r="L1870" s="21" t="s">
        <v>1474</v>
      </c>
      <c r="M1870" s="51">
        <v>44783</v>
      </c>
      <c r="N1870" s="21"/>
      <c r="O1870" s="21"/>
      <c r="P1870" s="21"/>
      <c r="Q1870" s="21"/>
      <c r="R1870" s="46"/>
      <c r="S1870" s="46" t="s">
        <v>4800</v>
      </c>
      <c r="T1870" s="10" t="s">
        <v>4778</v>
      </c>
      <c r="U1870" s="46"/>
      <c r="V1870" s="46"/>
    </row>
    <row r="1871" spans="1:22" ht="14">
      <c r="A1871" s="47" t="s">
        <v>3339</v>
      </c>
      <c r="B1871" s="72" t="s">
        <v>5081</v>
      </c>
      <c r="C1871" s="47" t="s">
        <v>1036</v>
      </c>
      <c r="D1871" s="47" t="s">
        <v>1147</v>
      </c>
      <c r="E1871" s="47" t="s">
        <v>1097</v>
      </c>
      <c r="F1871" s="48" t="s">
        <v>1780</v>
      </c>
      <c r="G1871" s="47" t="s">
        <v>3341</v>
      </c>
      <c r="H1871" s="49" t="s">
        <v>3364</v>
      </c>
      <c r="I1871" s="49" t="s">
        <v>1093</v>
      </c>
      <c r="J1871" s="47" t="s">
        <v>1147</v>
      </c>
      <c r="K1871" s="47"/>
      <c r="L1871" s="47" t="s">
        <v>1474</v>
      </c>
      <c r="M1871" s="47" t="s">
        <v>3365</v>
      </c>
      <c r="N1871" s="9"/>
      <c r="O1871" s="9"/>
      <c r="P1871" s="9"/>
      <c r="Q1871" s="9"/>
      <c r="R1871" s="9"/>
      <c r="S1871" s="46" t="s">
        <v>4800</v>
      </c>
      <c r="T1871" s="10" t="s">
        <v>4778</v>
      </c>
      <c r="U1871" s="9"/>
      <c r="V1871" s="9"/>
    </row>
    <row r="1872" spans="1:22" ht="14">
      <c r="A1872" s="47" t="s">
        <v>3339</v>
      </c>
      <c r="B1872" s="72" t="s">
        <v>5082</v>
      </c>
      <c r="C1872" s="47" t="s">
        <v>1036</v>
      </c>
      <c r="D1872" s="47" t="s">
        <v>1147</v>
      </c>
      <c r="E1872" s="47" t="s">
        <v>1097</v>
      </c>
      <c r="F1872" s="48" t="s">
        <v>1780</v>
      </c>
      <c r="G1872" s="47" t="s">
        <v>3341</v>
      </c>
      <c r="H1872" s="49" t="s">
        <v>3367</v>
      </c>
      <c r="I1872" s="49" t="s">
        <v>1093</v>
      </c>
      <c r="J1872" s="47" t="s">
        <v>1147</v>
      </c>
      <c r="K1872" s="47"/>
      <c r="L1872" s="47" t="s">
        <v>1474</v>
      </c>
      <c r="M1872" s="47" t="s">
        <v>3368</v>
      </c>
      <c r="N1872" s="9"/>
      <c r="O1872" s="9"/>
      <c r="P1872" s="9"/>
      <c r="Q1872" s="9"/>
      <c r="R1872" s="9"/>
      <c r="S1872" s="46" t="s">
        <v>4800</v>
      </c>
      <c r="T1872" s="10" t="s">
        <v>4778</v>
      </c>
      <c r="U1872" s="9"/>
      <c r="V1872" s="9"/>
    </row>
    <row r="1873" spans="1:22" ht="14">
      <c r="A1873" s="47" t="s">
        <v>3339</v>
      </c>
      <c r="B1873" s="72" t="s">
        <v>5083</v>
      </c>
      <c r="C1873" s="47" t="s">
        <v>1036</v>
      </c>
      <c r="D1873" s="47" t="s">
        <v>1147</v>
      </c>
      <c r="E1873" s="47" t="s">
        <v>1097</v>
      </c>
      <c r="F1873" s="48" t="s">
        <v>1780</v>
      </c>
      <c r="G1873" s="47" t="s">
        <v>3341</v>
      </c>
      <c r="H1873" s="49" t="s">
        <v>3370</v>
      </c>
      <c r="I1873" s="49" t="s">
        <v>1093</v>
      </c>
      <c r="J1873" s="47" t="s">
        <v>1147</v>
      </c>
      <c r="K1873" s="47"/>
      <c r="L1873" s="47" t="s">
        <v>1474</v>
      </c>
      <c r="M1873" s="47" t="s">
        <v>3371</v>
      </c>
      <c r="N1873" s="9"/>
      <c r="O1873" s="9"/>
      <c r="P1873" s="9"/>
      <c r="Q1873" s="9"/>
      <c r="R1873" s="9"/>
      <c r="S1873" s="46" t="s">
        <v>4800</v>
      </c>
      <c r="T1873" s="10" t="s">
        <v>4778</v>
      </c>
      <c r="U1873" s="9"/>
      <c r="V1873" s="9"/>
    </row>
    <row r="1874" spans="1:22" ht="15">
      <c r="A1874" s="21" t="s">
        <v>3372</v>
      </c>
      <c r="B1874" s="6" t="s">
        <v>3373</v>
      </c>
      <c r="C1874" s="21" t="s">
        <v>1733</v>
      </c>
      <c r="D1874" s="21" t="s">
        <v>1147</v>
      </c>
      <c r="E1874" s="21"/>
      <c r="F1874" s="30"/>
      <c r="G1874" s="21"/>
      <c r="H1874" s="31" t="s">
        <v>3374</v>
      </c>
      <c r="I1874" s="31" t="s">
        <v>3375</v>
      </c>
      <c r="J1874" s="21" t="s">
        <v>3376</v>
      </c>
      <c r="K1874" s="21"/>
      <c r="L1874" s="21" t="s">
        <v>1089</v>
      </c>
      <c r="M1874" s="21">
        <v>0.22</v>
      </c>
      <c r="N1874" s="21" t="s">
        <v>1088</v>
      </c>
      <c r="O1874" s="21" t="s">
        <v>1088</v>
      </c>
      <c r="P1874" s="21" t="s">
        <v>1088</v>
      </c>
      <c r="Q1874" s="21" t="s">
        <v>1698</v>
      </c>
      <c r="R1874" s="10" t="s">
        <v>3377</v>
      </c>
      <c r="S1874" s="10" t="s">
        <v>4780</v>
      </c>
      <c r="T1874" s="10" t="s">
        <v>4778</v>
      </c>
      <c r="U1874" s="10"/>
      <c r="V1874" s="10"/>
    </row>
    <row r="1875" spans="1:22" ht="15">
      <c r="A1875" s="21" t="s">
        <v>3378</v>
      </c>
      <c r="B1875" s="6" t="s">
        <v>3379</v>
      </c>
      <c r="C1875" s="21" t="s">
        <v>1036</v>
      </c>
      <c r="D1875" s="21" t="s">
        <v>1129</v>
      </c>
      <c r="E1875" s="21"/>
      <c r="F1875" s="30" t="s">
        <v>1178</v>
      </c>
      <c r="G1875" s="21" t="s">
        <v>2906</v>
      </c>
      <c r="H1875" s="31" t="s">
        <v>3380</v>
      </c>
      <c r="I1875" s="31" t="s">
        <v>1093</v>
      </c>
      <c r="J1875" s="21" t="s">
        <v>1094</v>
      </c>
      <c r="K1875" s="21"/>
      <c r="L1875" s="21" t="s">
        <v>1089</v>
      </c>
      <c r="M1875" s="21" t="s">
        <v>3381</v>
      </c>
      <c r="N1875" s="21"/>
      <c r="O1875" s="21"/>
      <c r="P1875" s="21"/>
      <c r="Q1875" s="21"/>
      <c r="R1875" s="21" t="s">
        <v>3382</v>
      </c>
      <c r="S1875" s="21" t="s">
        <v>1088</v>
      </c>
      <c r="T1875" s="10" t="s">
        <v>1088</v>
      </c>
      <c r="U1875" s="21"/>
      <c r="V1875" s="21"/>
    </row>
    <row r="1876" spans="1:22" ht="15">
      <c r="A1876" s="21" t="s">
        <v>3383</v>
      </c>
      <c r="B1876" s="6" t="s">
        <v>831</v>
      </c>
      <c r="C1876" s="21" t="s">
        <v>1036</v>
      </c>
      <c r="D1876" s="21" t="s">
        <v>1147</v>
      </c>
      <c r="E1876" s="21" t="s">
        <v>1097</v>
      </c>
      <c r="F1876" s="30" t="s">
        <v>1280</v>
      </c>
      <c r="G1876" s="21" t="s">
        <v>1169</v>
      </c>
      <c r="H1876" s="31" t="s">
        <v>3384</v>
      </c>
      <c r="I1876" s="31" t="s">
        <v>3385</v>
      </c>
      <c r="J1876" s="21" t="s">
        <v>2543</v>
      </c>
      <c r="K1876" s="21">
        <v>177</v>
      </c>
      <c r="L1876" s="21" t="s">
        <v>1089</v>
      </c>
      <c r="M1876" s="21">
        <v>3.4</v>
      </c>
      <c r="N1876" s="21" t="s">
        <v>1088</v>
      </c>
      <c r="O1876" s="21" t="s">
        <v>1088</v>
      </c>
      <c r="P1876" s="21">
        <v>14.6</v>
      </c>
      <c r="Q1876" s="21"/>
      <c r="R1876" s="21" t="s">
        <v>3386</v>
      </c>
      <c r="S1876" s="21" t="s">
        <v>1088</v>
      </c>
      <c r="T1876" s="10" t="s">
        <v>1088</v>
      </c>
      <c r="U1876" s="21"/>
      <c r="V1876" s="21"/>
    </row>
    <row r="1877" spans="1:22" ht="15">
      <c r="A1877" s="21" t="s">
        <v>3383</v>
      </c>
      <c r="B1877" s="6" t="s">
        <v>831</v>
      </c>
      <c r="C1877" s="21" t="s">
        <v>1036</v>
      </c>
      <c r="D1877" s="21" t="s">
        <v>1147</v>
      </c>
      <c r="E1877" s="21" t="s">
        <v>1097</v>
      </c>
      <c r="F1877" s="30" t="s">
        <v>1280</v>
      </c>
      <c r="G1877" s="21" t="s">
        <v>1169</v>
      </c>
      <c r="H1877" s="31" t="s">
        <v>3387</v>
      </c>
      <c r="I1877" s="31" t="s">
        <v>3385</v>
      </c>
      <c r="J1877" s="21" t="s">
        <v>2552</v>
      </c>
      <c r="K1877" s="21">
        <v>177</v>
      </c>
      <c r="L1877" s="21" t="s">
        <v>1089</v>
      </c>
      <c r="M1877" s="21">
        <v>2.1</v>
      </c>
      <c r="N1877" s="21" t="s">
        <v>1088</v>
      </c>
      <c r="O1877" s="21" t="s">
        <v>1088</v>
      </c>
      <c r="P1877" s="21">
        <v>8</v>
      </c>
      <c r="Q1877" s="21"/>
      <c r="R1877" s="21" t="s">
        <v>3386</v>
      </c>
      <c r="S1877" s="21" t="s">
        <v>1088</v>
      </c>
      <c r="T1877" s="10" t="s">
        <v>1088</v>
      </c>
      <c r="U1877" s="21"/>
      <c r="V1877" s="21"/>
    </row>
    <row r="1878" spans="1:22" ht="15">
      <c r="A1878" s="21" t="s">
        <v>3383</v>
      </c>
      <c r="B1878" s="6" t="s">
        <v>831</v>
      </c>
      <c r="C1878" s="21" t="s">
        <v>1036</v>
      </c>
      <c r="D1878" s="21" t="s">
        <v>1147</v>
      </c>
      <c r="E1878" s="21" t="s">
        <v>1097</v>
      </c>
      <c r="F1878" s="30" t="s">
        <v>1280</v>
      </c>
      <c r="G1878" s="21" t="s">
        <v>1169</v>
      </c>
      <c r="H1878" s="31" t="s">
        <v>3388</v>
      </c>
      <c r="I1878" s="31" t="s">
        <v>3385</v>
      </c>
      <c r="J1878" s="21" t="s">
        <v>2543</v>
      </c>
      <c r="K1878" s="21">
        <v>96</v>
      </c>
      <c r="L1878" s="21" t="s">
        <v>1089</v>
      </c>
      <c r="M1878" s="21">
        <v>1.7</v>
      </c>
      <c r="N1878" s="21" t="s">
        <v>1088</v>
      </c>
      <c r="O1878" s="21" t="s">
        <v>1088</v>
      </c>
      <c r="P1878" s="21">
        <v>5.9</v>
      </c>
      <c r="Q1878" s="21"/>
      <c r="R1878" s="21" t="s">
        <v>3386</v>
      </c>
      <c r="S1878" s="21" t="s">
        <v>1088</v>
      </c>
      <c r="T1878" s="10" t="s">
        <v>1088</v>
      </c>
      <c r="U1878" s="21"/>
      <c r="V1878" s="21"/>
    </row>
    <row r="1879" spans="1:22" ht="15">
      <c r="A1879" s="21" t="s">
        <v>3383</v>
      </c>
      <c r="B1879" s="6" t="s">
        <v>831</v>
      </c>
      <c r="C1879" s="21" t="s">
        <v>1036</v>
      </c>
      <c r="D1879" s="21" t="s">
        <v>1147</v>
      </c>
      <c r="E1879" s="21" t="s">
        <v>1097</v>
      </c>
      <c r="F1879" s="30" t="s">
        <v>1280</v>
      </c>
      <c r="G1879" s="21" t="s">
        <v>1169</v>
      </c>
      <c r="H1879" s="31" t="s">
        <v>3389</v>
      </c>
      <c r="I1879" s="31" t="s">
        <v>3385</v>
      </c>
      <c r="J1879" s="21" t="s">
        <v>2552</v>
      </c>
      <c r="K1879" s="21">
        <v>96</v>
      </c>
      <c r="L1879" s="21" t="s">
        <v>1089</v>
      </c>
      <c r="M1879" s="21">
        <v>1.3</v>
      </c>
      <c r="N1879" s="21" t="s">
        <v>1088</v>
      </c>
      <c r="O1879" s="21" t="s">
        <v>1088</v>
      </c>
      <c r="P1879" s="21">
        <v>4.9000000000000004</v>
      </c>
      <c r="Q1879" s="21"/>
      <c r="R1879" s="21" t="s">
        <v>3386</v>
      </c>
      <c r="S1879" s="21" t="s">
        <v>1088</v>
      </c>
      <c r="T1879" s="10" t="s">
        <v>1088</v>
      </c>
      <c r="U1879" s="21"/>
      <c r="V1879" s="21"/>
    </row>
    <row r="1880" spans="1:22" ht="15">
      <c r="A1880" s="21" t="s">
        <v>3383</v>
      </c>
      <c r="B1880" s="6" t="s">
        <v>831</v>
      </c>
      <c r="C1880" s="21" t="s">
        <v>1036</v>
      </c>
      <c r="D1880" s="21" t="s">
        <v>1147</v>
      </c>
      <c r="E1880" s="21" t="s">
        <v>1097</v>
      </c>
      <c r="F1880" s="30" t="s">
        <v>1280</v>
      </c>
      <c r="G1880" s="21" t="s">
        <v>1169</v>
      </c>
      <c r="H1880" s="31" t="s">
        <v>3390</v>
      </c>
      <c r="I1880" s="31" t="s">
        <v>3385</v>
      </c>
      <c r="J1880" s="21" t="s">
        <v>2543</v>
      </c>
      <c r="K1880" s="21">
        <v>81</v>
      </c>
      <c r="L1880" s="21" t="s">
        <v>1089</v>
      </c>
      <c r="M1880" s="21">
        <v>6.1</v>
      </c>
      <c r="N1880" s="21" t="s">
        <v>1088</v>
      </c>
      <c r="O1880" s="21" t="s">
        <v>1088</v>
      </c>
      <c r="P1880" s="21">
        <v>25.2</v>
      </c>
      <c r="Q1880" s="21"/>
      <c r="R1880" s="21" t="s">
        <v>3386</v>
      </c>
      <c r="S1880" s="21" t="s">
        <v>1088</v>
      </c>
      <c r="T1880" s="10" t="s">
        <v>1088</v>
      </c>
      <c r="U1880" s="21"/>
      <c r="V1880" s="21"/>
    </row>
    <row r="1881" spans="1:22" ht="15">
      <c r="A1881" s="21" t="s">
        <v>3383</v>
      </c>
      <c r="B1881" s="6" t="s">
        <v>831</v>
      </c>
      <c r="C1881" s="21" t="s">
        <v>1036</v>
      </c>
      <c r="D1881" s="21" t="s">
        <v>1147</v>
      </c>
      <c r="E1881" s="21" t="s">
        <v>1097</v>
      </c>
      <c r="F1881" s="30" t="s">
        <v>1280</v>
      </c>
      <c r="G1881" s="21" t="s">
        <v>1169</v>
      </c>
      <c r="H1881" s="31" t="s">
        <v>3391</v>
      </c>
      <c r="I1881" s="31" t="s">
        <v>3385</v>
      </c>
      <c r="J1881" s="21" t="s">
        <v>2552</v>
      </c>
      <c r="K1881" s="21">
        <v>81</v>
      </c>
      <c r="L1881" s="21" t="s">
        <v>1089</v>
      </c>
      <c r="M1881" s="21">
        <v>2.9</v>
      </c>
      <c r="N1881" s="21" t="s">
        <v>1088</v>
      </c>
      <c r="O1881" s="21" t="s">
        <v>1088</v>
      </c>
      <c r="P1881" s="21">
        <v>10.8</v>
      </c>
      <c r="Q1881" s="21"/>
      <c r="R1881" s="21" t="s">
        <v>3386</v>
      </c>
      <c r="S1881" s="21" t="s">
        <v>1088</v>
      </c>
      <c r="T1881" s="10" t="s">
        <v>1088</v>
      </c>
      <c r="U1881" s="21"/>
      <c r="V1881" s="21"/>
    </row>
    <row r="1882" spans="1:22" ht="15">
      <c r="A1882" s="21" t="s">
        <v>3383</v>
      </c>
      <c r="B1882" s="6" t="s">
        <v>831</v>
      </c>
      <c r="C1882" s="21" t="s">
        <v>1036</v>
      </c>
      <c r="D1882" s="21" t="s">
        <v>1147</v>
      </c>
      <c r="E1882" s="21" t="s">
        <v>1097</v>
      </c>
      <c r="F1882" s="30" t="s">
        <v>1280</v>
      </c>
      <c r="G1882" s="21" t="s">
        <v>1169</v>
      </c>
      <c r="H1882" s="31" t="s">
        <v>3392</v>
      </c>
      <c r="I1882" s="31" t="s">
        <v>3385</v>
      </c>
      <c r="J1882" s="21" t="s">
        <v>1088</v>
      </c>
      <c r="K1882" s="21">
        <v>177</v>
      </c>
      <c r="L1882" s="21" t="s">
        <v>1138</v>
      </c>
      <c r="M1882" s="21">
        <v>0.43</v>
      </c>
      <c r="N1882" s="21" t="s">
        <v>1088</v>
      </c>
      <c r="O1882" s="21" t="s">
        <v>1088</v>
      </c>
      <c r="P1882" s="21" t="s">
        <v>1088</v>
      </c>
      <c r="Q1882" s="21"/>
      <c r="R1882" s="21" t="s">
        <v>3393</v>
      </c>
      <c r="S1882" s="21" t="s">
        <v>1088</v>
      </c>
      <c r="T1882" s="10" t="s">
        <v>1088</v>
      </c>
      <c r="U1882" s="21"/>
      <c r="V1882" s="21"/>
    </row>
    <row r="1883" spans="1:22" ht="15">
      <c r="A1883" s="21" t="s">
        <v>3383</v>
      </c>
      <c r="B1883" s="6" t="s">
        <v>831</v>
      </c>
      <c r="C1883" s="21" t="s">
        <v>1036</v>
      </c>
      <c r="D1883" s="21" t="s">
        <v>1147</v>
      </c>
      <c r="E1883" s="21" t="s">
        <v>1097</v>
      </c>
      <c r="F1883" s="30" t="s">
        <v>1280</v>
      </c>
      <c r="G1883" s="21" t="s">
        <v>1169</v>
      </c>
      <c r="H1883" s="31" t="s">
        <v>3394</v>
      </c>
      <c r="I1883" s="31" t="s">
        <v>3385</v>
      </c>
      <c r="J1883" s="21" t="s">
        <v>1088</v>
      </c>
      <c r="K1883" s="21">
        <v>96</v>
      </c>
      <c r="L1883" s="21" t="s">
        <v>1138</v>
      </c>
      <c r="M1883" s="21">
        <v>0.35</v>
      </c>
      <c r="N1883" s="21" t="s">
        <v>1088</v>
      </c>
      <c r="O1883" s="21" t="s">
        <v>1088</v>
      </c>
      <c r="P1883" s="21" t="s">
        <v>1088</v>
      </c>
      <c r="Q1883" s="21"/>
      <c r="R1883" s="21" t="s">
        <v>3393</v>
      </c>
      <c r="S1883" s="21" t="s">
        <v>1088</v>
      </c>
      <c r="T1883" s="10" t="s">
        <v>1088</v>
      </c>
      <c r="U1883" s="21"/>
      <c r="V1883" s="21"/>
    </row>
    <row r="1884" spans="1:22" ht="15">
      <c r="A1884" s="21" t="s">
        <v>3383</v>
      </c>
      <c r="B1884" s="6" t="s">
        <v>831</v>
      </c>
      <c r="C1884" s="21" t="s">
        <v>1036</v>
      </c>
      <c r="D1884" s="21" t="s">
        <v>1147</v>
      </c>
      <c r="E1884" s="21" t="s">
        <v>1097</v>
      </c>
      <c r="F1884" s="30" t="s">
        <v>1280</v>
      </c>
      <c r="G1884" s="21" t="s">
        <v>1169</v>
      </c>
      <c r="H1884" s="31" t="s">
        <v>3395</v>
      </c>
      <c r="I1884" s="31" t="s">
        <v>3385</v>
      </c>
      <c r="J1884" s="21" t="s">
        <v>1088</v>
      </c>
      <c r="K1884" s="21">
        <v>81</v>
      </c>
      <c r="L1884" s="21" t="s">
        <v>1138</v>
      </c>
      <c r="M1884" s="21">
        <v>0.54</v>
      </c>
      <c r="N1884" s="21" t="s">
        <v>1088</v>
      </c>
      <c r="O1884" s="21" t="s">
        <v>1088</v>
      </c>
      <c r="P1884" s="21" t="s">
        <v>1088</v>
      </c>
      <c r="Q1884" s="21"/>
      <c r="R1884" s="21" t="s">
        <v>3393</v>
      </c>
      <c r="S1884" s="21" t="s">
        <v>1088</v>
      </c>
      <c r="T1884" s="10" t="s">
        <v>1088</v>
      </c>
      <c r="U1884" s="21"/>
      <c r="V1884" s="21"/>
    </row>
    <row r="1885" spans="1:22" ht="15">
      <c r="A1885" s="21" t="s">
        <v>3383</v>
      </c>
      <c r="B1885" s="6" t="s">
        <v>831</v>
      </c>
      <c r="C1885" s="21" t="s">
        <v>1036</v>
      </c>
      <c r="D1885" s="21" t="s">
        <v>1147</v>
      </c>
      <c r="E1885" s="21" t="s">
        <v>1097</v>
      </c>
      <c r="F1885" s="30" t="s">
        <v>1280</v>
      </c>
      <c r="G1885" s="21" t="s">
        <v>1169</v>
      </c>
      <c r="H1885" s="31" t="s">
        <v>3396</v>
      </c>
      <c r="I1885" s="31" t="s">
        <v>3385</v>
      </c>
      <c r="J1885" s="21" t="s">
        <v>3397</v>
      </c>
      <c r="K1885" s="21">
        <v>177</v>
      </c>
      <c r="L1885" s="21" t="s">
        <v>1138</v>
      </c>
      <c r="M1885" s="21">
        <v>9.6</v>
      </c>
      <c r="N1885" s="21" t="s">
        <v>1088</v>
      </c>
      <c r="O1885" s="21" t="s">
        <v>1088</v>
      </c>
      <c r="P1885" s="21" t="s">
        <v>1088</v>
      </c>
      <c r="Q1885" s="21"/>
      <c r="R1885" s="21" t="s">
        <v>3393</v>
      </c>
      <c r="S1885" s="21" t="s">
        <v>1088</v>
      </c>
      <c r="T1885" s="10" t="s">
        <v>1088</v>
      </c>
      <c r="U1885" s="21"/>
      <c r="V1885" s="21"/>
    </row>
    <row r="1886" spans="1:22" ht="15">
      <c r="A1886" s="21" t="s">
        <v>3383</v>
      </c>
      <c r="B1886" s="6" t="s">
        <v>831</v>
      </c>
      <c r="C1886" s="21" t="s">
        <v>1036</v>
      </c>
      <c r="D1886" s="21" t="s">
        <v>1147</v>
      </c>
      <c r="E1886" s="21" t="s">
        <v>1097</v>
      </c>
      <c r="F1886" s="30" t="s">
        <v>1280</v>
      </c>
      <c r="G1886" s="21" t="s">
        <v>1169</v>
      </c>
      <c r="H1886" s="31" t="s">
        <v>3398</v>
      </c>
      <c r="I1886" s="31" t="s">
        <v>3385</v>
      </c>
      <c r="J1886" s="21" t="s">
        <v>3397</v>
      </c>
      <c r="K1886" s="21">
        <v>96</v>
      </c>
      <c r="L1886" s="21" t="s">
        <v>1138</v>
      </c>
      <c r="M1886" s="21">
        <v>3.9</v>
      </c>
      <c r="N1886" s="21" t="s">
        <v>1088</v>
      </c>
      <c r="O1886" s="21" t="s">
        <v>1088</v>
      </c>
      <c r="P1886" s="21" t="s">
        <v>1088</v>
      </c>
      <c r="Q1886" s="21"/>
      <c r="R1886" s="21" t="s">
        <v>3393</v>
      </c>
      <c r="S1886" s="21" t="s">
        <v>1088</v>
      </c>
      <c r="T1886" s="10" t="s">
        <v>1088</v>
      </c>
      <c r="U1886" s="21"/>
      <c r="V1886" s="21"/>
    </row>
    <row r="1887" spans="1:22" ht="15">
      <c r="A1887" s="21" t="s">
        <v>3383</v>
      </c>
      <c r="B1887" s="6" t="s">
        <v>831</v>
      </c>
      <c r="C1887" s="21" t="s">
        <v>1036</v>
      </c>
      <c r="D1887" s="21" t="s">
        <v>1147</v>
      </c>
      <c r="E1887" s="21" t="s">
        <v>1097</v>
      </c>
      <c r="F1887" s="30" t="s">
        <v>1280</v>
      </c>
      <c r="G1887" s="21" t="s">
        <v>1169</v>
      </c>
      <c r="H1887" s="31" t="s">
        <v>3399</v>
      </c>
      <c r="I1887" s="31" t="s">
        <v>3385</v>
      </c>
      <c r="J1887" s="21" t="s">
        <v>3397</v>
      </c>
      <c r="K1887" s="21">
        <v>81</v>
      </c>
      <c r="L1887" s="21" t="s">
        <v>1138</v>
      </c>
      <c r="M1887" s="21">
        <v>19.399999999999999</v>
      </c>
      <c r="N1887" s="21" t="s">
        <v>1088</v>
      </c>
      <c r="O1887" s="21" t="s">
        <v>1088</v>
      </c>
      <c r="P1887" s="21" t="s">
        <v>1088</v>
      </c>
      <c r="Q1887" s="21"/>
      <c r="R1887" s="21" t="s">
        <v>3393</v>
      </c>
      <c r="S1887" s="21" t="s">
        <v>1088</v>
      </c>
      <c r="T1887" s="10" t="s">
        <v>1088</v>
      </c>
      <c r="U1887" s="21"/>
      <c r="V1887" s="21"/>
    </row>
    <row r="1888" spans="1:22" ht="15">
      <c r="A1888" s="21" t="s">
        <v>3383</v>
      </c>
      <c r="B1888" s="6" t="s">
        <v>831</v>
      </c>
      <c r="C1888" s="21" t="s">
        <v>1036</v>
      </c>
      <c r="D1888" s="21" t="s">
        <v>1147</v>
      </c>
      <c r="E1888" s="21" t="s">
        <v>1097</v>
      </c>
      <c r="F1888" s="30" t="s">
        <v>1280</v>
      </c>
      <c r="G1888" s="21" t="s">
        <v>1169</v>
      </c>
      <c r="H1888" s="31" t="s">
        <v>3400</v>
      </c>
      <c r="I1888" s="31" t="s">
        <v>3385</v>
      </c>
      <c r="J1888" s="21" t="s">
        <v>1094</v>
      </c>
      <c r="K1888" s="21">
        <v>177</v>
      </c>
      <c r="L1888" s="21" t="s">
        <v>1138</v>
      </c>
      <c r="M1888" s="21">
        <v>26.8</v>
      </c>
      <c r="N1888" s="21" t="s">
        <v>1088</v>
      </c>
      <c r="O1888" s="21" t="s">
        <v>1088</v>
      </c>
      <c r="P1888" s="21" t="s">
        <v>1088</v>
      </c>
      <c r="Q1888" s="21"/>
      <c r="R1888" s="21" t="s">
        <v>3393</v>
      </c>
      <c r="S1888" s="21" t="s">
        <v>1088</v>
      </c>
      <c r="T1888" s="10" t="s">
        <v>1088</v>
      </c>
      <c r="U1888" s="21"/>
      <c r="V1888" s="21"/>
    </row>
    <row r="1889" spans="1:22" ht="15">
      <c r="A1889" s="21" t="s">
        <v>3383</v>
      </c>
      <c r="B1889" s="6" t="s">
        <v>831</v>
      </c>
      <c r="C1889" s="21" t="s">
        <v>1036</v>
      </c>
      <c r="D1889" s="21" t="s">
        <v>1147</v>
      </c>
      <c r="E1889" s="21" t="s">
        <v>1097</v>
      </c>
      <c r="F1889" s="30" t="s">
        <v>1280</v>
      </c>
      <c r="G1889" s="21" t="s">
        <v>1169</v>
      </c>
      <c r="H1889" s="31" t="s">
        <v>3401</v>
      </c>
      <c r="I1889" s="31" t="s">
        <v>3385</v>
      </c>
      <c r="J1889" s="21" t="s">
        <v>1094</v>
      </c>
      <c r="K1889" s="21">
        <v>96</v>
      </c>
      <c r="L1889" s="21" t="s">
        <v>1138</v>
      </c>
      <c r="M1889" s="21">
        <v>27.3</v>
      </c>
      <c r="N1889" s="21" t="s">
        <v>1088</v>
      </c>
      <c r="O1889" s="21" t="s">
        <v>1088</v>
      </c>
      <c r="P1889" s="21" t="s">
        <v>1088</v>
      </c>
      <c r="Q1889" s="21"/>
      <c r="R1889" s="21" t="s">
        <v>3393</v>
      </c>
      <c r="S1889" s="21" t="s">
        <v>1088</v>
      </c>
      <c r="T1889" s="10" t="s">
        <v>1088</v>
      </c>
      <c r="U1889" s="21"/>
      <c r="V1889" s="21"/>
    </row>
    <row r="1890" spans="1:22" ht="15">
      <c r="A1890" s="21" t="s">
        <v>3383</v>
      </c>
      <c r="B1890" s="6" t="s">
        <v>831</v>
      </c>
      <c r="C1890" s="21" t="s">
        <v>1036</v>
      </c>
      <c r="D1890" s="21" t="s">
        <v>1147</v>
      </c>
      <c r="E1890" s="21" t="s">
        <v>1097</v>
      </c>
      <c r="F1890" s="30" t="s">
        <v>1280</v>
      </c>
      <c r="G1890" s="21" t="s">
        <v>1169</v>
      </c>
      <c r="H1890" s="31" t="s">
        <v>3402</v>
      </c>
      <c r="I1890" s="31" t="s">
        <v>3385</v>
      </c>
      <c r="J1890" s="21" t="s">
        <v>1094</v>
      </c>
      <c r="K1890" s="21">
        <v>81</v>
      </c>
      <c r="L1890" s="21" t="s">
        <v>1138</v>
      </c>
      <c r="M1890" s="21">
        <v>27.4</v>
      </c>
      <c r="N1890" s="21" t="s">
        <v>1088</v>
      </c>
      <c r="O1890" s="21" t="s">
        <v>1088</v>
      </c>
      <c r="P1890" s="21" t="s">
        <v>1088</v>
      </c>
      <c r="Q1890" s="21"/>
      <c r="R1890" s="21" t="s">
        <v>3393</v>
      </c>
      <c r="S1890" s="21" t="s">
        <v>1088</v>
      </c>
      <c r="T1890" s="10" t="s">
        <v>1088</v>
      </c>
      <c r="U1890" s="21"/>
      <c r="V1890" s="21"/>
    </row>
    <row r="1891" spans="1:22" ht="15">
      <c r="A1891" s="21" t="s">
        <v>3383</v>
      </c>
      <c r="B1891" s="6" t="s">
        <v>831</v>
      </c>
      <c r="C1891" s="21" t="s">
        <v>1036</v>
      </c>
      <c r="D1891" s="21" t="s">
        <v>1147</v>
      </c>
      <c r="E1891" s="21" t="s">
        <v>1097</v>
      </c>
      <c r="F1891" s="30" t="s">
        <v>1280</v>
      </c>
      <c r="G1891" s="21" t="s">
        <v>1169</v>
      </c>
      <c r="H1891" s="31" t="s">
        <v>3403</v>
      </c>
      <c r="I1891" s="31" t="s">
        <v>3385</v>
      </c>
      <c r="J1891" s="21" t="s">
        <v>2543</v>
      </c>
      <c r="K1891" s="21">
        <v>177</v>
      </c>
      <c r="L1891" s="21" t="s">
        <v>1172</v>
      </c>
      <c r="M1891" s="21">
        <v>910</v>
      </c>
      <c r="N1891" s="21" t="s">
        <v>1088</v>
      </c>
      <c r="O1891" s="21" t="s">
        <v>1088</v>
      </c>
      <c r="P1891" s="21">
        <v>6663</v>
      </c>
      <c r="Q1891" s="21"/>
      <c r="R1891" s="21" t="s">
        <v>3404</v>
      </c>
      <c r="S1891" s="21" t="s">
        <v>1088</v>
      </c>
      <c r="T1891" s="10" t="s">
        <v>1088</v>
      </c>
      <c r="U1891" s="21"/>
      <c r="V1891" s="21"/>
    </row>
    <row r="1892" spans="1:22" ht="15">
      <c r="A1892" s="21" t="s">
        <v>3383</v>
      </c>
      <c r="B1892" s="6" t="s">
        <v>831</v>
      </c>
      <c r="C1892" s="21" t="s">
        <v>1036</v>
      </c>
      <c r="D1892" s="21" t="s">
        <v>1147</v>
      </c>
      <c r="E1892" s="21" t="s">
        <v>1097</v>
      </c>
      <c r="F1892" s="30" t="s">
        <v>1280</v>
      </c>
      <c r="G1892" s="21" t="s">
        <v>1169</v>
      </c>
      <c r="H1892" s="31" t="s">
        <v>3405</v>
      </c>
      <c r="I1892" s="31" t="s">
        <v>3385</v>
      </c>
      <c r="J1892" s="21" t="s">
        <v>2543</v>
      </c>
      <c r="K1892" s="21">
        <v>96</v>
      </c>
      <c r="L1892" s="21" t="s">
        <v>1172</v>
      </c>
      <c r="M1892" s="21">
        <v>15.2</v>
      </c>
      <c r="N1892" s="21" t="s">
        <v>1088</v>
      </c>
      <c r="O1892" s="21" t="s">
        <v>1088</v>
      </c>
      <c r="P1892" s="21">
        <v>66.599999999999994</v>
      </c>
      <c r="Q1892" s="21"/>
      <c r="R1892" s="21" t="s">
        <v>3404</v>
      </c>
      <c r="S1892" s="21" t="s">
        <v>1088</v>
      </c>
      <c r="T1892" s="10" t="s">
        <v>1088</v>
      </c>
      <c r="U1892" s="21"/>
      <c r="V1892" s="21"/>
    </row>
    <row r="1893" spans="1:22" ht="15">
      <c r="A1893" s="21" t="s">
        <v>3383</v>
      </c>
      <c r="B1893" s="6" t="s">
        <v>831</v>
      </c>
      <c r="C1893" s="21" t="s">
        <v>1036</v>
      </c>
      <c r="D1893" s="21" t="s">
        <v>1147</v>
      </c>
      <c r="E1893" s="21" t="s">
        <v>1097</v>
      </c>
      <c r="F1893" s="30" t="s">
        <v>1280</v>
      </c>
      <c r="G1893" s="21" t="s">
        <v>1169</v>
      </c>
      <c r="H1893" s="31" t="s">
        <v>3406</v>
      </c>
      <c r="I1893" s="31" t="s">
        <v>3385</v>
      </c>
      <c r="J1893" s="21" t="s">
        <v>2543</v>
      </c>
      <c r="K1893" s="21">
        <v>81</v>
      </c>
      <c r="L1893" s="21" t="s">
        <v>1172</v>
      </c>
      <c r="M1893" s="21">
        <v>3885.4</v>
      </c>
      <c r="N1893" s="21" t="s">
        <v>1088</v>
      </c>
      <c r="O1893" s="21" t="s">
        <v>1088</v>
      </c>
      <c r="P1893" s="21">
        <v>23168</v>
      </c>
      <c r="Q1893" s="21"/>
      <c r="R1893" s="21" t="s">
        <v>3404</v>
      </c>
      <c r="S1893" s="21" t="s">
        <v>1088</v>
      </c>
      <c r="T1893" s="10" t="s">
        <v>1088</v>
      </c>
      <c r="U1893" s="21"/>
      <c r="V1893" s="21"/>
    </row>
    <row r="1894" spans="1:22" ht="29">
      <c r="A1894" s="21" t="s">
        <v>3383</v>
      </c>
      <c r="B1894" s="6" t="s">
        <v>831</v>
      </c>
      <c r="C1894" s="21" t="s">
        <v>1036</v>
      </c>
      <c r="D1894" s="21" t="s">
        <v>1147</v>
      </c>
      <c r="E1894" s="21" t="s">
        <v>1097</v>
      </c>
      <c r="F1894" s="30" t="s">
        <v>1280</v>
      </c>
      <c r="G1894" s="21" t="s">
        <v>1169</v>
      </c>
      <c r="H1894" s="31" t="s">
        <v>3407</v>
      </c>
      <c r="I1894" s="31" t="s">
        <v>3385</v>
      </c>
      <c r="J1894" s="21" t="s">
        <v>1088</v>
      </c>
      <c r="K1894" s="21">
        <v>169</v>
      </c>
      <c r="L1894" s="21" t="s">
        <v>1089</v>
      </c>
      <c r="M1894" s="21">
        <v>0.39</v>
      </c>
      <c r="N1894" s="21" t="b">
        <v>1</v>
      </c>
      <c r="O1894" s="21">
        <v>0.15</v>
      </c>
      <c r="P1894" s="21" t="s">
        <v>1088</v>
      </c>
      <c r="Q1894" s="21"/>
      <c r="R1894" s="21" t="s">
        <v>3408</v>
      </c>
      <c r="S1894" s="21" t="s">
        <v>1088</v>
      </c>
      <c r="T1894" s="10" t="s">
        <v>1088</v>
      </c>
      <c r="U1894" s="21"/>
      <c r="V1894" s="21"/>
    </row>
    <row r="1895" spans="1:22" ht="29">
      <c r="A1895" s="21" t="s">
        <v>3409</v>
      </c>
      <c r="B1895" s="6" t="s">
        <v>877</v>
      </c>
      <c r="C1895" s="21" t="s">
        <v>1733</v>
      </c>
      <c r="D1895" s="21" t="s">
        <v>1082</v>
      </c>
      <c r="E1895" s="21" t="s">
        <v>1097</v>
      </c>
      <c r="F1895" s="30" t="s">
        <v>3410</v>
      </c>
      <c r="G1895" s="21" t="s">
        <v>1169</v>
      </c>
      <c r="H1895" s="31" t="s">
        <v>3411</v>
      </c>
      <c r="I1895" s="31" t="s">
        <v>3412</v>
      </c>
      <c r="J1895" s="21" t="s">
        <v>3413</v>
      </c>
      <c r="K1895" s="21" t="s">
        <v>1088</v>
      </c>
      <c r="L1895" s="21" t="s">
        <v>1089</v>
      </c>
      <c r="M1895" s="21">
        <v>15000000</v>
      </c>
      <c r="N1895" s="21" t="s">
        <v>1088</v>
      </c>
      <c r="O1895" s="21" t="s">
        <v>1088</v>
      </c>
      <c r="P1895" s="21" t="s">
        <v>1088</v>
      </c>
      <c r="Q1895" s="21"/>
      <c r="R1895" s="21" t="s">
        <v>3414</v>
      </c>
      <c r="S1895" s="21"/>
      <c r="U1895" s="21"/>
      <c r="V1895" s="21"/>
    </row>
    <row r="1896" spans="1:22" ht="29">
      <c r="A1896" s="21" t="s">
        <v>3409</v>
      </c>
      <c r="B1896" s="6" t="s">
        <v>877</v>
      </c>
      <c r="C1896" s="21" t="s">
        <v>1733</v>
      </c>
      <c r="D1896" s="21" t="s">
        <v>1082</v>
      </c>
      <c r="E1896" s="21" t="s">
        <v>1097</v>
      </c>
      <c r="F1896" s="30" t="s">
        <v>3410</v>
      </c>
      <c r="G1896" s="21" t="s">
        <v>1169</v>
      </c>
      <c r="H1896" s="31" t="s">
        <v>3415</v>
      </c>
      <c r="I1896" s="31" t="s">
        <v>3412</v>
      </c>
      <c r="J1896" s="21" t="s">
        <v>3416</v>
      </c>
      <c r="K1896" s="21" t="s">
        <v>1088</v>
      </c>
      <c r="L1896" s="21" t="s">
        <v>1138</v>
      </c>
      <c r="M1896" s="21">
        <v>2000000000000</v>
      </c>
      <c r="N1896" s="21" t="s">
        <v>1088</v>
      </c>
      <c r="O1896" s="21" t="s">
        <v>1088</v>
      </c>
      <c r="P1896" s="21" t="s">
        <v>1088</v>
      </c>
      <c r="Q1896" s="21"/>
      <c r="R1896" s="21" t="s">
        <v>3414</v>
      </c>
      <c r="S1896" s="21"/>
      <c r="U1896" s="21"/>
      <c r="V1896" s="21"/>
    </row>
    <row r="1897" spans="1:22" ht="29">
      <c r="A1897" s="21" t="s">
        <v>3409</v>
      </c>
      <c r="B1897" s="6" t="s">
        <v>877</v>
      </c>
      <c r="C1897" s="21" t="s">
        <v>1733</v>
      </c>
      <c r="D1897" s="21" t="s">
        <v>1082</v>
      </c>
      <c r="E1897" s="21" t="s">
        <v>1097</v>
      </c>
      <c r="F1897" s="30" t="s">
        <v>3410</v>
      </c>
      <c r="G1897" s="21" t="s">
        <v>1169</v>
      </c>
      <c r="H1897" s="31" t="s">
        <v>3417</v>
      </c>
      <c r="I1897" s="31" t="s">
        <v>3412</v>
      </c>
      <c r="J1897" s="21" t="s">
        <v>1088</v>
      </c>
      <c r="K1897" s="21" t="s">
        <v>1088</v>
      </c>
      <c r="L1897" s="21" t="s">
        <v>1138</v>
      </c>
      <c r="M1897" s="21">
        <v>0.9</v>
      </c>
      <c r="N1897" s="21" t="s">
        <v>1088</v>
      </c>
      <c r="O1897" s="21" t="s">
        <v>1088</v>
      </c>
      <c r="P1897" s="21" t="s">
        <v>1088</v>
      </c>
      <c r="Q1897" s="21"/>
      <c r="R1897" s="21" t="s">
        <v>3414</v>
      </c>
      <c r="S1897" s="21"/>
      <c r="U1897" s="21"/>
      <c r="V1897" s="21"/>
    </row>
    <row r="1898" spans="1:22" ht="29">
      <c r="A1898" s="21" t="s">
        <v>3409</v>
      </c>
      <c r="B1898" s="6" t="s">
        <v>877</v>
      </c>
      <c r="C1898" s="21" t="s">
        <v>1733</v>
      </c>
      <c r="D1898" s="21" t="s">
        <v>1082</v>
      </c>
      <c r="E1898" s="21" t="s">
        <v>1097</v>
      </c>
      <c r="F1898" s="30" t="s">
        <v>3410</v>
      </c>
      <c r="G1898" s="21" t="s">
        <v>1169</v>
      </c>
      <c r="H1898" s="31" t="s">
        <v>3418</v>
      </c>
      <c r="I1898" s="31" t="s">
        <v>3412</v>
      </c>
      <c r="J1898" s="21" t="s">
        <v>1088</v>
      </c>
      <c r="K1898" s="21" t="s">
        <v>1088</v>
      </c>
      <c r="L1898" s="21" t="s">
        <v>1138</v>
      </c>
      <c r="M1898" s="21">
        <v>0.7</v>
      </c>
      <c r="N1898" s="21" t="s">
        <v>1088</v>
      </c>
      <c r="O1898" s="21" t="s">
        <v>1088</v>
      </c>
      <c r="P1898" s="21" t="s">
        <v>1088</v>
      </c>
      <c r="Q1898" s="21"/>
      <c r="R1898" s="21" t="s">
        <v>3414</v>
      </c>
      <c r="S1898" s="21"/>
      <c r="U1898" s="21"/>
      <c r="V1898" s="21"/>
    </row>
    <row r="1899" spans="1:22" ht="29">
      <c r="A1899" s="21" t="s">
        <v>3409</v>
      </c>
      <c r="B1899" s="6" t="s">
        <v>877</v>
      </c>
      <c r="C1899" s="21" t="s">
        <v>1733</v>
      </c>
      <c r="D1899" s="21" t="s">
        <v>1082</v>
      </c>
      <c r="E1899" s="21" t="s">
        <v>1097</v>
      </c>
      <c r="F1899" s="30" t="s">
        <v>3410</v>
      </c>
      <c r="G1899" s="21" t="s">
        <v>1169</v>
      </c>
      <c r="H1899" s="31" t="s">
        <v>3419</v>
      </c>
      <c r="I1899" s="31" t="s">
        <v>3412</v>
      </c>
      <c r="J1899" s="21" t="s">
        <v>1088</v>
      </c>
      <c r="K1899" s="21" t="s">
        <v>1088</v>
      </c>
      <c r="L1899" s="21" t="s">
        <v>1138</v>
      </c>
      <c r="M1899" s="21">
        <v>0.48</v>
      </c>
      <c r="N1899" s="21" t="b">
        <v>1</v>
      </c>
      <c r="O1899" s="21" t="s">
        <v>1088</v>
      </c>
      <c r="P1899" s="21" t="s">
        <v>1088</v>
      </c>
      <c r="Q1899" s="21"/>
      <c r="R1899" s="21" t="s">
        <v>3420</v>
      </c>
      <c r="S1899" s="21"/>
      <c r="U1899" s="21"/>
      <c r="V1899" s="21"/>
    </row>
    <row r="1900" spans="1:22" ht="29">
      <c r="A1900" s="21" t="s">
        <v>3409</v>
      </c>
      <c r="B1900" s="6" t="s">
        <v>877</v>
      </c>
      <c r="C1900" s="21" t="s">
        <v>1733</v>
      </c>
      <c r="D1900" s="21" t="s">
        <v>1082</v>
      </c>
      <c r="E1900" s="21" t="s">
        <v>1097</v>
      </c>
      <c r="F1900" s="30" t="s">
        <v>3410</v>
      </c>
      <c r="G1900" s="21" t="s">
        <v>1169</v>
      </c>
      <c r="H1900" s="31" t="s">
        <v>3421</v>
      </c>
      <c r="I1900" s="31" t="s">
        <v>3412</v>
      </c>
      <c r="J1900" s="21" t="s">
        <v>1088</v>
      </c>
      <c r="K1900" s="21" t="s">
        <v>1088</v>
      </c>
      <c r="L1900" s="21" t="s">
        <v>1138</v>
      </c>
      <c r="M1900" s="21">
        <v>0.57999999999999996</v>
      </c>
      <c r="N1900" s="21" t="b">
        <v>1</v>
      </c>
      <c r="O1900" s="21" t="s">
        <v>1088</v>
      </c>
      <c r="P1900" s="21" t="s">
        <v>1088</v>
      </c>
      <c r="Q1900" s="21"/>
      <c r="R1900" s="21" t="s">
        <v>3420</v>
      </c>
      <c r="S1900" s="21"/>
      <c r="U1900" s="21"/>
      <c r="V1900" s="21"/>
    </row>
    <row r="1901" spans="1:22" ht="29">
      <c r="A1901" s="21" t="s">
        <v>3409</v>
      </c>
      <c r="B1901" s="6" t="s">
        <v>877</v>
      </c>
      <c r="C1901" s="21" t="s">
        <v>1733</v>
      </c>
      <c r="D1901" s="21" t="s">
        <v>1082</v>
      </c>
      <c r="E1901" s="21" t="s">
        <v>1097</v>
      </c>
      <c r="F1901" s="30" t="s">
        <v>3410</v>
      </c>
      <c r="G1901" s="21" t="s">
        <v>1169</v>
      </c>
      <c r="H1901" s="31" t="s">
        <v>3422</v>
      </c>
      <c r="I1901" s="31" t="s">
        <v>3412</v>
      </c>
      <c r="J1901" s="21" t="s">
        <v>1088</v>
      </c>
      <c r="K1901" s="21" t="s">
        <v>1088</v>
      </c>
      <c r="L1901" s="21" t="s">
        <v>1138</v>
      </c>
      <c r="M1901" s="21">
        <v>0.39</v>
      </c>
      <c r="N1901" s="21" t="b">
        <v>1</v>
      </c>
      <c r="O1901" s="21" t="s">
        <v>1088</v>
      </c>
      <c r="P1901" s="21" t="s">
        <v>1088</v>
      </c>
      <c r="Q1901" s="21"/>
      <c r="R1901" s="21" t="s">
        <v>3420</v>
      </c>
      <c r="S1901" s="21"/>
      <c r="U1901" s="21"/>
      <c r="V1901" s="21"/>
    </row>
    <row r="1902" spans="1:22" ht="29">
      <c r="A1902" s="21" t="s">
        <v>3409</v>
      </c>
      <c r="B1902" s="6" t="s">
        <v>877</v>
      </c>
      <c r="C1902" s="21" t="s">
        <v>1733</v>
      </c>
      <c r="D1902" s="21" t="s">
        <v>1082</v>
      </c>
      <c r="E1902" s="21" t="s">
        <v>1097</v>
      </c>
      <c r="F1902" s="30" t="s">
        <v>3410</v>
      </c>
      <c r="G1902" s="21" t="s">
        <v>1169</v>
      </c>
      <c r="H1902" s="31" t="s">
        <v>3423</v>
      </c>
      <c r="I1902" s="31" t="s">
        <v>3412</v>
      </c>
      <c r="J1902" s="21" t="s">
        <v>1088</v>
      </c>
      <c r="K1902" s="21" t="s">
        <v>1088</v>
      </c>
      <c r="L1902" s="21" t="s">
        <v>1089</v>
      </c>
      <c r="M1902" s="21">
        <v>20.100000000000001</v>
      </c>
      <c r="N1902" s="21" t="s">
        <v>1088</v>
      </c>
      <c r="O1902" s="21" t="s">
        <v>1088</v>
      </c>
      <c r="P1902" s="21" t="s">
        <v>1088</v>
      </c>
      <c r="Q1902" s="21"/>
      <c r="R1902" s="21" t="s">
        <v>3424</v>
      </c>
      <c r="S1902" s="21"/>
      <c r="U1902" s="21"/>
      <c r="V1902" s="21"/>
    </row>
    <row r="1903" spans="1:22" ht="29">
      <c r="A1903" s="21" t="s">
        <v>3409</v>
      </c>
      <c r="B1903" s="6" t="s">
        <v>877</v>
      </c>
      <c r="C1903" s="21" t="s">
        <v>1733</v>
      </c>
      <c r="D1903" s="21" t="s">
        <v>1082</v>
      </c>
      <c r="E1903" s="21" t="s">
        <v>1097</v>
      </c>
      <c r="F1903" s="30" t="s">
        <v>3410</v>
      </c>
      <c r="G1903" s="21" t="s">
        <v>1169</v>
      </c>
      <c r="H1903" s="31" t="s">
        <v>3425</v>
      </c>
      <c r="I1903" s="31" t="s">
        <v>3412</v>
      </c>
      <c r="J1903" s="21" t="s">
        <v>1088</v>
      </c>
      <c r="K1903" s="21" t="s">
        <v>1088</v>
      </c>
      <c r="L1903" s="21" t="s">
        <v>1138</v>
      </c>
      <c r="M1903" s="21">
        <v>54.6</v>
      </c>
      <c r="N1903" s="21" t="s">
        <v>1088</v>
      </c>
      <c r="O1903" s="21" t="s">
        <v>1088</v>
      </c>
      <c r="P1903" s="21" t="s">
        <v>1088</v>
      </c>
      <c r="Q1903" s="21"/>
      <c r="R1903" s="21" t="s">
        <v>3424</v>
      </c>
      <c r="S1903" s="21"/>
      <c r="U1903" s="21"/>
      <c r="V1903" s="21"/>
    </row>
    <row r="1904" spans="1:22" ht="29">
      <c r="A1904" s="21" t="s">
        <v>3409</v>
      </c>
      <c r="B1904" s="6" t="s">
        <v>877</v>
      </c>
      <c r="C1904" s="21" t="s">
        <v>1036</v>
      </c>
      <c r="D1904" s="21" t="s">
        <v>1082</v>
      </c>
      <c r="E1904" s="21" t="s">
        <v>1097</v>
      </c>
      <c r="F1904" s="30" t="s">
        <v>3426</v>
      </c>
      <c r="G1904" s="21" t="s">
        <v>1169</v>
      </c>
      <c r="H1904" s="31" t="s">
        <v>3427</v>
      </c>
      <c r="I1904" s="31" t="s">
        <v>3428</v>
      </c>
      <c r="J1904" s="21" t="s">
        <v>1088</v>
      </c>
      <c r="K1904" s="21" t="s">
        <v>1088</v>
      </c>
      <c r="L1904" s="21" t="s">
        <v>1089</v>
      </c>
      <c r="M1904" s="21">
        <v>16</v>
      </c>
      <c r="N1904" s="21" t="s">
        <v>1088</v>
      </c>
      <c r="O1904" s="21" t="s">
        <v>1088</v>
      </c>
      <c r="P1904" s="21" t="s">
        <v>1088</v>
      </c>
      <c r="Q1904" s="21"/>
      <c r="R1904" s="21" t="s">
        <v>3424</v>
      </c>
      <c r="S1904" s="21"/>
      <c r="U1904" s="21"/>
      <c r="V1904" s="21"/>
    </row>
    <row r="1905" spans="1:22" ht="15">
      <c r="A1905" s="21" t="s">
        <v>3409</v>
      </c>
      <c r="B1905" s="6" t="s">
        <v>877</v>
      </c>
      <c r="C1905" s="21" t="s">
        <v>1036</v>
      </c>
      <c r="D1905" s="21" t="s">
        <v>1082</v>
      </c>
      <c r="E1905" s="21" t="s">
        <v>1097</v>
      </c>
      <c r="F1905" s="30" t="s">
        <v>3426</v>
      </c>
      <c r="G1905" s="21" t="s">
        <v>1169</v>
      </c>
      <c r="H1905" s="31" t="s">
        <v>3429</v>
      </c>
      <c r="I1905" s="31" t="s">
        <v>3430</v>
      </c>
      <c r="J1905" s="21" t="s">
        <v>1088</v>
      </c>
      <c r="K1905" s="21" t="s">
        <v>1088</v>
      </c>
      <c r="L1905" s="21" t="s">
        <v>1089</v>
      </c>
      <c r="M1905" s="21">
        <v>6</v>
      </c>
      <c r="N1905" s="21" t="s">
        <v>1088</v>
      </c>
      <c r="O1905" s="21" t="s">
        <v>1088</v>
      </c>
      <c r="P1905" s="21" t="s">
        <v>1088</v>
      </c>
      <c r="Q1905" s="21"/>
      <c r="R1905" s="21" t="s">
        <v>3424</v>
      </c>
      <c r="S1905" s="21"/>
      <c r="U1905" s="21"/>
      <c r="V1905" s="21"/>
    </row>
    <row r="1906" spans="1:22" ht="15">
      <c r="A1906" s="21" t="s">
        <v>3431</v>
      </c>
      <c r="B1906" s="6" t="s">
        <v>897</v>
      </c>
      <c r="C1906" s="21" t="s">
        <v>1036</v>
      </c>
      <c r="D1906" s="21" t="s">
        <v>1082</v>
      </c>
      <c r="E1906" s="21" t="s">
        <v>3432</v>
      </c>
      <c r="F1906" s="30" t="s">
        <v>3433</v>
      </c>
      <c r="G1906" s="21" t="s">
        <v>3434</v>
      </c>
      <c r="H1906" s="31" t="s">
        <v>1088</v>
      </c>
      <c r="I1906" s="31" t="s">
        <v>1088</v>
      </c>
      <c r="J1906" s="21" t="s">
        <v>1088</v>
      </c>
      <c r="K1906" s="21" t="s">
        <v>1088</v>
      </c>
      <c r="L1906" s="21"/>
      <c r="M1906" s="21" t="s">
        <v>1088</v>
      </c>
      <c r="N1906" s="21" t="s">
        <v>1088</v>
      </c>
      <c r="O1906" s="21" t="s">
        <v>1088</v>
      </c>
      <c r="P1906" s="21" t="s">
        <v>1088</v>
      </c>
      <c r="Q1906" s="21" t="s">
        <v>1533</v>
      </c>
      <c r="R1906" s="21" t="s">
        <v>3435</v>
      </c>
      <c r="S1906" s="21"/>
      <c r="U1906" s="21"/>
      <c r="V1906" s="21"/>
    </row>
    <row r="1907" spans="1:22" ht="29">
      <c r="A1907" s="21" t="s">
        <v>3436</v>
      </c>
      <c r="B1907" s="6" t="s">
        <v>992</v>
      </c>
      <c r="C1907" s="21" t="s">
        <v>1036</v>
      </c>
      <c r="D1907" s="21" t="s">
        <v>1082</v>
      </c>
      <c r="E1907" s="21" t="s">
        <v>3437</v>
      </c>
      <c r="F1907" s="30" t="s">
        <v>3438</v>
      </c>
      <c r="G1907" s="21" t="s">
        <v>3439</v>
      </c>
      <c r="H1907" s="31" t="s">
        <v>3440</v>
      </c>
      <c r="I1907" s="31" t="s">
        <v>3441</v>
      </c>
      <c r="J1907" s="21" t="s">
        <v>1147</v>
      </c>
      <c r="K1907" s="21" t="s">
        <v>1088</v>
      </c>
      <c r="L1907" s="21" t="s">
        <v>1172</v>
      </c>
      <c r="M1907" s="21">
        <v>25</v>
      </c>
      <c r="N1907" s="21" t="s">
        <v>1088</v>
      </c>
      <c r="O1907" s="21" t="s">
        <v>1088</v>
      </c>
      <c r="P1907" s="21" t="s">
        <v>1088</v>
      </c>
      <c r="Q1907" s="21" t="s">
        <v>1533</v>
      </c>
      <c r="R1907" s="21" t="s">
        <v>3442</v>
      </c>
      <c r="S1907" s="21"/>
      <c r="U1907" s="21"/>
      <c r="V1907" s="21"/>
    </row>
    <row r="1908" spans="1:22" ht="29">
      <c r="A1908" s="21" t="s">
        <v>3436</v>
      </c>
      <c r="B1908" s="6" t="s">
        <v>992</v>
      </c>
      <c r="C1908" s="21" t="s">
        <v>1036</v>
      </c>
      <c r="D1908" s="21" t="s">
        <v>1082</v>
      </c>
      <c r="E1908" s="21" t="s">
        <v>3437</v>
      </c>
      <c r="F1908" s="30" t="s">
        <v>3438</v>
      </c>
      <c r="G1908" s="21" t="s">
        <v>3439</v>
      </c>
      <c r="H1908" s="31" t="s">
        <v>3443</v>
      </c>
      <c r="I1908" s="31" t="s">
        <v>3441</v>
      </c>
      <c r="J1908" s="21" t="s">
        <v>1147</v>
      </c>
      <c r="K1908" s="21" t="s">
        <v>1088</v>
      </c>
      <c r="L1908" s="21" t="s">
        <v>1172</v>
      </c>
      <c r="M1908" s="21">
        <v>13</v>
      </c>
      <c r="N1908" s="21" t="s">
        <v>1088</v>
      </c>
      <c r="O1908" s="21" t="s">
        <v>1088</v>
      </c>
      <c r="P1908" s="21" t="s">
        <v>1088</v>
      </c>
      <c r="Q1908" s="21" t="s">
        <v>1533</v>
      </c>
      <c r="R1908" s="21" t="s">
        <v>3442</v>
      </c>
      <c r="S1908" s="21"/>
      <c r="U1908" s="21"/>
      <c r="V1908" s="21"/>
    </row>
    <row r="1909" spans="1:22" ht="29">
      <c r="A1909" s="21" t="s">
        <v>3436</v>
      </c>
      <c r="B1909" s="6" t="s">
        <v>992</v>
      </c>
      <c r="C1909" s="21" t="s">
        <v>1036</v>
      </c>
      <c r="D1909" s="21" t="s">
        <v>1082</v>
      </c>
      <c r="E1909" s="21" t="s">
        <v>3437</v>
      </c>
      <c r="F1909" s="30" t="s">
        <v>3438</v>
      </c>
      <c r="G1909" s="21" t="s">
        <v>3439</v>
      </c>
      <c r="H1909" s="31" t="s">
        <v>3444</v>
      </c>
      <c r="I1909" s="31" t="s">
        <v>3445</v>
      </c>
      <c r="J1909" s="21" t="s">
        <v>3446</v>
      </c>
      <c r="K1909" s="21" t="s">
        <v>1088</v>
      </c>
      <c r="L1909" s="21" t="s">
        <v>1474</v>
      </c>
      <c r="M1909" s="21">
        <v>11</v>
      </c>
      <c r="N1909" s="21" t="s">
        <v>1088</v>
      </c>
      <c r="O1909" s="21" t="s">
        <v>1088</v>
      </c>
      <c r="P1909" s="21" t="s">
        <v>1088</v>
      </c>
      <c r="Q1909" s="21" t="s">
        <v>1533</v>
      </c>
      <c r="R1909" s="21" t="s">
        <v>3447</v>
      </c>
      <c r="S1909" s="21"/>
      <c r="U1909" s="21"/>
      <c r="V1909" s="21"/>
    </row>
    <row r="1910" spans="1:22" ht="29">
      <c r="A1910" s="21" t="s">
        <v>3436</v>
      </c>
      <c r="B1910" s="6" t="s">
        <v>992</v>
      </c>
      <c r="C1910" s="21" t="s">
        <v>1036</v>
      </c>
      <c r="D1910" s="21" t="s">
        <v>1082</v>
      </c>
      <c r="E1910" s="21" t="s">
        <v>3437</v>
      </c>
      <c r="F1910" s="30" t="s">
        <v>3438</v>
      </c>
      <c r="G1910" s="21" t="s">
        <v>3439</v>
      </c>
      <c r="H1910" s="31" t="s">
        <v>3448</v>
      </c>
      <c r="I1910" s="31" t="s">
        <v>3445</v>
      </c>
      <c r="J1910" s="21" t="s">
        <v>3446</v>
      </c>
      <c r="K1910" s="21" t="s">
        <v>1088</v>
      </c>
      <c r="L1910" s="21" t="s">
        <v>1474</v>
      </c>
      <c r="M1910" s="21">
        <v>1</v>
      </c>
      <c r="N1910" s="21" t="s">
        <v>1088</v>
      </c>
      <c r="O1910" s="21" t="s">
        <v>1088</v>
      </c>
      <c r="P1910" s="21" t="s">
        <v>1088</v>
      </c>
      <c r="Q1910" s="21" t="s">
        <v>1533</v>
      </c>
      <c r="R1910" s="21" t="s">
        <v>3447</v>
      </c>
      <c r="S1910" s="21"/>
      <c r="U1910" s="21"/>
      <c r="V1910" s="21"/>
    </row>
    <row r="1911" spans="1:22" ht="29">
      <c r="A1911" s="21" t="s">
        <v>3436</v>
      </c>
      <c r="B1911" s="6" t="s">
        <v>992</v>
      </c>
      <c r="C1911" s="21" t="s">
        <v>1036</v>
      </c>
      <c r="D1911" s="21" t="s">
        <v>1082</v>
      </c>
      <c r="E1911" s="21" t="s">
        <v>3437</v>
      </c>
      <c r="F1911" s="30" t="s">
        <v>3438</v>
      </c>
      <c r="G1911" s="21" t="s">
        <v>3439</v>
      </c>
      <c r="H1911" s="31" t="s">
        <v>3449</v>
      </c>
      <c r="I1911" s="31" t="s">
        <v>3445</v>
      </c>
      <c r="J1911" s="21" t="s">
        <v>1129</v>
      </c>
      <c r="K1911" s="21" t="s">
        <v>1088</v>
      </c>
      <c r="L1911" s="21" t="s">
        <v>1474</v>
      </c>
      <c r="M1911" s="21">
        <v>1.5</v>
      </c>
      <c r="N1911" s="21" t="s">
        <v>1088</v>
      </c>
      <c r="O1911" s="21" t="s">
        <v>1088</v>
      </c>
      <c r="P1911" s="21" t="s">
        <v>1088</v>
      </c>
      <c r="Q1911" s="21" t="s">
        <v>1533</v>
      </c>
      <c r="R1911" s="21" t="s">
        <v>3447</v>
      </c>
      <c r="S1911" s="21"/>
      <c r="U1911" s="21"/>
      <c r="V1911" s="21"/>
    </row>
    <row r="1912" spans="1:22" ht="29">
      <c r="A1912" s="21" t="s">
        <v>3436</v>
      </c>
      <c r="B1912" s="6" t="s">
        <v>992</v>
      </c>
      <c r="C1912" s="21" t="s">
        <v>1036</v>
      </c>
      <c r="D1912" s="21" t="s">
        <v>1082</v>
      </c>
      <c r="E1912" s="21" t="s">
        <v>3437</v>
      </c>
      <c r="F1912" s="30" t="s">
        <v>3438</v>
      </c>
      <c r="G1912" s="21" t="s">
        <v>3439</v>
      </c>
      <c r="H1912" s="31" t="s">
        <v>3450</v>
      </c>
      <c r="I1912" s="31" t="s">
        <v>3445</v>
      </c>
      <c r="J1912" s="21" t="s">
        <v>1129</v>
      </c>
      <c r="K1912" s="21" t="s">
        <v>1088</v>
      </c>
      <c r="L1912" s="21" t="s">
        <v>1474</v>
      </c>
      <c r="M1912" s="21">
        <v>3.5</v>
      </c>
      <c r="N1912" s="21" t="s">
        <v>1088</v>
      </c>
      <c r="O1912" s="21" t="s">
        <v>1088</v>
      </c>
      <c r="P1912" s="21" t="s">
        <v>1088</v>
      </c>
      <c r="Q1912" s="21" t="s">
        <v>1533</v>
      </c>
      <c r="R1912" s="21" t="s">
        <v>3447</v>
      </c>
      <c r="S1912" s="21"/>
      <c r="U1912" s="21"/>
      <c r="V1912" s="21"/>
    </row>
    <row r="1913" spans="1:22" ht="15">
      <c r="A1913" s="21" t="s">
        <v>3372</v>
      </c>
      <c r="B1913" s="6" t="s">
        <v>3373</v>
      </c>
      <c r="C1913" s="21" t="s">
        <v>1733</v>
      </c>
      <c r="D1913" s="21" t="s">
        <v>1147</v>
      </c>
      <c r="E1913" s="21"/>
      <c r="F1913" s="30"/>
      <c r="G1913" s="21"/>
      <c r="H1913" s="31" t="s">
        <v>3451</v>
      </c>
      <c r="I1913" s="31" t="s">
        <v>3375</v>
      </c>
      <c r="J1913" s="21" t="s">
        <v>3376</v>
      </c>
      <c r="K1913" s="21" t="s">
        <v>1088</v>
      </c>
      <c r="L1913" s="21" t="s">
        <v>1089</v>
      </c>
      <c r="M1913" s="21">
        <v>1</v>
      </c>
      <c r="N1913" s="21" t="s">
        <v>1088</v>
      </c>
      <c r="O1913" s="21" t="s">
        <v>1088</v>
      </c>
      <c r="P1913" s="21" t="s">
        <v>1088</v>
      </c>
      <c r="Q1913" s="21" t="s">
        <v>1698</v>
      </c>
      <c r="R1913" s="10" t="s">
        <v>3377</v>
      </c>
      <c r="S1913" s="10"/>
      <c r="U1913" s="10"/>
      <c r="V1913" s="10"/>
    </row>
    <row r="1914" spans="1:22" ht="15">
      <c r="A1914" s="21" t="s">
        <v>3372</v>
      </c>
      <c r="B1914" s="6" t="s">
        <v>3373</v>
      </c>
      <c r="C1914" s="21" t="s">
        <v>1733</v>
      </c>
      <c r="D1914" s="21" t="s">
        <v>1147</v>
      </c>
      <c r="E1914" s="21"/>
      <c r="F1914" s="30"/>
      <c r="G1914" s="21"/>
      <c r="H1914" s="31" t="s">
        <v>3452</v>
      </c>
      <c r="I1914" s="31" t="s">
        <v>3375</v>
      </c>
      <c r="J1914" s="21" t="s">
        <v>3453</v>
      </c>
      <c r="K1914" s="21" t="s">
        <v>1088</v>
      </c>
      <c r="L1914" s="21" t="s">
        <v>1089</v>
      </c>
      <c r="M1914" s="21">
        <v>0.45</v>
      </c>
      <c r="N1914" s="21" t="s">
        <v>1088</v>
      </c>
      <c r="O1914" s="21" t="s">
        <v>1088</v>
      </c>
      <c r="P1914" s="21" t="s">
        <v>1088</v>
      </c>
      <c r="Q1914" s="21" t="s">
        <v>1698</v>
      </c>
      <c r="R1914" s="10" t="s">
        <v>3454</v>
      </c>
      <c r="S1914" s="10"/>
      <c r="U1914" s="10"/>
      <c r="V1914" s="10"/>
    </row>
    <row r="1915" spans="1:22" ht="15">
      <c r="A1915" s="21" t="s">
        <v>3372</v>
      </c>
      <c r="B1915" s="6" t="s">
        <v>3373</v>
      </c>
      <c r="C1915" s="21" t="s">
        <v>1733</v>
      </c>
      <c r="D1915" s="21" t="s">
        <v>1147</v>
      </c>
      <c r="E1915" s="21"/>
      <c r="F1915" s="30"/>
      <c r="G1915" s="21"/>
      <c r="H1915" s="31" t="s">
        <v>3455</v>
      </c>
      <c r="I1915" s="31" t="s">
        <v>3375</v>
      </c>
      <c r="J1915" s="21" t="s">
        <v>3456</v>
      </c>
      <c r="K1915" s="21" t="s">
        <v>1088</v>
      </c>
      <c r="L1915" s="21" t="s">
        <v>1089</v>
      </c>
      <c r="M1915" s="21">
        <v>0.48</v>
      </c>
      <c r="N1915" s="21" t="s">
        <v>1088</v>
      </c>
      <c r="O1915" s="21" t="s">
        <v>1088</v>
      </c>
      <c r="P1915" s="21" t="s">
        <v>1088</v>
      </c>
      <c r="Q1915" s="21" t="s">
        <v>2033</v>
      </c>
      <c r="R1915" s="21" t="s">
        <v>3457</v>
      </c>
      <c r="S1915" s="21"/>
      <c r="U1915" s="21"/>
      <c r="V1915" s="21"/>
    </row>
    <row r="1916" spans="1:22" ht="15">
      <c r="A1916" s="21" t="s">
        <v>3372</v>
      </c>
      <c r="B1916" s="6" t="s">
        <v>3373</v>
      </c>
      <c r="C1916" s="21" t="s">
        <v>1733</v>
      </c>
      <c r="D1916" s="21" t="s">
        <v>1147</v>
      </c>
      <c r="E1916" s="21"/>
      <c r="F1916" s="30"/>
      <c r="G1916" s="21"/>
      <c r="H1916" s="31" t="s">
        <v>3458</v>
      </c>
      <c r="I1916" s="31" t="s">
        <v>3375</v>
      </c>
      <c r="J1916" s="21" t="s">
        <v>3459</v>
      </c>
      <c r="K1916" s="21" t="s">
        <v>1088</v>
      </c>
      <c r="L1916" s="21" t="s">
        <v>1089</v>
      </c>
      <c r="M1916" s="21">
        <v>0.8</v>
      </c>
      <c r="N1916" s="21" t="s">
        <v>1088</v>
      </c>
      <c r="O1916" s="21" t="s">
        <v>1088</v>
      </c>
      <c r="P1916" s="21" t="s">
        <v>1088</v>
      </c>
      <c r="Q1916" s="21" t="s">
        <v>2033</v>
      </c>
      <c r="R1916" s="21" t="s">
        <v>3460</v>
      </c>
      <c r="S1916" s="21"/>
      <c r="U1916" s="21"/>
      <c r="V1916" s="21"/>
    </row>
    <row r="1917" spans="1:22" ht="15">
      <c r="A1917" s="21" t="s">
        <v>3372</v>
      </c>
      <c r="B1917" s="6" t="s">
        <v>3373</v>
      </c>
      <c r="C1917" s="21" t="s">
        <v>1733</v>
      </c>
      <c r="D1917" s="21" t="s">
        <v>1147</v>
      </c>
      <c r="E1917" s="21"/>
      <c r="F1917" s="30"/>
      <c r="G1917" s="21"/>
      <c r="H1917" s="21" t="s">
        <v>3461</v>
      </c>
      <c r="I1917" s="31" t="s">
        <v>3375</v>
      </c>
      <c r="J1917" s="31" t="s">
        <v>3462</v>
      </c>
      <c r="K1917" s="21" t="s">
        <v>1088</v>
      </c>
      <c r="L1917" s="21" t="s">
        <v>1089</v>
      </c>
      <c r="M1917" s="21">
        <v>0.8</v>
      </c>
      <c r="N1917" s="21" t="s">
        <v>1088</v>
      </c>
      <c r="O1917" s="21" t="s">
        <v>1088</v>
      </c>
      <c r="P1917" s="21" t="s">
        <v>1088</v>
      </c>
      <c r="Q1917" s="21" t="s">
        <v>2033</v>
      </c>
      <c r="R1917" s="21" t="s">
        <v>3460</v>
      </c>
      <c r="S1917" s="21"/>
      <c r="U1917" s="21"/>
      <c r="V1917" s="21"/>
    </row>
    <row r="1918" spans="1:22" ht="15">
      <c r="A1918" s="21" t="s">
        <v>3372</v>
      </c>
      <c r="B1918" s="6" t="s">
        <v>3373</v>
      </c>
      <c r="C1918" s="21" t="s">
        <v>1733</v>
      </c>
      <c r="D1918" s="21" t="s">
        <v>1147</v>
      </c>
      <c r="E1918" s="21"/>
      <c r="F1918" s="30"/>
      <c r="G1918" s="21"/>
      <c r="H1918" s="31" t="s">
        <v>3463</v>
      </c>
      <c r="I1918" s="31" t="s">
        <v>3375</v>
      </c>
      <c r="J1918" s="31" t="s">
        <v>3462</v>
      </c>
      <c r="K1918" s="21" t="s">
        <v>1088</v>
      </c>
      <c r="L1918" s="21" t="s">
        <v>1089</v>
      </c>
      <c r="M1918" s="21">
        <v>0.8</v>
      </c>
      <c r="N1918" s="21" t="s">
        <v>1088</v>
      </c>
      <c r="O1918" s="21" t="s">
        <v>1088</v>
      </c>
      <c r="P1918" s="21" t="s">
        <v>1088</v>
      </c>
      <c r="Q1918" s="21" t="s">
        <v>2033</v>
      </c>
      <c r="R1918" s="21" t="s">
        <v>3460</v>
      </c>
      <c r="S1918" s="21"/>
      <c r="U1918" s="21"/>
      <c r="V1918" s="21"/>
    </row>
    <row r="1919" spans="1:22" ht="15">
      <c r="A1919" s="21" t="s">
        <v>3372</v>
      </c>
      <c r="B1919" s="6" t="s">
        <v>3373</v>
      </c>
      <c r="C1919" s="21" t="s">
        <v>1733</v>
      </c>
      <c r="D1919" s="21" t="s">
        <v>1147</v>
      </c>
      <c r="E1919" s="21"/>
      <c r="F1919" s="30"/>
      <c r="G1919" s="21"/>
      <c r="H1919" s="31" t="s">
        <v>3464</v>
      </c>
      <c r="I1919" s="31" t="s">
        <v>3375</v>
      </c>
      <c r="J1919" s="31" t="s">
        <v>3462</v>
      </c>
      <c r="K1919" s="21" t="s">
        <v>1088</v>
      </c>
      <c r="L1919" s="21" t="s">
        <v>1089</v>
      </c>
      <c r="M1919" s="21">
        <v>0.95</v>
      </c>
      <c r="N1919" s="21" t="s">
        <v>1088</v>
      </c>
      <c r="O1919" s="21" t="s">
        <v>1088</v>
      </c>
      <c r="P1919" s="21" t="s">
        <v>1088</v>
      </c>
      <c r="Q1919" s="21" t="s">
        <v>2033</v>
      </c>
      <c r="R1919" s="21" t="s">
        <v>3460</v>
      </c>
      <c r="S1919" s="21"/>
      <c r="U1919" s="21"/>
      <c r="V1919" s="21"/>
    </row>
    <row r="1920" spans="1:22" ht="15">
      <c r="A1920" s="21" t="s">
        <v>3372</v>
      </c>
      <c r="B1920" s="6" t="s">
        <v>3373</v>
      </c>
      <c r="C1920" s="21" t="s">
        <v>1733</v>
      </c>
      <c r="D1920" s="21" t="s">
        <v>1147</v>
      </c>
      <c r="E1920" s="21"/>
      <c r="F1920" s="30"/>
      <c r="G1920" s="21"/>
      <c r="H1920" s="31" t="s">
        <v>3465</v>
      </c>
      <c r="I1920" s="31" t="s">
        <v>3375</v>
      </c>
      <c r="J1920" s="21" t="s">
        <v>1094</v>
      </c>
      <c r="K1920" s="21" t="s">
        <v>1088</v>
      </c>
      <c r="L1920" s="21" t="s">
        <v>1089</v>
      </c>
      <c r="M1920" s="21">
        <v>35</v>
      </c>
      <c r="N1920" s="21" t="s">
        <v>1088</v>
      </c>
      <c r="O1920" s="21" t="s">
        <v>1088</v>
      </c>
      <c r="P1920" s="21" t="s">
        <v>1088</v>
      </c>
      <c r="Q1920" s="10" t="s">
        <v>1698</v>
      </c>
      <c r="R1920" s="10" t="s">
        <v>3466</v>
      </c>
      <c r="S1920" s="10"/>
      <c r="U1920" s="10"/>
      <c r="V1920" s="10"/>
    </row>
    <row r="1921" spans="1:22" ht="15">
      <c r="A1921" s="21" t="s">
        <v>3372</v>
      </c>
      <c r="B1921" s="6" t="s">
        <v>3373</v>
      </c>
      <c r="C1921" s="21" t="s">
        <v>1733</v>
      </c>
      <c r="D1921" s="21" t="s">
        <v>1147</v>
      </c>
      <c r="E1921" s="21"/>
      <c r="F1921" s="30"/>
      <c r="G1921" s="21"/>
      <c r="H1921" s="31" t="s">
        <v>3467</v>
      </c>
      <c r="I1921" s="31" t="s">
        <v>3375</v>
      </c>
      <c r="J1921" s="21" t="s">
        <v>1171</v>
      </c>
      <c r="K1921" s="21" t="s">
        <v>1088</v>
      </c>
      <c r="L1921" s="21" t="s">
        <v>1474</v>
      </c>
      <c r="M1921" s="21">
        <v>2.8000000000000001E-2</v>
      </c>
      <c r="N1921" s="21" t="s">
        <v>1088</v>
      </c>
      <c r="O1921" s="21" t="s">
        <v>1088</v>
      </c>
      <c r="P1921" s="21" t="s">
        <v>1088</v>
      </c>
      <c r="Q1921" s="21" t="s">
        <v>3468</v>
      </c>
      <c r="R1921" s="10" t="s">
        <v>3469</v>
      </c>
      <c r="S1921" s="10"/>
      <c r="U1921" s="10"/>
      <c r="V1921" s="10"/>
    </row>
    <row r="1922" spans="1:22" ht="15">
      <c r="A1922" s="21" t="s">
        <v>3372</v>
      </c>
      <c r="B1922" s="6" t="s">
        <v>3373</v>
      </c>
      <c r="C1922" s="21" t="s">
        <v>1733</v>
      </c>
      <c r="D1922" s="21" t="s">
        <v>1147</v>
      </c>
      <c r="E1922" s="21"/>
      <c r="F1922" s="30"/>
      <c r="G1922" s="21"/>
      <c r="H1922" s="31" t="s">
        <v>3470</v>
      </c>
      <c r="I1922" s="31" t="s">
        <v>3375</v>
      </c>
      <c r="J1922" s="21" t="s">
        <v>1094</v>
      </c>
      <c r="K1922" s="21" t="s">
        <v>1088</v>
      </c>
      <c r="L1922" s="21" t="s">
        <v>1138</v>
      </c>
      <c r="M1922" s="21">
        <v>11</v>
      </c>
      <c r="N1922" s="21" t="s">
        <v>1088</v>
      </c>
      <c r="O1922" s="21" t="s">
        <v>1088</v>
      </c>
      <c r="P1922" s="21" t="s">
        <v>1088</v>
      </c>
      <c r="Q1922" s="21" t="s">
        <v>1698</v>
      </c>
      <c r="R1922" s="10" t="s">
        <v>3466</v>
      </c>
      <c r="S1922" s="10"/>
      <c r="U1922" s="10"/>
      <c r="V1922" s="10"/>
    </row>
    <row r="1923" spans="1:22" ht="15">
      <c r="A1923" s="21" t="s">
        <v>3372</v>
      </c>
      <c r="B1923" s="6" t="s">
        <v>3373</v>
      </c>
      <c r="C1923" s="21" t="s">
        <v>1733</v>
      </c>
      <c r="D1923" s="21" t="s">
        <v>1147</v>
      </c>
      <c r="E1923" s="21"/>
      <c r="F1923" s="30"/>
      <c r="G1923" s="21"/>
      <c r="H1923" s="21" t="s">
        <v>3471</v>
      </c>
      <c r="I1923" s="31" t="s">
        <v>3472</v>
      </c>
      <c r="J1923" s="33" t="s">
        <v>3473</v>
      </c>
      <c r="K1923" s="21" t="s">
        <v>1088</v>
      </c>
      <c r="L1923" s="21" t="s">
        <v>1089</v>
      </c>
      <c r="M1923" s="21">
        <v>4.3999999999999997E-2</v>
      </c>
      <c r="N1923" s="21" t="s">
        <v>1088</v>
      </c>
      <c r="O1923" s="21" t="s">
        <v>1088</v>
      </c>
      <c r="P1923" s="21" t="s">
        <v>1088</v>
      </c>
      <c r="Q1923" s="21" t="s">
        <v>2033</v>
      </c>
      <c r="R1923" s="21" t="s">
        <v>3474</v>
      </c>
      <c r="S1923" s="21"/>
      <c r="U1923" s="21"/>
      <c r="V1923" s="21"/>
    </row>
    <row r="1924" spans="1:22" ht="15">
      <c r="A1924" s="21" t="s">
        <v>3372</v>
      </c>
      <c r="B1924" s="6" t="s">
        <v>3373</v>
      </c>
      <c r="C1924" s="21" t="s">
        <v>1733</v>
      </c>
      <c r="D1924" s="21" t="s">
        <v>1147</v>
      </c>
      <c r="E1924" s="21"/>
      <c r="F1924" s="30"/>
      <c r="G1924" s="21"/>
      <c r="H1924" s="31" t="s">
        <v>3475</v>
      </c>
      <c r="I1924" s="31" t="s">
        <v>3472</v>
      </c>
      <c r="J1924" s="33" t="s">
        <v>3476</v>
      </c>
      <c r="K1924" s="21" t="s">
        <v>1088</v>
      </c>
      <c r="L1924" s="21" t="s">
        <v>1089</v>
      </c>
      <c r="M1924" s="21">
        <v>3.2000000000000002E-3</v>
      </c>
      <c r="N1924" s="21" t="s">
        <v>1088</v>
      </c>
      <c r="O1924" s="21" t="s">
        <v>1088</v>
      </c>
      <c r="P1924" s="21" t="s">
        <v>1088</v>
      </c>
      <c r="Q1924" s="21" t="s">
        <v>2033</v>
      </c>
      <c r="R1924" s="21" t="s">
        <v>3474</v>
      </c>
      <c r="S1924" s="21"/>
      <c r="U1924" s="21"/>
      <c r="V1924" s="21"/>
    </row>
    <row r="1925" spans="1:22" ht="14">
      <c r="A1925" s="10" t="s">
        <v>3477</v>
      </c>
      <c r="B1925" s="10" t="s">
        <v>3478</v>
      </c>
      <c r="C1925" s="21" t="s">
        <v>1733</v>
      </c>
      <c r="D1925" s="21" t="s">
        <v>1129</v>
      </c>
      <c r="E1925" s="21"/>
      <c r="F1925" s="30" t="s">
        <v>3479</v>
      </c>
      <c r="G1925" s="21" t="s">
        <v>3439</v>
      </c>
      <c r="H1925" s="31" t="s">
        <v>3480</v>
      </c>
      <c r="I1925" s="31" t="s">
        <v>3481</v>
      </c>
      <c r="J1925" s="21" t="s">
        <v>3482</v>
      </c>
      <c r="K1925" s="21" t="s">
        <v>1088</v>
      </c>
      <c r="L1925" s="21" t="s">
        <v>1474</v>
      </c>
      <c r="M1925" s="21" t="s">
        <v>1088</v>
      </c>
      <c r="N1925" s="21" t="s">
        <v>1088</v>
      </c>
      <c r="O1925" s="21" t="s">
        <v>1088</v>
      </c>
      <c r="P1925" s="21" t="s">
        <v>1088</v>
      </c>
      <c r="Q1925" s="21" t="s">
        <v>3468</v>
      </c>
      <c r="R1925" s="21" t="s">
        <v>3483</v>
      </c>
      <c r="S1925" s="21"/>
      <c r="U1925" s="21"/>
      <c r="V1925" s="21"/>
    </row>
    <row r="1926" spans="1:22" ht="28">
      <c r="A1926" s="10" t="s">
        <v>3477</v>
      </c>
      <c r="B1926" s="10" t="s">
        <v>3478</v>
      </c>
      <c r="C1926" s="21" t="s">
        <v>1733</v>
      </c>
      <c r="D1926" s="21" t="s">
        <v>1129</v>
      </c>
      <c r="E1926" s="21"/>
      <c r="F1926" s="30" t="s">
        <v>3479</v>
      </c>
      <c r="G1926" s="21" t="s">
        <v>3439</v>
      </c>
      <c r="H1926" s="31" t="s">
        <v>3484</v>
      </c>
      <c r="I1926" s="31" t="s">
        <v>3485</v>
      </c>
      <c r="J1926" s="21"/>
      <c r="K1926" s="21" t="s">
        <v>1088</v>
      </c>
      <c r="L1926" s="21" t="s">
        <v>1474</v>
      </c>
      <c r="M1926" s="21" t="s">
        <v>1088</v>
      </c>
      <c r="N1926" s="21" t="s">
        <v>1088</v>
      </c>
      <c r="O1926" s="21" t="s">
        <v>1088</v>
      </c>
      <c r="P1926" s="21" t="s">
        <v>1088</v>
      </c>
      <c r="Q1926" s="21" t="s">
        <v>3468</v>
      </c>
      <c r="R1926" s="21" t="s">
        <v>3486</v>
      </c>
      <c r="S1926" s="21"/>
      <c r="U1926" s="21"/>
      <c r="V1926" s="21"/>
    </row>
    <row r="1927" spans="1:22" ht="28">
      <c r="A1927" s="10" t="s">
        <v>3477</v>
      </c>
      <c r="B1927" s="10" t="s">
        <v>3478</v>
      </c>
      <c r="C1927" s="21" t="s">
        <v>1733</v>
      </c>
      <c r="D1927" s="21" t="s">
        <v>1129</v>
      </c>
      <c r="E1927" s="21"/>
      <c r="F1927" s="30" t="s">
        <v>3479</v>
      </c>
      <c r="G1927" s="21" t="s">
        <v>3439</v>
      </c>
      <c r="H1927" s="31" t="s">
        <v>3487</v>
      </c>
      <c r="I1927" s="31" t="s">
        <v>3488</v>
      </c>
      <c r="J1927" s="21" t="s">
        <v>1165</v>
      </c>
      <c r="K1927" s="21" t="s">
        <v>1088</v>
      </c>
      <c r="L1927" s="21" t="s">
        <v>1474</v>
      </c>
      <c r="M1927" s="21" t="s">
        <v>1088</v>
      </c>
      <c r="N1927" s="21" t="s">
        <v>1088</v>
      </c>
      <c r="O1927" s="21" t="s">
        <v>1088</v>
      </c>
      <c r="P1927" s="21" t="s">
        <v>1088</v>
      </c>
      <c r="Q1927" s="21" t="s">
        <v>3468</v>
      </c>
      <c r="R1927" s="21" t="s">
        <v>3486</v>
      </c>
      <c r="S1927" s="21"/>
      <c r="U1927" s="21"/>
      <c r="V1927" s="21"/>
    </row>
    <row r="1928" spans="1:22" ht="28">
      <c r="A1928" s="10" t="s">
        <v>3477</v>
      </c>
      <c r="B1928" s="10" t="s">
        <v>3478</v>
      </c>
      <c r="C1928" s="21" t="s">
        <v>1733</v>
      </c>
      <c r="D1928" s="21" t="s">
        <v>1129</v>
      </c>
      <c r="E1928" s="21"/>
      <c r="F1928" s="30" t="s">
        <v>3479</v>
      </c>
      <c r="G1928" s="21" t="s">
        <v>3439</v>
      </c>
      <c r="H1928" s="31" t="s">
        <v>3489</v>
      </c>
      <c r="I1928" s="31" t="s">
        <v>3488</v>
      </c>
      <c r="J1928" s="21" t="s">
        <v>1165</v>
      </c>
      <c r="K1928" s="21" t="s">
        <v>1088</v>
      </c>
      <c r="L1928" s="21" t="s">
        <v>1474</v>
      </c>
      <c r="M1928" s="21" t="s">
        <v>1088</v>
      </c>
      <c r="N1928" s="21" t="s">
        <v>1088</v>
      </c>
      <c r="O1928" s="21" t="s">
        <v>1088</v>
      </c>
      <c r="P1928" s="21" t="s">
        <v>1088</v>
      </c>
      <c r="Q1928" s="21" t="s">
        <v>3468</v>
      </c>
      <c r="R1928" s="21" t="s">
        <v>3486</v>
      </c>
      <c r="S1928" s="21"/>
      <c r="U1928" s="21"/>
      <c r="V1928" s="21"/>
    </row>
    <row r="1929" spans="1:22" ht="28">
      <c r="A1929" s="10" t="s">
        <v>3477</v>
      </c>
      <c r="B1929" s="10" t="s">
        <v>3478</v>
      </c>
      <c r="C1929" s="21" t="s">
        <v>1733</v>
      </c>
      <c r="D1929" s="21" t="s">
        <v>1129</v>
      </c>
      <c r="E1929" s="21"/>
      <c r="F1929" s="30" t="s">
        <v>3479</v>
      </c>
      <c r="G1929" s="21" t="s">
        <v>3439</v>
      </c>
      <c r="H1929" s="31" t="s">
        <v>3490</v>
      </c>
      <c r="I1929" s="31" t="s">
        <v>3488</v>
      </c>
      <c r="J1929" s="21" t="s">
        <v>1165</v>
      </c>
      <c r="K1929" s="21" t="s">
        <v>1088</v>
      </c>
      <c r="L1929" s="21" t="s">
        <v>1474</v>
      </c>
      <c r="M1929" s="21" t="s">
        <v>1088</v>
      </c>
      <c r="N1929" s="21" t="s">
        <v>1088</v>
      </c>
      <c r="O1929" s="21" t="s">
        <v>1088</v>
      </c>
      <c r="P1929" s="21" t="s">
        <v>1088</v>
      </c>
      <c r="Q1929" s="21" t="s">
        <v>3468</v>
      </c>
      <c r="R1929" s="21" t="s">
        <v>3486</v>
      </c>
      <c r="S1929" s="21"/>
      <c r="U1929" s="21"/>
      <c r="V1929" s="21"/>
    </row>
    <row r="1930" spans="1:22" ht="28">
      <c r="A1930" s="10" t="s">
        <v>3477</v>
      </c>
      <c r="B1930" s="10" t="s">
        <v>3478</v>
      </c>
      <c r="C1930" s="21" t="s">
        <v>1733</v>
      </c>
      <c r="D1930" s="21" t="s">
        <v>1129</v>
      </c>
      <c r="E1930" s="21"/>
      <c r="F1930" s="30" t="s">
        <v>3479</v>
      </c>
      <c r="G1930" s="21" t="s">
        <v>3439</v>
      </c>
      <c r="H1930" s="31" t="s">
        <v>3491</v>
      </c>
      <c r="I1930" s="31" t="s">
        <v>3488</v>
      </c>
      <c r="J1930" s="21" t="s">
        <v>1165</v>
      </c>
      <c r="K1930" s="21" t="s">
        <v>1088</v>
      </c>
      <c r="L1930" s="21" t="s">
        <v>1474</v>
      </c>
      <c r="M1930" s="21" t="s">
        <v>1088</v>
      </c>
      <c r="N1930" s="21" t="s">
        <v>1088</v>
      </c>
      <c r="O1930" s="21" t="s">
        <v>1088</v>
      </c>
      <c r="P1930" s="21" t="s">
        <v>1088</v>
      </c>
      <c r="Q1930" s="21" t="s">
        <v>3468</v>
      </c>
      <c r="R1930" s="21" t="s">
        <v>3486</v>
      </c>
      <c r="S1930" s="21"/>
      <c r="U1930" s="21"/>
      <c r="V1930" s="21"/>
    </row>
    <row r="1931" spans="1:22" ht="28">
      <c r="A1931" s="10" t="s">
        <v>3477</v>
      </c>
      <c r="B1931" s="10" t="s">
        <v>3478</v>
      </c>
      <c r="C1931" s="21" t="s">
        <v>1733</v>
      </c>
      <c r="D1931" s="21" t="s">
        <v>1129</v>
      </c>
      <c r="E1931" s="21"/>
      <c r="F1931" s="30" t="s">
        <v>3479</v>
      </c>
      <c r="G1931" s="21" t="s">
        <v>3439</v>
      </c>
      <c r="H1931" s="31" t="s">
        <v>3492</v>
      </c>
      <c r="I1931" s="31" t="s">
        <v>3488</v>
      </c>
      <c r="J1931" s="21" t="s">
        <v>1165</v>
      </c>
      <c r="K1931" s="21" t="s">
        <v>1088</v>
      </c>
      <c r="L1931" s="21" t="s">
        <v>1474</v>
      </c>
      <c r="M1931" s="21" t="s">
        <v>1088</v>
      </c>
      <c r="N1931" s="21" t="s">
        <v>1088</v>
      </c>
      <c r="O1931" s="21" t="s">
        <v>1088</v>
      </c>
      <c r="P1931" s="21" t="s">
        <v>1088</v>
      </c>
      <c r="Q1931" s="21" t="s">
        <v>3468</v>
      </c>
      <c r="R1931" s="21" t="s">
        <v>3486</v>
      </c>
      <c r="S1931" s="21"/>
      <c r="U1931" s="21"/>
      <c r="V1931" s="21"/>
    </row>
    <row r="1932" spans="1:22" ht="14">
      <c r="A1932" s="10" t="s">
        <v>3477</v>
      </c>
      <c r="B1932" s="10" t="s">
        <v>3478</v>
      </c>
      <c r="C1932" s="21" t="s">
        <v>1733</v>
      </c>
      <c r="D1932" s="21" t="s">
        <v>1129</v>
      </c>
      <c r="E1932" s="21"/>
      <c r="F1932" s="30" t="s">
        <v>3479</v>
      </c>
      <c r="G1932" s="21" t="s">
        <v>3439</v>
      </c>
      <c r="H1932" s="31" t="s">
        <v>3493</v>
      </c>
      <c r="I1932" s="31" t="s">
        <v>3488</v>
      </c>
      <c r="J1932" s="53" t="s">
        <v>1809</v>
      </c>
      <c r="K1932" s="21" t="s">
        <v>1088</v>
      </c>
      <c r="L1932" s="21" t="s">
        <v>1474</v>
      </c>
      <c r="M1932" s="21" t="s">
        <v>1088</v>
      </c>
      <c r="N1932" s="21" t="s">
        <v>1088</v>
      </c>
      <c r="O1932" s="21" t="s">
        <v>1088</v>
      </c>
      <c r="P1932" s="21" t="s">
        <v>1088</v>
      </c>
      <c r="Q1932" s="21" t="s">
        <v>3468</v>
      </c>
      <c r="R1932" s="21" t="s">
        <v>3494</v>
      </c>
      <c r="S1932" s="21"/>
      <c r="U1932" s="21"/>
      <c r="V1932" s="21"/>
    </row>
    <row r="1933" spans="1:22" ht="14">
      <c r="A1933" s="10" t="s">
        <v>3477</v>
      </c>
      <c r="B1933" s="10" t="s">
        <v>3478</v>
      </c>
      <c r="C1933" s="21" t="s">
        <v>1733</v>
      </c>
      <c r="D1933" s="21" t="s">
        <v>1129</v>
      </c>
      <c r="E1933" s="21"/>
      <c r="F1933" s="30" t="s">
        <v>3479</v>
      </c>
      <c r="G1933" s="21" t="s">
        <v>3439</v>
      </c>
      <c r="H1933" s="31" t="s">
        <v>3495</v>
      </c>
      <c r="I1933" s="31" t="s">
        <v>3488</v>
      </c>
      <c r="J1933" s="53" t="s">
        <v>1809</v>
      </c>
      <c r="K1933" s="21" t="s">
        <v>1088</v>
      </c>
      <c r="L1933" s="21" t="s">
        <v>1474</v>
      </c>
      <c r="M1933" s="21" t="s">
        <v>1088</v>
      </c>
      <c r="N1933" s="21" t="s">
        <v>1088</v>
      </c>
      <c r="O1933" s="21" t="s">
        <v>1088</v>
      </c>
      <c r="P1933" s="21" t="s">
        <v>1088</v>
      </c>
      <c r="Q1933" s="21" t="s">
        <v>3468</v>
      </c>
      <c r="R1933" s="21" t="s">
        <v>3486</v>
      </c>
      <c r="S1933" s="21"/>
      <c r="U1933" s="21"/>
      <c r="V1933" s="21"/>
    </row>
    <row r="1934" spans="1:22" ht="14">
      <c r="A1934" s="10" t="s">
        <v>3477</v>
      </c>
      <c r="B1934" s="10" t="s">
        <v>3478</v>
      </c>
      <c r="C1934" s="21" t="s">
        <v>1733</v>
      </c>
      <c r="D1934" s="21" t="s">
        <v>1129</v>
      </c>
      <c r="E1934" s="21"/>
      <c r="F1934" s="30" t="s">
        <v>3479</v>
      </c>
      <c r="G1934" s="21" t="s">
        <v>3439</v>
      </c>
      <c r="H1934" s="31" t="s">
        <v>3496</v>
      </c>
      <c r="I1934" s="31" t="s">
        <v>3488</v>
      </c>
      <c r="J1934" s="53" t="s">
        <v>1809</v>
      </c>
      <c r="K1934" s="21" t="s">
        <v>1088</v>
      </c>
      <c r="L1934" s="21" t="s">
        <v>1474</v>
      </c>
      <c r="M1934" s="21" t="s">
        <v>1088</v>
      </c>
      <c r="N1934" s="21" t="s">
        <v>1088</v>
      </c>
      <c r="O1934" s="21" t="s">
        <v>1088</v>
      </c>
      <c r="P1934" s="21" t="s">
        <v>1088</v>
      </c>
      <c r="Q1934" s="21" t="s">
        <v>3468</v>
      </c>
      <c r="R1934" s="21" t="s">
        <v>3486</v>
      </c>
      <c r="S1934" s="21"/>
      <c r="U1934" s="21"/>
      <c r="V1934" s="21"/>
    </row>
    <row r="1935" spans="1:22" ht="14">
      <c r="A1935" s="10" t="s">
        <v>3477</v>
      </c>
      <c r="B1935" s="10" t="s">
        <v>3478</v>
      </c>
      <c r="C1935" s="21" t="s">
        <v>1733</v>
      </c>
      <c r="D1935" s="21" t="s">
        <v>1129</v>
      </c>
      <c r="E1935" s="21"/>
      <c r="F1935" s="30" t="s">
        <v>3479</v>
      </c>
      <c r="G1935" s="21" t="s">
        <v>3439</v>
      </c>
      <c r="H1935" s="31" t="s">
        <v>3497</v>
      </c>
      <c r="I1935" s="31" t="s">
        <v>3488</v>
      </c>
      <c r="J1935" s="53" t="s">
        <v>1809</v>
      </c>
      <c r="K1935" s="21" t="s">
        <v>1088</v>
      </c>
      <c r="L1935" s="21" t="s">
        <v>1474</v>
      </c>
      <c r="M1935" s="21" t="s">
        <v>1088</v>
      </c>
      <c r="N1935" s="21" t="s">
        <v>1088</v>
      </c>
      <c r="O1935" s="21" t="s">
        <v>1088</v>
      </c>
      <c r="P1935" s="21" t="s">
        <v>1088</v>
      </c>
      <c r="Q1935" s="21" t="s">
        <v>3468</v>
      </c>
      <c r="R1935" s="21" t="s">
        <v>3486</v>
      </c>
      <c r="S1935" s="21"/>
      <c r="U1935" s="21"/>
      <c r="V1935" s="21"/>
    </row>
    <row r="1936" spans="1:22" ht="14">
      <c r="A1936" s="10" t="s">
        <v>3477</v>
      </c>
      <c r="B1936" s="10" t="s">
        <v>3478</v>
      </c>
      <c r="C1936" s="21" t="s">
        <v>1733</v>
      </c>
      <c r="D1936" s="21" t="s">
        <v>1129</v>
      </c>
      <c r="E1936" s="21"/>
      <c r="F1936" s="30" t="s">
        <v>3479</v>
      </c>
      <c r="G1936" s="21" t="s">
        <v>3439</v>
      </c>
      <c r="H1936" s="31" t="s">
        <v>3498</v>
      </c>
      <c r="I1936" s="31" t="s">
        <v>3488</v>
      </c>
      <c r="J1936" s="21" t="s">
        <v>1842</v>
      </c>
      <c r="K1936" s="21" t="s">
        <v>1088</v>
      </c>
      <c r="L1936" s="21" t="s">
        <v>1474</v>
      </c>
      <c r="M1936" s="21" t="s">
        <v>1088</v>
      </c>
      <c r="N1936" s="21" t="s">
        <v>1088</v>
      </c>
      <c r="O1936" s="21" t="s">
        <v>1088</v>
      </c>
      <c r="P1936" s="21" t="s">
        <v>1088</v>
      </c>
      <c r="Q1936" s="21" t="s">
        <v>3468</v>
      </c>
      <c r="R1936" s="21" t="s">
        <v>3486</v>
      </c>
      <c r="S1936" s="21"/>
      <c r="U1936" s="21"/>
      <c r="V1936" s="21"/>
    </row>
    <row r="1937" spans="1:22" ht="14">
      <c r="A1937" s="10" t="s">
        <v>3477</v>
      </c>
      <c r="B1937" s="10" t="s">
        <v>3478</v>
      </c>
      <c r="C1937" s="21" t="s">
        <v>1733</v>
      </c>
      <c r="D1937" s="21" t="s">
        <v>1129</v>
      </c>
      <c r="E1937" s="21"/>
      <c r="F1937" s="30" t="s">
        <v>3479</v>
      </c>
      <c r="G1937" s="21" t="s">
        <v>3439</v>
      </c>
      <c r="H1937" s="31" t="s">
        <v>3499</v>
      </c>
      <c r="I1937" s="31" t="s">
        <v>3488</v>
      </c>
      <c r="J1937" s="21" t="s">
        <v>1842</v>
      </c>
      <c r="K1937" s="21" t="s">
        <v>1088</v>
      </c>
      <c r="L1937" s="21" t="s">
        <v>1474</v>
      </c>
      <c r="M1937" s="21" t="s">
        <v>1088</v>
      </c>
      <c r="N1937" s="21" t="s">
        <v>1088</v>
      </c>
      <c r="O1937" s="21" t="s">
        <v>1088</v>
      </c>
      <c r="P1937" s="21" t="s">
        <v>1088</v>
      </c>
      <c r="Q1937" s="21" t="s">
        <v>3468</v>
      </c>
      <c r="R1937" s="21" t="s">
        <v>3486</v>
      </c>
      <c r="S1937" s="21"/>
      <c r="U1937" s="21"/>
      <c r="V1937" s="21"/>
    </row>
    <row r="1938" spans="1:22" ht="14">
      <c r="A1938" s="10" t="s">
        <v>3477</v>
      </c>
      <c r="B1938" s="10" t="s">
        <v>3478</v>
      </c>
      <c r="C1938" s="21" t="s">
        <v>1733</v>
      </c>
      <c r="D1938" s="21" t="s">
        <v>1129</v>
      </c>
      <c r="E1938" s="21"/>
      <c r="F1938" s="30" t="s">
        <v>3479</v>
      </c>
      <c r="G1938" s="21" t="s">
        <v>3439</v>
      </c>
      <c r="H1938" s="31" t="s">
        <v>3500</v>
      </c>
      <c r="I1938" s="31" t="s">
        <v>3488</v>
      </c>
      <c r="J1938" s="21" t="s">
        <v>1842</v>
      </c>
      <c r="K1938" s="21" t="s">
        <v>1088</v>
      </c>
      <c r="L1938" s="21" t="s">
        <v>1474</v>
      </c>
      <c r="M1938" s="21" t="s">
        <v>1088</v>
      </c>
      <c r="N1938" s="21" t="s">
        <v>1088</v>
      </c>
      <c r="O1938" s="21" t="s">
        <v>1088</v>
      </c>
      <c r="P1938" s="21" t="s">
        <v>1088</v>
      </c>
      <c r="Q1938" s="21" t="s">
        <v>3468</v>
      </c>
      <c r="R1938" s="21" t="s">
        <v>3486</v>
      </c>
      <c r="S1938" s="21"/>
      <c r="U1938" s="21"/>
      <c r="V1938" s="21"/>
    </row>
    <row r="1939" spans="1:22" ht="14">
      <c r="A1939" s="10" t="s">
        <v>3477</v>
      </c>
      <c r="B1939" s="10" t="s">
        <v>3478</v>
      </c>
      <c r="C1939" s="21" t="s">
        <v>1733</v>
      </c>
      <c r="D1939" s="21" t="s">
        <v>1129</v>
      </c>
      <c r="E1939" s="21"/>
      <c r="F1939" s="30" t="s">
        <v>3479</v>
      </c>
      <c r="G1939" s="21" t="s">
        <v>3439</v>
      </c>
      <c r="H1939" s="31" t="s">
        <v>3501</v>
      </c>
      <c r="I1939" s="31" t="s">
        <v>3488</v>
      </c>
      <c r="J1939" s="21" t="s">
        <v>1842</v>
      </c>
      <c r="K1939" s="21" t="s">
        <v>1088</v>
      </c>
      <c r="L1939" s="21" t="s">
        <v>1474</v>
      </c>
      <c r="M1939" s="21" t="s">
        <v>1088</v>
      </c>
      <c r="N1939" s="21" t="s">
        <v>1088</v>
      </c>
      <c r="O1939" s="21" t="s">
        <v>1088</v>
      </c>
      <c r="P1939" s="21" t="s">
        <v>1088</v>
      </c>
      <c r="Q1939" s="21" t="s">
        <v>3468</v>
      </c>
      <c r="R1939" s="21" t="s">
        <v>3486</v>
      </c>
      <c r="S1939" s="21"/>
      <c r="U1939" s="21"/>
      <c r="V1939" s="21"/>
    </row>
    <row r="1940" spans="1:22" ht="14">
      <c r="A1940" s="10" t="s">
        <v>3477</v>
      </c>
      <c r="B1940" s="10" t="s">
        <v>3478</v>
      </c>
      <c r="C1940" s="21" t="s">
        <v>1733</v>
      </c>
      <c r="D1940" s="21" t="s">
        <v>1129</v>
      </c>
      <c r="E1940" s="21"/>
      <c r="F1940" s="30" t="s">
        <v>3479</v>
      </c>
      <c r="G1940" s="21" t="s">
        <v>3439</v>
      </c>
      <c r="H1940" s="31" t="s">
        <v>2642</v>
      </c>
      <c r="I1940" s="31" t="s">
        <v>3488</v>
      </c>
      <c r="J1940" s="21" t="s">
        <v>3502</v>
      </c>
      <c r="K1940" s="21" t="s">
        <v>1088</v>
      </c>
      <c r="L1940" s="21"/>
      <c r="M1940" s="21" t="s">
        <v>1088</v>
      </c>
      <c r="N1940" s="21" t="s">
        <v>1088</v>
      </c>
      <c r="O1940" s="21" t="s">
        <v>1088</v>
      </c>
      <c r="P1940" s="21" t="s">
        <v>1088</v>
      </c>
      <c r="Q1940" s="21" t="s">
        <v>3468</v>
      </c>
      <c r="R1940" s="21" t="s">
        <v>3486</v>
      </c>
      <c r="S1940" s="21"/>
      <c r="U1940" s="21"/>
      <c r="V1940" s="21"/>
    </row>
    <row r="1941" spans="1:22" ht="14">
      <c r="A1941" s="10" t="s">
        <v>3477</v>
      </c>
      <c r="B1941" s="10" t="s">
        <v>3478</v>
      </c>
      <c r="C1941" s="21" t="s">
        <v>1733</v>
      </c>
      <c r="D1941" s="21" t="s">
        <v>1129</v>
      </c>
      <c r="E1941" s="21"/>
      <c r="F1941" s="30" t="s">
        <v>3479</v>
      </c>
      <c r="G1941" s="21" t="s">
        <v>3439</v>
      </c>
      <c r="H1941" s="31" t="s">
        <v>3503</v>
      </c>
      <c r="I1941" s="31" t="s">
        <v>3488</v>
      </c>
      <c r="J1941" s="21" t="s">
        <v>3504</v>
      </c>
      <c r="K1941" s="21" t="s">
        <v>1088</v>
      </c>
      <c r="L1941" s="21" t="s">
        <v>1172</v>
      </c>
      <c r="M1941" s="21" t="s">
        <v>1088</v>
      </c>
      <c r="N1941" s="21" t="s">
        <v>1088</v>
      </c>
      <c r="O1941" s="21" t="s">
        <v>1088</v>
      </c>
      <c r="P1941" s="21" t="s">
        <v>1088</v>
      </c>
      <c r="Q1941" s="21" t="s">
        <v>3468</v>
      </c>
      <c r="R1941" s="21" t="s">
        <v>3486</v>
      </c>
      <c r="S1941" s="21"/>
      <c r="U1941" s="21"/>
      <c r="V1941" s="21"/>
    </row>
    <row r="1942" spans="1:22" ht="14">
      <c r="A1942" s="10" t="s">
        <v>3477</v>
      </c>
      <c r="B1942" s="10" t="s">
        <v>3478</v>
      </c>
      <c r="C1942" s="21" t="s">
        <v>1733</v>
      </c>
      <c r="D1942" s="21" t="s">
        <v>1129</v>
      </c>
      <c r="E1942" s="21"/>
      <c r="F1942" s="30" t="s">
        <v>3479</v>
      </c>
      <c r="G1942" s="21" t="s">
        <v>3439</v>
      </c>
      <c r="H1942" s="31" t="s">
        <v>3505</v>
      </c>
      <c r="I1942" s="31" t="s">
        <v>3488</v>
      </c>
      <c r="J1942" s="21" t="s">
        <v>3506</v>
      </c>
      <c r="K1942" s="21" t="s">
        <v>1088</v>
      </c>
      <c r="L1942" s="21" t="s">
        <v>1172</v>
      </c>
      <c r="M1942" s="21" t="s">
        <v>1088</v>
      </c>
      <c r="N1942" s="21" t="s">
        <v>1088</v>
      </c>
      <c r="O1942" s="21" t="s">
        <v>1088</v>
      </c>
      <c r="P1942" s="21" t="s">
        <v>1088</v>
      </c>
      <c r="Q1942" s="21" t="s">
        <v>3468</v>
      </c>
      <c r="R1942" s="21" t="s">
        <v>3486</v>
      </c>
      <c r="S1942" s="21"/>
      <c r="U1942" s="21"/>
      <c r="V1942" s="21"/>
    </row>
    <row r="1943" spans="1:22" ht="28">
      <c r="A1943" s="10" t="s">
        <v>3477</v>
      </c>
      <c r="B1943" s="10" t="s">
        <v>3478</v>
      </c>
      <c r="C1943" s="21" t="s">
        <v>1733</v>
      </c>
      <c r="D1943" s="21" t="s">
        <v>1129</v>
      </c>
      <c r="E1943" s="21"/>
      <c r="F1943" s="30" t="s">
        <v>3479</v>
      </c>
      <c r="G1943" s="21" t="s">
        <v>3439</v>
      </c>
      <c r="H1943" s="31" t="s">
        <v>3507</v>
      </c>
      <c r="I1943" s="31" t="s">
        <v>3488</v>
      </c>
      <c r="J1943" s="21" t="s">
        <v>1165</v>
      </c>
      <c r="K1943" s="21" t="s">
        <v>1088</v>
      </c>
      <c r="L1943" s="21" t="s">
        <v>1172</v>
      </c>
      <c r="M1943" s="21" t="s">
        <v>1088</v>
      </c>
      <c r="N1943" s="21" t="s">
        <v>1088</v>
      </c>
      <c r="O1943" s="21" t="s">
        <v>1088</v>
      </c>
      <c r="P1943" s="21" t="s">
        <v>1088</v>
      </c>
      <c r="Q1943" s="21" t="s">
        <v>3468</v>
      </c>
      <c r="R1943" s="21" t="s">
        <v>3486</v>
      </c>
      <c r="S1943" s="21"/>
      <c r="U1943" s="21"/>
      <c r="V1943" s="21"/>
    </row>
    <row r="1944" spans="1:22" ht="28">
      <c r="A1944" s="10" t="s">
        <v>3477</v>
      </c>
      <c r="B1944" s="10" t="s">
        <v>3478</v>
      </c>
      <c r="C1944" s="21" t="s">
        <v>1733</v>
      </c>
      <c r="D1944" s="21" t="s">
        <v>1129</v>
      </c>
      <c r="E1944" s="21"/>
      <c r="F1944" s="30" t="s">
        <v>3479</v>
      </c>
      <c r="G1944" s="21" t="s">
        <v>3439</v>
      </c>
      <c r="H1944" s="31" t="s">
        <v>3508</v>
      </c>
      <c r="I1944" s="31" t="s">
        <v>3488</v>
      </c>
      <c r="J1944" s="21" t="s">
        <v>1165</v>
      </c>
      <c r="K1944" s="21" t="s">
        <v>1088</v>
      </c>
      <c r="L1944" s="21" t="s">
        <v>1172</v>
      </c>
      <c r="M1944" s="21" t="s">
        <v>1088</v>
      </c>
      <c r="N1944" s="21" t="s">
        <v>1088</v>
      </c>
      <c r="O1944" s="21" t="s">
        <v>1088</v>
      </c>
      <c r="P1944" s="21" t="s">
        <v>1088</v>
      </c>
      <c r="Q1944" s="21" t="s">
        <v>3468</v>
      </c>
      <c r="R1944" s="21" t="s">
        <v>3486</v>
      </c>
      <c r="S1944" s="21"/>
      <c r="U1944" s="21"/>
      <c r="V1944" s="21"/>
    </row>
    <row r="1945" spans="1:22" ht="28">
      <c r="A1945" s="10" t="s">
        <v>3477</v>
      </c>
      <c r="B1945" s="10" t="s">
        <v>3478</v>
      </c>
      <c r="C1945" s="21" t="s">
        <v>1733</v>
      </c>
      <c r="D1945" s="21" t="s">
        <v>1129</v>
      </c>
      <c r="E1945" s="21"/>
      <c r="F1945" s="30" t="s">
        <v>3479</v>
      </c>
      <c r="G1945" s="21" t="s">
        <v>3439</v>
      </c>
      <c r="H1945" s="31" t="s">
        <v>3509</v>
      </c>
      <c r="I1945" s="31" t="s">
        <v>3488</v>
      </c>
      <c r="J1945" s="21" t="s">
        <v>1165</v>
      </c>
      <c r="K1945" s="21" t="s">
        <v>1088</v>
      </c>
      <c r="L1945" s="21" t="s">
        <v>1172</v>
      </c>
      <c r="M1945" s="21" t="s">
        <v>1088</v>
      </c>
      <c r="N1945" s="21" t="s">
        <v>1088</v>
      </c>
      <c r="O1945" s="21" t="s">
        <v>1088</v>
      </c>
      <c r="P1945" s="21" t="s">
        <v>1088</v>
      </c>
      <c r="Q1945" s="21" t="s">
        <v>3468</v>
      </c>
      <c r="R1945" s="21" t="s">
        <v>3486</v>
      </c>
      <c r="S1945" s="21"/>
      <c r="U1945" s="21"/>
      <c r="V1945" s="21"/>
    </row>
    <row r="1946" spans="1:22" ht="14">
      <c r="A1946" s="10" t="s">
        <v>3477</v>
      </c>
      <c r="B1946" s="10" t="s">
        <v>3478</v>
      </c>
      <c r="C1946" s="21" t="s">
        <v>1733</v>
      </c>
      <c r="D1946" s="21" t="s">
        <v>1129</v>
      </c>
      <c r="E1946" s="21"/>
      <c r="F1946" s="30" t="s">
        <v>3479</v>
      </c>
      <c r="G1946" s="21" t="s">
        <v>3439</v>
      </c>
      <c r="H1946" s="31" t="s">
        <v>3510</v>
      </c>
      <c r="I1946" s="31" t="s">
        <v>3511</v>
      </c>
      <c r="J1946" s="21" t="s">
        <v>3512</v>
      </c>
      <c r="K1946" s="21" t="s">
        <v>1088</v>
      </c>
      <c r="L1946" s="21" t="s">
        <v>1474</v>
      </c>
      <c r="M1946" s="21">
        <v>15</v>
      </c>
      <c r="N1946" s="21" t="s">
        <v>1088</v>
      </c>
      <c r="O1946" s="21" t="s">
        <v>1088</v>
      </c>
      <c r="P1946" s="21" t="s">
        <v>1088</v>
      </c>
      <c r="Q1946" s="21" t="s">
        <v>3468</v>
      </c>
      <c r="R1946" s="21" t="s">
        <v>3513</v>
      </c>
      <c r="S1946" s="21"/>
      <c r="U1946" s="21"/>
      <c r="V1946" s="21"/>
    </row>
    <row r="1947" spans="1:22" ht="14">
      <c r="A1947" s="10" t="s">
        <v>3477</v>
      </c>
      <c r="B1947" s="10" t="s">
        <v>3478</v>
      </c>
      <c r="C1947" s="21" t="s">
        <v>1733</v>
      </c>
      <c r="D1947" s="21" t="s">
        <v>1129</v>
      </c>
      <c r="E1947" s="21"/>
      <c r="F1947" s="30" t="s">
        <v>3479</v>
      </c>
      <c r="G1947" s="21" t="s">
        <v>3439</v>
      </c>
      <c r="H1947" s="31" t="s">
        <v>3514</v>
      </c>
      <c r="I1947" s="31" t="s">
        <v>3515</v>
      </c>
      <c r="J1947" s="21" t="s">
        <v>1161</v>
      </c>
      <c r="K1947" s="21" t="s">
        <v>1088</v>
      </c>
      <c r="L1947" s="21" t="s">
        <v>1172</v>
      </c>
      <c r="M1947" s="21">
        <v>30</v>
      </c>
      <c r="N1947" s="21" t="s">
        <v>1088</v>
      </c>
      <c r="O1947" s="21" t="s">
        <v>1088</v>
      </c>
      <c r="P1947" s="21" t="s">
        <v>1088</v>
      </c>
      <c r="Q1947" s="21" t="s">
        <v>3468</v>
      </c>
      <c r="R1947" s="21" t="s">
        <v>3516</v>
      </c>
      <c r="S1947" s="21"/>
      <c r="U1947" s="21"/>
      <c r="V1947" s="21"/>
    </row>
    <row r="1948" spans="1:22" ht="15">
      <c r="A1948" s="21" t="s">
        <v>3517</v>
      </c>
      <c r="B1948" s="35" t="s">
        <v>3518</v>
      </c>
      <c r="C1948" s="21" t="s">
        <v>1733</v>
      </c>
      <c r="D1948" s="21" t="s">
        <v>1129</v>
      </c>
      <c r="E1948" s="21"/>
      <c r="F1948" s="30" t="s">
        <v>3479</v>
      </c>
      <c r="G1948" s="21" t="s">
        <v>3519</v>
      </c>
      <c r="H1948" s="31"/>
      <c r="I1948" s="31"/>
      <c r="J1948" s="21"/>
      <c r="K1948" s="21"/>
      <c r="L1948" s="21" t="s">
        <v>1172</v>
      </c>
      <c r="M1948" s="21"/>
      <c r="N1948" s="21"/>
      <c r="O1948" s="21"/>
      <c r="P1948" s="21"/>
      <c r="Q1948" s="21" t="s">
        <v>3520</v>
      </c>
      <c r="R1948" s="21" t="s">
        <v>3521</v>
      </c>
      <c r="S1948" s="21"/>
      <c r="U1948" s="21"/>
      <c r="V1948" s="21"/>
    </row>
    <row r="1949" spans="1:22" ht="15">
      <c r="A1949" s="21" t="s">
        <v>1732</v>
      </c>
      <c r="B1949" s="35" t="s">
        <v>3522</v>
      </c>
      <c r="C1949" s="21" t="s">
        <v>1733</v>
      </c>
      <c r="D1949" s="21" t="s">
        <v>1129</v>
      </c>
      <c r="E1949" s="21" t="s">
        <v>1097</v>
      </c>
      <c r="F1949" s="30" t="s">
        <v>3523</v>
      </c>
      <c r="G1949" s="21" t="s">
        <v>3524</v>
      </c>
      <c r="H1949" s="31"/>
      <c r="I1949" s="31"/>
      <c r="J1949" s="21"/>
      <c r="K1949" s="21"/>
      <c r="L1949" s="21" t="s">
        <v>1172</v>
      </c>
      <c r="M1949" s="21"/>
      <c r="N1949" s="21"/>
      <c r="O1949" s="21"/>
      <c r="P1949" s="21"/>
      <c r="Q1949" s="21" t="s">
        <v>3520</v>
      </c>
      <c r="R1949" s="21" t="s">
        <v>3525</v>
      </c>
      <c r="S1949" s="21"/>
      <c r="U1949" s="21"/>
      <c r="V1949" s="21"/>
    </row>
    <row r="1950" spans="1:22" ht="15">
      <c r="A1950" s="29" t="s">
        <v>3526</v>
      </c>
      <c r="B1950" s="29" t="s">
        <v>3527</v>
      </c>
      <c r="C1950" s="21" t="s">
        <v>1036</v>
      </c>
      <c r="D1950" s="21" t="s">
        <v>1129</v>
      </c>
      <c r="E1950" s="21" t="s">
        <v>1097</v>
      </c>
      <c r="F1950" s="30" t="s">
        <v>1178</v>
      </c>
      <c r="G1950" s="21" t="s">
        <v>2906</v>
      </c>
      <c r="H1950" s="31" t="s">
        <v>3528</v>
      </c>
      <c r="I1950" s="31" t="s">
        <v>3529</v>
      </c>
      <c r="J1950" s="21" t="s">
        <v>3530</v>
      </c>
      <c r="K1950" s="21" t="s">
        <v>1088</v>
      </c>
      <c r="L1950" s="21" t="s">
        <v>1089</v>
      </c>
      <c r="M1950" s="21">
        <v>3.3</v>
      </c>
      <c r="N1950" s="21" t="s">
        <v>1088</v>
      </c>
      <c r="O1950" s="21" t="s">
        <v>1088</v>
      </c>
      <c r="P1950" s="73">
        <v>0.36</v>
      </c>
      <c r="Q1950" s="21"/>
      <c r="R1950" s="21" t="s">
        <v>3531</v>
      </c>
      <c r="S1950" s="21"/>
      <c r="U1950" s="21"/>
      <c r="V1950" s="21"/>
    </row>
    <row r="1951" spans="1:22" ht="29">
      <c r="A1951" s="29" t="s">
        <v>3526</v>
      </c>
      <c r="B1951" s="29" t="s">
        <v>3527</v>
      </c>
      <c r="C1951" s="21" t="s">
        <v>1036</v>
      </c>
      <c r="D1951" s="21" t="s">
        <v>1129</v>
      </c>
      <c r="E1951" s="21" t="s">
        <v>1097</v>
      </c>
      <c r="F1951" s="30" t="s">
        <v>1178</v>
      </c>
      <c r="G1951" s="21" t="s">
        <v>2906</v>
      </c>
      <c r="H1951" s="31" t="s">
        <v>3532</v>
      </c>
      <c r="I1951" s="31" t="s">
        <v>3533</v>
      </c>
      <c r="J1951" s="21" t="s">
        <v>3416</v>
      </c>
      <c r="K1951" s="21" t="s">
        <v>1088</v>
      </c>
      <c r="L1951" s="21"/>
      <c r="M1951" s="21" t="s">
        <v>3534</v>
      </c>
      <c r="N1951" s="21" t="s">
        <v>1088</v>
      </c>
      <c r="O1951" s="21" t="s">
        <v>1088</v>
      </c>
      <c r="P1951" s="73">
        <v>0.36</v>
      </c>
      <c r="Q1951" s="21"/>
      <c r="R1951" s="21" t="s">
        <v>3535</v>
      </c>
      <c r="S1951" s="21"/>
      <c r="U1951" s="21"/>
      <c r="V1951" s="21"/>
    </row>
    <row r="1952" spans="1:22" ht="15">
      <c r="A1952" s="29" t="s">
        <v>3526</v>
      </c>
      <c r="B1952" s="29" t="s">
        <v>3527</v>
      </c>
      <c r="C1952" s="21" t="s">
        <v>1036</v>
      </c>
      <c r="D1952" s="21" t="s">
        <v>1129</v>
      </c>
      <c r="E1952" s="21" t="s">
        <v>1097</v>
      </c>
      <c r="F1952" s="30" t="s">
        <v>1178</v>
      </c>
      <c r="G1952" s="21" t="s">
        <v>2906</v>
      </c>
      <c r="H1952" s="31" t="s">
        <v>3536</v>
      </c>
      <c r="I1952" s="31" t="s">
        <v>3529</v>
      </c>
      <c r="J1952" s="21" t="s">
        <v>3537</v>
      </c>
      <c r="K1952" s="21" t="s">
        <v>1088</v>
      </c>
      <c r="L1952" s="21" t="s">
        <v>1089</v>
      </c>
      <c r="M1952" s="21">
        <v>3.1</v>
      </c>
      <c r="N1952" s="21" t="s">
        <v>1088</v>
      </c>
      <c r="O1952" s="21" t="s">
        <v>1088</v>
      </c>
      <c r="P1952" s="73">
        <v>0.33</v>
      </c>
      <c r="Q1952" s="21"/>
      <c r="R1952" s="21"/>
      <c r="S1952" s="21"/>
      <c r="U1952" s="21"/>
      <c r="V1952" s="21"/>
    </row>
    <row r="1953" spans="1:22" ht="29">
      <c r="A1953" s="29" t="s">
        <v>3526</v>
      </c>
      <c r="B1953" s="29" t="s">
        <v>3527</v>
      </c>
      <c r="C1953" s="21" t="s">
        <v>1036</v>
      </c>
      <c r="D1953" s="21" t="s">
        <v>1129</v>
      </c>
      <c r="E1953" s="21" t="s">
        <v>1097</v>
      </c>
      <c r="F1953" s="30" t="s">
        <v>1178</v>
      </c>
      <c r="G1953" s="21" t="s">
        <v>2906</v>
      </c>
      <c r="H1953" s="31" t="s">
        <v>3538</v>
      </c>
      <c r="I1953" s="31" t="s">
        <v>3533</v>
      </c>
      <c r="J1953" s="21" t="s">
        <v>3539</v>
      </c>
      <c r="K1953" s="21" t="s">
        <v>1088</v>
      </c>
      <c r="L1953" s="21"/>
      <c r="M1953" s="21" t="s">
        <v>3540</v>
      </c>
      <c r="N1953" s="21" t="s">
        <v>1088</v>
      </c>
      <c r="O1953" s="21" t="s">
        <v>1088</v>
      </c>
      <c r="P1953" s="73">
        <v>0.33</v>
      </c>
      <c r="Q1953" s="21"/>
      <c r="R1953" s="10" t="s">
        <v>3541</v>
      </c>
      <c r="S1953" s="10"/>
      <c r="U1953" s="10"/>
      <c r="V1953" s="10"/>
    </row>
    <row r="1954" spans="1:22" ht="15">
      <c r="A1954" s="29" t="s">
        <v>3526</v>
      </c>
      <c r="B1954" s="29" t="s">
        <v>3527</v>
      </c>
      <c r="C1954" s="21" t="s">
        <v>1036</v>
      </c>
      <c r="D1954" s="21" t="s">
        <v>1129</v>
      </c>
      <c r="E1954" s="21" t="s">
        <v>1097</v>
      </c>
      <c r="F1954" s="30" t="s">
        <v>1178</v>
      </c>
      <c r="G1954" s="21" t="s">
        <v>2906</v>
      </c>
      <c r="H1954" s="31" t="s">
        <v>3542</v>
      </c>
      <c r="I1954" s="31" t="s">
        <v>1093</v>
      </c>
      <c r="J1954" s="21" t="s">
        <v>1094</v>
      </c>
      <c r="K1954" s="21" t="s">
        <v>1088</v>
      </c>
      <c r="L1954" s="21" t="s">
        <v>1138</v>
      </c>
      <c r="M1954" s="21">
        <v>20</v>
      </c>
      <c r="N1954" s="21" t="s">
        <v>1088</v>
      </c>
      <c r="O1954" s="21" t="s">
        <v>1088</v>
      </c>
      <c r="P1954" s="21" t="s">
        <v>1088</v>
      </c>
      <c r="Q1954" s="21"/>
      <c r="R1954" s="21"/>
      <c r="S1954" s="21"/>
      <c r="U1954" s="21"/>
      <c r="V1954" s="21"/>
    </row>
    <row r="1955" spans="1:22" ht="15">
      <c r="A1955" s="29" t="s">
        <v>3526</v>
      </c>
      <c r="B1955" s="29" t="s">
        <v>3527</v>
      </c>
      <c r="C1955" s="21" t="s">
        <v>1036</v>
      </c>
      <c r="D1955" s="21" t="s">
        <v>1129</v>
      </c>
      <c r="E1955" s="21" t="s">
        <v>1097</v>
      </c>
      <c r="F1955" s="30" t="s">
        <v>1178</v>
      </c>
      <c r="G1955" s="21" t="s">
        <v>2906</v>
      </c>
      <c r="H1955" s="31" t="s">
        <v>3542</v>
      </c>
      <c r="I1955" s="31" t="s">
        <v>1093</v>
      </c>
      <c r="J1955" s="21" t="s">
        <v>1094</v>
      </c>
      <c r="K1955" s="21" t="s">
        <v>1088</v>
      </c>
      <c r="L1955" s="21" t="s">
        <v>1089</v>
      </c>
      <c r="M1955" s="21">
        <v>48</v>
      </c>
      <c r="N1955" s="21" t="s">
        <v>1088</v>
      </c>
      <c r="O1955" s="21" t="s">
        <v>1088</v>
      </c>
      <c r="P1955" s="21" t="s">
        <v>1088</v>
      </c>
      <c r="Q1955" s="21"/>
      <c r="R1955" s="21" t="s">
        <v>3543</v>
      </c>
      <c r="S1955" s="21"/>
      <c r="U1955" s="21"/>
      <c r="V1955" s="21"/>
    </row>
    <row r="1956" spans="1:22" ht="15">
      <c r="A1956" s="29" t="s">
        <v>3526</v>
      </c>
      <c r="B1956" s="29" t="s">
        <v>3527</v>
      </c>
      <c r="C1956" s="21" t="s">
        <v>1036</v>
      </c>
      <c r="D1956" s="21" t="s">
        <v>1129</v>
      </c>
      <c r="E1956" s="21" t="s">
        <v>1097</v>
      </c>
      <c r="F1956" s="30" t="s">
        <v>1178</v>
      </c>
      <c r="G1956" s="21" t="s">
        <v>2906</v>
      </c>
      <c r="H1956" s="31" t="s">
        <v>3544</v>
      </c>
      <c r="I1956" s="31" t="s">
        <v>1093</v>
      </c>
      <c r="J1956" s="21" t="s">
        <v>1094</v>
      </c>
      <c r="K1956" s="21" t="s">
        <v>1088</v>
      </c>
      <c r="L1956" s="21" t="s">
        <v>1089</v>
      </c>
      <c r="M1956" s="21">
        <v>42</v>
      </c>
      <c r="N1956" s="21" t="s">
        <v>1088</v>
      </c>
      <c r="O1956" s="21" t="s">
        <v>1088</v>
      </c>
      <c r="P1956" s="21" t="s">
        <v>1088</v>
      </c>
      <c r="Q1956" s="21"/>
      <c r="R1956" s="21" t="s">
        <v>3545</v>
      </c>
      <c r="S1956" s="21"/>
      <c r="U1956" s="21"/>
      <c r="V1956" s="21"/>
    </row>
    <row r="1957" spans="1:22" ht="15">
      <c r="A1957" s="29" t="s">
        <v>3526</v>
      </c>
      <c r="B1957" s="29" t="s">
        <v>3527</v>
      </c>
      <c r="C1957" s="21" t="s">
        <v>1036</v>
      </c>
      <c r="D1957" s="21" t="s">
        <v>1129</v>
      </c>
      <c r="E1957" s="21" t="s">
        <v>1097</v>
      </c>
      <c r="F1957" s="30" t="s">
        <v>1178</v>
      </c>
      <c r="G1957" s="21" t="s">
        <v>2906</v>
      </c>
      <c r="H1957" s="31" t="s">
        <v>3544</v>
      </c>
      <c r="I1957" s="31" t="s">
        <v>1093</v>
      </c>
      <c r="J1957" s="21" t="s">
        <v>1094</v>
      </c>
      <c r="K1957" s="21" t="s">
        <v>1088</v>
      </c>
      <c r="L1957" s="21" t="s">
        <v>1089</v>
      </c>
      <c r="M1957" s="21">
        <v>54</v>
      </c>
      <c r="N1957" s="21" t="s">
        <v>1088</v>
      </c>
      <c r="O1957" s="21" t="s">
        <v>1088</v>
      </c>
      <c r="P1957" s="21" t="s">
        <v>1088</v>
      </c>
      <c r="Q1957" s="21"/>
      <c r="R1957" s="21" t="s">
        <v>3546</v>
      </c>
      <c r="S1957" s="21"/>
      <c r="U1957" s="21"/>
      <c r="V1957" s="21"/>
    </row>
    <row r="1958" spans="1:22" ht="15">
      <c r="A1958" s="29" t="s">
        <v>3526</v>
      </c>
      <c r="B1958" s="29" t="s">
        <v>3527</v>
      </c>
      <c r="C1958" s="21" t="s">
        <v>1036</v>
      </c>
      <c r="D1958" s="21" t="s">
        <v>1129</v>
      </c>
      <c r="E1958" s="21" t="s">
        <v>1097</v>
      </c>
      <c r="F1958" s="30" t="s">
        <v>1178</v>
      </c>
      <c r="G1958" s="21" t="s">
        <v>2906</v>
      </c>
      <c r="H1958" s="31" t="s">
        <v>3547</v>
      </c>
      <c r="I1958" s="31" t="s">
        <v>1036</v>
      </c>
      <c r="J1958" s="21" t="s">
        <v>1161</v>
      </c>
      <c r="K1958" s="21" t="s">
        <v>1088</v>
      </c>
      <c r="L1958" s="21" t="s">
        <v>1089</v>
      </c>
      <c r="M1958" s="21">
        <v>98</v>
      </c>
      <c r="N1958" s="21" t="s">
        <v>1088</v>
      </c>
      <c r="O1958" s="21" t="s">
        <v>1088</v>
      </c>
      <c r="P1958" s="21" t="s">
        <v>1088</v>
      </c>
      <c r="Q1958" s="21"/>
      <c r="R1958" s="10" t="s">
        <v>3548</v>
      </c>
      <c r="S1958" s="10"/>
      <c r="U1958" s="10"/>
      <c r="V1958" s="10"/>
    </row>
    <row r="1959" spans="1:22" ht="15">
      <c r="A1959" s="29" t="s">
        <v>3526</v>
      </c>
      <c r="B1959" s="29" t="s">
        <v>3527</v>
      </c>
      <c r="C1959" s="21" t="s">
        <v>1036</v>
      </c>
      <c r="D1959" s="21" t="s">
        <v>1129</v>
      </c>
      <c r="E1959" s="21" t="s">
        <v>1097</v>
      </c>
      <c r="F1959" s="30" t="s">
        <v>1178</v>
      </c>
      <c r="G1959" s="21" t="s">
        <v>2906</v>
      </c>
      <c r="H1959" s="31" t="s">
        <v>3549</v>
      </c>
      <c r="I1959" s="31" t="s">
        <v>1036</v>
      </c>
      <c r="J1959" s="21" t="s">
        <v>1161</v>
      </c>
      <c r="K1959" s="21" t="s">
        <v>1088</v>
      </c>
      <c r="L1959" s="21" t="s">
        <v>1089</v>
      </c>
      <c r="M1959" s="21">
        <v>86</v>
      </c>
      <c r="N1959" s="21" t="s">
        <v>1088</v>
      </c>
      <c r="O1959" s="21" t="s">
        <v>1088</v>
      </c>
      <c r="P1959" s="21" t="s">
        <v>1088</v>
      </c>
      <c r="Q1959" s="21"/>
      <c r="R1959" s="10" t="s">
        <v>3550</v>
      </c>
      <c r="S1959" s="10"/>
      <c r="U1959" s="10"/>
      <c r="V1959" s="10"/>
    </row>
    <row r="1960" spans="1:22" ht="15">
      <c r="A1960" s="29" t="s">
        <v>2870</v>
      </c>
      <c r="B1960" s="6" t="s">
        <v>3551</v>
      </c>
      <c r="C1960" s="21" t="s">
        <v>1036</v>
      </c>
      <c r="D1960" s="21" t="s">
        <v>1082</v>
      </c>
      <c r="E1960" s="21" t="s">
        <v>1097</v>
      </c>
      <c r="F1960" s="30" t="s">
        <v>1680</v>
      </c>
      <c r="G1960" s="21" t="s">
        <v>1687</v>
      </c>
      <c r="H1960" s="31" t="s">
        <v>1491</v>
      </c>
      <c r="I1960" s="31" t="s">
        <v>1093</v>
      </c>
      <c r="J1960" s="21" t="s">
        <v>3530</v>
      </c>
      <c r="K1960" s="21" t="s">
        <v>1088</v>
      </c>
      <c r="L1960" s="21" t="s">
        <v>1172</v>
      </c>
      <c r="M1960" s="21" t="s">
        <v>3552</v>
      </c>
      <c r="N1960" s="21" t="s">
        <v>1088</v>
      </c>
      <c r="O1960" s="21" t="s">
        <v>1088</v>
      </c>
      <c r="P1960" s="21" t="s">
        <v>1088</v>
      </c>
      <c r="Q1960" s="21" t="s">
        <v>3249</v>
      </c>
      <c r="R1960" s="10" t="s">
        <v>3553</v>
      </c>
      <c r="S1960" s="10"/>
      <c r="U1960" s="10"/>
      <c r="V1960" s="10"/>
    </row>
    <row r="1961" spans="1:22" ht="15">
      <c r="A1961" s="29" t="s">
        <v>2870</v>
      </c>
      <c r="B1961" s="6" t="s">
        <v>3551</v>
      </c>
      <c r="C1961" s="21" t="s">
        <v>1036</v>
      </c>
      <c r="D1961" s="21" t="s">
        <v>1082</v>
      </c>
      <c r="E1961" s="21" t="s">
        <v>1097</v>
      </c>
      <c r="F1961" s="30" t="s">
        <v>3554</v>
      </c>
      <c r="G1961" s="21" t="s">
        <v>1687</v>
      </c>
      <c r="H1961" s="31" t="s">
        <v>1491</v>
      </c>
      <c r="I1961" s="31" t="s">
        <v>1093</v>
      </c>
      <c r="J1961" s="21" t="s">
        <v>1088</v>
      </c>
      <c r="K1961" s="21" t="s">
        <v>1088</v>
      </c>
      <c r="L1961" s="21" t="s">
        <v>1172</v>
      </c>
      <c r="M1961" s="21" t="s">
        <v>1088</v>
      </c>
      <c r="N1961" s="21" t="s">
        <v>1088</v>
      </c>
      <c r="O1961" s="21" t="s">
        <v>1088</v>
      </c>
      <c r="P1961" s="21" t="s">
        <v>1088</v>
      </c>
      <c r="Q1961" s="21" t="s">
        <v>3249</v>
      </c>
      <c r="R1961" s="21" t="s">
        <v>3555</v>
      </c>
      <c r="S1961" s="21"/>
      <c r="U1961" s="21"/>
      <c r="V1961" s="21"/>
    </row>
    <row r="1962" spans="1:22" ht="15">
      <c r="A1962" s="29" t="s">
        <v>2870</v>
      </c>
      <c r="B1962" s="6" t="s">
        <v>3551</v>
      </c>
      <c r="C1962" s="21" t="s">
        <v>1036</v>
      </c>
      <c r="D1962" s="21" t="s">
        <v>1082</v>
      </c>
      <c r="E1962" s="21" t="s">
        <v>1097</v>
      </c>
      <c r="F1962" s="30" t="s">
        <v>1289</v>
      </c>
      <c r="G1962" s="21" t="s">
        <v>1687</v>
      </c>
      <c r="H1962" s="31" t="s">
        <v>1491</v>
      </c>
      <c r="I1962" s="31" t="s">
        <v>1093</v>
      </c>
      <c r="J1962" s="21" t="s">
        <v>3530</v>
      </c>
      <c r="K1962" s="21" t="s">
        <v>1088</v>
      </c>
      <c r="L1962" s="21" t="s">
        <v>1172</v>
      </c>
      <c r="M1962" s="21" t="s">
        <v>3556</v>
      </c>
      <c r="N1962" s="21" t="s">
        <v>1088</v>
      </c>
      <c r="O1962" s="21" t="s">
        <v>1088</v>
      </c>
      <c r="P1962" s="21" t="s">
        <v>1088</v>
      </c>
      <c r="Q1962" s="21" t="s">
        <v>3249</v>
      </c>
      <c r="R1962" s="21"/>
      <c r="S1962" s="21"/>
      <c r="U1962" s="21"/>
      <c r="V1962" s="21"/>
    </row>
    <row r="1963" spans="1:22" ht="14">
      <c r="A1963" s="21" t="s">
        <v>3557</v>
      </c>
      <c r="B1963" s="21" t="s">
        <v>3558</v>
      </c>
      <c r="C1963" s="21" t="s">
        <v>1036</v>
      </c>
      <c r="D1963" s="21" t="s">
        <v>1147</v>
      </c>
      <c r="E1963" s="21" t="s">
        <v>1097</v>
      </c>
      <c r="F1963" s="30" t="s">
        <v>1178</v>
      </c>
      <c r="G1963" s="21" t="s">
        <v>2906</v>
      </c>
      <c r="H1963" s="31" t="s">
        <v>3559</v>
      </c>
      <c r="I1963" s="31" t="s">
        <v>1707</v>
      </c>
      <c r="J1963" s="21" t="s">
        <v>3530</v>
      </c>
      <c r="K1963" s="21" t="s">
        <v>1088</v>
      </c>
      <c r="L1963" s="21" t="s">
        <v>1172</v>
      </c>
      <c r="M1963" s="21">
        <v>9.8000000000000007</v>
      </c>
      <c r="N1963" s="21" t="s">
        <v>1088</v>
      </c>
      <c r="O1963" s="21" t="s">
        <v>1088</v>
      </c>
      <c r="P1963" s="21">
        <v>12</v>
      </c>
      <c r="Q1963" s="21" t="s">
        <v>3249</v>
      </c>
      <c r="R1963" s="21" t="s">
        <v>3560</v>
      </c>
      <c r="S1963" s="21"/>
      <c r="U1963" s="21"/>
      <c r="V1963" s="21"/>
    </row>
    <row r="1964" spans="1:22" ht="14">
      <c r="A1964" s="21" t="s">
        <v>3557</v>
      </c>
      <c r="B1964" s="21" t="s">
        <v>3558</v>
      </c>
      <c r="C1964" s="21" t="s">
        <v>1036</v>
      </c>
      <c r="D1964" s="21" t="s">
        <v>1147</v>
      </c>
      <c r="E1964" s="21" t="s">
        <v>1097</v>
      </c>
      <c r="F1964" s="30" t="s">
        <v>1178</v>
      </c>
      <c r="G1964" s="21" t="s">
        <v>2906</v>
      </c>
      <c r="H1964" s="31" t="s">
        <v>3561</v>
      </c>
      <c r="I1964" s="31" t="s">
        <v>1707</v>
      </c>
      <c r="J1964" s="21" t="s">
        <v>3530</v>
      </c>
      <c r="K1964" s="21" t="s">
        <v>1088</v>
      </c>
      <c r="L1964" s="21" t="s">
        <v>1172</v>
      </c>
      <c r="M1964" s="21">
        <v>97.3</v>
      </c>
      <c r="N1964" s="21" t="s">
        <v>1088</v>
      </c>
      <c r="O1964" s="21" t="s">
        <v>1088</v>
      </c>
      <c r="P1964" s="21">
        <v>235.1</v>
      </c>
      <c r="Q1964" s="21" t="s">
        <v>3249</v>
      </c>
      <c r="R1964" s="21" t="s">
        <v>3562</v>
      </c>
      <c r="S1964" s="21"/>
      <c r="U1964" s="21"/>
      <c r="V1964" s="21"/>
    </row>
    <row r="1965" spans="1:22" ht="57">
      <c r="A1965" s="6" t="s">
        <v>3563</v>
      </c>
      <c r="B1965" s="6" t="s">
        <v>816</v>
      </c>
      <c r="C1965" s="21" t="s">
        <v>1733</v>
      </c>
      <c r="D1965" s="21" t="s">
        <v>1129</v>
      </c>
      <c r="E1965" s="21" t="s">
        <v>1097</v>
      </c>
      <c r="F1965" s="30" t="s">
        <v>3564</v>
      </c>
      <c r="G1965" s="21" t="s">
        <v>3439</v>
      </c>
      <c r="H1965" s="31" t="s">
        <v>3565</v>
      </c>
      <c r="I1965" s="31" t="s">
        <v>3566</v>
      </c>
      <c r="J1965" s="21" t="s">
        <v>1147</v>
      </c>
      <c r="K1965" s="21" t="s">
        <v>1088</v>
      </c>
      <c r="L1965" s="21" t="s">
        <v>1172</v>
      </c>
      <c r="M1965" s="21"/>
      <c r="N1965" s="21" t="s">
        <v>1088</v>
      </c>
      <c r="O1965" s="21" t="s">
        <v>1088</v>
      </c>
      <c r="P1965" s="21"/>
      <c r="Q1965" s="21" t="s">
        <v>3249</v>
      </c>
      <c r="R1965" s="46" t="s">
        <v>3567</v>
      </c>
      <c r="S1965" s="21"/>
      <c r="U1965" s="21"/>
      <c r="V1965" s="21"/>
    </row>
    <row r="1966" spans="1:22" ht="57">
      <c r="A1966" s="6" t="s">
        <v>3563</v>
      </c>
      <c r="B1966" s="6" t="s">
        <v>816</v>
      </c>
      <c r="C1966" s="21" t="s">
        <v>1733</v>
      </c>
      <c r="D1966" s="21" t="s">
        <v>1129</v>
      </c>
      <c r="E1966" s="21" t="s">
        <v>1097</v>
      </c>
      <c r="F1966" s="30" t="s">
        <v>3564</v>
      </c>
      <c r="G1966" s="21" t="s">
        <v>3439</v>
      </c>
      <c r="H1966" s="31" t="s">
        <v>3568</v>
      </c>
      <c r="I1966" s="31" t="s">
        <v>3566</v>
      </c>
      <c r="J1966" s="21" t="s">
        <v>1147</v>
      </c>
      <c r="K1966" s="21" t="s">
        <v>1088</v>
      </c>
      <c r="L1966" s="21" t="s">
        <v>1172</v>
      </c>
      <c r="M1966" s="21"/>
      <c r="N1966" s="21" t="s">
        <v>1088</v>
      </c>
      <c r="O1966" s="21" t="s">
        <v>1088</v>
      </c>
      <c r="P1966" s="21"/>
      <c r="Q1966" s="21" t="s">
        <v>3249</v>
      </c>
      <c r="R1966" s="46" t="s">
        <v>3569</v>
      </c>
      <c r="S1966" s="21"/>
      <c r="U1966" s="21"/>
      <c r="V1966" s="21"/>
    </row>
    <row r="1967" spans="1:22" ht="57">
      <c r="A1967" s="6" t="s">
        <v>3563</v>
      </c>
      <c r="B1967" s="6" t="s">
        <v>816</v>
      </c>
      <c r="C1967" s="21" t="s">
        <v>1733</v>
      </c>
      <c r="D1967" s="21" t="s">
        <v>1129</v>
      </c>
      <c r="E1967" s="21" t="s">
        <v>1097</v>
      </c>
      <c r="F1967" s="30" t="s">
        <v>3564</v>
      </c>
      <c r="G1967" s="21" t="s">
        <v>3439</v>
      </c>
      <c r="H1967" s="31" t="s">
        <v>3570</v>
      </c>
      <c r="I1967" s="31" t="s">
        <v>3566</v>
      </c>
      <c r="J1967" s="21" t="s">
        <v>1147</v>
      </c>
      <c r="K1967" s="21" t="s">
        <v>1088</v>
      </c>
      <c r="L1967" s="21" t="s">
        <v>1172</v>
      </c>
      <c r="M1967" s="21"/>
      <c r="N1967" s="21" t="s">
        <v>1088</v>
      </c>
      <c r="O1967" s="21" t="s">
        <v>1088</v>
      </c>
      <c r="P1967" s="21"/>
      <c r="Q1967" s="21" t="s">
        <v>3249</v>
      </c>
      <c r="R1967" s="46" t="s">
        <v>3571</v>
      </c>
      <c r="S1967" s="21"/>
      <c r="U1967" s="21"/>
      <c r="V1967" s="21"/>
    </row>
    <row r="1968" spans="1:22" ht="57">
      <c r="A1968" s="6" t="s">
        <v>3563</v>
      </c>
      <c r="B1968" s="6" t="s">
        <v>816</v>
      </c>
      <c r="C1968" s="21" t="s">
        <v>1733</v>
      </c>
      <c r="D1968" s="21" t="s">
        <v>1129</v>
      </c>
      <c r="E1968" s="21" t="s">
        <v>1097</v>
      </c>
      <c r="F1968" s="30" t="s">
        <v>3564</v>
      </c>
      <c r="G1968" s="21" t="s">
        <v>3439</v>
      </c>
      <c r="H1968" s="31" t="s">
        <v>3572</v>
      </c>
      <c r="I1968" s="31" t="s">
        <v>3566</v>
      </c>
      <c r="J1968" s="21" t="s">
        <v>1147</v>
      </c>
      <c r="K1968" s="21" t="s">
        <v>1088</v>
      </c>
      <c r="L1968" s="21" t="s">
        <v>1172</v>
      </c>
      <c r="M1968" s="21"/>
      <c r="N1968" s="21" t="s">
        <v>1088</v>
      </c>
      <c r="O1968" s="21" t="s">
        <v>1088</v>
      </c>
      <c r="P1968" s="21"/>
      <c r="Q1968" s="21" t="s">
        <v>3249</v>
      </c>
      <c r="R1968" s="46" t="s">
        <v>3573</v>
      </c>
      <c r="S1968" s="21"/>
      <c r="U1968" s="21"/>
      <c r="V1968" s="21"/>
    </row>
    <row r="1969" spans="1:22" ht="57">
      <c r="A1969" s="6" t="s">
        <v>3563</v>
      </c>
      <c r="B1969" s="6" t="s">
        <v>816</v>
      </c>
      <c r="C1969" s="21" t="s">
        <v>1733</v>
      </c>
      <c r="D1969" s="21" t="s">
        <v>1129</v>
      </c>
      <c r="E1969" s="21" t="s">
        <v>1097</v>
      </c>
      <c r="F1969" s="30" t="s">
        <v>3564</v>
      </c>
      <c r="G1969" s="21" t="s">
        <v>3439</v>
      </c>
      <c r="H1969" s="31" t="s">
        <v>3574</v>
      </c>
      <c r="I1969" s="31" t="s">
        <v>3566</v>
      </c>
      <c r="J1969" s="21" t="s">
        <v>1147</v>
      </c>
      <c r="K1969" s="21" t="s">
        <v>1088</v>
      </c>
      <c r="L1969" s="21" t="s">
        <v>1172</v>
      </c>
      <c r="M1969" s="21"/>
      <c r="N1969" s="21" t="s">
        <v>1088</v>
      </c>
      <c r="O1969" s="21" t="s">
        <v>1088</v>
      </c>
      <c r="P1969" s="21"/>
      <c r="Q1969" s="21" t="s">
        <v>3249</v>
      </c>
      <c r="R1969" s="46" t="s">
        <v>3575</v>
      </c>
      <c r="S1969" s="21"/>
      <c r="U1969" s="21"/>
      <c r="V1969" s="21"/>
    </row>
    <row r="1970" spans="1:22" ht="57">
      <c r="A1970" s="6" t="s">
        <v>3563</v>
      </c>
      <c r="B1970" s="6" t="s">
        <v>816</v>
      </c>
      <c r="C1970" s="21" t="s">
        <v>1733</v>
      </c>
      <c r="D1970" s="21" t="s">
        <v>1129</v>
      </c>
      <c r="E1970" s="21" t="s">
        <v>1097</v>
      </c>
      <c r="F1970" s="30" t="s">
        <v>3564</v>
      </c>
      <c r="G1970" s="21" t="s">
        <v>3439</v>
      </c>
      <c r="H1970" s="31" t="s">
        <v>3576</v>
      </c>
      <c r="I1970" s="31" t="s">
        <v>3566</v>
      </c>
      <c r="J1970" s="21" t="s">
        <v>1147</v>
      </c>
      <c r="K1970" s="21" t="s">
        <v>1088</v>
      </c>
      <c r="L1970" s="21" t="s">
        <v>1172</v>
      </c>
      <c r="M1970" s="21"/>
      <c r="N1970" s="21" t="s">
        <v>1088</v>
      </c>
      <c r="O1970" s="21" t="s">
        <v>1088</v>
      </c>
      <c r="P1970" s="21"/>
      <c r="Q1970" s="21" t="s">
        <v>3249</v>
      </c>
      <c r="R1970" s="46" t="s">
        <v>3571</v>
      </c>
      <c r="S1970" s="21"/>
      <c r="U1970" s="21"/>
      <c r="V1970" s="21"/>
    </row>
    <row r="1971" spans="1:22" ht="57">
      <c r="A1971" s="6" t="s">
        <v>3563</v>
      </c>
      <c r="B1971" s="6" t="s">
        <v>816</v>
      </c>
      <c r="C1971" s="21" t="s">
        <v>1733</v>
      </c>
      <c r="D1971" s="21" t="s">
        <v>1129</v>
      </c>
      <c r="E1971" s="21" t="s">
        <v>1097</v>
      </c>
      <c r="F1971" s="30" t="s">
        <v>3564</v>
      </c>
      <c r="G1971" s="21" t="s">
        <v>3439</v>
      </c>
      <c r="H1971" s="31" t="s">
        <v>3577</v>
      </c>
      <c r="I1971" s="31" t="s">
        <v>3566</v>
      </c>
      <c r="J1971" s="21" t="s">
        <v>1147</v>
      </c>
      <c r="K1971" s="21" t="s">
        <v>1088</v>
      </c>
      <c r="L1971" s="21" t="s">
        <v>1172</v>
      </c>
      <c r="M1971" s="21"/>
      <c r="N1971" s="21" t="s">
        <v>1088</v>
      </c>
      <c r="O1971" s="21" t="s">
        <v>1088</v>
      </c>
      <c r="P1971" s="21"/>
      <c r="Q1971" s="21" t="s">
        <v>3249</v>
      </c>
      <c r="R1971" s="46" t="s">
        <v>3578</v>
      </c>
      <c r="S1971" s="21"/>
      <c r="U1971" s="21"/>
      <c r="V1971" s="21"/>
    </row>
    <row r="1972" spans="1:22" ht="57">
      <c r="A1972" s="6" t="s">
        <v>3563</v>
      </c>
      <c r="B1972" s="6" t="s">
        <v>816</v>
      </c>
      <c r="C1972" s="21" t="s">
        <v>1733</v>
      </c>
      <c r="D1972" s="21" t="s">
        <v>1129</v>
      </c>
      <c r="E1972" s="21" t="s">
        <v>1097</v>
      </c>
      <c r="F1972" s="30" t="s">
        <v>3564</v>
      </c>
      <c r="G1972" s="21" t="s">
        <v>3439</v>
      </c>
      <c r="H1972" s="31" t="s">
        <v>3579</v>
      </c>
      <c r="I1972" s="31" t="s">
        <v>3566</v>
      </c>
      <c r="J1972" s="21" t="s">
        <v>1147</v>
      </c>
      <c r="K1972" s="21" t="s">
        <v>1088</v>
      </c>
      <c r="L1972" s="21" t="s">
        <v>1172</v>
      </c>
      <c r="M1972" s="21"/>
      <c r="N1972" s="21" t="s">
        <v>1088</v>
      </c>
      <c r="O1972" s="21" t="s">
        <v>1088</v>
      </c>
      <c r="P1972" s="21"/>
      <c r="Q1972" s="21" t="s">
        <v>3249</v>
      </c>
      <c r="R1972" s="46" t="s">
        <v>3580</v>
      </c>
      <c r="S1972" s="21"/>
      <c r="U1972" s="21"/>
      <c r="V1972" s="21"/>
    </row>
    <row r="1973" spans="1:22" ht="57">
      <c r="A1973" s="6" t="s">
        <v>3563</v>
      </c>
      <c r="B1973" s="6" t="s">
        <v>816</v>
      </c>
      <c r="C1973" s="21" t="s">
        <v>1733</v>
      </c>
      <c r="D1973" s="21" t="s">
        <v>1129</v>
      </c>
      <c r="E1973" s="21" t="s">
        <v>1097</v>
      </c>
      <c r="F1973" s="30" t="s">
        <v>3564</v>
      </c>
      <c r="G1973" s="21" t="s">
        <v>3439</v>
      </c>
      <c r="H1973" s="31" t="s">
        <v>3581</v>
      </c>
      <c r="I1973" s="31" t="s">
        <v>3566</v>
      </c>
      <c r="J1973" s="21" t="s">
        <v>1147</v>
      </c>
      <c r="K1973" s="21" t="s">
        <v>1088</v>
      </c>
      <c r="L1973" s="21" t="s">
        <v>1172</v>
      </c>
      <c r="M1973" s="21"/>
      <c r="N1973" s="21" t="s">
        <v>1088</v>
      </c>
      <c r="O1973" s="21" t="s">
        <v>1088</v>
      </c>
      <c r="P1973" s="21"/>
      <c r="Q1973" s="21" t="s">
        <v>3249</v>
      </c>
      <c r="R1973" s="46" t="s">
        <v>3582</v>
      </c>
      <c r="S1973" s="21"/>
      <c r="U1973" s="21"/>
      <c r="V1973" s="21"/>
    </row>
    <row r="1974" spans="1:22" ht="57">
      <c r="A1974" s="6" t="s">
        <v>3563</v>
      </c>
      <c r="B1974" s="6" t="s">
        <v>816</v>
      </c>
      <c r="C1974" s="21" t="s">
        <v>1733</v>
      </c>
      <c r="D1974" s="21" t="s">
        <v>1129</v>
      </c>
      <c r="E1974" s="21" t="s">
        <v>1097</v>
      </c>
      <c r="F1974" s="30" t="s">
        <v>3564</v>
      </c>
      <c r="G1974" s="21" t="s">
        <v>3439</v>
      </c>
      <c r="H1974" s="31" t="s">
        <v>3583</v>
      </c>
      <c r="I1974" s="31" t="s">
        <v>3566</v>
      </c>
      <c r="J1974" s="21" t="s">
        <v>1147</v>
      </c>
      <c r="K1974" s="21" t="s">
        <v>1088</v>
      </c>
      <c r="L1974" s="21" t="s">
        <v>1172</v>
      </c>
      <c r="M1974" s="21"/>
      <c r="N1974" s="21" t="s">
        <v>1088</v>
      </c>
      <c r="O1974" s="21" t="s">
        <v>1088</v>
      </c>
      <c r="P1974" s="21"/>
      <c r="Q1974" s="21" t="s">
        <v>3249</v>
      </c>
      <c r="R1974" s="46" t="s">
        <v>3582</v>
      </c>
      <c r="S1974" s="21"/>
      <c r="U1974" s="21"/>
      <c r="V1974" s="21"/>
    </row>
    <row r="1975" spans="1:22" ht="57">
      <c r="A1975" s="6" t="s">
        <v>3563</v>
      </c>
      <c r="B1975" s="6" t="s">
        <v>816</v>
      </c>
      <c r="C1975" s="21" t="s">
        <v>1733</v>
      </c>
      <c r="D1975" s="21" t="s">
        <v>1129</v>
      </c>
      <c r="E1975" s="21" t="s">
        <v>1097</v>
      </c>
      <c r="F1975" s="30" t="s">
        <v>3564</v>
      </c>
      <c r="G1975" s="21" t="s">
        <v>3439</v>
      </c>
      <c r="H1975" s="31" t="s">
        <v>3584</v>
      </c>
      <c r="I1975" s="31" t="s">
        <v>3566</v>
      </c>
      <c r="J1975" s="21" t="s">
        <v>1147</v>
      </c>
      <c r="K1975" s="21" t="s">
        <v>1088</v>
      </c>
      <c r="L1975" s="21" t="s">
        <v>1172</v>
      </c>
      <c r="M1975" s="21"/>
      <c r="N1975" s="21" t="s">
        <v>1088</v>
      </c>
      <c r="O1975" s="21" t="s">
        <v>1088</v>
      </c>
      <c r="P1975" s="21"/>
      <c r="Q1975" s="21" t="s">
        <v>3249</v>
      </c>
      <c r="R1975" s="46" t="s">
        <v>3585</v>
      </c>
      <c r="S1975" s="21"/>
      <c r="U1975" s="21"/>
      <c r="V1975" s="21"/>
    </row>
    <row r="1976" spans="1:22" ht="57">
      <c r="A1976" s="6" t="s">
        <v>3563</v>
      </c>
      <c r="B1976" s="6" t="s">
        <v>816</v>
      </c>
      <c r="C1976" s="21" t="s">
        <v>1733</v>
      </c>
      <c r="D1976" s="21" t="s">
        <v>1129</v>
      </c>
      <c r="E1976" s="21" t="s">
        <v>1097</v>
      </c>
      <c r="F1976" s="30" t="s">
        <v>3564</v>
      </c>
      <c r="G1976" s="21" t="s">
        <v>3439</v>
      </c>
      <c r="H1976" s="31" t="s">
        <v>3586</v>
      </c>
      <c r="I1976" s="31" t="s">
        <v>3566</v>
      </c>
      <c r="J1976" s="21" t="s">
        <v>1147</v>
      </c>
      <c r="K1976" s="21" t="s">
        <v>1088</v>
      </c>
      <c r="L1976" s="21" t="s">
        <v>1172</v>
      </c>
      <c r="M1976" s="21"/>
      <c r="N1976" s="21" t="s">
        <v>1088</v>
      </c>
      <c r="O1976" s="21" t="s">
        <v>1088</v>
      </c>
      <c r="P1976" s="21"/>
      <c r="Q1976" s="21" t="s">
        <v>3249</v>
      </c>
      <c r="R1976" s="46" t="s">
        <v>3587</v>
      </c>
      <c r="S1976" s="21"/>
      <c r="U1976" s="21"/>
      <c r="V1976" s="21"/>
    </row>
    <row r="1977" spans="1:22" ht="15">
      <c r="A1977" s="35" t="s">
        <v>691</v>
      </c>
      <c r="B1977" s="35" t="s">
        <v>819</v>
      </c>
      <c r="C1977" s="36" t="s">
        <v>1036</v>
      </c>
      <c r="D1977" s="36" t="s">
        <v>1082</v>
      </c>
      <c r="E1977" s="36" t="s">
        <v>1097</v>
      </c>
      <c r="F1977" s="37" t="s">
        <v>3588</v>
      </c>
      <c r="G1977" s="65" t="s">
        <v>2660</v>
      </c>
      <c r="H1977" s="36" t="s">
        <v>3589</v>
      </c>
      <c r="I1977" s="36" t="s">
        <v>1093</v>
      </c>
      <c r="J1977" s="36" t="s">
        <v>3590</v>
      </c>
      <c r="K1977" s="36"/>
      <c r="L1977" s="36" t="s">
        <v>1089</v>
      </c>
      <c r="M1977" s="36">
        <v>5.12</v>
      </c>
      <c r="N1977" s="36"/>
      <c r="O1977" s="36"/>
      <c r="P1977" s="36"/>
      <c r="Q1977" s="36" t="s">
        <v>487</v>
      </c>
      <c r="R1977" s="87" t="s">
        <v>3591</v>
      </c>
      <c r="S1977" s="84"/>
    </row>
    <row r="1978" spans="1:22" ht="15">
      <c r="A1978" s="35" t="s">
        <v>691</v>
      </c>
      <c r="B1978" s="35" t="s">
        <v>819</v>
      </c>
      <c r="C1978" s="36" t="s">
        <v>1036</v>
      </c>
      <c r="D1978" s="36" t="s">
        <v>1082</v>
      </c>
      <c r="E1978" s="36" t="s">
        <v>1097</v>
      </c>
      <c r="F1978" s="37" t="s">
        <v>3588</v>
      </c>
      <c r="G1978" s="65" t="s">
        <v>2660</v>
      </c>
      <c r="H1978" s="36" t="s">
        <v>2675</v>
      </c>
      <c r="I1978" s="36" t="s">
        <v>1093</v>
      </c>
      <c r="J1978" s="36" t="s">
        <v>3592</v>
      </c>
      <c r="K1978" s="36"/>
      <c r="L1978" s="36" t="s">
        <v>1089</v>
      </c>
      <c r="M1978" s="36">
        <v>50.73</v>
      </c>
      <c r="N1978" s="36"/>
      <c r="O1978" s="36"/>
      <c r="P1978" s="36"/>
      <c r="Q1978" s="36" t="s">
        <v>487</v>
      </c>
      <c r="R1978" s="65" t="s">
        <v>3593</v>
      </c>
      <c r="S1978" s="36"/>
      <c r="U1978" s="36"/>
      <c r="V1978" s="36"/>
    </row>
    <row r="1979" spans="1:22" ht="15">
      <c r="A1979" s="35" t="s">
        <v>691</v>
      </c>
      <c r="B1979" s="35" t="s">
        <v>819</v>
      </c>
      <c r="C1979" s="36" t="s">
        <v>1036</v>
      </c>
      <c r="D1979" s="36" t="s">
        <v>1082</v>
      </c>
      <c r="E1979" s="36" t="s">
        <v>1097</v>
      </c>
      <c r="F1979" s="37" t="s">
        <v>3588</v>
      </c>
      <c r="G1979" s="65" t="s">
        <v>2660</v>
      </c>
      <c r="H1979" s="36" t="s">
        <v>1491</v>
      </c>
      <c r="I1979" s="36" t="s">
        <v>1093</v>
      </c>
      <c r="J1979" s="36" t="s">
        <v>3594</v>
      </c>
      <c r="K1979" s="36"/>
      <c r="L1979" s="36" t="s">
        <v>1089</v>
      </c>
      <c r="M1979" s="36"/>
      <c r="N1979" s="36"/>
      <c r="O1979" s="36"/>
      <c r="P1979" s="36"/>
      <c r="Q1979" s="36" t="s">
        <v>487</v>
      </c>
      <c r="R1979" s="65" t="s">
        <v>3595</v>
      </c>
      <c r="S1979" s="36"/>
      <c r="U1979" s="36"/>
      <c r="V1979" s="36"/>
    </row>
    <row r="1980" spans="1:22" ht="15">
      <c r="A1980" s="35" t="s">
        <v>691</v>
      </c>
      <c r="B1980" s="35" t="s">
        <v>819</v>
      </c>
      <c r="C1980" s="36" t="s">
        <v>1036</v>
      </c>
      <c r="D1980" s="36" t="s">
        <v>1082</v>
      </c>
      <c r="E1980" s="36" t="s">
        <v>1097</v>
      </c>
      <c r="F1980" s="37" t="s">
        <v>3588</v>
      </c>
      <c r="G1980" s="65" t="s">
        <v>2660</v>
      </c>
      <c r="H1980" s="36" t="s">
        <v>3596</v>
      </c>
      <c r="I1980" s="36" t="s">
        <v>1093</v>
      </c>
      <c r="J1980" s="36" t="s">
        <v>3597</v>
      </c>
      <c r="K1980" s="36"/>
      <c r="L1980" s="36" t="s">
        <v>1089</v>
      </c>
      <c r="M1980" s="36"/>
      <c r="N1980" s="36"/>
      <c r="O1980" s="36"/>
      <c r="P1980" s="36"/>
      <c r="Q1980" s="36" t="s">
        <v>487</v>
      </c>
      <c r="R1980" s="65" t="s">
        <v>3598</v>
      </c>
      <c r="S1980" s="36"/>
      <c r="U1980" s="36"/>
      <c r="V1980" s="36"/>
    </row>
    <row r="1981" spans="1:22" ht="15">
      <c r="A1981" s="35" t="s">
        <v>691</v>
      </c>
      <c r="B1981" s="35" t="s">
        <v>819</v>
      </c>
      <c r="C1981" s="36" t="s">
        <v>1036</v>
      </c>
      <c r="D1981" s="36" t="s">
        <v>1082</v>
      </c>
      <c r="E1981" s="36" t="s">
        <v>1097</v>
      </c>
      <c r="F1981" s="37" t="s">
        <v>3588</v>
      </c>
      <c r="G1981" s="65" t="s">
        <v>2660</v>
      </c>
      <c r="H1981" s="36" t="s">
        <v>2661</v>
      </c>
      <c r="I1981" s="36" t="s">
        <v>1093</v>
      </c>
      <c r="J1981" s="36" t="s">
        <v>2662</v>
      </c>
      <c r="K1981" s="36"/>
      <c r="L1981" s="36" t="s">
        <v>1089</v>
      </c>
      <c r="M1981" s="36">
        <v>0.106</v>
      </c>
      <c r="N1981" s="36"/>
      <c r="O1981" s="36"/>
      <c r="P1981" s="36"/>
      <c r="Q1981" s="36" t="s">
        <v>487</v>
      </c>
      <c r="R1981" s="65" t="s">
        <v>3599</v>
      </c>
      <c r="S1981" s="36"/>
      <c r="U1981" s="36"/>
      <c r="V1981" s="36"/>
    </row>
    <row r="1982" spans="1:22" ht="15">
      <c r="A1982" s="35" t="s">
        <v>691</v>
      </c>
      <c r="B1982" s="35" t="s">
        <v>819</v>
      </c>
      <c r="C1982" s="36" t="s">
        <v>1036</v>
      </c>
      <c r="D1982" s="36" t="s">
        <v>1082</v>
      </c>
      <c r="E1982" s="36" t="s">
        <v>1097</v>
      </c>
      <c r="F1982" s="37" t="s">
        <v>3588</v>
      </c>
      <c r="G1982" s="65" t="s">
        <v>2660</v>
      </c>
      <c r="H1982" s="36" t="s">
        <v>2664</v>
      </c>
      <c r="I1982" s="36" t="s">
        <v>1093</v>
      </c>
      <c r="J1982" s="36" t="s">
        <v>2662</v>
      </c>
      <c r="K1982" s="36"/>
      <c r="L1982" s="36" t="s">
        <v>1089</v>
      </c>
      <c r="M1982" s="36">
        <v>0.29599999999999999</v>
      </c>
      <c r="N1982" s="36"/>
      <c r="O1982" s="36"/>
      <c r="P1982" s="36"/>
      <c r="Q1982" s="36" t="s">
        <v>487</v>
      </c>
      <c r="R1982" s="65" t="s">
        <v>3600</v>
      </c>
      <c r="S1982" s="36"/>
      <c r="U1982" s="36"/>
      <c r="V1982" s="36"/>
    </row>
    <row r="1983" spans="1:22" ht="15">
      <c r="A1983" s="35" t="s">
        <v>691</v>
      </c>
      <c r="B1983" s="35" t="s">
        <v>819</v>
      </c>
      <c r="C1983" s="36" t="s">
        <v>1036</v>
      </c>
      <c r="D1983" s="36" t="s">
        <v>1082</v>
      </c>
      <c r="E1983" s="36" t="s">
        <v>1097</v>
      </c>
      <c r="F1983" s="37" t="s">
        <v>3588</v>
      </c>
      <c r="G1983" s="65" t="s">
        <v>2660</v>
      </c>
      <c r="H1983" s="36" t="s">
        <v>3601</v>
      </c>
      <c r="I1983" s="36" t="s">
        <v>1093</v>
      </c>
      <c r="J1983" s="36" t="s">
        <v>1082</v>
      </c>
      <c r="K1983" s="36"/>
      <c r="L1983" s="36" t="s">
        <v>1089</v>
      </c>
      <c r="M1983" s="36">
        <v>5.7</v>
      </c>
      <c r="N1983" s="36"/>
      <c r="O1983" s="36"/>
      <c r="P1983" s="36"/>
      <c r="Q1983" s="36" t="s">
        <v>487</v>
      </c>
      <c r="R1983" s="65"/>
      <c r="S1983" s="36"/>
      <c r="U1983" s="36"/>
      <c r="V1983" s="36"/>
    </row>
    <row r="1984" spans="1:22" ht="15">
      <c r="A1984" s="35" t="s">
        <v>691</v>
      </c>
      <c r="B1984" s="35" t="s">
        <v>819</v>
      </c>
      <c r="C1984" s="36" t="s">
        <v>1036</v>
      </c>
      <c r="D1984" s="36" t="s">
        <v>1082</v>
      </c>
      <c r="E1984" s="36" t="s">
        <v>1097</v>
      </c>
      <c r="F1984" s="37" t="s">
        <v>3588</v>
      </c>
      <c r="G1984" s="65" t="s">
        <v>2660</v>
      </c>
      <c r="H1984" s="36" t="s">
        <v>3602</v>
      </c>
      <c r="I1984" s="36" t="s">
        <v>3603</v>
      </c>
      <c r="J1984" s="36" t="s">
        <v>1082</v>
      </c>
      <c r="K1984" s="36"/>
      <c r="L1984" s="36" t="s">
        <v>1089</v>
      </c>
      <c r="M1984" s="36"/>
      <c r="N1984" s="36" t="b">
        <v>1</v>
      </c>
      <c r="O1984" s="36">
        <v>-0.64170000000000005</v>
      </c>
      <c r="P1984" s="36"/>
      <c r="Q1984" s="36" t="s">
        <v>487</v>
      </c>
      <c r="R1984" s="65" t="s">
        <v>3604</v>
      </c>
      <c r="S1984" s="36"/>
      <c r="U1984" s="36"/>
      <c r="V1984" s="36"/>
    </row>
    <row r="1985" spans="1:22" ht="15">
      <c r="A1985" s="35" t="s">
        <v>691</v>
      </c>
      <c r="B1985" s="35" t="s">
        <v>819</v>
      </c>
      <c r="C1985" s="36" t="s">
        <v>1036</v>
      </c>
      <c r="D1985" s="36" t="s">
        <v>1082</v>
      </c>
      <c r="E1985" s="36" t="s">
        <v>1097</v>
      </c>
      <c r="F1985" s="37" t="s">
        <v>3588</v>
      </c>
      <c r="G1985" s="65" t="s">
        <v>2660</v>
      </c>
      <c r="H1985" s="36" t="s">
        <v>3605</v>
      </c>
      <c r="I1985" s="36" t="s">
        <v>3603</v>
      </c>
      <c r="J1985" s="36" t="s">
        <v>1082</v>
      </c>
      <c r="K1985" s="36"/>
      <c r="L1985" s="36" t="s">
        <v>1089</v>
      </c>
      <c r="M1985" s="36"/>
      <c r="N1985" s="36" t="b">
        <v>1</v>
      </c>
      <c r="O1985" s="36">
        <v>0.89490000000000003</v>
      </c>
      <c r="P1985" s="36"/>
      <c r="Q1985" s="36" t="s">
        <v>487</v>
      </c>
      <c r="R1985" s="65" t="s">
        <v>3604</v>
      </c>
      <c r="S1985" s="36"/>
      <c r="U1985" s="36"/>
      <c r="V1985" s="36"/>
    </row>
    <row r="1986" spans="1:22" ht="15">
      <c r="A1986" s="35" t="s">
        <v>691</v>
      </c>
      <c r="B1986" s="35" t="s">
        <v>819</v>
      </c>
      <c r="C1986" s="36" t="s">
        <v>1036</v>
      </c>
      <c r="D1986" s="36" t="s">
        <v>1082</v>
      </c>
      <c r="E1986" s="36" t="s">
        <v>1097</v>
      </c>
      <c r="F1986" s="37" t="s">
        <v>3588</v>
      </c>
      <c r="G1986" s="65" t="s">
        <v>2660</v>
      </c>
      <c r="H1986" s="36" t="s">
        <v>3606</v>
      </c>
      <c r="I1986" s="36" t="s">
        <v>3603</v>
      </c>
      <c r="J1986" s="36" t="s">
        <v>1082</v>
      </c>
      <c r="K1986" s="36"/>
      <c r="L1986" s="36" t="s">
        <v>1089</v>
      </c>
      <c r="M1986" s="36"/>
      <c r="N1986" s="36" t="b">
        <v>1</v>
      </c>
      <c r="O1986" s="36">
        <v>0.71209999999999996</v>
      </c>
      <c r="P1986" s="36"/>
      <c r="Q1986" s="36" t="s">
        <v>487</v>
      </c>
      <c r="R1986" s="65" t="s">
        <v>3607</v>
      </c>
      <c r="S1986" s="36"/>
      <c r="U1986" s="36"/>
      <c r="V1986" s="36"/>
    </row>
    <row r="1987" spans="1:22" ht="15">
      <c r="A1987" s="35" t="s">
        <v>691</v>
      </c>
      <c r="B1987" s="35" t="s">
        <v>819</v>
      </c>
      <c r="C1987" s="36" t="s">
        <v>1036</v>
      </c>
      <c r="D1987" s="36" t="s">
        <v>1082</v>
      </c>
      <c r="E1987" s="36" t="s">
        <v>1097</v>
      </c>
      <c r="F1987" s="37" t="s">
        <v>3588</v>
      </c>
      <c r="G1987" s="65" t="s">
        <v>2660</v>
      </c>
      <c r="H1987" s="36" t="s">
        <v>3608</v>
      </c>
      <c r="I1987" s="36" t="s">
        <v>3603</v>
      </c>
      <c r="J1987" s="36" t="s">
        <v>1082</v>
      </c>
      <c r="K1987" s="36"/>
      <c r="L1987" s="36" t="s">
        <v>1089</v>
      </c>
      <c r="M1987" s="36"/>
      <c r="N1987" s="36" t="b">
        <v>1</v>
      </c>
      <c r="O1987" s="36">
        <v>-0.62429999999999997</v>
      </c>
      <c r="P1987" s="36"/>
      <c r="Q1987" s="36" t="s">
        <v>487</v>
      </c>
      <c r="R1987" s="65" t="s">
        <v>3604</v>
      </c>
      <c r="S1987" s="36"/>
      <c r="U1987" s="36"/>
      <c r="V1987" s="36"/>
    </row>
    <row r="1988" spans="1:22" ht="15">
      <c r="A1988" s="35" t="s">
        <v>691</v>
      </c>
      <c r="B1988" s="35" t="s">
        <v>819</v>
      </c>
      <c r="C1988" s="36" t="s">
        <v>1036</v>
      </c>
      <c r="D1988" s="36" t="s">
        <v>1082</v>
      </c>
      <c r="E1988" s="36" t="s">
        <v>1097</v>
      </c>
      <c r="F1988" s="37" t="s">
        <v>3588</v>
      </c>
      <c r="G1988" s="65" t="s">
        <v>2660</v>
      </c>
      <c r="H1988" s="36" t="s">
        <v>3609</v>
      </c>
      <c r="I1988" s="36" t="s">
        <v>3603</v>
      </c>
      <c r="J1988" s="36" t="s">
        <v>1082</v>
      </c>
      <c r="K1988" s="36"/>
      <c r="L1988" s="36" t="s">
        <v>1089</v>
      </c>
      <c r="M1988" s="36"/>
      <c r="N1988" s="36" t="b">
        <v>1</v>
      </c>
      <c r="O1988" s="36">
        <v>0.60619999999999996</v>
      </c>
      <c r="P1988" s="36"/>
      <c r="Q1988" s="36" t="s">
        <v>487</v>
      </c>
      <c r="R1988" s="65" t="s">
        <v>3604</v>
      </c>
      <c r="S1988" s="36"/>
      <c r="U1988" s="36"/>
      <c r="V1988" s="36"/>
    </row>
    <row r="1989" spans="1:22" ht="15">
      <c r="A1989" s="35" t="s">
        <v>691</v>
      </c>
      <c r="B1989" s="35" t="s">
        <v>819</v>
      </c>
      <c r="C1989" s="36" t="s">
        <v>1036</v>
      </c>
      <c r="D1989" s="36" t="s">
        <v>1082</v>
      </c>
      <c r="E1989" s="36" t="s">
        <v>1097</v>
      </c>
      <c r="F1989" s="37" t="s">
        <v>3588</v>
      </c>
      <c r="G1989" s="65" t="s">
        <v>2660</v>
      </c>
      <c r="H1989" s="36" t="s">
        <v>3610</v>
      </c>
      <c r="I1989" s="36" t="s">
        <v>3603</v>
      </c>
      <c r="J1989" s="36" t="s">
        <v>1082</v>
      </c>
      <c r="K1989" s="36"/>
      <c r="L1989" s="36" t="s">
        <v>1089</v>
      </c>
      <c r="M1989" s="36"/>
      <c r="N1989" s="36" t="b">
        <v>1</v>
      </c>
      <c r="O1989" s="36">
        <v>-0.67900000000000005</v>
      </c>
      <c r="P1989" s="36"/>
      <c r="Q1989" s="36" t="s">
        <v>487</v>
      </c>
      <c r="R1989" s="65" t="s">
        <v>3604</v>
      </c>
      <c r="S1989" s="36"/>
      <c r="U1989" s="36"/>
      <c r="V1989" s="36"/>
    </row>
    <row r="1990" spans="1:22" ht="15">
      <c r="A1990" s="35" t="s">
        <v>691</v>
      </c>
      <c r="B1990" s="35" t="s">
        <v>819</v>
      </c>
      <c r="C1990" s="36" t="s">
        <v>1036</v>
      </c>
      <c r="D1990" s="36" t="s">
        <v>1082</v>
      </c>
      <c r="E1990" s="36" t="s">
        <v>1097</v>
      </c>
      <c r="F1990" s="37" t="s">
        <v>3588</v>
      </c>
      <c r="G1990" s="65" t="s">
        <v>2660</v>
      </c>
      <c r="H1990" s="36" t="s">
        <v>3611</v>
      </c>
      <c r="I1990" s="36" t="s">
        <v>3603</v>
      </c>
      <c r="J1990" s="36" t="s">
        <v>1082</v>
      </c>
      <c r="K1990" s="36"/>
      <c r="L1990" s="36" t="s">
        <v>1089</v>
      </c>
      <c r="M1990" s="36"/>
      <c r="N1990" s="36" t="b">
        <v>1</v>
      </c>
      <c r="O1990" s="36">
        <v>0.82989999999999997</v>
      </c>
      <c r="P1990" s="36"/>
      <c r="Q1990" s="36" t="s">
        <v>487</v>
      </c>
      <c r="R1990" s="65" t="s">
        <v>3604</v>
      </c>
      <c r="S1990" s="36"/>
      <c r="U1990" s="36"/>
      <c r="V1990" s="36"/>
    </row>
    <row r="1991" spans="1:22" ht="15">
      <c r="A1991" s="35" t="s">
        <v>691</v>
      </c>
      <c r="B1991" s="35" t="s">
        <v>819</v>
      </c>
      <c r="C1991" s="36" t="s">
        <v>1036</v>
      </c>
      <c r="D1991" s="36" t="s">
        <v>1082</v>
      </c>
      <c r="E1991" s="36" t="s">
        <v>1097</v>
      </c>
      <c r="F1991" s="37" t="s">
        <v>3588</v>
      </c>
      <c r="G1991" s="65" t="s">
        <v>2660</v>
      </c>
      <c r="H1991" s="36" t="s">
        <v>3612</v>
      </c>
      <c r="I1991" s="36" t="s">
        <v>3603</v>
      </c>
      <c r="J1991" s="36" t="s">
        <v>1082</v>
      </c>
      <c r="K1991" s="36"/>
      <c r="L1991" s="36" t="s">
        <v>1089</v>
      </c>
      <c r="M1991" s="36"/>
      <c r="N1991" s="36" t="b">
        <v>1</v>
      </c>
      <c r="O1991" s="36">
        <v>0.81420000000000003</v>
      </c>
      <c r="P1991" s="36"/>
      <c r="Q1991" s="36" t="s">
        <v>487</v>
      </c>
      <c r="R1991" s="65" t="s">
        <v>3604</v>
      </c>
      <c r="S1991" s="36"/>
      <c r="U1991" s="36"/>
      <c r="V1991" s="36"/>
    </row>
    <row r="1992" spans="1:22" ht="15">
      <c r="A1992" s="35" t="s">
        <v>691</v>
      </c>
      <c r="B1992" s="35" t="s">
        <v>819</v>
      </c>
      <c r="C1992" s="36" t="s">
        <v>1036</v>
      </c>
      <c r="D1992" s="36" t="s">
        <v>1082</v>
      </c>
      <c r="E1992" s="36" t="s">
        <v>1097</v>
      </c>
      <c r="F1992" s="37" t="s">
        <v>3588</v>
      </c>
      <c r="G1992" s="65" t="s">
        <v>2660</v>
      </c>
      <c r="H1992" s="36" t="s">
        <v>3613</v>
      </c>
      <c r="I1992" s="36" t="s">
        <v>3603</v>
      </c>
      <c r="J1992" s="36" t="s">
        <v>1082</v>
      </c>
      <c r="K1992" s="36"/>
      <c r="L1992" s="36" t="s">
        <v>1089</v>
      </c>
      <c r="M1992" s="36"/>
      <c r="N1992" s="36" t="b">
        <v>1</v>
      </c>
      <c r="O1992" s="36">
        <v>0.69440000000000002</v>
      </c>
      <c r="P1992" s="36"/>
      <c r="Q1992" s="36" t="s">
        <v>487</v>
      </c>
      <c r="R1992" s="65" t="s">
        <v>3607</v>
      </c>
      <c r="S1992" s="36"/>
      <c r="U1992" s="36"/>
      <c r="V1992" s="36"/>
    </row>
    <row r="1993" spans="1:22" ht="15">
      <c r="A1993" s="35" t="s">
        <v>691</v>
      </c>
      <c r="B1993" s="35" t="s">
        <v>819</v>
      </c>
      <c r="C1993" s="36" t="s">
        <v>1036</v>
      </c>
      <c r="D1993" s="36" t="s">
        <v>1082</v>
      </c>
      <c r="E1993" s="36" t="s">
        <v>1097</v>
      </c>
      <c r="F1993" s="37" t="s">
        <v>3588</v>
      </c>
      <c r="G1993" s="65" t="s">
        <v>2660</v>
      </c>
      <c r="H1993" s="36" t="s">
        <v>3614</v>
      </c>
      <c r="I1993" s="36" t="s">
        <v>3603</v>
      </c>
      <c r="J1993" s="36" t="s">
        <v>1082</v>
      </c>
      <c r="K1993" s="36"/>
      <c r="L1993" s="36" t="s">
        <v>1089</v>
      </c>
      <c r="M1993" s="36"/>
      <c r="N1993" s="36" t="b">
        <v>1</v>
      </c>
      <c r="O1993" s="36">
        <v>-0.85960000000000003</v>
      </c>
      <c r="P1993" s="36"/>
      <c r="Q1993" s="36" t="s">
        <v>487</v>
      </c>
      <c r="R1993" s="65" t="s">
        <v>3615</v>
      </c>
      <c r="S1993" s="36"/>
      <c r="U1993" s="36"/>
      <c r="V1993" s="36"/>
    </row>
    <row r="1994" spans="1:22" ht="15">
      <c r="A1994" s="35" t="s">
        <v>822</v>
      </c>
      <c r="B1994" s="35" t="s">
        <v>823</v>
      </c>
      <c r="C1994" s="36" t="s">
        <v>1036</v>
      </c>
      <c r="D1994" s="36" t="s">
        <v>1129</v>
      </c>
      <c r="E1994" s="36" t="s">
        <v>1097</v>
      </c>
      <c r="F1994" s="37" t="s">
        <v>3616</v>
      </c>
      <c r="G1994" s="65" t="s">
        <v>1169</v>
      </c>
      <c r="H1994" s="36" t="s">
        <v>3617</v>
      </c>
      <c r="I1994" s="36" t="s">
        <v>1093</v>
      </c>
      <c r="J1994" s="36" t="s">
        <v>3594</v>
      </c>
      <c r="K1994" s="36"/>
      <c r="L1994" s="36" t="s">
        <v>3618</v>
      </c>
      <c r="M1994" s="36"/>
      <c r="N1994" s="36"/>
      <c r="O1994" s="36"/>
      <c r="P1994" s="36"/>
      <c r="Q1994" s="36" t="s">
        <v>3468</v>
      </c>
      <c r="R1994" s="87" t="s">
        <v>3619</v>
      </c>
      <c r="S1994" s="84"/>
    </row>
    <row r="1995" spans="1:22" ht="15">
      <c r="A1995" s="35" t="s">
        <v>822</v>
      </c>
      <c r="B1995" s="35" t="s">
        <v>823</v>
      </c>
      <c r="C1995" s="36" t="s">
        <v>1036</v>
      </c>
      <c r="D1995" s="36" t="s">
        <v>1129</v>
      </c>
      <c r="E1995" s="36" t="s">
        <v>1097</v>
      </c>
      <c r="F1995" s="37" t="s">
        <v>3616</v>
      </c>
      <c r="G1995" s="65" t="s">
        <v>1169</v>
      </c>
      <c r="H1995" s="36" t="s">
        <v>3620</v>
      </c>
      <c r="I1995" s="36" t="s">
        <v>1093</v>
      </c>
      <c r="J1995" s="36" t="s">
        <v>3594</v>
      </c>
      <c r="K1995" s="36"/>
      <c r="L1995" s="36" t="s">
        <v>3618</v>
      </c>
      <c r="M1995" s="36"/>
      <c r="N1995" s="36"/>
      <c r="O1995" s="36"/>
      <c r="P1995" s="36"/>
      <c r="Q1995" s="36" t="s">
        <v>3468</v>
      </c>
      <c r="R1995" s="87" t="s">
        <v>3619</v>
      </c>
      <c r="S1995" s="84"/>
    </row>
    <row r="1996" spans="1:22" ht="15">
      <c r="A1996" s="35" t="s">
        <v>826</v>
      </c>
      <c r="B1996" s="35" t="s">
        <v>827</v>
      </c>
      <c r="C1996" s="36" t="s">
        <v>1036</v>
      </c>
      <c r="D1996" s="36" t="s">
        <v>1147</v>
      </c>
      <c r="E1996" s="36" t="s">
        <v>1097</v>
      </c>
      <c r="F1996" s="37" t="s">
        <v>1780</v>
      </c>
      <c r="G1996" s="65" t="s">
        <v>1687</v>
      </c>
      <c r="H1996" s="36" t="s">
        <v>3621</v>
      </c>
      <c r="I1996" s="36" t="s">
        <v>1036</v>
      </c>
      <c r="J1996" s="36" t="s">
        <v>1147</v>
      </c>
      <c r="K1996" s="36"/>
      <c r="L1996" s="36" t="s">
        <v>3622</v>
      </c>
      <c r="M1996" s="36">
        <v>5</v>
      </c>
      <c r="N1996" s="36"/>
      <c r="O1996" s="36"/>
      <c r="P1996" s="36"/>
      <c r="Q1996" s="36" t="s">
        <v>3623</v>
      </c>
      <c r="R1996" s="65"/>
      <c r="S1996" s="36"/>
      <c r="U1996" s="36"/>
      <c r="V1996" s="36"/>
    </row>
    <row r="1997" spans="1:22" ht="15">
      <c r="A1997" s="35" t="s">
        <v>826</v>
      </c>
      <c r="B1997" s="35" t="s">
        <v>827</v>
      </c>
      <c r="C1997" s="36" t="s">
        <v>1036</v>
      </c>
      <c r="D1997" s="36" t="s">
        <v>1147</v>
      </c>
      <c r="E1997" s="36" t="s">
        <v>1097</v>
      </c>
      <c r="F1997" s="37" t="s">
        <v>1780</v>
      </c>
      <c r="G1997" s="65" t="s">
        <v>1687</v>
      </c>
      <c r="H1997" s="36" t="s">
        <v>3624</v>
      </c>
      <c r="I1997" s="36" t="s">
        <v>1036</v>
      </c>
      <c r="J1997" s="36" t="s">
        <v>1147</v>
      </c>
      <c r="K1997" s="36"/>
      <c r="L1997" s="36" t="s">
        <v>3625</v>
      </c>
      <c r="M1997" s="36">
        <v>13</v>
      </c>
      <c r="N1997" s="36"/>
      <c r="O1997" s="36"/>
      <c r="P1997" s="36"/>
      <c r="Q1997" s="36" t="s">
        <v>3623</v>
      </c>
      <c r="R1997" s="65"/>
      <c r="S1997" s="36"/>
      <c r="U1997" s="36"/>
      <c r="V1997" s="36"/>
    </row>
    <row r="1998" spans="1:22" ht="15">
      <c r="A1998" s="35" t="s">
        <v>826</v>
      </c>
      <c r="B1998" s="35" t="s">
        <v>827</v>
      </c>
      <c r="C1998" s="36" t="s">
        <v>1036</v>
      </c>
      <c r="D1998" s="36" t="s">
        <v>1147</v>
      </c>
      <c r="E1998" s="36" t="s">
        <v>1097</v>
      </c>
      <c r="F1998" s="37" t="s">
        <v>1780</v>
      </c>
      <c r="G1998" s="65" t="s">
        <v>1687</v>
      </c>
      <c r="H1998" s="36" t="s">
        <v>3626</v>
      </c>
      <c r="I1998" s="36" t="s">
        <v>1036</v>
      </c>
      <c r="J1998" s="36" t="s">
        <v>3627</v>
      </c>
      <c r="K1998" s="36"/>
      <c r="L1998" s="36" t="s">
        <v>3628</v>
      </c>
      <c r="M1998" s="36">
        <v>25</v>
      </c>
      <c r="N1998" s="36"/>
      <c r="O1998" s="36"/>
      <c r="P1998" s="36"/>
      <c r="Q1998" s="36" t="s">
        <v>3623</v>
      </c>
      <c r="R1998" s="65"/>
      <c r="S1998" s="36"/>
      <c r="U1998" s="36"/>
      <c r="V1998" s="36"/>
    </row>
    <row r="1999" spans="1:22" ht="15">
      <c r="A1999" s="35" t="s">
        <v>900</v>
      </c>
      <c r="B1999" s="35" t="s">
        <v>901</v>
      </c>
      <c r="C1999" s="36" t="s">
        <v>1036</v>
      </c>
      <c r="D1999" s="36" t="s">
        <v>1129</v>
      </c>
      <c r="E1999" s="36" t="s">
        <v>1097</v>
      </c>
      <c r="F1999" s="37" t="s">
        <v>3629</v>
      </c>
      <c r="G1999" s="65" t="s">
        <v>3630</v>
      </c>
      <c r="H1999" s="36" t="s">
        <v>3631</v>
      </c>
      <c r="I1999" s="36" t="s">
        <v>1036</v>
      </c>
      <c r="J1999" s="36"/>
      <c r="K1999" s="36"/>
      <c r="L1999" s="36"/>
      <c r="M1999" s="36"/>
      <c r="N1999" s="36"/>
      <c r="O1999" s="36"/>
      <c r="P1999" s="36"/>
      <c r="Q1999" s="87" t="s">
        <v>3632</v>
      </c>
      <c r="R1999" s="84"/>
      <c r="S1999" s="84"/>
    </row>
    <row r="2000" spans="1:22" ht="15">
      <c r="A2000" s="35" t="s">
        <v>205</v>
      </c>
      <c r="B2000" s="35" t="s">
        <v>927</v>
      </c>
      <c r="C2000" s="36" t="s">
        <v>1036</v>
      </c>
      <c r="D2000" s="36" t="s">
        <v>1082</v>
      </c>
      <c r="E2000" s="36" t="s">
        <v>3633</v>
      </c>
      <c r="F2000" s="37" t="s">
        <v>3634</v>
      </c>
      <c r="G2000" s="65" t="s">
        <v>3635</v>
      </c>
      <c r="H2000" s="36" t="s">
        <v>3636</v>
      </c>
      <c r="I2000" s="36" t="s">
        <v>1036</v>
      </c>
      <c r="J2000" s="36"/>
      <c r="K2000" s="36"/>
      <c r="L2000" s="36"/>
      <c r="M2000" s="36"/>
      <c r="N2000" s="36"/>
      <c r="O2000" s="36"/>
      <c r="P2000" s="36"/>
      <c r="Q2000" s="87" t="s">
        <v>3637</v>
      </c>
      <c r="R2000" s="84"/>
      <c r="S2000" s="84"/>
    </row>
    <row r="2001" spans="1:22" ht="14">
      <c r="A2001" s="21" t="s">
        <v>3638</v>
      </c>
      <c r="B2001" s="21" t="s">
        <v>1004</v>
      </c>
      <c r="C2001" s="21" t="s">
        <v>1036</v>
      </c>
      <c r="D2001" s="21" t="s">
        <v>1129</v>
      </c>
      <c r="E2001" s="21" t="s">
        <v>3437</v>
      </c>
      <c r="F2001" s="30" t="s">
        <v>3639</v>
      </c>
      <c r="G2001" s="21" t="s">
        <v>1740</v>
      </c>
      <c r="H2001" s="31" t="s">
        <v>3640</v>
      </c>
      <c r="I2001" s="31" t="s">
        <v>2542</v>
      </c>
      <c r="J2001" s="21" t="s">
        <v>1096</v>
      </c>
      <c r="K2001" s="21">
        <v>14</v>
      </c>
      <c r="L2001" s="21" t="s">
        <v>1089</v>
      </c>
      <c r="M2001" s="21" t="s">
        <v>3641</v>
      </c>
      <c r="N2001" s="21" t="s">
        <v>1088</v>
      </c>
      <c r="O2001" s="21" t="s">
        <v>1088</v>
      </c>
      <c r="P2001" s="21"/>
      <c r="Q2001" s="21"/>
      <c r="R2001" s="21"/>
      <c r="S2001" s="21"/>
      <c r="U2001" s="21"/>
      <c r="V2001" s="21"/>
    </row>
    <row r="2002" spans="1:22" ht="14">
      <c r="A2002" s="21" t="s">
        <v>3638</v>
      </c>
      <c r="B2002" s="21" t="s">
        <v>1004</v>
      </c>
      <c r="C2002" s="21" t="s">
        <v>1036</v>
      </c>
      <c r="D2002" s="21" t="s">
        <v>1129</v>
      </c>
      <c r="E2002" s="21" t="s">
        <v>3437</v>
      </c>
      <c r="F2002" s="30" t="s">
        <v>3639</v>
      </c>
      <c r="G2002" s="21" t="s">
        <v>1740</v>
      </c>
      <c r="H2002" s="31" t="s">
        <v>3642</v>
      </c>
      <c r="I2002" s="31" t="s">
        <v>2542</v>
      </c>
      <c r="J2002" s="21" t="s">
        <v>3643</v>
      </c>
      <c r="K2002" s="21">
        <v>14</v>
      </c>
      <c r="L2002" s="21" t="s">
        <v>1089</v>
      </c>
      <c r="M2002" s="21" t="s">
        <v>3644</v>
      </c>
      <c r="N2002" s="21" t="s">
        <v>1088</v>
      </c>
      <c r="O2002" s="21" t="s">
        <v>1088</v>
      </c>
      <c r="P2002" s="21"/>
      <c r="Q2002" s="21"/>
      <c r="R2002" s="21"/>
      <c r="S2002" s="21"/>
      <c r="U2002" s="21"/>
      <c r="V2002" s="21"/>
    </row>
    <row r="2003" spans="1:22" ht="28">
      <c r="A2003" s="21" t="s">
        <v>3638</v>
      </c>
      <c r="B2003" s="21" t="s">
        <v>1004</v>
      </c>
      <c r="C2003" s="21" t="s">
        <v>1036</v>
      </c>
      <c r="D2003" s="21" t="s">
        <v>1129</v>
      </c>
      <c r="E2003" s="21" t="s">
        <v>3437</v>
      </c>
      <c r="F2003" s="30" t="s">
        <v>3639</v>
      </c>
      <c r="G2003" s="21" t="s">
        <v>1740</v>
      </c>
      <c r="H2003" s="31" t="s">
        <v>3645</v>
      </c>
      <c r="I2003" s="31" t="s">
        <v>3646</v>
      </c>
      <c r="J2003" s="21" t="s">
        <v>1161</v>
      </c>
      <c r="K2003" s="21">
        <v>14</v>
      </c>
      <c r="L2003" s="21" t="s">
        <v>1089</v>
      </c>
      <c r="M2003" s="21">
        <v>15</v>
      </c>
      <c r="N2003" s="21" t="s">
        <v>1088</v>
      </c>
      <c r="O2003" s="21" t="s">
        <v>1088</v>
      </c>
      <c r="P2003" s="21">
        <v>17</v>
      </c>
      <c r="Q2003" s="21" t="s">
        <v>3647</v>
      </c>
      <c r="R2003" s="21" t="s">
        <v>3648</v>
      </c>
      <c r="S2003" s="21"/>
      <c r="U2003" s="21"/>
      <c r="V2003" s="21"/>
    </row>
    <row r="2004" spans="1:22" ht="28">
      <c r="A2004" s="21" t="s">
        <v>3638</v>
      </c>
      <c r="B2004" s="21" t="s">
        <v>1004</v>
      </c>
      <c r="C2004" s="21" t="s">
        <v>1036</v>
      </c>
      <c r="D2004" s="21" t="s">
        <v>1129</v>
      </c>
      <c r="E2004" s="21" t="s">
        <v>3437</v>
      </c>
      <c r="F2004" s="30" t="s">
        <v>3639</v>
      </c>
      <c r="G2004" s="21" t="s">
        <v>1740</v>
      </c>
      <c r="H2004" s="31" t="s">
        <v>3645</v>
      </c>
      <c r="I2004" s="31" t="s">
        <v>3649</v>
      </c>
      <c r="J2004" s="21" t="s">
        <v>1161</v>
      </c>
      <c r="K2004" s="21">
        <v>6</v>
      </c>
      <c r="L2004" s="21" t="s">
        <v>1089</v>
      </c>
      <c r="M2004" s="21">
        <v>58</v>
      </c>
      <c r="N2004" s="21" t="s">
        <v>1088</v>
      </c>
      <c r="O2004" s="21" t="s">
        <v>1088</v>
      </c>
      <c r="P2004" s="21">
        <v>34</v>
      </c>
      <c r="Q2004" s="21" t="s">
        <v>3647</v>
      </c>
      <c r="R2004" s="21" t="s">
        <v>3650</v>
      </c>
      <c r="S2004" s="21"/>
      <c r="U2004" s="21"/>
      <c r="V2004" s="21"/>
    </row>
    <row r="2005" spans="1:22" ht="28">
      <c r="A2005" s="21" t="s">
        <v>3638</v>
      </c>
      <c r="B2005" s="21" t="s">
        <v>1004</v>
      </c>
      <c r="C2005" s="21" t="s">
        <v>1036</v>
      </c>
      <c r="D2005" s="21" t="s">
        <v>1129</v>
      </c>
      <c r="E2005" s="21" t="s">
        <v>3437</v>
      </c>
      <c r="F2005" s="30" t="s">
        <v>3639</v>
      </c>
      <c r="G2005" s="21" t="s">
        <v>1740</v>
      </c>
      <c r="H2005" s="31" t="s">
        <v>3651</v>
      </c>
      <c r="I2005" s="31" t="s">
        <v>3649</v>
      </c>
      <c r="J2005" s="21" t="s">
        <v>1161</v>
      </c>
      <c r="K2005" s="21">
        <v>6</v>
      </c>
      <c r="L2005" s="21" t="s">
        <v>1089</v>
      </c>
      <c r="M2005" s="21">
        <v>73</v>
      </c>
      <c r="N2005" s="21" t="s">
        <v>1088</v>
      </c>
      <c r="O2005" s="21" t="s">
        <v>1088</v>
      </c>
      <c r="P2005" s="21">
        <v>35</v>
      </c>
      <c r="Q2005" s="21" t="s">
        <v>3647</v>
      </c>
      <c r="R2005" s="21" t="s">
        <v>3652</v>
      </c>
      <c r="S2005" s="21"/>
      <c r="U2005" s="21"/>
      <c r="V2005" s="21"/>
    </row>
    <row r="2006" spans="1:22" ht="28">
      <c r="A2006" s="21" t="s">
        <v>3638</v>
      </c>
      <c r="B2006" s="21" t="s">
        <v>1004</v>
      </c>
      <c r="C2006" s="21" t="s">
        <v>1036</v>
      </c>
      <c r="D2006" s="21" t="s">
        <v>1129</v>
      </c>
      <c r="E2006" s="21" t="s">
        <v>3437</v>
      </c>
      <c r="F2006" s="30" t="s">
        <v>3639</v>
      </c>
      <c r="G2006" s="21" t="s">
        <v>1740</v>
      </c>
      <c r="H2006" s="31" t="s">
        <v>3653</v>
      </c>
      <c r="I2006" s="31" t="s">
        <v>3649</v>
      </c>
      <c r="J2006" s="21" t="s">
        <v>1161</v>
      </c>
      <c r="K2006" s="21">
        <v>6</v>
      </c>
      <c r="L2006" s="21" t="s">
        <v>1089</v>
      </c>
      <c r="M2006" s="21">
        <v>77</v>
      </c>
      <c r="N2006" s="21" t="s">
        <v>1088</v>
      </c>
      <c r="O2006" s="21" t="s">
        <v>1088</v>
      </c>
      <c r="P2006" s="21">
        <v>28</v>
      </c>
      <c r="Q2006" s="21" t="s">
        <v>3647</v>
      </c>
      <c r="R2006" s="21" t="s">
        <v>3654</v>
      </c>
      <c r="S2006" s="21"/>
      <c r="U2006" s="21"/>
      <c r="V2006" s="21"/>
    </row>
    <row r="2007" spans="1:22" ht="28">
      <c r="A2007" s="21" t="s">
        <v>3638</v>
      </c>
      <c r="B2007" s="21" t="s">
        <v>1004</v>
      </c>
      <c r="C2007" s="21" t="s">
        <v>1036</v>
      </c>
      <c r="D2007" s="21" t="s">
        <v>1129</v>
      </c>
      <c r="E2007" s="21" t="s">
        <v>3437</v>
      </c>
      <c r="F2007" s="30" t="s">
        <v>3639</v>
      </c>
      <c r="G2007" s="21" t="s">
        <v>1740</v>
      </c>
      <c r="H2007" s="31" t="s">
        <v>3655</v>
      </c>
      <c r="I2007" s="31" t="s">
        <v>3649</v>
      </c>
      <c r="J2007" s="21" t="s">
        <v>1161</v>
      </c>
      <c r="K2007" s="21">
        <v>6</v>
      </c>
      <c r="L2007" s="21" t="s">
        <v>1089</v>
      </c>
      <c r="M2007" s="21">
        <v>67</v>
      </c>
      <c r="N2007" s="21" t="s">
        <v>1088</v>
      </c>
      <c r="O2007" s="21" t="s">
        <v>1088</v>
      </c>
      <c r="P2007" s="21">
        <v>29</v>
      </c>
      <c r="Q2007" s="21" t="s">
        <v>3647</v>
      </c>
      <c r="R2007" s="21" t="s">
        <v>3656</v>
      </c>
      <c r="S2007" s="21"/>
      <c r="U2007" s="21"/>
      <c r="V2007" s="21"/>
    </row>
    <row r="2008" spans="1:22" ht="28">
      <c r="A2008" s="21" t="s">
        <v>3638</v>
      </c>
      <c r="B2008" s="21" t="s">
        <v>1004</v>
      </c>
      <c r="C2008" s="21" t="s">
        <v>1036</v>
      </c>
      <c r="D2008" s="21" t="s">
        <v>1129</v>
      </c>
      <c r="E2008" s="21" t="s">
        <v>3437</v>
      </c>
      <c r="F2008" s="30" t="s">
        <v>3639</v>
      </c>
      <c r="G2008" s="21" t="s">
        <v>1740</v>
      </c>
      <c r="H2008" s="31" t="s">
        <v>3657</v>
      </c>
      <c r="I2008" s="31" t="s">
        <v>3649</v>
      </c>
      <c r="J2008" s="21" t="s">
        <v>1161</v>
      </c>
      <c r="K2008" s="21">
        <v>6</v>
      </c>
      <c r="L2008" s="21" t="s">
        <v>1089</v>
      </c>
      <c r="M2008" s="21">
        <v>31</v>
      </c>
      <c r="N2008" s="21" t="s">
        <v>1088</v>
      </c>
      <c r="O2008" s="21" t="s">
        <v>1088</v>
      </c>
      <c r="P2008" s="21" t="s">
        <v>1088</v>
      </c>
      <c r="Q2008" s="21" t="s">
        <v>3647</v>
      </c>
      <c r="R2008" s="21"/>
      <c r="S2008" s="21"/>
      <c r="U2008" s="21"/>
      <c r="V2008" s="21"/>
    </row>
    <row r="2009" spans="1:22" ht="28">
      <c r="A2009" s="21" t="s">
        <v>3638</v>
      </c>
      <c r="B2009" s="21" t="s">
        <v>1004</v>
      </c>
      <c r="C2009" s="21" t="s">
        <v>1036</v>
      </c>
      <c r="D2009" s="21" t="s">
        <v>1129</v>
      </c>
      <c r="E2009" s="21" t="s">
        <v>3437</v>
      </c>
      <c r="F2009" s="30" t="s">
        <v>3639</v>
      </c>
      <c r="G2009" s="21" t="s">
        <v>1740</v>
      </c>
      <c r="H2009" s="31" t="s">
        <v>3658</v>
      </c>
      <c r="I2009" s="31" t="s">
        <v>3649</v>
      </c>
      <c r="J2009" s="21" t="s">
        <v>1161</v>
      </c>
      <c r="K2009" s="21">
        <v>6</v>
      </c>
      <c r="L2009" s="21" t="s">
        <v>1089</v>
      </c>
      <c r="M2009" s="21">
        <v>5</v>
      </c>
      <c r="N2009" s="21" t="s">
        <v>1088</v>
      </c>
      <c r="O2009" s="21" t="s">
        <v>1088</v>
      </c>
      <c r="P2009" s="21">
        <v>6.5</v>
      </c>
      <c r="Q2009" s="21" t="s">
        <v>3647</v>
      </c>
      <c r="R2009" s="21" t="s">
        <v>3659</v>
      </c>
      <c r="S2009" s="21"/>
      <c r="U2009" s="21"/>
      <c r="V2009" s="21"/>
    </row>
    <row r="2010" spans="1:22" ht="28">
      <c r="A2010" s="21" t="s">
        <v>3638</v>
      </c>
      <c r="B2010" s="21" t="s">
        <v>1004</v>
      </c>
      <c r="C2010" s="21" t="s">
        <v>1036</v>
      </c>
      <c r="D2010" s="21" t="s">
        <v>1129</v>
      </c>
      <c r="E2010" s="21" t="s">
        <v>3437</v>
      </c>
      <c r="F2010" s="30" t="s">
        <v>3639</v>
      </c>
      <c r="G2010" s="21" t="s">
        <v>3660</v>
      </c>
      <c r="H2010" s="31" t="s">
        <v>3661</v>
      </c>
      <c r="I2010" s="31" t="s">
        <v>3646</v>
      </c>
      <c r="J2010" s="21" t="s">
        <v>1161</v>
      </c>
      <c r="K2010" s="21">
        <v>14</v>
      </c>
      <c r="L2010" s="21" t="s">
        <v>1089</v>
      </c>
      <c r="M2010" s="21">
        <v>5.7</v>
      </c>
      <c r="N2010" s="21" t="s">
        <v>1088</v>
      </c>
      <c r="O2010" s="21" t="s">
        <v>1088</v>
      </c>
      <c r="P2010" s="21">
        <v>2</v>
      </c>
      <c r="Q2010" s="21" t="s">
        <v>3647</v>
      </c>
      <c r="R2010" s="21" t="s">
        <v>3662</v>
      </c>
      <c r="S2010" s="21"/>
      <c r="U2010" s="21"/>
      <c r="V2010" s="21"/>
    </row>
    <row r="2011" spans="1:22" ht="28">
      <c r="A2011" s="21" t="s">
        <v>3638</v>
      </c>
      <c r="B2011" s="21" t="s">
        <v>1004</v>
      </c>
      <c r="C2011" s="21" t="s">
        <v>1036</v>
      </c>
      <c r="D2011" s="21" t="s">
        <v>1129</v>
      </c>
      <c r="E2011" s="21" t="s">
        <v>3437</v>
      </c>
      <c r="F2011" s="30" t="s">
        <v>3639</v>
      </c>
      <c r="G2011" s="21" t="s">
        <v>3660</v>
      </c>
      <c r="H2011" s="31" t="s">
        <v>3655</v>
      </c>
      <c r="I2011" s="31" t="s">
        <v>3646</v>
      </c>
      <c r="J2011" s="21" t="s">
        <v>1161</v>
      </c>
      <c r="K2011" s="21">
        <v>14</v>
      </c>
      <c r="L2011" s="21" t="s">
        <v>1089</v>
      </c>
      <c r="M2011" s="21">
        <v>18</v>
      </c>
      <c r="N2011" s="21" t="s">
        <v>1088</v>
      </c>
      <c r="O2011" s="21" t="s">
        <v>1088</v>
      </c>
      <c r="P2011" s="21">
        <v>14</v>
      </c>
      <c r="Q2011" s="21" t="s">
        <v>3647</v>
      </c>
      <c r="R2011" s="21" t="s">
        <v>3663</v>
      </c>
      <c r="S2011" s="21"/>
      <c r="U2011" s="21"/>
      <c r="V2011" s="21"/>
    </row>
    <row r="2012" spans="1:22" ht="28">
      <c r="A2012" s="21" t="s">
        <v>3638</v>
      </c>
      <c r="B2012" s="21" t="s">
        <v>1004</v>
      </c>
      <c r="C2012" s="21" t="s">
        <v>1036</v>
      </c>
      <c r="D2012" s="21" t="s">
        <v>1129</v>
      </c>
      <c r="E2012" s="21" t="s">
        <v>3437</v>
      </c>
      <c r="F2012" s="30" t="s">
        <v>3639</v>
      </c>
      <c r="G2012" s="21" t="s">
        <v>3660</v>
      </c>
      <c r="H2012" s="31" t="s">
        <v>3657</v>
      </c>
      <c r="I2012" s="31" t="s">
        <v>3646</v>
      </c>
      <c r="J2012" s="21" t="s">
        <v>1161</v>
      </c>
      <c r="K2012" s="21">
        <v>14</v>
      </c>
      <c r="L2012" s="21" t="s">
        <v>1089</v>
      </c>
      <c r="M2012" s="21">
        <v>6.5</v>
      </c>
      <c r="N2012" s="21" t="s">
        <v>1088</v>
      </c>
      <c r="O2012" s="21" t="s">
        <v>1088</v>
      </c>
      <c r="P2012" s="21">
        <v>4.4000000000000004</v>
      </c>
      <c r="Q2012" s="21" t="s">
        <v>3647</v>
      </c>
      <c r="R2012" s="21" t="s">
        <v>3664</v>
      </c>
      <c r="S2012" s="21"/>
      <c r="U2012" s="21"/>
      <c r="V2012" s="21"/>
    </row>
    <row r="2013" spans="1:22" ht="28">
      <c r="A2013" s="21" t="s">
        <v>3638</v>
      </c>
      <c r="B2013" s="21" t="s">
        <v>1004</v>
      </c>
      <c r="C2013" s="21" t="s">
        <v>1036</v>
      </c>
      <c r="D2013" s="21" t="s">
        <v>1129</v>
      </c>
      <c r="E2013" s="21" t="s">
        <v>3437</v>
      </c>
      <c r="F2013" s="30" t="s">
        <v>3639</v>
      </c>
      <c r="G2013" s="21" t="s">
        <v>3665</v>
      </c>
      <c r="H2013" s="31" t="s">
        <v>3661</v>
      </c>
      <c r="I2013" s="31" t="s">
        <v>3646</v>
      </c>
      <c r="J2013" s="21" t="s">
        <v>1161</v>
      </c>
      <c r="K2013" s="21">
        <v>14</v>
      </c>
      <c r="L2013" s="21" t="s">
        <v>1089</v>
      </c>
      <c r="M2013" s="21">
        <v>21</v>
      </c>
      <c r="N2013" s="21" t="s">
        <v>1088</v>
      </c>
      <c r="O2013" s="21" t="s">
        <v>1088</v>
      </c>
      <c r="P2013" s="21">
        <v>22</v>
      </c>
      <c r="Q2013" s="21" t="s">
        <v>3647</v>
      </c>
      <c r="R2013" s="21" t="s">
        <v>3648</v>
      </c>
      <c r="S2013" s="21"/>
      <c r="U2013" s="21"/>
      <c r="V2013" s="21"/>
    </row>
    <row r="2014" spans="1:22" ht="28">
      <c r="A2014" s="21" t="s">
        <v>3638</v>
      </c>
      <c r="B2014" s="21" t="s">
        <v>1004</v>
      </c>
      <c r="C2014" s="21" t="s">
        <v>1036</v>
      </c>
      <c r="D2014" s="21" t="s">
        <v>1129</v>
      </c>
      <c r="E2014" s="21" t="s">
        <v>3437</v>
      </c>
      <c r="F2014" s="30" t="s">
        <v>3639</v>
      </c>
      <c r="G2014" s="21" t="s">
        <v>3665</v>
      </c>
      <c r="H2014" s="31" t="s">
        <v>3655</v>
      </c>
      <c r="I2014" s="31" t="s">
        <v>3646</v>
      </c>
      <c r="J2014" s="21" t="s">
        <v>1161</v>
      </c>
      <c r="K2014" s="21">
        <v>14</v>
      </c>
      <c r="L2014" s="21" t="s">
        <v>1089</v>
      </c>
      <c r="M2014" s="21">
        <v>23</v>
      </c>
      <c r="N2014" s="21" t="s">
        <v>1088</v>
      </c>
      <c r="O2014" s="21" t="s">
        <v>1088</v>
      </c>
      <c r="P2014" s="21">
        <v>21</v>
      </c>
      <c r="Q2014" s="21" t="s">
        <v>3647</v>
      </c>
      <c r="R2014" s="21" t="s">
        <v>3666</v>
      </c>
      <c r="S2014" s="21"/>
      <c r="U2014" s="21"/>
      <c r="V2014" s="21"/>
    </row>
    <row r="2015" spans="1:22" ht="28">
      <c r="A2015" s="21" t="s">
        <v>3638</v>
      </c>
      <c r="B2015" s="21" t="s">
        <v>1004</v>
      </c>
      <c r="C2015" s="21" t="s">
        <v>1036</v>
      </c>
      <c r="D2015" s="21" t="s">
        <v>1129</v>
      </c>
      <c r="E2015" s="21" t="s">
        <v>3437</v>
      </c>
      <c r="F2015" s="30" t="s">
        <v>3639</v>
      </c>
      <c r="G2015" s="21" t="s">
        <v>3665</v>
      </c>
      <c r="H2015" s="31" t="s">
        <v>3657</v>
      </c>
      <c r="I2015" s="31" t="s">
        <v>3646</v>
      </c>
      <c r="J2015" s="21" t="s">
        <v>1161</v>
      </c>
      <c r="K2015" s="21">
        <v>14</v>
      </c>
      <c r="L2015" s="21" t="s">
        <v>1089</v>
      </c>
      <c r="M2015" s="21">
        <v>5.8</v>
      </c>
      <c r="N2015" s="21" t="s">
        <v>1088</v>
      </c>
      <c r="O2015" s="21" t="s">
        <v>1088</v>
      </c>
      <c r="P2015" s="21">
        <v>6.3</v>
      </c>
      <c r="Q2015" s="21" t="s">
        <v>3647</v>
      </c>
      <c r="R2015" s="21" t="s">
        <v>3659</v>
      </c>
      <c r="S2015" s="21"/>
      <c r="U2015" s="21"/>
      <c r="V2015" s="21"/>
    </row>
    <row r="2016" spans="1:22" ht="28">
      <c r="A2016" s="21" t="s">
        <v>3638</v>
      </c>
      <c r="B2016" s="21" t="s">
        <v>1004</v>
      </c>
      <c r="C2016" s="21" t="s">
        <v>1036</v>
      </c>
      <c r="D2016" s="21" t="s">
        <v>1129</v>
      </c>
      <c r="E2016" s="21" t="s">
        <v>3437</v>
      </c>
      <c r="F2016" s="30" t="s">
        <v>3639</v>
      </c>
      <c r="G2016" s="21" t="s">
        <v>1740</v>
      </c>
      <c r="H2016" s="31" t="s">
        <v>3667</v>
      </c>
      <c r="I2016" s="31" t="s">
        <v>3649</v>
      </c>
      <c r="J2016" s="21" t="s">
        <v>1161</v>
      </c>
      <c r="K2016" s="21">
        <v>6</v>
      </c>
      <c r="L2016" s="21" t="s">
        <v>1474</v>
      </c>
      <c r="M2016" s="21">
        <v>16.29</v>
      </c>
      <c r="N2016" s="21" t="s">
        <v>1088</v>
      </c>
      <c r="O2016" s="21" t="s">
        <v>1088</v>
      </c>
      <c r="P2016" s="21"/>
      <c r="Q2016" s="21" t="s">
        <v>3647</v>
      </c>
      <c r="R2016" s="21"/>
      <c r="S2016" s="21"/>
      <c r="U2016" s="21"/>
      <c r="V2016" s="21"/>
    </row>
    <row r="2017" spans="1:22" ht="28">
      <c r="A2017" s="21" t="s">
        <v>3638</v>
      </c>
      <c r="B2017" s="21" t="s">
        <v>1004</v>
      </c>
      <c r="C2017" s="21" t="s">
        <v>1036</v>
      </c>
      <c r="D2017" s="21" t="s">
        <v>1129</v>
      </c>
      <c r="E2017" s="21" t="s">
        <v>3437</v>
      </c>
      <c r="F2017" s="30" t="s">
        <v>3639</v>
      </c>
      <c r="G2017" s="21" t="s">
        <v>1740</v>
      </c>
      <c r="H2017" s="31" t="s">
        <v>3668</v>
      </c>
      <c r="I2017" s="31" t="s">
        <v>3649</v>
      </c>
      <c r="J2017" s="21" t="s">
        <v>1161</v>
      </c>
      <c r="K2017" s="21">
        <v>6</v>
      </c>
      <c r="L2017" s="21" t="s">
        <v>1474</v>
      </c>
      <c r="M2017" s="21">
        <v>21.61</v>
      </c>
      <c r="N2017" s="21" t="s">
        <v>1088</v>
      </c>
      <c r="O2017" s="21" t="s">
        <v>1088</v>
      </c>
      <c r="P2017" s="21"/>
      <c r="Q2017" s="21" t="s">
        <v>3647</v>
      </c>
      <c r="R2017" s="21"/>
      <c r="S2017" s="21"/>
      <c r="U2017" s="21"/>
      <c r="V2017" s="21"/>
    </row>
    <row r="2018" spans="1:22" ht="28">
      <c r="A2018" s="21" t="s">
        <v>3638</v>
      </c>
      <c r="B2018" s="21" t="s">
        <v>1004</v>
      </c>
      <c r="C2018" s="21" t="s">
        <v>1036</v>
      </c>
      <c r="D2018" s="21" t="s">
        <v>1129</v>
      </c>
      <c r="E2018" s="21" t="s">
        <v>3437</v>
      </c>
      <c r="F2018" s="30" t="s">
        <v>3639</v>
      </c>
      <c r="G2018" s="21" t="s">
        <v>1740</v>
      </c>
      <c r="H2018" s="31" t="s">
        <v>3669</v>
      </c>
      <c r="I2018" s="31" t="s">
        <v>3649</v>
      </c>
      <c r="J2018" s="21" t="s">
        <v>1161</v>
      </c>
      <c r="K2018" s="21">
        <v>6</v>
      </c>
      <c r="L2018" s="21" t="s">
        <v>1474</v>
      </c>
      <c r="M2018" s="21">
        <v>6</v>
      </c>
      <c r="N2018" s="21" t="s">
        <v>1088</v>
      </c>
      <c r="O2018" s="21" t="s">
        <v>1088</v>
      </c>
      <c r="P2018" s="21"/>
      <c r="Q2018" s="21" t="s">
        <v>3647</v>
      </c>
      <c r="R2018" s="21"/>
      <c r="S2018" s="21"/>
      <c r="U2018" s="21"/>
      <c r="V2018" s="21"/>
    </row>
    <row r="2019" spans="1:22" ht="28">
      <c r="A2019" s="21" t="s">
        <v>3638</v>
      </c>
      <c r="B2019" s="21" t="s">
        <v>1004</v>
      </c>
      <c r="C2019" s="21" t="s">
        <v>1036</v>
      </c>
      <c r="D2019" s="21" t="s">
        <v>1129</v>
      </c>
      <c r="E2019" s="21" t="s">
        <v>3437</v>
      </c>
      <c r="F2019" s="30" t="s">
        <v>3639</v>
      </c>
      <c r="G2019" s="21" t="s">
        <v>1740</v>
      </c>
      <c r="H2019" s="31" t="s">
        <v>3670</v>
      </c>
      <c r="I2019" s="31" t="s">
        <v>3646</v>
      </c>
      <c r="J2019" s="21" t="s">
        <v>1161</v>
      </c>
      <c r="K2019" s="21">
        <v>1000</v>
      </c>
      <c r="L2019" s="21" t="s">
        <v>1474</v>
      </c>
      <c r="M2019" s="21">
        <v>2</v>
      </c>
      <c r="N2019" s="21" t="s">
        <v>1088</v>
      </c>
      <c r="O2019" s="21" t="s">
        <v>1088</v>
      </c>
      <c r="P2019" s="21"/>
      <c r="Q2019" s="21" t="s">
        <v>3647</v>
      </c>
      <c r="R2019" s="21"/>
      <c r="S2019" s="21"/>
      <c r="U2019" s="21"/>
      <c r="V2019" s="21"/>
    </row>
    <row r="2020" spans="1:22" ht="28">
      <c r="A2020" s="21" t="s">
        <v>3638</v>
      </c>
      <c r="B2020" s="21" t="s">
        <v>1004</v>
      </c>
      <c r="C2020" s="21" t="s">
        <v>1036</v>
      </c>
      <c r="D2020" s="21" t="s">
        <v>1129</v>
      </c>
      <c r="E2020" s="21" t="s">
        <v>3437</v>
      </c>
      <c r="F2020" s="30" t="s">
        <v>3639</v>
      </c>
      <c r="G2020" s="21" t="s">
        <v>1740</v>
      </c>
      <c r="H2020" s="31" t="s">
        <v>3671</v>
      </c>
      <c r="I2020" s="31" t="s">
        <v>3646</v>
      </c>
      <c r="J2020" s="21" t="s">
        <v>1161</v>
      </c>
      <c r="K2020" s="21">
        <v>1000</v>
      </c>
      <c r="L2020" s="21" t="s">
        <v>1474</v>
      </c>
      <c r="M2020" s="21">
        <v>2</v>
      </c>
      <c r="N2020" s="21" t="s">
        <v>1088</v>
      </c>
      <c r="O2020" s="21" t="s">
        <v>1088</v>
      </c>
      <c r="P2020" s="21"/>
      <c r="Q2020" s="21" t="s">
        <v>3647</v>
      </c>
      <c r="R2020" s="21"/>
      <c r="S2020" s="21"/>
      <c r="U2020" s="21"/>
      <c r="V2020" s="21"/>
    </row>
    <row r="2021" spans="1:22" ht="28">
      <c r="A2021" s="21" t="s">
        <v>3638</v>
      </c>
      <c r="B2021" s="21" t="s">
        <v>1004</v>
      </c>
      <c r="C2021" s="21" t="s">
        <v>1036</v>
      </c>
      <c r="D2021" s="21" t="s">
        <v>1129</v>
      </c>
      <c r="E2021" s="21" t="s">
        <v>3437</v>
      </c>
      <c r="F2021" s="30" t="s">
        <v>3639</v>
      </c>
      <c r="G2021" s="21" t="s">
        <v>1740</v>
      </c>
      <c r="H2021" s="31" t="s">
        <v>3672</v>
      </c>
      <c r="I2021" s="31" t="s">
        <v>3646</v>
      </c>
      <c r="J2021" s="21" t="s">
        <v>1161</v>
      </c>
      <c r="K2021" s="21">
        <v>1000</v>
      </c>
      <c r="L2021" s="21" t="s">
        <v>1474</v>
      </c>
      <c r="M2021" s="21">
        <v>5</v>
      </c>
      <c r="N2021" s="21" t="s">
        <v>1088</v>
      </c>
      <c r="O2021" s="21" t="s">
        <v>1088</v>
      </c>
      <c r="P2021" s="21"/>
      <c r="Q2021" s="21" t="s">
        <v>3647</v>
      </c>
      <c r="R2021" s="21"/>
      <c r="S2021" s="21"/>
      <c r="U2021" s="21"/>
      <c r="V2021" s="21"/>
    </row>
    <row r="2022" spans="1:22" ht="15">
      <c r="A2022" s="35" t="s">
        <v>970</v>
      </c>
      <c r="B2022" s="35" t="s">
        <v>971</v>
      </c>
      <c r="C2022" s="36" t="s">
        <v>1081</v>
      </c>
      <c r="D2022" s="36" t="s">
        <v>1129</v>
      </c>
      <c r="E2022" s="36" t="s">
        <v>1097</v>
      </c>
      <c r="F2022" s="37" t="s">
        <v>1273</v>
      </c>
      <c r="G2022" s="36" t="s">
        <v>3673</v>
      </c>
      <c r="H2022" s="66" t="s">
        <v>3674</v>
      </c>
      <c r="I2022" s="36" t="s">
        <v>2454</v>
      </c>
      <c r="J2022" s="66" t="s">
        <v>2203</v>
      </c>
      <c r="K2022" s="36" t="s">
        <v>1088</v>
      </c>
      <c r="L2022" s="36" t="s">
        <v>1474</v>
      </c>
      <c r="M2022" s="66">
        <v>0.19</v>
      </c>
      <c r="N2022" s="36" t="s">
        <v>1088</v>
      </c>
      <c r="O2022" s="36" t="s">
        <v>1088</v>
      </c>
      <c r="P2022" s="36" t="s">
        <v>1088</v>
      </c>
      <c r="Q2022" s="36" t="s">
        <v>3249</v>
      </c>
      <c r="R2022" s="36"/>
      <c r="S2022" s="36"/>
      <c r="U2022" s="36"/>
      <c r="V2022" s="36"/>
    </row>
    <row r="2023" spans="1:22" ht="15">
      <c r="A2023" s="35" t="s">
        <v>970</v>
      </c>
      <c r="B2023" s="35" t="s">
        <v>971</v>
      </c>
      <c r="C2023" s="36" t="s">
        <v>1081</v>
      </c>
      <c r="D2023" s="36" t="s">
        <v>1129</v>
      </c>
      <c r="E2023" s="36" t="s">
        <v>1097</v>
      </c>
      <c r="F2023" s="37" t="s">
        <v>1273</v>
      </c>
      <c r="G2023" s="36" t="s">
        <v>3673</v>
      </c>
      <c r="H2023" s="66" t="s">
        <v>3675</v>
      </c>
      <c r="I2023" s="36" t="s">
        <v>2454</v>
      </c>
      <c r="J2023" s="66" t="s">
        <v>2203</v>
      </c>
      <c r="K2023" s="36" t="s">
        <v>1088</v>
      </c>
      <c r="L2023" s="36" t="s">
        <v>1172</v>
      </c>
      <c r="M2023" s="66">
        <v>0.04</v>
      </c>
      <c r="N2023" s="36" t="s">
        <v>1088</v>
      </c>
      <c r="O2023" s="36" t="s">
        <v>1088</v>
      </c>
      <c r="P2023" s="36" t="s">
        <v>1088</v>
      </c>
      <c r="Q2023" s="36" t="s">
        <v>3249</v>
      </c>
      <c r="R2023" s="36"/>
      <c r="S2023" s="36"/>
      <c r="U2023" s="36"/>
      <c r="V2023" s="36"/>
    </row>
    <row r="2024" spans="1:22" ht="15">
      <c r="A2024" s="35" t="s">
        <v>970</v>
      </c>
      <c r="B2024" s="35" t="s">
        <v>971</v>
      </c>
      <c r="C2024" s="36" t="s">
        <v>1081</v>
      </c>
      <c r="D2024" s="36" t="s">
        <v>1129</v>
      </c>
      <c r="E2024" s="36" t="s">
        <v>1097</v>
      </c>
      <c r="F2024" s="37" t="s">
        <v>1273</v>
      </c>
      <c r="G2024" s="36" t="s">
        <v>3673</v>
      </c>
      <c r="H2024" s="66" t="s">
        <v>3676</v>
      </c>
      <c r="I2024" s="36" t="s">
        <v>2454</v>
      </c>
      <c r="J2024" s="66" t="s">
        <v>2203</v>
      </c>
      <c r="K2024" s="36" t="s">
        <v>1088</v>
      </c>
      <c r="L2024" s="36" t="s">
        <v>1172</v>
      </c>
      <c r="M2024" s="66">
        <v>3.4000000000000002E-2</v>
      </c>
      <c r="N2024" s="36" t="s">
        <v>1088</v>
      </c>
      <c r="O2024" s="36" t="s">
        <v>1088</v>
      </c>
      <c r="P2024" s="36" t="s">
        <v>1088</v>
      </c>
      <c r="Q2024" s="36" t="s">
        <v>3249</v>
      </c>
      <c r="R2024" s="36"/>
      <c r="S2024" s="36"/>
      <c r="U2024" s="36"/>
      <c r="V2024" s="36"/>
    </row>
    <row r="2025" spans="1:22" ht="15">
      <c r="A2025" s="35" t="s">
        <v>970</v>
      </c>
      <c r="B2025" s="35" t="s">
        <v>971</v>
      </c>
      <c r="C2025" s="36" t="s">
        <v>1081</v>
      </c>
      <c r="D2025" s="36" t="s">
        <v>1082</v>
      </c>
      <c r="E2025" s="36" t="s">
        <v>1097</v>
      </c>
      <c r="F2025" s="37" t="s">
        <v>3677</v>
      </c>
      <c r="G2025" s="36" t="s">
        <v>3673</v>
      </c>
      <c r="H2025" s="66" t="s">
        <v>3678</v>
      </c>
      <c r="I2025" s="36" t="s">
        <v>3679</v>
      </c>
      <c r="J2025" s="66"/>
      <c r="K2025" s="36">
        <v>30</v>
      </c>
      <c r="L2025" s="36" t="s">
        <v>1089</v>
      </c>
      <c r="M2025" s="66">
        <v>4.55</v>
      </c>
      <c r="N2025" s="36" t="b">
        <v>1</v>
      </c>
      <c r="O2025" s="36">
        <v>0.42899999999999999</v>
      </c>
      <c r="P2025" s="36" t="s">
        <v>1088</v>
      </c>
      <c r="Q2025" s="36" t="s">
        <v>3249</v>
      </c>
      <c r="R2025" s="36" t="s">
        <v>3680</v>
      </c>
      <c r="S2025" s="36"/>
      <c r="U2025" s="36"/>
      <c r="V2025" s="36"/>
    </row>
    <row r="2026" spans="1:22" ht="15">
      <c r="A2026" s="35" t="s">
        <v>970</v>
      </c>
      <c r="B2026" s="35" t="s">
        <v>971</v>
      </c>
      <c r="C2026" s="36" t="s">
        <v>1081</v>
      </c>
      <c r="D2026" s="36" t="s">
        <v>1082</v>
      </c>
      <c r="E2026" s="36" t="s">
        <v>1097</v>
      </c>
      <c r="F2026" s="37" t="s">
        <v>3677</v>
      </c>
      <c r="G2026" s="36" t="s">
        <v>3673</v>
      </c>
      <c r="H2026" s="66" t="s">
        <v>3681</v>
      </c>
      <c r="I2026" s="36" t="s">
        <v>3679</v>
      </c>
      <c r="J2026" s="66"/>
      <c r="K2026" s="36">
        <v>30</v>
      </c>
      <c r="L2026" s="36" t="s">
        <v>1089</v>
      </c>
      <c r="M2026" s="66">
        <v>-3.88</v>
      </c>
      <c r="N2026" s="36" t="b">
        <v>1</v>
      </c>
      <c r="O2026" s="36">
        <v>0.42899999999999999</v>
      </c>
      <c r="P2026" s="36" t="s">
        <v>1088</v>
      </c>
      <c r="Q2026" s="36" t="s">
        <v>3249</v>
      </c>
      <c r="R2026" s="36" t="s">
        <v>3680</v>
      </c>
      <c r="S2026" s="36"/>
      <c r="U2026" s="36"/>
      <c r="V2026" s="36"/>
    </row>
    <row r="2027" spans="1:22" ht="15">
      <c r="A2027" s="35" t="s">
        <v>970</v>
      </c>
      <c r="B2027" s="35" t="s">
        <v>971</v>
      </c>
      <c r="C2027" s="36" t="s">
        <v>1081</v>
      </c>
      <c r="D2027" s="36" t="s">
        <v>1129</v>
      </c>
      <c r="E2027" s="36" t="s">
        <v>1097</v>
      </c>
      <c r="F2027" s="37" t="s">
        <v>1273</v>
      </c>
      <c r="G2027" s="36" t="s">
        <v>3673</v>
      </c>
      <c r="H2027" s="66" t="s">
        <v>3682</v>
      </c>
      <c r="I2027" s="36" t="s">
        <v>2454</v>
      </c>
      <c r="J2027" s="66" t="s">
        <v>3683</v>
      </c>
      <c r="K2027" s="36" t="s">
        <v>1088</v>
      </c>
      <c r="L2027" s="36" t="s">
        <v>1089</v>
      </c>
      <c r="M2027" s="66">
        <v>12343</v>
      </c>
      <c r="N2027" s="36" t="s">
        <v>1088</v>
      </c>
      <c r="O2027" s="36" t="s">
        <v>1088</v>
      </c>
      <c r="P2027" s="36">
        <v>232</v>
      </c>
      <c r="Q2027" s="36" t="s">
        <v>3249</v>
      </c>
      <c r="R2027" s="36"/>
      <c r="S2027" s="36"/>
      <c r="U2027" s="36"/>
      <c r="V2027" s="36"/>
    </row>
    <row r="2028" spans="1:22" ht="15">
      <c r="A2028" s="35" t="s">
        <v>970</v>
      </c>
      <c r="B2028" s="35" t="s">
        <v>971</v>
      </c>
      <c r="C2028" s="36" t="s">
        <v>1081</v>
      </c>
      <c r="D2028" s="36" t="s">
        <v>1129</v>
      </c>
      <c r="E2028" s="36" t="s">
        <v>1097</v>
      </c>
      <c r="F2028" s="37" t="s">
        <v>1273</v>
      </c>
      <c r="G2028" s="36" t="s">
        <v>3673</v>
      </c>
      <c r="H2028" s="66" t="s">
        <v>3684</v>
      </c>
      <c r="I2028" s="36" t="s">
        <v>2454</v>
      </c>
      <c r="J2028" s="36"/>
      <c r="K2028" s="36" t="s">
        <v>1088</v>
      </c>
      <c r="L2028" s="36" t="s">
        <v>1089</v>
      </c>
      <c r="M2028" s="66">
        <v>2.1800000000000002</v>
      </c>
      <c r="N2028" s="36" t="s">
        <v>1088</v>
      </c>
      <c r="O2028" s="36" t="s">
        <v>1088</v>
      </c>
      <c r="P2028" s="36" t="s">
        <v>1088</v>
      </c>
      <c r="Q2028" s="36" t="s">
        <v>3249</v>
      </c>
      <c r="R2028" s="36"/>
      <c r="S2028" s="36"/>
      <c r="U2028" s="36"/>
      <c r="V2028" s="36"/>
    </row>
    <row r="2029" spans="1:22" ht="15">
      <c r="A2029" s="35" t="s">
        <v>970</v>
      </c>
      <c r="B2029" s="35" t="s">
        <v>971</v>
      </c>
      <c r="C2029" s="36" t="s">
        <v>1081</v>
      </c>
      <c r="D2029" s="36" t="s">
        <v>1129</v>
      </c>
      <c r="E2029" s="36" t="s">
        <v>1097</v>
      </c>
      <c r="F2029" s="37" t="s">
        <v>1273</v>
      </c>
      <c r="G2029" s="36" t="s">
        <v>3673</v>
      </c>
      <c r="H2029" s="66" t="s">
        <v>3685</v>
      </c>
      <c r="I2029" s="36" t="s">
        <v>2454</v>
      </c>
      <c r="J2029" s="36"/>
      <c r="K2029" s="36" t="s">
        <v>1088</v>
      </c>
      <c r="L2029" s="36" t="s">
        <v>1089</v>
      </c>
      <c r="M2029" s="66">
        <v>3</v>
      </c>
      <c r="N2029" s="36" t="s">
        <v>1088</v>
      </c>
      <c r="O2029" s="36" t="s">
        <v>1088</v>
      </c>
      <c r="P2029" s="36" t="s">
        <v>1088</v>
      </c>
      <c r="Q2029" s="36" t="s">
        <v>3249</v>
      </c>
      <c r="R2029" s="36"/>
      <c r="S2029" s="36"/>
      <c r="U2029" s="36"/>
      <c r="V2029" s="36"/>
    </row>
    <row r="2030" spans="1:22" ht="15">
      <c r="A2030" s="35" t="s">
        <v>970</v>
      </c>
      <c r="B2030" s="35" t="s">
        <v>971</v>
      </c>
      <c r="C2030" s="36" t="s">
        <v>1081</v>
      </c>
      <c r="D2030" s="36" t="s">
        <v>1129</v>
      </c>
      <c r="E2030" s="36" t="s">
        <v>1097</v>
      </c>
      <c r="F2030" s="37" t="s">
        <v>1273</v>
      </c>
      <c r="G2030" s="36" t="s">
        <v>3673</v>
      </c>
      <c r="H2030" s="66" t="s">
        <v>3686</v>
      </c>
      <c r="I2030" s="36" t="s">
        <v>2454</v>
      </c>
      <c r="J2030" s="66" t="s">
        <v>1365</v>
      </c>
      <c r="K2030" s="36" t="s">
        <v>1088</v>
      </c>
      <c r="L2030" s="36" t="s">
        <v>2455</v>
      </c>
      <c r="M2030" s="66">
        <v>0.03</v>
      </c>
      <c r="N2030" s="36" t="s">
        <v>1088</v>
      </c>
      <c r="O2030" s="36" t="s">
        <v>1088</v>
      </c>
      <c r="P2030" s="36" t="s">
        <v>1088</v>
      </c>
      <c r="Q2030" s="36" t="s">
        <v>3249</v>
      </c>
      <c r="R2030" s="36"/>
      <c r="S2030" s="36"/>
      <c r="U2030" s="36"/>
      <c r="V2030" s="36"/>
    </row>
    <row r="2031" spans="1:22" ht="15">
      <c r="A2031" s="35" t="s">
        <v>970</v>
      </c>
      <c r="B2031" s="35" t="s">
        <v>971</v>
      </c>
      <c r="C2031" s="36" t="s">
        <v>1081</v>
      </c>
      <c r="D2031" s="36" t="s">
        <v>1129</v>
      </c>
      <c r="E2031" s="36" t="s">
        <v>1097</v>
      </c>
      <c r="F2031" s="37" t="s">
        <v>1273</v>
      </c>
      <c r="G2031" s="36" t="s">
        <v>3673</v>
      </c>
      <c r="H2031" s="66" t="s">
        <v>3687</v>
      </c>
      <c r="I2031" s="36" t="s">
        <v>2454</v>
      </c>
      <c r="J2031" s="66" t="s">
        <v>3688</v>
      </c>
      <c r="K2031" s="36" t="s">
        <v>1088</v>
      </c>
      <c r="L2031" s="36" t="s">
        <v>1089</v>
      </c>
      <c r="M2031" s="66">
        <v>258</v>
      </c>
      <c r="N2031" s="36" t="s">
        <v>1088</v>
      </c>
      <c r="O2031" s="36" t="s">
        <v>1088</v>
      </c>
      <c r="P2031" s="36" t="s">
        <v>1088</v>
      </c>
      <c r="Q2031" s="36" t="s">
        <v>3249</v>
      </c>
      <c r="R2031" s="36"/>
      <c r="S2031" s="36"/>
      <c r="U2031" s="36"/>
      <c r="V2031" s="36"/>
    </row>
    <row r="2032" spans="1:22" ht="15">
      <c r="A2032" s="35" t="s">
        <v>970</v>
      </c>
      <c r="B2032" s="35" t="s">
        <v>971</v>
      </c>
      <c r="C2032" s="36" t="s">
        <v>1081</v>
      </c>
      <c r="D2032" s="36" t="s">
        <v>1129</v>
      </c>
      <c r="E2032" s="36" t="s">
        <v>1097</v>
      </c>
      <c r="F2032" s="37" t="s">
        <v>1273</v>
      </c>
      <c r="G2032" s="36" t="s">
        <v>3673</v>
      </c>
      <c r="H2032" s="66" t="s">
        <v>3689</v>
      </c>
      <c r="I2032" s="36" t="s">
        <v>2454</v>
      </c>
      <c r="J2032" s="66" t="s">
        <v>1147</v>
      </c>
      <c r="K2032" s="36" t="s">
        <v>1088</v>
      </c>
      <c r="L2032" s="36" t="s">
        <v>1089</v>
      </c>
      <c r="M2032" s="66">
        <v>5</v>
      </c>
      <c r="N2032" s="36" t="s">
        <v>1088</v>
      </c>
      <c r="O2032" s="36" t="s">
        <v>1088</v>
      </c>
      <c r="P2032" s="36" t="s">
        <v>1088</v>
      </c>
      <c r="Q2032" s="36" t="s">
        <v>3249</v>
      </c>
      <c r="R2032" s="36"/>
      <c r="S2032" s="36"/>
      <c r="U2032" s="36"/>
      <c r="V2032" s="36"/>
    </row>
    <row r="2033" spans="1:22" ht="15">
      <c r="A2033" s="35" t="s">
        <v>970</v>
      </c>
      <c r="B2033" s="35" t="s">
        <v>971</v>
      </c>
      <c r="C2033" s="36" t="s">
        <v>1081</v>
      </c>
      <c r="D2033" s="36" t="s">
        <v>1129</v>
      </c>
      <c r="E2033" s="36" t="s">
        <v>1097</v>
      </c>
      <c r="F2033" s="37" t="s">
        <v>1273</v>
      </c>
      <c r="G2033" s="36" t="s">
        <v>3673</v>
      </c>
      <c r="H2033" s="66" t="s">
        <v>3690</v>
      </c>
      <c r="I2033" s="36" t="s">
        <v>2454</v>
      </c>
      <c r="J2033" s="66" t="s">
        <v>1147</v>
      </c>
      <c r="K2033" s="36" t="s">
        <v>1088</v>
      </c>
      <c r="L2033" s="36" t="s">
        <v>1172</v>
      </c>
      <c r="M2033" s="66">
        <v>35</v>
      </c>
      <c r="N2033" s="36" t="s">
        <v>1088</v>
      </c>
      <c r="O2033" s="36" t="s">
        <v>1088</v>
      </c>
      <c r="P2033" s="36" t="s">
        <v>1088</v>
      </c>
      <c r="Q2033" s="36" t="s">
        <v>3249</v>
      </c>
      <c r="R2033" s="36"/>
      <c r="S2033" s="36"/>
      <c r="U2033" s="36"/>
      <c r="V2033" s="36"/>
    </row>
    <row r="2034" spans="1:22" ht="15">
      <c r="A2034" s="35" t="s">
        <v>970</v>
      </c>
      <c r="B2034" s="35" t="s">
        <v>971</v>
      </c>
      <c r="C2034" s="36" t="s">
        <v>1081</v>
      </c>
      <c r="D2034" s="36" t="s">
        <v>1129</v>
      </c>
      <c r="E2034" s="36" t="s">
        <v>1097</v>
      </c>
      <c r="F2034" s="37" t="s">
        <v>1273</v>
      </c>
      <c r="G2034" s="36" t="s">
        <v>3673</v>
      </c>
      <c r="H2034" s="66" t="s">
        <v>3691</v>
      </c>
      <c r="I2034" s="36" t="s">
        <v>2454</v>
      </c>
      <c r="J2034" s="66" t="s">
        <v>1147</v>
      </c>
      <c r="K2034" s="36" t="s">
        <v>1088</v>
      </c>
      <c r="L2034" s="36" t="s">
        <v>1172</v>
      </c>
      <c r="M2034" s="66">
        <v>60</v>
      </c>
      <c r="N2034" s="36" t="s">
        <v>1088</v>
      </c>
      <c r="O2034" s="36" t="s">
        <v>1088</v>
      </c>
      <c r="P2034" s="36" t="s">
        <v>1088</v>
      </c>
      <c r="Q2034" s="36" t="s">
        <v>3249</v>
      </c>
      <c r="R2034" s="36"/>
      <c r="S2034" s="36"/>
      <c r="U2034" s="36"/>
      <c r="V2034" s="36"/>
    </row>
    <row r="2035" spans="1:22" ht="15">
      <c r="A2035" s="35" t="s">
        <v>970</v>
      </c>
      <c r="B2035" s="35" t="s">
        <v>971</v>
      </c>
      <c r="C2035" s="36" t="s">
        <v>1081</v>
      </c>
      <c r="D2035" s="36" t="s">
        <v>1129</v>
      </c>
      <c r="E2035" s="36" t="s">
        <v>1097</v>
      </c>
      <c r="F2035" s="37" t="s">
        <v>1273</v>
      </c>
      <c r="G2035" s="36" t="s">
        <v>3673</v>
      </c>
      <c r="H2035" s="66" t="s">
        <v>3692</v>
      </c>
      <c r="I2035" s="36" t="s">
        <v>2454</v>
      </c>
      <c r="J2035" s="66" t="s">
        <v>1147</v>
      </c>
      <c r="K2035" s="36" t="s">
        <v>1088</v>
      </c>
      <c r="L2035" s="36" t="s">
        <v>1089</v>
      </c>
      <c r="M2035" s="66">
        <v>36</v>
      </c>
      <c r="N2035" s="36" t="s">
        <v>1088</v>
      </c>
      <c r="O2035" s="36" t="s">
        <v>1088</v>
      </c>
      <c r="P2035" s="36">
        <v>7</v>
      </c>
      <c r="Q2035" s="36" t="s">
        <v>3249</v>
      </c>
      <c r="R2035" s="36"/>
      <c r="S2035" s="36"/>
      <c r="U2035" s="36"/>
      <c r="V2035" s="36"/>
    </row>
    <row r="2036" spans="1:22" ht="15">
      <c r="A2036" s="35" t="s">
        <v>970</v>
      </c>
      <c r="B2036" s="35" t="s">
        <v>971</v>
      </c>
      <c r="C2036" s="36" t="s">
        <v>1081</v>
      </c>
      <c r="D2036" s="36" t="s">
        <v>1129</v>
      </c>
      <c r="E2036" s="36" t="s">
        <v>1097</v>
      </c>
      <c r="F2036" s="37" t="s">
        <v>1273</v>
      </c>
      <c r="G2036" s="36" t="s">
        <v>3673</v>
      </c>
      <c r="H2036" s="66" t="s">
        <v>3693</v>
      </c>
      <c r="I2036" s="36" t="s">
        <v>3694</v>
      </c>
      <c r="J2036" s="66" t="s">
        <v>3695</v>
      </c>
      <c r="K2036" s="36" t="s">
        <v>1088</v>
      </c>
      <c r="L2036" s="36" t="s">
        <v>1172</v>
      </c>
      <c r="M2036" s="66">
        <v>0.5</v>
      </c>
      <c r="N2036" s="36" t="s">
        <v>1088</v>
      </c>
      <c r="O2036" s="36" t="s">
        <v>1088</v>
      </c>
      <c r="P2036" s="36" t="s">
        <v>1088</v>
      </c>
      <c r="Q2036" s="36" t="s">
        <v>3249</v>
      </c>
      <c r="R2036" s="36"/>
      <c r="S2036" s="36"/>
      <c r="U2036" s="36"/>
      <c r="V2036" s="36"/>
    </row>
    <row r="2037" spans="1:22" ht="15">
      <c r="A2037" s="35" t="s">
        <v>970</v>
      </c>
      <c r="B2037" s="35" t="s">
        <v>971</v>
      </c>
      <c r="C2037" s="36" t="s">
        <v>1081</v>
      </c>
      <c r="D2037" s="36" t="s">
        <v>1129</v>
      </c>
      <c r="E2037" s="36" t="s">
        <v>1097</v>
      </c>
      <c r="F2037" s="37" t="s">
        <v>1273</v>
      </c>
      <c r="G2037" s="36" t="s">
        <v>3673</v>
      </c>
      <c r="H2037" s="66" t="s">
        <v>3696</v>
      </c>
      <c r="I2037" s="36" t="s">
        <v>3694</v>
      </c>
      <c r="J2037" s="66" t="s">
        <v>3695</v>
      </c>
      <c r="K2037" s="36" t="s">
        <v>1088</v>
      </c>
      <c r="L2037" s="36" t="s">
        <v>1172</v>
      </c>
      <c r="M2037" s="66">
        <v>30.6</v>
      </c>
      <c r="N2037" s="36" t="s">
        <v>1088</v>
      </c>
      <c r="O2037" s="36" t="s">
        <v>1088</v>
      </c>
      <c r="P2037" s="36" t="s">
        <v>1088</v>
      </c>
      <c r="Q2037" s="36" t="s">
        <v>3249</v>
      </c>
      <c r="R2037" s="36"/>
      <c r="S2037" s="36"/>
      <c r="U2037" s="36"/>
      <c r="V2037" s="36"/>
    </row>
    <row r="2038" spans="1:22" ht="15">
      <c r="A2038" s="35" t="s">
        <v>970</v>
      </c>
      <c r="B2038" s="35" t="s">
        <v>971</v>
      </c>
      <c r="C2038" s="36" t="s">
        <v>1081</v>
      </c>
      <c r="D2038" s="36" t="s">
        <v>1129</v>
      </c>
      <c r="E2038" s="36" t="s">
        <v>1097</v>
      </c>
      <c r="F2038" s="37" t="s">
        <v>1273</v>
      </c>
      <c r="G2038" s="36" t="s">
        <v>3673</v>
      </c>
      <c r="H2038" s="66" t="s">
        <v>3697</v>
      </c>
      <c r="I2038" s="36" t="s">
        <v>3694</v>
      </c>
      <c r="J2038" s="66" t="s">
        <v>3695</v>
      </c>
      <c r="K2038" s="36" t="s">
        <v>1088</v>
      </c>
      <c r="L2038" s="36" t="s">
        <v>1172</v>
      </c>
      <c r="M2038" s="66">
        <v>3.42</v>
      </c>
      <c r="N2038" s="36" t="s">
        <v>1088</v>
      </c>
      <c r="O2038" s="36" t="s">
        <v>1088</v>
      </c>
      <c r="P2038" s="36" t="s">
        <v>1088</v>
      </c>
      <c r="Q2038" s="36" t="s">
        <v>3249</v>
      </c>
      <c r="R2038" s="36"/>
      <c r="S2038" s="36"/>
      <c r="U2038" s="36"/>
      <c r="V2038" s="36"/>
    </row>
    <row r="2039" spans="1:22" ht="15">
      <c r="A2039" s="35" t="s">
        <v>970</v>
      </c>
      <c r="B2039" s="35" t="s">
        <v>971</v>
      </c>
      <c r="C2039" s="36" t="s">
        <v>1081</v>
      </c>
      <c r="D2039" s="36" t="s">
        <v>1082</v>
      </c>
      <c r="E2039" s="36" t="s">
        <v>1097</v>
      </c>
      <c r="F2039" s="37" t="s">
        <v>3677</v>
      </c>
      <c r="G2039" s="36" t="s">
        <v>3673</v>
      </c>
      <c r="H2039" s="36" t="s">
        <v>3698</v>
      </c>
      <c r="I2039" s="36" t="s">
        <v>1036</v>
      </c>
      <c r="J2039" s="36" t="s">
        <v>1161</v>
      </c>
      <c r="K2039" s="36">
        <v>27</v>
      </c>
      <c r="L2039" s="36" t="s">
        <v>1089</v>
      </c>
      <c r="M2039" s="36">
        <v>0.43</v>
      </c>
      <c r="N2039" s="36" t="s">
        <v>1088</v>
      </c>
      <c r="O2039" s="36" t="s">
        <v>1088</v>
      </c>
      <c r="P2039" s="36" t="s">
        <v>1088</v>
      </c>
      <c r="Q2039" s="36" t="s">
        <v>3249</v>
      </c>
      <c r="R2039" s="36" t="s">
        <v>3699</v>
      </c>
      <c r="S2039" s="36"/>
      <c r="U2039" s="36"/>
      <c r="V2039" s="36"/>
    </row>
    <row r="2040" spans="1:22" ht="15">
      <c r="A2040" s="35" t="s">
        <v>970</v>
      </c>
      <c r="B2040" s="35" t="s">
        <v>971</v>
      </c>
      <c r="C2040" s="36" t="s">
        <v>1081</v>
      </c>
      <c r="D2040" s="36" t="s">
        <v>1082</v>
      </c>
      <c r="E2040" s="36" t="s">
        <v>1097</v>
      </c>
      <c r="F2040" s="37" t="s">
        <v>3677</v>
      </c>
      <c r="G2040" s="36" t="s">
        <v>3673</v>
      </c>
      <c r="H2040" s="36" t="s">
        <v>3700</v>
      </c>
      <c r="I2040" s="36" t="s">
        <v>1036</v>
      </c>
      <c r="J2040" s="36" t="s">
        <v>3701</v>
      </c>
      <c r="K2040" s="36">
        <v>27</v>
      </c>
      <c r="L2040" s="36" t="s">
        <v>1089</v>
      </c>
      <c r="M2040" s="36">
        <v>10320</v>
      </c>
      <c r="N2040" s="36" t="s">
        <v>1088</v>
      </c>
      <c r="O2040" s="36" t="s">
        <v>1088</v>
      </c>
      <c r="P2040" s="36" t="s">
        <v>1088</v>
      </c>
      <c r="Q2040" s="36" t="s">
        <v>3249</v>
      </c>
      <c r="R2040" s="36" t="s">
        <v>3699</v>
      </c>
      <c r="S2040" s="36"/>
      <c r="U2040" s="36"/>
      <c r="V2040" s="36"/>
    </row>
    <row r="2041" spans="1:22" ht="15">
      <c r="A2041" s="35" t="s">
        <v>983</v>
      </c>
      <c r="B2041" s="35" t="s">
        <v>984</v>
      </c>
      <c r="C2041" s="36" t="s">
        <v>1036</v>
      </c>
      <c r="D2041" s="36" t="s">
        <v>1082</v>
      </c>
      <c r="E2041" s="36" t="s">
        <v>1097</v>
      </c>
      <c r="F2041" s="37" t="s">
        <v>1192</v>
      </c>
      <c r="G2041" s="36" t="s">
        <v>3702</v>
      </c>
      <c r="H2041" s="36" t="s">
        <v>3703</v>
      </c>
      <c r="I2041" s="36" t="s">
        <v>3679</v>
      </c>
      <c r="J2041" s="36"/>
      <c r="K2041" s="36">
        <v>42</v>
      </c>
      <c r="L2041" s="36" t="s">
        <v>1089</v>
      </c>
      <c r="M2041" s="36">
        <v>1.5</v>
      </c>
      <c r="N2041" s="36" t="b">
        <v>1</v>
      </c>
      <c r="O2041" s="36">
        <v>0.83599999999999997</v>
      </c>
      <c r="P2041" s="36">
        <v>0.1</v>
      </c>
      <c r="Q2041" s="36"/>
      <c r="R2041" s="36" t="s">
        <v>3704</v>
      </c>
      <c r="S2041" s="66"/>
      <c r="U2041" s="66"/>
      <c r="V2041" s="66"/>
    </row>
    <row r="2042" spans="1:22" ht="15">
      <c r="A2042" s="35" t="s">
        <v>983</v>
      </c>
      <c r="B2042" s="35" t="s">
        <v>984</v>
      </c>
      <c r="C2042" s="36" t="s">
        <v>1036</v>
      </c>
      <c r="D2042" s="36" t="s">
        <v>1082</v>
      </c>
      <c r="E2042" s="36" t="s">
        <v>1097</v>
      </c>
      <c r="F2042" s="37" t="s">
        <v>1192</v>
      </c>
      <c r="G2042" s="36" t="s">
        <v>3702</v>
      </c>
      <c r="H2042" s="36" t="s">
        <v>3703</v>
      </c>
      <c r="I2042" s="36" t="s">
        <v>3679</v>
      </c>
      <c r="J2042" s="36"/>
      <c r="K2042" s="36">
        <v>42</v>
      </c>
      <c r="L2042" s="36" t="s">
        <v>1089</v>
      </c>
      <c r="M2042" s="36">
        <v>1.6</v>
      </c>
      <c r="N2042" s="36" t="s">
        <v>1088</v>
      </c>
      <c r="O2042" s="36" t="s">
        <v>1088</v>
      </c>
      <c r="P2042" s="36" t="s">
        <v>1088</v>
      </c>
      <c r="Q2042" s="36"/>
      <c r="R2042" s="36" t="s">
        <v>3705</v>
      </c>
      <c r="S2042" s="66"/>
      <c r="U2042" s="66"/>
      <c r="V2042" s="66"/>
    </row>
    <row r="2043" spans="1:22" ht="15">
      <c r="A2043" s="35" t="s">
        <v>983</v>
      </c>
      <c r="B2043" s="35" t="s">
        <v>984</v>
      </c>
      <c r="C2043" s="36" t="s">
        <v>1036</v>
      </c>
      <c r="D2043" s="36" t="s">
        <v>1082</v>
      </c>
      <c r="E2043" s="36" t="s">
        <v>1097</v>
      </c>
      <c r="F2043" s="37" t="s">
        <v>1192</v>
      </c>
      <c r="G2043" s="36" t="s">
        <v>3702</v>
      </c>
      <c r="H2043" s="36" t="s">
        <v>3706</v>
      </c>
      <c r="I2043" s="36" t="s">
        <v>3679</v>
      </c>
      <c r="J2043" s="36"/>
      <c r="K2043" s="36">
        <v>82</v>
      </c>
      <c r="L2043" s="36" t="s">
        <v>1089</v>
      </c>
      <c r="M2043" s="36">
        <v>9.1</v>
      </c>
      <c r="N2043" s="36" t="b">
        <v>1</v>
      </c>
      <c r="O2043" s="36">
        <v>0.625</v>
      </c>
      <c r="P2043" s="36">
        <v>0.79</v>
      </c>
      <c r="Q2043" s="36"/>
      <c r="R2043" s="36" t="s">
        <v>3704</v>
      </c>
      <c r="S2043" s="66"/>
      <c r="U2043" s="66"/>
      <c r="V2043" s="66"/>
    </row>
    <row r="2044" spans="1:22" ht="15">
      <c r="A2044" s="35" t="s">
        <v>983</v>
      </c>
      <c r="B2044" s="35" t="s">
        <v>984</v>
      </c>
      <c r="C2044" s="36" t="s">
        <v>1036</v>
      </c>
      <c r="D2044" s="36" t="s">
        <v>1082</v>
      </c>
      <c r="E2044" s="36" t="s">
        <v>1097</v>
      </c>
      <c r="F2044" s="37" t="s">
        <v>1192</v>
      </c>
      <c r="G2044" s="36" t="s">
        <v>3702</v>
      </c>
      <c r="H2044" s="36" t="s">
        <v>3706</v>
      </c>
      <c r="I2044" s="36" t="s">
        <v>3679</v>
      </c>
      <c r="J2044" s="36"/>
      <c r="K2044" s="36">
        <v>82</v>
      </c>
      <c r="L2044" s="36" t="s">
        <v>1089</v>
      </c>
      <c r="M2044" s="36">
        <v>11.5</v>
      </c>
      <c r="N2044" s="36" t="s">
        <v>1088</v>
      </c>
      <c r="O2044" s="36" t="s">
        <v>1088</v>
      </c>
      <c r="P2044" s="36" t="s">
        <v>1088</v>
      </c>
      <c r="Q2044" s="36"/>
      <c r="R2044" s="36" t="s">
        <v>3705</v>
      </c>
      <c r="S2044" s="66"/>
      <c r="U2044" s="66"/>
      <c r="V2044" s="66"/>
    </row>
    <row r="2045" spans="1:22" ht="15">
      <c r="A2045" s="35" t="s">
        <v>983</v>
      </c>
      <c r="B2045" s="35" t="s">
        <v>984</v>
      </c>
      <c r="C2045" s="36" t="s">
        <v>1036</v>
      </c>
      <c r="D2045" s="36" t="s">
        <v>1082</v>
      </c>
      <c r="E2045" s="36" t="s">
        <v>1097</v>
      </c>
      <c r="F2045" s="37" t="s">
        <v>1192</v>
      </c>
      <c r="G2045" s="36" t="s">
        <v>3702</v>
      </c>
      <c r="H2045" s="36" t="s">
        <v>3707</v>
      </c>
      <c r="I2045" s="36" t="s">
        <v>3679</v>
      </c>
      <c r="J2045" s="36"/>
      <c r="K2045" s="36">
        <v>82</v>
      </c>
      <c r="L2045" s="36" t="s">
        <v>1089</v>
      </c>
      <c r="M2045" s="36">
        <v>2.7</v>
      </c>
      <c r="N2045" s="36" t="b">
        <v>1</v>
      </c>
      <c r="O2045" s="36">
        <v>0.749</v>
      </c>
      <c r="P2045" s="36">
        <v>0.17</v>
      </c>
      <c r="Q2045" s="36"/>
      <c r="R2045" s="36" t="s">
        <v>3704</v>
      </c>
      <c r="S2045" s="66"/>
      <c r="U2045" s="66"/>
      <c r="V2045" s="66"/>
    </row>
    <row r="2046" spans="1:22" ht="15">
      <c r="A2046" s="35" t="s">
        <v>983</v>
      </c>
      <c r="B2046" s="35" t="s">
        <v>984</v>
      </c>
      <c r="C2046" s="36" t="s">
        <v>1036</v>
      </c>
      <c r="D2046" s="36" t="s">
        <v>1082</v>
      </c>
      <c r="E2046" s="36" t="s">
        <v>1097</v>
      </c>
      <c r="F2046" s="37" t="s">
        <v>1192</v>
      </c>
      <c r="G2046" s="36" t="s">
        <v>3702</v>
      </c>
      <c r="H2046" s="36" t="s">
        <v>3707</v>
      </c>
      <c r="I2046" s="36" t="s">
        <v>3679</v>
      </c>
      <c r="J2046" s="36"/>
      <c r="K2046" s="36">
        <v>82</v>
      </c>
      <c r="L2046" s="36" t="s">
        <v>1089</v>
      </c>
      <c r="M2046" s="36">
        <v>3.1</v>
      </c>
      <c r="N2046" s="36" t="s">
        <v>1088</v>
      </c>
      <c r="O2046" s="36" t="s">
        <v>1088</v>
      </c>
      <c r="P2046" s="36" t="s">
        <v>1088</v>
      </c>
      <c r="Q2046" s="36"/>
      <c r="R2046" s="36" t="s">
        <v>3705</v>
      </c>
      <c r="S2046" s="66"/>
      <c r="U2046" s="66"/>
      <c r="V2046" s="66"/>
    </row>
    <row r="2047" spans="1:22" ht="15">
      <c r="A2047" s="35" t="s">
        <v>983</v>
      </c>
      <c r="B2047" s="35" t="s">
        <v>984</v>
      </c>
      <c r="C2047" s="36" t="s">
        <v>1036</v>
      </c>
      <c r="D2047" s="36" t="s">
        <v>1082</v>
      </c>
      <c r="E2047" s="36" t="s">
        <v>1097</v>
      </c>
      <c r="F2047" s="37" t="s">
        <v>1192</v>
      </c>
      <c r="G2047" s="36" t="s">
        <v>3702</v>
      </c>
      <c r="H2047" s="36" t="s">
        <v>3708</v>
      </c>
      <c r="I2047" s="36" t="s">
        <v>3679</v>
      </c>
      <c r="J2047" s="36"/>
      <c r="K2047" s="36">
        <v>76</v>
      </c>
      <c r="L2047" s="36" t="s">
        <v>1089</v>
      </c>
      <c r="M2047" s="36">
        <v>0.4</v>
      </c>
      <c r="N2047" s="36" t="b">
        <v>1</v>
      </c>
      <c r="O2047" s="36">
        <v>0.16800000000000001</v>
      </c>
      <c r="P2047" s="36">
        <v>0.1</v>
      </c>
      <c r="Q2047" s="36"/>
      <c r="R2047" s="36" t="s">
        <v>3704</v>
      </c>
      <c r="S2047" s="66"/>
      <c r="U2047" s="66"/>
      <c r="V2047" s="66"/>
    </row>
    <row r="2048" spans="1:22" ht="15">
      <c r="A2048" s="35" t="s">
        <v>983</v>
      </c>
      <c r="B2048" s="35" t="s">
        <v>984</v>
      </c>
      <c r="C2048" s="36" t="s">
        <v>1036</v>
      </c>
      <c r="D2048" s="36" t="s">
        <v>1082</v>
      </c>
      <c r="E2048" s="36" t="s">
        <v>1097</v>
      </c>
      <c r="F2048" s="37" t="s">
        <v>1192</v>
      </c>
      <c r="G2048" s="36" t="s">
        <v>3702</v>
      </c>
      <c r="H2048" s="36" t="s">
        <v>3708</v>
      </c>
      <c r="I2048" s="36" t="s">
        <v>3679</v>
      </c>
      <c r="J2048" s="66"/>
      <c r="K2048" s="36">
        <v>76</v>
      </c>
      <c r="L2048" s="36" t="s">
        <v>1089</v>
      </c>
      <c r="M2048" s="66">
        <v>0.9</v>
      </c>
      <c r="N2048" s="36" t="s">
        <v>1088</v>
      </c>
      <c r="O2048" s="36" t="s">
        <v>1088</v>
      </c>
      <c r="P2048" s="36" t="s">
        <v>1088</v>
      </c>
      <c r="Q2048" s="66"/>
      <c r="R2048" s="36" t="s">
        <v>3705</v>
      </c>
      <c r="S2048" s="66"/>
      <c r="U2048" s="66"/>
      <c r="V2048" s="66"/>
    </row>
    <row r="2049" spans="1:22" ht="15">
      <c r="A2049" s="35" t="s">
        <v>983</v>
      </c>
      <c r="B2049" s="35" t="s">
        <v>984</v>
      </c>
      <c r="C2049" s="36" t="s">
        <v>1036</v>
      </c>
      <c r="D2049" s="36" t="s">
        <v>1082</v>
      </c>
      <c r="E2049" s="36" t="s">
        <v>1097</v>
      </c>
      <c r="F2049" s="37" t="s">
        <v>1192</v>
      </c>
      <c r="G2049" s="36" t="s">
        <v>3702</v>
      </c>
      <c r="H2049" s="36" t="s">
        <v>3709</v>
      </c>
      <c r="I2049" s="36" t="s">
        <v>3679</v>
      </c>
      <c r="J2049" s="66"/>
      <c r="K2049" s="36">
        <v>57</v>
      </c>
      <c r="L2049" s="36" t="s">
        <v>1089</v>
      </c>
      <c r="M2049" s="66">
        <v>-0.4</v>
      </c>
      <c r="N2049" s="36" t="b">
        <v>1</v>
      </c>
      <c r="O2049" s="36">
        <v>9.8000000000000004E-2</v>
      </c>
      <c r="P2049" s="36">
        <v>0.15</v>
      </c>
      <c r="Q2049" s="66"/>
      <c r="R2049" s="36" t="s">
        <v>3704</v>
      </c>
      <c r="S2049" s="66"/>
      <c r="U2049" s="66"/>
      <c r="V2049" s="66"/>
    </row>
    <row r="2050" spans="1:22" ht="15">
      <c r="A2050" s="35" t="s">
        <v>983</v>
      </c>
      <c r="B2050" s="35" t="s">
        <v>984</v>
      </c>
      <c r="C2050" s="36" t="s">
        <v>1036</v>
      </c>
      <c r="D2050" s="36" t="s">
        <v>1082</v>
      </c>
      <c r="E2050" s="36" t="s">
        <v>1097</v>
      </c>
      <c r="F2050" s="37" t="s">
        <v>1192</v>
      </c>
      <c r="G2050" s="36" t="s">
        <v>3702</v>
      </c>
      <c r="H2050" s="36" t="s">
        <v>3709</v>
      </c>
      <c r="I2050" s="36" t="s">
        <v>3679</v>
      </c>
      <c r="J2050" s="66"/>
      <c r="K2050" s="36">
        <v>57</v>
      </c>
      <c r="L2050" s="36" t="s">
        <v>1089</v>
      </c>
      <c r="M2050" s="66">
        <v>-1.2</v>
      </c>
      <c r="N2050" s="36" t="s">
        <v>1088</v>
      </c>
      <c r="O2050" s="36" t="s">
        <v>1088</v>
      </c>
      <c r="P2050" s="36" t="s">
        <v>1088</v>
      </c>
      <c r="Q2050" s="66"/>
      <c r="R2050" s="36" t="s">
        <v>3705</v>
      </c>
      <c r="S2050" s="66"/>
      <c r="U2050" s="66"/>
      <c r="V2050" s="66"/>
    </row>
    <row r="2051" spans="1:22" ht="15">
      <c r="A2051" s="35" t="s">
        <v>983</v>
      </c>
      <c r="B2051" s="35" t="s">
        <v>984</v>
      </c>
      <c r="C2051" s="36" t="s">
        <v>1036</v>
      </c>
      <c r="D2051" s="36" t="s">
        <v>1082</v>
      </c>
      <c r="E2051" s="36" t="s">
        <v>1097</v>
      </c>
      <c r="F2051" s="37" t="s">
        <v>1192</v>
      </c>
      <c r="G2051" s="36" t="s">
        <v>3702</v>
      </c>
      <c r="H2051" s="36" t="s">
        <v>3710</v>
      </c>
      <c r="I2051" s="36" t="s">
        <v>3679</v>
      </c>
      <c r="J2051" s="66"/>
      <c r="K2051" s="36">
        <v>10</v>
      </c>
      <c r="L2051" s="36" t="s">
        <v>1089</v>
      </c>
      <c r="M2051" s="66">
        <v>1.7</v>
      </c>
      <c r="N2051" s="36" t="b">
        <v>1</v>
      </c>
      <c r="O2051" s="36">
        <v>0.5</v>
      </c>
      <c r="P2051" s="36">
        <v>0.59</v>
      </c>
      <c r="Q2051" s="66"/>
      <c r="R2051" s="36" t="s">
        <v>3711</v>
      </c>
      <c r="S2051" s="66"/>
      <c r="U2051" s="66"/>
      <c r="V2051" s="66"/>
    </row>
    <row r="2052" spans="1:22" ht="15">
      <c r="A2052" s="35" t="s">
        <v>983</v>
      </c>
      <c r="B2052" s="35" t="s">
        <v>984</v>
      </c>
      <c r="C2052" s="36" t="s">
        <v>1036</v>
      </c>
      <c r="D2052" s="36" t="s">
        <v>1082</v>
      </c>
      <c r="E2052" s="36" t="s">
        <v>1097</v>
      </c>
      <c r="F2052" s="37" t="s">
        <v>1192</v>
      </c>
      <c r="G2052" s="36" t="s">
        <v>3702</v>
      </c>
      <c r="H2052" s="36" t="s">
        <v>3710</v>
      </c>
      <c r="I2052" s="36" t="s">
        <v>3679</v>
      </c>
      <c r="J2052" s="66"/>
      <c r="K2052" s="36">
        <v>10</v>
      </c>
      <c r="L2052" s="36" t="s">
        <v>1089</v>
      </c>
      <c r="M2052" s="66">
        <v>2.2999999999999998</v>
      </c>
      <c r="N2052" s="36" t="s">
        <v>1088</v>
      </c>
      <c r="O2052" s="36" t="s">
        <v>1088</v>
      </c>
      <c r="P2052" s="36" t="s">
        <v>1088</v>
      </c>
      <c r="Q2052" s="66"/>
      <c r="R2052" s="36" t="s">
        <v>3712</v>
      </c>
      <c r="S2052" s="66"/>
      <c r="U2052" s="66"/>
      <c r="V2052" s="66"/>
    </row>
    <row r="2053" spans="1:22" ht="15">
      <c r="A2053" s="35" t="s">
        <v>983</v>
      </c>
      <c r="B2053" s="35" t="s">
        <v>984</v>
      </c>
      <c r="C2053" s="36" t="s">
        <v>1036</v>
      </c>
      <c r="D2053" s="36" t="s">
        <v>1082</v>
      </c>
      <c r="E2053" s="36" t="s">
        <v>1097</v>
      </c>
      <c r="F2053" s="37" t="s">
        <v>1192</v>
      </c>
      <c r="G2053" s="36" t="s">
        <v>3702</v>
      </c>
      <c r="H2053" s="36" t="s">
        <v>3710</v>
      </c>
      <c r="I2053" s="36" t="s">
        <v>3679</v>
      </c>
      <c r="J2053" s="66"/>
      <c r="K2053" s="36">
        <v>32</v>
      </c>
      <c r="L2053" s="36" t="s">
        <v>1089</v>
      </c>
      <c r="M2053" s="66">
        <v>0.8</v>
      </c>
      <c r="N2053" s="36" t="b">
        <v>1</v>
      </c>
      <c r="O2053" s="36">
        <v>0.69699999999999995</v>
      </c>
      <c r="P2053" s="36">
        <v>0.09</v>
      </c>
      <c r="Q2053" s="66"/>
      <c r="R2053" s="36" t="s">
        <v>3713</v>
      </c>
      <c r="S2053" s="66"/>
      <c r="U2053" s="66"/>
      <c r="V2053" s="66"/>
    </row>
    <row r="2054" spans="1:22" ht="15">
      <c r="A2054" s="35" t="s">
        <v>983</v>
      </c>
      <c r="B2054" s="35" t="s">
        <v>984</v>
      </c>
      <c r="C2054" s="36" t="s">
        <v>1036</v>
      </c>
      <c r="D2054" s="36" t="s">
        <v>1082</v>
      </c>
      <c r="E2054" s="36" t="s">
        <v>1097</v>
      </c>
      <c r="F2054" s="37" t="s">
        <v>1192</v>
      </c>
      <c r="G2054" s="36" t="s">
        <v>3702</v>
      </c>
      <c r="H2054" s="36" t="s">
        <v>3710</v>
      </c>
      <c r="I2054" s="36" t="s">
        <v>3679</v>
      </c>
      <c r="J2054" s="66"/>
      <c r="K2054" s="36">
        <v>32</v>
      </c>
      <c r="L2054" s="36" t="s">
        <v>1089</v>
      </c>
      <c r="M2054" s="66">
        <v>0.9</v>
      </c>
      <c r="N2054" s="36" t="s">
        <v>1088</v>
      </c>
      <c r="O2054" s="36" t="s">
        <v>1088</v>
      </c>
      <c r="P2054" s="36" t="s">
        <v>1088</v>
      </c>
      <c r="Q2054" s="66"/>
      <c r="R2054" s="36" t="s">
        <v>3714</v>
      </c>
      <c r="S2054" s="66"/>
      <c r="U2054" s="66"/>
      <c r="V2054" s="66"/>
    </row>
    <row r="2055" spans="1:22" ht="15">
      <c r="A2055" s="35" t="s">
        <v>978</v>
      </c>
      <c r="B2055" s="35" t="s">
        <v>979</v>
      </c>
      <c r="C2055" s="36" t="s">
        <v>1088</v>
      </c>
      <c r="D2055" s="36" t="s">
        <v>1088</v>
      </c>
      <c r="E2055" s="36" t="s">
        <v>1088</v>
      </c>
      <c r="F2055" s="37" t="s">
        <v>1088</v>
      </c>
      <c r="G2055" s="36" t="s">
        <v>1088</v>
      </c>
      <c r="H2055" s="36" t="s">
        <v>1088</v>
      </c>
      <c r="I2055" s="36" t="s">
        <v>1088</v>
      </c>
      <c r="J2055" s="36" t="s">
        <v>1088</v>
      </c>
      <c r="K2055" s="36" t="s">
        <v>1088</v>
      </c>
      <c r="L2055" s="36" t="s">
        <v>1088</v>
      </c>
      <c r="M2055" s="36" t="s">
        <v>1088</v>
      </c>
      <c r="N2055" s="36" t="s">
        <v>1088</v>
      </c>
      <c r="O2055" s="36" t="s">
        <v>1088</v>
      </c>
      <c r="P2055" s="36" t="s">
        <v>1088</v>
      </c>
      <c r="Q2055" s="36" t="s">
        <v>1088</v>
      </c>
      <c r="R2055" s="36" t="s">
        <v>3715</v>
      </c>
      <c r="S2055" s="66"/>
      <c r="U2055" s="66"/>
      <c r="V2055" s="66"/>
    </row>
    <row r="2056" spans="1:22" ht="15">
      <c r="A2056" s="35" t="s">
        <v>3716</v>
      </c>
      <c r="B2056" s="35" t="s">
        <v>3717</v>
      </c>
      <c r="C2056" s="36" t="s">
        <v>1036</v>
      </c>
      <c r="D2056" s="35" t="s">
        <v>1129</v>
      </c>
      <c r="E2056" s="66" t="s">
        <v>1097</v>
      </c>
      <c r="F2056" s="37" t="s">
        <v>3718</v>
      </c>
      <c r="G2056" s="36" t="s">
        <v>1735</v>
      </c>
      <c r="H2056" s="36" t="s">
        <v>3719</v>
      </c>
      <c r="I2056" s="36" t="s">
        <v>3720</v>
      </c>
      <c r="J2056" s="36" t="s">
        <v>3721</v>
      </c>
      <c r="K2056" s="36"/>
      <c r="L2056" s="36" t="s">
        <v>1138</v>
      </c>
      <c r="M2056" s="36">
        <v>3.3</v>
      </c>
      <c r="N2056" s="36"/>
      <c r="O2056" s="36"/>
      <c r="P2056" s="36"/>
      <c r="Q2056" s="36"/>
      <c r="R2056" s="65" t="s">
        <v>3722</v>
      </c>
      <c r="S2056" s="21"/>
      <c r="U2056" s="21"/>
      <c r="V2056" s="21"/>
    </row>
    <row r="2057" spans="1:22" ht="15">
      <c r="A2057" s="35" t="s">
        <v>3716</v>
      </c>
      <c r="B2057" s="35" t="s">
        <v>3717</v>
      </c>
      <c r="C2057" s="36" t="s">
        <v>1036</v>
      </c>
      <c r="D2057" s="35" t="s">
        <v>1129</v>
      </c>
      <c r="E2057" s="66" t="s">
        <v>1097</v>
      </c>
      <c r="F2057" s="37" t="s">
        <v>3718</v>
      </c>
      <c r="G2057" s="36" t="s">
        <v>1735</v>
      </c>
      <c r="H2057" s="36" t="s">
        <v>3719</v>
      </c>
      <c r="I2057" s="36" t="s">
        <v>3723</v>
      </c>
      <c r="J2057" s="36" t="s">
        <v>3721</v>
      </c>
      <c r="K2057" s="36"/>
      <c r="L2057" s="36" t="s">
        <v>1138</v>
      </c>
      <c r="M2057" s="36">
        <v>7</v>
      </c>
      <c r="N2057" s="36"/>
      <c r="O2057" s="36"/>
      <c r="P2057" s="36"/>
      <c r="Q2057" s="36"/>
      <c r="R2057" s="65" t="s">
        <v>3722</v>
      </c>
      <c r="S2057" s="21"/>
      <c r="U2057" s="21"/>
      <c r="V2057" s="21"/>
    </row>
    <row r="2058" spans="1:22" ht="15">
      <c r="A2058" s="35" t="s">
        <v>3716</v>
      </c>
      <c r="B2058" s="35" t="s">
        <v>3717</v>
      </c>
      <c r="C2058" s="36" t="s">
        <v>1036</v>
      </c>
      <c r="D2058" s="35" t="s">
        <v>1129</v>
      </c>
      <c r="E2058" s="66" t="s">
        <v>1097</v>
      </c>
      <c r="F2058" s="37" t="s">
        <v>3718</v>
      </c>
      <c r="G2058" s="36" t="s">
        <v>1735</v>
      </c>
      <c r="H2058" s="36" t="s">
        <v>3719</v>
      </c>
      <c r="I2058" s="36" t="s">
        <v>3724</v>
      </c>
      <c r="J2058" s="36" t="s">
        <v>3721</v>
      </c>
      <c r="K2058" s="36"/>
      <c r="L2058" s="36" t="s">
        <v>1138</v>
      </c>
      <c r="M2058" s="36">
        <v>31</v>
      </c>
      <c r="N2058" s="36"/>
      <c r="O2058" s="36"/>
      <c r="P2058" s="36"/>
      <c r="Q2058" s="36"/>
      <c r="R2058" s="65" t="s">
        <v>3722</v>
      </c>
      <c r="S2058" s="21"/>
      <c r="U2058" s="21"/>
      <c r="V2058" s="21"/>
    </row>
    <row r="2059" spans="1:22" ht="15">
      <c r="A2059" s="35" t="s">
        <v>3716</v>
      </c>
      <c r="B2059" s="35" t="s">
        <v>3717</v>
      </c>
      <c r="C2059" s="36" t="s">
        <v>1036</v>
      </c>
      <c r="D2059" s="35" t="s">
        <v>1129</v>
      </c>
      <c r="E2059" s="66" t="s">
        <v>1097</v>
      </c>
      <c r="F2059" s="37" t="s">
        <v>3718</v>
      </c>
      <c r="G2059" s="36" t="s">
        <v>1735</v>
      </c>
      <c r="H2059" s="36" t="s">
        <v>3719</v>
      </c>
      <c r="I2059" s="36" t="s">
        <v>3725</v>
      </c>
      <c r="J2059" s="36" t="s">
        <v>3721</v>
      </c>
      <c r="K2059" s="36"/>
      <c r="L2059" s="36" t="s">
        <v>1138</v>
      </c>
      <c r="M2059" s="36">
        <v>52</v>
      </c>
      <c r="N2059" s="36"/>
      <c r="O2059" s="36"/>
      <c r="P2059" s="36"/>
      <c r="Q2059" s="36"/>
      <c r="R2059" s="65" t="s">
        <v>3722</v>
      </c>
      <c r="S2059" s="21"/>
      <c r="U2059" s="21"/>
      <c r="V2059" s="21"/>
    </row>
    <row r="2060" spans="1:22" ht="15">
      <c r="A2060" s="35" t="s">
        <v>3716</v>
      </c>
      <c r="B2060" s="35" t="s">
        <v>3717</v>
      </c>
      <c r="C2060" s="36" t="s">
        <v>1036</v>
      </c>
      <c r="D2060" s="35" t="s">
        <v>1129</v>
      </c>
      <c r="E2060" s="66" t="s">
        <v>1097</v>
      </c>
      <c r="F2060" s="37" t="s">
        <v>3718</v>
      </c>
      <c r="G2060" s="36" t="s">
        <v>1735</v>
      </c>
      <c r="H2060" s="36" t="s">
        <v>3719</v>
      </c>
      <c r="I2060" s="36" t="s">
        <v>3720</v>
      </c>
      <c r="J2060" s="36" t="s">
        <v>3721</v>
      </c>
      <c r="K2060" s="36"/>
      <c r="L2060" s="36" t="s">
        <v>2461</v>
      </c>
      <c r="M2060" s="36">
        <v>4.4000000000000004</v>
      </c>
      <c r="N2060" s="36"/>
      <c r="O2060" s="36"/>
      <c r="P2060" s="36"/>
      <c r="Q2060" s="36"/>
      <c r="R2060" s="65" t="s">
        <v>3722</v>
      </c>
      <c r="S2060" s="21"/>
      <c r="U2060" s="21"/>
      <c r="V2060" s="21"/>
    </row>
    <row r="2061" spans="1:22" ht="15">
      <c r="A2061" s="35" t="s">
        <v>3716</v>
      </c>
      <c r="B2061" s="35" t="s">
        <v>3717</v>
      </c>
      <c r="C2061" s="36" t="s">
        <v>1036</v>
      </c>
      <c r="D2061" s="35" t="s">
        <v>1129</v>
      </c>
      <c r="E2061" s="66" t="s">
        <v>1097</v>
      </c>
      <c r="F2061" s="37" t="s">
        <v>3718</v>
      </c>
      <c r="G2061" s="36" t="s">
        <v>1735</v>
      </c>
      <c r="H2061" s="36" t="s">
        <v>3719</v>
      </c>
      <c r="I2061" s="36" t="s">
        <v>3723</v>
      </c>
      <c r="J2061" s="36" t="s">
        <v>3721</v>
      </c>
      <c r="K2061" s="36"/>
      <c r="L2061" s="36" t="s">
        <v>2461</v>
      </c>
      <c r="M2061" s="36">
        <v>74</v>
      </c>
      <c r="N2061" s="36"/>
      <c r="O2061" s="36"/>
      <c r="P2061" s="36"/>
      <c r="Q2061" s="36"/>
      <c r="R2061" s="65" t="s">
        <v>3722</v>
      </c>
      <c r="S2061" s="21"/>
      <c r="U2061" s="21"/>
      <c r="V2061" s="21"/>
    </row>
    <row r="2062" spans="1:22" ht="15">
      <c r="A2062" s="35" t="s">
        <v>3716</v>
      </c>
      <c r="B2062" s="35" t="s">
        <v>3717</v>
      </c>
      <c r="C2062" s="36" t="s">
        <v>1036</v>
      </c>
      <c r="D2062" s="35" t="s">
        <v>1129</v>
      </c>
      <c r="E2062" s="66" t="s">
        <v>1097</v>
      </c>
      <c r="F2062" s="37" t="s">
        <v>3718</v>
      </c>
      <c r="G2062" s="36" t="s">
        <v>1735</v>
      </c>
      <c r="H2062" s="36" t="s">
        <v>3719</v>
      </c>
      <c r="I2062" s="36" t="s">
        <v>3724</v>
      </c>
      <c r="J2062" s="36" t="s">
        <v>3721</v>
      </c>
      <c r="K2062" s="36"/>
      <c r="L2062" s="36" t="s">
        <v>2461</v>
      </c>
      <c r="M2062" s="36">
        <v>28</v>
      </c>
      <c r="N2062" s="36"/>
      <c r="O2062" s="36"/>
      <c r="P2062" s="36"/>
      <c r="Q2062" s="36"/>
      <c r="R2062" s="65" t="s">
        <v>3722</v>
      </c>
      <c r="S2062" s="21"/>
      <c r="U2062" s="21"/>
      <c r="V2062" s="21"/>
    </row>
    <row r="2063" spans="1:22" ht="15">
      <c r="A2063" s="35" t="s">
        <v>3716</v>
      </c>
      <c r="B2063" s="35" t="s">
        <v>3717</v>
      </c>
      <c r="C2063" s="36" t="s">
        <v>1036</v>
      </c>
      <c r="D2063" s="35" t="s">
        <v>1129</v>
      </c>
      <c r="E2063" s="66" t="s">
        <v>1097</v>
      </c>
      <c r="F2063" s="37" t="s">
        <v>3718</v>
      </c>
      <c r="G2063" s="36" t="s">
        <v>1735</v>
      </c>
      <c r="H2063" s="36" t="s">
        <v>3719</v>
      </c>
      <c r="I2063" s="36" t="s">
        <v>3725</v>
      </c>
      <c r="J2063" s="36" t="s">
        <v>3721</v>
      </c>
      <c r="K2063" s="36"/>
      <c r="L2063" s="36" t="s">
        <v>2461</v>
      </c>
      <c r="M2063" s="36">
        <v>70</v>
      </c>
      <c r="N2063" s="66"/>
      <c r="O2063" s="36"/>
      <c r="P2063" s="36"/>
      <c r="Q2063" s="36"/>
      <c r="R2063" s="65" t="s">
        <v>3722</v>
      </c>
      <c r="S2063" s="21"/>
      <c r="U2063" s="21"/>
      <c r="V2063" s="21"/>
    </row>
    <row r="2064" spans="1:22" ht="15">
      <c r="A2064" s="35" t="s">
        <v>3716</v>
      </c>
      <c r="B2064" s="35" t="s">
        <v>3717</v>
      </c>
      <c r="C2064" s="36" t="s">
        <v>1036</v>
      </c>
      <c r="D2064" s="35" t="s">
        <v>1129</v>
      </c>
      <c r="E2064" s="66" t="s">
        <v>1097</v>
      </c>
      <c r="F2064" s="37" t="s">
        <v>3718</v>
      </c>
      <c r="G2064" s="36" t="s">
        <v>1735</v>
      </c>
      <c r="H2064" s="36" t="s">
        <v>3726</v>
      </c>
      <c r="I2064" s="36" t="s">
        <v>3727</v>
      </c>
      <c r="J2064" s="36" t="s">
        <v>1161</v>
      </c>
      <c r="K2064" s="66"/>
      <c r="L2064" s="36" t="s">
        <v>2461</v>
      </c>
      <c r="M2064" s="36">
        <v>70</v>
      </c>
      <c r="N2064" s="66"/>
      <c r="O2064" s="36"/>
      <c r="P2064" s="36"/>
      <c r="R2064" s="36" t="s">
        <v>3728</v>
      </c>
      <c r="S2064" s="21"/>
      <c r="U2064" s="21"/>
      <c r="V2064" s="21"/>
    </row>
    <row r="2065" spans="1:22" ht="15">
      <c r="A2065" s="35" t="s">
        <v>3716</v>
      </c>
      <c r="B2065" s="35" t="s">
        <v>3717</v>
      </c>
      <c r="C2065" s="36" t="s">
        <v>1036</v>
      </c>
      <c r="D2065" s="35" t="s">
        <v>1129</v>
      </c>
      <c r="E2065" s="66" t="s">
        <v>1097</v>
      </c>
      <c r="F2065" s="37" t="s">
        <v>3718</v>
      </c>
      <c r="G2065" s="36" t="s">
        <v>1735</v>
      </c>
      <c r="H2065" s="36" t="s">
        <v>3729</v>
      </c>
      <c r="I2065" s="36" t="s">
        <v>3727</v>
      </c>
      <c r="J2065" s="36" t="s">
        <v>1161</v>
      </c>
      <c r="K2065" s="66"/>
      <c r="L2065" s="36" t="s">
        <v>2461</v>
      </c>
      <c r="M2065" s="36">
        <v>20</v>
      </c>
      <c r="N2065" s="66"/>
      <c r="O2065" s="36"/>
      <c r="P2065" s="36"/>
      <c r="R2065" s="36" t="s">
        <v>3728</v>
      </c>
      <c r="S2065" s="21"/>
      <c r="U2065" s="21"/>
      <c r="V2065" s="21"/>
    </row>
    <row r="2066" spans="1:22" ht="15">
      <c r="A2066" s="35" t="s">
        <v>3716</v>
      </c>
      <c r="B2066" s="35" t="s">
        <v>3717</v>
      </c>
      <c r="C2066" s="36" t="s">
        <v>1036</v>
      </c>
      <c r="D2066" s="35" t="s">
        <v>1129</v>
      </c>
      <c r="E2066" s="66" t="s">
        <v>1097</v>
      </c>
      <c r="F2066" s="37" t="s">
        <v>3718</v>
      </c>
      <c r="G2066" s="36" t="s">
        <v>1735</v>
      </c>
      <c r="H2066" s="36" t="s">
        <v>3730</v>
      </c>
      <c r="I2066" s="36" t="s">
        <v>3727</v>
      </c>
      <c r="J2066" s="36" t="s">
        <v>1161</v>
      </c>
      <c r="K2066" s="66"/>
      <c r="L2066" s="36" t="s">
        <v>2461</v>
      </c>
      <c r="M2066" s="36">
        <v>10</v>
      </c>
      <c r="N2066" s="66"/>
      <c r="O2066" s="36"/>
      <c r="P2066" s="36"/>
      <c r="R2066" s="36" t="s">
        <v>3728</v>
      </c>
      <c r="S2066" s="21"/>
      <c r="U2066" s="21"/>
      <c r="V2066" s="21"/>
    </row>
    <row r="2067" spans="1:22" ht="15">
      <c r="A2067" s="35" t="s">
        <v>3716</v>
      </c>
      <c r="B2067" s="35" t="s">
        <v>3717</v>
      </c>
      <c r="C2067" s="36" t="s">
        <v>1036</v>
      </c>
      <c r="D2067" s="35" t="s">
        <v>1129</v>
      </c>
      <c r="E2067" s="66" t="s">
        <v>1097</v>
      </c>
      <c r="F2067" s="37" t="s">
        <v>3718</v>
      </c>
      <c r="G2067" s="36" t="s">
        <v>1735</v>
      </c>
      <c r="H2067" s="36" t="s">
        <v>3731</v>
      </c>
      <c r="I2067" s="36" t="s">
        <v>3727</v>
      </c>
      <c r="J2067" s="36" t="s">
        <v>1161</v>
      </c>
      <c r="K2067" s="66"/>
      <c r="L2067" s="36" t="s">
        <v>2461</v>
      </c>
      <c r="M2067" s="36">
        <v>0</v>
      </c>
      <c r="N2067" s="66"/>
      <c r="O2067" s="36"/>
      <c r="P2067" s="36"/>
      <c r="R2067" s="36" t="s">
        <v>3728</v>
      </c>
      <c r="S2067" s="21"/>
      <c r="U2067" s="21"/>
      <c r="V2067" s="21"/>
    </row>
    <row r="2068" spans="1:22" ht="15">
      <c r="A2068" s="35" t="s">
        <v>3716</v>
      </c>
      <c r="B2068" s="35" t="s">
        <v>3717</v>
      </c>
      <c r="C2068" s="36" t="s">
        <v>1036</v>
      </c>
      <c r="D2068" s="35" t="s">
        <v>1129</v>
      </c>
      <c r="E2068" s="66" t="s">
        <v>1097</v>
      </c>
      <c r="F2068" s="37" t="s">
        <v>3718</v>
      </c>
      <c r="G2068" s="36" t="s">
        <v>1735</v>
      </c>
      <c r="H2068" s="36" t="s">
        <v>3726</v>
      </c>
      <c r="I2068" s="36" t="s">
        <v>3732</v>
      </c>
      <c r="J2068" s="36" t="s">
        <v>1161</v>
      </c>
      <c r="K2068" s="66"/>
      <c r="L2068" s="36" t="s">
        <v>2461</v>
      </c>
      <c r="M2068" s="36">
        <v>0</v>
      </c>
      <c r="N2068" s="66"/>
      <c r="O2068" s="36"/>
      <c r="P2068" s="36"/>
      <c r="R2068" s="36" t="s">
        <v>3728</v>
      </c>
      <c r="S2068" s="21"/>
      <c r="U2068" s="21"/>
      <c r="V2068" s="21"/>
    </row>
    <row r="2069" spans="1:22" ht="15">
      <c r="A2069" s="35" t="s">
        <v>3716</v>
      </c>
      <c r="B2069" s="35" t="s">
        <v>3717</v>
      </c>
      <c r="C2069" s="36" t="s">
        <v>1036</v>
      </c>
      <c r="D2069" s="35" t="s">
        <v>1129</v>
      </c>
      <c r="E2069" s="66" t="s">
        <v>1097</v>
      </c>
      <c r="F2069" s="37" t="s">
        <v>3718</v>
      </c>
      <c r="G2069" s="36" t="s">
        <v>1735</v>
      </c>
      <c r="H2069" s="36" t="s">
        <v>3729</v>
      </c>
      <c r="I2069" s="36" t="s">
        <v>3732</v>
      </c>
      <c r="J2069" s="36" t="s">
        <v>1161</v>
      </c>
      <c r="K2069" s="66"/>
      <c r="L2069" s="36" t="s">
        <v>2461</v>
      </c>
      <c r="M2069" s="36">
        <v>90</v>
      </c>
      <c r="N2069" s="66"/>
      <c r="O2069" s="36"/>
      <c r="P2069" s="36"/>
      <c r="R2069" s="36" t="s">
        <v>3728</v>
      </c>
      <c r="S2069" s="21"/>
      <c r="U2069" s="21"/>
      <c r="V2069" s="21"/>
    </row>
    <row r="2070" spans="1:22" ht="15">
      <c r="A2070" s="35" t="s">
        <v>3716</v>
      </c>
      <c r="B2070" s="35" t="s">
        <v>3717</v>
      </c>
      <c r="C2070" s="36" t="s">
        <v>1036</v>
      </c>
      <c r="D2070" s="35" t="s">
        <v>1129</v>
      </c>
      <c r="E2070" s="66" t="s">
        <v>1097</v>
      </c>
      <c r="F2070" s="37" t="s">
        <v>3718</v>
      </c>
      <c r="G2070" s="36" t="s">
        <v>1735</v>
      </c>
      <c r="H2070" s="36" t="s">
        <v>3730</v>
      </c>
      <c r="I2070" s="36" t="s">
        <v>3732</v>
      </c>
      <c r="J2070" s="36" t="s">
        <v>1161</v>
      </c>
      <c r="K2070" s="66"/>
      <c r="L2070" s="36" t="s">
        <v>2461</v>
      </c>
      <c r="M2070" s="36">
        <v>10</v>
      </c>
      <c r="N2070" s="66"/>
      <c r="O2070" s="36"/>
      <c r="P2070" s="36"/>
      <c r="R2070" s="36" t="s">
        <v>3728</v>
      </c>
      <c r="S2070" s="21"/>
      <c r="U2070" s="21"/>
      <c r="V2070" s="21"/>
    </row>
    <row r="2071" spans="1:22" ht="15">
      <c r="A2071" s="35" t="s">
        <v>3716</v>
      </c>
      <c r="B2071" s="35" t="s">
        <v>3717</v>
      </c>
      <c r="C2071" s="36" t="s">
        <v>1036</v>
      </c>
      <c r="D2071" s="35" t="s">
        <v>1129</v>
      </c>
      <c r="E2071" s="66" t="s">
        <v>1097</v>
      </c>
      <c r="F2071" s="37" t="s">
        <v>3718</v>
      </c>
      <c r="G2071" s="36" t="s">
        <v>1735</v>
      </c>
      <c r="H2071" s="36" t="s">
        <v>3731</v>
      </c>
      <c r="I2071" s="36" t="s">
        <v>3732</v>
      </c>
      <c r="J2071" s="36" t="s">
        <v>1161</v>
      </c>
      <c r="K2071" s="66"/>
      <c r="L2071" s="36" t="s">
        <v>2461</v>
      </c>
      <c r="M2071" s="36">
        <v>0</v>
      </c>
      <c r="N2071" s="66"/>
      <c r="O2071" s="36"/>
      <c r="P2071" s="36"/>
      <c r="R2071" s="36" t="s">
        <v>3728</v>
      </c>
      <c r="S2071" s="21"/>
      <c r="U2071" s="21"/>
      <c r="V2071" s="21"/>
    </row>
    <row r="2072" spans="1:22" ht="15">
      <c r="A2072" s="35" t="s">
        <v>3716</v>
      </c>
      <c r="B2072" s="35" t="s">
        <v>3717</v>
      </c>
      <c r="C2072" s="36" t="s">
        <v>1036</v>
      </c>
      <c r="D2072" s="35" t="s">
        <v>1129</v>
      </c>
      <c r="E2072" s="66" t="s">
        <v>1097</v>
      </c>
      <c r="F2072" s="37" t="s">
        <v>3718</v>
      </c>
      <c r="G2072" s="36" t="s">
        <v>1735</v>
      </c>
      <c r="H2072" s="36" t="s">
        <v>3726</v>
      </c>
      <c r="I2072" s="36" t="s">
        <v>3733</v>
      </c>
      <c r="J2072" s="36" t="s">
        <v>1161</v>
      </c>
      <c r="K2072" s="66"/>
      <c r="L2072" s="36" t="s">
        <v>2461</v>
      </c>
      <c r="M2072" s="36">
        <v>0</v>
      </c>
      <c r="N2072" s="66"/>
      <c r="O2072" s="36"/>
      <c r="P2072" s="36"/>
      <c r="R2072" s="36" t="s">
        <v>3728</v>
      </c>
      <c r="S2072" s="21"/>
      <c r="U2072" s="21"/>
      <c r="V2072" s="21"/>
    </row>
    <row r="2073" spans="1:22" ht="15">
      <c r="A2073" s="35" t="s">
        <v>3716</v>
      </c>
      <c r="B2073" s="35" t="s">
        <v>3717</v>
      </c>
      <c r="C2073" s="36" t="s">
        <v>1036</v>
      </c>
      <c r="D2073" s="35" t="s">
        <v>1129</v>
      </c>
      <c r="E2073" s="66" t="s">
        <v>1097</v>
      </c>
      <c r="F2073" s="37" t="s">
        <v>3718</v>
      </c>
      <c r="G2073" s="36" t="s">
        <v>1735</v>
      </c>
      <c r="H2073" s="36" t="s">
        <v>3729</v>
      </c>
      <c r="I2073" s="36" t="s">
        <v>3733</v>
      </c>
      <c r="J2073" s="36" t="s">
        <v>1161</v>
      </c>
      <c r="K2073" s="66"/>
      <c r="L2073" s="36" t="s">
        <v>2461</v>
      </c>
      <c r="M2073" s="36">
        <v>0</v>
      </c>
      <c r="N2073" s="66"/>
      <c r="O2073" s="36"/>
      <c r="P2073" s="36"/>
      <c r="R2073" s="36" t="s">
        <v>3728</v>
      </c>
      <c r="S2073" s="21"/>
      <c r="U2073" s="21"/>
      <c r="V2073" s="21"/>
    </row>
    <row r="2074" spans="1:22" ht="15">
      <c r="A2074" s="35" t="s">
        <v>3716</v>
      </c>
      <c r="B2074" s="35" t="s">
        <v>3717</v>
      </c>
      <c r="C2074" s="36" t="s">
        <v>1036</v>
      </c>
      <c r="D2074" s="35" t="s">
        <v>1129</v>
      </c>
      <c r="E2074" s="66" t="s">
        <v>1097</v>
      </c>
      <c r="F2074" s="37" t="s">
        <v>3718</v>
      </c>
      <c r="G2074" s="36" t="s">
        <v>1735</v>
      </c>
      <c r="H2074" s="36" t="s">
        <v>3730</v>
      </c>
      <c r="I2074" s="36" t="s">
        <v>3733</v>
      </c>
      <c r="J2074" s="36" t="s">
        <v>1161</v>
      </c>
      <c r="K2074" s="66"/>
      <c r="L2074" s="36" t="s">
        <v>2461</v>
      </c>
      <c r="M2074" s="36">
        <v>55</v>
      </c>
      <c r="N2074" s="66"/>
      <c r="O2074" s="36"/>
      <c r="P2074" s="36"/>
      <c r="R2074" s="36" t="s">
        <v>3728</v>
      </c>
      <c r="S2074" s="21"/>
      <c r="U2074" s="21"/>
      <c r="V2074" s="21"/>
    </row>
    <row r="2075" spans="1:22" ht="15">
      <c r="A2075" s="35" t="s">
        <v>3716</v>
      </c>
      <c r="B2075" s="35" t="s">
        <v>3717</v>
      </c>
      <c r="C2075" s="36" t="s">
        <v>1036</v>
      </c>
      <c r="D2075" s="35" t="s">
        <v>1129</v>
      </c>
      <c r="E2075" s="66" t="s">
        <v>1097</v>
      </c>
      <c r="F2075" s="37" t="s">
        <v>3718</v>
      </c>
      <c r="G2075" s="36" t="s">
        <v>1735</v>
      </c>
      <c r="H2075" s="36" t="s">
        <v>3731</v>
      </c>
      <c r="I2075" s="36" t="s">
        <v>3733</v>
      </c>
      <c r="J2075" s="36" t="s">
        <v>1161</v>
      </c>
      <c r="K2075" s="66"/>
      <c r="L2075" s="36" t="s">
        <v>2461</v>
      </c>
      <c r="M2075" s="36">
        <v>45</v>
      </c>
      <c r="N2075" s="66"/>
      <c r="O2075" s="36"/>
      <c r="P2075" s="36"/>
      <c r="R2075" s="36" t="s">
        <v>3728</v>
      </c>
      <c r="S2075" s="21"/>
      <c r="U2075" s="21"/>
      <c r="V2075" s="21"/>
    </row>
    <row r="2076" spans="1:22" ht="15">
      <c r="A2076" s="35" t="s">
        <v>3716</v>
      </c>
      <c r="B2076" s="35" t="s">
        <v>3717</v>
      </c>
      <c r="C2076" s="36" t="s">
        <v>1036</v>
      </c>
      <c r="D2076" s="35" t="s">
        <v>1129</v>
      </c>
      <c r="E2076" s="66" t="s">
        <v>1097</v>
      </c>
      <c r="F2076" s="37" t="s">
        <v>3718</v>
      </c>
      <c r="G2076" s="36" t="s">
        <v>1735</v>
      </c>
      <c r="H2076" s="36" t="s">
        <v>3726</v>
      </c>
      <c r="I2076" s="36" t="s">
        <v>3733</v>
      </c>
      <c r="J2076" s="36" t="s">
        <v>1161</v>
      </c>
      <c r="K2076" s="66"/>
      <c r="L2076" s="36" t="s">
        <v>2461</v>
      </c>
      <c r="M2076" s="36">
        <v>0</v>
      </c>
      <c r="N2076" s="66"/>
      <c r="O2076" s="36"/>
      <c r="P2076" s="36"/>
      <c r="R2076" s="36" t="s">
        <v>3728</v>
      </c>
      <c r="S2076" s="21"/>
      <c r="U2076" s="21"/>
      <c r="V2076" s="21"/>
    </row>
    <row r="2077" spans="1:22" ht="15">
      <c r="A2077" s="35" t="s">
        <v>3716</v>
      </c>
      <c r="B2077" s="35" t="s">
        <v>3717</v>
      </c>
      <c r="C2077" s="36" t="s">
        <v>1036</v>
      </c>
      <c r="D2077" s="35" t="s">
        <v>1129</v>
      </c>
      <c r="E2077" s="66" t="s">
        <v>1097</v>
      </c>
      <c r="F2077" s="37" t="s">
        <v>3718</v>
      </c>
      <c r="G2077" s="36" t="s">
        <v>1735</v>
      </c>
      <c r="H2077" s="36" t="s">
        <v>3729</v>
      </c>
      <c r="I2077" s="36" t="s">
        <v>3733</v>
      </c>
      <c r="J2077" s="36" t="s">
        <v>1161</v>
      </c>
      <c r="K2077" s="66"/>
      <c r="L2077" s="36" t="s">
        <v>2461</v>
      </c>
      <c r="M2077" s="36">
        <v>0</v>
      </c>
      <c r="N2077" s="66"/>
      <c r="O2077" s="36"/>
      <c r="P2077" s="36"/>
      <c r="R2077" s="36" t="s">
        <v>3728</v>
      </c>
      <c r="S2077" s="21"/>
      <c r="U2077" s="21"/>
      <c r="V2077" s="21"/>
    </row>
    <row r="2078" spans="1:22" ht="15">
      <c r="A2078" s="35" t="s">
        <v>3716</v>
      </c>
      <c r="B2078" s="35" t="s">
        <v>3717</v>
      </c>
      <c r="C2078" s="36" t="s">
        <v>1036</v>
      </c>
      <c r="D2078" s="35" t="s">
        <v>1129</v>
      </c>
      <c r="E2078" s="66" t="s">
        <v>1097</v>
      </c>
      <c r="F2078" s="37" t="s">
        <v>3718</v>
      </c>
      <c r="G2078" s="36" t="s">
        <v>1735</v>
      </c>
      <c r="H2078" s="36" t="s">
        <v>3730</v>
      </c>
      <c r="I2078" s="36" t="s">
        <v>3733</v>
      </c>
      <c r="J2078" s="36" t="s">
        <v>1161</v>
      </c>
      <c r="K2078" s="66"/>
      <c r="L2078" s="36" t="s">
        <v>2461</v>
      </c>
      <c r="M2078" s="36">
        <v>50</v>
      </c>
      <c r="N2078" s="66"/>
      <c r="O2078" s="36"/>
      <c r="P2078" s="36"/>
      <c r="R2078" s="36" t="s">
        <v>3728</v>
      </c>
      <c r="S2078" s="21"/>
      <c r="U2078" s="21"/>
      <c r="V2078" s="21"/>
    </row>
    <row r="2079" spans="1:22" ht="15">
      <c r="A2079" s="35" t="s">
        <v>3716</v>
      </c>
      <c r="B2079" s="35" t="s">
        <v>3717</v>
      </c>
      <c r="C2079" s="36" t="s">
        <v>1036</v>
      </c>
      <c r="D2079" s="35" t="s">
        <v>1129</v>
      </c>
      <c r="E2079" s="66" t="s">
        <v>1097</v>
      </c>
      <c r="F2079" s="37" t="s">
        <v>3718</v>
      </c>
      <c r="G2079" s="36" t="s">
        <v>1735</v>
      </c>
      <c r="H2079" s="36" t="s">
        <v>3731</v>
      </c>
      <c r="I2079" s="36" t="s">
        <v>3733</v>
      </c>
      <c r="J2079" s="36" t="s">
        <v>1161</v>
      </c>
      <c r="K2079" s="66"/>
      <c r="L2079" s="36" t="s">
        <v>2461</v>
      </c>
      <c r="M2079" s="36">
        <v>50</v>
      </c>
      <c r="N2079" s="36"/>
      <c r="O2079" s="36"/>
      <c r="P2079" s="36"/>
      <c r="R2079" s="36" t="s">
        <v>3728</v>
      </c>
      <c r="S2079" s="21"/>
      <c r="U2079" s="21"/>
      <c r="V2079" s="21"/>
    </row>
    <row r="2080" spans="1:22" ht="14">
      <c r="A2080" s="21" t="s">
        <v>3734</v>
      </c>
      <c r="B2080" s="21" t="s">
        <v>3735</v>
      </c>
      <c r="C2080" s="21" t="s">
        <v>1036</v>
      </c>
      <c r="D2080" s="21" t="s">
        <v>1129</v>
      </c>
      <c r="E2080" s="21" t="s">
        <v>1097</v>
      </c>
      <c r="F2080" s="30" t="s">
        <v>1289</v>
      </c>
      <c r="G2080" s="21" t="s">
        <v>2906</v>
      </c>
      <c r="H2080" s="31" t="s">
        <v>1088</v>
      </c>
      <c r="I2080" s="31" t="s">
        <v>1088</v>
      </c>
      <c r="J2080" s="21" t="s">
        <v>1088</v>
      </c>
      <c r="K2080" s="21" t="s">
        <v>1088</v>
      </c>
      <c r="L2080" s="21"/>
      <c r="M2080" s="21" t="s">
        <v>1088</v>
      </c>
      <c r="N2080" s="21" t="s">
        <v>1088</v>
      </c>
      <c r="O2080" s="21" t="s">
        <v>1088</v>
      </c>
      <c r="P2080" s="21" t="s">
        <v>1088</v>
      </c>
      <c r="Q2080" s="21" t="s">
        <v>2649</v>
      </c>
      <c r="R2080" s="21" t="s">
        <v>3736</v>
      </c>
      <c r="S2080" s="21"/>
      <c r="U2080" s="21"/>
      <c r="V2080" s="21"/>
    </row>
    <row r="2081" spans="1:22" ht="15">
      <c r="A2081" s="21" t="s">
        <v>3737</v>
      </c>
      <c r="B2081" s="6" t="s">
        <v>797</v>
      </c>
      <c r="C2081" s="21" t="s">
        <v>1036</v>
      </c>
      <c r="D2081" s="21" t="s">
        <v>1147</v>
      </c>
      <c r="E2081" s="21" t="s">
        <v>1097</v>
      </c>
      <c r="F2081" s="30" t="s">
        <v>3738</v>
      </c>
      <c r="G2081" s="21" t="s">
        <v>2906</v>
      </c>
      <c r="H2081" s="31" t="s">
        <v>3739</v>
      </c>
      <c r="I2081" s="31" t="s">
        <v>3740</v>
      </c>
      <c r="J2081" s="21" t="s">
        <v>1088</v>
      </c>
      <c r="K2081" s="21">
        <v>60</v>
      </c>
      <c r="L2081" s="21" t="s">
        <v>1089</v>
      </c>
      <c r="M2081" s="21">
        <v>1495.9</v>
      </c>
      <c r="N2081" s="21" t="s">
        <v>1088</v>
      </c>
      <c r="O2081" s="21" t="s">
        <v>1088</v>
      </c>
      <c r="P2081" s="21" t="s">
        <v>1088</v>
      </c>
      <c r="Q2081" s="21"/>
      <c r="R2081" s="21" t="s">
        <v>3741</v>
      </c>
      <c r="S2081" s="21"/>
      <c r="U2081" s="21"/>
      <c r="V2081" s="21"/>
    </row>
    <row r="2082" spans="1:22" ht="43">
      <c r="A2082" s="21" t="s">
        <v>3737</v>
      </c>
      <c r="B2082" s="6" t="s">
        <v>797</v>
      </c>
      <c r="C2082" s="21" t="s">
        <v>1036</v>
      </c>
      <c r="D2082" s="21" t="s">
        <v>1147</v>
      </c>
      <c r="E2082" s="21" t="s">
        <v>1097</v>
      </c>
      <c r="F2082" s="30" t="s">
        <v>3738</v>
      </c>
      <c r="G2082" s="21" t="s">
        <v>2906</v>
      </c>
      <c r="H2082" s="31" t="s">
        <v>3742</v>
      </c>
      <c r="I2082" s="31" t="s">
        <v>3743</v>
      </c>
      <c r="J2082" s="21" t="s">
        <v>1088</v>
      </c>
      <c r="K2082" s="21">
        <v>59</v>
      </c>
      <c r="L2082" s="21" t="s">
        <v>1089</v>
      </c>
      <c r="M2082" s="21">
        <v>652.00890000000004</v>
      </c>
      <c r="N2082" s="21" t="s">
        <v>1088</v>
      </c>
      <c r="O2082" s="21">
        <v>0.34</v>
      </c>
      <c r="P2082" s="21" t="s">
        <v>1088</v>
      </c>
      <c r="Q2082" s="21"/>
      <c r="R2082" s="21"/>
      <c r="S2082" s="21"/>
      <c r="U2082" s="21"/>
      <c r="V2082" s="21"/>
    </row>
    <row r="2083" spans="1:22" ht="43">
      <c r="A2083" s="21" t="s">
        <v>3737</v>
      </c>
      <c r="B2083" s="6" t="s">
        <v>797</v>
      </c>
      <c r="C2083" s="21" t="s">
        <v>1036</v>
      </c>
      <c r="D2083" s="21" t="s">
        <v>1147</v>
      </c>
      <c r="E2083" s="21" t="s">
        <v>1097</v>
      </c>
      <c r="F2083" s="30" t="s">
        <v>3738</v>
      </c>
      <c r="G2083" s="21" t="s">
        <v>2906</v>
      </c>
      <c r="H2083" s="31" t="s">
        <v>3744</v>
      </c>
      <c r="I2083" s="31" t="s">
        <v>3743</v>
      </c>
      <c r="J2083" s="21" t="s">
        <v>1088</v>
      </c>
      <c r="K2083" s="21">
        <v>59</v>
      </c>
      <c r="L2083" s="21" t="s">
        <v>1089</v>
      </c>
      <c r="M2083" s="21">
        <v>-2671.3049999999998</v>
      </c>
      <c r="N2083" s="21" t="s">
        <v>1088</v>
      </c>
      <c r="O2083" s="21">
        <v>0.34</v>
      </c>
      <c r="P2083" s="21" t="s">
        <v>1088</v>
      </c>
      <c r="Q2083" s="21"/>
      <c r="R2083" s="21"/>
      <c r="S2083" s="21"/>
      <c r="U2083" s="21"/>
      <c r="V2083" s="21"/>
    </row>
    <row r="2084" spans="1:22" ht="15">
      <c r="A2084" s="21" t="s">
        <v>3745</v>
      </c>
      <c r="B2084" s="6" t="s">
        <v>1008</v>
      </c>
      <c r="C2084" s="21" t="s">
        <v>1733</v>
      </c>
      <c r="D2084" s="21" t="s">
        <v>1129</v>
      </c>
      <c r="E2084" s="21" t="s">
        <v>1097</v>
      </c>
      <c r="F2084" s="30" t="s">
        <v>1088</v>
      </c>
      <c r="G2084" s="21" t="s">
        <v>3746</v>
      </c>
      <c r="H2084" s="31" t="s">
        <v>1088</v>
      </c>
      <c r="I2084" s="31" t="s">
        <v>1088</v>
      </c>
      <c r="J2084" s="31" t="s">
        <v>1088</v>
      </c>
      <c r="K2084" s="31" t="s">
        <v>1088</v>
      </c>
      <c r="L2084" s="31" t="s">
        <v>1088</v>
      </c>
      <c r="M2084" s="31" t="s">
        <v>1088</v>
      </c>
      <c r="N2084" s="31" t="s">
        <v>1088</v>
      </c>
      <c r="O2084" s="31" t="s">
        <v>1088</v>
      </c>
      <c r="P2084" s="31" t="s">
        <v>1088</v>
      </c>
      <c r="Q2084" s="31" t="s">
        <v>1088</v>
      </c>
      <c r="R2084" s="21" t="s">
        <v>3747</v>
      </c>
      <c r="S2084" s="21"/>
      <c r="U2084" s="21"/>
      <c r="V2084" s="21"/>
    </row>
    <row r="2085" spans="1:22" ht="29">
      <c r="A2085" s="21" t="s">
        <v>3748</v>
      </c>
      <c r="B2085" s="6" t="s">
        <v>801</v>
      </c>
      <c r="C2085" s="21" t="s">
        <v>1036</v>
      </c>
      <c r="D2085" s="21" t="s">
        <v>1129</v>
      </c>
      <c r="E2085" s="21" t="s">
        <v>1097</v>
      </c>
      <c r="F2085" s="30" t="s">
        <v>3202</v>
      </c>
      <c r="G2085" s="21" t="s">
        <v>3749</v>
      </c>
      <c r="H2085" s="31" t="s">
        <v>3750</v>
      </c>
      <c r="I2085" s="31" t="s">
        <v>3751</v>
      </c>
      <c r="J2085" s="21" t="s">
        <v>1161</v>
      </c>
      <c r="K2085" s="21" t="s">
        <v>1088</v>
      </c>
      <c r="L2085" s="21" t="s">
        <v>1089</v>
      </c>
      <c r="M2085" s="21">
        <v>2.2000000000000002</v>
      </c>
      <c r="N2085" s="31" t="s">
        <v>1088</v>
      </c>
      <c r="O2085" s="31" t="s">
        <v>1088</v>
      </c>
      <c r="P2085" s="31" t="s">
        <v>1088</v>
      </c>
      <c r="Q2085" s="21" t="s">
        <v>3752</v>
      </c>
      <c r="R2085" s="21" t="s">
        <v>3753</v>
      </c>
      <c r="S2085" s="21"/>
      <c r="U2085" s="21"/>
      <c r="V2085" s="21"/>
    </row>
    <row r="2086" spans="1:22" ht="29">
      <c r="A2086" s="21" t="s">
        <v>3748</v>
      </c>
      <c r="B2086" s="6" t="s">
        <v>801</v>
      </c>
      <c r="C2086" s="21" t="s">
        <v>1036</v>
      </c>
      <c r="D2086" s="21" t="s">
        <v>1129</v>
      </c>
      <c r="E2086" s="21" t="s">
        <v>1097</v>
      </c>
      <c r="F2086" s="30" t="s">
        <v>3202</v>
      </c>
      <c r="G2086" s="21" t="s">
        <v>3749</v>
      </c>
      <c r="H2086" s="31" t="s">
        <v>3754</v>
      </c>
      <c r="I2086" s="31" t="s">
        <v>3751</v>
      </c>
      <c r="J2086" s="21" t="s">
        <v>1161</v>
      </c>
      <c r="K2086" s="21" t="s">
        <v>1088</v>
      </c>
      <c r="L2086" s="21" t="s">
        <v>1089</v>
      </c>
      <c r="M2086" s="21">
        <v>22.4</v>
      </c>
      <c r="N2086" s="31" t="s">
        <v>1088</v>
      </c>
      <c r="O2086" s="31" t="s">
        <v>1088</v>
      </c>
      <c r="P2086" s="31" t="s">
        <v>1088</v>
      </c>
      <c r="Q2086" s="21" t="s">
        <v>3752</v>
      </c>
      <c r="R2086" s="21" t="s">
        <v>3753</v>
      </c>
      <c r="S2086" s="21"/>
      <c r="U2086" s="21"/>
      <c r="V2086" s="21"/>
    </row>
    <row r="2087" spans="1:22" ht="29">
      <c r="A2087" s="21" t="s">
        <v>3748</v>
      </c>
      <c r="B2087" s="6" t="s">
        <v>801</v>
      </c>
      <c r="C2087" s="21" t="s">
        <v>1036</v>
      </c>
      <c r="D2087" s="21" t="s">
        <v>1129</v>
      </c>
      <c r="E2087" s="21" t="s">
        <v>1097</v>
      </c>
      <c r="F2087" s="30" t="s">
        <v>3202</v>
      </c>
      <c r="G2087" s="21" t="s">
        <v>3749</v>
      </c>
      <c r="H2087" s="31" t="s">
        <v>3755</v>
      </c>
      <c r="I2087" s="31" t="s">
        <v>3751</v>
      </c>
      <c r="J2087" s="21" t="s">
        <v>1161</v>
      </c>
      <c r="K2087" s="21" t="s">
        <v>1088</v>
      </c>
      <c r="L2087" s="21" t="s">
        <v>1089</v>
      </c>
      <c r="M2087" s="21">
        <v>71.400000000000006</v>
      </c>
      <c r="N2087" s="31" t="s">
        <v>1088</v>
      </c>
      <c r="O2087" s="31" t="s">
        <v>1088</v>
      </c>
      <c r="P2087" s="31" t="s">
        <v>1088</v>
      </c>
      <c r="Q2087" s="21" t="s">
        <v>3752</v>
      </c>
      <c r="R2087" s="21" t="s">
        <v>3753</v>
      </c>
      <c r="S2087" s="21"/>
      <c r="U2087" s="21"/>
      <c r="V2087" s="21"/>
    </row>
    <row r="2088" spans="1:22" ht="29">
      <c r="A2088" s="21" t="s">
        <v>3748</v>
      </c>
      <c r="B2088" s="6" t="s">
        <v>801</v>
      </c>
      <c r="C2088" s="21" t="s">
        <v>1036</v>
      </c>
      <c r="D2088" s="21" t="s">
        <v>1129</v>
      </c>
      <c r="E2088" s="21" t="s">
        <v>1097</v>
      </c>
      <c r="F2088" s="30" t="s">
        <v>3202</v>
      </c>
      <c r="G2088" s="21" t="s">
        <v>3749</v>
      </c>
      <c r="H2088" s="31" t="s">
        <v>3756</v>
      </c>
      <c r="I2088" s="31" t="s">
        <v>3751</v>
      </c>
      <c r="J2088" s="21" t="s">
        <v>1161</v>
      </c>
      <c r="K2088" s="21" t="s">
        <v>1088</v>
      </c>
      <c r="L2088" s="21" t="s">
        <v>1089</v>
      </c>
      <c r="M2088" s="21">
        <v>0</v>
      </c>
      <c r="N2088" s="31" t="s">
        <v>1088</v>
      </c>
      <c r="O2088" s="31" t="s">
        <v>1088</v>
      </c>
      <c r="P2088" s="31" t="s">
        <v>1088</v>
      </c>
      <c r="Q2088" s="21" t="s">
        <v>3752</v>
      </c>
      <c r="R2088" s="21" t="s">
        <v>3753</v>
      </c>
      <c r="S2088" s="21"/>
      <c r="U2088" s="21"/>
      <c r="V2088" s="21"/>
    </row>
    <row r="2089" spans="1:22" ht="29">
      <c r="A2089" s="21" t="s">
        <v>3748</v>
      </c>
      <c r="B2089" s="6" t="s">
        <v>801</v>
      </c>
      <c r="C2089" s="21" t="s">
        <v>1036</v>
      </c>
      <c r="D2089" s="21" t="s">
        <v>1129</v>
      </c>
      <c r="E2089" s="21" t="s">
        <v>1097</v>
      </c>
      <c r="F2089" s="30" t="s">
        <v>3202</v>
      </c>
      <c r="G2089" s="21" t="s">
        <v>3749</v>
      </c>
      <c r="H2089" s="31" t="s">
        <v>3757</v>
      </c>
      <c r="I2089" s="31" t="s">
        <v>3751</v>
      </c>
      <c r="J2089" s="21" t="s">
        <v>1161</v>
      </c>
      <c r="K2089" s="21" t="s">
        <v>1088</v>
      </c>
      <c r="L2089" s="21" t="s">
        <v>1089</v>
      </c>
      <c r="M2089" s="21">
        <v>4</v>
      </c>
      <c r="N2089" s="31" t="s">
        <v>1088</v>
      </c>
      <c r="O2089" s="31" t="s">
        <v>1088</v>
      </c>
      <c r="P2089" s="31" t="s">
        <v>1088</v>
      </c>
      <c r="Q2089" s="21" t="s">
        <v>3752</v>
      </c>
      <c r="R2089" s="21" t="s">
        <v>3753</v>
      </c>
      <c r="S2089" s="21"/>
      <c r="U2089" s="21"/>
      <c r="V2089" s="21"/>
    </row>
    <row r="2090" spans="1:22" ht="43">
      <c r="A2090" s="21" t="s">
        <v>3748</v>
      </c>
      <c r="B2090" s="6" t="s">
        <v>801</v>
      </c>
      <c r="C2090" s="21" t="s">
        <v>1036</v>
      </c>
      <c r="D2090" s="21" t="s">
        <v>1129</v>
      </c>
      <c r="E2090" s="21" t="s">
        <v>1097</v>
      </c>
      <c r="F2090" s="30" t="s">
        <v>1264</v>
      </c>
      <c r="G2090" s="21" t="s">
        <v>3749</v>
      </c>
      <c r="H2090" s="31" t="s">
        <v>3750</v>
      </c>
      <c r="I2090" s="31" t="s">
        <v>3758</v>
      </c>
      <c r="J2090" s="21" t="s">
        <v>1161</v>
      </c>
      <c r="K2090" s="21" t="s">
        <v>1088</v>
      </c>
      <c r="L2090" s="21" t="s">
        <v>1089</v>
      </c>
      <c r="M2090" s="21">
        <v>11.2</v>
      </c>
      <c r="N2090" s="31" t="s">
        <v>1088</v>
      </c>
      <c r="O2090" s="31" t="s">
        <v>1088</v>
      </c>
      <c r="P2090" s="31" t="s">
        <v>1088</v>
      </c>
      <c r="Q2090" s="21" t="s">
        <v>3752</v>
      </c>
      <c r="R2090" s="21" t="s">
        <v>3753</v>
      </c>
      <c r="S2090" s="21"/>
      <c r="U2090" s="21"/>
      <c r="V2090" s="21"/>
    </row>
    <row r="2091" spans="1:22" ht="43">
      <c r="A2091" s="21" t="s">
        <v>3748</v>
      </c>
      <c r="B2091" s="6" t="s">
        <v>801</v>
      </c>
      <c r="C2091" s="21" t="s">
        <v>1036</v>
      </c>
      <c r="D2091" s="21" t="s">
        <v>1129</v>
      </c>
      <c r="E2091" s="21" t="s">
        <v>1097</v>
      </c>
      <c r="F2091" s="30" t="s">
        <v>1264</v>
      </c>
      <c r="G2091" s="21" t="s">
        <v>3749</v>
      </c>
      <c r="H2091" s="31" t="s">
        <v>3754</v>
      </c>
      <c r="I2091" s="31" t="s">
        <v>3758</v>
      </c>
      <c r="J2091" s="21" t="s">
        <v>1161</v>
      </c>
      <c r="K2091" s="21" t="s">
        <v>1088</v>
      </c>
      <c r="L2091" s="21" t="s">
        <v>1089</v>
      </c>
      <c r="M2091" s="21">
        <v>20</v>
      </c>
      <c r="N2091" s="31" t="s">
        <v>1088</v>
      </c>
      <c r="O2091" s="31" t="s">
        <v>1088</v>
      </c>
      <c r="P2091" s="31" t="s">
        <v>1088</v>
      </c>
      <c r="Q2091" s="21" t="s">
        <v>3752</v>
      </c>
      <c r="R2091" s="21" t="s">
        <v>3753</v>
      </c>
      <c r="S2091" s="21"/>
      <c r="U2091" s="21"/>
      <c r="V2091" s="21"/>
    </row>
    <row r="2092" spans="1:22" ht="43">
      <c r="A2092" s="21" t="s">
        <v>3748</v>
      </c>
      <c r="B2092" s="6" t="s">
        <v>801</v>
      </c>
      <c r="C2092" s="21" t="s">
        <v>1036</v>
      </c>
      <c r="D2092" s="21" t="s">
        <v>1129</v>
      </c>
      <c r="E2092" s="21" t="s">
        <v>1097</v>
      </c>
      <c r="F2092" s="30" t="s">
        <v>1264</v>
      </c>
      <c r="G2092" s="21" t="s">
        <v>3749</v>
      </c>
      <c r="H2092" s="31" t="s">
        <v>3755</v>
      </c>
      <c r="I2092" s="31" t="s">
        <v>3758</v>
      </c>
      <c r="J2092" s="21" t="s">
        <v>1161</v>
      </c>
      <c r="K2092" s="21" t="s">
        <v>1088</v>
      </c>
      <c r="L2092" s="21" t="s">
        <v>1089</v>
      </c>
      <c r="M2092" s="21">
        <v>66</v>
      </c>
      <c r="N2092" s="31" t="s">
        <v>1088</v>
      </c>
      <c r="O2092" s="31" t="s">
        <v>1088</v>
      </c>
      <c r="P2092" s="31" t="s">
        <v>1088</v>
      </c>
      <c r="Q2092" s="21" t="s">
        <v>3752</v>
      </c>
      <c r="R2092" s="21" t="s">
        <v>3753</v>
      </c>
      <c r="S2092" s="21"/>
      <c r="U2092" s="21"/>
      <c r="V2092" s="21"/>
    </row>
    <row r="2093" spans="1:22" ht="43">
      <c r="A2093" s="21" t="s">
        <v>3748</v>
      </c>
      <c r="B2093" s="6" t="s">
        <v>801</v>
      </c>
      <c r="C2093" s="21" t="s">
        <v>1036</v>
      </c>
      <c r="D2093" s="21" t="s">
        <v>1129</v>
      </c>
      <c r="E2093" s="21" t="s">
        <v>1097</v>
      </c>
      <c r="F2093" s="30" t="s">
        <v>1264</v>
      </c>
      <c r="G2093" s="21" t="s">
        <v>3749</v>
      </c>
      <c r="H2093" s="31" t="s">
        <v>3756</v>
      </c>
      <c r="I2093" s="31" t="s">
        <v>3758</v>
      </c>
      <c r="J2093" s="21" t="s">
        <v>1161</v>
      </c>
      <c r="K2093" s="21" t="s">
        <v>1088</v>
      </c>
      <c r="L2093" s="21" t="s">
        <v>1089</v>
      </c>
      <c r="M2093" s="21">
        <v>0.9</v>
      </c>
      <c r="N2093" s="31" t="s">
        <v>1088</v>
      </c>
      <c r="O2093" s="31" t="s">
        <v>1088</v>
      </c>
      <c r="P2093" s="31" t="s">
        <v>1088</v>
      </c>
      <c r="Q2093" s="21" t="s">
        <v>3752</v>
      </c>
      <c r="R2093" s="21" t="s">
        <v>3753</v>
      </c>
      <c r="S2093" s="21"/>
      <c r="U2093" s="21"/>
      <c r="V2093" s="21"/>
    </row>
    <row r="2094" spans="1:22" ht="43">
      <c r="A2094" s="21" t="s">
        <v>3748</v>
      </c>
      <c r="B2094" s="6" t="s">
        <v>801</v>
      </c>
      <c r="C2094" s="21" t="s">
        <v>1036</v>
      </c>
      <c r="D2094" s="21" t="s">
        <v>1129</v>
      </c>
      <c r="E2094" s="21" t="s">
        <v>1097</v>
      </c>
      <c r="F2094" s="30" t="s">
        <v>1264</v>
      </c>
      <c r="G2094" s="21" t="s">
        <v>3749</v>
      </c>
      <c r="H2094" s="31" t="s">
        <v>3757</v>
      </c>
      <c r="I2094" s="31" t="s">
        <v>3758</v>
      </c>
      <c r="J2094" s="21" t="s">
        <v>1161</v>
      </c>
      <c r="K2094" s="21" t="s">
        <v>1088</v>
      </c>
      <c r="L2094" s="21" t="s">
        <v>1089</v>
      </c>
      <c r="M2094" s="21">
        <v>1.9</v>
      </c>
      <c r="N2094" s="31" t="s">
        <v>1088</v>
      </c>
      <c r="O2094" s="31" t="s">
        <v>1088</v>
      </c>
      <c r="P2094" s="31" t="s">
        <v>1088</v>
      </c>
      <c r="Q2094" s="21" t="s">
        <v>3752</v>
      </c>
      <c r="R2094" s="21" t="s">
        <v>3753</v>
      </c>
      <c r="S2094" s="21"/>
      <c r="U2094" s="21"/>
      <c r="V2094" s="21"/>
    </row>
    <row r="2095" spans="1:22" ht="43">
      <c r="A2095" s="21" t="s">
        <v>3748</v>
      </c>
      <c r="B2095" s="6" t="s">
        <v>801</v>
      </c>
      <c r="C2095" s="21" t="s">
        <v>1036</v>
      </c>
      <c r="D2095" s="21" t="s">
        <v>1129</v>
      </c>
      <c r="E2095" s="21" t="s">
        <v>1097</v>
      </c>
      <c r="F2095" s="30" t="s">
        <v>1268</v>
      </c>
      <c r="G2095" s="21" t="s">
        <v>3749</v>
      </c>
      <c r="H2095" s="31" t="s">
        <v>3750</v>
      </c>
      <c r="I2095" s="31" t="s">
        <v>3758</v>
      </c>
      <c r="J2095" s="21" t="s">
        <v>1161</v>
      </c>
      <c r="K2095" s="21" t="s">
        <v>1088</v>
      </c>
      <c r="L2095" s="21" t="s">
        <v>1089</v>
      </c>
      <c r="M2095" s="21">
        <v>5.6</v>
      </c>
      <c r="N2095" s="31" t="s">
        <v>1088</v>
      </c>
      <c r="O2095" s="31" t="s">
        <v>1088</v>
      </c>
      <c r="P2095" s="31" t="s">
        <v>1088</v>
      </c>
      <c r="Q2095" s="21" t="s">
        <v>3752</v>
      </c>
      <c r="R2095" s="21" t="s">
        <v>3753</v>
      </c>
      <c r="S2095" s="21"/>
      <c r="U2095" s="21"/>
      <c r="V2095" s="21"/>
    </row>
    <row r="2096" spans="1:22" ht="43">
      <c r="A2096" s="21" t="s">
        <v>3748</v>
      </c>
      <c r="B2096" s="6" t="s">
        <v>801</v>
      </c>
      <c r="C2096" s="21" t="s">
        <v>1036</v>
      </c>
      <c r="D2096" s="21" t="s">
        <v>1129</v>
      </c>
      <c r="E2096" s="21" t="s">
        <v>1097</v>
      </c>
      <c r="F2096" s="30" t="s">
        <v>1268</v>
      </c>
      <c r="G2096" s="21" t="s">
        <v>3749</v>
      </c>
      <c r="H2096" s="31" t="s">
        <v>3754</v>
      </c>
      <c r="I2096" s="31" t="s">
        <v>3758</v>
      </c>
      <c r="J2096" s="21" t="s">
        <v>1161</v>
      </c>
      <c r="K2096" s="21" t="s">
        <v>1088</v>
      </c>
      <c r="L2096" s="21" t="s">
        <v>1089</v>
      </c>
      <c r="M2096" s="21">
        <v>28</v>
      </c>
      <c r="N2096" s="31" t="s">
        <v>1088</v>
      </c>
      <c r="O2096" s="31" t="s">
        <v>1088</v>
      </c>
      <c r="P2096" s="31" t="s">
        <v>1088</v>
      </c>
      <c r="Q2096" s="21" t="s">
        <v>3752</v>
      </c>
      <c r="R2096" s="21" t="s">
        <v>3753</v>
      </c>
      <c r="S2096" s="21"/>
      <c r="U2096" s="21"/>
      <c r="V2096" s="21"/>
    </row>
    <row r="2097" spans="1:22" ht="43">
      <c r="A2097" s="21" t="s">
        <v>3748</v>
      </c>
      <c r="B2097" s="6" t="s">
        <v>801</v>
      </c>
      <c r="C2097" s="21" t="s">
        <v>1036</v>
      </c>
      <c r="D2097" s="21" t="s">
        <v>1129</v>
      </c>
      <c r="E2097" s="21" t="s">
        <v>1097</v>
      </c>
      <c r="F2097" s="30" t="s">
        <v>1268</v>
      </c>
      <c r="G2097" s="21" t="s">
        <v>3749</v>
      </c>
      <c r="H2097" s="31" t="s">
        <v>3755</v>
      </c>
      <c r="I2097" s="31" t="s">
        <v>3758</v>
      </c>
      <c r="J2097" s="21" t="s">
        <v>1161</v>
      </c>
      <c r="K2097" s="21" t="s">
        <v>1088</v>
      </c>
      <c r="L2097" s="21" t="s">
        <v>1089</v>
      </c>
      <c r="M2097" s="21">
        <v>54.6</v>
      </c>
      <c r="N2097" s="31" t="s">
        <v>1088</v>
      </c>
      <c r="O2097" s="31" t="s">
        <v>1088</v>
      </c>
      <c r="P2097" s="31" t="s">
        <v>1088</v>
      </c>
      <c r="Q2097" s="21" t="s">
        <v>3752</v>
      </c>
      <c r="R2097" s="21" t="s">
        <v>3753</v>
      </c>
      <c r="S2097" s="21"/>
      <c r="U2097" s="21"/>
      <c r="V2097" s="21"/>
    </row>
    <row r="2098" spans="1:22" ht="43">
      <c r="A2098" s="21" t="s">
        <v>3748</v>
      </c>
      <c r="B2098" s="6" t="s">
        <v>801</v>
      </c>
      <c r="C2098" s="21" t="s">
        <v>1036</v>
      </c>
      <c r="D2098" s="21" t="s">
        <v>1129</v>
      </c>
      <c r="E2098" s="21" t="s">
        <v>1097</v>
      </c>
      <c r="F2098" s="30" t="s">
        <v>1268</v>
      </c>
      <c r="G2098" s="21" t="s">
        <v>3749</v>
      </c>
      <c r="H2098" s="31" t="s">
        <v>3756</v>
      </c>
      <c r="I2098" s="31" t="s">
        <v>3758</v>
      </c>
      <c r="J2098" s="21" t="s">
        <v>1161</v>
      </c>
      <c r="K2098" s="21" t="s">
        <v>1088</v>
      </c>
      <c r="L2098" s="21" t="s">
        <v>1089</v>
      </c>
      <c r="M2098" s="21">
        <v>0.2</v>
      </c>
      <c r="N2098" s="31" t="s">
        <v>1088</v>
      </c>
      <c r="O2098" s="31" t="s">
        <v>1088</v>
      </c>
      <c r="P2098" s="31" t="s">
        <v>1088</v>
      </c>
      <c r="Q2098" s="21" t="s">
        <v>3752</v>
      </c>
      <c r="R2098" s="21" t="s">
        <v>3753</v>
      </c>
      <c r="S2098" s="21"/>
      <c r="U2098" s="21"/>
      <c r="V2098" s="21"/>
    </row>
    <row r="2099" spans="1:22" ht="43">
      <c r="A2099" s="21" t="s">
        <v>3748</v>
      </c>
      <c r="B2099" s="6" t="s">
        <v>801</v>
      </c>
      <c r="C2099" s="21" t="s">
        <v>1036</v>
      </c>
      <c r="D2099" s="21" t="s">
        <v>1129</v>
      </c>
      <c r="E2099" s="21" t="s">
        <v>1097</v>
      </c>
      <c r="F2099" s="30" t="s">
        <v>1268</v>
      </c>
      <c r="G2099" s="21" t="s">
        <v>3749</v>
      </c>
      <c r="H2099" s="31" t="s">
        <v>3757</v>
      </c>
      <c r="I2099" s="31" t="s">
        <v>3758</v>
      </c>
      <c r="J2099" s="21" t="s">
        <v>1161</v>
      </c>
      <c r="K2099" s="21" t="s">
        <v>1088</v>
      </c>
      <c r="L2099" s="21" t="s">
        <v>1089</v>
      </c>
      <c r="M2099" s="21">
        <v>11.6</v>
      </c>
      <c r="N2099" s="31" t="s">
        <v>1088</v>
      </c>
      <c r="O2099" s="31" t="s">
        <v>1088</v>
      </c>
      <c r="P2099" s="31" t="s">
        <v>1088</v>
      </c>
      <c r="Q2099" s="21" t="s">
        <v>3752</v>
      </c>
      <c r="R2099" s="21" t="s">
        <v>3753</v>
      </c>
      <c r="S2099" s="21"/>
      <c r="U2099" s="21"/>
      <c r="V2099" s="21"/>
    </row>
    <row r="2100" spans="1:22" ht="28">
      <c r="A2100" s="21" t="s">
        <v>3759</v>
      </c>
      <c r="B2100" s="21" t="s">
        <v>932</v>
      </c>
      <c r="C2100" s="21" t="s">
        <v>1081</v>
      </c>
      <c r="D2100" s="21" t="s">
        <v>1082</v>
      </c>
      <c r="E2100" s="21" t="s">
        <v>1097</v>
      </c>
      <c r="F2100" s="30" t="s">
        <v>3433</v>
      </c>
      <c r="G2100" s="21" t="s">
        <v>3760</v>
      </c>
      <c r="H2100" s="31" t="s">
        <v>3761</v>
      </c>
      <c r="I2100" s="31" t="s">
        <v>3762</v>
      </c>
      <c r="J2100" s="21" t="s">
        <v>1088</v>
      </c>
      <c r="K2100" s="21" t="s">
        <v>1088</v>
      </c>
      <c r="L2100" s="21" t="s">
        <v>1172</v>
      </c>
      <c r="M2100" s="21">
        <v>3.03</v>
      </c>
      <c r="N2100" s="21" t="s">
        <v>1088</v>
      </c>
      <c r="O2100" s="21" t="s">
        <v>1088</v>
      </c>
      <c r="P2100" s="21">
        <v>1.19</v>
      </c>
      <c r="Q2100" s="21"/>
      <c r="R2100" s="21" t="s">
        <v>3763</v>
      </c>
      <c r="S2100" s="21"/>
      <c r="U2100" s="21"/>
      <c r="V2100" s="21"/>
    </row>
    <row r="2101" spans="1:22" ht="28">
      <c r="A2101" s="21" t="s">
        <v>3759</v>
      </c>
      <c r="B2101" s="21" t="s">
        <v>932</v>
      </c>
      <c r="C2101" s="21" t="s">
        <v>1081</v>
      </c>
      <c r="D2101" s="21" t="s">
        <v>1082</v>
      </c>
      <c r="E2101" s="21" t="s">
        <v>1097</v>
      </c>
      <c r="F2101" s="30" t="s">
        <v>3433</v>
      </c>
      <c r="G2101" s="21" t="s">
        <v>3760</v>
      </c>
      <c r="H2101" s="31" t="s">
        <v>3764</v>
      </c>
      <c r="I2101" s="31" t="s">
        <v>3762</v>
      </c>
      <c r="J2101" s="21" t="s">
        <v>1088</v>
      </c>
      <c r="K2101" s="21" t="s">
        <v>1088</v>
      </c>
      <c r="L2101" s="21" t="s">
        <v>1172</v>
      </c>
      <c r="M2101" s="21">
        <v>2.2000000000000002</v>
      </c>
      <c r="N2101" s="21" t="s">
        <v>1088</v>
      </c>
      <c r="O2101" s="21" t="s">
        <v>1088</v>
      </c>
      <c r="P2101" s="21">
        <v>3.9</v>
      </c>
      <c r="Q2101" s="21"/>
      <c r="R2101" s="21" t="s">
        <v>3763</v>
      </c>
      <c r="S2101" s="21"/>
      <c r="U2101" s="21"/>
      <c r="V2101" s="21"/>
    </row>
    <row r="2102" spans="1:22" ht="42">
      <c r="A2102" s="21" t="s">
        <v>3759</v>
      </c>
      <c r="B2102" s="21" t="s">
        <v>932</v>
      </c>
      <c r="C2102" s="21" t="s">
        <v>1081</v>
      </c>
      <c r="D2102" s="21" t="s">
        <v>1082</v>
      </c>
      <c r="E2102" s="21" t="s">
        <v>1097</v>
      </c>
      <c r="F2102" s="30" t="s">
        <v>3433</v>
      </c>
      <c r="G2102" s="21" t="s">
        <v>3760</v>
      </c>
      <c r="H2102" s="31" t="s">
        <v>3765</v>
      </c>
      <c r="I2102" s="31" t="s">
        <v>3766</v>
      </c>
      <c r="J2102" s="21" t="s">
        <v>1088</v>
      </c>
      <c r="K2102" s="21" t="s">
        <v>1088</v>
      </c>
      <c r="L2102" s="21" t="s">
        <v>1172</v>
      </c>
      <c r="M2102" s="21">
        <v>196.3</v>
      </c>
      <c r="N2102" s="21" t="s">
        <v>1088</v>
      </c>
      <c r="O2102" s="21" t="s">
        <v>1088</v>
      </c>
      <c r="P2102" s="21">
        <v>380.96</v>
      </c>
      <c r="Q2102" s="21"/>
      <c r="R2102" s="21" t="s">
        <v>3763</v>
      </c>
      <c r="S2102" s="21"/>
      <c r="U2102" s="21"/>
      <c r="V2102" s="21"/>
    </row>
    <row r="2103" spans="1:22" ht="42">
      <c r="A2103" s="21" t="s">
        <v>3759</v>
      </c>
      <c r="B2103" s="21" t="s">
        <v>932</v>
      </c>
      <c r="C2103" s="21" t="s">
        <v>1081</v>
      </c>
      <c r="D2103" s="21" t="s">
        <v>1082</v>
      </c>
      <c r="E2103" s="21" t="s">
        <v>1097</v>
      </c>
      <c r="F2103" s="30" t="s">
        <v>3433</v>
      </c>
      <c r="G2103" s="21" t="s">
        <v>3760</v>
      </c>
      <c r="H2103" s="31" t="s">
        <v>3767</v>
      </c>
      <c r="I2103" s="31" t="s">
        <v>3768</v>
      </c>
      <c r="J2103" s="21" t="s">
        <v>1088</v>
      </c>
      <c r="K2103" s="21" t="s">
        <v>1088</v>
      </c>
      <c r="L2103" s="21" t="s">
        <v>1172</v>
      </c>
      <c r="M2103" s="21">
        <v>4.59</v>
      </c>
      <c r="N2103" s="21" t="s">
        <v>1088</v>
      </c>
      <c r="O2103" s="21" t="s">
        <v>1088</v>
      </c>
      <c r="P2103" s="21">
        <v>18.27</v>
      </c>
      <c r="Q2103" s="21"/>
      <c r="R2103" s="21" t="s">
        <v>3763</v>
      </c>
      <c r="S2103" s="21"/>
      <c r="U2103" s="21"/>
      <c r="V2103" s="21"/>
    </row>
    <row r="2104" spans="1:22" ht="42">
      <c r="A2104" s="21" t="s">
        <v>3759</v>
      </c>
      <c r="B2104" s="21" t="s">
        <v>932</v>
      </c>
      <c r="C2104" s="21" t="s">
        <v>1081</v>
      </c>
      <c r="D2104" s="21" t="s">
        <v>1082</v>
      </c>
      <c r="E2104" s="21" t="s">
        <v>1097</v>
      </c>
      <c r="F2104" s="30" t="s">
        <v>3433</v>
      </c>
      <c r="G2104" s="21" t="s">
        <v>3760</v>
      </c>
      <c r="H2104" s="31" t="s">
        <v>3769</v>
      </c>
      <c r="I2104" s="31" t="s">
        <v>3768</v>
      </c>
      <c r="J2104" s="21" t="s">
        <v>1088</v>
      </c>
      <c r="K2104" s="21" t="s">
        <v>1088</v>
      </c>
      <c r="L2104" s="21" t="s">
        <v>1172</v>
      </c>
      <c r="M2104" s="21">
        <v>2.16</v>
      </c>
      <c r="N2104" s="21" t="s">
        <v>1088</v>
      </c>
      <c r="O2104" s="21" t="s">
        <v>1088</v>
      </c>
      <c r="P2104" s="21">
        <v>5.64</v>
      </c>
      <c r="Q2104" s="21"/>
      <c r="R2104" s="21" t="s">
        <v>3763</v>
      </c>
      <c r="S2104" s="21"/>
      <c r="U2104" s="21"/>
      <c r="V2104" s="21"/>
    </row>
    <row r="2105" spans="1:22" ht="29">
      <c r="A2105" s="21" t="s">
        <v>3770</v>
      </c>
      <c r="B2105" s="6" t="s">
        <v>813</v>
      </c>
      <c r="C2105" s="21" t="s">
        <v>1036</v>
      </c>
      <c r="D2105" s="21" t="s">
        <v>1082</v>
      </c>
      <c r="E2105" s="21" t="s">
        <v>1097</v>
      </c>
      <c r="F2105" s="30" t="s">
        <v>3771</v>
      </c>
      <c r="G2105" s="21" t="s">
        <v>3665</v>
      </c>
      <c r="H2105" s="31" t="s">
        <v>3772</v>
      </c>
      <c r="I2105" s="31" t="s">
        <v>3773</v>
      </c>
      <c r="J2105" s="21" t="s">
        <v>2321</v>
      </c>
      <c r="K2105" s="21" t="s">
        <v>1088</v>
      </c>
      <c r="L2105" s="21" t="s">
        <v>1089</v>
      </c>
      <c r="M2105" s="21">
        <v>22.1</v>
      </c>
      <c r="N2105" s="21" t="s">
        <v>1088</v>
      </c>
      <c r="O2105" s="21" t="s">
        <v>1088</v>
      </c>
      <c r="P2105" s="21" t="s">
        <v>1088</v>
      </c>
      <c r="Q2105" s="21" t="s">
        <v>487</v>
      </c>
      <c r="R2105" s="21" t="s">
        <v>3774</v>
      </c>
      <c r="S2105" s="21"/>
      <c r="U2105" s="21"/>
      <c r="V2105" s="21"/>
    </row>
    <row r="2106" spans="1:22" ht="29">
      <c r="A2106" s="21" t="s">
        <v>3770</v>
      </c>
      <c r="B2106" s="6" t="s">
        <v>813</v>
      </c>
      <c r="C2106" s="21" t="s">
        <v>1036</v>
      </c>
      <c r="D2106" s="21" t="s">
        <v>1082</v>
      </c>
      <c r="E2106" s="21" t="s">
        <v>1097</v>
      </c>
      <c r="F2106" s="30" t="s">
        <v>3771</v>
      </c>
      <c r="G2106" s="21" t="s">
        <v>3665</v>
      </c>
      <c r="H2106" s="31" t="s">
        <v>3775</v>
      </c>
      <c r="I2106" s="31" t="s">
        <v>3773</v>
      </c>
      <c r="J2106" s="21" t="s">
        <v>2321</v>
      </c>
      <c r="K2106" s="21" t="s">
        <v>1088</v>
      </c>
      <c r="L2106" s="21" t="s">
        <v>1089</v>
      </c>
      <c r="M2106" s="21">
        <v>23.5</v>
      </c>
      <c r="N2106" s="21" t="s">
        <v>1088</v>
      </c>
      <c r="O2106" s="21" t="s">
        <v>1088</v>
      </c>
      <c r="P2106" s="21" t="s">
        <v>1088</v>
      </c>
      <c r="Q2106" s="21" t="s">
        <v>487</v>
      </c>
      <c r="R2106" s="21" t="s">
        <v>3774</v>
      </c>
      <c r="S2106" s="21"/>
      <c r="U2106" s="21"/>
      <c r="V2106" s="21"/>
    </row>
    <row r="2107" spans="1:22" ht="29">
      <c r="A2107" s="21" t="s">
        <v>3770</v>
      </c>
      <c r="B2107" s="6" t="s">
        <v>813</v>
      </c>
      <c r="C2107" s="21" t="s">
        <v>1036</v>
      </c>
      <c r="D2107" s="21" t="s">
        <v>1082</v>
      </c>
      <c r="E2107" s="21" t="s">
        <v>1097</v>
      </c>
      <c r="F2107" s="30" t="s">
        <v>3771</v>
      </c>
      <c r="G2107" s="21" t="s">
        <v>3665</v>
      </c>
      <c r="H2107" s="31" t="s">
        <v>3776</v>
      </c>
      <c r="I2107" s="31" t="s">
        <v>3773</v>
      </c>
      <c r="J2107" s="21" t="s">
        <v>2321</v>
      </c>
      <c r="K2107" s="21" t="s">
        <v>1088</v>
      </c>
      <c r="L2107" s="21" t="s">
        <v>1089</v>
      </c>
      <c r="M2107" s="21">
        <v>21.2</v>
      </c>
      <c r="N2107" s="21" t="s">
        <v>1088</v>
      </c>
      <c r="O2107" s="21" t="s">
        <v>1088</v>
      </c>
      <c r="P2107" s="21" t="s">
        <v>1088</v>
      </c>
      <c r="Q2107" s="21" t="s">
        <v>487</v>
      </c>
      <c r="R2107" s="21" t="s">
        <v>3774</v>
      </c>
      <c r="S2107" s="21"/>
      <c r="U2107" s="21"/>
      <c r="V2107" s="21"/>
    </row>
    <row r="2108" spans="1:22" ht="29">
      <c r="A2108" s="21" t="s">
        <v>3770</v>
      </c>
      <c r="B2108" s="6" t="s">
        <v>813</v>
      </c>
      <c r="C2108" s="21" t="s">
        <v>1036</v>
      </c>
      <c r="D2108" s="21" t="s">
        <v>1082</v>
      </c>
      <c r="E2108" s="21" t="s">
        <v>13</v>
      </c>
      <c r="F2108" s="30" t="s">
        <v>3771</v>
      </c>
      <c r="G2108" s="21" t="s">
        <v>3665</v>
      </c>
      <c r="H2108" s="31" t="s">
        <v>3777</v>
      </c>
      <c r="I2108" s="31" t="s">
        <v>3773</v>
      </c>
      <c r="J2108" s="21" t="s">
        <v>2321</v>
      </c>
      <c r="K2108" s="21" t="s">
        <v>1088</v>
      </c>
      <c r="L2108" s="21" t="s">
        <v>1089</v>
      </c>
      <c r="M2108" s="21">
        <v>14.8</v>
      </c>
      <c r="N2108" s="21" t="s">
        <v>1088</v>
      </c>
      <c r="O2108" s="21" t="s">
        <v>1088</v>
      </c>
      <c r="P2108" s="21" t="s">
        <v>1088</v>
      </c>
      <c r="Q2108" s="21" t="s">
        <v>487</v>
      </c>
      <c r="R2108" s="21" t="s">
        <v>3774</v>
      </c>
      <c r="S2108" s="21"/>
      <c r="U2108" s="21"/>
      <c r="V2108" s="21"/>
    </row>
    <row r="2109" spans="1:22" ht="29">
      <c r="A2109" s="21" t="s">
        <v>3770</v>
      </c>
      <c r="B2109" s="6" t="s">
        <v>813</v>
      </c>
      <c r="C2109" s="21" t="s">
        <v>1036</v>
      </c>
      <c r="D2109" s="21" t="s">
        <v>1082</v>
      </c>
      <c r="E2109" s="21" t="s">
        <v>13</v>
      </c>
      <c r="F2109" s="30" t="s">
        <v>3771</v>
      </c>
      <c r="G2109" s="21" t="s">
        <v>3665</v>
      </c>
      <c r="H2109" s="31" t="s">
        <v>3778</v>
      </c>
      <c r="I2109" s="31" t="s">
        <v>3773</v>
      </c>
      <c r="J2109" s="21" t="s">
        <v>2321</v>
      </c>
      <c r="K2109" s="21" t="s">
        <v>1088</v>
      </c>
      <c r="L2109" s="21" t="s">
        <v>1089</v>
      </c>
      <c r="M2109" s="21">
        <v>20.399999999999999</v>
      </c>
      <c r="N2109" s="21" t="s">
        <v>1088</v>
      </c>
      <c r="O2109" s="21" t="s">
        <v>1088</v>
      </c>
      <c r="P2109" s="21" t="s">
        <v>1088</v>
      </c>
      <c r="Q2109" s="21" t="s">
        <v>487</v>
      </c>
      <c r="R2109" s="21" t="s">
        <v>3774</v>
      </c>
      <c r="S2109" s="21"/>
      <c r="U2109" s="21"/>
      <c r="V2109" s="21"/>
    </row>
    <row r="2110" spans="1:22" ht="29">
      <c r="A2110" s="21" t="s">
        <v>3770</v>
      </c>
      <c r="B2110" s="6" t="s">
        <v>813</v>
      </c>
      <c r="C2110" s="21" t="s">
        <v>1036</v>
      </c>
      <c r="D2110" s="21" t="s">
        <v>1082</v>
      </c>
      <c r="E2110" s="21" t="s">
        <v>13</v>
      </c>
      <c r="F2110" s="30" t="s">
        <v>3771</v>
      </c>
      <c r="G2110" s="21" t="s">
        <v>3665</v>
      </c>
      <c r="H2110" s="31" t="s">
        <v>3779</v>
      </c>
      <c r="I2110" s="31" t="s">
        <v>3773</v>
      </c>
      <c r="J2110" s="21" t="s">
        <v>2321</v>
      </c>
      <c r="K2110" s="21" t="s">
        <v>1088</v>
      </c>
      <c r="L2110" s="21" t="s">
        <v>1089</v>
      </c>
      <c r="M2110" s="21">
        <v>6.3</v>
      </c>
      <c r="N2110" s="21" t="s">
        <v>1088</v>
      </c>
      <c r="O2110" s="21" t="s">
        <v>1088</v>
      </c>
      <c r="P2110" s="21" t="s">
        <v>1088</v>
      </c>
      <c r="Q2110" s="21" t="s">
        <v>487</v>
      </c>
      <c r="R2110" s="21" t="s">
        <v>3774</v>
      </c>
      <c r="S2110" s="21"/>
      <c r="U2110" s="21"/>
      <c r="V2110" s="21"/>
    </row>
    <row r="2111" spans="1:22" ht="29">
      <c r="A2111" s="21" t="s">
        <v>3770</v>
      </c>
      <c r="B2111" s="6" t="s">
        <v>813</v>
      </c>
      <c r="C2111" s="21" t="s">
        <v>1036</v>
      </c>
      <c r="D2111" s="21" t="s">
        <v>1082</v>
      </c>
      <c r="E2111" s="21" t="s">
        <v>1099</v>
      </c>
      <c r="F2111" s="30" t="s">
        <v>3771</v>
      </c>
      <c r="G2111" s="21" t="s">
        <v>3665</v>
      </c>
      <c r="H2111" s="31" t="s">
        <v>3780</v>
      </c>
      <c r="I2111" s="31" t="s">
        <v>3773</v>
      </c>
      <c r="J2111" s="21" t="s">
        <v>2321</v>
      </c>
      <c r="K2111" s="21" t="s">
        <v>1088</v>
      </c>
      <c r="L2111" s="21" t="s">
        <v>1089</v>
      </c>
      <c r="M2111" s="21">
        <v>16.399999999999999</v>
      </c>
      <c r="N2111" s="21" t="s">
        <v>1088</v>
      </c>
      <c r="O2111" s="21" t="s">
        <v>1088</v>
      </c>
      <c r="P2111" s="21" t="s">
        <v>1088</v>
      </c>
      <c r="Q2111" s="21" t="s">
        <v>487</v>
      </c>
      <c r="R2111" s="21" t="s">
        <v>3774</v>
      </c>
      <c r="S2111" s="21"/>
      <c r="U2111" s="21"/>
      <c r="V2111" s="21"/>
    </row>
    <row r="2112" spans="1:22" ht="29">
      <c r="A2112" s="21" t="s">
        <v>3770</v>
      </c>
      <c r="B2112" s="6" t="s">
        <v>813</v>
      </c>
      <c r="C2112" s="21" t="s">
        <v>1036</v>
      </c>
      <c r="D2112" s="21" t="s">
        <v>1082</v>
      </c>
      <c r="E2112" s="21" t="s">
        <v>1097</v>
      </c>
      <c r="F2112" s="30" t="s">
        <v>3771</v>
      </c>
      <c r="G2112" s="21" t="s">
        <v>3781</v>
      </c>
      <c r="H2112" s="31" t="s">
        <v>3772</v>
      </c>
      <c r="I2112" s="31" t="s">
        <v>3773</v>
      </c>
      <c r="J2112" s="21" t="s">
        <v>2321</v>
      </c>
      <c r="K2112" s="21" t="s">
        <v>1088</v>
      </c>
      <c r="L2112" s="21" t="s">
        <v>1089</v>
      </c>
      <c r="M2112" s="21">
        <v>24.5</v>
      </c>
      <c r="N2112" s="21" t="s">
        <v>1088</v>
      </c>
      <c r="O2112" s="21" t="s">
        <v>1088</v>
      </c>
      <c r="P2112" s="21" t="s">
        <v>1088</v>
      </c>
      <c r="Q2112" s="21" t="s">
        <v>487</v>
      </c>
      <c r="R2112" s="21" t="s">
        <v>3774</v>
      </c>
      <c r="S2112" s="21"/>
      <c r="U2112" s="21"/>
      <c r="V2112" s="21"/>
    </row>
    <row r="2113" spans="1:22" ht="29">
      <c r="A2113" s="21" t="s">
        <v>3770</v>
      </c>
      <c r="B2113" s="6" t="s">
        <v>813</v>
      </c>
      <c r="C2113" s="21" t="s">
        <v>1036</v>
      </c>
      <c r="D2113" s="21" t="s">
        <v>1082</v>
      </c>
      <c r="E2113" s="21" t="s">
        <v>1097</v>
      </c>
      <c r="F2113" s="30" t="s">
        <v>3771</v>
      </c>
      <c r="G2113" s="21" t="s">
        <v>3781</v>
      </c>
      <c r="H2113" s="31" t="s">
        <v>3775</v>
      </c>
      <c r="I2113" s="31" t="s">
        <v>3773</v>
      </c>
      <c r="J2113" s="21" t="s">
        <v>2321</v>
      </c>
      <c r="K2113" s="21" t="s">
        <v>1088</v>
      </c>
      <c r="L2113" s="21" t="s">
        <v>1089</v>
      </c>
      <c r="M2113" s="21">
        <v>14.9</v>
      </c>
      <c r="N2113" s="21" t="s">
        <v>1088</v>
      </c>
      <c r="O2113" s="21" t="s">
        <v>1088</v>
      </c>
      <c r="P2113" s="21" t="s">
        <v>1088</v>
      </c>
      <c r="Q2113" s="21" t="s">
        <v>487</v>
      </c>
      <c r="R2113" s="21" t="s">
        <v>3774</v>
      </c>
      <c r="S2113" s="21"/>
      <c r="U2113" s="21"/>
      <c r="V2113" s="21"/>
    </row>
    <row r="2114" spans="1:22" ht="29">
      <c r="A2114" s="21" t="s">
        <v>3770</v>
      </c>
      <c r="B2114" s="6" t="s">
        <v>813</v>
      </c>
      <c r="C2114" s="21" t="s">
        <v>1036</v>
      </c>
      <c r="D2114" s="21" t="s">
        <v>1082</v>
      </c>
      <c r="E2114" s="21" t="s">
        <v>1097</v>
      </c>
      <c r="F2114" s="30" t="s">
        <v>3771</v>
      </c>
      <c r="G2114" s="21" t="s">
        <v>3781</v>
      </c>
      <c r="H2114" s="31" t="s">
        <v>3776</v>
      </c>
      <c r="I2114" s="31" t="s">
        <v>3773</v>
      </c>
      <c r="J2114" s="21" t="s">
        <v>2321</v>
      </c>
      <c r="K2114" s="21" t="s">
        <v>1088</v>
      </c>
      <c r="L2114" s="21" t="s">
        <v>1089</v>
      </c>
      <c r="M2114" s="21">
        <v>74.900000000000006</v>
      </c>
      <c r="N2114" s="21" t="s">
        <v>1088</v>
      </c>
      <c r="O2114" s="21" t="s">
        <v>1088</v>
      </c>
      <c r="P2114" s="21" t="s">
        <v>1088</v>
      </c>
      <c r="Q2114" s="21" t="s">
        <v>487</v>
      </c>
      <c r="R2114" s="21" t="s">
        <v>3774</v>
      </c>
      <c r="S2114" s="21"/>
      <c r="U2114" s="21"/>
      <c r="V2114" s="21"/>
    </row>
    <row r="2115" spans="1:22" ht="29">
      <c r="A2115" s="21" t="s">
        <v>3770</v>
      </c>
      <c r="B2115" s="6" t="s">
        <v>813</v>
      </c>
      <c r="C2115" s="21" t="s">
        <v>1036</v>
      </c>
      <c r="D2115" s="21" t="s">
        <v>1082</v>
      </c>
      <c r="E2115" s="21" t="s">
        <v>13</v>
      </c>
      <c r="F2115" s="30" t="s">
        <v>3771</v>
      </c>
      <c r="G2115" s="21" t="s">
        <v>3781</v>
      </c>
      <c r="H2115" s="31" t="s">
        <v>3777</v>
      </c>
      <c r="I2115" s="31" t="s">
        <v>3773</v>
      </c>
      <c r="J2115" s="21" t="s">
        <v>2321</v>
      </c>
      <c r="K2115" s="21" t="s">
        <v>1088</v>
      </c>
      <c r="L2115" s="21" t="s">
        <v>1089</v>
      </c>
      <c r="M2115" s="21">
        <v>31.7</v>
      </c>
      <c r="N2115" s="21" t="s">
        <v>1088</v>
      </c>
      <c r="O2115" s="21" t="s">
        <v>1088</v>
      </c>
      <c r="P2115" s="21" t="s">
        <v>1088</v>
      </c>
      <c r="Q2115" s="21" t="s">
        <v>487</v>
      </c>
      <c r="R2115" s="21" t="s">
        <v>3774</v>
      </c>
      <c r="S2115" s="21"/>
      <c r="U2115" s="21"/>
      <c r="V2115" s="21"/>
    </row>
    <row r="2116" spans="1:22" ht="29">
      <c r="A2116" s="21" t="s">
        <v>3770</v>
      </c>
      <c r="B2116" s="6" t="s">
        <v>813</v>
      </c>
      <c r="C2116" s="21" t="s">
        <v>1036</v>
      </c>
      <c r="D2116" s="21" t="s">
        <v>1082</v>
      </c>
      <c r="E2116" s="21" t="s">
        <v>13</v>
      </c>
      <c r="F2116" s="30" t="s">
        <v>3771</v>
      </c>
      <c r="G2116" s="21" t="s">
        <v>3781</v>
      </c>
      <c r="H2116" s="31" t="s">
        <v>3778</v>
      </c>
      <c r="I2116" s="31" t="s">
        <v>3773</v>
      </c>
      <c r="J2116" s="21" t="s">
        <v>2321</v>
      </c>
      <c r="K2116" s="21" t="s">
        <v>1088</v>
      </c>
      <c r="L2116" s="21" t="s">
        <v>1089</v>
      </c>
      <c r="M2116" s="21">
        <v>37.1</v>
      </c>
      <c r="N2116" s="21" t="s">
        <v>1088</v>
      </c>
      <c r="O2116" s="21" t="s">
        <v>1088</v>
      </c>
      <c r="P2116" s="21" t="s">
        <v>1088</v>
      </c>
      <c r="Q2116" s="21" t="s">
        <v>487</v>
      </c>
      <c r="R2116" s="21" t="s">
        <v>3774</v>
      </c>
      <c r="S2116" s="21"/>
      <c r="U2116" s="21"/>
      <c r="V2116" s="21"/>
    </row>
    <row r="2117" spans="1:22" ht="29">
      <c r="A2117" s="21" t="s">
        <v>3770</v>
      </c>
      <c r="B2117" s="6" t="s">
        <v>813</v>
      </c>
      <c r="C2117" s="21" t="s">
        <v>1036</v>
      </c>
      <c r="D2117" s="21" t="s">
        <v>1082</v>
      </c>
      <c r="E2117" s="21" t="s">
        <v>13</v>
      </c>
      <c r="F2117" s="30" t="s">
        <v>3771</v>
      </c>
      <c r="G2117" s="21" t="s">
        <v>3781</v>
      </c>
      <c r="H2117" s="31" t="s">
        <v>3779</v>
      </c>
      <c r="I2117" s="31" t="s">
        <v>3773</v>
      </c>
      <c r="J2117" s="21" t="s">
        <v>2321</v>
      </c>
      <c r="K2117" s="21" t="s">
        <v>1088</v>
      </c>
      <c r="L2117" s="21" t="s">
        <v>1089</v>
      </c>
      <c r="M2117" s="21">
        <v>29.8</v>
      </c>
      <c r="N2117" s="21" t="s">
        <v>1088</v>
      </c>
      <c r="O2117" s="21" t="s">
        <v>1088</v>
      </c>
      <c r="P2117" s="21" t="s">
        <v>1088</v>
      </c>
      <c r="Q2117" s="21" t="s">
        <v>487</v>
      </c>
      <c r="R2117" s="21" t="s">
        <v>3774</v>
      </c>
      <c r="S2117" s="21"/>
      <c r="U2117" s="21"/>
      <c r="V2117" s="21"/>
    </row>
    <row r="2118" spans="1:22" ht="29">
      <c r="A2118" s="21" t="s">
        <v>3770</v>
      </c>
      <c r="B2118" s="6" t="s">
        <v>813</v>
      </c>
      <c r="C2118" s="21" t="s">
        <v>1036</v>
      </c>
      <c r="D2118" s="21" t="s">
        <v>1082</v>
      </c>
      <c r="E2118" s="21" t="s">
        <v>1099</v>
      </c>
      <c r="F2118" s="30" t="s">
        <v>3771</v>
      </c>
      <c r="G2118" s="21" t="s">
        <v>3781</v>
      </c>
      <c r="H2118" s="31" t="s">
        <v>3780</v>
      </c>
      <c r="I2118" s="31" t="s">
        <v>3773</v>
      </c>
      <c r="J2118" s="21" t="s">
        <v>2321</v>
      </c>
      <c r="K2118" s="21" t="s">
        <v>1088</v>
      </c>
      <c r="L2118" s="21" t="s">
        <v>1089</v>
      </c>
      <c r="M2118" s="21">
        <v>42.6</v>
      </c>
      <c r="N2118" s="21" t="s">
        <v>1088</v>
      </c>
      <c r="O2118" s="21" t="s">
        <v>1088</v>
      </c>
      <c r="P2118" s="21" t="s">
        <v>1088</v>
      </c>
      <c r="Q2118" s="21" t="s">
        <v>487</v>
      </c>
      <c r="R2118" s="21" t="s">
        <v>3774</v>
      </c>
      <c r="S2118" s="21"/>
      <c r="U2118" s="21"/>
      <c r="V2118" s="21"/>
    </row>
    <row r="2119" spans="1:22" ht="29">
      <c r="A2119" s="21" t="s">
        <v>3770</v>
      </c>
      <c r="B2119" s="6" t="s">
        <v>813</v>
      </c>
      <c r="C2119" s="21" t="s">
        <v>1036</v>
      </c>
      <c r="D2119" s="21" t="s">
        <v>1082</v>
      </c>
      <c r="E2119" s="21" t="s">
        <v>1099</v>
      </c>
      <c r="F2119" s="30" t="s">
        <v>3771</v>
      </c>
      <c r="G2119" s="21" t="s">
        <v>3781</v>
      </c>
      <c r="H2119" s="31" t="s">
        <v>3782</v>
      </c>
      <c r="I2119" s="31" t="s">
        <v>3773</v>
      </c>
      <c r="J2119" s="21" t="s">
        <v>2321</v>
      </c>
      <c r="K2119" s="21" t="s">
        <v>1088</v>
      </c>
      <c r="L2119" s="21" t="s">
        <v>1089</v>
      </c>
      <c r="M2119" s="21">
        <v>83.3</v>
      </c>
      <c r="N2119" s="21" t="s">
        <v>1088</v>
      </c>
      <c r="O2119" s="21" t="s">
        <v>1088</v>
      </c>
      <c r="P2119" s="21" t="s">
        <v>1088</v>
      </c>
      <c r="Q2119" s="21" t="s">
        <v>487</v>
      </c>
      <c r="R2119" s="21" t="s">
        <v>3774</v>
      </c>
      <c r="S2119" s="21"/>
      <c r="U2119" s="21"/>
      <c r="V2119" s="21"/>
    </row>
    <row r="2120" spans="1:22" ht="29">
      <c r="A2120" s="21" t="s">
        <v>3770</v>
      </c>
      <c r="B2120" s="6" t="s">
        <v>813</v>
      </c>
      <c r="C2120" s="21" t="s">
        <v>1036</v>
      </c>
      <c r="D2120" s="21" t="s">
        <v>1082</v>
      </c>
      <c r="E2120" s="21" t="s">
        <v>1099</v>
      </c>
      <c r="F2120" s="30" t="s">
        <v>3771</v>
      </c>
      <c r="G2120" s="21" t="s">
        <v>3660</v>
      </c>
      <c r="H2120" s="31" t="s">
        <v>3780</v>
      </c>
      <c r="I2120" s="31" t="s">
        <v>3773</v>
      </c>
      <c r="J2120" s="21" t="s">
        <v>2321</v>
      </c>
      <c r="K2120" s="21" t="s">
        <v>1088</v>
      </c>
      <c r="L2120" s="21" t="s">
        <v>1089</v>
      </c>
      <c r="M2120" s="21">
        <v>33.1</v>
      </c>
      <c r="N2120" s="21" t="s">
        <v>1088</v>
      </c>
      <c r="O2120" s="21" t="s">
        <v>1088</v>
      </c>
      <c r="P2120" s="21" t="s">
        <v>1088</v>
      </c>
      <c r="Q2120" s="21" t="s">
        <v>487</v>
      </c>
      <c r="R2120" s="21" t="s">
        <v>3774</v>
      </c>
      <c r="S2120" s="21"/>
      <c r="U2120" s="21"/>
      <c r="V2120" s="21"/>
    </row>
    <row r="2121" spans="1:22" ht="29">
      <c r="A2121" s="21" t="s">
        <v>3770</v>
      </c>
      <c r="B2121" s="6" t="s">
        <v>813</v>
      </c>
      <c r="C2121" s="21" t="s">
        <v>1036</v>
      </c>
      <c r="D2121" s="21" t="s">
        <v>1082</v>
      </c>
      <c r="E2121" s="21" t="s">
        <v>1099</v>
      </c>
      <c r="F2121" s="30" t="s">
        <v>3771</v>
      </c>
      <c r="G2121" s="21" t="s">
        <v>3660</v>
      </c>
      <c r="H2121" s="31" t="s">
        <v>3782</v>
      </c>
      <c r="I2121" s="31" t="s">
        <v>3773</v>
      </c>
      <c r="J2121" s="21" t="s">
        <v>2321</v>
      </c>
      <c r="K2121" s="21" t="s">
        <v>1088</v>
      </c>
      <c r="L2121" s="21" t="s">
        <v>1089</v>
      </c>
      <c r="M2121" s="21">
        <v>24.5</v>
      </c>
      <c r="N2121" s="21" t="s">
        <v>1088</v>
      </c>
      <c r="O2121" s="21" t="s">
        <v>1088</v>
      </c>
      <c r="P2121" s="21" t="s">
        <v>1088</v>
      </c>
      <c r="Q2121" s="21" t="s">
        <v>487</v>
      </c>
      <c r="R2121" s="21" t="s">
        <v>3774</v>
      </c>
      <c r="S2121" s="21"/>
      <c r="U2121" s="21"/>
      <c r="V2121" s="21"/>
    </row>
    <row r="2122" spans="1:22" ht="29">
      <c r="A2122" s="21" t="s">
        <v>3770</v>
      </c>
      <c r="B2122" s="6" t="s">
        <v>813</v>
      </c>
      <c r="C2122" s="21" t="s">
        <v>1036</v>
      </c>
      <c r="D2122" s="21" t="s">
        <v>1082</v>
      </c>
      <c r="E2122" s="21" t="s">
        <v>1099</v>
      </c>
      <c r="F2122" s="30" t="s">
        <v>3771</v>
      </c>
      <c r="G2122" s="21" t="s">
        <v>3660</v>
      </c>
      <c r="H2122" s="31" t="s">
        <v>3783</v>
      </c>
      <c r="I2122" s="31" t="s">
        <v>3773</v>
      </c>
      <c r="J2122" s="21" t="s">
        <v>2321</v>
      </c>
      <c r="K2122" s="21" t="s">
        <v>1088</v>
      </c>
      <c r="L2122" s="21" t="s">
        <v>1089</v>
      </c>
      <c r="M2122" s="21">
        <v>35.5</v>
      </c>
      <c r="N2122" s="21" t="s">
        <v>1088</v>
      </c>
      <c r="O2122" s="21" t="s">
        <v>1088</v>
      </c>
      <c r="P2122" s="21" t="s">
        <v>1088</v>
      </c>
      <c r="Q2122" s="21" t="s">
        <v>487</v>
      </c>
      <c r="R2122" s="21" t="s">
        <v>3774</v>
      </c>
      <c r="S2122" s="21"/>
      <c r="U2122" s="21"/>
      <c r="V2122" s="21"/>
    </row>
    <row r="2123" spans="1:22" ht="29">
      <c r="A2123" s="21" t="s">
        <v>3770</v>
      </c>
      <c r="B2123" s="6" t="s">
        <v>813</v>
      </c>
      <c r="C2123" s="21" t="s">
        <v>1036</v>
      </c>
      <c r="D2123" s="21" t="s">
        <v>1082</v>
      </c>
      <c r="E2123" s="21" t="s">
        <v>1099</v>
      </c>
      <c r="F2123" s="30" t="s">
        <v>3771</v>
      </c>
      <c r="G2123" s="21" t="s">
        <v>3660</v>
      </c>
      <c r="H2123" s="31" t="s">
        <v>3784</v>
      </c>
      <c r="I2123" s="31" t="s">
        <v>3773</v>
      </c>
      <c r="J2123" s="21" t="s">
        <v>2321</v>
      </c>
      <c r="K2123" s="21" t="s">
        <v>1088</v>
      </c>
      <c r="L2123" s="21" t="s">
        <v>1089</v>
      </c>
      <c r="M2123" s="21">
        <v>31.8</v>
      </c>
      <c r="N2123" s="21" t="s">
        <v>1088</v>
      </c>
      <c r="O2123" s="21" t="s">
        <v>1088</v>
      </c>
      <c r="P2123" s="21" t="s">
        <v>1088</v>
      </c>
      <c r="Q2123" s="21" t="s">
        <v>487</v>
      </c>
      <c r="R2123" s="21" t="s">
        <v>3774</v>
      </c>
      <c r="S2123" s="21"/>
      <c r="U2123" s="21"/>
      <c r="V2123" s="21"/>
    </row>
    <row r="2124" spans="1:22" ht="29">
      <c r="A2124" s="21" t="s">
        <v>3785</v>
      </c>
      <c r="B2124" s="6" t="s">
        <v>847</v>
      </c>
      <c r="C2124" s="21" t="s">
        <v>1036</v>
      </c>
      <c r="D2124" s="21" t="s">
        <v>1129</v>
      </c>
      <c r="E2124" s="21" t="s">
        <v>1097</v>
      </c>
      <c r="F2124" s="30" t="s">
        <v>1289</v>
      </c>
      <c r="G2124" s="21" t="s">
        <v>2906</v>
      </c>
      <c r="H2124" s="31" t="s">
        <v>1682</v>
      </c>
      <c r="I2124" s="31" t="s">
        <v>3786</v>
      </c>
      <c r="J2124" s="21" t="s">
        <v>3787</v>
      </c>
      <c r="K2124" s="21">
        <v>37</v>
      </c>
      <c r="L2124" s="21" t="s">
        <v>1089</v>
      </c>
      <c r="M2124" s="21">
        <v>37.770000000000003</v>
      </c>
      <c r="N2124" s="21" t="s">
        <v>1088</v>
      </c>
      <c r="O2124" s="21" t="s">
        <v>1088</v>
      </c>
      <c r="P2124" s="21">
        <v>91.77</v>
      </c>
      <c r="Q2124" s="21" t="s">
        <v>2649</v>
      </c>
      <c r="R2124" s="21"/>
      <c r="S2124" s="21"/>
      <c r="U2124" s="21"/>
      <c r="V2124" s="21"/>
    </row>
    <row r="2125" spans="1:22" ht="15">
      <c r="A2125" s="21" t="s">
        <v>3785</v>
      </c>
      <c r="B2125" s="6" t="s">
        <v>847</v>
      </c>
      <c r="C2125" s="21" t="s">
        <v>1036</v>
      </c>
      <c r="D2125" s="21" t="s">
        <v>1129</v>
      </c>
      <c r="E2125" s="21" t="s">
        <v>1097</v>
      </c>
      <c r="F2125" s="30" t="s">
        <v>1289</v>
      </c>
      <c r="G2125" s="21" t="s">
        <v>2906</v>
      </c>
      <c r="H2125" s="31" t="s">
        <v>1682</v>
      </c>
      <c r="I2125" s="31" t="s">
        <v>3788</v>
      </c>
      <c r="J2125" s="21" t="s">
        <v>3787</v>
      </c>
      <c r="K2125" s="21">
        <v>21</v>
      </c>
      <c r="L2125" s="21" t="s">
        <v>1089</v>
      </c>
      <c r="M2125" s="21">
        <v>117.06</v>
      </c>
      <c r="N2125" s="21" t="s">
        <v>1088</v>
      </c>
      <c r="O2125" s="21" t="s">
        <v>1088</v>
      </c>
      <c r="P2125" s="21">
        <v>239.89</v>
      </c>
      <c r="Q2125" s="21" t="s">
        <v>2649</v>
      </c>
      <c r="R2125" s="21"/>
      <c r="S2125" s="21"/>
      <c r="U2125" s="21"/>
      <c r="V2125" s="21"/>
    </row>
    <row r="2126" spans="1:22" ht="29">
      <c r="A2126" s="21" t="s">
        <v>3785</v>
      </c>
      <c r="B2126" s="6" t="s">
        <v>847</v>
      </c>
      <c r="C2126" s="21" t="s">
        <v>1036</v>
      </c>
      <c r="D2126" s="21" t="s">
        <v>1129</v>
      </c>
      <c r="E2126" s="21" t="s">
        <v>1097</v>
      </c>
      <c r="F2126" s="30" t="s">
        <v>1780</v>
      </c>
      <c r="G2126" s="21" t="s">
        <v>2906</v>
      </c>
      <c r="H2126" s="31" t="s">
        <v>1682</v>
      </c>
      <c r="I2126" s="31" t="s">
        <v>3789</v>
      </c>
      <c r="J2126" s="21" t="s">
        <v>3787</v>
      </c>
      <c r="K2126" s="21">
        <v>60</v>
      </c>
      <c r="L2126" s="21" t="s">
        <v>1089</v>
      </c>
      <c r="M2126" s="21">
        <v>208.58</v>
      </c>
      <c r="N2126" s="21" t="s">
        <v>1088</v>
      </c>
      <c r="O2126" s="21" t="s">
        <v>1088</v>
      </c>
      <c r="P2126" s="21">
        <v>665.06</v>
      </c>
      <c r="Q2126" s="21" t="s">
        <v>2649</v>
      </c>
      <c r="R2126" s="21"/>
      <c r="S2126" s="21"/>
      <c r="U2126" s="21"/>
      <c r="V2126" s="21"/>
    </row>
    <row r="2127" spans="1:22" ht="29">
      <c r="A2127" s="21" t="s">
        <v>3785</v>
      </c>
      <c r="B2127" s="6" t="s">
        <v>847</v>
      </c>
      <c r="C2127" s="21" t="s">
        <v>1036</v>
      </c>
      <c r="D2127" s="21" t="s">
        <v>1129</v>
      </c>
      <c r="E2127" s="21" t="s">
        <v>1097</v>
      </c>
      <c r="F2127" s="30" t="s">
        <v>3790</v>
      </c>
      <c r="G2127" s="21" t="s">
        <v>2906</v>
      </c>
      <c r="H2127" s="31" t="s">
        <v>1682</v>
      </c>
      <c r="I2127" s="31" t="s">
        <v>3791</v>
      </c>
      <c r="J2127" s="21" t="s">
        <v>3787</v>
      </c>
      <c r="K2127" s="21">
        <v>10</v>
      </c>
      <c r="L2127" s="21" t="s">
        <v>1089</v>
      </c>
      <c r="M2127" s="21">
        <v>346.06</v>
      </c>
      <c r="N2127" s="21" t="s">
        <v>1088</v>
      </c>
      <c r="O2127" s="21" t="s">
        <v>1088</v>
      </c>
      <c r="P2127" s="21">
        <v>554.82000000000005</v>
      </c>
      <c r="Q2127" s="21" t="s">
        <v>2649</v>
      </c>
      <c r="R2127" s="21"/>
      <c r="S2127" s="21"/>
      <c r="U2127" s="21"/>
      <c r="V2127" s="21"/>
    </row>
    <row r="2128" spans="1:22" ht="29">
      <c r="A2128" s="21" t="s">
        <v>3785</v>
      </c>
      <c r="B2128" s="6" t="s">
        <v>847</v>
      </c>
      <c r="C2128" s="21" t="s">
        <v>1036</v>
      </c>
      <c r="D2128" s="21" t="s">
        <v>1129</v>
      </c>
      <c r="E2128" s="21" t="s">
        <v>1097</v>
      </c>
      <c r="F2128" s="30" t="s">
        <v>1178</v>
      </c>
      <c r="G2128" s="21" t="s">
        <v>2906</v>
      </c>
      <c r="H2128" s="31" t="s">
        <v>1682</v>
      </c>
      <c r="I2128" s="31" t="s">
        <v>3792</v>
      </c>
      <c r="J2128" s="21" t="s">
        <v>3787</v>
      </c>
      <c r="K2128" s="21">
        <v>51</v>
      </c>
      <c r="L2128" s="21" t="s">
        <v>1089</v>
      </c>
      <c r="M2128" s="21">
        <v>5.94</v>
      </c>
      <c r="N2128" s="21" t="s">
        <v>1088</v>
      </c>
      <c r="O2128" s="21" t="s">
        <v>1088</v>
      </c>
      <c r="P2128" s="21">
        <v>23.01</v>
      </c>
      <c r="Q2128" s="21" t="s">
        <v>2649</v>
      </c>
      <c r="R2128" s="21"/>
      <c r="S2128" s="21"/>
      <c r="U2128" s="21"/>
      <c r="V2128" s="21"/>
    </row>
    <row r="2129" spans="1:22" ht="29">
      <c r="A2129" s="21" t="s">
        <v>3785</v>
      </c>
      <c r="B2129" s="6" t="s">
        <v>847</v>
      </c>
      <c r="C2129" s="21" t="s">
        <v>1036</v>
      </c>
      <c r="D2129" s="21" t="s">
        <v>1129</v>
      </c>
      <c r="E2129" s="21" t="s">
        <v>1097</v>
      </c>
      <c r="F2129" s="30" t="s">
        <v>1178</v>
      </c>
      <c r="G2129" s="21" t="s">
        <v>2906</v>
      </c>
      <c r="H2129" s="31" t="s">
        <v>1682</v>
      </c>
      <c r="I2129" s="31" t="s">
        <v>3793</v>
      </c>
      <c r="J2129" s="21" t="s">
        <v>3787</v>
      </c>
      <c r="K2129" s="21">
        <v>19</v>
      </c>
      <c r="L2129" s="21" t="s">
        <v>1089</v>
      </c>
      <c r="M2129" s="21">
        <v>0.37</v>
      </c>
      <c r="N2129" s="21" t="s">
        <v>1088</v>
      </c>
      <c r="O2129" s="21" t="s">
        <v>1088</v>
      </c>
      <c r="P2129" s="21">
        <v>0.69</v>
      </c>
      <c r="Q2129" s="21" t="s">
        <v>2649</v>
      </c>
      <c r="R2129" s="21"/>
      <c r="S2129" s="21"/>
      <c r="U2129" s="21"/>
      <c r="V2129" s="21"/>
    </row>
    <row r="2130" spans="1:22" ht="15">
      <c r="A2130" s="21" t="s">
        <v>3785</v>
      </c>
      <c r="B2130" s="6" t="s">
        <v>847</v>
      </c>
      <c r="C2130" s="21" t="s">
        <v>1036</v>
      </c>
      <c r="D2130" s="21" t="s">
        <v>1129</v>
      </c>
      <c r="E2130" s="21" t="s">
        <v>1097</v>
      </c>
      <c r="F2130" s="30" t="s">
        <v>1178</v>
      </c>
      <c r="G2130" s="21" t="s">
        <v>2906</v>
      </c>
      <c r="H2130" s="31" t="s">
        <v>1682</v>
      </c>
      <c r="I2130" s="31" t="s">
        <v>3794</v>
      </c>
      <c r="J2130" s="21" t="s">
        <v>3787</v>
      </c>
      <c r="K2130" s="21">
        <v>4</v>
      </c>
      <c r="L2130" s="21" t="s">
        <v>1089</v>
      </c>
      <c r="M2130" s="21">
        <v>190.9</v>
      </c>
      <c r="N2130" s="21" t="s">
        <v>1088</v>
      </c>
      <c r="O2130" s="21" t="s">
        <v>1088</v>
      </c>
      <c r="P2130" s="21">
        <v>108.82</v>
      </c>
      <c r="Q2130" s="21" t="s">
        <v>2649</v>
      </c>
      <c r="R2130" s="21"/>
      <c r="S2130" s="21"/>
      <c r="U2130" s="21"/>
      <c r="V2130" s="21"/>
    </row>
    <row r="2131" spans="1:22" ht="29">
      <c r="A2131" s="21" t="s">
        <v>3785</v>
      </c>
      <c r="B2131" s="6" t="s">
        <v>847</v>
      </c>
      <c r="C2131" s="21" t="s">
        <v>1036</v>
      </c>
      <c r="D2131" s="21" t="s">
        <v>1129</v>
      </c>
      <c r="E2131" s="21" t="s">
        <v>1097</v>
      </c>
      <c r="F2131" s="30" t="s">
        <v>1289</v>
      </c>
      <c r="G2131" s="21" t="s">
        <v>2906</v>
      </c>
      <c r="H2131" s="31" t="s">
        <v>2675</v>
      </c>
      <c r="I2131" s="31" t="s">
        <v>3786</v>
      </c>
      <c r="J2131" s="21" t="s">
        <v>3795</v>
      </c>
      <c r="K2131" s="21">
        <v>37</v>
      </c>
      <c r="L2131" s="21" t="s">
        <v>1089</v>
      </c>
      <c r="M2131" s="21">
        <v>21.18</v>
      </c>
      <c r="N2131" s="21" t="s">
        <v>1088</v>
      </c>
      <c r="O2131" s="21" t="s">
        <v>1088</v>
      </c>
      <c r="P2131" s="21">
        <v>40.96</v>
      </c>
      <c r="Q2131" s="21" t="s">
        <v>2649</v>
      </c>
      <c r="R2131" s="21"/>
      <c r="S2131" s="21"/>
      <c r="U2131" s="21"/>
      <c r="V2131" s="21"/>
    </row>
    <row r="2132" spans="1:22" ht="15">
      <c r="A2132" s="21" t="s">
        <v>3785</v>
      </c>
      <c r="B2132" s="6" t="s">
        <v>847</v>
      </c>
      <c r="C2132" s="21" t="s">
        <v>1036</v>
      </c>
      <c r="D2132" s="21" t="s">
        <v>1129</v>
      </c>
      <c r="E2132" s="21" t="s">
        <v>1097</v>
      </c>
      <c r="F2132" s="30" t="s">
        <v>1289</v>
      </c>
      <c r="G2132" s="21" t="s">
        <v>2906</v>
      </c>
      <c r="H2132" s="31" t="s">
        <v>2675</v>
      </c>
      <c r="I2132" s="31" t="s">
        <v>3788</v>
      </c>
      <c r="J2132" s="21" t="s">
        <v>3795</v>
      </c>
      <c r="K2132" s="21">
        <v>21</v>
      </c>
      <c r="L2132" s="21" t="s">
        <v>1089</v>
      </c>
      <c r="M2132" s="21">
        <v>77.05</v>
      </c>
      <c r="N2132" s="21" t="s">
        <v>1088</v>
      </c>
      <c r="O2132" s="21" t="s">
        <v>1088</v>
      </c>
      <c r="P2132" s="21">
        <v>122.31</v>
      </c>
      <c r="Q2132" s="21" t="s">
        <v>2649</v>
      </c>
      <c r="R2132" s="21"/>
      <c r="S2132" s="21"/>
      <c r="U2132" s="21"/>
      <c r="V2132" s="21"/>
    </row>
    <row r="2133" spans="1:22" ht="29">
      <c r="A2133" s="21" t="s">
        <v>3785</v>
      </c>
      <c r="B2133" s="6" t="s">
        <v>847</v>
      </c>
      <c r="C2133" s="21" t="s">
        <v>1036</v>
      </c>
      <c r="D2133" s="21" t="s">
        <v>1129</v>
      </c>
      <c r="E2133" s="21" t="s">
        <v>1097</v>
      </c>
      <c r="F2133" s="30" t="s">
        <v>1780</v>
      </c>
      <c r="G2133" s="21" t="s">
        <v>2906</v>
      </c>
      <c r="H2133" s="31" t="s">
        <v>2675</v>
      </c>
      <c r="I2133" s="31" t="s">
        <v>3789</v>
      </c>
      <c r="J2133" s="21" t="s">
        <v>3795</v>
      </c>
      <c r="K2133" s="21">
        <v>60</v>
      </c>
      <c r="L2133" s="21" t="s">
        <v>1089</v>
      </c>
      <c r="M2133" s="21">
        <v>96</v>
      </c>
      <c r="N2133" s="21" t="s">
        <v>1088</v>
      </c>
      <c r="O2133" s="21" t="s">
        <v>1088</v>
      </c>
      <c r="P2133" s="21">
        <v>301.45</v>
      </c>
      <c r="Q2133" s="21" t="s">
        <v>2649</v>
      </c>
      <c r="R2133" s="21"/>
      <c r="S2133" s="21"/>
      <c r="U2133" s="21"/>
      <c r="V2133" s="21"/>
    </row>
    <row r="2134" spans="1:22" ht="29">
      <c r="A2134" s="21" t="s">
        <v>3785</v>
      </c>
      <c r="B2134" s="6" t="s">
        <v>847</v>
      </c>
      <c r="C2134" s="21" t="s">
        <v>1036</v>
      </c>
      <c r="D2134" s="21" t="s">
        <v>1129</v>
      </c>
      <c r="E2134" s="21" t="s">
        <v>1097</v>
      </c>
      <c r="F2134" s="30" t="s">
        <v>3790</v>
      </c>
      <c r="G2134" s="21" t="s">
        <v>2906</v>
      </c>
      <c r="H2134" s="31" t="s">
        <v>2675</v>
      </c>
      <c r="I2134" s="31" t="s">
        <v>3791</v>
      </c>
      <c r="J2134" s="21" t="s">
        <v>3795</v>
      </c>
      <c r="K2134" s="21">
        <v>10</v>
      </c>
      <c r="L2134" s="21" t="s">
        <v>1089</v>
      </c>
      <c r="M2134" s="21">
        <v>70.27</v>
      </c>
      <c r="N2134" s="21" t="s">
        <v>1088</v>
      </c>
      <c r="O2134" s="21" t="s">
        <v>1088</v>
      </c>
      <c r="P2134" s="21">
        <v>243.71</v>
      </c>
      <c r="Q2134" s="21" t="s">
        <v>2649</v>
      </c>
      <c r="R2134" s="21"/>
      <c r="S2134" s="21"/>
      <c r="U2134" s="21"/>
      <c r="V2134" s="21"/>
    </row>
    <row r="2135" spans="1:22" ht="29">
      <c r="A2135" s="21" t="s">
        <v>3785</v>
      </c>
      <c r="B2135" s="6" t="s">
        <v>847</v>
      </c>
      <c r="C2135" s="21" t="s">
        <v>1036</v>
      </c>
      <c r="D2135" s="21" t="s">
        <v>1129</v>
      </c>
      <c r="E2135" s="21" t="s">
        <v>1097</v>
      </c>
      <c r="F2135" s="30" t="s">
        <v>1178</v>
      </c>
      <c r="G2135" s="21" t="s">
        <v>2906</v>
      </c>
      <c r="H2135" s="31" t="s">
        <v>2675</v>
      </c>
      <c r="I2135" s="31" t="s">
        <v>3792</v>
      </c>
      <c r="J2135" s="21" t="s">
        <v>3795</v>
      </c>
      <c r="K2135" s="21">
        <v>51</v>
      </c>
      <c r="L2135" s="21" t="s">
        <v>1089</v>
      </c>
      <c r="M2135" s="21">
        <v>2.0299999999999998</v>
      </c>
      <c r="N2135" s="21" t="s">
        <v>1088</v>
      </c>
      <c r="O2135" s="21" t="s">
        <v>1088</v>
      </c>
      <c r="P2135" s="21">
        <v>6.61</v>
      </c>
      <c r="Q2135" s="21" t="s">
        <v>2649</v>
      </c>
      <c r="R2135" s="21"/>
      <c r="S2135" s="21"/>
      <c r="U2135" s="21"/>
      <c r="V2135" s="21"/>
    </row>
    <row r="2136" spans="1:22" ht="29">
      <c r="A2136" s="21" t="s">
        <v>3785</v>
      </c>
      <c r="B2136" s="6" t="s">
        <v>847</v>
      </c>
      <c r="C2136" s="21" t="s">
        <v>1036</v>
      </c>
      <c r="D2136" s="21" t="s">
        <v>1129</v>
      </c>
      <c r="E2136" s="21" t="s">
        <v>1097</v>
      </c>
      <c r="F2136" s="30" t="s">
        <v>1178</v>
      </c>
      <c r="G2136" s="21" t="s">
        <v>2906</v>
      </c>
      <c r="H2136" s="31" t="s">
        <v>2675</v>
      </c>
      <c r="I2136" s="31" t="s">
        <v>3793</v>
      </c>
      <c r="J2136" s="21" t="s">
        <v>3795</v>
      </c>
      <c r="K2136" s="21">
        <v>19</v>
      </c>
      <c r="L2136" s="21" t="s">
        <v>1089</v>
      </c>
      <c r="M2136" s="21">
        <v>0.2</v>
      </c>
      <c r="N2136" s="21" t="s">
        <v>1088</v>
      </c>
      <c r="O2136" s="21" t="s">
        <v>1088</v>
      </c>
      <c r="P2136" s="21">
        <v>0.36</v>
      </c>
      <c r="Q2136" s="21" t="s">
        <v>2649</v>
      </c>
      <c r="R2136" s="21"/>
      <c r="S2136" s="21"/>
      <c r="U2136" s="21"/>
      <c r="V2136" s="21"/>
    </row>
    <row r="2137" spans="1:22" ht="15">
      <c r="A2137" s="21" t="s">
        <v>3785</v>
      </c>
      <c r="B2137" s="6" t="s">
        <v>847</v>
      </c>
      <c r="C2137" s="21" t="s">
        <v>1036</v>
      </c>
      <c r="D2137" s="21" t="s">
        <v>1129</v>
      </c>
      <c r="E2137" s="21" t="s">
        <v>1097</v>
      </c>
      <c r="F2137" s="30" t="s">
        <v>1178</v>
      </c>
      <c r="G2137" s="21" t="s">
        <v>2906</v>
      </c>
      <c r="H2137" s="31" t="s">
        <v>2675</v>
      </c>
      <c r="I2137" s="31" t="s">
        <v>3794</v>
      </c>
      <c r="J2137" s="21" t="s">
        <v>3795</v>
      </c>
      <c r="K2137" s="21">
        <v>4</v>
      </c>
      <c r="L2137" s="21" t="s">
        <v>1089</v>
      </c>
      <c r="M2137" s="21">
        <v>170.18</v>
      </c>
      <c r="N2137" s="21" t="s">
        <v>1088</v>
      </c>
      <c r="O2137" s="21" t="s">
        <v>1088</v>
      </c>
      <c r="P2137" s="21">
        <v>11.22</v>
      </c>
      <c r="Q2137" s="21" t="s">
        <v>2649</v>
      </c>
      <c r="R2137" s="21"/>
      <c r="S2137" s="21"/>
      <c r="U2137" s="21"/>
      <c r="V2137" s="21"/>
    </row>
    <row r="2138" spans="1:22" ht="15">
      <c r="A2138" s="21" t="s">
        <v>3785</v>
      </c>
      <c r="B2138" s="6" t="s">
        <v>847</v>
      </c>
      <c r="C2138" s="21" t="s">
        <v>1036</v>
      </c>
      <c r="D2138" s="21" t="s">
        <v>1129</v>
      </c>
      <c r="E2138" s="21" t="s">
        <v>1097</v>
      </c>
      <c r="F2138" s="30" t="s">
        <v>1289</v>
      </c>
      <c r="G2138" s="21" t="s">
        <v>2906</v>
      </c>
      <c r="H2138" s="31" t="s">
        <v>3796</v>
      </c>
      <c r="I2138" s="31" t="s">
        <v>3797</v>
      </c>
      <c r="J2138" s="21" t="s">
        <v>1094</v>
      </c>
      <c r="K2138" s="21" t="s">
        <v>1088</v>
      </c>
      <c r="L2138" s="21" t="s">
        <v>1138</v>
      </c>
      <c r="M2138" s="21">
        <v>7.35</v>
      </c>
      <c r="N2138" s="21" t="s">
        <v>1088</v>
      </c>
      <c r="O2138" s="21" t="s">
        <v>1088</v>
      </c>
      <c r="P2138" s="21" t="s">
        <v>1088</v>
      </c>
      <c r="Q2138" s="21"/>
      <c r="R2138" s="21"/>
      <c r="S2138" s="21"/>
      <c r="U2138" s="21"/>
      <c r="V2138" s="21"/>
    </row>
    <row r="2139" spans="1:22" ht="15">
      <c r="A2139" s="21" t="s">
        <v>3785</v>
      </c>
      <c r="B2139" s="6" t="s">
        <v>847</v>
      </c>
      <c r="C2139" s="21" t="s">
        <v>1036</v>
      </c>
      <c r="D2139" s="21" t="s">
        <v>1129</v>
      </c>
      <c r="E2139" s="21" t="s">
        <v>1097</v>
      </c>
      <c r="F2139" s="30" t="s">
        <v>1289</v>
      </c>
      <c r="G2139" s="21" t="s">
        <v>2906</v>
      </c>
      <c r="H2139" s="31" t="s">
        <v>3798</v>
      </c>
      <c r="I2139" s="31" t="s">
        <v>3797</v>
      </c>
      <c r="J2139" s="21" t="s">
        <v>1094</v>
      </c>
      <c r="K2139" s="21" t="s">
        <v>1088</v>
      </c>
      <c r="L2139" s="21" t="s">
        <v>1089</v>
      </c>
      <c r="M2139" s="21">
        <v>28</v>
      </c>
      <c r="N2139" s="21" t="s">
        <v>1088</v>
      </c>
      <c r="O2139" s="21" t="s">
        <v>1088</v>
      </c>
      <c r="P2139" s="21">
        <v>3.09</v>
      </c>
      <c r="Q2139" s="21"/>
      <c r="R2139" s="21"/>
      <c r="S2139" s="21"/>
      <c r="U2139" s="21"/>
      <c r="V2139" s="21"/>
    </row>
    <row r="2140" spans="1:22" ht="15">
      <c r="A2140" s="21" t="s">
        <v>3785</v>
      </c>
      <c r="B2140" s="6" t="s">
        <v>847</v>
      </c>
      <c r="C2140" s="21" t="s">
        <v>1036</v>
      </c>
      <c r="D2140" s="21" t="s">
        <v>1129</v>
      </c>
      <c r="E2140" s="21" t="s">
        <v>1097</v>
      </c>
      <c r="F2140" s="30" t="s">
        <v>1289</v>
      </c>
      <c r="G2140" s="21" t="s">
        <v>2906</v>
      </c>
      <c r="H2140" s="31" t="s">
        <v>3799</v>
      </c>
      <c r="I2140" s="31" t="s">
        <v>3797</v>
      </c>
      <c r="J2140" s="21" t="s">
        <v>1094</v>
      </c>
      <c r="K2140" s="21" t="s">
        <v>1088</v>
      </c>
      <c r="L2140" s="21" t="s">
        <v>1089</v>
      </c>
      <c r="M2140" s="21">
        <v>46.34</v>
      </c>
      <c r="N2140" s="21" t="s">
        <v>1088</v>
      </c>
      <c r="O2140" s="21" t="s">
        <v>1088</v>
      </c>
      <c r="P2140" s="21">
        <v>4</v>
      </c>
      <c r="Q2140" s="21"/>
      <c r="R2140" s="21"/>
      <c r="S2140" s="21"/>
      <c r="U2140" s="21"/>
      <c r="V2140" s="21"/>
    </row>
    <row r="2141" spans="1:22" ht="15">
      <c r="A2141" s="21" t="s">
        <v>3785</v>
      </c>
      <c r="B2141" s="6" t="s">
        <v>847</v>
      </c>
      <c r="C2141" s="21" t="s">
        <v>1036</v>
      </c>
      <c r="D2141" s="21" t="s">
        <v>1129</v>
      </c>
      <c r="E2141" s="21" t="s">
        <v>1097</v>
      </c>
      <c r="F2141" s="30" t="s">
        <v>1289</v>
      </c>
      <c r="G2141" s="21" t="s">
        <v>2906</v>
      </c>
      <c r="H2141" s="31" t="s">
        <v>3798</v>
      </c>
      <c r="I2141" s="31" t="s">
        <v>3788</v>
      </c>
      <c r="J2141" s="21" t="s">
        <v>1094</v>
      </c>
      <c r="K2141" s="21" t="s">
        <v>1088</v>
      </c>
      <c r="L2141" s="21" t="s">
        <v>1089</v>
      </c>
      <c r="M2141" s="21">
        <v>30.83</v>
      </c>
      <c r="N2141" s="21" t="s">
        <v>1088</v>
      </c>
      <c r="O2141" s="21" t="s">
        <v>1088</v>
      </c>
      <c r="P2141" s="21">
        <v>4.2300000000000004</v>
      </c>
      <c r="Q2141" s="21"/>
      <c r="R2141" s="21"/>
      <c r="S2141" s="21"/>
      <c r="U2141" s="21"/>
      <c r="V2141" s="21"/>
    </row>
    <row r="2142" spans="1:22" ht="15">
      <c r="A2142" s="21" t="s">
        <v>3785</v>
      </c>
      <c r="B2142" s="6" t="s">
        <v>847</v>
      </c>
      <c r="C2142" s="21" t="s">
        <v>1036</v>
      </c>
      <c r="D2142" s="21" t="s">
        <v>1129</v>
      </c>
      <c r="E2142" s="21" t="s">
        <v>1097</v>
      </c>
      <c r="F2142" s="30" t="s">
        <v>1289</v>
      </c>
      <c r="G2142" s="21" t="s">
        <v>2906</v>
      </c>
      <c r="H2142" s="31" t="s">
        <v>3800</v>
      </c>
      <c r="I2142" s="31" t="s">
        <v>3788</v>
      </c>
      <c r="J2142" s="21" t="s">
        <v>1094</v>
      </c>
      <c r="K2142" s="21" t="s">
        <v>1088</v>
      </c>
      <c r="L2142" s="21" t="s">
        <v>1089</v>
      </c>
      <c r="M2142" s="21">
        <v>40.96</v>
      </c>
      <c r="N2142" s="21" t="s">
        <v>1088</v>
      </c>
      <c r="O2142" s="21" t="s">
        <v>1088</v>
      </c>
      <c r="P2142" s="21">
        <v>2.62</v>
      </c>
      <c r="Q2142" s="21"/>
      <c r="R2142" s="21"/>
      <c r="S2142" s="21"/>
      <c r="U2142" s="21"/>
      <c r="V2142" s="21"/>
    </row>
    <row r="2143" spans="1:22" ht="15">
      <c r="A2143" s="21" t="s">
        <v>3785</v>
      </c>
      <c r="B2143" s="6" t="s">
        <v>847</v>
      </c>
      <c r="C2143" s="21" t="s">
        <v>1036</v>
      </c>
      <c r="D2143" s="21" t="s">
        <v>1129</v>
      </c>
      <c r="E2143" s="21" t="s">
        <v>1097</v>
      </c>
      <c r="F2143" s="30" t="s">
        <v>1289</v>
      </c>
      <c r="G2143" s="21" t="s">
        <v>2906</v>
      </c>
      <c r="H2143" s="31" t="s">
        <v>3799</v>
      </c>
      <c r="I2143" s="31" t="s">
        <v>3788</v>
      </c>
      <c r="J2143" s="21" t="s">
        <v>1094</v>
      </c>
      <c r="K2143" s="21" t="s">
        <v>1088</v>
      </c>
      <c r="L2143" s="21" t="s">
        <v>1089</v>
      </c>
      <c r="M2143" s="21">
        <v>48.24</v>
      </c>
      <c r="N2143" s="21" t="s">
        <v>1088</v>
      </c>
      <c r="O2143" s="21" t="s">
        <v>1088</v>
      </c>
      <c r="P2143" s="21">
        <v>2.4300000000000002</v>
      </c>
      <c r="Q2143" s="21"/>
      <c r="R2143" s="21"/>
      <c r="S2143" s="21"/>
      <c r="U2143" s="21"/>
      <c r="V2143" s="21"/>
    </row>
    <row r="2144" spans="1:22" ht="15">
      <c r="A2144" s="21" t="s">
        <v>3785</v>
      </c>
      <c r="B2144" s="6" t="s">
        <v>847</v>
      </c>
      <c r="C2144" s="21" t="s">
        <v>1036</v>
      </c>
      <c r="D2144" s="21" t="s">
        <v>1129</v>
      </c>
      <c r="E2144" s="21" t="s">
        <v>1097</v>
      </c>
      <c r="F2144" s="30" t="s">
        <v>1289</v>
      </c>
      <c r="G2144" s="21" t="s">
        <v>2906</v>
      </c>
      <c r="H2144" s="31" t="s">
        <v>3801</v>
      </c>
      <c r="I2144" s="31" t="s">
        <v>3788</v>
      </c>
      <c r="J2144" s="21" t="s">
        <v>1094</v>
      </c>
      <c r="K2144" s="21" t="s">
        <v>1088</v>
      </c>
      <c r="L2144" s="21" t="s">
        <v>1089</v>
      </c>
      <c r="M2144" s="21">
        <v>54.92</v>
      </c>
      <c r="N2144" s="21" t="s">
        <v>1088</v>
      </c>
      <c r="O2144" s="21" t="s">
        <v>1088</v>
      </c>
      <c r="P2144" s="21">
        <v>1.27</v>
      </c>
      <c r="Q2144" s="21"/>
      <c r="R2144" s="21"/>
      <c r="S2144" s="21"/>
      <c r="U2144" s="21"/>
      <c r="V2144" s="21"/>
    </row>
    <row r="2145" spans="1:22" ht="15">
      <c r="A2145" s="21" t="s">
        <v>3785</v>
      </c>
      <c r="B2145" s="6" t="s">
        <v>847</v>
      </c>
      <c r="C2145" s="21" t="s">
        <v>1036</v>
      </c>
      <c r="D2145" s="21" t="s">
        <v>1129</v>
      </c>
      <c r="E2145" s="21" t="s">
        <v>1097</v>
      </c>
      <c r="F2145" s="30" t="s">
        <v>1780</v>
      </c>
      <c r="G2145" s="21" t="s">
        <v>2906</v>
      </c>
      <c r="H2145" s="31" t="s">
        <v>3798</v>
      </c>
      <c r="I2145" s="31" t="s">
        <v>3802</v>
      </c>
      <c r="J2145" s="21" t="s">
        <v>1094</v>
      </c>
      <c r="K2145" s="21" t="s">
        <v>1088</v>
      </c>
      <c r="L2145" s="21" t="s">
        <v>1089</v>
      </c>
      <c r="M2145" s="21">
        <v>19.09</v>
      </c>
      <c r="N2145" s="21" t="s">
        <v>1088</v>
      </c>
      <c r="O2145" s="21" t="s">
        <v>1088</v>
      </c>
      <c r="P2145" s="21">
        <v>2.59</v>
      </c>
      <c r="Q2145" s="21"/>
      <c r="R2145" s="21"/>
      <c r="S2145" s="21"/>
      <c r="U2145" s="21"/>
      <c r="V2145" s="21"/>
    </row>
    <row r="2146" spans="1:22" ht="15">
      <c r="A2146" s="21" t="s">
        <v>3785</v>
      </c>
      <c r="B2146" s="6" t="s">
        <v>847</v>
      </c>
      <c r="C2146" s="21" t="s">
        <v>1036</v>
      </c>
      <c r="D2146" s="21" t="s">
        <v>1129</v>
      </c>
      <c r="E2146" s="21" t="s">
        <v>1097</v>
      </c>
      <c r="F2146" s="30" t="s">
        <v>1780</v>
      </c>
      <c r="G2146" s="21" t="s">
        <v>2906</v>
      </c>
      <c r="H2146" s="31" t="s">
        <v>3800</v>
      </c>
      <c r="I2146" s="31" t="s">
        <v>3802</v>
      </c>
      <c r="J2146" s="21" t="s">
        <v>1094</v>
      </c>
      <c r="K2146" s="21" t="s">
        <v>1088</v>
      </c>
      <c r="L2146" s="21" t="s">
        <v>1089</v>
      </c>
      <c r="M2146" s="21">
        <v>35.49</v>
      </c>
      <c r="N2146" s="21" t="s">
        <v>1088</v>
      </c>
      <c r="O2146" s="21" t="s">
        <v>1088</v>
      </c>
      <c r="P2146" s="21">
        <v>4.29</v>
      </c>
      <c r="Q2146" s="21"/>
      <c r="R2146" s="21"/>
      <c r="S2146" s="21"/>
      <c r="U2146" s="21"/>
      <c r="V2146" s="21"/>
    </row>
    <row r="2147" spans="1:22" ht="15">
      <c r="A2147" s="21" t="s">
        <v>3785</v>
      </c>
      <c r="B2147" s="6" t="s">
        <v>847</v>
      </c>
      <c r="C2147" s="21" t="s">
        <v>1036</v>
      </c>
      <c r="D2147" s="21" t="s">
        <v>1129</v>
      </c>
      <c r="E2147" s="21" t="s">
        <v>1097</v>
      </c>
      <c r="F2147" s="30" t="s">
        <v>1780</v>
      </c>
      <c r="G2147" s="21" t="s">
        <v>2906</v>
      </c>
      <c r="H2147" s="31" t="s">
        <v>3799</v>
      </c>
      <c r="I2147" s="31" t="s">
        <v>3802</v>
      </c>
      <c r="J2147" s="21" t="s">
        <v>1094</v>
      </c>
      <c r="K2147" s="21" t="s">
        <v>1088</v>
      </c>
      <c r="L2147" s="21" t="s">
        <v>1089</v>
      </c>
      <c r="M2147" s="21">
        <v>48.83</v>
      </c>
      <c r="N2147" s="21" t="s">
        <v>1088</v>
      </c>
      <c r="O2147" s="21" t="s">
        <v>1088</v>
      </c>
      <c r="P2147" s="21">
        <v>3.21</v>
      </c>
      <c r="Q2147" s="21"/>
      <c r="R2147" s="21"/>
      <c r="S2147" s="21"/>
      <c r="U2147" s="21"/>
      <c r="V2147" s="21"/>
    </row>
    <row r="2148" spans="1:22" ht="29">
      <c r="A2148" s="21" t="s">
        <v>3785</v>
      </c>
      <c r="B2148" s="6" t="s">
        <v>847</v>
      </c>
      <c r="C2148" s="21" t="s">
        <v>1036</v>
      </c>
      <c r="D2148" s="21" t="s">
        <v>1129</v>
      </c>
      <c r="E2148" s="21" t="s">
        <v>1097</v>
      </c>
      <c r="F2148" s="30" t="s">
        <v>3790</v>
      </c>
      <c r="G2148" s="21" t="s">
        <v>2906</v>
      </c>
      <c r="H2148" s="31" t="s">
        <v>3796</v>
      </c>
      <c r="I2148" s="31" t="s">
        <v>3803</v>
      </c>
      <c r="J2148" s="21" t="s">
        <v>1094</v>
      </c>
      <c r="K2148" s="21" t="s">
        <v>1088</v>
      </c>
      <c r="L2148" s="21" t="s">
        <v>1138</v>
      </c>
      <c r="M2148" s="21">
        <v>2.61</v>
      </c>
      <c r="N2148" s="21" t="s">
        <v>1088</v>
      </c>
      <c r="O2148" s="21" t="s">
        <v>1088</v>
      </c>
      <c r="P2148" s="21" t="s">
        <v>1088</v>
      </c>
      <c r="Q2148" s="21"/>
      <c r="R2148" s="21"/>
      <c r="S2148" s="21"/>
      <c r="U2148" s="21"/>
      <c r="V2148" s="21"/>
    </row>
    <row r="2149" spans="1:22" ht="29">
      <c r="A2149" s="21" t="s">
        <v>3785</v>
      </c>
      <c r="B2149" s="6" t="s">
        <v>847</v>
      </c>
      <c r="C2149" s="21" t="s">
        <v>1036</v>
      </c>
      <c r="D2149" s="21" t="s">
        <v>1129</v>
      </c>
      <c r="E2149" s="21" t="s">
        <v>1097</v>
      </c>
      <c r="F2149" s="30" t="s">
        <v>3790</v>
      </c>
      <c r="G2149" s="21" t="s">
        <v>2906</v>
      </c>
      <c r="H2149" s="31" t="s">
        <v>3798</v>
      </c>
      <c r="I2149" s="31" t="s">
        <v>3803</v>
      </c>
      <c r="J2149" s="21" t="s">
        <v>1094</v>
      </c>
      <c r="K2149" s="21" t="s">
        <v>1088</v>
      </c>
      <c r="L2149" s="21" t="s">
        <v>1089</v>
      </c>
      <c r="M2149" s="21">
        <v>19.04</v>
      </c>
      <c r="N2149" s="21" t="s">
        <v>1088</v>
      </c>
      <c r="O2149" s="21" t="s">
        <v>1088</v>
      </c>
      <c r="P2149" s="21">
        <v>2.84</v>
      </c>
      <c r="Q2149" s="21"/>
      <c r="R2149" s="21"/>
      <c r="S2149" s="21"/>
      <c r="U2149" s="21"/>
      <c r="V2149" s="21"/>
    </row>
    <row r="2150" spans="1:22" ht="29">
      <c r="A2150" s="21" t="s">
        <v>3785</v>
      </c>
      <c r="B2150" s="6" t="s">
        <v>847</v>
      </c>
      <c r="C2150" s="21" t="s">
        <v>1036</v>
      </c>
      <c r="D2150" s="21" t="s">
        <v>1129</v>
      </c>
      <c r="E2150" s="21" t="s">
        <v>1097</v>
      </c>
      <c r="F2150" s="30" t="s">
        <v>3790</v>
      </c>
      <c r="G2150" s="21" t="s">
        <v>2906</v>
      </c>
      <c r="H2150" s="31" t="s">
        <v>3800</v>
      </c>
      <c r="I2150" s="31" t="s">
        <v>3803</v>
      </c>
      <c r="J2150" s="21" t="s">
        <v>1094</v>
      </c>
      <c r="K2150" s="21" t="s">
        <v>1088</v>
      </c>
      <c r="L2150" s="21" t="s">
        <v>1089</v>
      </c>
      <c r="M2150" s="21">
        <v>34.28</v>
      </c>
      <c r="N2150" s="21" t="s">
        <v>1088</v>
      </c>
      <c r="O2150" s="21" t="s">
        <v>1088</v>
      </c>
      <c r="P2150" s="21">
        <v>3.14</v>
      </c>
      <c r="Q2150" s="21"/>
      <c r="R2150" s="21"/>
      <c r="S2150" s="21"/>
      <c r="U2150" s="21"/>
      <c r="V2150" s="21"/>
    </row>
    <row r="2151" spans="1:22" ht="29">
      <c r="A2151" s="21" t="s">
        <v>3785</v>
      </c>
      <c r="B2151" s="6" t="s">
        <v>847</v>
      </c>
      <c r="C2151" s="21" t="s">
        <v>1036</v>
      </c>
      <c r="D2151" s="21" t="s">
        <v>1129</v>
      </c>
      <c r="E2151" s="21" t="s">
        <v>1097</v>
      </c>
      <c r="F2151" s="30" t="s">
        <v>3790</v>
      </c>
      <c r="G2151" s="21" t="s">
        <v>2906</v>
      </c>
      <c r="H2151" s="31" t="s">
        <v>3799</v>
      </c>
      <c r="I2151" s="31" t="s">
        <v>3803</v>
      </c>
      <c r="J2151" s="21" t="s">
        <v>1094</v>
      </c>
      <c r="K2151" s="21" t="s">
        <v>1088</v>
      </c>
      <c r="L2151" s="21" t="s">
        <v>1089</v>
      </c>
      <c r="M2151" s="21">
        <v>41.29</v>
      </c>
      <c r="N2151" s="21" t="s">
        <v>1088</v>
      </c>
      <c r="O2151" s="21" t="s">
        <v>1088</v>
      </c>
      <c r="P2151" s="21">
        <v>3.94</v>
      </c>
      <c r="Q2151" s="21"/>
      <c r="R2151" s="21"/>
      <c r="S2151" s="21"/>
      <c r="U2151" s="21"/>
      <c r="V2151" s="21"/>
    </row>
    <row r="2152" spans="1:22" ht="15">
      <c r="A2152" s="21" t="s">
        <v>3785</v>
      </c>
      <c r="B2152" s="6" t="s">
        <v>847</v>
      </c>
      <c r="C2152" s="21" t="s">
        <v>1036</v>
      </c>
      <c r="D2152" s="21" t="s">
        <v>1129</v>
      </c>
      <c r="E2152" s="21" t="s">
        <v>1097</v>
      </c>
      <c r="F2152" s="30" t="s">
        <v>1178</v>
      </c>
      <c r="G2152" s="21" t="s">
        <v>2906</v>
      </c>
      <c r="H2152" s="31" t="s">
        <v>3796</v>
      </c>
      <c r="I2152" s="31" t="s">
        <v>3804</v>
      </c>
      <c r="J2152" s="21" t="s">
        <v>1094</v>
      </c>
      <c r="K2152" s="21" t="s">
        <v>1088</v>
      </c>
      <c r="L2152" s="21" t="s">
        <v>1138</v>
      </c>
      <c r="M2152" s="21">
        <v>1.24</v>
      </c>
      <c r="N2152" s="21" t="s">
        <v>1088</v>
      </c>
      <c r="O2152" s="21" t="s">
        <v>1088</v>
      </c>
      <c r="P2152" s="21" t="s">
        <v>1088</v>
      </c>
      <c r="Q2152" s="21"/>
      <c r="R2152" s="21"/>
      <c r="S2152" s="21"/>
      <c r="U2152" s="21"/>
      <c r="V2152" s="21"/>
    </row>
    <row r="2153" spans="1:22" ht="15">
      <c r="A2153" s="21" t="s">
        <v>3785</v>
      </c>
      <c r="B2153" s="6" t="s">
        <v>847</v>
      </c>
      <c r="C2153" s="21" t="s">
        <v>1036</v>
      </c>
      <c r="D2153" s="21" t="s">
        <v>1129</v>
      </c>
      <c r="E2153" s="21" t="s">
        <v>1097</v>
      </c>
      <c r="F2153" s="30" t="s">
        <v>1178</v>
      </c>
      <c r="G2153" s="21" t="s">
        <v>2906</v>
      </c>
      <c r="H2153" s="31" t="s">
        <v>3798</v>
      </c>
      <c r="I2153" s="31" t="s">
        <v>3804</v>
      </c>
      <c r="J2153" s="21" t="s">
        <v>1094</v>
      </c>
      <c r="K2153" s="21" t="s">
        <v>1088</v>
      </c>
      <c r="L2153" s="21" t="s">
        <v>1089</v>
      </c>
      <c r="M2153" s="21">
        <v>21.16</v>
      </c>
      <c r="N2153" s="21" t="s">
        <v>1088</v>
      </c>
      <c r="O2153" s="21" t="s">
        <v>1088</v>
      </c>
      <c r="P2153" s="21">
        <v>2.4</v>
      </c>
      <c r="Q2153" s="21"/>
      <c r="R2153" s="21"/>
      <c r="S2153" s="21"/>
      <c r="U2153" s="21"/>
      <c r="V2153" s="21"/>
    </row>
    <row r="2154" spans="1:22" ht="15">
      <c r="A2154" s="21" t="s">
        <v>3785</v>
      </c>
      <c r="B2154" s="6" t="s">
        <v>847</v>
      </c>
      <c r="C2154" s="21" t="s">
        <v>1036</v>
      </c>
      <c r="D2154" s="21" t="s">
        <v>1129</v>
      </c>
      <c r="E2154" s="21" t="s">
        <v>1097</v>
      </c>
      <c r="F2154" s="30" t="s">
        <v>1178</v>
      </c>
      <c r="G2154" s="21" t="s">
        <v>2906</v>
      </c>
      <c r="H2154" s="31" t="s">
        <v>3800</v>
      </c>
      <c r="I2154" s="31" t="s">
        <v>3804</v>
      </c>
      <c r="J2154" s="21" t="s">
        <v>1094</v>
      </c>
      <c r="K2154" s="21" t="s">
        <v>1088</v>
      </c>
      <c r="L2154" s="21" t="s">
        <v>1089</v>
      </c>
      <c r="M2154" s="21">
        <v>39.409999999999997</v>
      </c>
      <c r="N2154" s="21" t="s">
        <v>1088</v>
      </c>
      <c r="O2154" s="21" t="s">
        <v>1088</v>
      </c>
      <c r="P2154" s="21">
        <v>6.4</v>
      </c>
      <c r="Q2154" s="21"/>
      <c r="R2154" s="21"/>
      <c r="S2154" s="21"/>
      <c r="U2154" s="21"/>
      <c r="V2154" s="21"/>
    </row>
    <row r="2155" spans="1:22" ht="15">
      <c r="A2155" s="21" t="s">
        <v>3785</v>
      </c>
      <c r="B2155" s="6" t="s">
        <v>847</v>
      </c>
      <c r="C2155" s="21" t="s">
        <v>1036</v>
      </c>
      <c r="D2155" s="21" t="s">
        <v>1129</v>
      </c>
      <c r="E2155" s="21" t="s">
        <v>1097</v>
      </c>
      <c r="F2155" s="30" t="s">
        <v>1178</v>
      </c>
      <c r="G2155" s="21" t="s">
        <v>2906</v>
      </c>
      <c r="H2155" s="31" t="s">
        <v>3801</v>
      </c>
      <c r="I2155" s="31" t="s">
        <v>3804</v>
      </c>
      <c r="J2155" s="21" t="s">
        <v>1094</v>
      </c>
      <c r="K2155" s="21" t="s">
        <v>1088</v>
      </c>
      <c r="L2155" s="21" t="s">
        <v>1089</v>
      </c>
      <c r="M2155" s="21">
        <v>51.06</v>
      </c>
      <c r="N2155" s="21" t="s">
        <v>1088</v>
      </c>
      <c r="O2155" s="21" t="s">
        <v>1088</v>
      </c>
      <c r="P2155" s="21">
        <v>2.19</v>
      </c>
      <c r="Q2155" s="21"/>
      <c r="R2155" s="21"/>
      <c r="S2155" s="21"/>
      <c r="U2155" s="21"/>
      <c r="V2155" s="21"/>
    </row>
    <row r="2156" spans="1:22" ht="15">
      <c r="A2156" s="21" t="s">
        <v>3785</v>
      </c>
      <c r="B2156" s="6" t="s">
        <v>847</v>
      </c>
      <c r="C2156" s="21" t="s">
        <v>1036</v>
      </c>
      <c r="D2156" s="21" t="s">
        <v>1129</v>
      </c>
      <c r="E2156" s="21" t="s">
        <v>1097</v>
      </c>
      <c r="F2156" s="30" t="s">
        <v>1178</v>
      </c>
      <c r="G2156" s="21" t="s">
        <v>2906</v>
      </c>
      <c r="H2156" s="31" t="s">
        <v>3800</v>
      </c>
      <c r="I2156" s="31" t="s">
        <v>3805</v>
      </c>
      <c r="J2156" s="21" t="s">
        <v>1094</v>
      </c>
      <c r="K2156" s="21" t="s">
        <v>1088</v>
      </c>
      <c r="L2156" s="21" t="s">
        <v>1089</v>
      </c>
      <c r="M2156" s="21">
        <v>39.97</v>
      </c>
      <c r="N2156" s="21" t="s">
        <v>1088</v>
      </c>
      <c r="O2156" s="21" t="s">
        <v>1088</v>
      </c>
      <c r="P2156" s="21">
        <v>5.52</v>
      </c>
      <c r="Q2156" s="21"/>
      <c r="R2156" s="21"/>
      <c r="S2156" s="21"/>
      <c r="U2156" s="21"/>
      <c r="V2156" s="21"/>
    </row>
    <row r="2157" spans="1:22" ht="15">
      <c r="A2157" s="21" t="s">
        <v>3785</v>
      </c>
      <c r="B2157" s="6" t="s">
        <v>847</v>
      </c>
      <c r="C2157" s="21" t="s">
        <v>1036</v>
      </c>
      <c r="D2157" s="21" t="s">
        <v>1129</v>
      </c>
      <c r="E2157" s="21" t="s">
        <v>1097</v>
      </c>
      <c r="F2157" s="30" t="s">
        <v>1178</v>
      </c>
      <c r="G2157" s="21" t="s">
        <v>2906</v>
      </c>
      <c r="H2157" s="31" t="s">
        <v>3799</v>
      </c>
      <c r="I2157" s="31" t="s">
        <v>3805</v>
      </c>
      <c r="J2157" s="21" t="s">
        <v>1094</v>
      </c>
      <c r="K2157" s="21" t="s">
        <v>1088</v>
      </c>
      <c r="L2157" s="21" t="s">
        <v>1089</v>
      </c>
      <c r="M2157" s="21">
        <v>44.97</v>
      </c>
      <c r="N2157" s="21" t="s">
        <v>1088</v>
      </c>
      <c r="O2157" s="21" t="s">
        <v>1088</v>
      </c>
      <c r="P2157" s="21">
        <v>4.03</v>
      </c>
      <c r="Q2157" s="21"/>
      <c r="R2157" s="21"/>
      <c r="S2157" s="21"/>
      <c r="U2157" s="21"/>
      <c r="V2157" s="21"/>
    </row>
    <row r="2158" spans="1:22" ht="15">
      <c r="A2158" s="21" t="s">
        <v>3806</v>
      </c>
      <c r="B2158" s="6" t="s">
        <v>789</v>
      </c>
      <c r="C2158" s="21" t="s">
        <v>1733</v>
      </c>
      <c r="D2158" s="21"/>
      <c r="E2158" s="21"/>
      <c r="F2158" s="30"/>
      <c r="G2158" s="21"/>
      <c r="H2158" s="31"/>
      <c r="I2158" s="31"/>
      <c r="J2158" s="21"/>
      <c r="K2158" s="21"/>
      <c r="L2158" s="21"/>
      <c r="M2158" s="21"/>
      <c r="N2158" s="21"/>
      <c r="O2158" s="21"/>
      <c r="P2158" s="21"/>
      <c r="Q2158" s="21"/>
      <c r="R2158" s="21" t="s">
        <v>3807</v>
      </c>
      <c r="S2158" s="21"/>
      <c r="U2158" s="21"/>
      <c r="V2158" s="21"/>
    </row>
    <row r="2159" spans="1:22" ht="15">
      <c r="A2159" s="35" t="s">
        <v>950</v>
      </c>
      <c r="B2159" s="35" t="s">
        <v>951</v>
      </c>
      <c r="C2159" s="36" t="s">
        <v>1733</v>
      </c>
      <c r="D2159" s="36" t="s">
        <v>2451</v>
      </c>
      <c r="E2159" s="36" t="s">
        <v>1097</v>
      </c>
      <c r="F2159" s="37" t="s">
        <v>1088</v>
      </c>
      <c r="G2159" s="36" t="s">
        <v>2433</v>
      </c>
      <c r="H2159" s="36" t="s">
        <v>1088</v>
      </c>
      <c r="I2159" s="36" t="s">
        <v>1088</v>
      </c>
      <c r="J2159" s="36" t="s">
        <v>1088</v>
      </c>
      <c r="K2159" s="36" t="s">
        <v>1088</v>
      </c>
      <c r="L2159" s="36" t="s">
        <v>1088</v>
      </c>
      <c r="M2159" s="66" t="s">
        <v>1088</v>
      </c>
      <c r="N2159" s="36" t="s">
        <v>1088</v>
      </c>
      <c r="O2159" s="36" t="s">
        <v>1088</v>
      </c>
      <c r="P2159" s="36" t="s">
        <v>1088</v>
      </c>
      <c r="Q2159" s="36" t="s">
        <v>3249</v>
      </c>
      <c r="R2159" s="36" t="s">
        <v>3808</v>
      </c>
      <c r="S2159" s="21"/>
      <c r="U2159" s="21"/>
      <c r="V2159" s="21"/>
    </row>
    <row r="2160" spans="1:22" ht="14">
      <c r="A2160" s="21" t="s">
        <v>3809</v>
      </c>
      <c r="B2160" s="21" t="s">
        <v>915</v>
      </c>
      <c r="C2160" s="21" t="s">
        <v>1081</v>
      </c>
      <c r="D2160" s="21" t="s">
        <v>1129</v>
      </c>
      <c r="E2160" s="21" t="s">
        <v>13</v>
      </c>
      <c r="F2160" s="30" t="s">
        <v>2242</v>
      </c>
      <c r="G2160" s="21" t="s">
        <v>1183</v>
      </c>
      <c r="H2160" s="31" t="s">
        <v>3810</v>
      </c>
      <c r="I2160" s="31" t="s">
        <v>3811</v>
      </c>
      <c r="J2160" s="21" t="s">
        <v>3812</v>
      </c>
      <c r="K2160" s="21">
        <v>94000</v>
      </c>
      <c r="L2160" s="21" t="s">
        <v>1088</v>
      </c>
      <c r="M2160" s="21">
        <v>998</v>
      </c>
      <c r="N2160" s="21" t="b">
        <v>1</v>
      </c>
      <c r="O2160" s="21" t="s">
        <v>1088</v>
      </c>
      <c r="P2160" s="21" t="s">
        <v>1088</v>
      </c>
      <c r="Q2160" s="21"/>
      <c r="R2160" s="21" t="s">
        <v>3813</v>
      </c>
      <c r="S2160" s="21"/>
      <c r="U2160" s="21"/>
      <c r="V2160" s="21"/>
    </row>
    <row r="2161" spans="1:22" ht="14">
      <c r="A2161" s="21" t="s">
        <v>3809</v>
      </c>
      <c r="B2161" s="21" t="s">
        <v>915</v>
      </c>
      <c r="C2161" s="21" t="s">
        <v>1081</v>
      </c>
      <c r="D2161" s="21" t="s">
        <v>1129</v>
      </c>
      <c r="E2161" s="21" t="s">
        <v>1099</v>
      </c>
      <c r="F2161" s="30" t="s">
        <v>2246</v>
      </c>
      <c r="G2161" s="21" t="s">
        <v>1183</v>
      </c>
      <c r="H2161" s="31" t="s">
        <v>3810</v>
      </c>
      <c r="I2161" s="31" t="s">
        <v>3811</v>
      </c>
      <c r="J2161" s="21" t="s">
        <v>3812</v>
      </c>
      <c r="K2161" s="21" t="s">
        <v>1088</v>
      </c>
      <c r="L2161" s="21" t="s">
        <v>1088</v>
      </c>
      <c r="M2161" s="21">
        <v>68</v>
      </c>
      <c r="N2161" s="21" t="b">
        <v>1</v>
      </c>
      <c r="O2161" s="21" t="s">
        <v>1088</v>
      </c>
      <c r="P2161" s="21" t="s">
        <v>1088</v>
      </c>
      <c r="Q2161" s="21"/>
      <c r="R2161" s="21" t="s">
        <v>3814</v>
      </c>
      <c r="S2161" s="21"/>
      <c r="U2161" s="21"/>
      <c r="V2161" s="21"/>
    </row>
    <row r="2162" spans="1:22" ht="28">
      <c r="A2162" s="21" t="s">
        <v>3809</v>
      </c>
      <c r="B2162" s="21" t="s">
        <v>915</v>
      </c>
      <c r="C2162" s="21" t="s">
        <v>1081</v>
      </c>
      <c r="D2162" s="21" t="s">
        <v>1129</v>
      </c>
      <c r="E2162" s="21" t="s">
        <v>13</v>
      </c>
      <c r="F2162" s="30" t="s">
        <v>2242</v>
      </c>
      <c r="G2162" s="21" t="s">
        <v>1183</v>
      </c>
      <c r="H2162" s="31" t="s">
        <v>3815</v>
      </c>
      <c r="I2162" s="31" t="s">
        <v>3816</v>
      </c>
      <c r="J2162" s="21" t="s">
        <v>3812</v>
      </c>
      <c r="K2162" s="21">
        <v>92</v>
      </c>
      <c r="L2162" s="21" t="s">
        <v>1088</v>
      </c>
      <c r="M2162" s="21">
        <v>54.795999999999999</v>
      </c>
      <c r="N2162" s="21" t="b">
        <v>1</v>
      </c>
      <c r="O2162" s="21" t="s">
        <v>1088</v>
      </c>
      <c r="P2162" s="21" t="s">
        <v>1088</v>
      </c>
      <c r="Q2162" s="21"/>
      <c r="R2162" s="21" t="s">
        <v>3817</v>
      </c>
      <c r="S2162" s="21"/>
      <c r="U2162" s="21"/>
      <c r="V2162" s="21"/>
    </row>
    <row r="2163" spans="1:22" ht="28">
      <c r="A2163" s="21" t="s">
        <v>3809</v>
      </c>
      <c r="B2163" s="21" t="s">
        <v>915</v>
      </c>
      <c r="C2163" s="21" t="s">
        <v>1081</v>
      </c>
      <c r="D2163" s="21" t="s">
        <v>1129</v>
      </c>
      <c r="E2163" s="21" t="s">
        <v>1097</v>
      </c>
      <c r="F2163" s="30" t="s">
        <v>3818</v>
      </c>
      <c r="G2163" s="21" t="s">
        <v>1183</v>
      </c>
      <c r="H2163" s="31" t="s">
        <v>3815</v>
      </c>
      <c r="I2163" s="31" t="s">
        <v>3816</v>
      </c>
      <c r="J2163" s="21" t="s">
        <v>3812</v>
      </c>
      <c r="K2163" s="21">
        <v>81</v>
      </c>
      <c r="L2163" s="21" t="s">
        <v>1088</v>
      </c>
      <c r="M2163" s="21">
        <v>0.156</v>
      </c>
      <c r="N2163" s="21" t="b">
        <v>0</v>
      </c>
      <c r="O2163" s="21" t="s">
        <v>1088</v>
      </c>
      <c r="P2163" s="21" t="s">
        <v>1088</v>
      </c>
      <c r="Q2163" s="21"/>
      <c r="R2163" s="21" t="s">
        <v>3819</v>
      </c>
      <c r="S2163" s="21"/>
      <c r="U2163" s="21"/>
      <c r="V2163" s="21"/>
    </row>
    <row r="2164" spans="1:22" ht="28">
      <c r="A2164" s="21" t="s">
        <v>3809</v>
      </c>
      <c r="B2164" s="21" t="s">
        <v>915</v>
      </c>
      <c r="C2164" s="21" t="s">
        <v>1081</v>
      </c>
      <c r="D2164" s="21" t="s">
        <v>1129</v>
      </c>
      <c r="E2164" s="21" t="s">
        <v>1099</v>
      </c>
      <c r="F2164" s="30" t="s">
        <v>2246</v>
      </c>
      <c r="G2164" s="21" t="s">
        <v>1183</v>
      </c>
      <c r="H2164" s="31" t="s">
        <v>3815</v>
      </c>
      <c r="I2164" s="31" t="s">
        <v>3816</v>
      </c>
      <c r="J2164" s="21" t="s">
        <v>3812</v>
      </c>
      <c r="K2164" s="21">
        <v>52</v>
      </c>
      <c r="L2164" s="21" t="s">
        <v>1088</v>
      </c>
      <c r="M2164" s="21">
        <v>9.2477999999999998</v>
      </c>
      <c r="N2164" s="21" t="b">
        <v>1</v>
      </c>
      <c r="O2164" s="21" t="s">
        <v>1088</v>
      </c>
      <c r="P2164" s="21" t="s">
        <v>1088</v>
      </c>
      <c r="Q2164" s="21"/>
      <c r="R2164" s="21" t="s">
        <v>3820</v>
      </c>
      <c r="S2164" s="21"/>
      <c r="U2164" s="21"/>
      <c r="V2164" s="21"/>
    </row>
    <row r="2165" spans="1:22" ht="28">
      <c r="A2165" s="21" t="s">
        <v>3809</v>
      </c>
      <c r="B2165" s="21" t="s">
        <v>915</v>
      </c>
      <c r="C2165" s="21" t="s">
        <v>1081</v>
      </c>
      <c r="D2165" s="21" t="s">
        <v>1129</v>
      </c>
      <c r="E2165" s="21" t="s">
        <v>1097</v>
      </c>
      <c r="F2165" s="30" t="s">
        <v>1500</v>
      </c>
      <c r="G2165" s="21" t="s">
        <v>1183</v>
      </c>
      <c r="H2165" s="31" t="s">
        <v>3815</v>
      </c>
      <c r="I2165" s="31" t="s">
        <v>3816</v>
      </c>
      <c r="J2165" s="21" t="s">
        <v>3812</v>
      </c>
      <c r="K2165" s="21">
        <v>51</v>
      </c>
      <c r="L2165" s="21" t="s">
        <v>1088</v>
      </c>
      <c r="M2165" s="21">
        <v>3.78E-2</v>
      </c>
      <c r="N2165" s="21" t="b">
        <v>0</v>
      </c>
      <c r="O2165" s="21" t="s">
        <v>1088</v>
      </c>
      <c r="P2165" s="21" t="s">
        <v>1088</v>
      </c>
      <c r="Q2165" s="21"/>
      <c r="R2165" s="21" t="s">
        <v>3821</v>
      </c>
      <c r="S2165" s="21"/>
      <c r="U2165" s="21"/>
      <c r="V2165" s="21"/>
    </row>
    <row r="2166" spans="1:22" ht="28">
      <c r="A2166" s="21" t="s">
        <v>3809</v>
      </c>
      <c r="B2166" s="21" t="s">
        <v>915</v>
      </c>
      <c r="C2166" s="21" t="s">
        <v>1081</v>
      </c>
      <c r="D2166" s="21" t="s">
        <v>1129</v>
      </c>
      <c r="E2166" s="21" t="s">
        <v>1099</v>
      </c>
      <c r="F2166" s="30" t="s">
        <v>3822</v>
      </c>
      <c r="G2166" s="21" t="s">
        <v>1183</v>
      </c>
      <c r="H2166" s="31" t="s">
        <v>3815</v>
      </c>
      <c r="I2166" s="31" t="s">
        <v>3816</v>
      </c>
      <c r="J2166" s="21" t="s">
        <v>3812</v>
      </c>
      <c r="K2166" s="21">
        <v>66</v>
      </c>
      <c r="L2166" s="21" t="s">
        <v>1088</v>
      </c>
      <c r="M2166" s="21">
        <v>10.311</v>
      </c>
      <c r="N2166" s="21" t="b">
        <v>1</v>
      </c>
      <c r="O2166" s="21" t="s">
        <v>1088</v>
      </c>
      <c r="P2166" s="21" t="s">
        <v>1088</v>
      </c>
      <c r="Q2166" s="21"/>
      <c r="R2166" s="21" t="s">
        <v>3823</v>
      </c>
      <c r="S2166" s="21"/>
      <c r="U2166" s="21"/>
      <c r="V2166" s="21"/>
    </row>
    <row r="2167" spans="1:22" ht="28">
      <c r="A2167" s="21" t="s">
        <v>3809</v>
      </c>
      <c r="B2167" s="21" t="s">
        <v>915</v>
      </c>
      <c r="C2167" s="21" t="s">
        <v>1081</v>
      </c>
      <c r="D2167" s="21" t="s">
        <v>1129</v>
      </c>
      <c r="E2167" s="21" t="s">
        <v>1097</v>
      </c>
      <c r="F2167" s="30" t="s">
        <v>2231</v>
      </c>
      <c r="G2167" s="21" t="s">
        <v>2886</v>
      </c>
      <c r="H2167" s="31" t="s">
        <v>3815</v>
      </c>
      <c r="I2167" s="31" t="s">
        <v>3816</v>
      </c>
      <c r="J2167" s="21" t="s">
        <v>3812</v>
      </c>
      <c r="K2167" s="21">
        <v>104</v>
      </c>
      <c r="L2167" s="21" t="s">
        <v>1088</v>
      </c>
      <c r="M2167" s="21">
        <v>0.12670000000000001</v>
      </c>
      <c r="N2167" s="21" t="b">
        <v>0</v>
      </c>
      <c r="O2167" s="21" t="s">
        <v>1088</v>
      </c>
      <c r="P2167" s="21" t="s">
        <v>1088</v>
      </c>
      <c r="Q2167" s="21"/>
      <c r="R2167" s="21" t="s">
        <v>3824</v>
      </c>
      <c r="S2167" s="21"/>
      <c r="U2167" s="21"/>
      <c r="V2167" s="21"/>
    </row>
    <row r="2168" spans="1:22" ht="14">
      <c r="A2168" s="21" t="s">
        <v>3809</v>
      </c>
      <c r="B2168" s="21" t="s">
        <v>915</v>
      </c>
      <c r="C2168" s="21" t="s">
        <v>1081</v>
      </c>
      <c r="D2168" s="21" t="s">
        <v>1129</v>
      </c>
      <c r="E2168" s="21" t="s">
        <v>1097</v>
      </c>
      <c r="F2168" s="30" t="s">
        <v>3825</v>
      </c>
      <c r="G2168" s="21" t="s">
        <v>3826</v>
      </c>
      <c r="H2168" s="31" t="s">
        <v>3810</v>
      </c>
      <c r="I2168" s="31" t="s">
        <v>3811</v>
      </c>
      <c r="J2168" s="21" t="s">
        <v>3812</v>
      </c>
      <c r="K2168" s="21" t="s">
        <v>1088</v>
      </c>
      <c r="L2168" s="21" t="s">
        <v>1088</v>
      </c>
      <c r="M2168" s="21">
        <v>1.1599999999999999</v>
      </c>
      <c r="N2168" s="21" t="s">
        <v>1088</v>
      </c>
      <c r="O2168" s="21" t="s">
        <v>1088</v>
      </c>
      <c r="P2168" s="21">
        <v>0.59199999999999997</v>
      </c>
      <c r="Q2168" s="21"/>
      <c r="R2168" s="21" t="s">
        <v>3827</v>
      </c>
      <c r="S2168" s="21"/>
      <c r="U2168" s="21"/>
      <c r="V2168" s="21"/>
    </row>
    <row r="2169" spans="1:22" ht="14">
      <c r="A2169" s="21" t="s">
        <v>3809</v>
      </c>
      <c r="B2169" s="21" t="s">
        <v>915</v>
      </c>
      <c r="C2169" s="21" t="s">
        <v>1081</v>
      </c>
      <c r="D2169" s="21" t="s">
        <v>1129</v>
      </c>
      <c r="E2169" s="21" t="s">
        <v>1099</v>
      </c>
      <c r="F2169" s="30" t="s">
        <v>3822</v>
      </c>
      <c r="G2169" s="21" t="s">
        <v>1183</v>
      </c>
      <c r="H2169" s="31" t="s">
        <v>3810</v>
      </c>
      <c r="I2169" s="31" t="s">
        <v>3811</v>
      </c>
      <c r="J2169" s="21" t="s">
        <v>3812</v>
      </c>
      <c r="K2169" s="21" t="s">
        <v>1088</v>
      </c>
      <c r="L2169" s="21" t="s">
        <v>1088</v>
      </c>
      <c r="M2169" s="21">
        <v>16.87</v>
      </c>
      <c r="N2169" s="21" t="s">
        <v>1088</v>
      </c>
      <c r="O2169" s="21" t="s">
        <v>1088</v>
      </c>
      <c r="P2169" s="21">
        <v>9.7240000000000002</v>
      </c>
      <c r="Q2169" s="21"/>
      <c r="R2169" s="21" t="s">
        <v>3827</v>
      </c>
      <c r="S2169" s="21"/>
      <c r="U2169" s="21"/>
      <c r="V2169" s="21"/>
    </row>
    <row r="2170" spans="1:22" ht="14">
      <c r="A2170" s="21" t="s">
        <v>3809</v>
      </c>
      <c r="B2170" s="21" t="s">
        <v>915</v>
      </c>
      <c r="C2170" s="21" t="s">
        <v>1081</v>
      </c>
      <c r="D2170" s="21" t="s">
        <v>1129</v>
      </c>
      <c r="E2170" s="21" t="s">
        <v>1097</v>
      </c>
      <c r="F2170" s="30" t="s">
        <v>3828</v>
      </c>
      <c r="G2170" s="21" t="s">
        <v>1183</v>
      </c>
      <c r="H2170" s="31" t="s">
        <v>3810</v>
      </c>
      <c r="I2170" s="31" t="s">
        <v>3811</v>
      </c>
      <c r="J2170" s="21" t="s">
        <v>3812</v>
      </c>
      <c r="K2170" s="21" t="s">
        <v>1088</v>
      </c>
      <c r="L2170" s="21" t="s">
        <v>1088</v>
      </c>
      <c r="M2170" s="21">
        <v>7.07</v>
      </c>
      <c r="N2170" s="21" t="s">
        <v>1088</v>
      </c>
      <c r="O2170" s="21" t="s">
        <v>1088</v>
      </c>
      <c r="P2170" s="21">
        <v>2.0710000000000002</v>
      </c>
      <c r="Q2170" s="21"/>
      <c r="R2170" s="21" t="s">
        <v>3829</v>
      </c>
      <c r="S2170" s="21"/>
      <c r="U2170" s="21"/>
      <c r="V2170" s="21"/>
    </row>
    <row r="2171" spans="1:22" ht="14">
      <c r="A2171" s="21" t="s">
        <v>3809</v>
      </c>
      <c r="B2171" s="21" t="s">
        <v>915</v>
      </c>
      <c r="C2171" s="21" t="s">
        <v>1081</v>
      </c>
      <c r="D2171" s="21" t="s">
        <v>1129</v>
      </c>
      <c r="E2171" s="21" t="s">
        <v>13</v>
      </c>
      <c r="F2171" s="30" t="s">
        <v>2242</v>
      </c>
      <c r="G2171" s="21" t="s">
        <v>1183</v>
      </c>
      <c r="H2171" s="31" t="s">
        <v>3810</v>
      </c>
      <c r="I2171" s="31" t="s">
        <v>3811</v>
      </c>
      <c r="J2171" s="21" t="s">
        <v>3812</v>
      </c>
      <c r="K2171" s="21" t="s">
        <v>1088</v>
      </c>
      <c r="L2171" s="21" t="s">
        <v>1088</v>
      </c>
      <c r="M2171" s="21">
        <v>6.79</v>
      </c>
      <c r="N2171" s="21" t="s">
        <v>1088</v>
      </c>
      <c r="O2171" s="21" t="s">
        <v>1088</v>
      </c>
      <c r="P2171" s="21">
        <v>1.671</v>
      </c>
      <c r="Q2171" s="21"/>
      <c r="R2171" s="21" t="s">
        <v>3830</v>
      </c>
      <c r="S2171" s="21"/>
      <c r="U2171" s="21"/>
      <c r="V2171" s="21"/>
    </row>
    <row r="2172" spans="1:22" ht="14">
      <c r="A2172" s="21" t="s">
        <v>3809</v>
      </c>
      <c r="B2172" s="21" t="s">
        <v>915</v>
      </c>
      <c r="C2172" s="21" t="s">
        <v>1081</v>
      </c>
      <c r="D2172" s="21" t="s">
        <v>1129</v>
      </c>
      <c r="E2172" s="21" t="s">
        <v>1097</v>
      </c>
      <c r="F2172" s="30" t="s">
        <v>3818</v>
      </c>
      <c r="G2172" s="21" t="s">
        <v>1183</v>
      </c>
      <c r="H2172" s="31" t="s">
        <v>3810</v>
      </c>
      <c r="I2172" s="31" t="s">
        <v>3811</v>
      </c>
      <c r="J2172" s="21" t="s">
        <v>3812</v>
      </c>
      <c r="K2172" s="21" t="s">
        <v>1088</v>
      </c>
      <c r="L2172" s="21" t="s">
        <v>1088</v>
      </c>
      <c r="M2172" s="21">
        <v>0.57999999999999996</v>
      </c>
      <c r="N2172" s="21" t="s">
        <v>1088</v>
      </c>
      <c r="O2172" s="21" t="s">
        <v>1088</v>
      </c>
      <c r="P2172" s="21">
        <v>0.187</v>
      </c>
      <c r="Q2172" s="21"/>
      <c r="R2172" s="21" t="s">
        <v>3830</v>
      </c>
      <c r="S2172" s="21"/>
      <c r="U2172" s="21"/>
      <c r="V2172" s="21"/>
    </row>
    <row r="2173" spans="1:22" ht="14">
      <c r="A2173" s="21" t="s">
        <v>3809</v>
      </c>
      <c r="B2173" s="21" t="s">
        <v>915</v>
      </c>
      <c r="C2173" s="21" t="s">
        <v>1081</v>
      </c>
      <c r="D2173" s="21" t="s">
        <v>1129</v>
      </c>
      <c r="E2173" s="21" t="s">
        <v>1099</v>
      </c>
      <c r="F2173" s="30" t="s">
        <v>2246</v>
      </c>
      <c r="G2173" s="21" t="s">
        <v>1183</v>
      </c>
      <c r="H2173" s="31" t="s">
        <v>3810</v>
      </c>
      <c r="I2173" s="31" t="s">
        <v>3811</v>
      </c>
      <c r="J2173" s="21" t="s">
        <v>3812</v>
      </c>
      <c r="K2173" s="21" t="s">
        <v>1088</v>
      </c>
      <c r="L2173" s="21" t="s">
        <v>1088</v>
      </c>
      <c r="M2173" s="21">
        <v>2.2599999999999998</v>
      </c>
      <c r="N2173" s="21" t="s">
        <v>1088</v>
      </c>
      <c r="O2173" s="21" t="s">
        <v>1088</v>
      </c>
      <c r="P2173" s="21">
        <v>0.91900000000000004</v>
      </c>
      <c r="Q2173" s="21"/>
      <c r="R2173" s="21" t="s">
        <v>3830</v>
      </c>
      <c r="S2173" s="21"/>
      <c r="U2173" s="21"/>
      <c r="V2173" s="21"/>
    </row>
    <row r="2174" spans="1:22" ht="14">
      <c r="A2174" s="21" t="s">
        <v>3809</v>
      </c>
      <c r="B2174" s="21" t="s">
        <v>915</v>
      </c>
      <c r="C2174" s="21" t="s">
        <v>1081</v>
      </c>
      <c r="D2174" s="21" t="s">
        <v>1129</v>
      </c>
      <c r="E2174" s="21" t="s">
        <v>1097</v>
      </c>
      <c r="F2174" s="30" t="s">
        <v>1500</v>
      </c>
      <c r="G2174" s="21" t="s">
        <v>1183</v>
      </c>
      <c r="H2174" s="31" t="s">
        <v>3810</v>
      </c>
      <c r="I2174" s="31" t="s">
        <v>3811</v>
      </c>
      <c r="J2174" s="21" t="s">
        <v>3812</v>
      </c>
      <c r="K2174" s="21" t="s">
        <v>1088</v>
      </c>
      <c r="L2174" s="21" t="s">
        <v>1088</v>
      </c>
      <c r="M2174" s="21">
        <v>4.21</v>
      </c>
      <c r="N2174" s="21" t="s">
        <v>1088</v>
      </c>
      <c r="O2174" s="21" t="s">
        <v>1088</v>
      </c>
      <c r="P2174" s="21">
        <v>1.9139999999999999</v>
      </c>
      <c r="Q2174" s="21"/>
      <c r="R2174" s="21" t="s">
        <v>3830</v>
      </c>
      <c r="S2174" s="21"/>
      <c r="U2174" s="21"/>
      <c r="V2174" s="21"/>
    </row>
    <row r="2175" spans="1:22" ht="28">
      <c r="A2175" s="21" t="s">
        <v>3809</v>
      </c>
      <c r="B2175" s="21" t="s">
        <v>915</v>
      </c>
      <c r="C2175" s="21" t="s">
        <v>1081</v>
      </c>
      <c r="D2175" s="21" t="s">
        <v>1129</v>
      </c>
      <c r="E2175" s="21" t="s">
        <v>13</v>
      </c>
      <c r="F2175" s="30" t="s">
        <v>2242</v>
      </c>
      <c r="G2175" s="21" t="s">
        <v>1183</v>
      </c>
      <c r="H2175" s="31" t="s">
        <v>3831</v>
      </c>
      <c r="I2175" s="31" t="s">
        <v>3816</v>
      </c>
      <c r="J2175" s="21" t="s">
        <v>1161</v>
      </c>
      <c r="K2175" s="21" t="s">
        <v>1088</v>
      </c>
      <c r="L2175" s="21" t="s">
        <v>1172</v>
      </c>
      <c r="M2175" s="21">
        <v>21.1</v>
      </c>
      <c r="N2175" s="21" t="s">
        <v>1088</v>
      </c>
      <c r="O2175" s="21" t="s">
        <v>1088</v>
      </c>
      <c r="P2175" s="21" t="s">
        <v>1088</v>
      </c>
      <c r="Q2175" s="21" t="s">
        <v>3832</v>
      </c>
      <c r="R2175" s="21" t="s">
        <v>3833</v>
      </c>
      <c r="S2175" s="21"/>
      <c r="U2175" s="21"/>
      <c r="V2175" s="21"/>
    </row>
    <row r="2176" spans="1:22" ht="28">
      <c r="A2176" s="21" t="s">
        <v>3809</v>
      </c>
      <c r="B2176" s="21" t="s">
        <v>915</v>
      </c>
      <c r="C2176" s="21" t="s">
        <v>1081</v>
      </c>
      <c r="D2176" s="21" t="s">
        <v>1129</v>
      </c>
      <c r="E2176" s="21" t="s">
        <v>13</v>
      </c>
      <c r="F2176" s="30" t="s">
        <v>2242</v>
      </c>
      <c r="G2176" s="21" t="s">
        <v>1183</v>
      </c>
      <c r="H2176" s="31" t="s">
        <v>3831</v>
      </c>
      <c r="I2176" s="31" t="s">
        <v>3816</v>
      </c>
      <c r="J2176" s="21" t="s">
        <v>1161</v>
      </c>
      <c r="K2176" s="21" t="s">
        <v>1088</v>
      </c>
      <c r="L2176" s="21" t="s">
        <v>1172</v>
      </c>
      <c r="M2176" s="21">
        <v>46.9</v>
      </c>
      <c r="N2176" s="21" t="s">
        <v>1088</v>
      </c>
      <c r="O2176" s="21" t="s">
        <v>1088</v>
      </c>
      <c r="P2176" s="21" t="s">
        <v>1088</v>
      </c>
      <c r="Q2176" s="21" t="s">
        <v>3832</v>
      </c>
      <c r="R2176" s="21" t="s">
        <v>3834</v>
      </c>
      <c r="S2176" s="21"/>
      <c r="U2176" s="21"/>
      <c r="V2176" s="21"/>
    </row>
    <row r="2177" spans="1:22" ht="28">
      <c r="A2177" s="21" t="s">
        <v>3809</v>
      </c>
      <c r="B2177" s="21" t="s">
        <v>915</v>
      </c>
      <c r="C2177" s="21" t="s">
        <v>1081</v>
      </c>
      <c r="D2177" s="21" t="s">
        <v>1129</v>
      </c>
      <c r="E2177" s="21" t="s">
        <v>13</v>
      </c>
      <c r="F2177" s="30" t="s">
        <v>2242</v>
      </c>
      <c r="G2177" s="21" t="s">
        <v>1183</v>
      </c>
      <c r="H2177" s="31" t="s">
        <v>3831</v>
      </c>
      <c r="I2177" s="31" t="s">
        <v>3816</v>
      </c>
      <c r="J2177" s="21" t="s">
        <v>1161</v>
      </c>
      <c r="K2177" s="21" t="s">
        <v>1088</v>
      </c>
      <c r="L2177" s="21" t="s">
        <v>1172</v>
      </c>
      <c r="M2177" s="21">
        <v>20.2</v>
      </c>
      <c r="N2177" s="21" t="s">
        <v>1088</v>
      </c>
      <c r="O2177" s="21" t="s">
        <v>1088</v>
      </c>
      <c r="P2177" s="21" t="s">
        <v>1088</v>
      </c>
      <c r="Q2177" s="21" t="s">
        <v>3832</v>
      </c>
      <c r="R2177" s="21" t="s">
        <v>3835</v>
      </c>
      <c r="S2177" s="21"/>
      <c r="U2177" s="21"/>
      <c r="V2177" s="21"/>
    </row>
    <row r="2178" spans="1:22" ht="28">
      <c r="A2178" s="21" t="s">
        <v>3809</v>
      </c>
      <c r="B2178" s="21" t="s">
        <v>915</v>
      </c>
      <c r="C2178" s="21" t="s">
        <v>1081</v>
      </c>
      <c r="D2178" s="21" t="s">
        <v>1129</v>
      </c>
      <c r="E2178" s="21" t="s">
        <v>13</v>
      </c>
      <c r="F2178" s="30" t="s">
        <v>2242</v>
      </c>
      <c r="G2178" s="21" t="s">
        <v>1183</v>
      </c>
      <c r="H2178" s="31" t="s">
        <v>3831</v>
      </c>
      <c r="I2178" s="31" t="s">
        <v>3816</v>
      </c>
      <c r="J2178" s="21" t="s">
        <v>1161</v>
      </c>
      <c r="K2178" s="21" t="s">
        <v>1088</v>
      </c>
      <c r="L2178" s="21" t="s">
        <v>1172</v>
      </c>
      <c r="M2178" s="21">
        <v>10.3</v>
      </c>
      <c r="N2178" s="21" t="s">
        <v>1088</v>
      </c>
      <c r="O2178" s="21" t="s">
        <v>1088</v>
      </c>
      <c r="P2178" s="21" t="s">
        <v>1088</v>
      </c>
      <c r="Q2178" s="21" t="s">
        <v>3832</v>
      </c>
      <c r="R2178" s="21" t="s">
        <v>3836</v>
      </c>
      <c r="S2178" s="21"/>
      <c r="U2178" s="21"/>
      <c r="V2178" s="21"/>
    </row>
    <row r="2179" spans="1:22" ht="28">
      <c r="A2179" s="21" t="s">
        <v>3809</v>
      </c>
      <c r="B2179" s="21" t="s">
        <v>915</v>
      </c>
      <c r="C2179" s="21" t="s">
        <v>1081</v>
      </c>
      <c r="D2179" s="21" t="s">
        <v>1129</v>
      </c>
      <c r="E2179" s="21" t="s">
        <v>13</v>
      </c>
      <c r="F2179" s="30" t="s">
        <v>2242</v>
      </c>
      <c r="G2179" s="21" t="s">
        <v>1183</v>
      </c>
      <c r="H2179" s="31" t="s">
        <v>3831</v>
      </c>
      <c r="I2179" s="31" t="s">
        <v>3816</v>
      </c>
      <c r="J2179" s="21" t="s">
        <v>1161</v>
      </c>
      <c r="K2179" s="21" t="s">
        <v>1088</v>
      </c>
      <c r="L2179" s="21" t="s">
        <v>1172</v>
      </c>
      <c r="M2179" s="21">
        <v>0.9</v>
      </c>
      <c r="N2179" s="21" t="s">
        <v>1088</v>
      </c>
      <c r="O2179" s="21" t="s">
        <v>1088</v>
      </c>
      <c r="P2179" s="21" t="s">
        <v>1088</v>
      </c>
      <c r="Q2179" s="21" t="s">
        <v>3832</v>
      </c>
      <c r="R2179" s="21" t="s">
        <v>3837</v>
      </c>
      <c r="S2179" s="21"/>
      <c r="U2179" s="21"/>
      <c r="V2179" s="21"/>
    </row>
    <row r="2180" spans="1:22" ht="28">
      <c r="A2180" s="21" t="s">
        <v>3809</v>
      </c>
      <c r="B2180" s="21" t="s">
        <v>915</v>
      </c>
      <c r="C2180" s="21" t="s">
        <v>1081</v>
      </c>
      <c r="D2180" s="21" t="s">
        <v>1129</v>
      </c>
      <c r="E2180" s="21" t="s">
        <v>13</v>
      </c>
      <c r="F2180" s="30" t="s">
        <v>2242</v>
      </c>
      <c r="G2180" s="21" t="s">
        <v>1183</v>
      </c>
      <c r="H2180" s="31" t="s">
        <v>3831</v>
      </c>
      <c r="I2180" s="31" t="s">
        <v>3816</v>
      </c>
      <c r="J2180" s="21" t="s">
        <v>1161</v>
      </c>
      <c r="K2180" s="21" t="s">
        <v>1088</v>
      </c>
      <c r="L2180" s="21" t="s">
        <v>1172</v>
      </c>
      <c r="M2180" s="21">
        <v>0.5</v>
      </c>
      <c r="N2180" s="21" t="s">
        <v>1088</v>
      </c>
      <c r="O2180" s="21" t="s">
        <v>1088</v>
      </c>
      <c r="P2180" s="21" t="s">
        <v>1088</v>
      </c>
      <c r="Q2180" s="21" t="s">
        <v>3832</v>
      </c>
      <c r="R2180" s="21" t="s">
        <v>3838</v>
      </c>
      <c r="S2180" s="21"/>
      <c r="U2180" s="21"/>
      <c r="V2180" s="21"/>
    </row>
    <row r="2181" spans="1:22" ht="28">
      <c r="A2181" s="21" t="s">
        <v>3809</v>
      </c>
      <c r="B2181" s="21" t="s">
        <v>915</v>
      </c>
      <c r="C2181" s="21" t="s">
        <v>1081</v>
      </c>
      <c r="D2181" s="21" t="s">
        <v>1129</v>
      </c>
      <c r="E2181" s="21" t="s">
        <v>13</v>
      </c>
      <c r="F2181" s="30" t="s">
        <v>2242</v>
      </c>
      <c r="G2181" s="21" t="s">
        <v>1183</v>
      </c>
      <c r="H2181" s="31" t="s">
        <v>1506</v>
      </c>
      <c r="I2181" s="31" t="s">
        <v>3816</v>
      </c>
      <c r="J2181" s="21" t="s">
        <v>1094</v>
      </c>
      <c r="K2181" s="21" t="s">
        <v>1088</v>
      </c>
      <c r="L2181" s="21" t="s">
        <v>1172</v>
      </c>
      <c r="M2181" s="21" t="s">
        <v>3839</v>
      </c>
      <c r="N2181" s="21" t="s">
        <v>1088</v>
      </c>
      <c r="O2181" s="21" t="s">
        <v>1088</v>
      </c>
      <c r="P2181" s="21" t="s">
        <v>1088</v>
      </c>
      <c r="Q2181" s="21" t="s">
        <v>3832</v>
      </c>
      <c r="R2181" s="21" t="s">
        <v>3840</v>
      </c>
      <c r="S2181" s="21"/>
      <c r="U2181" s="21"/>
      <c r="V2181" s="21"/>
    </row>
    <row r="2182" spans="1:22" ht="28">
      <c r="A2182" s="21" t="s">
        <v>3809</v>
      </c>
      <c r="B2182" s="21" t="s">
        <v>915</v>
      </c>
      <c r="C2182" s="21" t="s">
        <v>1081</v>
      </c>
      <c r="D2182" s="21" t="s">
        <v>1129</v>
      </c>
      <c r="E2182" s="21" t="s">
        <v>1099</v>
      </c>
      <c r="F2182" s="30" t="s">
        <v>2246</v>
      </c>
      <c r="G2182" s="21" t="s">
        <v>1183</v>
      </c>
      <c r="H2182" s="31" t="s">
        <v>3831</v>
      </c>
      <c r="I2182" s="31" t="s">
        <v>3816</v>
      </c>
      <c r="J2182" s="21" t="s">
        <v>1161</v>
      </c>
      <c r="K2182" s="21" t="s">
        <v>1088</v>
      </c>
      <c r="L2182" s="21" t="s">
        <v>1172</v>
      </c>
      <c r="M2182" s="21">
        <v>0.8</v>
      </c>
      <c r="N2182" s="21" t="s">
        <v>1088</v>
      </c>
      <c r="O2182" s="21" t="s">
        <v>1088</v>
      </c>
      <c r="P2182" s="21" t="s">
        <v>1088</v>
      </c>
      <c r="Q2182" s="21" t="s">
        <v>3832</v>
      </c>
      <c r="R2182" s="21" t="s">
        <v>3835</v>
      </c>
      <c r="S2182" s="21"/>
      <c r="U2182" s="21"/>
      <c r="V2182" s="21"/>
    </row>
    <row r="2183" spans="1:22" ht="28">
      <c r="A2183" s="21" t="s">
        <v>3809</v>
      </c>
      <c r="B2183" s="21" t="s">
        <v>915</v>
      </c>
      <c r="C2183" s="21" t="s">
        <v>1081</v>
      </c>
      <c r="D2183" s="21" t="s">
        <v>1129</v>
      </c>
      <c r="E2183" s="21" t="s">
        <v>1099</v>
      </c>
      <c r="F2183" s="30" t="s">
        <v>2246</v>
      </c>
      <c r="G2183" s="21" t="s">
        <v>1183</v>
      </c>
      <c r="H2183" s="31" t="s">
        <v>3831</v>
      </c>
      <c r="I2183" s="31" t="s">
        <v>3816</v>
      </c>
      <c r="J2183" s="21" t="s">
        <v>1161</v>
      </c>
      <c r="K2183" s="21" t="s">
        <v>1088</v>
      </c>
      <c r="L2183" s="21" t="s">
        <v>1172</v>
      </c>
      <c r="M2183" s="21">
        <v>4.3</v>
      </c>
      <c r="N2183" s="21" t="s">
        <v>1088</v>
      </c>
      <c r="O2183" s="21" t="s">
        <v>1088</v>
      </c>
      <c r="P2183" s="21" t="s">
        <v>1088</v>
      </c>
      <c r="Q2183" s="21" t="s">
        <v>3832</v>
      </c>
      <c r="R2183" s="21" t="s">
        <v>3836</v>
      </c>
      <c r="S2183" s="21"/>
      <c r="U2183" s="21"/>
      <c r="V2183" s="21"/>
    </row>
    <row r="2184" spans="1:22" ht="28">
      <c r="A2184" s="21" t="s">
        <v>3809</v>
      </c>
      <c r="B2184" s="21" t="s">
        <v>915</v>
      </c>
      <c r="C2184" s="21" t="s">
        <v>1081</v>
      </c>
      <c r="D2184" s="21" t="s">
        <v>1129</v>
      </c>
      <c r="E2184" s="21" t="s">
        <v>1099</v>
      </c>
      <c r="F2184" s="30" t="s">
        <v>2246</v>
      </c>
      <c r="G2184" s="21" t="s">
        <v>1183</v>
      </c>
      <c r="H2184" s="31" t="s">
        <v>3831</v>
      </c>
      <c r="I2184" s="31" t="s">
        <v>3816</v>
      </c>
      <c r="J2184" s="21" t="s">
        <v>1161</v>
      </c>
      <c r="K2184" s="21" t="s">
        <v>1088</v>
      </c>
      <c r="L2184" s="21" t="s">
        <v>1172</v>
      </c>
      <c r="M2184" s="21">
        <v>12.9</v>
      </c>
      <c r="N2184" s="21" t="s">
        <v>1088</v>
      </c>
      <c r="O2184" s="21" t="s">
        <v>1088</v>
      </c>
      <c r="P2184" s="21" t="s">
        <v>1088</v>
      </c>
      <c r="Q2184" s="21" t="s">
        <v>3832</v>
      </c>
      <c r="R2184" s="21" t="s">
        <v>3837</v>
      </c>
      <c r="S2184" s="21"/>
      <c r="U2184" s="21"/>
      <c r="V2184" s="21"/>
    </row>
    <row r="2185" spans="1:22" ht="28">
      <c r="A2185" s="21" t="s">
        <v>3809</v>
      </c>
      <c r="B2185" s="21" t="s">
        <v>915</v>
      </c>
      <c r="C2185" s="21" t="s">
        <v>1081</v>
      </c>
      <c r="D2185" s="21" t="s">
        <v>1129</v>
      </c>
      <c r="E2185" s="21" t="s">
        <v>1099</v>
      </c>
      <c r="F2185" s="30" t="s">
        <v>2246</v>
      </c>
      <c r="G2185" s="21" t="s">
        <v>1183</v>
      </c>
      <c r="H2185" s="31" t="s">
        <v>3831</v>
      </c>
      <c r="I2185" s="31" t="s">
        <v>3816</v>
      </c>
      <c r="J2185" s="21" t="s">
        <v>1161</v>
      </c>
      <c r="K2185" s="21" t="s">
        <v>1088</v>
      </c>
      <c r="L2185" s="21" t="s">
        <v>1172</v>
      </c>
      <c r="M2185" s="21">
        <v>13</v>
      </c>
      <c r="N2185" s="21" t="s">
        <v>1088</v>
      </c>
      <c r="O2185" s="21" t="s">
        <v>1088</v>
      </c>
      <c r="P2185" s="21" t="s">
        <v>1088</v>
      </c>
      <c r="Q2185" s="21" t="s">
        <v>3832</v>
      </c>
      <c r="R2185" s="21" t="s">
        <v>3838</v>
      </c>
      <c r="S2185" s="21"/>
      <c r="U2185" s="21"/>
      <c r="V2185" s="21"/>
    </row>
    <row r="2186" spans="1:22" ht="28">
      <c r="A2186" s="21" t="s">
        <v>3809</v>
      </c>
      <c r="B2186" s="21" t="s">
        <v>915</v>
      </c>
      <c r="C2186" s="21" t="s">
        <v>1081</v>
      </c>
      <c r="D2186" s="21" t="s">
        <v>1129</v>
      </c>
      <c r="E2186" s="21" t="s">
        <v>1099</v>
      </c>
      <c r="F2186" s="30" t="s">
        <v>2246</v>
      </c>
      <c r="G2186" s="21" t="s">
        <v>1183</v>
      </c>
      <c r="H2186" s="31" t="s">
        <v>3831</v>
      </c>
      <c r="I2186" s="31" t="s">
        <v>3816</v>
      </c>
      <c r="J2186" s="21" t="s">
        <v>1161</v>
      </c>
      <c r="K2186" s="21" t="s">
        <v>1088</v>
      </c>
      <c r="L2186" s="21" t="s">
        <v>1172</v>
      </c>
      <c r="M2186" s="21">
        <v>9.1</v>
      </c>
      <c r="N2186" s="21" t="s">
        <v>1088</v>
      </c>
      <c r="O2186" s="21" t="s">
        <v>1088</v>
      </c>
      <c r="P2186" s="21" t="s">
        <v>1088</v>
      </c>
      <c r="Q2186" s="21" t="s">
        <v>3832</v>
      </c>
      <c r="R2186" s="21" t="s">
        <v>3841</v>
      </c>
      <c r="S2186" s="21"/>
      <c r="U2186" s="21"/>
      <c r="V2186" s="21"/>
    </row>
    <row r="2187" spans="1:22" ht="28">
      <c r="A2187" s="21" t="s">
        <v>3809</v>
      </c>
      <c r="B2187" s="21" t="s">
        <v>915</v>
      </c>
      <c r="C2187" s="21" t="s">
        <v>1081</v>
      </c>
      <c r="D2187" s="21" t="s">
        <v>1129</v>
      </c>
      <c r="E2187" s="21" t="s">
        <v>1099</v>
      </c>
      <c r="F2187" s="30" t="s">
        <v>2246</v>
      </c>
      <c r="G2187" s="21" t="s">
        <v>1183</v>
      </c>
      <c r="H2187" s="31" t="s">
        <v>3831</v>
      </c>
      <c r="I2187" s="31" t="s">
        <v>3816</v>
      </c>
      <c r="J2187" s="21" t="s">
        <v>1161</v>
      </c>
      <c r="K2187" s="21" t="s">
        <v>1088</v>
      </c>
      <c r="L2187" s="21" t="s">
        <v>1172</v>
      </c>
      <c r="M2187" s="21">
        <v>29.2</v>
      </c>
      <c r="N2187" s="21" t="s">
        <v>1088</v>
      </c>
      <c r="O2187" s="21" t="s">
        <v>1088</v>
      </c>
      <c r="P2187" s="21" t="s">
        <v>1088</v>
      </c>
      <c r="Q2187" s="21" t="s">
        <v>3832</v>
      </c>
      <c r="R2187" s="21" t="s">
        <v>3842</v>
      </c>
      <c r="S2187" s="21"/>
      <c r="U2187" s="21"/>
      <c r="V2187" s="21"/>
    </row>
    <row r="2188" spans="1:22" ht="28">
      <c r="A2188" s="21" t="s">
        <v>3809</v>
      </c>
      <c r="B2188" s="21" t="s">
        <v>915</v>
      </c>
      <c r="C2188" s="21" t="s">
        <v>1081</v>
      </c>
      <c r="D2188" s="21" t="s">
        <v>1129</v>
      </c>
      <c r="E2188" s="21" t="s">
        <v>1099</v>
      </c>
      <c r="F2188" s="30" t="s">
        <v>2246</v>
      </c>
      <c r="G2188" s="21" t="s">
        <v>1183</v>
      </c>
      <c r="H2188" s="31" t="s">
        <v>3831</v>
      </c>
      <c r="I2188" s="31" t="s">
        <v>3816</v>
      </c>
      <c r="J2188" s="21" t="s">
        <v>1161</v>
      </c>
      <c r="K2188" s="21" t="s">
        <v>1088</v>
      </c>
      <c r="L2188" s="21" t="s">
        <v>1172</v>
      </c>
      <c r="M2188" s="21">
        <v>30.2</v>
      </c>
      <c r="N2188" s="21" t="s">
        <v>1088</v>
      </c>
      <c r="O2188" s="21" t="s">
        <v>1088</v>
      </c>
      <c r="P2188" s="21" t="s">
        <v>1088</v>
      </c>
      <c r="Q2188" s="21" t="s">
        <v>3832</v>
      </c>
      <c r="R2188" s="21" t="s">
        <v>3843</v>
      </c>
      <c r="S2188" s="21"/>
      <c r="U2188" s="21"/>
      <c r="V2188" s="21"/>
    </row>
    <row r="2189" spans="1:22" ht="15">
      <c r="A2189" s="21" t="s">
        <v>3862</v>
      </c>
      <c r="B2189" s="6" t="s">
        <v>717</v>
      </c>
      <c r="C2189" s="21" t="s">
        <v>1036</v>
      </c>
      <c r="D2189" s="21" t="s">
        <v>1129</v>
      </c>
      <c r="E2189" s="21" t="s">
        <v>1100</v>
      </c>
      <c r="F2189" s="30" t="s">
        <v>1269</v>
      </c>
      <c r="G2189" s="21" t="s">
        <v>3863</v>
      </c>
      <c r="H2189" s="31" t="s">
        <v>3864</v>
      </c>
      <c r="I2189" s="21" t="s">
        <v>3865</v>
      </c>
      <c r="J2189" s="21" t="s">
        <v>1096</v>
      </c>
      <c r="K2189" s="21">
        <v>27</v>
      </c>
      <c r="L2189" s="21" t="s">
        <v>1089</v>
      </c>
      <c r="M2189" s="21">
        <v>0.51</v>
      </c>
      <c r="N2189" s="21" t="b">
        <v>1</v>
      </c>
      <c r="O2189" s="21" t="s">
        <v>1088</v>
      </c>
      <c r="P2189" s="33">
        <v>0.04</v>
      </c>
      <c r="Q2189" s="21"/>
      <c r="R2189" s="21" t="s">
        <v>1181</v>
      </c>
      <c r="S2189" s="21"/>
      <c r="U2189" s="21"/>
      <c r="V2189" s="21"/>
    </row>
    <row r="2190" spans="1:22" ht="15">
      <c r="A2190" s="21" t="s">
        <v>3862</v>
      </c>
      <c r="B2190" s="6" t="s">
        <v>717</v>
      </c>
      <c r="C2190" s="21" t="s">
        <v>1036</v>
      </c>
      <c r="D2190" s="21" t="s">
        <v>1129</v>
      </c>
      <c r="E2190" s="21" t="s">
        <v>1100</v>
      </c>
      <c r="F2190" s="30" t="s">
        <v>1269</v>
      </c>
      <c r="G2190" s="21" t="s">
        <v>3863</v>
      </c>
      <c r="H2190" s="31" t="s">
        <v>3864</v>
      </c>
      <c r="I2190" s="21" t="s">
        <v>3865</v>
      </c>
      <c r="J2190" s="21" t="s">
        <v>1096</v>
      </c>
      <c r="K2190" s="21">
        <v>35</v>
      </c>
      <c r="L2190" s="21" t="s">
        <v>1089</v>
      </c>
      <c r="M2190" s="21">
        <v>0.36</v>
      </c>
      <c r="N2190" s="21" t="b">
        <v>1</v>
      </c>
      <c r="O2190" s="21" t="s">
        <v>1088</v>
      </c>
      <c r="P2190" s="33">
        <v>0.01</v>
      </c>
      <c r="Q2190" s="21"/>
      <c r="R2190" s="21" t="s">
        <v>1180</v>
      </c>
      <c r="S2190" s="21"/>
      <c r="U2190" s="21"/>
      <c r="V2190" s="21"/>
    </row>
    <row r="2191" spans="1:22" ht="15">
      <c r="A2191" s="21" t="s">
        <v>3862</v>
      </c>
      <c r="B2191" s="6" t="s">
        <v>717</v>
      </c>
      <c r="C2191" s="21" t="s">
        <v>1036</v>
      </c>
      <c r="D2191" s="21" t="s">
        <v>1129</v>
      </c>
      <c r="E2191" s="21" t="s">
        <v>1097</v>
      </c>
      <c r="F2191" s="30" t="s">
        <v>1270</v>
      </c>
      <c r="G2191" s="21" t="s">
        <v>3863</v>
      </c>
      <c r="H2191" s="31" t="s">
        <v>3864</v>
      </c>
      <c r="I2191" s="21" t="s">
        <v>3865</v>
      </c>
      <c r="J2191" s="21" t="s">
        <v>1096</v>
      </c>
      <c r="K2191" s="21">
        <v>26</v>
      </c>
      <c r="L2191" s="21" t="s">
        <v>1089</v>
      </c>
      <c r="M2191" s="21">
        <v>1.31</v>
      </c>
      <c r="N2191" s="21" t="b">
        <v>1</v>
      </c>
      <c r="O2191" s="21" t="s">
        <v>1088</v>
      </c>
      <c r="P2191" s="33">
        <v>0.04</v>
      </c>
      <c r="Q2191" s="21"/>
      <c r="R2191" s="21" t="s">
        <v>1181</v>
      </c>
      <c r="S2191" s="21"/>
      <c r="U2191" s="21"/>
      <c r="V2191" s="21"/>
    </row>
    <row r="2192" spans="1:22" ht="15">
      <c r="A2192" s="21" t="s">
        <v>3862</v>
      </c>
      <c r="B2192" s="6" t="s">
        <v>717</v>
      </c>
      <c r="C2192" s="21" t="s">
        <v>1036</v>
      </c>
      <c r="D2192" s="21" t="s">
        <v>1129</v>
      </c>
      <c r="E2192" s="21" t="s">
        <v>1097</v>
      </c>
      <c r="F2192" s="30" t="s">
        <v>1270</v>
      </c>
      <c r="G2192" s="21" t="s">
        <v>3863</v>
      </c>
      <c r="H2192" s="31" t="s">
        <v>3864</v>
      </c>
      <c r="I2192" s="21" t="s">
        <v>3865</v>
      </c>
      <c r="J2192" s="21" t="s">
        <v>1096</v>
      </c>
      <c r="K2192" s="21">
        <v>18</v>
      </c>
      <c r="L2192" s="21" t="s">
        <v>1089</v>
      </c>
      <c r="M2192" s="21">
        <v>1.19</v>
      </c>
      <c r="N2192" s="21" t="b">
        <v>1</v>
      </c>
      <c r="O2192" s="21" t="s">
        <v>1088</v>
      </c>
      <c r="P2192" s="33">
        <v>0.04</v>
      </c>
      <c r="Q2192" s="21"/>
      <c r="R2192" s="21" t="s">
        <v>1180</v>
      </c>
      <c r="S2192" s="21"/>
      <c r="U2192" s="21"/>
      <c r="V2192" s="21"/>
    </row>
    <row r="2193" spans="1:22" ht="15">
      <c r="A2193" s="21" t="s">
        <v>3862</v>
      </c>
      <c r="B2193" s="6" t="s">
        <v>717</v>
      </c>
      <c r="C2193" s="21" t="s">
        <v>1036</v>
      </c>
      <c r="D2193" s="21" t="s">
        <v>1129</v>
      </c>
      <c r="E2193" s="21" t="s">
        <v>13</v>
      </c>
      <c r="F2193" s="30" t="s">
        <v>1270</v>
      </c>
      <c r="G2193" s="21" t="s">
        <v>3863</v>
      </c>
      <c r="H2193" s="31" t="s">
        <v>3864</v>
      </c>
      <c r="I2193" s="21" t="s">
        <v>3865</v>
      </c>
      <c r="J2193" s="21" t="s">
        <v>1096</v>
      </c>
      <c r="K2193" s="21">
        <v>49</v>
      </c>
      <c r="L2193" s="21" t="s">
        <v>1089</v>
      </c>
      <c r="M2193" s="21">
        <v>1.42</v>
      </c>
      <c r="N2193" s="21" t="b">
        <v>1</v>
      </c>
      <c r="O2193" s="21" t="s">
        <v>1088</v>
      </c>
      <c r="P2193" s="33">
        <v>0.04</v>
      </c>
      <c r="Q2193" s="21"/>
      <c r="R2193" s="21" t="s">
        <v>1181</v>
      </c>
      <c r="S2193" s="21"/>
      <c r="U2193" s="21"/>
      <c r="V2193" s="21"/>
    </row>
    <row r="2194" spans="1:22" ht="15">
      <c r="A2194" s="21" t="s">
        <v>3862</v>
      </c>
      <c r="B2194" s="6" t="s">
        <v>717</v>
      </c>
      <c r="C2194" s="21" t="s">
        <v>1036</v>
      </c>
      <c r="D2194" s="21" t="s">
        <v>1129</v>
      </c>
      <c r="E2194" s="21" t="s">
        <v>13</v>
      </c>
      <c r="F2194" s="30" t="s">
        <v>1270</v>
      </c>
      <c r="G2194" s="21" t="s">
        <v>3863</v>
      </c>
      <c r="H2194" s="31" t="s">
        <v>3864</v>
      </c>
      <c r="I2194" s="21" t="s">
        <v>3865</v>
      </c>
      <c r="J2194" s="21" t="s">
        <v>1096</v>
      </c>
      <c r="K2194" s="21">
        <v>57</v>
      </c>
      <c r="L2194" s="21" t="s">
        <v>1089</v>
      </c>
      <c r="M2194" s="21">
        <v>1.1000000000000001</v>
      </c>
      <c r="N2194" s="21" t="b">
        <v>1</v>
      </c>
      <c r="O2194" s="21" t="s">
        <v>1088</v>
      </c>
      <c r="P2194" s="33">
        <v>0.03</v>
      </c>
      <c r="Q2194" s="21"/>
      <c r="R2194" s="21" t="s">
        <v>1180</v>
      </c>
      <c r="S2194" s="21"/>
      <c r="U2194" s="21"/>
      <c r="V2194" s="21"/>
    </row>
    <row r="2195" spans="1:22" ht="15">
      <c r="A2195" s="21" t="s">
        <v>3862</v>
      </c>
      <c r="B2195" s="6" t="s">
        <v>717</v>
      </c>
      <c r="C2195" s="21" t="s">
        <v>1036</v>
      </c>
      <c r="D2195" s="21" t="s">
        <v>1129</v>
      </c>
      <c r="E2195" s="21" t="s">
        <v>1100</v>
      </c>
      <c r="F2195" s="30" t="s">
        <v>1270</v>
      </c>
      <c r="G2195" s="21" t="s">
        <v>3863</v>
      </c>
      <c r="H2195" s="31" t="s">
        <v>3864</v>
      </c>
      <c r="I2195" s="21" t="s">
        <v>3865</v>
      </c>
      <c r="J2195" s="21" t="s">
        <v>1096</v>
      </c>
      <c r="K2195" s="21">
        <v>36</v>
      </c>
      <c r="L2195" s="21" t="s">
        <v>1089</v>
      </c>
      <c r="M2195" s="21">
        <v>1.1399999999999999</v>
      </c>
      <c r="N2195" s="21" t="b">
        <v>0</v>
      </c>
      <c r="O2195" s="21" t="s">
        <v>1088</v>
      </c>
      <c r="P2195" s="33">
        <v>0.04</v>
      </c>
      <c r="Q2195" s="21"/>
      <c r="R2195" s="21" t="s">
        <v>1181</v>
      </c>
      <c r="S2195" s="21"/>
      <c r="U2195" s="21"/>
      <c r="V2195" s="21"/>
    </row>
    <row r="2196" spans="1:22" ht="15">
      <c r="A2196" s="21" t="s">
        <v>3862</v>
      </c>
      <c r="B2196" s="6" t="s">
        <v>717</v>
      </c>
      <c r="C2196" s="21" t="s">
        <v>1036</v>
      </c>
      <c r="D2196" s="21" t="s">
        <v>1129</v>
      </c>
      <c r="E2196" s="21" t="s">
        <v>1100</v>
      </c>
      <c r="F2196" s="30" t="s">
        <v>1270</v>
      </c>
      <c r="G2196" s="21" t="s">
        <v>3863</v>
      </c>
      <c r="H2196" s="31" t="s">
        <v>3864</v>
      </c>
      <c r="I2196" s="21" t="s">
        <v>3865</v>
      </c>
      <c r="J2196" s="21" t="s">
        <v>1096</v>
      </c>
      <c r="K2196" s="21">
        <v>36</v>
      </c>
      <c r="L2196" s="21" t="s">
        <v>1089</v>
      </c>
      <c r="M2196" s="21">
        <v>1.08</v>
      </c>
      <c r="N2196" s="21" t="b">
        <v>0</v>
      </c>
      <c r="O2196" s="21" t="s">
        <v>1088</v>
      </c>
      <c r="P2196" s="33">
        <v>0.04</v>
      </c>
      <c r="Q2196" s="21"/>
      <c r="R2196" s="21" t="s">
        <v>1180</v>
      </c>
      <c r="S2196" s="21"/>
      <c r="U2196" s="21"/>
      <c r="V2196" s="21"/>
    </row>
    <row r="2197" spans="1:22" ht="15">
      <c r="A2197" s="21" t="s">
        <v>3862</v>
      </c>
      <c r="B2197" s="6" t="s">
        <v>717</v>
      </c>
      <c r="C2197" s="21" t="s">
        <v>1036</v>
      </c>
      <c r="D2197" s="21" t="s">
        <v>1129</v>
      </c>
      <c r="E2197" s="21" t="s">
        <v>1100</v>
      </c>
      <c r="F2197" s="30" t="s">
        <v>1269</v>
      </c>
      <c r="G2197" s="21" t="s">
        <v>3863</v>
      </c>
      <c r="H2197" s="31" t="s">
        <v>3866</v>
      </c>
      <c r="I2197" s="21" t="s">
        <v>3865</v>
      </c>
      <c r="J2197" s="21" t="s">
        <v>1094</v>
      </c>
      <c r="K2197" s="21">
        <v>27</v>
      </c>
      <c r="L2197" s="21" t="s">
        <v>1089</v>
      </c>
      <c r="M2197" s="21">
        <v>45</v>
      </c>
      <c r="N2197" s="21" t="b">
        <v>1</v>
      </c>
      <c r="O2197" s="21" t="s">
        <v>1088</v>
      </c>
      <c r="P2197" s="33">
        <v>0.9</v>
      </c>
      <c r="Q2197" s="21"/>
      <c r="R2197" s="21" t="s">
        <v>1181</v>
      </c>
      <c r="S2197" s="21" t="s">
        <v>1088</v>
      </c>
      <c r="T2197" s="10" t="s">
        <v>1088</v>
      </c>
      <c r="U2197" s="21"/>
      <c r="V2197" s="21"/>
    </row>
    <row r="2198" spans="1:22" ht="15">
      <c r="A2198" s="21" t="s">
        <v>3862</v>
      </c>
      <c r="B2198" s="6" t="s">
        <v>717</v>
      </c>
      <c r="C2198" s="21" t="s">
        <v>1036</v>
      </c>
      <c r="D2198" s="21" t="s">
        <v>1129</v>
      </c>
      <c r="E2198" s="21" t="s">
        <v>1100</v>
      </c>
      <c r="F2198" s="30" t="s">
        <v>1269</v>
      </c>
      <c r="G2198" s="21" t="s">
        <v>3863</v>
      </c>
      <c r="H2198" s="31" t="s">
        <v>3866</v>
      </c>
      <c r="I2198" s="21" t="s">
        <v>3865</v>
      </c>
      <c r="J2198" s="21" t="s">
        <v>1094</v>
      </c>
      <c r="K2198" s="21">
        <v>35</v>
      </c>
      <c r="L2198" s="21" t="s">
        <v>1089</v>
      </c>
      <c r="M2198" s="21">
        <v>41</v>
      </c>
      <c r="N2198" s="21" t="b">
        <v>1</v>
      </c>
      <c r="O2198" s="21" t="s">
        <v>1088</v>
      </c>
      <c r="P2198" s="33">
        <v>0.4</v>
      </c>
      <c r="Q2198" s="21"/>
      <c r="R2198" s="21" t="s">
        <v>1180</v>
      </c>
      <c r="S2198" s="21" t="s">
        <v>1088</v>
      </c>
      <c r="T2198" s="10" t="s">
        <v>1088</v>
      </c>
      <c r="U2198" s="21"/>
      <c r="V2198" s="21"/>
    </row>
    <row r="2199" spans="1:22" ht="15">
      <c r="A2199" s="21" t="s">
        <v>3862</v>
      </c>
      <c r="B2199" s="6" t="s">
        <v>717</v>
      </c>
      <c r="C2199" s="21" t="s">
        <v>1036</v>
      </c>
      <c r="D2199" s="21" t="s">
        <v>1129</v>
      </c>
      <c r="E2199" s="21" t="s">
        <v>1097</v>
      </c>
      <c r="F2199" s="30" t="s">
        <v>1270</v>
      </c>
      <c r="G2199" s="21" t="s">
        <v>3863</v>
      </c>
      <c r="H2199" s="31" t="s">
        <v>3866</v>
      </c>
      <c r="I2199" s="21" t="s">
        <v>3865</v>
      </c>
      <c r="J2199" s="21" t="s">
        <v>1094</v>
      </c>
      <c r="K2199" s="21">
        <v>26</v>
      </c>
      <c r="L2199" s="21" t="s">
        <v>1089</v>
      </c>
      <c r="M2199" s="21">
        <v>53</v>
      </c>
      <c r="N2199" s="21" t="b">
        <v>1</v>
      </c>
      <c r="O2199" s="21" t="s">
        <v>1088</v>
      </c>
      <c r="P2199" s="33">
        <v>0.4</v>
      </c>
      <c r="Q2199" s="21"/>
      <c r="R2199" s="21" t="s">
        <v>1181</v>
      </c>
      <c r="S2199" s="21" t="s">
        <v>1088</v>
      </c>
      <c r="T2199" s="10" t="s">
        <v>1088</v>
      </c>
      <c r="U2199" s="21"/>
      <c r="V2199" s="21"/>
    </row>
    <row r="2200" spans="1:22" ht="15">
      <c r="A2200" s="21" t="s">
        <v>3862</v>
      </c>
      <c r="B2200" s="6" t="s">
        <v>717</v>
      </c>
      <c r="C2200" s="21" t="s">
        <v>1036</v>
      </c>
      <c r="D2200" s="21" t="s">
        <v>1129</v>
      </c>
      <c r="E2200" s="21" t="s">
        <v>1097</v>
      </c>
      <c r="F2200" s="30" t="s">
        <v>1270</v>
      </c>
      <c r="G2200" s="21" t="s">
        <v>3863</v>
      </c>
      <c r="H2200" s="31" t="s">
        <v>3866</v>
      </c>
      <c r="I2200" s="21" t="s">
        <v>3865</v>
      </c>
      <c r="J2200" s="21" t="s">
        <v>1094</v>
      </c>
      <c r="K2200" s="21">
        <v>18</v>
      </c>
      <c r="L2200" s="21" t="s">
        <v>1089</v>
      </c>
      <c r="M2200" s="21">
        <v>51</v>
      </c>
      <c r="N2200" s="21" t="b">
        <v>1</v>
      </c>
      <c r="O2200" s="21" t="s">
        <v>1088</v>
      </c>
      <c r="P2200" s="33">
        <v>0.7</v>
      </c>
      <c r="Q2200" s="21"/>
      <c r="R2200" s="21" t="s">
        <v>1180</v>
      </c>
      <c r="S2200" s="21" t="s">
        <v>1088</v>
      </c>
      <c r="T2200" s="10" t="s">
        <v>1088</v>
      </c>
      <c r="U2200" s="21"/>
      <c r="V2200" s="21"/>
    </row>
    <row r="2201" spans="1:22" ht="15">
      <c r="A2201" s="21" t="s">
        <v>3862</v>
      </c>
      <c r="B2201" s="6" t="s">
        <v>717</v>
      </c>
      <c r="C2201" s="21" t="s">
        <v>1036</v>
      </c>
      <c r="D2201" s="21" t="s">
        <v>1129</v>
      </c>
      <c r="E2201" s="21" t="s">
        <v>13</v>
      </c>
      <c r="F2201" s="30" t="s">
        <v>1270</v>
      </c>
      <c r="G2201" s="21" t="s">
        <v>3863</v>
      </c>
      <c r="H2201" s="31" t="s">
        <v>3866</v>
      </c>
      <c r="I2201" s="21" t="s">
        <v>3865</v>
      </c>
      <c r="J2201" s="21" t="s">
        <v>1094</v>
      </c>
      <c r="K2201" s="21">
        <v>49</v>
      </c>
      <c r="L2201" s="21" t="s">
        <v>1089</v>
      </c>
      <c r="M2201" s="21">
        <v>56</v>
      </c>
      <c r="N2201" s="21" t="b">
        <v>1</v>
      </c>
      <c r="O2201" s="21" t="s">
        <v>1088</v>
      </c>
      <c r="P2201" s="33">
        <v>0.4</v>
      </c>
      <c r="Q2201" s="21"/>
      <c r="R2201" s="21" t="s">
        <v>1181</v>
      </c>
      <c r="S2201" s="21" t="s">
        <v>1088</v>
      </c>
      <c r="T2201" s="10" t="s">
        <v>1088</v>
      </c>
      <c r="U2201" s="21"/>
      <c r="V2201" s="21"/>
    </row>
    <row r="2202" spans="1:22" ht="15">
      <c r="A2202" s="21" t="s">
        <v>3862</v>
      </c>
      <c r="B2202" s="6" t="s">
        <v>717</v>
      </c>
      <c r="C2202" s="21" t="s">
        <v>1036</v>
      </c>
      <c r="D2202" s="21" t="s">
        <v>1129</v>
      </c>
      <c r="E2202" s="21" t="s">
        <v>13</v>
      </c>
      <c r="F2202" s="30" t="s">
        <v>1270</v>
      </c>
      <c r="G2202" s="21" t="s">
        <v>3863</v>
      </c>
      <c r="H2202" s="31" t="s">
        <v>3866</v>
      </c>
      <c r="I2202" s="21" t="s">
        <v>3865</v>
      </c>
      <c r="J2202" s="21" t="s">
        <v>1094</v>
      </c>
      <c r="K2202" s="21">
        <v>57</v>
      </c>
      <c r="L2202" s="21" t="s">
        <v>1089</v>
      </c>
      <c r="M2202" s="21">
        <v>52</v>
      </c>
      <c r="N2202" s="21" t="b">
        <v>1</v>
      </c>
      <c r="O2202" s="21" t="s">
        <v>1088</v>
      </c>
      <c r="P2202" s="33">
        <v>0.5</v>
      </c>
      <c r="Q2202" s="21"/>
      <c r="R2202" s="21" t="s">
        <v>1180</v>
      </c>
      <c r="S2202" s="21" t="s">
        <v>1088</v>
      </c>
      <c r="T2202" s="10" t="s">
        <v>1088</v>
      </c>
      <c r="U2202" s="21"/>
      <c r="V2202" s="21"/>
    </row>
    <row r="2203" spans="1:22" ht="15">
      <c r="A2203" s="21" t="s">
        <v>3862</v>
      </c>
      <c r="B2203" s="6" t="s">
        <v>717</v>
      </c>
      <c r="C2203" s="21" t="s">
        <v>1036</v>
      </c>
      <c r="D2203" s="21" t="s">
        <v>1129</v>
      </c>
      <c r="E2203" s="21" t="s">
        <v>1100</v>
      </c>
      <c r="F2203" s="30" t="s">
        <v>1270</v>
      </c>
      <c r="G2203" s="21" t="s">
        <v>3863</v>
      </c>
      <c r="H2203" s="31" t="s">
        <v>3866</v>
      </c>
      <c r="I2203" s="21" t="s">
        <v>3865</v>
      </c>
      <c r="J2203" s="21" t="s">
        <v>1094</v>
      </c>
      <c r="K2203" s="21">
        <v>36</v>
      </c>
      <c r="L2203" s="21" t="s">
        <v>1089</v>
      </c>
      <c r="M2203" s="21">
        <v>53</v>
      </c>
      <c r="N2203" s="21" t="b">
        <v>0</v>
      </c>
      <c r="O2203" s="21" t="s">
        <v>1088</v>
      </c>
      <c r="P2203" s="33">
        <v>0.5</v>
      </c>
      <c r="Q2203" s="21"/>
      <c r="R2203" s="21" t="s">
        <v>1181</v>
      </c>
      <c r="S2203" s="21" t="s">
        <v>1088</v>
      </c>
      <c r="T2203" s="10" t="s">
        <v>1088</v>
      </c>
      <c r="U2203" s="21"/>
      <c r="V2203" s="21"/>
    </row>
    <row r="2204" spans="1:22" ht="15">
      <c r="A2204" s="21" t="s">
        <v>3862</v>
      </c>
      <c r="B2204" s="6" t="s">
        <v>717</v>
      </c>
      <c r="C2204" s="21" t="s">
        <v>1036</v>
      </c>
      <c r="D2204" s="21" t="s">
        <v>1129</v>
      </c>
      <c r="E2204" s="21" t="s">
        <v>1100</v>
      </c>
      <c r="F2204" s="30" t="s">
        <v>1270</v>
      </c>
      <c r="G2204" s="21" t="s">
        <v>3863</v>
      </c>
      <c r="H2204" s="31" t="s">
        <v>3866</v>
      </c>
      <c r="I2204" s="21" t="s">
        <v>3865</v>
      </c>
      <c r="J2204" s="21" t="s">
        <v>1094</v>
      </c>
      <c r="K2204" s="21">
        <v>36</v>
      </c>
      <c r="L2204" s="21" t="s">
        <v>1089</v>
      </c>
      <c r="M2204" s="21">
        <v>53</v>
      </c>
      <c r="N2204" s="21" t="b">
        <v>0</v>
      </c>
      <c r="O2204" s="21" t="s">
        <v>1088</v>
      </c>
      <c r="P2204" s="33">
        <v>0.6</v>
      </c>
      <c r="Q2204" s="21"/>
      <c r="R2204" s="21" t="s">
        <v>1180</v>
      </c>
      <c r="S2204" s="21" t="s">
        <v>1088</v>
      </c>
      <c r="T2204" s="10" t="s">
        <v>1088</v>
      </c>
      <c r="U2204" s="21"/>
      <c r="V2204" s="21"/>
    </row>
    <row r="2205" spans="1:22" ht="15">
      <c r="A2205" s="21" t="s">
        <v>3867</v>
      </c>
      <c r="B2205" s="35" t="s">
        <v>571</v>
      </c>
      <c r="C2205" s="21" t="s">
        <v>1081</v>
      </c>
      <c r="D2205" s="21" t="s">
        <v>1129</v>
      </c>
      <c r="E2205" s="21" t="s">
        <v>1099</v>
      </c>
      <c r="F2205" s="30" t="s">
        <v>1189</v>
      </c>
      <c r="G2205" s="36" t="s">
        <v>3868</v>
      </c>
      <c r="H2205" s="36" t="s">
        <v>3869</v>
      </c>
      <c r="I2205" s="21" t="s">
        <v>3870</v>
      </c>
      <c r="J2205" s="36" t="s">
        <v>1171</v>
      </c>
      <c r="K2205" s="21">
        <v>83</v>
      </c>
      <c r="L2205" s="21" t="s">
        <v>1089</v>
      </c>
      <c r="M2205" s="21">
        <v>3.27</v>
      </c>
      <c r="N2205" s="21" t="b">
        <v>1</v>
      </c>
      <c r="O2205" s="36">
        <v>0.97899999999999998</v>
      </c>
      <c r="P2205" s="21"/>
      <c r="Q2205" s="21"/>
      <c r="R2205" s="36" t="s">
        <v>3871</v>
      </c>
      <c r="S2205" s="36"/>
      <c r="U2205" s="36"/>
      <c r="V2205" s="36"/>
    </row>
    <row r="2206" spans="1:22" ht="15">
      <c r="A2206" s="21" t="s">
        <v>3867</v>
      </c>
      <c r="B2206" s="35" t="s">
        <v>571</v>
      </c>
      <c r="C2206" s="21" t="s">
        <v>1081</v>
      </c>
      <c r="D2206" s="21" t="s">
        <v>1129</v>
      </c>
      <c r="E2206" s="21" t="s">
        <v>1099</v>
      </c>
      <c r="F2206" s="30" t="s">
        <v>1189</v>
      </c>
      <c r="G2206" s="36" t="s">
        <v>3868</v>
      </c>
      <c r="H2206" s="45" t="s">
        <v>3872</v>
      </c>
      <c r="I2206" s="21" t="s">
        <v>3870</v>
      </c>
      <c r="J2206" s="36" t="s">
        <v>3643</v>
      </c>
      <c r="K2206" s="21">
        <v>83</v>
      </c>
      <c r="L2206" s="21" t="s">
        <v>1089</v>
      </c>
      <c r="M2206" s="45">
        <v>-3.25</v>
      </c>
      <c r="N2206" s="21" t="b">
        <v>1</v>
      </c>
      <c r="O2206" s="36">
        <v>0.97899999999999998</v>
      </c>
      <c r="P2206" s="21"/>
      <c r="Q2206" s="21"/>
      <c r="R2206" s="45" t="s">
        <v>3873</v>
      </c>
      <c r="S2206" s="45"/>
      <c r="U2206" s="45"/>
      <c r="V2206" s="45"/>
    </row>
    <row r="2207" spans="1:22" ht="15">
      <c r="A2207" s="21" t="s">
        <v>3867</v>
      </c>
      <c r="B2207" s="35" t="s">
        <v>571</v>
      </c>
      <c r="C2207" s="21" t="s">
        <v>1081</v>
      </c>
      <c r="D2207" s="21" t="s">
        <v>1129</v>
      </c>
      <c r="E2207" s="21" t="s">
        <v>1099</v>
      </c>
      <c r="F2207" s="30" t="s">
        <v>1189</v>
      </c>
      <c r="G2207" s="36" t="s">
        <v>3868</v>
      </c>
      <c r="H2207" s="36" t="s">
        <v>3874</v>
      </c>
      <c r="I2207" s="21" t="s">
        <v>3870</v>
      </c>
      <c r="J2207" s="36" t="s">
        <v>1171</v>
      </c>
      <c r="K2207" s="21">
        <v>79</v>
      </c>
      <c r="L2207" s="21" t="s">
        <v>1089</v>
      </c>
      <c r="M2207" s="21">
        <v>2.4569999999999999</v>
      </c>
      <c r="N2207" s="21" t="b">
        <v>1</v>
      </c>
      <c r="O2207" s="36">
        <v>0.997</v>
      </c>
      <c r="P2207" s="21"/>
      <c r="Q2207" s="21" t="s">
        <v>3875</v>
      </c>
      <c r="R2207" s="36" t="s">
        <v>3876</v>
      </c>
      <c r="S2207" s="36"/>
      <c r="U2207" s="36"/>
      <c r="V2207" s="36"/>
    </row>
    <row r="2208" spans="1:22" ht="15">
      <c r="A2208" s="21" t="s">
        <v>3867</v>
      </c>
      <c r="B2208" s="35" t="s">
        <v>571</v>
      </c>
      <c r="C2208" s="21" t="s">
        <v>1081</v>
      </c>
      <c r="D2208" s="21" t="s">
        <v>1129</v>
      </c>
      <c r="E2208" s="21" t="s">
        <v>1099</v>
      </c>
      <c r="F2208" s="30" t="s">
        <v>1189</v>
      </c>
      <c r="G2208" s="36" t="s">
        <v>3868</v>
      </c>
      <c r="H2208" s="45" t="s">
        <v>3877</v>
      </c>
      <c r="I2208" s="21" t="s">
        <v>3870</v>
      </c>
      <c r="J2208" s="36" t="s">
        <v>1171</v>
      </c>
      <c r="K2208" s="21">
        <v>79</v>
      </c>
      <c r="L2208" s="21" t="s">
        <v>1089</v>
      </c>
      <c r="M2208" s="45">
        <v>1.083</v>
      </c>
      <c r="N2208" s="21" t="b">
        <v>1</v>
      </c>
      <c r="O2208" s="36">
        <v>0.997</v>
      </c>
      <c r="P2208" s="21"/>
      <c r="Q2208" s="21"/>
      <c r="R2208" s="45"/>
      <c r="S2208" s="45"/>
      <c r="U2208" s="45"/>
      <c r="V2208" s="45"/>
    </row>
    <row r="2209" spans="1:22" ht="15">
      <c r="A2209" s="21" t="s">
        <v>3867</v>
      </c>
      <c r="B2209" s="35" t="s">
        <v>571</v>
      </c>
      <c r="C2209" s="21" t="s">
        <v>1081</v>
      </c>
      <c r="D2209" s="21" t="s">
        <v>1129</v>
      </c>
      <c r="E2209" s="21" t="s">
        <v>1099</v>
      </c>
      <c r="F2209" s="30" t="s">
        <v>1189</v>
      </c>
      <c r="G2209" s="36" t="s">
        <v>3868</v>
      </c>
      <c r="H2209" s="36" t="s">
        <v>3878</v>
      </c>
      <c r="I2209" s="21" t="s">
        <v>3870</v>
      </c>
      <c r="J2209" s="36" t="s">
        <v>1171</v>
      </c>
      <c r="K2209" s="21">
        <v>79</v>
      </c>
      <c r="L2209" s="21" t="s">
        <v>1089</v>
      </c>
      <c r="M2209" s="21">
        <v>1.0329999999999999</v>
      </c>
      <c r="N2209" s="21" t="b">
        <v>1</v>
      </c>
      <c r="O2209" s="36">
        <v>0.996</v>
      </c>
      <c r="P2209" s="21"/>
      <c r="Q2209" s="21" t="s">
        <v>3879</v>
      </c>
      <c r="R2209" s="36" t="s">
        <v>3880</v>
      </c>
      <c r="S2209" s="36"/>
      <c r="U2209" s="36"/>
      <c r="V2209" s="36"/>
    </row>
    <row r="2210" spans="1:22" ht="15">
      <c r="A2210" s="21" t="s">
        <v>3867</v>
      </c>
      <c r="B2210" s="35" t="s">
        <v>571</v>
      </c>
      <c r="C2210" s="21" t="s">
        <v>1081</v>
      </c>
      <c r="D2210" s="21" t="s">
        <v>1129</v>
      </c>
      <c r="E2210" s="21" t="s">
        <v>1099</v>
      </c>
      <c r="F2210" s="30" t="s">
        <v>1189</v>
      </c>
      <c r="G2210" s="36" t="s">
        <v>3868</v>
      </c>
      <c r="H2210" s="45" t="s">
        <v>3877</v>
      </c>
      <c r="I2210" s="21" t="s">
        <v>3870</v>
      </c>
      <c r="J2210" s="36" t="s">
        <v>1171</v>
      </c>
      <c r="K2210" s="21">
        <v>79</v>
      </c>
      <c r="L2210" s="21" t="s">
        <v>1089</v>
      </c>
      <c r="M2210" s="45">
        <v>1.8580000000000001</v>
      </c>
      <c r="N2210" s="21" t="b">
        <v>1</v>
      </c>
      <c r="O2210" s="36">
        <v>0.996</v>
      </c>
      <c r="P2210" s="21"/>
      <c r="Q2210" s="21"/>
      <c r="R2210" s="45"/>
      <c r="S2210" s="45"/>
      <c r="U2210" s="45"/>
      <c r="V2210" s="45"/>
    </row>
    <row r="2211" spans="1:22" ht="15">
      <c r="A2211" s="21" t="s">
        <v>3867</v>
      </c>
      <c r="B2211" s="35" t="s">
        <v>571</v>
      </c>
      <c r="C2211" s="21" t="s">
        <v>1081</v>
      </c>
      <c r="D2211" s="21" t="s">
        <v>1129</v>
      </c>
      <c r="E2211" s="21" t="s">
        <v>1099</v>
      </c>
      <c r="F2211" s="30" t="s">
        <v>1189</v>
      </c>
      <c r="G2211" s="36" t="s">
        <v>3868</v>
      </c>
      <c r="H2211" s="45" t="s">
        <v>3881</v>
      </c>
      <c r="I2211" s="21" t="s">
        <v>3870</v>
      </c>
      <c r="J2211" s="36" t="s">
        <v>3882</v>
      </c>
      <c r="K2211" s="21">
        <v>75</v>
      </c>
      <c r="L2211" s="21" t="s">
        <v>1089</v>
      </c>
      <c r="M2211" s="21">
        <v>-1.2729999999999999</v>
      </c>
      <c r="N2211" s="21" t="b">
        <v>1</v>
      </c>
      <c r="O2211" s="36">
        <v>0.76200000000000001</v>
      </c>
      <c r="P2211" s="21"/>
      <c r="Q2211" s="21"/>
      <c r="R2211" s="36" t="s">
        <v>3883</v>
      </c>
      <c r="S2211" s="36"/>
      <c r="U2211" s="36"/>
      <c r="V2211" s="36"/>
    </row>
    <row r="2212" spans="1:22" ht="15">
      <c r="A2212" s="21" t="s">
        <v>3867</v>
      </c>
      <c r="B2212" s="35" t="s">
        <v>571</v>
      </c>
      <c r="C2212" s="21" t="s">
        <v>1081</v>
      </c>
      <c r="D2212" s="21" t="s">
        <v>1129</v>
      </c>
      <c r="E2212" s="21" t="s">
        <v>1099</v>
      </c>
      <c r="F2212" s="30" t="s">
        <v>1189</v>
      </c>
      <c r="G2212" s="36" t="s">
        <v>3868</v>
      </c>
      <c r="H2212" s="45" t="s">
        <v>3877</v>
      </c>
      <c r="I2212" s="21" t="s">
        <v>3870</v>
      </c>
      <c r="J2212" s="36" t="s">
        <v>1171</v>
      </c>
      <c r="K2212" s="21">
        <v>75</v>
      </c>
      <c r="L2212" s="21" t="s">
        <v>1089</v>
      </c>
      <c r="M2212" s="21">
        <v>0.74399999999999999</v>
      </c>
      <c r="N2212" s="21" t="b">
        <v>1</v>
      </c>
      <c r="O2212" s="21">
        <v>0.76200000000000001</v>
      </c>
      <c r="P2212" s="21"/>
      <c r="Q2212" s="21"/>
      <c r="R2212" s="45"/>
      <c r="S2212" s="45"/>
      <c r="U2212" s="45"/>
      <c r="V2212" s="45"/>
    </row>
    <row r="2213" spans="1:22" ht="15">
      <c r="A2213" s="21" t="s">
        <v>3867</v>
      </c>
      <c r="B2213" s="35" t="s">
        <v>571</v>
      </c>
      <c r="C2213" s="21" t="s">
        <v>1081</v>
      </c>
      <c r="D2213" s="21" t="s">
        <v>1129</v>
      </c>
      <c r="E2213" s="21" t="s">
        <v>1099</v>
      </c>
      <c r="F2213" s="30" t="s">
        <v>1189</v>
      </c>
      <c r="G2213" s="36" t="s">
        <v>3868</v>
      </c>
      <c r="H2213" s="45" t="s">
        <v>3881</v>
      </c>
      <c r="I2213" s="21" t="s">
        <v>3870</v>
      </c>
      <c r="J2213" s="36" t="s">
        <v>3882</v>
      </c>
      <c r="K2213" s="21">
        <v>75</v>
      </c>
      <c r="L2213" s="21" t="s">
        <v>1089</v>
      </c>
      <c r="M2213" s="21">
        <v>-0.88700000000000001</v>
      </c>
      <c r="N2213" s="21" t="b">
        <v>1</v>
      </c>
      <c r="O2213" s="21">
        <v>0.748</v>
      </c>
      <c r="P2213" s="21"/>
      <c r="Q2213" s="21"/>
      <c r="R2213" s="36"/>
      <c r="S2213" s="36"/>
      <c r="U2213" s="36"/>
      <c r="V2213" s="36"/>
    </row>
    <row r="2214" spans="1:22" ht="15">
      <c r="A2214" s="21" t="s">
        <v>3867</v>
      </c>
      <c r="B2214" s="35" t="s">
        <v>571</v>
      </c>
      <c r="C2214" s="21" t="s">
        <v>1081</v>
      </c>
      <c r="D2214" s="21" t="s">
        <v>1129</v>
      </c>
      <c r="E2214" s="21" t="s">
        <v>1099</v>
      </c>
      <c r="F2214" s="30" t="s">
        <v>1189</v>
      </c>
      <c r="G2214" s="36" t="s">
        <v>3868</v>
      </c>
      <c r="H2214" s="45" t="s">
        <v>3884</v>
      </c>
      <c r="I2214" s="21" t="s">
        <v>3870</v>
      </c>
      <c r="J2214" s="36" t="s">
        <v>1171</v>
      </c>
      <c r="K2214" s="21">
        <v>75</v>
      </c>
      <c r="L2214" s="21" t="s">
        <v>1089</v>
      </c>
      <c r="M2214" s="45">
        <v>0.67600000000000005</v>
      </c>
      <c r="N2214" s="21" t="b">
        <v>1</v>
      </c>
      <c r="O2214" s="21">
        <v>0.748</v>
      </c>
      <c r="P2214" s="21"/>
      <c r="Q2214" s="21"/>
      <c r="R2214" s="45"/>
      <c r="S2214" s="45"/>
      <c r="U2214" s="45"/>
      <c r="V2214" s="45"/>
    </row>
    <row r="2215" spans="1:22" ht="15">
      <c r="A2215" s="21" t="s">
        <v>3867</v>
      </c>
      <c r="B2215" s="35" t="s">
        <v>571</v>
      </c>
      <c r="C2215" s="21" t="s">
        <v>1081</v>
      </c>
      <c r="D2215" s="21" t="s">
        <v>1129</v>
      </c>
      <c r="E2215" s="21" t="s">
        <v>1099</v>
      </c>
      <c r="F2215" s="30" t="s">
        <v>1189</v>
      </c>
      <c r="G2215" s="36" t="s">
        <v>3868</v>
      </c>
      <c r="H2215" s="45" t="s">
        <v>3881</v>
      </c>
      <c r="I2215" s="21" t="s">
        <v>3870</v>
      </c>
      <c r="J2215" s="36" t="s">
        <v>3882</v>
      </c>
      <c r="K2215" s="21">
        <v>75</v>
      </c>
      <c r="L2215" s="21" t="s">
        <v>1089</v>
      </c>
      <c r="M2215" s="21">
        <v>-0.46100000000000002</v>
      </c>
      <c r="N2215" s="21" t="b">
        <v>1</v>
      </c>
      <c r="O2215" s="21">
        <v>0.78700000000000003</v>
      </c>
      <c r="P2215" s="21"/>
      <c r="Q2215" s="21"/>
      <c r="R2215" s="36"/>
      <c r="S2215" s="36"/>
      <c r="U2215" s="36"/>
      <c r="V2215" s="36"/>
    </row>
    <row r="2216" spans="1:22" ht="15">
      <c r="A2216" s="21" t="s">
        <v>3867</v>
      </c>
      <c r="B2216" s="35" t="s">
        <v>571</v>
      </c>
      <c r="C2216" s="21" t="s">
        <v>1081</v>
      </c>
      <c r="D2216" s="21" t="s">
        <v>1129</v>
      </c>
      <c r="E2216" s="21" t="s">
        <v>1099</v>
      </c>
      <c r="F2216" s="30" t="s">
        <v>1189</v>
      </c>
      <c r="G2216" s="36" t="s">
        <v>3868</v>
      </c>
      <c r="H2216" s="45" t="s">
        <v>3885</v>
      </c>
      <c r="I2216" s="21" t="s">
        <v>3870</v>
      </c>
      <c r="J2216" s="45" t="s">
        <v>1171</v>
      </c>
      <c r="K2216" s="21">
        <v>75</v>
      </c>
      <c r="L2216" s="21" t="s">
        <v>1089</v>
      </c>
      <c r="M2216" s="21">
        <v>0.73899999999999999</v>
      </c>
      <c r="N2216" s="21" t="b">
        <v>1</v>
      </c>
      <c r="O2216" s="21">
        <v>0.78700000000000003</v>
      </c>
      <c r="P2216" s="21"/>
      <c r="Q2216" s="21"/>
      <c r="R2216" s="36"/>
      <c r="S2216" s="36"/>
      <c r="U2216" s="36"/>
      <c r="V2216" s="36"/>
    </row>
    <row r="2217" spans="1:22" ht="15">
      <c r="A2217" s="21" t="s">
        <v>3867</v>
      </c>
      <c r="B2217" s="35" t="s">
        <v>571</v>
      </c>
      <c r="C2217" s="21" t="s">
        <v>1081</v>
      </c>
      <c r="D2217" s="21" t="s">
        <v>1129</v>
      </c>
      <c r="E2217" s="21" t="s">
        <v>1099</v>
      </c>
      <c r="F2217" s="30" t="s">
        <v>1189</v>
      </c>
      <c r="G2217" s="36" t="s">
        <v>3868</v>
      </c>
      <c r="H2217" s="45" t="s">
        <v>3886</v>
      </c>
      <c r="I2217" s="21" t="s">
        <v>3870</v>
      </c>
      <c r="J2217" s="45" t="s">
        <v>3887</v>
      </c>
      <c r="K2217" s="21">
        <v>36</v>
      </c>
      <c r="L2217" s="21" t="s">
        <v>1089</v>
      </c>
      <c r="M2217" s="21">
        <v>-1.2490000000000001</v>
      </c>
      <c r="N2217" s="21" t="b">
        <v>1</v>
      </c>
      <c r="O2217" s="21">
        <v>0.79600000000000004</v>
      </c>
      <c r="P2217" s="21"/>
      <c r="Q2217" s="21" t="s">
        <v>3875</v>
      </c>
      <c r="R2217" s="36" t="s">
        <v>3888</v>
      </c>
      <c r="S2217" s="36"/>
      <c r="U2217" s="36"/>
      <c r="V2217" s="36"/>
    </row>
    <row r="2218" spans="1:22" ht="15">
      <c r="A2218" s="21" t="s">
        <v>3867</v>
      </c>
      <c r="B2218" s="35" t="s">
        <v>571</v>
      </c>
      <c r="C2218" s="21" t="s">
        <v>1081</v>
      </c>
      <c r="D2218" s="21" t="s">
        <v>1129</v>
      </c>
      <c r="E2218" s="21" t="s">
        <v>1099</v>
      </c>
      <c r="F2218" s="30" t="s">
        <v>1189</v>
      </c>
      <c r="G2218" s="36" t="s">
        <v>3868</v>
      </c>
      <c r="H2218" s="45" t="s">
        <v>3877</v>
      </c>
      <c r="I2218" s="21" t="s">
        <v>3870</v>
      </c>
      <c r="J2218" s="45" t="s">
        <v>1171</v>
      </c>
      <c r="K2218" s="21">
        <v>36</v>
      </c>
      <c r="L2218" s="21" t="s">
        <v>1089</v>
      </c>
      <c r="M2218" s="45">
        <v>0.73499999999999999</v>
      </c>
      <c r="N2218" s="21" t="b">
        <v>1</v>
      </c>
      <c r="O2218" s="21">
        <v>0.79600000000000004</v>
      </c>
      <c r="P2218" s="21"/>
      <c r="Q2218" s="21"/>
      <c r="R2218" s="36"/>
      <c r="S2218" s="36"/>
      <c r="U2218" s="36"/>
      <c r="V2218" s="36"/>
    </row>
    <row r="2219" spans="1:22" ht="15">
      <c r="A2219" s="21" t="s">
        <v>3867</v>
      </c>
      <c r="B2219" s="35" t="s">
        <v>571</v>
      </c>
      <c r="C2219" s="21" t="s">
        <v>1081</v>
      </c>
      <c r="D2219" s="21" t="s">
        <v>1129</v>
      </c>
      <c r="E2219" s="21" t="s">
        <v>1099</v>
      </c>
      <c r="F2219" s="30" t="s">
        <v>1189</v>
      </c>
      <c r="G2219" s="36" t="s">
        <v>3868</v>
      </c>
      <c r="H2219" s="45" t="s">
        <v>3889</v>
      </c>
      <c r="I2219" s="21" t="s">
        <v>3870</v>
      </c>
      <c r="J2219" s="45" t="s">
        <v>3887</v>
      </c>
      <c r="K2219" s="21">
        <v>32</v>
      </c>
      <c r="L2219" s="21" t="s">
        <v>1089</v>
      </c>
      <c r="M2219" s="21">
        <v>-2.722</v>
      </c>
      <c r="N2219" s="21" t="b">
        <v>1</v>
      </c>
      <c r="O2219" s="21">
        <v>0.754</v>
      </c>
      <c r="P2219" s="21"/>
      <c r="Q2219" s="21" t="s">
        <v>3879</v>
      </c>
      <c r="R2219" s="36"/>
      <c r="S2219" s="36"/>
      <c r="U2219" s="36"/>
      <c r="V2219" s="36"/>
    </row>
    <row r="2220" spans="1:22" ht="15">
      <c r="A2220" s="21" t="s">
        <v>3867</v>
      </c>
      <c r="B2220" s="35" t="s">
        <v>571</v>
      </c>
      <c r="C2220" s="21" t="s">
        <v>1081</v>
      </c>
      <c r="D2220" s="21" t="s">
        <v>1129</v>
      </c>
      <c r="E2220" s="21" t="s">
        <v>1099</v>
      </c>
      <c r="F2220" s="30" t="s">
        <v>1189</v>
      </c>
      <c r="G2220" s="36" t="s">
        <v>3868</v>
      </c>
      <c r="H2220" s="45" t="s">
        <v>3884</v>
      </c>
      <c r="I2220" s="21" t="s">
        <v>3870</v>
      </c>
      <c r="J2220" s="45" t="s">
        <v>1171</v>
      </c>
      <c r="K2220" s="21">
        <v>32</v>
      </c>
      <c r="L2220" s="21" t="s">
        <v>1089</v>
      </c>
      <c r="M2220" s="45">
        <v>0.629</v>
      </c>
      <c r="N2220" s="21" t="b">
        <v>1</v>
      </c>
      <c r="O2220" s="21">
        <v>0.754</v>
      </c>
      <c r="P2220" s="21"/>
      <c r="Q2220" s="21"/>
      <c r="R2220" s="45"/>
      <c r="S2220" s="45"/>
      <c r="U2220" s="45"/>
      <c r="V2220" s="45"/>
    </row>
    <row r="2221" spans="1:22" ht="15">
      <c r="A2221" s="21" t="s">
        <v>3867</v>
      </c>
      <c r="B2221" s="35" t="s">
        <v>571</v>
      </c>
      <c r="C2221" s="21" t="s">
        <v>1081</v>
      </c>
      <c r="D2221" s="21" t="s">
        <v>1129</v>
      </c>
      <c r="E2221" s="21" t="s">
        <v>1099</v>
      </c>
      <c r="F2221" s="30" t="s">
        <v>1189</v>
      </c>
      <c r="G2221" s="36" t="s">
        <v>3868</v>
      </c>
      <c r="H2221" s="45" t="s">
        <v>3889</v>
      </c>
      <c r="I2221" s="21" t="s">
        <v>3870</v>
      </c>
      <c r="J2221" s="45" t="s">
        <v>3887</v>
      </c>
      <c r="K2221" s="21">
        <v>32</v>
      </c>
      <c r="L2221" s="21" t="s">
        <v>1089</v>
      </c>
      <c r="M2221" s="21">
        <v>-2.5179999999999998</v>
      </c>
      <c r="N2221" s="21" t="b">
        <v>1</v>
      </c>
      <c r="O2221" s="21">
        <v>0.77300000000000002</v>
      </c>
      <c r="P2221" s="21"/>
      <c r="R2221" s="36"/>
      <c r="S2221" s="36"/>
      <c r="U2221" s="36"/>
      <c r="V2221" s="36"/>
    </row>
    <row r="2222" spans="1:22" ht="15">
      <c r="A2222" s="21" t="s">
        <v>3867</v>
      </c>
      <c r="B2222" s="35" t="s">
        <v>571</v>
      </c>
      <c r="C2222" s="21" t="s">
        <v>1081</v>
      </c>
      <c r="D2222" s="21" t="s">
        <v>1129</v>
      </c>
      <c r="E2222" s="21" t="s">
        <v>1099</v>
      </c>
      <c r="F2222" s="30" t="s">
        <v>1189</v>
      </c>
      <c r="G2222" s="36" t="s">
        <v>3868</v>
      </c>
      <c r="H2222" s="45" t="s">
        <v>3885</v>
      </c>
      <c r="I2222" s="21" t="s">
        <v>3870</v>
      </c>
      <c r="J2222" s="21" t="s">
        <v>1171</v>
      </c>
      <c r="K2222" s="21">
        <v>32</v>
      </c>
      <c r="L2222" s="21" t="s">
        <v>1089</v>
      </c>
      <c r="M2222" s="45">
        <v>0.69799999999999995</v>
      </c>
      <c r="N2222" s="21" t="b">
        <v>1</v>
      </c>
      <c r="O2222" s="21">
        <v>0.77300000000000002</v>
      </c>
      <c r="P2222" s="21"/>
      <c r="Q2222" s="21"/>
      <c r="R2222" s="32"/>
      <c r="S2222" s="32"/>
      <c r="U2222" s="32"/>
      <c r="V2222" s="32"/>
    </row>
    <row r="2223" spans="1:22" ht="15">
      <c r="A2223" s="21" t="s">
        <v>3867</v>
      </c>
      <c r="B2223" s="35" t="s">
        <v>571</v>
      </c>
      <c r="C2223" s="21" t="s">
        <v>1081</v>
      </c>
      <c r="D2223" s="21" t="s">
        <v>1129</v>
      </c>
      <c r="E2223" s="21" t="s">
        <v>1097</v>
      </c>
      <c r="F2223" s="30" t="s">
        <v>3890</v>
      </c>
      <c r="G2223" s="36" t="s">
        <v>3891</v>
      </c>
      <c r="H2223" s="45" t="s">
        <v>3869</v>
      </c>
      <c r="I2223" s="21" t="s">
        <v>3870</v>
      </c>
      <c r="J2223" s="21" t="s">
        <v>1171</v>
      </c>
      <c r="K2223" s="21">
        <v>13</v>
      </c>
      <c r="L2223" s="21" t="s">
        <v>1089</v>
      </c>
      <c r="M2223" s="45">
        <v>-2.9089999999999998</v>
      </c>
      <c r="N2223" s="21" t="b">
        <v>1</v>
      </c>
      <c r="O2223" s="21">
        <v>0.92400000000000004</v>
      </c>
      <c r="P2223" s="21"/>
      <c r="Q2223" s="21"/>
      <c r="R2223" s="21" t="s">
        <v>3892</v>
      </c>
      <c r="S2223" s="21"/>
      <c r="U2223" s="21"/>
      <c r="V2223" s="21"/>
    </row>
    <row r="2224" spans="1:22" ht="15">
      <c r="A2224" s="21" t="s">
        <v>3867</v>
      </c>
      <c r="B2224" s="35" t="s">
        <v>571</v>
      </c>
      <c r="C2224" s="21" t="s">
        <v>1081</v>
      </c>
      <c r="D2224" s="21" t="s">
        <v>1129</v>
      </c>
      <c r="E2224" s="21" t="s">
        <v>1097</v>
      </c>
      <c r="F2224" s="30" t="s">
        <v>3890</v>
      </c>
      <c r="G2224" s="32" t="s">
        <v>3891</v>
      </c>
      <c r="H2224" s="45" t="s">
        <v>3872</v>
      </c>
      <c r="I2224" s="21" t="s">
        <v>3870</v>
      </c>
      <c r="J2224" s="21" t="s">
        <v>1094</v>
      </c>
      <c r="K2224" s="21">
        <v>13</v>
      </c>
      <c r="L2224" s="21" t="s">
        <v>1089</v>
      </c>
      <c r="M2224" s="21">
        <v>2.8660000000000001</v>
      </c>
      <c r="N2224" s="21" t="b">
        <v>1</v>
      </c>
      <c r="O2224" s="21">
        <v>0.92400000000000004</v>
      </c>
      <c r="P2224" s="21"/>
      <c r="Q2224" s="21"/>
      <c r="R2224" s="21" t="s">
        <v>3892</v>
      </c>
      <c r="S2224" s="21"/>
      <c r="U2224" s="21"/>
      <c r="V2224" s="21"/>
    </row>
    <row r="2225" spans="1:22" ht="15">
      <c r="A2225" s="21" t="s">
        <v>3867</v>
      </c>
      <c r="B2225" s="35" t="s">
        <v>571</v>
      </c>
      <c r="C2225" s="21" t="s">
        <v>1081</v>
      </c>
      <c r="D2225" s="21" t="s">
        <v>1129</v>
      </c>
      <c r="E2225" s="21" t="s">
        <v>1097</v>
      </c>
      <c r="F2225" s="30" t="s">
        <v>3890</v>
      </c>
      <c r="G2225" s="32" t="s">
        <v>3891</v>
      </c>
      <c r="H2225" s="45" t="s">
        <v>3874</v>
      </c>
      <c r="I2225" s="21" t="s">
        <v>3870</v>
      </c>
      <c r="J2225" s="21" t="s">
        <v>1171</v>
      </c>
      <c r="K2225" s="21">
        <v>13</v>
      </c>
      <c r="L2225" s="21" t="s">
        <v>1089</v>
      </c>
      <c r="M2225" s="21">
        <v>-0.53600000000000003</v>
      </c>
      <c r="N2225" s="21" t="b">
        <v>1</v>
      </c>
      <c r="O2225" s="21">
        <v>0.99399999999999999</v>
      </c>
      <c r="P2225" s="21"/>
      <c r="Q2225" s="21"/>
      <c r="R2225" s="21" t="s">
        <v>3892</v>
      </c>
      <c r="S2225" s="21"/>
      <c r="U2225" s="21"/>
      <c r="V2225" s="21"/>
    </row>
    <row r="2226" spans="1:22" ht="15">
      <c r="A2226" s="21" t="s">
        <v>3867</v>
      </c>
      <c r="B2226" s="35" t="s">
        <v>571</v>
      </c>
      <c r="C2226" s="21" t="s">
        <v>1081</v>
      </c>
      <c r="D2226" s="21" t="s">
        <v>1129</v>
      </c>
      <c r="E2226" s="21" t="s">
        <v>1097</v>
      </c>
      <c r="F2226" s="30" t="s">
        <v>3890</v>
      </c>
      <c r="G2226" s="32" t="s">
        <v>3891</v>
      </c>
      <c r="H2226" s="45" t="s">
        <v>3877</v>
      </c>
      <c r="I2226" s="21" t="s">
        <v>3870</v>
      </c>
      <c r="J2226" s="21" t="s">
        <v>1171</v>
      </c>
      <c r="K2226" s="21">
        <v>13</v>
      </c>
      <c r="L2226" s="21" t="s">
        <v>1089</v>
      </c>
      <c r="M2226" s="45">
        <v>1.056</v>
      </c>
      <c r="N2226" s="21" t="b">
        <v>1</v>
      </c>
      <c r="O2226" s="21">
        <v>0.99399999999999999</v>
      </c>
      <c r="P2226" s="21"/>
      <c r="Q2226" s="21"/>
      <c r="R2226" s="21" t="s">
        <v>3892</v>
      </c>
      <c r="S2226" s="21"/>
      <c r="U2226" s="21"/>
      <c r="V2226" s="21"/>
    </row>
    <row r="2227" spans="1:22" ht="15">
      <c r="A2227" s="21" t="s">
        <v>3867</v>
      </c>
      <c r="B2227" s="35" t="s">
        <v>571</v>
      </c>
      <c r="C2227" s="21" t="s">
        <v>1081</v>
      </c>
      <c r="D2227" s="21" t="s">
        <v>1129</v>
      </c>
      <c r="E2227" s="21" t="s">
        <v>1097</v>
      </c>
      <c r="F2227" s="30" t="s">
        <v>3890</v>
      </c>
      <c r="G2227" s="32" t="s">
        <v>3891</v>
      </c>
      <c r="H2227" s="45" t="s">
        <v>3878</v>
      </c>
      <c r="I2227" s="21" t="s">
        <v>3870</v>
      </c>
      <c r="J2227" s="21" t="s">
        <v>1171</v>
      </c>
      <c r="K2227" s="21">
        <v>13</v>
      </c>
      <c r="L2227" s="21" t="s">
        <v>1089</v>
      </c>
      <c r="M2227" s="21">
        <v>-1.222</v>
      </c>
      <c r="N2227" s="21" t="b">
        <v>1</v>
      </c>
      <c r="O2227" s="21">
        <v>0.99199999999999999</v>
      </c>
      <c r="P2227" s="21"/>
      <c r="Q2227" s="21"/>
      <c r="R2227" s="21" t="s">
        <v>3892</v>
      </c>
      <c r="S2227" s="21"/>
      <c r="U2227" s="21"/>
      <c r="V2227" s="21"/>
    </row>
    <row r="2228" spans="1:22" ht="15">
      <c r="A2228" s="21" t="s">
        <v>3867</v>
      </c>
      <c r="B2228" s="35" t="s">
        <v>571</v>
      </c>
      <c r="C2228" s="21" t="s">
        <v>1081</v>
      </c>
      <c r="D2228" s="21" t="s">
        <v>1129</v>
      </c>
      <c r="E2228" s="21" t="s">
        <v>1097</v>
      </c>
      <c r="F2228" s="30" t="s">
        <v>3890</v>
      </c>
      <c r="G2228" s="32" t="s">
        <v>3891</v>
      </c>
      <c r="H2228" s="45" t="s">
        <v>3877</v>
      </c>
      <c r="I2228" s="21" t="s">
        <v>3870</v>
      </c>
      <c r="J2228" s="21" t="s">
        <v>1171</v>
      </c>
      <c r="K2228" s="21">
        <v>13</v>
      </c>
      <c r="L2228" s="21" t="s">
        <v>1089</v>
      </c>
      <c r="M2228" s="21">
        <v>1.081</v>
      </c>
      <c r="N2228" s="21" t="b">
        <v>1</v>
      </c>
      <c r="O2228" s="21">
        <v>0.99199999999999999</v>
      </c>
      <c r="P2228" s="21"/>
      <c r="Q2228" s="21"/>
      <c r="R2228" s="21"/>
      <c r="S2228" s="21"/>
      <c r="U2228" s="21"/>
      <c r="V2228" s="21"/>
    </row>
    <row r="2229" spans="1:22" ht="15">
      <c r="A2229" s="21" t="s">
        <v>3867</v>
      </c>
      <c r="B2229" s="35" t="s">
        <v>571</v>
      </c>
      <c r="C2229" s="21" t="s">
        <v>1081</v>
      </c>
      <c r="D2229" s="21" t="s">
        <v>1129</v>
      </c>
      <c r="E2229" s="21" t="s">
        <v>1099</v>
      </c>
      <c r="F2229" s="30" t="s">
        <v>1189</v>
      </c>
      <c r="G2229" s="36" t="s">
        <v>3868</v>
      </c>
      <c r="H2229" s="45" t="s">
        <v>3893</v>
      </c>
      <c r="I2229" s="21" t="s">
        <v>3894</v>
      </c>
      <c r="J2229" s="21" t="s">
        <v>3895</v>
      </c>
      <c r="K2229" s="21"/>
      <c r="L2229" s="21" t="s">
        <v>1089</v>
      </c>
      <c r="M2229" s="21">
        <v>177</v>
      </c>
      <c r="N2229" s="21" t="s">
        <v>1088</v>
      </c>
      <c r="O2229" s="21"/>
      <c r="P2229" s="21">
        <v>105</v>
      </c>
      <c r="Q2229" s="21" t="s">
        <v>3896</v>
      </c>
      <c r="R2229" s="21" t="s">
        <v>3897</v>
      </c>
      <c r="S2229" s="21"/>
      <c r="U2229" s="21"/>
      <c r="V2229" s="21"/>
    </row>
    <row r="2230" spans="1:22" ht="15">
      <c r="A2230" s="21" t="s">
        <v>3867</v>
      </c>
      <c r="B2230" s="35" t="s">
        <v>571</v>
      </c>
      <c r="C2230" s="21" t="s">
        <v>1081</v>
      </c>
      <c r="D2230" s="21" t="s">
        <v>1129</v>
      </c>
      <c r="E2230" s="21" t="s">
        <v>1099</v>
      </c>
      <c r="F2230" s="30" t="s">
        <v>1189</v>
      </c>
      <c r="G2230" s="36" t="s">
        <v>3868</v>
      </c>
      <c r="H2230" s="45" t="s">
        <v>3893</v>
      </c>
      <c r="I2230" s="21"/>
      <c r="J2230" s="21" t="s">
        <v>3895</v>
      </c>
      <c r="K2230" s="21"/>
      <c r="L2230" s="21" t="s">
        <v>1089</v>
      </c>
      <c r="M2230" s="21">
        <v>183</v>
      </c>
      <c r="N2230" s="21" t="s">
        <v>1088</v>
      </c>
      <c r="O2230" s="21"/>
      <c r="P2230" s="21">
        <v>99</v>
      </c>
      <c r="Q2230" s="21"/>
      <c r="R2230" s="21" t="s">
        <v>3898</v>
      </c>
      <c r="S2230" s="21"/>
      <c r="U2230" s="21"/>
      <c r="V2230" s="21"/>
    </row>
    <row r="2231" spans="1:22" ht="15">
      <c r="A2231" s="21" t="s">
        <v>3867</v>
      </c>
      <c r="B2231" s="35" t="s">
        <v>571</v>
      </c>
      <c r="C2231" s="21" t="s">
        <v>1081</v>
      </c>
      <c r="D2231" s="21" t="s">
        <v>1129</v>
      </c>
      <c r="E2231" s="21" t="s">
        <v>1099</v>
      </c>
      <c r="F2231" s="30" t="s">
        <v>1189</v>
      </c>
      <c r="G2231" s="36" t="s">
        <v>3868</v>
      </c>
      <c r="H2231" s="45" t="s">
        <v>3893</v>
      </c>
      <c r="I2231" s="21"/>
      <c r="J2231" s="21" t="s">
        <v>3899</v>
      </c>
      <c r="K2231" s="21"/>
      <c r="L2231" s="21" t="s">
        <v>1089</v>
      </c>
      <c r="M2231" s="21">
        <v>182</v>
      </c>
      <c r="N2231" s="21" t="s">
        <v>1088</v>
      </c>
      <c r="O2231" s="21"/>
      <c r="P2231" s="21">
        <v>136</v>
      </c>
      <c r="Q2231" s="21"/>
      <c r="R2231" s="21" t="s">
        <v>3900</v>
      </c>
      <c r="S2231" s="21"/>
      <c r="U2231" s="21"/>
      <c r="V2231" s="21"/>
    </row>
    <row r="2232" spans="1:22" ht="15">
      <c r="A2232" s="21" t="s">
        <v>3867</v>
      </c>
      <c r="B2232" s="35" t="s">
        <v>571</v>
      </c>
      <c r="C2232" s="21" t="s">
        <v>1081</v>
      </c>
      <c r="D2232" s="21" t="s">
        <v>1129</v>
      </c>
      <c r="E2232" s="21" t="s">
        <v>1099</v>
      </c>
      <c r="F2232" s="30" t="s">
        <v>1189</v>
      </c>
      <c r="G2232" s="36" t="s">
        <v>3868</v>
      </c>
      <c r="H2232" s="45" t="s">
        <v>3893</v>
      </c>
      <c r="I2232" s="21"/>
      <c r="J2232" s="21" t="s">
        <v>3899</v>
      </c>
      <c r="K2232" s="21"/>
      <c r="L2232" s="21" t="s">
        <v>1089</v>
      </c>
      <c r="M2232" s="21">
        <v>243</v>
      </c>
      <c r="N2232" s="21" t="s">
        <v>1088</v>
      </c>
      <c r="O2232" s="21"/>
      <c r="P2232" s="21">
        <v>165</v>
      </c>
      <c r="Q2232" s="21"/>
      <c r="R2232" s="21" t="s">
        <v>3901</v>
      </c>
      <c r="S2232" s="21"/>
      <c r="U2232" s="21"/>
      <c r="V2232" s="21"/>
    </row>
    <row r="2233" spans="1:22" ht="15">
      <c r="A2233" s="6" t="s">
        <v>3902</v>
      </c>
      <c r="B2233" s="6" t="s">
        <v>652</v>
      </c>
      <c r="C2233" s="21" t="s">
        <v>1036</v>
      </c>
      <c r="D2233" s="21" t="s">
        <v>1147</v>
      </c>
      <c r="E2233" s="21" t="s">
        <v>1099</v>
      </c>
      <c r="F2233" s="30" t="s">
        <v>1168</v>
      </c>
      <c r="G2233" s="46" t="s">
        <v>3903</v>
      </c>
      <c r="H2233" s="31" t="s">
        <v>3904</v>
      </c>
      <c r="I2233" s="21" t="s">
        <v>3905</v>
      </c>
      <c r="J2233" s="21" t="s">
        <v>1161</v>
      </c>
      <c r="K2233" s="21">
        <v>80</v>
      </c>
      <c r="L2233" s="21"/>
      <c r="M2233" s="21">
        <v>28.8</v>
      </c>
      <c r="N2233" s="21" t="s">
        <v>1088</v>
      </c>
      <c r="O2233" s="21"/>
      <c r="P2233" s="21"/>
      <c r="Q2233" s="21"/>
      <c r="R2233" s="46" t="s">
        <v>3906</v>
      </c>
      <c r="S2233" s="46"/>
      <c r="U2233" s="46"/>
      <c r="V2233" s="46"/>
    </row>
    <row r="2234" spans="1:22" ht="15">
      <c r="A2234" s="6" t="s">
        <v>3902</v>
      </c>
      <c r="B2234" s="6" t="s">
        <v>652</v>
      </c>
      <c r="C2234" s="21" t="s">
        <v>1036</v>
      </c>
      <c r="D2234" s="21" t="s">
        <v>1147</v>
      </c>
      <c r="E2234" s="21" t="s">
        <v>1099</v>
      </c>
      <c r="F2234" s="30" t="s">
        <v>1168</v>
      </c>
      <c r="G2234" s="46" t="s">
        <v>3903</v>
      </c>
      <c r="H2234" s="31" t="s">
        <v>3907</v>
      </c>
      <c r="I2234" s="21" t="s">
        <v>3905</v>
      </c>
      <c r="J2234" s="21" t="s">
        <v>1161</v>
      </c>
      <c r="K2234" s="21">
        <v>80</v>
      </c>
      <c r="L2234" s="21"/>
      <c r="M2234" s="21">
        <v>3.8</v>
      </c>
      <c r="N2234" s="21" t="s">
        <v>1088</v>
      </c>
      <c r="O2234" s="21"/>
      <c r="P2234" s="21"/>
      <c r="Q2234" s="21"/>
      <c r="R2234" s="46" t="s">
        <v>3908</v>
      </c>
      <c r="S2234" s="46"/>
      <c r="U2234" s="46"/>
      <c r="V2234" s="46"/>
    </row>
    <row r="2235" spans="1:22" ht="15">
      <c r="A2235" s="6" t="s">
        <v>3902</v>
      </c>
      <c r="B2235" s="6" t="s">
        <v>652</v>
      </c>
      <c r="C2235" s="21" t="s">
        <v>1036</v>
      </c>
      <c r="D2235" s="21" t="s">
        <v>1147</v>
      </c>
      <c r="E2235" s="21" t="s">
        <v>1099</v>
      </c>
      <c r="F2235" s="30" t="s">
        <v>1168</v>
      </c>
      <c r="G2235" s="21" t="s">
        <v>3909</v>
      </c>
      <c r="H2235" s="31" t="s">
        <v>3904</v>
      </c>
      <c r="I2235" s="21" t="s">
        <v>3905</v>
      </c>
      <c r="J2235" s="21" t="s">
        <v>1161</v>
      </c>
      <c r="K2235" s="21">
        <v>58</v>
      </c>
      <c r="L2235" s="21"/>
      <c r="M2235" s="21">
        <v>12.1</v>
      </c>
      <c r="N2235" s="21" t="s">
        <v>1088</v>
      </c>
      <c r="O2235" s="21"/>
      <c r="P2235" s="21"/>
      <c r="Q2235" s="21"/>
      <c r="R2235" s="46" t="s">
        <v>3910</v>
      </c>
      <c r="S2235" s="46"/>
      <c r="U2235" s="46"/>
      <c r="V2235" s="46"/>
    </row>
    <row r="2236" spans="1:22" ht="15">
      <c r="A2236" s="6" t="s">
        <v>3902</v>
      </c>
      <c r="B2236" s="6" t="s">
        <v>652</v>
      </c>
      <c r="C2236" s="21" t="s">
        <v>1036</v>
      </c>
      <c r="D2236" s="21" t="s">
        <v>1147</v>
      </c>
      <c r="E2236" s="21" t="s">
        <v>1099</v>
      </c>
      <c r="F2236" s="30" t="s">
        <v>1168</v>
      </c>
      <c r="G2236" s="21" t="s">
        <v>3909</v>
      </c>
      <c r="H2236" s="31" t="s">
        <v>3907</v>
      </c>
      <c r="I2236" s="21" t="s">
        <v>3905</v>
      </c>
      <c r="J2236" s="21" t="s">
        <v>1161</v>
      </c>
      <c r="K2236" s="21">
        <v>58</v>
      </c>
      <c r="L2236" s="21"/>
      <c r="M2236" s="21">
        <v>13.8</v>
      </c>
      <c r="N2236" s="21" t="s">
        <v>1088</v>
      </c>
      <c r="O2236" s="21"/>
      <c r="P2236" s="21"/>
      <c r="Q2236" s="21"/>
      <c r="R2236" s="46" t="s">
        <v>3911</v>
      </c>
      <c r="S2236" s="46"/>
      <c r="U2236" s="46"/>
      <c r="V2236" s="46"/>
    </row>
    <row r="2237" spans="1:22" ht="15">
      <c r="A2237" s="6" t="s">
        <v>3902</v>
      </c>
      <c r="B2237" s="6" t="s">
        <v>652</v>
      </c>
      <c r="C2237" s="21" t="s">
        <v>1036</v>
      </c>
      <c r="D2237" s="21" t="s">
        <v>1147</v>
      </c>
      <c r="E2237" s="21" t="s">
        <v>1099</v>
      </c>
      <c r="F2237" s="30" t="s">
        <v>1168</v>
      </c>
      <c r="G2237" s="21" t="s">
        <v>3912</v>
      </c>
      <c r="H2237" s="31" t="s">
        <v>3904</v>
      </c>
      <c r="I2237" s="21" t="s">
        <v>3905</v>
      </c>
      <c r="J2237" s="21" t="s">
        <v>1161</v>
      </c>
      <c r="K2237" s="21">
        <v>37</v>
      </c>
      <c r="L2237" s="21"/>
      <c r="M2237" s="21">
        <v>100</v>
      </c>
      <c r="N2237" s="21" t="s">
        <v>1088</v>
      </c>
      <c r="O2237" s="21"/>
      <c r="P2237" s="21"/>
      <c r="Q2237" s="21"/>
      <c r="R2237" s="46" t="s">
        <v>3910</v>
      </c>
      <c r="S2237" s="46"/>
      <c r="U2237" s="46"/>
      <c r="V2237" s="46"/>
    </row>
    <row r="2238" spans="1:22" ht="15">
      <c r="A2238" s="6" t="s">
        <v>3902</v>
      </c>
      <c r="B2238" s="6" t="s">
        <v>652</v>
      </c>
      <c r="C2238" s="21" t="s">
        <v>1036</v>
      </c>
      <c r="D2238" s="21" t="s">
        <v>1147</v>
      </c>
      <c r="E2238" s="21" t="s">
        <v>1099</v>
      </c>
      <c r="F2238" s="30" t="s">
        <v>1168</v>
      </c>
      <c r="G2238" s="21" t="s">
        <v>3912</v>
      </c>
      <c r="H2238" s="31" t="s">
        <v>3907</v>
      </c>
      <c r="I2238" s="21" t="s">
        <v>3905</v>
      </c>
      <c r="J2238" s="21" t="s">
        <v>1161</v>
      </c>
      <c r="K2238" s="21">
        <v>37</v>
      </c>
      <c r="L2238" s="21"/>
      <c r="M2238" s="21">
        <v>35.1</v>
      </c>
      <c r="N2238" s="21" t="s">
        <v>1088</v>
      </c>
      <c r="O2238" s="21"/>
      <c r="P2238" s="21"/>
      <c r="Q2238" s="21"/>
      <c r="R2238" s="46" t="s">
        <v>3911</v>
      </c>
      <c r="S2238" s="46"/>
      <c r="U2238" s="46"/>
      <c r="V2238" s="46"/>
    </row>
    <row r="2239" spans="1:22" ht="15">
      <c r="A2239" s="6" t="s">
        <v>3902</v>
      </c>
      <c r="B2239" s="6" t="s">
        <v>652</v>
      </c>
      <c r="C2239" s="21" t="s">
        <v>1036</v>
      </c>
      <c r="D2239" s="21" t="s">
        <v>1147</v>
      </c>
      <c r="E2239" s="21" t="s">
        <v>1099</v>
      </c>
      <c r="F2239" s="30" t="s">
        <v>1168</v>
      </c>
      <c r="G2239" s="21" t="s">
        <v>3913</v>
      </c>
      <c r="H2239" s="31" t="s">
        <v>3904</v>
      </c>
      <c r="I2239" s="21" t="s">
        <v>3905</v>
      </c>
      <c r="J2239" s="21" t="s">
        <v>1161</v>
      </c>
      <c r="K2239" s="21">
        <v>611</v>
      </c>
      <c r="L2239" s="21"/>
      <c r="M2239" s="21">
        <v>45.7</v>
      </c>
      <c r="N2239" s="21" t="s">
        <v>1088</v>
      </c>
      <c r="O2239" s="21"/>
      <c r="P2239" s="21"/>
      <c r="Q2239" s="21"/>
      <c r="R2239" s="46" t="s">
        <v>3910</v>
      </c>
      <c r="S2239" s="46"/>
      <c r="U2239" s="46"/>
      <c r="V2239" s="46"/>
    </row>
    <row r="2240" spans="1:22" ht="15">
      <c r="A2240" s="6" t="s">
        <v>3902</v>
      </c>
      <c r="B2240" s="6" t="s">
        <v>652</v>
      </c>
      <c r="C2240" s="21" t="s">
        <v>1036</v>
      </c>
      <c r="D2240" s="21" t="s">
        <v>1147</v>
      </c>
      <c r="E2240" s="21" t="s">
        <v>1099</v>
      </c>
      <c r="F2240" s="30" t="s">
        <v>1168</v>
      </c>
      <c r="G2240" s="21" t="s">
        <v>3913</v>
      </c>
      <c r="H2240" s="31" t="s">
        <v>3907</v>
      </c>
      <c r="I2240" s="21" t="s">
        <v>3905</v>
      </c>
      <c r="J2240" s="21" t="s">
        <v>1161</v>
      </c>
      <c r="K2240" s="21">
        <v>611</v>
      </c>
      <c r="L2240" s="21"/>
      <c r="M2240" s="21">
        <v>11.6</v>
      </c>
      <c r="N2240" s="21" t="s">
        <v>1088</v>
      </c>
      <c r="O2240" s="21"/>
      <c r="P2240" s="21"/>
      <c r="Q2240" s="21"/>
      <c r="R2240" s="46" t="s">
        <v>3911</v>
      </c>
      <c r="S2240" s="46"/>
      <c r="U2240" s="46"/>
      <c r="V2240" s="46"/>
    </row>
    <row r="2241" spans="1:22" ht="15">
      <c r="A2241" s="6" t="s">
        <v>3902</v>
      </c>
      <c r="B2241" s="6" t="s">
        <v>652</v>
      </c>
      <c r="C2241" s="21" t="s">
        <v>1036</v>
      </c>
      <c r="D2241" s="21" t="s">
        <v>1147</v>
      </c>
      <c r="E2241" s="21" t="s">
        <v>1097</v>
      </c>
      <c r="F2241" s="30" t="s">
        <v>1780</v>
      </c>
      <c r="G2241" s="21" t="s">
        <v>3914</v>
      </c>
      <c r="H2241" s="31" t="s">
        <v>3904</v>
      </c>
      <c r="I2241" s="21" t="s">
        <v>3905</v>
      </c>
      <c r="J2241" s="21" t="s">
        <v>1161</v>
      </c>
      <c r="K2241" s="21">
        <v>9421</v>
      </c>
      <c r="L2241" s="21"/>
      <c r="M2241" s="21">
        <v>91.3</v>
      </c>
      <c r="N2241" s="21" t="s">
        <v>1088</v>
      </c>
      <c r="O2241" s="21"/>
      <c r="P2241" s="21"/>
      <c r="Q2241" s="21" t="s">
        <v>1977</v>
      </c>
      <c r="R2241" s="46" t="s">
        <v>3915</v>
      </c>
      <c r="S2241" s="46"/>
      <c r="U2241" s="46"/>
      <c r="V2241" s="46"/>
    </row>
    <row r="2242" spans="1:22" ht="15">
      <c r="A2242" s="6" t="s">
        <v>3902</v>
      </c>
      <c r="B2242" s="6" t="s">
        <v>652</v>
      </c>
      <c r="C2242" s="21" t="s">
        <v>1036</v>
      </c>
      <c r="D2242" s="21" t="s">
        <v>1147</v>
      </c>
      <c r="E2242" s="21" t="s">
        <v>1097</v>
      </c>
      <c r="F2242" s="30" t="s">
        <v>1780</v>
      </c>
      <c r="G2242" s="21" t="s">
        <v>3914</v>
      </c>
      <c r="H2242" s="31" t="s">
        <v>3907</v>
      </c>
      <c r="I2242" s="21" t="s">
        <v>3905</v>
      </c>
      <c r="J2242" s="21" t="s">
        <v>1161</v>
      </c>
      <c r="K2242" s="21">
        <v>9421</v>
      </c>
      <c r="L2242" s="21"/>
      <c r="M2242" s="21">
        <v>10</v>
      </c>
      <c r="N2242" s="21" t="s">
        <v>1088</v>
      </c>
      <c r="O2242" s="21"/>
      <c r="P2242" s="21"/>
      <c r="Q2242" s="21" t="s">
        <v>1977</v>
      </c>
      <c r="R2242" s="46" t="s">
        <v>3916</v>
      </c>
      <c r="S2242" s="46"/>
      <c r="U2242" s="46"/>
      <c r="V2242" s="46"/>
    </row>
    <row r="2243" spans="1:22" ht="15">
      <c r="A2243" s="6" t="s">
        <v>3902</v>
      </c>
      <c r="B2243" s="6" t="s">
        <v>652</v>
      </c>
      <c r="C2243" s="21" t="s">
        <v>1036</v>
      </c>
      <c r="D2243" s="21" t="s">
        <v>1147</v>
      </c>
      <c r="E2243" s="21" t="s">
        <v>1099</v>
      </c>
      <c r="F2243" s="30" t="s">
        <v>1168</v>
      </c>
      <c r="G2243" s="46" t="s">
        <v>3903</v>
      </c>
      <c r="H2243" s="31" t="s">
        <v>3904</v>
      </c>
      <c r="I2243" s="21" t="s">
        <v>3905</v>
      </c>
      <c r="J2243" s="21" t="s">
        <v>2913</v>
      </c>
      <c r="K2243" s="21">
        <v>4</v>
      </c>
      <c r="L2243" s="21"/>
      <c r="M2243" s="21" t="s">
        <v>3917</v>
      </c>
      <c r="N2243" s="21" t="s">
        <v>1088</v>
      </c>
      <c r="O2243" s="21"/>
      <c r="P2243" s="21"/>
      <c r="Q2243" s="21"/>
      <c r="R2243" s="46" t="s">
        <v>3918</v>
      </c>
      <c r="S2243" s="46"/>
      <c r="U2243" s="46"/>
      <c r="V2243" s="46"/>
    </row>
    <row r="2244" spans="1:22" ht="15">
      <c r="A2244" s="6" t="s">
        <v>3902</v>
      </c>
      <c r="B2244" s="6" t="s">
        <v>652</v>
      </c>
      <c r="C2244" s="21" t="s">
        <v>1036</v>
      </c>
      <c r="D2244" s="21" t="s">
        <v>1147</v>
      </c>
      <c r="E2244" s="21" t="s">
        <v>1099</v>
      </c>
      <c r="F2244" s="30" t="s">
        <v>1168</v>
      </c>
      <c r="G2244" s="21" t="s">
        <v>3912</v>
      </c>
      <c r="H2244" s="31" t="s">
        <v>3904</v>
      </c>
      <c r="I2244" s="21" t="s">
        <v>3905</v>
      </c>
      <c r="J2244" s="21" t="s">
        <v>2913</v>
      </c>
      <c r="K2244" s="21">
        <v>4</v>
      </c>
      <c r="L2244" s="21"/>
      <c r="M2244" s="21" t="s">
        <v>3919</v>
      </c>
      <c r="N2244" s="21" t="s">
        <v>1088</v>
      </c>
      <c r="O2244" s="21"/>
      <c r="P2244" s="21"/>
      <c r="Q2244" s="21"/>
      <c r="R2244" s="46" t="s">
        <v>3920</v>
      </c>
      <c r="S2244" s="46"/>
      <c r="U2244" s="46"/>
      <c r="V2244" s="46"/>
    </row>
    <row r="2245" spans="1:22" ht="15">
      <c r="A2245" s="6" t="s">
        <v>3902</v>
      </c>
      <c r="B2245" s="6" t="s">
        <v>652</v>
      </c>
      <c r="C2245" s="21" t="s">
        <v>1036</v>
      </c>
      <c r="D2245" s="21" t="s">
        <v>1147</v>
      </c>
      <c r="E2245" s="21" t="s">
        <v>1099</v>
      </c>
      <c r="F2245" s="30" t="s">
        <v>1168</v>
      </c>
      <c r="G2245" s="21" t="s">
        <v>3913</v>
      </c>
      <c r="H2245" s="31" t="s">
        <v>3904</v>
      </c>
      <c r="I2245" s="21" t="s">
        <v>3905</v>
      </c>
      <c r="J2245" s="21" t="s">
        <v>2913</v>
      </c>
      <c r="K2245" s="21">
        <v>15</v>
      </c>
      <c r="L2245" s="21"/>
      <c r="M2245" s="21" t="s">
        <v>3921</v>
      </c>
      <c r="N2245" s="21" t="s">
        <v>1088</v>
      </c>
      <c r="O2245" s="21"/>
      <c r="P2245" s="21"/>
      <c r="Q2245" s="21"/>
      <c r="R2245" s="46" t="s">
        <v>3920</v>
      </c>
      <c r="S2245" s="46"/>
      <c r="U2245" s="46"/>
      <c r="V2245" s="46"/>
    </row>
    <row r="2246" spans="1:22" ht="15">
      <c r="A2246" s="6" t="s">
        <v>3902</v>
      </c>
      <c r="B2246" s="6" t="s">
        <v>652</v>
      </c>
      <c r="C2246" s="21" t="s">
        <v>1036</v>
      </c>
      <c r="D2246" s="21" t="s">
        <v>1147</v>
      </c>
      <c r="E2246" s="21" t="s">
        <v>1097</v>
      </c>
      <c r="F2246" s="30" t="s">
        <v>1780</v>
      </c>
      <c r="G2246" s="21" t="s">
        <v>3914</v>
      </c>
      <c r="H2246" s="31" t="s">
        <v>3904</v>
      </c>
      <c r="I2246" s="21" t="s">
        <v>3905</v>
      </c>
      <c r="J2246" s="21" t="s">
        <v>2913</v>
      </c>
      <c r="K2246" s="21">
        <v>119</v>
      </c>
      <c r="L2246" s="21"/>
      <c r="M2246" s="21" t="s">
        <v>3922</v>
      </c>
      <c r="N2246" s="21" t="s">
        <v>1088</v>
      </c>
      <c r="O2246" s="21"/>
      <c r="P2246" s="21"/>
      <c r="Q2246" s="21" t="s">
        <v>1977</v>
      </c>
      <c r="R2246" s="46" t="s">
        <v>3923</v>
      </c>
      <c r="S2246" s="46"/>
      <c r="U2246" s="46"/>
      <c r="V2246" s="46"/>
    </row>
    <row r="2247" spans="1:22" ht="29">
      <c r="A2247" s="6" t="s">
        <v>3924</v>
      </c>
      <c r="B2247" s="6" t="s">
        <v>489</v>
      </c>
      <c r="C2247" s="21" t="s">
        <v>1081</v>
      </c>
      <c r="D2247" s="21" t="s">
        <v>1129</v>
      </c>
      <c r="E2247" s="21" t="s">
        <v>1099</v>
      </c>
      <c r="F2247" s="30" t="s">
        <v>1189</v>
      </c>
      <c r="G2247" s="21" t="s">
        <v>3925</v>
      </c>
      <c r="H2247" s="31" t="s">
        <v>3926</v>
      </c>
      <c r="I2247" s="31" t="s">
        <v>3927</v>
      </c>
      <c r="J2247" s="21" t="s">
        <v>1096</v>
      </c>
      <c r="K2247" s="21">
        <v>37</v>
      </c>
      <c r="L2247" s="21"/>
      <c r="M2247" s="21"/>
      <c r="N2247" s="21" t="s">
        <v>1088</v>
      </c>
      <c r="O2247" s="21">
        <v>0.94</v>
      </c>
      <c r="P2247" s="21"/>
      <c r="Q2247" s="21"/>
      <c r="R2247" s="46" t="s">
        <v>3928</v>
      </c>
      <c r="S2247" s="46"/>
      <c r="U2247" s="46"/>
      <c r="V2247" s="46"/>
    </row>
    <row r="2248" spans="1:22" ht="29">
      <c r="A2248" s="6" t="s">
        <v>3924</v>
      </c>
      <c r="B2248" s="6" t="s">
        <v>489</v>
      </c>
      <c r="C2248" s="21" t="s">
        <v>1081</v>
      </c>
      <c r="D2248" s="21" t="s">
        <v>1129</v>
      </c>
      <c r="E2248" s="21" t="s">
        <v>1099</v>
      </c>
      <c r="F2248" s="30" t="s">
        <v>1189</v>
      </c>
      <c r="G2248" s="21" t="s">
        <v>3925</v>
      </c>
      <c r="H2248" s="31" t="s">
        <v>3929</v>
      </c>
      <c r="I2248" s="31" t="s">
        <v>3927</v>
      </c>
      <c r="J2248" s="21" t="s">
        <v>1096</v>
      </c>
      <c r="K2248" s="21">
        <v>37</v>
      </c>
      <c r="L2248" s="21"/>
      <c r="M2248" s="21"/>
      <c r="N2248" s="21" t="s">
        <v>1088</v>
      </c>
      <c r="O2248" s="57">
        <v>0.8</v>
      </c>
      <c r="P2248" s="21"/>
      <c r="Q2248" s="21"/>
      <c r="R2248" s="46" t="s">
        <v>3930</v>
      </c>
      <c r="S2248" s="46"/>
      <c r="U2248" s="46"/>
      <c r="V2248" s="46"/>
    </row>
    <row r="2249" spans="1:22" ht="29">
      <c r="A2249" s="6" t="s">
        <v>3924</v>
      </c>
      <c r="B2249" s="6" t="s">
        <v>489</v>
      </c>
      <c r="C2249" s="21" t="s">
        <v>1081</v>
      </c>
      <c r="D2249" s="21" t="s">
        <v>1129</v>
      </c>
      <c r="E2249" s="21" t="s">
        <v>1099</v>
      </c>
      <c r="F2249" s="30" t="s">
        <v>1189</v>
      </c>
      <c r="G2249" s="21" t="s">
        <v>3925</v>
      </c>
      <c r="H2249" s="31" t="s">
        <v>3931</v>
      </c>
      <c r="I2249" s="31" t="s">
        <v>3927</v>
      </c>
      <c r="J2249" s="21" t="s">
        <v>1096</v>
      </c>
      <c r="K2249" s="21">
        <v>37</v>
      </c>
      <c r="L2249" s="21"/>
      <c r="M2249" s="21"/>
      <c r="N2249" s="21" t="s">
        <v>1088</v>
      </c>
      <c r="O2249" s="57">
        <v>0.9</v>
      </c>
      <c r="P2249" s="21"/>
      <c r="Q2249" s="21"/>
      <c r="R2249" s="46" t="s">
        <v>3932</v>
      </c>
      <c r="S2249" s="46"/>
      <c r="U2249" s="46"/>
      <c r="V2249" s="46"/>
    </row>
    <row r="2250" spans="1:22" ht="29">
      <c r="A2250" s="6" t="s">
        <v>3924</v>
      </c>
      <c r="B2250" s="6" t="s">
        <v>489</v>
      </c>
      <c r="C2250" s="21" t="s">
        <v>1036</v>
      </c>
      <c r="D2250" s="21" t="s">
        <v>1129</v>
      </c>
      <c r="E2250" s="21" t="s">
        <v>1099</v>
      </c>
      <c r="F2250" s="30" t="s">
        <v>1189</v>
      </c>
      <c r="G2250" s="21" t="s">
        <v>3925</v>
      </c>
      <c r="H2250" s="31" t="s">
        <v>1491</v>
      </c>
      <c r="I2250" s="31" t="s">
        <v>3933</v>
      </c>
      <c r="J2250" s="21" t="s">
        <v>3934</v>
      </c>
      <c r="K2250" s="21">
        <v>7</v>
      </c>
      <c r="L2250" s="21"/>
      <c r="M2250" s="21" t="s">
        <v>3935</v>
      </c>
      <c r="N2250" s="21" t="s">
        <v>1088</v>
      </c>
      <c r="O2250" s="21"/>
      <c r="P2250" s="21"/>
      <c r="Q2250" s="21"/>
      <c r="R2250" s="46" t="s">
        <v>3936</v>
      </c>
      <c r="S2250" s="46"/>
      <c r="U2250" s="46"/>
      <c r="V2250" s="46"/>
    </row>
    <row r="2251" spans="1:22" ht="29">
      <c r="A2251" s="6" t="s">
        <v>3924</v>
      </c>
      <c r="B2251" s="6" t="s">
        <v>489</v>
      </c>
      <c r="C2251" s="21" t="s">
        <v>1036</v>
      </c>
      <c r="D2251" s="21" t="s">
        <v>1129</v>
      </c>
      <c r="E2251" s="21" t="s">
        <v>1099</v>
      </c>
      <c r="F2251" s="30" t="s">
        <v>1189</v>
      </c>
      <c r="G2251" s="21" t="s">
        <v>3925</v>
      </c>
      <c r="H2251" s="31" t="s">
        <v>2265</v>
      </c>
      <c r="I2251" s="31" t="s">
        <v>3937</v>
      </c>
      <c r="J2251" s="21" t="s">
        <v>1094</v>
      </c>
      <c r="K2251" s="21">
        <v>7</v>
      </c>
      <c r="L2251" s="21"/>
      <c r="M2251" s="21" t="s">
        <v>3938</v>
      </c>
      <c r="N2251" s="21" t="s">
        <v>1088</v>
      </c>
      <c r="O2251" s="21"/>
      <c r="P2251" s="21"/>
      <c r="Q2251" s="21"/>
      <c r="R2251" s="46" t="s">
        <v>3939</v>
      </c>
      <c r="S2251" s="46"/>
      <c r="U2251" s="46"/>
      <c r="V2251" s="46"/>
    </row>
    <row r="2252" spans="1:22" ht="43">
      <c r="A2252" s="6" t="s">
        <v>3924</v>
      </c>
      <c r="B2252" s="6" t="s">
        <v>489</v>
      </c>
      <c r="C2252" s="21" t="s">
        <v>1036</v>
      </c>
      <c r="D2252" s="21" t="s">
        <v>1129</v>
      </c>
      <c r="E2252" s="21" t="s">
        <v>1099</v>
      </c>
      <c r="F2252" s="30" t="s">
        <v>1189</v>
      </c>
      <c r="G2252" s="21" t="s">
        <v>3925</v>
      </c>
      <c r="H2252" s="31" t="s">
        <v>3940</v>
      </c>
      <c r="I2252" s="31" t="s">
        <v>3941</v>
      </c>
      <c r="J2252" s="21" t="s">
        <v>2321</v>
      </c>
      <c r="K2252" s="21">
        <v>7</v>
      </c>
      <c r="L2252" s="21"/>
      <c r="M2252" s="21" t="s">
        <v>3942</v>
      </c>
      <c r="N2252" s="21"/>
      <c r="O2252" s="21"/>
      <c r="P2252" s="21"/>
      <c r="Q2252" s="21"/>
      <c r="R2252" s="46" t="s">
        <v>3943</v>
      </c>
      <c r="S2252" s="46"/>
      <c r="U2252" s="46"/>
      <c r="V2252" s="46"/>
    </row>
    <row r="2253" spans="1:22" ht="57">
      <c r="A2253" s="6" t="s">
        <v>3924</v>
      </c>
      <c r="B2253" s="6" t="s">
        <v>489</v>
      </c>
      <c r="C2253" s="21" t="s">
        <v>1036</v>
      </c>
      <c r="D2253" s="21" t="s">
        <v>1129</v>
      </c>
      <c r="E2253" s="21" t="s">
        <v>1099</v>
      </c>
      <c r="F2253" s="30" t="s">
        <v>1189</v>
      </c>
      <c r="G2253" s="21" t="s">
        <v>3925</v>
      </c>
      <c r="H2253" s="31" t="s">
        <v>3940</v>
      </c>
      <c r="I2253" s="31" t="s">
        <v>3944</v>
      </c>
      <c r="J2253" s="21" t="s">
        <v>2321</v>
      </c>
      <c r="K2253" s="21">
        <v>7</v>
      </c>
      <c r="L2253" s="21"/>
      <c r="M2253" s="21" t="s">
        <v>3945</v>
      </c>
      <c r="N2253" s="21" t="s">
        <v>1088</v>
      </c>
      <c r="O2253" s="21"/>
      <c r="P2253" s="21"/>
      <c r="Q2253" s="21"/>
      <c r="R2253" s="46" t="s">
        <v>3946</v>
      </c>
      <c r="S2253" s="46"/>
      <c r="U2253" s="46"/>
      <c r="V2253" s="46"/>
    </row>
    <row r="2254" spans="1:22" ht="57">
      <c r="A2254" s="6" t="s">
        <v>3924</v>
      </c>
      <c r="B2254" s="6" t="s">
        <v>489</v>
      </c>
      <c r="C2254" s="21" t="s">
        <v>1036</v>
      </c>
      <c r="D2254" s="21" t="s">
        <v>1129</v>
      </c>
      <c r="E2254" s="21" t="s">
        <v>1099</v>
      </c>
      <c r="F2254" s="30" t="s">
        <v>1189</v>
      </c>
      <c r="G2254" s="21" t="s">
        <v>3925</v>
      </c>
      <c r="H2254" s="31" t="s">
        <v>3940</v>
      </c>
      <c r="I2254" s="31" t="s">
        <v>3947</v>
      </c>
      <c r="J2254" s="21" t="s">
        <v>2321</v>
      </c>
      <c r="K2254" s="21">
        <v>7</v>
      </c>
      <c r="L2254" s="21"/>
      <c r="M2254" s="21" t="s">
        <v>3948</v>
      </c>
      <c r="N2254" s="21" t="s">
        <v>1088</v>
      </c>
      <c r="O2254" s="21"/>
      <c r="P2254" s="21"/>
      <c r="Q2254" s="21"/>
      <c r="R2254" s="46" t="s">
        <v>3949</v>
      </c>
      <c r="S2254" s="46"/>
      <c r="U2254" s="46"/>
      <c r="V2254" s="46"/>
    </row>
    <row r="2255" spans="1:22" ht="14">
      <c r="A2255" s="21" t="s">
        <v>3950</v>
      </c>
      <c r="B2255" s="75" t="s">
        <v>536</v>
      </c>
      <c r="C2255" s="21" t="s">
        <v>1733</v>
      </c>
      <c r="D2255" s="21" t="s">
        <v>1082</v>
      </c>
      <c r="E2255" s="21"/>
      <c r="F2255" s="30" t="s">
        <v>3479</v>
      </c>
      <c r="G2255" s="21" t="s">
        <v>3439</v>
      </c>
      <c r="H2255" s="31"/>
      <c r="I2255" s="31"/>
      <c r="J2255" s="31"/>
      <c r="K2255" s="31"/>
      <c r="L2255" s="21"/>
      <c r="M2255" s="21"/>
      <c r="N2255" s="21"/>
      <c r="O2255" s="21"/>
      <c r="P2255" s="21"/>
      <c r="Q2255" s="21"/>
      <c r="R2255" s="21" t="s">
        <v>3951</v>
      </c>
      <c r="S2255" s="21"/>
      <c r="U2255" s="21"/>
      <c r="V2255" s="21"/>
    </row>
    <row r="2256" spans="1:22" ht="14">
      <c r="A2256" s="21" t="s">
        <v>3950</v>
      </c>
      <c r="B2256" s="75" t="s">
        <v>536</v>
      </c>
      <c r="C2256" s="21" t="s">
        <v>1733</v>
      </c>
      <c r="D2256" s="21" t="s">
        <v>1082</v>
      </c>
      <c r="E2256" s="21"/>
      <c r="F2256" s="30" t="s">
        <v>3952</v>
      </c>
      <c r="G2256" s="21" t="s">
        <v>3953</v>
      </c>
      <c r="H2256" s="31"/>
      <c r="I2256" s="31"/>
      <c r="J2256" s="31"/>
      <c r="K2256" s="31"/>
      <c r="L2256" s="21"/>
      <c r="M2256" s="21"/>
      <c r="N2256" s="21"/>
      <c r="O2256" s="21"/>
      <c r="P2256" s="21"/>
      <c r="Q2256" s="21" t="s">
        <v>2544</v>
      </c>
      <c r="R2256" s="10" t="s">
        <v>3954</v>
      </c>
      <c r="S2256" s="10"/>
      <c r="U2256" s="10"/>
      <c r="V2256" s="10"/>
    </row>
    <row r="2257" spans="1:22" ht="14">
      <c r="A2257" s="21" t="s">
        <v>3955</v>
      </c>
      <c r="B2257" s="21" t="s">
        <v>3956</v>
      </c>
      <c r="C2257" s="21" t="s">
        <v>1036</v>
      </c>
      <c r="D2257" s="21" t="s">
        <v>1082</v>
      </c>
      <c r="E2257" s="21" t="s">
        <v>1097</v>
      </c>
      <c r="F2257" s="30" t="s">
        <v>3957</v>
      </c>
      <c r="G2257" s="21" t="s">
        <v>1543</v>
      </c>
      <c r="H2257" s="31" t="s">
        <v>3958</v>
      </c>
      <c r="I2257" s="10" t="s">
        <v>1093</v>
      </c>
      <c r="J2257" s="31" t="s">
        <v>3959</v>
      </c>
      <c r="L2257" s="21" t="s">
        <v>1138</v>
      </c>
      <c r="M2257" s="21" t="s">
        <v>3960</v>
      </c>
      <c r="N2257" s="21" t="b">
        <v>0</v>
      </c>
      <c r="O2257" s="21"/>
      <c r="P2257" s="21"/>
      <c r="Q2257" s="21"/>
      <c r="R2257" s="46" t="s">
        <v>3961</v>
      </c>
      <c r="S2257" s="46"/>
      <c r="U2257" s="46"/>
      <c r="V2257" s="46"/>
    </row>
    <row r="2258" spans="1:22" ht="14">
      <c r="A2258" s="21" t="s">
        <v>3955</v>
      </c>
      <c r="B2258" s="21" t="s">
        <v>3956</v>
      </c>
      <c r="C2258" s="21" t="s">
        <v>1036</v>
      </c>
      <c r="D2258" s="21" t="s">
        <v>1082</v>
      </c>
      <c r="E2258" s="21" t="s">
        <v>1097</v>
      </c>
      <c r="F2258" s="30" t="s">
        <v>3957</v>
      </c>
      <c r="G2258" s="21" t="s">
        <v>1543</v>
      </c>
      <c r="H2258" s="31" t="s">
        <v>3962</v>
      </c>
      <c r="I2258" s="10" t="s">
        <v>1093</v>
      </c>
      <c r="J2258" s="31" t="s">
        <v>3963</v>
      </c>
      <c r="L2258" s="21" t="s">
        <v>1138</v>
      </c>
      <c r="M2258" s="21" t="s">
        <v>3964</v>
      </c>
      <c r="N2258" s="21" t="b">
        <v>0</v>
      </c>
      <c r="O2258" s="21"/>
      <c r="P2258" s="21"/>
      <c r="Q2258" s="21"/>
      <c r="R2258" s="46" t="s">
        <v>3965</v>
      </c>
      <c r="S2258" s="46"/>
      <c r="U2258" s="46"/>
      <c r="V2258" s="46"/>
    </row>
    <row r="2259" spans="1:22" ht="14">
      <c r="A2259" s="21" t="s">
        <v>3955</v>
      </c>
      <c r="B2259" s="21" t="s">
        <v>3956</v>
      </c>
      <c r="C2259" s="21" t="s">
        <v>1036</v>
      </c>
      <c r="D2259" s="21" t="s">
        <v>1082</v>
      </c>
      <c r="E2259" s="21" t="s">
        <v>1097</v>
      </c>
      <c r="F2259" s="30" t="s">
        <v>3957</v>
      </c>
      <c r="G2259" s="21" t="s">
        <v>1543</v>
      </c>
      <c r="H2259" s="31" t="s">
        <v>3966</v>
      </c>
      <c r="I2259" s="10" t="s">
        <v>1093</v>
      </c>
      <c r="J2259" s="31"/>
      <c r="L2259" s="21" t="s">
        <v>1138</v>
      </c>
      <c r="M2259" s="21" t="s">
        <v>3967</v>
      </c>
      <c r="N2259" s="21" t="b">
        <v>0</v>
      </c>
      <c r="O2259" s="21"/>
      <c r="P2259" s="21"/>
      <c r="Q2259" s="21"/>
      <c r="R2259" s="46" t="s">
        <v>3968</v>
      </c>
      <c r="S2259" s="46"/>
      <c r="U2259" s="46"/>
      <c r="V2259" s="46"/>
    </row>
    <row r="2260" spans="1:22" ht="14">
      <c r="A2260" s="21" t="s">
        <v>3955</v>
      </c>
      <c r="B2260" s="21" t="s">
        <v>3956</v>
      </c>
      <c r="C2260" s="21" t="s">
        <v>1036</v>
      </c>
      <c r="D2260" s="21" t="s">
        <v>1082</v>
      </c>
      <c r="E2260" s="21" t="s">
        <v>1097</v>
      </c>
      <c r="F2260" s="30" t="s">
        <v>3957</v>
      </c>
      <c r="G2260" s="21" t="s">
        <v>1543</v>
      </c>
      <c r="H2260" s="31" t="s">
        <v>3969</v>
      </c>
      <c r="I2260" s="10" t="s">
        <v>1093</v>
      </c>
      <c r="J2260" s="31" t="s">
        <v>2313</v>
      </c>
      <c r="L2260" s="21" t="s">
        <v>1138</v>
      </c>
      <c r="M2260" s="21" t="s">
        <v>3970</v>
      </c>
      <c r="N2260" s="21" t="b">
        <v>1</v>
      </c>
      <c r="O2260" s="21"/>
      <c r="P2260" s="21"/>
      <c r="Q2260" s="21"/>
      <c r="R2260" s="46" t="s">
        <v>3971</v>
      </c>
      <c r="S2260" s="46"/>
      <c r="U2260" s="46"/>
      <c r="V2260" s="46"/>
    </row>
    <row r="2261" spans="1:22" ht="14">
      <c r="A2261" s="21" t="s">
        <v>3955</v>
      </c>
      <c r="B2261" s="21" t="s">
        <v>3956</v>
      </c>
      <c r="C2261" s="21" t="s">
        <v>1036</v>
      </c>
      <c r="D2261" s="21" t="s">
        <v>1082</v>
      </c>
      <c r="E2261" s="21" t="s">
        <v>1097</v>
      </c>
      <c r="F2261" s="30" t="s">
        <v>3957</v>
      </c>
      <c r="G2261" s="21" t="s">
        <v>1543</v>
      </c>
      <c r="H2261" s="31" t="s">
        <v>3972</v>
      </c>
      <c r="I2261" s="10" t="s">
        <v>1093</v>
      </c>
      <c r="J2261" s="31" t="s">
        <v>1094</v>
      </c>
      <c r="L2261" s="21" t="s">
        <v>1138</v>
      </c>
      <c r="M2261" s="21" t="s">
        <v>3973</v>
      </c>
      <c r="N2261" s="21" t="b">
        <v>0</v>
      </c>
      <c r="O2261" s="21"/>
      <c r="P2261" s="21"/>
      <c r="Q2261" s="21"/>
      <c r="R2261" s="46" t="s">
        <v>3974</v>
      </c>
      <c r="S2261" s="46"/>
      <c r="U2261" s="46"/>
      <c r="V2261" s="46"/>
    </row>
    <row r="2262" spans="1:22" ht="14">
      <c r="A2262" s="21" t="s">
        <v>3955</v>
      </c>
      <c r="B2262" s="21" t="s">
        <v>3956</v>
      </c>
      <c r="C2262" s="21" t="s">
        <v>1036</v>
      </c>
      <c r="D2262" s="21" t="s">
        <v>1082</v>
      </c>
      <c r="E2262" s="21" t="s">
        <v>1097</v>
      </c>
      <c r="F2262" s="30" t="s">
        <v>3957</v>
      </c>
      <c r="G2262" s="21" t="s">
        <v>1543</v>
      </c>
      <c r="H2262" s="31" t="s">
        <v>3975</v>
      </c>
      <c r="I2262" s="10" t="s">
        <v>1093</v>
      </c>
      <c r="J2262" s="31" t="s">
        <v>3959</v>
      </c>
      <c r="L2262" s="21" t="s">
        <v>1089</v>
      </c>
      <c r="M2262" s="21" t="s">
        <v>3976</v>
      </c>
      <c r="N2262" s="21" t="b">
        <v>0</v>
      </c>
      <c r="O2262" s="21"/>
      <c r="P2262" s="21"/>
      <c r="Q2262" s="21"/>
      <c r="R2262" s="46" t="s">
        <v>3977</v>
      </c>
      <c r="S2262" s="46"/>
      <c r="U2262" s="46"/>
      <c r="V2262" s="46"/>
    </row>
    <row r="2263" spans="1:22" ht="14">
      <c r="A2263" s="21" t="s">
        <v>3955</v>
      </c>
      <c r="B2263" s="21" t="s">
        <v>3956</v>
      </c>
      <c r="C2263" s="21" t="s">
        <v>1036</v>
      </c>
      <c r="D2263" s="21" t="s">
        <v>1082</v>
      </c>
      <c r="E2263" s="21" t="s">
        <v>1097</v>
      </c>
      <c r="F2263" s="30" t="s">
        <v>3957</v>
      </c>
      <c r="G2263" s="21" t="s">
        <v>1543</v>
      </c>
      <c r="H2263" s="31" t="s">
        <v>3978</v>
      </c>
      <c r="I2263" s="10" t="s">
        <v>1093</v>
      </c>
      <c r="J2263" s="31" t="s">
        <v>3963</v>
      </c>
      <c r="L2263" s="21" t="s">
        <v>1089</v>
      </c>
      <c r="M2263" s="21" t="s">
        <v>3979</v>
      </c>
      <c r="N2263" s="21" t="b">
        <v>0</v>
      </c>
      <c r="O2263" s="21"/>
      <c r="P2263" s="21"/>
      <c r="Q2263" s="21"/>
      <c r="R2263" s="46" t="s">
        <v>3980</v>
      </c>
      <c r="S2263" s="46"/>
      <c r="U2263" s="46"/>
      <c r="V2263" s="46"/>
    </row>
    <row r="2264" spans="1:22" ht="14">
      <c r="A2264" s="21" t="s">
        <v>3955</v>
      </c>
      <c r="B2264" s="21" t="s">
        <v>3956</v>
      </c>
      <c r="C2264" s="21" t="s">
        <v>1036</v>
      </c>
      <c r="D2264" s="21" t="s">
        <v>1082</v>
      </c>
      <c r="E2264" s="21" t="s">
        <v>1097</v>
      </c>
      <c r="F2264" s="30" t="s">
        <v>3957</v>
      </c>
      <c r="G2264" s="21" t="s">
        <v>1543</v>
      </c>
      <c r="H2264" s="31" t="s">
        <v>3981</v>
      </c>
      <c r="I2264" s="10" t="s">
        <v>1093</v>
      </c>
      <c r="J2264" s="31"/>
      <c r="L2264" s="21" t="s">
        <v>1089</v>
      </c>
      <c r="M2264" s="21" t="s">
        <v>3982</v>
      </c>
      <c r="N2264" s="21" t="b">
        <v>0</v>
      </c>
      <c r="O2264" s="21"/>
      <c r="P2264" s="21"/>
      <c r="Q2264" s="21"/>
      <c r="R2264" s="46" t="s">
        <v>3983</v>
      </c>
      <c r="S2264" s="46"/>
      <c r="U2264" s="46"/>
      <c r="V2264" s="46"/>
    </row>
    <row r="2265" spans="1:22" ht="14">
      <c r="A2265" s="21" t="s">
        <v>3955</v>
      </c>
      <c r="B2265" s="21" t="s">
        <v>3956</v>
      </c>
      <c r="C2265" s="21" t="s">
        <v>1036</v>
      </c>
      <c r="D2265" s="21" t="s">
        <v>1082</v>
      </c>
      <c r="E2265" s="21" t="s">
        <v>1097</v>
      </c>
      <c r="F2265" s="30" t="s">
        <v>3957</v>
      </c>
      <c r="G2265" s="21" t="s">
        <v>1543</v>
      </c>
      <c r="H2265" s="31" t="s">
        <v>3984</v>
      </c>
      <c r="I2265" s="10" t="s">
        <v>1093</v>
      </c>
      <c r="J2265" s="31" t="s">
        <v>2313</v>
      </c>
      <c r="L2265" s="21" t="s">
        <v>1089</v>
      </c>
      <c r="M2265" s="21" t="s">
        <v>3985</v>
      </c>
      <c r="N2265" s="21" t="b">
        <v>0</v>
      </c>
      <c r="O2265" s="21"/>
      <c r="P2265" s="21"/>
      <c r="Q2265" s="21"/>
      <c r="R2265" s="46" t="s">
        <v>3986</v>
      </c>
      <c r="S2265" s="46"/>
      <c r="U2265" s="46"/>
      <c r="V2265" s="46"/>
    </row>
    <row r="2266" spans="1:22" ht="14">
      <c r="A2266" s="21" t="s">
        <v>3955</v>
      </c>
      <c r="B2266" s="21" t="s">
        <v>3956</v>
      </c>
      <c r="C2266" s="21" t="s">
        <v>1036</v>
      </c>
      <c r="D2266" s="21" t="s">
        <v>1082</v>
      </c>
      <c r="E2266" s="21" t="s">
        <v>1097</v>
      </c>
      <c r="F2266" s="30" t="s">
        <v>3957</v>
      </c>
      <c r="G2266" s="21" t="s">
        <v>1543</v>
      </c>
      <c r="H2266" s="31" t="s">
        <v>3987</v>
      </c>
      <c r="I2266" s="10" t="s">
        <v>1093</v>
      </c>
      <c r="J2266" s="31" t="s">
        <v>1094</v>
      </c>
      <c r="L2266" s="21" t="s">
        <v>1089</v>
      </c>
      <c r="M2266" s="21" t="s">
        <v>3988</v>
      </c>
      <c r="N2266" s="21" t="b">
        <v>0</v>
      </c>
      <c r="O2266" s="21"/>
      <c r="P2266" s="21"/>
      <c r="Q2266" s="21"/>
      <c r="R2266" s="46" t="s">
        <v>3989</v>
      </c>
      <c r="S2266" s="46"/>
      <c r="U2266" s="46"/>
      <c r="V2266" s="46"/>
    </row>
    <row r="2267" spans="1:22" ht="14">
      <c r="A2267" s="21" t="s">
        <v>3955</v>
      </c>
      <c r="B2267" s="21" t="s">
        <v>3956</v>
      </c>
      <c r="C2267" s="21" t="s">
        <v>1036</v>
      </c>
      <c r="D2267" s="21" t="s">
        <v>1082</v>
      </c>
      <c r="E2267" s="21" t="s">
        <v>1097</v>
      </c>
      <c r="F2267" s="30" t="s">
        <v>3957</v>
      </c>
      <c r="G2267" s="21" t="s">
        <v>1543</v>
      </c>
      <c r="H2267" s="31" t="s">
        <v>3990</v>
      </c>
      <c r="I2267" s="10" t="s">
        <v>1093</v>
      </c>
      <c r="J2267" s="21" t="s">
        <v>3991</v>
      </c>
      <c r="K2267" s="21"/>
      <c r="L2267" s="21" t="s">
        <v>1089</v>
      </c>
      <c r="M2267" s="21" t="s">
        <v>3992</v>
      </c>
      <c r="N2267" s="21" t="b">
        <v>0</v>
      </c>
      <c r="O2267" s="21"/>
      <c r="P2267" s="21"/>
      <c r="Q2267" s="21"/>
      <c r="R2267" s="46" t="s">
        <v>3993</v>
      </c>
      <c r="S2267" s="46"/>
      <c r="U2267" s="46"/>
      <c r="V2267" s="46"/>
    </row>
    <row r="2268" spans="1:22" ht="14">
      <c r="A2268" s="21" t="s">
        <v>3955</v>
      </c>
      <c r="B2268" s="21" t="s">
        <v>3956</v>
      </c>
      <c r="C2268" s="21" t="s">
        <v>1036</v>
      </c>
      <c r="D2268" s="21" t="s">
        <v>1082</v>
      </c>
      <c r="E2268" s="21" t="s">
        <v>1097</v>
      </c>
      <c r="F2268" s="30" t="s">
        <v>3957</v>
      </c>
      <c r="G2268" s="21" t="s">
        <v>1543</v>
      </c>
      <c r="H2268" s="31" t="s">
        <v>3994</v>
      </c>
      <c r="I2268" s="10" t="s">
        <v>1093</v>
      </c>
      <c r="J2268" s="31" t="s">
        <v>3959</v>
      </c>
      <c r="L2268" s="21" t="s">
        <v>1089</v>
      </c>
      <c r="M2268" s="21" t="s">
        <v>3995</v>
      </c>
      <c r="N2268" s="21" t="b">
        <v>1</v>
      </c>
      <c r="O2268" s="21"/>
      <c r="P2268" s="21"/>
      <c r="Q2268" s="21"/>
      <c r="R2268" s="46" t="s">
        <v>3996</v>
      </c>
      <c r="S2268" s="46"/>
      <c r="U2268" s="46"/>
      <c r="V2268" s="46"/>
    </row>
    <row r="2269" spans="1:22" ht="14">
      <c r="A2269" s="21" t="s">
        <v>3955</v>
      </c>
      <c r="B2269" s="21" t="s">
        <v>3956</v>
      </c>
      <c r="C2269" s="21" t="s">
        <v>1036</v>
      </c>
      <c r="D2269" s="21" t="s">
        <v>1082</v>
      </c>
      <c r="E2269" s="21" t="s">
        <v>1097</v>
      </c>
      <c r="F2269" s="30" t="s">
        <v>3957</v>
      </c>
      <c r="G2269" s="21" t="s">
        <v>1543</v>
      </c>
      <c r="H2269" s="31" t="s">
        <v>3997</v>
      </c>
      <c r="I2269" s="10" t="s">
        <v>1093</v>
      </c>
      <c r="J2269" s="31" t="s">
        <v>3963</v>
      </c>
      <c r="L2269" s="21" t="s">
        <v>1089</v>
      </c>
      <c r="M2269" s="21" t="s">
        <v>3998</v>
      </c>
      <c r="N2269" s="21" t="b">
        <v>0</v>
      </c>
      <c r="O2269" s="21"/>
      <c r="P2269" s="21"/>
      <c r="Q2269" s="21"/>
      <c r="R2269" s="46" t="s">
        <v>3999</v>
      </c>
      <c r="S2269" s="46"/>
      <c r="U2269" s="46"/>
      <c r="V2269" s="46"/>
    </row>
    <row r="2270" spans="1:22" ht="14">
      <c r="A2270" s="21" t="s">
        <v>3955</v>
      </c>
      <c r="B2270" s="21" t="s">
        <v>3956</v>
      </c>
      <c r="C2270" s="21" t="s">
        <v>1036</v>
      </c>
      <c r="D2270" s="21" t="s">
        <v>1082</v>
      </c>
      <c r="E2270" s="21" t="s">
        <v>1097</v>
      </c>
      <c r="F2270" s="30" t="s">
        <v>3957</v>
      </c>
      <c r="G2270" s="21" t="s">
        <v>1543</v>
      </c>
      <c r="H2270" s="31" t="s">
        <v>4000</v>
      </c>
      <c r="I2270" s="10" t="s">
        <v>1093</v>
      </c>
      <c r="J2270" s="31"/>
      <c r="L2270" s="21" t="s">
        <v>1089</v>
      </c>
      <c r="M2270" s="21" t="s">
        <v>4001</v>
      </c>
      <c r="N2270" s="21" t="b">
        <v>1</v>
      </c>
      <c r="O2270" s="21"/>
      <c r="P2270" s="21"/>
      <c r="Q2270" s="21"/>
      <c r="R2270" s="46" t="s">
        <v>4002</v>
      </c>
      <c r="S2270" s="46"/>
      <c r="U2270" s="46"/>
      <c r="V2270" s="46"/>
    </row>
    <row r="2271" spans="1:22" ht="14">
      <c r="A2271" s="21" t="s">
        <v>3955</v>
      </c>
      <c r="B2271" s="21" t="s">
        <v>3956</v>
      </c>
      <c r="C2271" s="21" t="s">
        <v>1036</v>
      </c>
      <c r="D2271" s="21" t="s">
        <v>1082</v>
      </c>
      <c r="E2271" s="21" t="s">
        <v>1097</v>
      </c>
      <c r="F2271" s="30" t="s">
        <v>3957</v>
      </c>
      <c r="G2271" s="21" t="s">
        <v>1543</v>
      </c>
      <c r="H2271" s="31" t="s">
        <v>4003</v>
      </c>
      <c r="I2271" s="10" t="s">
        <v>1093</v>
      </c>
      <c r="J2271" s="31" t="s">
        <v>2313</v>
      </c>
      <c r="L2271" s="21" t="s">
        <v>1089</v>
      </c>
      <c r="M2271" s="21" t="s">
        <v>4004</v>
      </c>
      <c r="N2271" s="21" t="b">
        <v>1</v>
      </c>
      <c r="O2271" s="21"/>
      <c r="P2271" s="21"/>
      <c r="Q2271" s="21"/>
      <c r="R2271" s="46" t="s">
        <v>4005</v>
      </c>
      <c r="S2271" s="46"/>
      <c r="U2271" s="46"/>
      <c r="V2271" s="46"/>
    </row>
    <row r="2272" spans="1:22" ht="14">
      <c r="A2272" s="21" t="s">
        <v>3955</v>
      </c>
      <c r="B2272" s="21" t="s">
        <v>3956</v>
      </c>
      <c r="C2272" s="21" t="s">
        <v>1036</v>
      </c>
      <c r="D2272" s="21" t="s">
        <v>1082</v>
      </c>
      <c r="E2272" s="21" t="s">
        <v>1097</v>
      </c>
      <c r="F2272" s="30" t="s">
        <v>3957</v>
      </c>
      <c r="G2272" s="21" t="s">
        <v>1543</v>
      </c>
      <c r="H2272" s="31" t="s">
        <v>4006</v>
      </c>
      <c r="I2272" s="10" t="s">
        <v>1093</v>
      </c>
      <c r="J2272" s="31" t="s">
        <v>1094</v>
      </c>
      <c r="L2272" s="21" t="s">
        <v>1089</v>
      </c>
      <c r="M2272" s="21" t="s">
        <v>4007</v>
      </c>
      <c r="N2272" s="21" t="b">
        <v>0</v>
      </c>
      <c r="O2272" s="21"/>
      <c r="P2272" s="21"/>
      <c r="Q2272" s="21"/>
      <c r="R2272" s="46" t="s">
        <v>4008</v>
      </c>
      <c r="S2272" s="46"/>
      <c r="U2272" s="46"/>
      <c r="V2272" s="46"/>
    </row>
    <row r="2273" spans="1:22" ht="14">
      <c r="A2273" s="21" t="s">
        <v>3955</v>
      </c>
      <c r="B2273" s="21" t="s">
        <v>3956</v>
      </c>
      <c r="C2273" s="21" t="s">
        <v>1036</v>
      </c>
      <c r="D2273" s="21" t="s">
        <v>1082</v>
      </c>
      <c r="E2273" s="21" t="s">
        <v>1097</v>
      </c>
      <c r="F2273" s="30" t="s">
        <v>3957</v>
      </c>
      <c r="G2273" s="21" t="s">
        <v>1543</v>
      </c>
      <c r="H2273" s="31" t="s">
        <v>4009</v>
      </c>
      <c r="I2273" s="10" t="s">
        <v>1093</v>
      </c>
      <c r="J2273" s="21" t="s">
        <v>3991</v>
      </c>
      <c r="K2273" s="21"/>
      <c r="L2273" s="21" t="s">
        <v>1089</v>
      </c>
      <c r="M2273" s="21" t="s">
        <v>4010</v>
      </c>
      <c r="N2273" s="21" t="b">
        <v>0</v>
      </c>
      <c r="O2273" s="21"/>
      <c r="P2273" s="21"/>
      <c r="Q2273" s="21"/>
      <c r="R2273" s="46" t="s">
        <v>4011</v>
      </c>
      <c r="S2273" s="46"/>
      <c r="U2273" s="46"/>
      <c r="V2273" s="46"/>
    </row>
    <row r="2274" spans="1:22" ht="14">
      <c r="A2274" s="21" t="s">
        <v>3955</v>
      </c>
      <c r="B2274" s="21" t="s">
        <v>3956</v>
      </c>
      <c r="C2274" s="21" t="s">
        <v>1036</v>
      </c>
      <c r="D2274" s="21" t="s">
        <v>1082</v>
      </c>
      <c r="E2274" s="21" t="s">
        <v>1097</v>
      </c>
      <c r="F2274" s="30" t="s">
        <v>3957</v>
      </c>
      <c r="G2274" s="21" t="s">
        <v>1543</v>
      </c>
      <c r="H2274" s="31" t="s">
        <v>4012</v>
      </c>
      <c r="I2274" s="10" t="s">
        <v>1093</v>
      </c>
      <c r="J2274" s="31" t="s">
        <v>3959</v>
      </c>
      <c r="L2274" s="21"/>
      <c r="M2274" s="21" t="s">
        <v>4013</v>
      </c>
      <c r="N2274" s="21" t="b">
        <v>0</v>
      </c>
      <c r="O2274" s="21"/>
      <c r="P2274" s="21"/>
      <c r="Q2274" s="21"/>
      <c r="R2274" s="46" t="s">
        <v>4014</v>
      </c>
      <c r="S2274" s="46"/>
      <c r="U2274" s="46"/>
      <c r="V2274" s="46"/>
    </row>
    <row r="2275" spans="1:22" ht="14">
      <c r="A2275" s="21" t="s">
        <v>3955</v>
      </c>
      <c r="B2275" s="21" t="s">
        <v>3956</v>
      </c>
      <c r="C2275" s="21" t="s">
        <v>1036</v>
      </c>
      <c r="D2275" s="21" t="s">
        <v>1082</v>
      </c>
      <c r="E2275" s="21" t="s">
        <v>1097</v>
      </c>
      <c r="F2275" s="30" t="s">
        <v>3957</v>
      </c>
      <c r="G2275" s="21" t="s">
        <v>1543</v>
      </c>
      <c r="H2275" s="31" t="s">
        <v>4015</v>
      </c>
      <c r="I2275" s="10" t="s">
        <v>1093</v>
      </c>
      <c r="J2275" s="31" t="s">
        <v>3963</v>
      </c>
      <c r="L2275" s="21"/>
      <c r="M2275" s="21" t="s">
        <v>4016</v>
      </c>
      <c r="N2275" s="21" t="b">
        <v>1</v>
      </c>
      <c r="O2275" s="21"/>
      <c r="P2275" s="21"/>
      <c r="Q2275" s="21"/>
      <c r="R2275" s="46" t="s">
        <v>4017</v>
      </c>
      <c r="S2275" s="46"/>
      <c r="U2275" s="46"/>
      <c r="V2275" s="46"/>
    </row>
    <row r="2276" spans="1:22" ht="14">
      <c r="A2276" s="21" t="s">
        <v>3955</v>
      </c>
      <c r="B2276" s="21" t="s">
        <v>3956</v>
      </c>
      <c r="C2276" s="21" t="s">
        <v>1036</v>
      </c>
      <c r="D2276" s="21" t="s">
        <v>1082</v>
      </c>
      <c r="E2276" s="21" t="s">
        <v>1097</v>
      </c>
      <c r="F2276" s="30" t="s">
        <v>3957</v>
      </c>
      <c r="G2276" s="21" t="s">
        <v>1543</v>
      </c>
      <c r="H2276" s="31" t="s">
        <v>4018</v>
      </c>
      <c r="I2276" s="10" t="s">
        <v>1093</v>
      </c>
      <c r="J2276" s="31"/>
      <c r="L2276" s="21"/>
      <c r="M2276" s="21" t="s">
        <v>4019</v>
      </c>
      <c r="N2276" s="21" t="b">
        <v>1</v>
      </c>
      <c r="O2276" s="21"/>
      <c r="P2276" s="21"/>
      <c r="Q2276" s="21"/>
      <c r="R2276" s="46" t="s">
        <v>4020</v>
      </c>
      <c r="S2276" s="46"/>
      <c r="U2276" s="46"/>
      <c r="V2276" s="46"/>
    </row>
    <row r="2277" spans="1:22" ht="14">
      <c r="A2277" s="21" t="s">
        <v>3955</v>
      </c>
      <c r="B2277" s="21" t="s">
        <v>3956</v>
      </c>
      <c r="C2277" s="21" t="s">
        <v>1036</v>
      </c>
      <c r="D2277" s="21" t="s">
        <v>1082</v>
      </c>
      <c r="E2277" s="21" t="s">
        <v>1097</v>
      </c>
      <c r="F2277" s="30" t="s">
        <v>3957</v>
      </c>
      <c r="G2277" s="21" t="s">
        <v>1543</v>
      </c>
      <c r="H2277" s="31" t="s">
        <v>4021</v>
      </c>
      <c r="I2277" s="10" t="s">
        <v>1093</v>
      </c>
      <c r="J2277" s="31" t="s">
        <v>2313</v>
      </c>
      <c r="L2277" s="21"/>
      <c r="M2277" s="21" t="s">
        <v>4022</v>
      </c>
      <c r="N2277" s="21" t="b">
        <v>1</v>
      </c>
      <c r="O2277" s="21"/>
      <c r="P2277" s="21"/>
      <c r="Q2277" s="21"/>
      <c r="R2277" s="46" t="s">
        <v>4023</v>
      </c>
      <c r="S2277" s="46"/>
      <c r="U2277" s="46"/>
      <c r="V2277" s="46"/>
    </row>
    <row r="2278" spans="1:22" ht="14">
      <c r="A2278" s="21" t="s">
        <v>3955</v>
      </c>
      <c r="B2278" s="21" t="s">
        <v>3956</v>
      </c>
      <c r="C2278" s="21" t="s">
        <v>1036</v>
      </c>
      <c r="D2278" s="21" t="s">
        <v>1082</v>
      </c>
      <c r="E2278" s="21" t="s">
        <v>1097</v>
      </c>
      <c r="F2278" s="30" t="s">
        <v>3957</v>
      </c>
      <c r="G2278" s="21" t="s">
        <v>1543</v>
      </c>
      <c r="H2278" s="31" t="s">
        <v>4024</v>
      </c>
      <c r="I2278" s="10" t="s">
        <v>1093</v>
      </c>
      <c r="J2278" s="31" t="s">
        <v>1094</v>
      </c>
      <c r="L2278" s="21"/>
      <c r="M2278" s="21" t="s">
        <v>4025</v>
      </c>
      <c r="N2278" s="21" t="b">
        <v>0</v>
      </c>
      <c r="O2278" s="21"/>
      <c r="P2278" s="21"/>
      <c r="Q2278" s="21"/>
      <c r="R2278" s="46" t="s">
        <v>4026</v>
      </c>
      <c r="S2278" s="46"/>
      <c r="U2278" s="46"/>
      <c r="V2278" s="46"/>
    </row>
    <row r="2279" spans="1:22" ht="14">
      <c r="A2279" s="21" t="s">
        <v>3955</v>
      </c>
      <c r="B2279" s="21" t="s">
        <v>3956</v>
      </c>
      <c r="C2279" s="21" t="s">
        <v>1036</v>
      </c>
      <c r="D2279" s="21" t="s">
        <v>1082</v>
      </c>
      <c r="E2279" s="21" t="s">
        <v>1097</v>
      </c>
      <c r="F2279" s="30" t="s">
        <v>3957</v>
      </c>
      <c r="G2279" s="21" t="s">
        <v>1543</v>
      </c>
      <c r="H2279" s="31" t="s">
        <v>4027</v>
      </c>
      <c r="I2279" s="10" t="s">
        <v>1093</v>
      </c>
      <c r="J2279" s="21" t="s">
        <v>3991</v>
      </c>
      <c r="K2279" s="21"/>
      <c r="L2279" s="21"/>
      <c r="M2279" s="21" t="s">
        <v>4028</v>
      </c>
      <c r="N2279" s="21" t="b">
        <v>0</v>
      </c>
      <c r="O2279" s="21"/>
      <c r="P2279" s="21"/>
      <c r="Q2279" s="21"/>
      <c r="R2279" s="46" t="s">
        <v>4029</v>
      </c>
      <c r="S2279" s="46"/>
      <c r="U2279" s="46"/>
      <c r="V2279" s="46"/>
    </row>
    <row r="2280" spans="1:22" ht="14">
      <c r="A2280" s="21" t="s">
        <v>3955</v>
      </c>
      <c r="B2280" s="21" t="s">
        <v>3956</v>
      </c>
      <c r="C2280" s="21" t="s">
        <v>1036</v>
      </c>
      <c r="D2280" s="21" t="s">
        <v>1082</v>
      </c>
      <c r="E2280" s="21" t="s">
        <v>1097</v>
      </c>
      <c r="F2280" s="30" t="s">
        <v>3957</v>
      </c>
      <c r="G2280" s="21" t="s">
        <v>1543</v>
      </c>
      <c r="H2280" s="31" t="s">
        <v>4030</v>
      </c>
      <c r="I2280" s="10" t="s">
        <v>1093</v>
      </c>
      <c r="J2280" s="21" t="s">
        <v>3959</v>
      </c>
      <c r="K2280" s="21"/>
      <c r="L2280" s="21" t="s">
        <v>1138</v>
      </c>
      <c r="M2280" s="21">
        <v>85.4</v>
      </c>
      <c r="N2280" s="21" t="s">
        <v>1088</v>
      </c>
      <c r="O2280" s="21"/>
      <c r="P2280" s="21">
        <v>1.3799999999999999E-3</v>
      </c>
      <c r="Q2280" s="21"/>
      <c r="R2280" s="46" t="s">
        <v>4031</v>
      </c>
      <c r="S2280" s="46"/>
      <c r="U2280" s="46"/>
      <c r="V2280" s="46"/>
    </row>
    <row r="2281" spans="1:22" ht="14">
      <c r="A2281" s="21" t="s">
        <v>3955</v>
      </c>
      <c r="B2281" s="21" t="s">
        <v>3956</v>
      </c>
      <c r="C2281" s="21" t="s">
        <v>1036</v>
      </c>
      <c r="D2281" s="21" t="s">
        <v>1082</v>
      </c>
      <c r="E2281" s="21" t="s">
        <v>1097</v>
      </c>
      <c r="F2281" s="30" t="s">
        <v>3957</v>
      </c>
      <c r="G2281" s="21" t="s">
        <v>1543</v>
      </c>
      <c r="H2281" s="31" t="s">
        <v>4032</v>
      </c>
      <c r="I2281" s="10" t="s">
        <v>1093</v>
      </c>
      <c r="J2281" s="21" t="s">
        <v>3963</v>
      </c>
      <c r="K2281" s="21"/>
      <c r="L2281" s="21" t="s">
        <v>1138</v>
      </c>
      <c r="M2281" s="21">
        <v>418.6</v>
      </c>
      <c r="N2281" s="21" t="s">
        <v>1088</v>
      </c>
      <c r="O2281" s="21"/>
      <c r="P2281" s="21">
        <v>4.4000000000000003E-3</v>
      </c>
      <c r="Q2281" s="21"/>
      <c r="R2281" s="46" t="s">
        <v>4031</v>
      </c>
      <c r="S2281" s="46"/>
      <c r="U2281" s="46"/>
      <c r="V2281" s="46"/>
    </row>
    <row r="2282" spans="1:22" ht="14">
      <c r="A2282" s="21" t="s">
        <v>3955</v>
      </c>
      <c r="B2282" s="21" t="s">
        <v>3956</v>
      </c>
      <c r="C2282" s="21" t="s">
        <v>1036</v>
      </c>
      <c r="D2282" s="21" t="s">
        <v>1082</v>
      </c>
      <c r="E2282" s="21" t="s">
        <v>1097</v>
      </c>
      <c r="F2282" s="30" t="s">
        <v>3957</v>
      </c>
      <c r="G2282" s="21" t="s">
        <v>1543</v>
      </c>
      <c r="H2282" s="31" t="s">
        <v>4033</v>
      </c>
      <c r="I2282" s="10" t="s">
        <v>1093</v>
      </c>
      <c r="J2282" s="21"/>
      <c r="K2282" s="21"/>
      <c r="L2282" s="21" t="s">
        <v>1138</v>
      </c>
      <c r="M2282" s="21">
        <v>5</v>
      </c>
      <c r="N2282" s="21" t="s">
        <v>1088</v>
      </c>
      <c r="O2282" s="21"/>
      <c r="P2282" s="21">
        <v>0.1</v>
      </c>
      <c r="Q2282" s="21"/>
      <c r="R2282" s="46" t="s">
        <v>4031</v>
      </c>
      <c r="S2282" s="46"/>
      <c r="U2282" s="46"/>
      <c r="V2282" s="46"/>
    </row>
    <row r="2283" spans="1:22" ht="14">
      <c r="A2283" s="21" t="s">
        <v>3955</v>
      </c>
      <c r="B2283" s="21" t="s">
        <v>3956</v>
      </c>
      <c r="C2283" s="21" t="s">
        <v>1036</v>
      </c>
      <c r="D2283" s="21" t="s">
        <v>1082</v>
      </c>
      <c r="E2283" s="21" t="s">
        <v>1097</v>
      </c>
      <c r="F2283" s="30" t="s">
        <v>3957</v>
      </c>
      <c r="G2283" s="21" t="s">
        <v>1543</v>
      </c>
      <c r="H2283" s="31" t="s">
        <v>4034</v>
      </c>
      <c r="I2283" s="10" t="s">
        <v>1093</v>
      </c>
      <c r="J2283" s="21" t="s">
        <v>2313</v>
      </c>
      <c r="K2283" s="21"/>
      <c r="L2283" s="21" t="s">
        <v>1138</v>
      </c>
      <c r="M2283" s="21">
        <v>14.6</v>
      </c>
      <c r="N2283" s="21" t="s">
        <v>1088</v>
      </c>
      <c r="O2283" s="21"/>
      <c r="P2283" s="21">
        <v>0.89</v>
      </c>
      <c r="Q2283" s="21"/>
      <c r="R2283" s="46" t="s">
        <v>4031</v>
      </c>
      <c r="S2283" s="46"/>
      <c r="U2283" s="46"/>
      <c r="V2283" s="46"/>
    </row>
    <row r="2284" spans="1:22" ht="14">
      <c r="A2284" s="21" t="s">
        <v>3955</v>
      </c>
      <c r="B2284" s="21" t="s">
        <v>3956</v>
      </c>
      <c r="C2284" s="21" t="s">
        <v>1036</v>
      </c>
      <c r="D2284" s="21" t="s">
        <v>1082</v>
      </c>
      <c r="E2284" s="21" t="s">
        <v>1097</v>
      </c>
      <c r="F2284" s="30" t="s">
        <v>3957</v>
      </c>
      <c r="G2284" s="21" t="s">
        <v>1543</v>
      </c>
      <c r="H2284" s="31" t="s">
        <v>4035</v>
      </c>
      <c r="I2284" s="10" t="s">
        <v>1093</v>
      </c>
      <c r="J2284" s="21" t="s">
        <v>2313</v>
      </c>
      <c r="K2284" s="21"/>
      <c r="L2284" s="21" t="s">
        <v>1138</v>
      </c>
      <c r="M2284" s="21">
        <v>19.7</v>
      </c>
      <c r="N2284" s="21" t="s">
        <v>1088</v>
      </c>
      <c r="O2284" s="21"/>
      <c r="P2284" s="21">
        <v>1.1599999999999999</v>
      </c>
      <c r="Q2284" s="21"/>
      <c r="R2284" s="46" t="s">
        <v>4031</v>
      </c>
      <c r="S2284" s="46"/>
      <c r="U2284" s="46"/>
      <c r="V2284" s="46"/>
    </row>
    <row r="2285" spans="1:22" ht="14">
      <c r="A2285" s="21" t="s">
        <v>3955</v>
      </c>
      <c r="B2285" s="21" t="s">
        <v>3956</v>
      </c>
      <c r="C2285" s="21" t="s">
        <v>1036</v>
      </c>
      <c r="D2285" s="21" t="s">
        <v>1082</v>
      </c>
      <c r="E2285" s="21" t="s">
        <v>1097</v>
      </c>
      <c r="F2285" s="30" t="s">
        <v>3957</v>
      </c>
      <c r="G2285" s="21" t="s">
        <v>1543</v>
      </c>
      <c r="H2285" s="31" t="s">
        <v>4036</v>
      </c>
      <c r="I2285" s="10" t="s">
        <v>1093</v>
      </c>
      <c r="J2285" s="21" t="s">
        <v>2313</v>
      </c>
      <c r="K2285" s="21"/>
      <c r="L2285" s="21" t="s">
        <v>1138</v>
      </c>
      <c r="M2285" s="21">
        <v>34.5</v>
      </c>
      <c r="N2285" s="21" t="s">
        <v>1088</v>
      </c>
      <c r="O2285" s="21"/>
      <c r="P2285" s="21">
        <v>1.17</v>
      </c>
      <c r="Q2285" s="21"/>
      <c r="R2285" s="46" t="s">
        <v>4031</v>
      </c>
      <c r="S2285" s="46"/>
      <c r="U2285" s="46"/>
      <c r="V2285" s="46"/>
    </row>
    <row r="2286" spans="1:22" ht="14">
      <c r="A2286" s="21" t="s">
        <v>3955</v>
      </c>
      <c r="B2286" s="21" t="s">
        <v>3956</v>
      </c>
      <c r="C2286" s="21" t="s">
        <v>1036</v>
      </c>
      <c r="D2286" s="21" t="s">
        <v>1082</v>
      </c>
      <c r="E2286" s="21" t="s">
        <v>1097</v>
      </c>
      <c r="F2286" s="30" t="s">
        <v>3957</v>
      </c>
      <c r="G2286" s="21" t="s">
        <v>1543</v>
      </c>
      <c r="H2286" s="31" t="s">
        <v>4037</v>
      </c>
      <c r="I2286" s="10" t="s">
        <v>1093</v>
      </c>
      <c r="J2286" s="21" t="s">
        <v>1094</v>
      </c>
      <c r="K2286" s="21"/>
      <c r="L2286" s="21" t="s">
        <v>1138</v>
      </c>
      <c r="M2286" s="21">
        <v>32.5</v>
      </c>
      <c r="N2286" s="21" t="s">
        <v>1088</v>
      </c>
      <c r="O2286" s="21"/>
      <c r="P2286" s="21">
        <v>0.53</v>
      </c>
      <c r="Q2286" s="21"/>
      <c r="R2286" s="46" t="s">
        <v>4031</v>
      </c>
      <c r="S2286" s="46"/>
      <c r="U2286" s="46"/>
      <c r="V2286" s="46"/>
    </row>
    <row r="2287" spans="1:22" ht="14">
      <c r="A2287" s="21" t="s">
        <v>3955</v>
      </c>
      <c r="B2287" s="21" t="s">
        <v>3956</v>
      </c>
      <c r="C2287" s="21" t="s">
        <v>1036</v>
      </c>
      <c r="D2287" s="21" t="s">
        <v>1082</v>
      </c>
      <c r="E2287" s="21" t="s">
        <v>1097</v>
      </c>
      <c r="F2287" s="30" t="s">
        <v>3957</v>
      </c>
      <c r="G2287" s="21" t="s">
        <v>1543</v>
      </c>
      <c r="H2287" s="31" t="s">
        <v>4038</v>
      </c>
      <c r="I2287" s="10" t="s">
        <v>1093</v>
      </c>
      <c r="J2287" s="21" t="s">
        <v>3991</v>
      </c>
      <c r="K2287" s="21"/>
      <c r="L2287" s="21" t="s">
        <v>1138</v>
      </c>
      <c r="M2287" s="21">
        <v>20.8</v>
      </c>
      <c r="N2287" s="21" t="s">
        <v>1088</v>
      </c>
      <c r="O2287" s="21"/>
      <c r="P2287" s="21">
        <v>1.73</v>
      </c>
      <c r="Q2287" s="21"/>
      <c r="R2287" s="46" t="s">
        <v>4031</v>
      </c>
      <c r="S2287" s="46"/>
      <c r="U2287" s="46"/>
      <c r="V2287" s="46"/>
    </row>
    <row r="2288" spans="1:22" ht="14">
      <c r="A2288" s="21" t="s">
        <v>3955</v>
      </c>
      <c r="B2288" s="21" t="s">
        <v>3956</v>
      </c>
      <c r="C2288" s="21" t="s">
        <v>1036</v>
      </c>
      <c r="D2288" s="21" t="s">
        <v>1082</v>
      </c>
      <c r="E2288" s="21" t="s">
        <v>1097</v>
      </c>
      <c r="F2288" s="30" t="s">
        <v>3957</v>
      </c>
      <c r="G2288" s="21" t="s">
        <v>1543</v>
      </c>
      <c r="H2288" s="31" t="s">
        <v>4039</v>
      </c>
      <c r="I2288" s="10" t="s">
        <v>1093</v>
      </c>
      <c r="J2288" s="21" t="s">
        <v>3959</v>
      </c>
      <c r="K2288" s="21"/>
      <c r="L2288" s="21" t="s">
        <v>1089</v>
      </c>
      <c r="M2288" s="21">
        <v>92.2</v>
      </c>
      <c r="N2288" s="21" t="s">
        <v>1088</v>
      </c>
      <c r="O2288" s="21"/>
      <c r="P2288" s="21">
        <v>1.83E-3</v>
      </c>
      <c r="Q2288" s="21"/>
      <c r="R2288" s="46" t="s">
        <v>4031</v>
      </c>
      <c r="S2288" s="46"/>
      <c r="U2288" s="46"/>
      <c r="V2288" s="46"/>
    </row>
    <row r="2289" spans="1:22" ht="14">
      <c r="A2289" s="21" t="s">
        <v>3955</v>
      </c>
      <c r="B2289" s="21" t="s">
        <v>3956</v>
      </c>
      <c r="C2289" s="21" t="s">
        <v>1036</v>
      </c>
      <c r="D2289" s="21" t="s">
        <v>1082</v>
      </c>
      <c r="E2289" s="21" t="s">
        <v>1097</v>
      </c>
      <c r="F2289" s="30" t="s">
        <v>3957</v>
      </c>
      <c r="G2289" s="21" t="s">
        <v>1543</v>
      </c>
      <c r="H2289" s="31" t="s">
        <v>4040</v>
      </c>
      <c r="I2289" s="10" t="s">
        <v>1093</v>
      </c>
      <c r="J2289" s="21" t="s">
        <v>3963</v>
      </c>
      <c r="K2289" s="21"/>
      <c r="L2289" s="21" t="s">
        <v>1089</v>
      </c>
      <c r="M2289" s="21">
        <v>401.3</v>
      </c>
      <c r="N2289" s="21" t="s">
        <v>1088</v>
      </c>
      <c r="O2289" s="21"/>
      <c r="P2289" s="21">
        <v>6.7999999999999996E-3</v>
      </c>
      <c r="Q2289" s="21"/>
      <c r="R2289" s="46" t="s">
        <v>4031</v>
      </c>
      <c r="S2289" s="46"/>
      <c r="U2289" s="46"/>
      <c r="V2289" s="46"/>
    </row>
    <row r="2290" spans="1:22" ht="14">
      <c r="A2290" s="21" t="s">
        <v>3955</v>
      </c>
      <c r="B2290" s="21" t="s">
        <v>3956</v>
      </c>
      <c r="C2290" s="21" t="s">
        <v>1036</v>
      </c>
      <c r="D2290" s="21" t="s">
        <v>1082</v>
      </c>
      <c r="E2290" s="21" t="s">
        <v>1097</v>
      </c>
      <c r="F2290" s="30" t="s">
        <v>3957</v>
      </c>
      <c r="G2290" s="21" t="s">
        <v>1543</v>
      </c>
      <c r="H2290" s="31" t="s">
        <v>4041</v>
      </c>
      <c r="I2290" s="10" t="s">
        <v>1093</v>
      </c>
      <c r="J2290" s="21"/>
      <c r="K2290" s="21"/>
      <c r="L2290" s="21" t="s">
        <v>1089</v>
      </c>
      <c r="M2290" s="21">
        <v>4.4000000000000004</v>
      </c>
      <c r="N2290" s="21" t="s">
        <v>1088</v>
      </c>
      <c r="O2290" s="21"/>
      <c r="P2290" s="21">
        <v>0.13</v>
      </c>
      <c r="Q2290" s="21"/>
      <c r="R2290" s="46" t="s">
        <v>4031</v>
      </c>
      <c r="S2290" s="46"/>
      <c r="U2290" s="46"/>
      <c r="V2290" s="46"/>
    </row>
    <row r="2291" spans="1:22" ht="14">
      <c r="A2291" s="21" t="s">
        <v>3955</v>
      </c>
      <c r="B2291" s="21" t="s">
        <v>3956</v>
      </c>
      <c r="C2291" s="21" t="s">
        <v>1036</v>
      </c>
      <c r="D2291" s="21" t="s">
        <v>1082</v>
      </c>
      <c r="E2291" s="21" t="s">
        <v>1097</v>
      </c>
      <c r="F2291" s="30" t="s">
        <v>3957</v>
      </c>
      <c r="G2291" s="21" t="s">
        <v>1543</v>
      </c>
      <c r="H2291" s="31" t="s">
        <v>4042</v>
      </c>
      <c r="I2291" s="10" t="s">
        <v>1093</v>
      </c>
      <c r="J2291" s="21" t="s">
        <v>2313</v>
      </c>
      <c r="K2291" s="21"/>
      <c r="L2291" s="21" t="s">
        <v>1089</v>
      </c>
      <c r="M2291" s="21">
        <v>10</v>
      </c>
      <c r="N2291" s="21" t="s">
        <v>1088</v>
      </c>
      <c r="O2291" s="21"/>
      <c r="P2291" s="21">
        <v>1.0900000000000001</v>
      </c>
      <c r="Q2291" s="21"/>
      <c r="R2291" s="46" t="s">
        <v>4031</v>
      </c>
      <c r="S2291" s="46"/>
      <c r="U2291" s="46"/>
      <c r="V2291" s="46"/>
    </row>
    <row r="2292" spans="1:22" ht="14">
      <c r="A2292" s="21" t="s">
        <v>3955</v>
      </c>
      <c r="B2292" s="21" t="s">
        <v>3956</v>
      </c>
      <c r="C2292" s="21" t="s">
        <v>1036</v>
      </c>
      <c r="D2292" s="21" t="s">
        <v>1082</v>
      </c>
      <c r="E2292" s="21" t="s">
        <v>1097</v>
      </c>
      <c r="F2292" s="30" t="s">
        <v>3957</v>
      </c>
      <c r="G2292" s="21" t="s">
        <v>1543</v>
      </c>
      <c r="H2292" s="31" t="s">
        <v>4043</v>
      </c>
      <c r="I2292" s="10" t="s">
        <v>1093</v>
      </c>
      <c r="J2292" s="21" t="s">
        <v>2313</v>
      </c>
      <c r="K2292" s="21"/>
      <c r="L2292" s="21" t="s">
        <v>1089</v>
      </c>
      <c r="M2292" s="21">
        <v>17.3</v>
      </c>
      <c r="N2292" s="21" t="s">
        <v>1088</v>
      </c>
      <c r="O2292" s="21"/>
      <c r="P2292" s="21">
        <v>0.96</v>
      </c>
      <c r="Q2292" s="21"/>
      <c r="R2292" s="46" t="s">
        <v>4031</v>
      </c>
      <c r="S2292" s="46"/>
      <c r="U2292" s="46"/>
      <c r="V2292" s="46"/>
    </row>
    <row r="2293" spans="1:22" ht="14">
      <c r="A2293" s="21" t="s">
        <v>3955</v>
      </c>
      <c r="B2293" s="21" t="s">
        <v>3956</v>
      </c>
      <c r="C2293" s="21" t="s">
        <v>1036</v>
      </c>
      <c r="D2293" s="21" t="s">
        <v>1082</v>
      </c>
      <c r="E2293" s="21" t="s">
        <v>1097</v>
      </c>
      <c r="F2293" s="30" t="s">
        <v>3957</v>
      </c>
      <c r="G2293" s="21" t="s">
        <v>1543</v>
      </c>
      <c r="H2293" s="31" t="s">
        <v>4044</v>
      </c>
      <c r="I2293" s="10" t="s">
        <v>1093</v>
      </c>
      <c r="J2293" s="21" t="s">
        <v>2313</v>
      </c>
      <c r="K2293" s="21"/>
      <c r="L2293" s="21" t="s">
        <v>1089</v>
      </c>
      <c r="M2293" s="21">
        <v>27.4</v>
      </c>
      <c r="N2293" s="21" t="s">
        <v>1088</v>
      </c>
      <c r="O2293" s="21"/>
      <c r="P2293" s="21">
        <v>1.77</v>
      </c>
      <c r="Q2293" s="21"/>
      <c r="R2293" s="46" t="s">
        <v>4031</v>
      </c>
      <c r="S2293" s="46"/>
      <c r="U2293" s="46"/>
      <c r="V2293" s="46"/>
    </row>
    <row r="2294" spans="1:22" ht="14">
      <c r="A2294" s="21" t="s">
        <v>3955</v>
      </c>
      <c r="B2294" s="21" t="s">
        <v>3956</v>
      </c>
      <c r="C2294" s="21" t="s">
        <v>1036</v>
      </c>
      <c r="D2294" s="21" t="s">
        <v>1082</v>
      </c>
      <c r="E2294" s="21" t="s">
        <v>1097</v>
      </c>
      <c r="F2294" s="30" t="s">
        <v>3957</v>
      </c>
      <c r="G2294" s="21" t="s">
        <v>1543</v>
      </c>
      <c r="H2294" s="31" t="s">
        <v>4045</v>
      </c>
      <c r="I2294" s="10" t="s">
        <v>1093</v>
      </c>
      <c r="J2294" s="21" t="s">
        <v>1094</v>
      </c>
      <c r="K2294" s="21"/>
      <c r="L2294" s="21" t="s">
        <v>1089</v>
      </c>
      <c r="M2294" s="21">
        <v>48.4</v>
      </c>
      <c r="N2294" s="21" t="s">
        <v>1088</v>
      </c>
      <c r="O2294" s="21"/>
      <c r="P2294" s="21">
        <v>0.47</v>
      </c>
      <c r="Q2294" s="21"/>
      <c r="R2294" s="46" t="s">
        <v>4031</v>
      </c>
      <c r="S2294" s="46"/>
      <c r="U2294" s="46"/>
      <c r="V2294" s="46"/>
    </row>
    <row r="2295" spans="1:22" ht="14">
      <c r="A2295" s="21" t="s">
        <v>3955</v>
      </c>
      <c r="B2295" s="21" t="s">
        <v>3956</v>
      </c>
      <c r="C2295" s="21" t="s">
        <v>1036</v>
      </c>
      <c r="D2295" s="21" t="s">
        <v>1082</v>
      </c>
      <c r="E2295" s="21" t="s">
        <v>1097</v>
      </c>
      <c r="F2295" s="30" t="s">
        <v>3957</v>
      </c>
      <c r="G2295" s="21" t="s">
        <v>1543</v>
      </c>
      <c r="H2295" s="31" t="s">
        <v>4046</v>
      </c>
      <c r="I2295" s="10" t="s">
        <v>1093</v>
      </c>
      <c r="J2295" s="21" t="s">
        <v>3991</v>
      </c>
      <c r="K2295" s="21"/>
      <c r="L2295" s="21" t="s">
        <v>1089</v>
      </c>
      <c r="M2295" s="21">
        <v>19.5</v>
      </c>
      <c r="N2295" s="21" t="s">
        <v>1088</v>
      </c>
      <c r="O2295" s="21"/>
      <c r="P2295" s="21">
        <v>0.54</v>
      </c>
      <c r="Q2295" s="21"/>
      <c r="R2295" s="46" t="s">
        <v>4031</v>
      </c>
      <c r="S2295" s="46"/>
      <c r="U2295" s="46"/>
      <c r="V2295" s="46"/>
    </row>
    <row r="2296" spans="1:22" ht="14">
      <c r="A2296" s="21" t="s">
        <v>3955</v>
      </c>
      <c r="B2296" s="21" t="s">
        <v>3956</v>
      </c>
      <c r="C2296" s="21" t="s">
        <v>1036</v>
      </c>
      <c r="D2296" s="21" t="s">
        <v>1082</v>
      </c>
      <c r="E2296" s="21" t="s">
        <v>1097</v>
      </c>
      <c r="F2296" s="30" t="s">
        <v>3957</v>
      </c>
      <c r="G2296" s="21" t="s">
        <v>1543</v>
      </c>
      <c r="H2296" s="31" t="s">
        <v>4047</v>
      </c>
      <c r="I2296" s="10" t="s">
        <v>1093</v>
      </c>
      <c r="J2296" s="21" t="s">
        <v>3959</v>
      </c>
      <c r="K2296" s="21"/>
      <c r="L2296" s="21" t="s">
        <v>1089</v>
      </c>
      <c r="M2296" s="21">
        <v>87.8</v>
      </c>
      <c r="N2296" s="21" t="s">
        <v>1088</v>
      </c>
      <c r="O2296" s="21"/>
      <c r="P2296" s="21">
        <v>9.3999999999999997E-4</v>
      </c>
      <c r="Q2296" s="21"/>
      <c r="R2296" s="46" t="s">
        <v>4031</v>
      </c>
      <c r="S2296" s="46"/>
      <c r="U2296" s="46"/>
      <c r="V2296" s="46"/>
    </row>
    <row r="2297" spans="1:22" ht="14">
      <c r="A2297" s="21" t="s">
        <v>3955</v>
      </c>
      <c r="B2297" s="21" t="s">
        <v>3956</v>
      </c>
      <c r="C2297" s="21" t="s">
        <v>1036</v>
      </c>
      <c r="D2297" s="21" t="s">
        <v>1082</v>
      </c>
      <c r="E2297" s="21" t="s">
        <v>1097</v>
      </c>
      <c r="F2297" s="30" t="s">
        <v>3957</v>
      </c>
      <c r="G2297" s="21" t="s">
        <v>1543</v>
      </c>
      <c r="H2297" s="31" t="s">
        <v>4048</v>
      </c>
      <c r="I2297" s="10" t="s">
        <v>1093</v>
      </c>
      <c r="J2297" s="21" t="s">
        <v>3963</v>
      </c>
      <c r="K2297" s="21"/>
      <c r="L2297" s="21" t="s">
        <v>1089</v>
      </c>
      <c r="M2297" s="21">
        <v>429.4</v>
      </c>
      <c r="N2297" s="21" t="s">
        <v>1088</v>
      </c>
      <c r="O2297" s="21"/>
      <c r="P2297" s="21">
        <v>4.2700000000000004E-3</v>
      </c>
      <c r="Q2297" s="21"/>
      <c r="R2297" s="46" t="s">
        <v>4031</v>
      </c>
      <c r="S2297" s="46"/>
      <c r="U2297" s="46"/>
      <c r="V2297" s="46"/>
    </row>
    <row r="2298" spans="1:22" ht="14">
      <c r="A2298" s="21" t="s">
        <v>3955</v>
      </c>
      <c r="B2298" s="21" t="s">
        <v>3956</v>
      </c>
      <c r="C2298" s="21" t="s">
        <v>1036</v>
      </c>
      <c r="D2298" s="21" t="s">
        <v>1082</v>
      </c>
      <c r="E2298" s="21" t="s">
        <v>1097</v>
      </c>
      <c r="F2298" s="30" t="s">
        <v>3957</v>
      </c>
      <c r="G2298" s="21" t="s">
        <v>1543</v>
      </c>
      <c r="H2298" s="31" t="s">
        <v>4049</v>
      </c>
      <c r="I2298" s="10" t="s">
        <v>1093</v>
      </c>
      <c r="J2298" s="21"/>
      <c r="K2298" s="21"/>
      <c r="L2298" s="21" t="s">
        <v>1089</v>
      </c>
      <c r="M2298" s="21">
        <v>4.9000000000000004</v>
      </c>
      <c r="N2298" s="21" t="s">
        <v>1088</v>
      </c>
      <c r="O2298" s="21"/>
      <c r="P2298" s="21">
        <v>0.08</v>
      </c>
      <c r="Q2298" s="21"/>
      <c r="R2298" s="46" t="s">
        <v>4031</v>
      </c>
      <c r="S2298" s="46"/>
      <c r="U2298" s="46"/>
      <c r="V2298" s="46"/>
    </row>
    <row r="2299" spans="1:22" ht="14">
      <c r="A2299" s="21" t="s">
        <v>3955</v>
      </c>
      <c r="B2299" s="21" t="s">
        <v>3956</v>
      </c>
      <c r="C2299" s="21" t="s">
        <v>1036</v>
      </c>
      <c r="D2299" s="21" t="s">
        <v>1082</v>
      </c>
      <c r="E2299" s="21" t="s">
        <v>1097</v>
      </c>
      <c r="F2299" s="30" t="s">
        <v>3957</v>
      </c>
      <c r="G2299" s="21" t="s">
        <v>1543</v>
      </c>
      <c r="H2299" s="31" t="s">
        <v>4050</v>
      </c>
      <c r="I2299" s="10" t="s">
        <v>1093</v>
      </c>
      <c r="J2299" s="21" t="s">
        <v>2313</v>
      </c>
      <c r="K2299" s="21"/>
      <c r="L2299" s="21" t="s">
        <v>1089</v>
      </c>
      <c r="M2299" s="21">
        <v>13.7</v>
      </c>
      <c r="N2299" s="21" t="s">
        <v>1088</v>
      </c>
      <c r="O2299" s="21"/>
      <c r="P2299" s="21">
        <v>0.59</v>
      </c>
      <c r="Q2299" s="21"/>
      <c r="R2299" s="46" t="s">
        <v>4031</v>
      </c>
      <c r="S2299" s="46"/>
      <c r="U2299" s="46"/>
      <c r="V2299" s="46"/>
    </row>
    <row r="2300" spans="1:22" ht="14">
      <c r="A2300" s="21" t="s">
        <v>3955</v>
      </c>
      <c r="B2300" s="21" t="s">
        <v>3956</v>
      </c>
      <c r="C2300" s="21" t="s">
        <v>1036</v>
      </c>
      <c r="D2300" s="21" t="s">
        <v>1082</v>
      </c>
      <c r="E2300" s="21" t="s">
        <v>1097</v>
      </c>
      <c r="F2300" s="30" t="s">
        <v>3957</v>
      </c>
      <c r="G2300" s="21" t="s">
        <v>1543</v>
      </c>
      <c r="H2300" s="31" t="s">
        <v>4051</v>
      </c>
      <c r="I2300" s="10" t="s">
        <v>1093</v>
      </c>
      <c r="J2300" s="21" t="s">
        <v>2313</v>
      </c>
      <c r="K2300" s="21"/>
      <c r="L2300" s="21" t="s">
        <v>1089</v>
      </c>
      <c r="M2300" s="21">
        <v>20.8</v>
      </c>
      <c r="N2300" s="21" t="s">
        <v>1088</v>
      </c>
      <c r="O2300" s="21"/>
      <c r="P2300" s="21">
        <v>0.82</v>
      </c>
      <c r="Q2300" s="21"/>
      <c r="R2300" s="46" t="s">
        <v>4031</v>
      </c>
      <c r="S2300" s="46"/>
      <c r="U2300" s="46"/>
      <c r="V2300" s="46"/>
    </row>
    <row r="2301" spans="1:22" ht="14">
      <c r="A2301" s="21" t="s">
        <v>3955</v>
      </c>
      <c r="B2301" s="21" t="s">
        <v>3956</v>
      </c>
      <c r="C2301" s="21" t="s">
        <v>1036</v>
      </c>
      <c r="D2301" s="21" t="s">
        <v>1082</v>
      </c>
      <c r="E2301" s="21" t="s">
        <v>1097</v>
      </c>
      <c r="F2301" s="30" t="s">
        <v>3957</v>
      </c>
      <c r="G2301" s="21" t="s">
        <v>1543</v>
      </c>
      <c r="H2301" s="31" t="s">
        <v>4052</v>
      </c>
      <c r="I2301" s="10" t="s">
        <v>1093</v>
      </c>
      <c r="J2301" s="21" t="s">
        <v>2313</v>
      </c>
      <c r="K2301" s="21"/>
      <c r="L2301" s="21" t="s">
        <v>1089</v>
      </c>
      <c r="M2301" s="21">
        <v>34.4</v>
      </c>
      <c r="N2301" s="21" t="s">
        <v>1088</v>
      </c>
      <c r="O2301" s="21"/>
      <c r="P2301" s="21">
        <v>1.1499999999999999</v>
      </c>
      <c r="Q2301" s="21"/>
      <c r="R2301" s="46" t="s">
        <v>4031</v>
      </c>
      <c r="S2301" s="46"/>
      <c r="U2301" s="46"/>
      <c r="V2301" s="46"/>
    </row>
    <row r="2302" spans="1:22" ht="14">
      <c r="A2302" s="21" t="s">
        <v>3955</v>
      </c>
      <c r="B2302" s="21" t="s">
        <v>3956</v>
      </c>
      <c r="C2302" s="21" t="s">
        <v>1036</v>
      </c>
      <c r="D2302" s="21" t="s">
        <v>1082</v>
      </c>
      <c r="E2302" s="21" t="s">
        <v>1097</v>
      </c>
      <c r="F2302" s="30" t="s">
        <v>3957</v>
      </c>
      <c r="G2302" s="21" t="s">
        <v>1543</v>
      </c>
      <c r="H2302" s="31" t="s">
        <v>4053</v>
      </c>
      <c r="I2302" s="10" t="s">
        <v>1093</v>
      </c>
      <c r="J2302" s="21" t="s">
        <v>1094</v>
      </c>
      <c r="K2302" s="21"/>
      <c r="L2302" s="21" t="s">
        <v>1089</v>
      </c>
      <c r="M2302" s="21">
        <v>48.3</v>
      </c>
      <c r="N2302" s="21" t="s">
        <v>1088</v>
      </c>
      <c r="O2302" s="21"/>
      <c r="P2302" s="21">
        <v>0.45</v>
      </c>
      <c r="Q2302" s="21"/>
      <c r="R2302" s="46" t="s">
        <v>4031</v>
      </c>
      <c r="S2302" s="46"/>
      <c r="U2302" s="46"/>
      <c r="V2302" s="46"/>
    </row>
    <row r="2303" spans="1:22" ht="14">
      <c r="A2303" s="21" t="s">
        <v>3955</v>
      </c>
      <c r="B2303" s="21" t="s">
        <v>3956</v>
      </c>
      <c r="C2303" s="21" t="s">
        <v>1036</v>
      </c>
      <c r="D2303" s="21" t="s">
        <v>1082</v>
      </c>
      <c r="E2303" s="21" t="s">
        <v>1097</v>
      </c>
      <c r="F2303" s="30" t="s">
        <v>3957</v>
      </c>
      <c r="G2303" s="21" t="s">
        <v>1543</v>
      </c>
      <c r="H2303" s="31" t="s">
        <v>4054</v>
      </c>
      <c r="I2303" s="10" t="s">
        <v>1093</v>
      </c>
      <c r="J2303" s="21" t="s">
        <v>3991</v>
      </c>
      <c r="K2303" s="21"/>
      <c r="L2303" s="21" t="s">
        <v>1089</v>
      </c>
      <c r="M2303" s="21">
        <v>22</v>
      </c>
      <c r="N2303" s="21" t="s">
        <v>1088</v>
      </c>
      <c r="O2303" s="21"/>
      <c r="P2303" s="21">
        <v>0.3</v>
      </c>
      <c r="Q2303" s="21"/>
      <c r="R2303" s="46" t="s">
        <v>4031</v>
      </c>
      <c r="S2303" s="46"/>
      <c r="U2303" s="46"/>
      <c r="V2303" s="46"/>
    </row>
    <row r="2304" spans="1:22" ht="14">
      <c r="A2304" s="21" t="s">
        <v>3955</v>
      </c>
      <c r="B2304" s="21" t="s">
        <v>3956</v>
      </c>
      <c r="C2304" s="21" t="s">
        <v>1036</v>
      </c>
      <c r="D2304" s="21" t="s">
        <v>1082</v>
      </c>
      <c r="E2304" s="21" t="s">
        <v>1097</v>
      </c>
      <c r="F2304" s="30" t="s">
        <v>3957</v>
      </c>
      <c r="G2304" s="21" t="s">
        <v>1543</v>
      </c>
      <c r="H2304" s="31" t="s">
        <v>4055</v>
      </c>
      <c r="I2304" s="10" t="s">
        <v>1093</v>
      </c>
      <c r="J2304" s="21" t="s">
        <v>3959</v>
      </c>
      <c r="K2304" s="21"/>
      <c r="L2304" s="21" t="s">
        <v>1089</v>
      </c>
      <c r="M2304" s="21">
        <v>88.4</v>
      </c>
      <c r="N2304" s="21" t="s">
        <v>1088</v>
      </c>
      <c r="O2304" s="21"/>
      <c r="P2304" s="21">
        <v>8.4000000000000003E-4</v>
      </c>
      <c r="Q2304" s="21"/>
      <c r="R2304" s="46" t="s">
        <v>4031</v>
      </c>
      <c r="S2304" s="46"/>
      <c r="U2304" s="46"/>
      <c r="V2304" s="46"/>
    </row>
    <row r="2305" spans="1:22" ht="14">
      <c r="A2305" s="21" t="s">
        <v>3955</v>
      </c>
      <c r="B2305" s="21" t="s">
        <v>3956</v>
      </c>
      <c r="C2305" s="21" t="s">
        <v>1036</v>
      </c>
      <c r="D2305" s="21" t="s">
        <v>1082</v>
      </c>
      <c r="E2305" s="21" t="s">
        <v>1097</v>
      </c>
      <c r="F2305" s="30" t="s">
        <v>3957</v>
      </c>
      <c r="G2305" s="21" t="s">
        <v>1543</v>
      </c>
      <c r="H2305" s="31" t="s">
        <v>4056</v>
      </c>
      <c r="I2305" s="10" t="s">
        <v>1093</v>
      </c>
      <c r="J2305" s="21" t="s">
        <v>3963</v>
      </c>
      <c r="K2305" s="21"/>
      <c r="L2305" s="21" t="s">
        <v>1089</v>
      </c>
      <c r="M2305" s="21">
        <v>416.8</v>
      </c>
      <c r="N2305" s="21" t="s">
        <v>1088</v>
      </c>
      <c r="O2305" s="21"/>
      <c r="P2305" s="21">
        <v>3.1700000000000001E-3</v>
      </c>
      <c r="Q2305" s="21"/>
      <c r="R2305" s="46" t="s">
        <v>4031</v>
      </c>
      <c r="S2305" s="46"/>
      <c r="U2305" s="46"/>
      <c r="V2305" s="46"/>
    </row>
    <row r="2306" spans="1:22" ht="14">
      <c r="A2306" s="21" t="s">
        <v>3955</v>
      </c>
      <c r="B2306" s="21" t="s">
        <v>3956</v>
      </c>
      <c r="C2306" s="21" t="s">
        <v>1036</v>
      </c>
      <c r="D2306" s="21" t="s">
        <v>1082</v>
      </c>
      <c r="E2306" s="21" t="s">
        <v>1097</v>
      </c>
      <c r="F2306" s="30" t="s">
        <v>3957</v>
      </c>
      <c r="G2306" s="21" t="s">
        <v>1543</v>
      </c>
      <c r="H2306" s="31" t="s">
        <v>4057</v>
      </c>
      <c r="I2306" s="10" t="s">
        <v>1093</v>
      </c>
      <c r="J2306" s="21"/>
      <c r="K2306" s="21"/>
      <c r="L2306" s="21" t="s">
        <v>1089</v>
      </c>
      <c r="M2306" s="21">
        <v>4.8</v>
      </c>
      <c r="N2306" s="21" t="s">
        <v>1088</v>
      </c>
      <c r="O2306" s="21"/>
      <c r="P2306" s="21">
        <v>0.06</v>
      </c>
      <c r="Q2306" s="21"/>
      <c r="R2306" s="46" t="s">
        <v>4031</v>
      </c>
      <c r="S2306" s="46"/>
      <c r="U2306" s="46"/>
      <c r="V2306" s="46"/>
    </row>
    <row r="2307" spans="1:22" ht="14">
      <c r="A2307" s="21" t="s">
        <v>3955</v>
      </c>
      <c r="B2307" s="21" t="s">
        <v>3956</v>
      </c>
      <c r="C2307" s="21" t="s">
        <v>1036</v>
      </c>
      <c r="D2307" s="21" t="s">
        <v>1082</v>
      </c>
      <c r="E2307" s="21" t="s">
        <v>1097</v>
      </c>
      <c r="F2307" s="30" t="s">
        <v>3957</v>
      </c>
      <c r="G2307" s="21" t="s">
        <v>1543</v>
      </c>
      <c r="H2307" s="31" t="s">
        <v>4058</v>
      </c>
      <c r="I2307" s="10" t="s">
        <v>1093</v>
      </c>
      <c r="J2307" s="21" t="s">
        <v>2313</v>
      </c>
      <c r="K2307" s="21"/>
      <c r="L2307" s="21" t="s">
        <v>1089</v>
      </c>
      <c r="M2307" s="21">
        <v>12.9</v>
      </c>
      <c r="N2307" s="21" t="s">
        <v>1088</v>
      </c>
      <c r="O2307" s="21"/>
      <c r="P2307" s="21">
        <v>0.53</v>
      </c>
      <c r="Q2307" s="21"/>
      <c r="R2307" s="46" t="s">
        <v>4031</v>
      </c>
      <c r="S2307" s="46"/>
      <c r="U2307" s="46"/>
      <c r="V2307" s="46"/>
    </row>
    <row r="2308" spans="1:22" ht="14">
      <c r="A2308" s="21" t="s">
        <v>3955</v>
      </c>
      <c r="B2308" s="21" t="s">
        <v>3956</v>
      </c>
      <c r="C2308" s="21" t="s">
        <v>1036</v>
      </c>
      <c r="D2308" s="21" t="s">
        <v>1082</v>
      </c>
      <c r="E2308" s="21" t="s">
        <v>1097</v>
      </c>
      <c r="F2308" s="30" t="s">
        <v>3957</v>
      </c>
      <c r="G2308" s="21" t="s">
        <v>1543</v>
      </c>
      <c r="H2308" s="31" t="s">
        <v>4059</v>
      </c>
      <c r="I2308" s="10" t="s">
        <v>1093</v>
      </c>
      <c r="J2308" s="21" t="s">
        <v>2313</v>
      </c>
      <c r="K2308" s="21"/>
      <c r="L2308" s="21" t="s">
        <v>1089</v>
      </c>
      <c r="M2308" s="21">
        <v>19.3</v>
      </c>
      <c r="N2308" s="21" t="s">
        <v>1088</v>
      </c>
      <c r="O2308" s="21"/>
      <c r="P2308" s="21">
        <v>0.59</v>
      </c>
      <c r="Q2308" s="21"/>
      <c r="R2308" s="46" t="s">
        <v>4031</v>
      </c>
      <c r="S2308" s="46"/>
      <c r="U2308" s="46"/>
      <c r="V2308" s="46"/>
    </row>
    <row r="2309" spans="1:22" ht="14">
      <c r="A2309" s="21" t="s">
        <v>3955</v>
      </c>
      <c r="B2309" s="21" t="s">
        <v>3956</v>
      </c>
      <c r="C2309" s="21" t="s">
        <v>1036</v>
      </c>
      <c r="D2309" s="21" t="s">
        <v>1082</v>
      </c>
      <c r="E2309" s="21" t="s">
        <v>1097</v>
      </c>
      <c r="F2309" s="30" t="s">
        <v>3957</v>
      </c>
      <c r="G2309" s="21" t="s">
        <v>1543</v>
      </c>
      <c r="H2309" s="31" t="s">
        <v>4060</v>
      </c>
      <c r="I2309" s="10" t="s">
        <v>1093</v>
      </c>
      <c r="J2309" s="21" t="s">
        <v>2313</v>
      </c>
      <c r="K2309" s="21"/>
      <c r="L2309" s="21" t="s">
        <v>1089</v>
      </c>
      <c r="M2309" s="21">
        <v>32.299999999999997</v>
      </c>
      <c r="N2309" s="21" t="s">
        <v>1088</v>
      </c>
      <c r="O2309" s="21"/>
      <c r="P2309" s="21">
        <v>0.95</v>
      </c>
      <c r="Q2309" s="21"/>
      <c r="R2309" s="46" t="s">
        <v>4031</v>
      </c>
      <c r="S2309" s="46"/>
      <c r="U2309" s="46"/>
      <c r="V2309" s="46"/>
    </row>
    <row r="2310" spans="1:22" ht="14">
      <c r="A2310" s="21" t="s">
        <v>3955</v>
      </c>
      <c r="B2310" s="21" t="s">
        <v>3956</v>
      </c>
      <c r="C2310" s="21" t="s">
        <v>1036</v>
      </c>
      <c r="D2310" s="21" t="s">
        <v>1082</v>
      </c>
      <c r="E2310" s="21" t="s">
        <v>1097</v>
      </c>
      <c r="F2310" s="30" t="s">
        <v>3957</v>
      </c>
      <c r="G2310" s="21" t="s">
        <v>1543</v>
      </c>
      <c r="H2310" s="31" t="s">
        <v>4061</v>
      </c>
      <c r="I2310" s="10" t="s">
        <v>1093</v>
      </c>
      <c r="J2310" s="21" t="s">
        <v>1094</v>
      </c>
      <c r="K2310" s="21"/>
      <c r="L2310" s="21" t="s">
        <v>1089</v>
      </c>
      <c r="M2310" s="21">
        <v>42.6</v>
      </c>
      <c r="N2310" s="21" t="s">
        <v>1088</v>
      </c>
      <c r="O2310" s="21"/>
      <c r="P2310" s="21">
        <v>0.79</v>
      </c>
      <c r="Q2310" s="21"/>
      <c r="R2310" s="46" t="s">
        <v>4031</v>
      </c>
      <c r="S2310" s="46"/>
      <c r="U2310" s="46"/>
      <c r="V2310" s="46"/>
    </row>
    <row r="2311" spans="1:22" ht="14">
      <c r="A2311" s="21" t="s">
        <v>3955</v>
      </c>
      <c r="B2311" s="21" t="s">
        <v>3956</v>
      </c>
      <c r="C2311" s="21" t="s">
        <v>1036</v>
      </c>
      <c r="D2311" s="21" t="s">
        <v>1082</v>
      </c>
      <c r="E2311" s="21" t="s">
        <v>1097</v>
      </c>
      <c r="F2311" s="30" t="s">
        <v>3957</v>
      </c>
      <c r="G2311" s="21" t="s">
        <v>1543</v>
      </c>
      <c r="H2311" s="31" t="s">
        <v>4062</v>
      </c>
      <c r="I2311" s="10" t="s">
        <v>1093</v>
      </c>
      <c r="J2311" s="21" t="s">
        <v>3991</v>
      </c>
      <c r="K2311" s="21"/>
      <c r="L2311" s="21" t="s">
        <v>1089</v>
      </c>
      <c r="M2311" s="21">
        <v>21.1</v>
      </c>
      <c r="N2311" s="21" t="s">
        <v>1088</v>
      </c>
      <c r="O2311" s="21"/>
      <c r="P2311" s="21">
        <v>0.33</v>
      </c>
      <c r="Q2311" s="21"/>
      <c r="R2311" s="46" t="s">
        <v>4031</v>
      </c>
      <c r="S2311" s="46"/>
      <c r="U2311" s="46"/>
      <c r="V2311" s="46"/>
    </row>
    <row r="2312" spans="1:22" ht="14">
      <c r="A2312" s="21" t="s">
        <v>3955</v>
      </c>
      <c r="B2312" s="21" t="s">
        <v>3956</v>
      </c>
      <c r="C2312" s="21" t="s">
        <v>1036</v>
      </c>
      <c r="D2312" s="21" t="s">
        <v>1082</v>
      </c>
      <c r="E2312" s="21" t="s">
        <v>1097</v>
      </c>
      <c r="F2312" s="30" t="s">
        <v>3957</v>
      </c>
      <c r="G2312" s="21" t="s">
        <v>1543</v>
      </c>
      <c r="H2312" s="31" t="s">
        <v>4063</v>
      </c>
      <c r="I2312" s="10" t="s">
        <v>1597</v>
      </c>
      <c r="J2312" s="21"/>
      <c r="K2312" s="21">
        <v>28</v>
      </c>
      <c r="L2312" s="21" t="s">
        <v>1138</v>
      </c>
      <c r="M2312" s="21" t="s">
        <v>4064</v>
      </c>
      <c r="N2312" s="21" t="b">
        <v>1</v>
      </c>
      <c r="O2312" s="21">
        <v>0.21</v>
      </c>
      <c r="P2312" s="21"/>
      <c r="Q2312" s="21"/>
      <c r="R2312" s="46" t="s">
        <v>4065</v>
      </c>
      <c r="S2312" s="46"/>
      <c r="U2312" s="46"/>
      <c r="V2312" s="46"/>
    </row>
    <row r="2313" spans="1:22" ht="14">
      <c r="A2313" s="21" t="s">
        <v>3955</v>
      </c>
      <c r="B2313" s="21" t="s">
        <v>3956</v>
      </c>
      <c r="C2313" s="21" t="s">
        <v>1036</v>
      </c>
      <c r="D2313" s="21" t="s">
        <v>1082</v>
      </c>
      <c r="E2313" s="21" t="s">
        <v>1097</v>
      </c>
      <c r="F2313" s="30" t="s">
        <v>3957</v>
      </c>
      <c r="G2313" s="21" t="s">
        <v>1543</v>
      </c>
      <c r="H2313" s="31" t="s">
        <v>4066</v>
      </c>
      <c r="I2313" s="10" t="s">
        <v>1597</v>
      </c>
      <c r="J2313" s="21"/>
      <c r="K2313" s="21">
        <v>28</v>
      </c>
      <c r="L2313" s="21" t="s">
        <v>1138</v>
      </c>
      <c r="M2313" s="21"/>
      <c r="N2313" s="21" t="b">
        <v>0</v>
      </c>
      <c r="O2313" s="21"/>
      <c r="P2313" s="21"/>
      <c r="Q2313" s="21"/>
      <c r="R2313" s="46" t="s">
        <v>4067</v>
      </c>
      <c r="S2313" s="46"/>
      <c r="U2313" s="46"/>
      <c r="V2313" s="46"/>
    </row>
    <row r="2314" spans="1:22" ht="14">
      <c r="A2314" s="21" t="s">
        <v>3955</v>
      </c>
      <c r="B2314" s="21" t="s">
        <v>3956</v>
      </c>
      <c r="C2314" s="21" t="s">
        <v>1036</v>
      </c>
      <c r="D2314" s="21" t="s">
        <v>1082</v>
      </c>
      <c r="E2314" s="21" t="s">
        <v>1097</v>
      </c>
      <c r="F2314" s="30" t="s">
        <v>3957</v>
      </c>
      <c r="G2314" s="21" t="s">
        <v>1543</v>
      </c>
      <c r="H2314" s="31" t="s">
        <v>4068</v>
      </c>
      <c r="I2314" s="10" t="s">
        <v>1597</v>
      </c>
      <c r="J2314" s="21"/>
      <c r="K2314" s="21">
        <v>28</v>
      </c>
      <c r="L2314" s="21" t="s">
        <v>1138</v>
      </c>
      <c r="M2314" s="21" t="s">
        <v>4069</v>
      </c>
      <c r="N2314" s="21" t="b">
        <v>1</v>
      </c>
      <c r="O2314" s="21">
        <v>0.28000000000000003</v>
      </c>
      <c r="P2314" s="21"/>
      <c r="Q2314" s="21"/>
      <c r="R2314" s="46" t="s">
        <v>4070</v>
      </c>
      <c r="S2314" s="46"/>
      <c r="U2314" s="46"/>
      <c r="V2314" s="46"/>
    </row>
    <row r="2315" spans="1:22" ht="14">
      <c r="A2315" s="21" t="s">
        <v>3955</v>
      </c>
      <c r="B2315" s="21" t="s">
        <v>3956</v>
      </c>
      <c r="C2315" s="21" t="s">
        <v>1036</v>
      </c>
      <c r="D2315" s="21" t="s">
        <v>1082</v>
      </c>
      <c r="E2315" s="21" t="s">
        <v>1097</v>
      </c>
      <c r="F2315" s="30" t="s">
        <v>3957</v>
      </c>
      <c r="G2315" s="21" t="s">
        <v>1543</v>
      </c>
      <c r="H2315" s="31" t="s">
        <v>4071</v>
      </c>
      <c r="I2315" s="10" t="s">
        <v>1597</v>
      </c>
      <c r="J2315" s="21"/>
      <c r="K2315" s="21">
        <v>39</v>
      </c>
      <c r="L2315" s="21" t="s">
        <v>1138</v>
      </c>
      <c r="M2315" s="21" t="s">
        <v>4072</v>
      </c>
      <c r="N2315" s="21" t="b">
        <v>1</v>
      </c>
      <c r="O2315" s="21">
        <v>0.2</v>
      </c>
      <c r="P2315" s="21"/>
      <c r="Q2315" s="21"/>
      <c r="R2315" s="46" t="s">
        <v>4073</v>
      </c>
      <c r="S2315" s="46"/>
      <c r="U2315" s="46"/>
      <c r="V2315" s="46"/>
    </row>
    <row r="2316" spans="1:22" ht="14">
      <c r="A2316" s="21" t="s">
        <v>3955</v>
      </c>
      <c r="B2316" s="21" t="s">
        <v>3956</v>
      </c>
      <c r="C2316" s="21" t="s">
        <v>1036</v>
      </c>
      <c r="D2316" s="21" t="s">
        <v>1082</v>
      </c>
      <c r="E2316" s="21" t="s">
        <v>1097</v>
      </c>
      <c r="F2316" s="30" t="s">
        <v>3957</v>
      </c>
      <c r="G2316" s="21" t="s">
        <v>1543</v>
      </c>
      <c r="H2316" s="31" t="s">
        <v>4074</v>
      </c>
      <c r="I2316" s="10" t="s">
        <v>1597</v>
      </c>
      <c r="J2316" s="21"/>
      <c r="K2316" s="21">
        <v>39</v>
      </c>
      <c r="L2316" s="21" t="s">
        <v>1138</v>
      </c>
      <c r="M2316" s="21" t="s">
        <v>4075</v>
      </c>
      <c r="N2316" s="21" t="b">
        <v>1</v>
      </c>
      <c r="O2316" s="21">
        <v>0.13</v>
      </c>
      <c r="P2316" s="21"/>
      <c r="Q2316" s="21"/>
      <c r="R2316" s="46" t="s">
        <v>4076</v>
      </c>
      <c r="S2316" s="46"/>
      <c r="U2316" s="46"/>
      <c r="V2316" s="46"/>
    </row>
    <row r="2317" spans="1:22" ht="14">
      <c r="A2317" s="21" t="s">
        <v>3955</v>
      </c>
      <c r="B2317" s="21" t="s">
        <v>3956</v>
      </c>
      <c r="C2317" s="21" t="s">
        <v>1036</v>
      </c>
      <c r="D2317" s="21" t="s">
        <v>1082</v>
      </c>
      <c r="E2317" s="21" t="s">
        <v>1097</v>
      </c>
      <c r="F2317" s="30" t="s">
        <v>3957</v>
      </c>
      <c r="G2317" s="21" t="s">
        <v>1543</v>
      </c>
      <c r="H2317" s="31" t="s">
        <v>4077</v>
      </c>
      <c r="I2317" s="10" t="s">
        <v>1597</v>
      </c>
      <c r="J2317" s="21"/>
      <c r="K2317" s="21">
        <v>39</v>
      </c>
      <c r="L2317" s="21" t="s">
        <v>1138</v>
      </c>
      <c r="M2317" s="21" t="s">
        <v>4078</v>
      </c>
      <c r="N2317" s="21" t="b">
        <v>1</v>
      </c>
      <c r="O2317" s="21">
        <v>0.21</v>
      </c>
      <c r="P2317" s="21"/>
      <c r="Q2317" s="21"/>
      <c r="R2317" s="46" t="s">
        <v>4079</v>
      </c>
      <c r="S2317" s="46"/>
      <c r="U2317" s="46"/>
      <c r="V2317" s="46"/>
    </row>
    <row r="2318" spans="1:22" ht="14">
      <c r="A2318" s="21" t="s">
        <v>3955</v>
      </c>
      <c r="B2318" s="21" t="s">
        <v>3956</v>
      </c>
      <c r="C2318" s="21" t="s">
        <v>1036</v>
      </c>
      <c r="D2318" s="21" t="s">
        <v>1082</v>
      </c>
      <c r="E2318" s="21" t="s">
        <v>1097</v>
      </c>
      <c r="F2318" s="30" t="s">
        <v>3957</v>
      </c>
      <c r="G2318" s="21" t="s">
        <v>1543</v>
      </c>
      <c r="H2318" s="31" t="s">
        <v>4080</v>
      </c>
      <c r="I2318" s="10" t="s">
        <v>1597</v>
      </c>
      <c r="J2318" s="21"/>
      <c r="K2318" s="21">
        <v>39</v>
      </c>
      <c r="L2318" s="21"/>
      <c r="M2318" s="21" t="s">
        <v>4081</v>
      </c>
      <c r="N2318" s="21" t="b">
        <v>1</v>
      </c>
      <c r="O2318" s="21">
        <v>0.2</v>
      </c>
      <c r="P2318" s="21"/>
      <c r="Q2318" s="21"/>
      <c r="R2318" s="46" t="s">
        <v>4082</v>
      </c>
      <c r="S2318" s="46"/>
      <c r="U2318" s="46"/>
      <c r="V2318" s="46"/>
    </row>
    <row r="2319" spans="1:22" ht="14">
      <c r="A2319" s="21" t="s">
        <v>3955</v>
      </c>
      <c r="B2319" s="21" t="s">
        <v>3956</v>
      </c>
      <c r="C2319" s="21" t="s">
        <v>1036</v>
      </c>
      <c r="D2319" s="21" t="s">
        <v>1082</v>
      </c>
      <c r="E2319" s="21" t="s">
        <v>1097</v>
      </c>
      <c r="F2319" s="30" t="s">
        <v>3957</v>
      </c>
      <c r="G2319" s="21" t="s">
        <v>1543</v>
      </c>
      <c r="H2319" s="31" t="s">
        <v>4083</v>
      </c>
      <c r="I2319" s="10" t="s">
        <v>1597</v>
      </c>
      <c r="J2319" s="21"/>
      <c r="K2319" s="21"/>
      <c r="L2319" s="21"/>
      <c r="M2319" s="21" t="s">
        <v>4084</v>
      </c>
      <c r="N2319" s="21" t="b">
        <v>1</v>
      </c>
      <c r="O2319" s="21">
        <v>0.54</v>
      </c>
      <c r="P2319" s="21"/>
      <c r="Q2319" s="21"/>
      <c r="R2319" s="46" t="s">
        <v>4085</v>
      </c>
      <c r="S2319" s="46"/>
      <c r="U2319" s="46"/>
      <c r="V2319" s="46"/>
    </row>
    <row r="2320" spans="1:22" ht="28">
      <c r="A2320" s="21" t="s">
        <v>4086</v>
      </c>
      <c r="B2320" s="76" t="s">
        <v>4087</v>
      </c>
      <c r="C2320" s="21" t="s">
        <v>1036</v>
      </c>
      <c r="D2320" s="21" t="s">
        <v>1147</v>
      </c>
      <c r="E2320" s="21" t="s">
        <v>1097</v>
      </c>
      <c r="F2320" s="30" t="s">
        <v>2175</v>
      </c>
      <c r="G2320" s="21" t="s">
        <v>1536</v>
      </c>
      <c r="H2320" s="31" t="s">
        <v>4088</v>
      </c>
      <c r="I2320" s="31" t="s">
        <v>4089</v>
      </c>
      <c r="J2320" s="21"/>
      <c r="K2320" s="21">
        <v>37</v>
      </c>
      <c r="L2320" s="21"/>
      <c r="M2320" s="21">
        <v>2.2829999999999999</v>
      </c>
      <c r="N2320" s="21" t="b">
        <v>1</v>
      </c>
      <c r="O2320" s="21"/>
      <c r="P2320" s="21"/>
      <c r="Q2320" s="21"/>
      <c r="R2320" s="21"/>
      <c r="S2320" s="21"/>
      <c r="U2320" s="21"/>
      <c r="V2320" s="21"/>
    </row>
    <row r="2321" spans="1:22" ht="14">
      <c r="A2321" s="21" t="s">
        <v>4086</v>
      </c>
      <c r="B2321" s="76" t="s">
        <v>4087</v>
      </c>
      <c r="C2321" s="21" t="s">
        <v>1036</v>
      </c>
      <c r="D2321" s="21" t="s">
        <v>1147</v>
      </c>
      <c r="E2321" s="21" t="s">
        <v>1097</v>
      </c>
      <c r="F2321" s="30" t="s">
        <v>2175</v>
      </c>
      <c r="G2321" s="21" t="s">
        <v>1536</v>
      </c>
      <c r="H2321" s="31" t="s">
        <v>4090</v>
      </c>
      <c r="I2321" s="31" t="s">
        <v>1093</v>
      </c>
      <c r="J2321" s="21" t="s">
        <v>2676</v>
      </c>
      <c r="K2321" s="21"/>
      <c r="L2321" s="21"/>
      <c r="M2321" s="21">
        <v>61.6</v>
      </c>
      <c r="N2321" s="21" t="s">
        <v>1088</v>
      </c>
      <c r="O2321" s="21"/>
      <c r="P2321" s="21">
        <v>5.0999999999999996</v>
      </c>
      <c r="Q2321" s="21"/>
      <c r="R2321" s="21" t="s">
        <v>4091</v>
      </c>
      <c r="S2321" s="21"/>
      <c r="U2321" s="21"/>
      <c r="V2321" s="21"/>
    </row>
    <row r="2322" spans="1:22" ht="14">
      <c r="A2322" s="21" t="s">
        <v>4086</v>
      </c>
      <c r="B2322" s="76" t="s">
        <v>4087</v>
      </c>
      <c r="C2322" s="21" t="s">
        <v>1036</v>
      </c>
      <c r="D2322" s="21" t="s">
        <v>1147</v>
      </c>
      <c r="E2322" s="21" t="s">
        <v>1097</v>
      </c>
      <c r="F2322" s="30" t="s">
        <v>2175</v>
      </c>
      <c r="G2322" s="21" t="s">
        <v>1536</v>
      </c>
      <c r="H2322" s="31" t="s">
        <v>4092</v>
      </c>
      <c r="I2322" s="31" t="s">
        <v>1093</v>
      </c>
      <c r="J2322" s="21" t="s">
        <v>2676</v>
      </c>
      <c r="K2322" s="21"/>
      <c r="L2322" s="21"/>
      <c r="M2322" s="21">
        <v>20.6</v>
      </c>
      <c r="N2322" s="21" t="s">
        <v>1088</v>
      </c>
      <c r="O2322" s="21"/>
      <c r="P2322" s="21">
        <v>2.4</v>
      </c>
      <c r="Q2322" s="21"/>
      <c r="R2322" s="21" t="s">
        <v>4091</v>
      </c>
      <c r="S2322" s="21"/>
      <c r="U2322" s="21"/>
      <c r="V2322" s="21"/>
    </row>
    <row r="2323" spans="1:22" ht="28">
      <c r="A2323" s="21" t="s">
        <v>4086</v>
      </c>
      <c r="B2323" s="76" t="s">
        <v>4087</v>
      </c>
      <c r="C2323" s="21" t="s">
        <v>1036</v>
      </c>
      <c r="D2323" s="21" t="s">
        <v>1147</v>
      </c>
      <c r="E2323" s="21" t="s">
        <v>1097</v>
      </c>
      <c r="F2323" s="30" t="s">
        <v>2175</v>
      </c>
      <c r="G2323" s="21" t="s">
        <v>1536</v>
      </c>
      <c r="H2323" s="31" t="s">
        <v>4093</v>
      </c>
      <c r="I2323" s="31" t="s">
        <v>4089</v>
      </c>
      <c r="J2323" s="21"/>
      <c r="K2323" s="21">
        <v>9</v>
      </c>
      <c r="L2323" s="21"/>
      <c r="M2323" s="21">
        <v>0.72</v>
      </c>
      <c r="N2323" s="21" t="b">
        <v>0</v>
      </c>
      <c r="O2323" s="21"/>
      <c r="P2323" s="21"/>
      <c r="Q2323" s="21"/>
      <c r="R2323" s="21"/>
      <c r="S2323" s="21"/>
      <c r="U2323" s="21"/>
      <c r="V2323" s="21"/>
    </row>
    <row r="2324" spans="1:22" ht="14">
      <c r="A2324" s="21" t="s">
        <v>4086</v>
      </c>
      <c r="B2324" s="76" t="s">
        <v>4087</v>
      </c>
      <c r="C2324" s="21" t="s">
        <v>1036</v>
      </c>
      <c r="D2324" s="21" t="s">
        <v>1147</v>
      </c>
      <c r="E2324" s="21" t="s">
        <v>1097</v>
      </c>
      <c r="F2324" s="30" t="s">
        <v>2175</v>
      </c>
      <c r="G2324" s="21" t="s">
        <v>1536</v>
      </c>
      <c r="H2324" s="31" t="s">
        <v>4094</v>
      </c>
      <c r="I2324" s="31" t="s">
        <v>1512</v>
      </c>
      <c r="J2324" s="21"/>
      <c r="K2324" s="21">
        <v>19</v>
      </c>
      <c r="L2324" s="21"/>
      <c r="M2324" s="21">
        <v>19.382999999999999</v>
      </c>
      <c r="N2324" s="21" t="b">
        <v>1</v>
      </c>
      <c r="O2324" s="21">
        <v>0.84699999999999998</v>
      </c>
      <c r="P2324" s="21"/>
      <c r="Q2324" s="21"/>
      <c r="R2324" s="21" t="s">
        <v>4095</v>
      </c>
      <c r="S2324" s="21"/>
      <c r="U2324" s="21"/>
      <c r="V2324" s="21"/>
    </row>
    <row r="2325" spans="1:22" ht="14">
      <c r="A2325" s="21" t="s">
        <v>4086</v>
      </c>
      <c r="B2325" s="76" t="s">
        <v>4087</v>
      </c>
      <c r="C2325" s="21" t="s">
        <v>1036</v>
      </c>
      <c r="D2325" s="21" t="s">
        <v>1147</v>
      </c>
      <c r="E2325" s="21" t="s">
        <v>1097</v>
      </c>
      <c r="F2325" s="30" t="s">
        <v>2175</v>
      </c>
      <c r="G2325" s="21" t="s">
        <v>1536</v>
      </c>
      <c r="H2325" s="31" t="s">
        <v>4096</v>
      </c>
      <c r="I2325" s="31" t="s">
        <v>1093</v>
      </c>
      <c r="J2325" s="21" t="s">
        <v>2676</v>
      </c>
      <c r="K2325" s="21"/>
      <c r="L2325" s="21"/>
      <c r="M2325" s="21">
        <v>83.4</v>
      </c>
      <c r="N2325" s="21"/>
      <c r="O2325" s="21"/>
      <c r="P2325" s="21"/>
      <c r="Q2325" s="21"/>
      <c r="R2325" s="21"/>
      <c r="S2325" s="21"/>
      <c r="U2325" s="21"/>
      <c r="V2325" s="21"/>
    </row>
    <row r="2326" spans="1:22" ht="14">
      <c r="A2326" s="21" t="s">
        <v>4086</v>
      </c>
      <c r="B2326" s="76" t="s">
        <v>4087</v>
      </c>
      <c r="C2326" s="21" t="s">
        <v>1036</v>
      </c>
      <c r="D2326" s="21" t="s">
        <v>1147</v>
      </c>
      <c r="E2326" s="21" t="s">
        <v>1097</v>
      </c>
      <c r="F2326" s="30" t="s">
        <v>2175</v>
      </c>
      <c r="G2326" s="21" t="s">
        <v>1536</v>
      </c>
      <c r="H2326" s="31" t="s">
        <v>4097</v>
      </c>
      <c r="I2326" s="31" t="s">
        <v>1093</v>
      </c>
      <c r="J2326" s="21" t="s">
        <v>2676</v>
      </c>
      <c r="K2326" s="21"/>
      <c r="L2326" s="21"/>
      <c r="M2326" s="21">
        <v>16.8</v>
      </c>
      <c r="N2326" s="21"/>
      <c r="O2326" s="21"/>
      <c r="P2326" s="21"/>
      <c r="Q2326" s="21"/>
      <c r="R2326" s="21"/>
      <c r="S2326" s="21"/>
      <c r="U2326" s="21"/>
      <c r="V2326" s="21"/>
    </row>
    <row r="2327" spans="1:22" ht="14">
      <c r="A2327" s="21" t="s">
        <v>4086</v>
      </c>
      <c r="B2327" s="76" t="s">
        <v>4087</v>
      </c>
      <c r="C2327" s="21" t="s">
        <v>1036</v>
      </c>
      <c r="D2327" s="21" t="s">
        <v>1147</v>
      </c>
      <c r="E2327" s="21" t="s">
        <v>1097</v>
      </c>
      <c r="F2327" s="30" t="s">
        <v>2175</v>
      </c>
      <c r="G2327" s="21" t="s">
        <v>1536</v>
      </c>
      <c r="H2327" s="31" t="s">
        <v>4098</v>
      </c>
      <c r="I2327" s="31" t="s">
        <v>1093</v>
      </c>
      <c r="J2327" s="21"/>
      <c r="K2327" s="21">
        <v>194</v>
      </c>
      <c r="L2327" s="21"/>
      <c r="M2327" s="21">
        <v>164</v>
      </c>
      <c r="N2327" s="21" t="b">
        <v>1</v>
      </c>
      <c r="O2327" s="21"/>
      <c r="P2327" s="21"/>
      <c r="Q2327" s="21"/>
      <c r="R2327" s="21" t="s">
        <v>4099</v>
      </c>
      <c r="S2327" s="21"/>
      <c r="U2327" s="21"/>
      <c r="V2327" s="21"/>
    </row>
    <row r="2328" spans="1:22" ht="15">
      <c r="A2328" s="21" t="s">
        <v>4100</v>
      </c>
      <c r="B2328" s="6" t="s">
        <v>629</v>
      </c>
      <c r="C2328" s="21" t="s">
        <v>1036</v>
      </c>
      <c r="D2328" s="21" t="s">
        <v>1147</v>
      </c>
      <c r="E2328" s="21" t="s">
        <v>13</v>
      </c>
      <c r="F2328" s="30" t="s">
        <v>1088</v>
      </c>
      <c r="G2328" s="21" t="s">
        <v>1543</v>
      </c>
      <c r="H2328" s="31" t="s">
        <v>4101</v>
      </c>
      <c r="I2328" s="31" t="s">
        <v>4102</v>
      </c>
      <c r="J2328" s="21" t="s">
        <v>4103</v>
      </c>
      <c r="K2328" s="21" t="s">
        <v>1088</v>
      </c>
      <c r="L2328" s="21" t="s">
        <v>1089</v>
      </c>
      <c r="M2328" s="33" t="s">
        <v>4104</v>
      </c>
      <c r="N2328" s="21" t="s">
        <v>1088</v>
      </c>
      <c r="O2328" s="21" t="s">
        <v>1088</v>
      </c>
      <c r="P2328" s="21" t="s">
        <v>1088</v>
      </c>
      <c r="Q2328" s="21" t="s">
        <v>2033</v>
      </c>
      <c r="R2328" s="21"/>
      <c r="S2328" s="21"/>
      <c r="U2328" s="21"/>
      <c r="V2328" s="21"/>
    </row>
    <row r="2329" spans="1:22" ht="15">
      <c r="A2329" s="21" t="s">
        <v>4100</v>
      </c>
      <c r="B2329" s="6" t="s">
        <v>629</v>
      </c>
      <c r="C2329" s="21" t="s">
        <v>1036</v>
      </c>
      <c r="D2329" s="21" t="s">
        <v>1147</v>
      </c>
      <c r="E2329" s="21" t="s">
        <v>1097</v>
      </c>
      <c r="F2329" s="30" t="s">
        <v>1088</v>
      </c>
      <c r="G2329" s="21" t="s">
        <v>1543</v>
      </c>
      <c r="H2329" s="31" t="s">
        <v>4101</v>
      </c>
      <c r="I2329" s="31" t="s">
        <v>4102</v>
      </c>
      <c r="J2329" s="21" t="s">
        <v>4103</v>
      </c>
      <c r="K2329" s="21" t="s">
        <v>1088</v>
      </c>
      <c r="L2329" s="21" t="s">
        <v>1089</v>
      </c>
      <c r="M2329" s="21" t="s">
        <v>4105</v>
      </c>
      <c r="N2329" s="21" t="s">
        <v>1088</v>
      </c>
      <c r="O2329" s="21" t="s">
        <v>1088</v>
      </c>
      <c r="P2329" s="21" t="s">
        <v>1088</v>
      </c>
      <c r="Q2329" s="21" t="s">
        <v>2033</v>
      </c>
      <c r="R2329" s="21"/>
      <c r="S2329" s="21"/>
      <c r="U2329" s="21"/>
      <c r="V2329" s="21"/>
    </row>
    <row r="2330" spans="1:22" ht="15">
      <c r="A2330" s="21" t="s">
        <v>4106</v>
      </c>
      <c r="B2330" s="6" t="s">
        <v>721</v>
      </c>
      <c r="C2330" s="21" t="s">
        <v>1081</v>
      </c>
      <c r="D2330" s="21" t="s">
        <v>1129</v>
      </c>
      <c r="E2330" s="21" t="s">
        <v>4107</v>
      </c>
      <c r="F2330" s="30" t="s">
        <v>3818</v>
      </c>
      <c r="G2330" s="21" t="s">
        <v>1183</v>
      </c>
      <c r="H2330" s="31" t="s">
        <v>3175</v>
      </c>
      <c r="I2330" s="31" t="s">
        <v>1502</v>
      </c>
      <c r="J2330" s="21" t="s">
        <v>1094</v>
      </c>
      <c r="K2330" s="21">
        <v>32</v>
      </c>
      <c r="L2330" s="21" t="s">
        <v>1089</v>
      </c>
      <c r="M2330" s="21">
        <v>33</v>
      </c>
      <c r="N2330" s="21" t="b">
        <v>0</v>
      </c>
      <c r="O2330" s="21" t="s">
        <v>1088</v>
      </c>
      <c r="P2330" s="21">
        <v>3</v>
      </c>
      <c r="Q2330" s="21"/>
      <c r="R2330" s="21"/>
      <c r="S2330" s="21" t="s">
        <v>1088</v>
      </c>
      <c r="T2330" s="10" t="s">
        <v>1088</v>
      </c>
      <c r="U2330" s="21"/>
      <c r="V2330" s="21"/>
    </row>
    <row r="2331" spans="1:22" ht="15">
      <c r="A2331" s="21" t="s">
        <v>4106</v>
      </c>
      <c r="B2331" s="6" t="s">
        <v>721</v>
      </c>
      <c r="C2331" s="21" t="s">
        <v>1081</v>
      </c>
      <c r="D2331" s="21" t="s">
        <v>1129</v>
      </c>
      <c r="E2331" s="21" t="s">
        <v>13</v>
      </c>
      <c r="F2331" s="30" t="s">
        <v>1274</v>
      </c>
      <c r="G2331" s="21" t="s">
        <v>1183</v>
      </c>
      <c r="H2331" s="31" t="s">
        <v>3175</v>
      </c>
      <c r="I2331" s="31" t="s">
        <v>1502</v>
      </c>
      <c r="J2331" s="21" t="s">
        <v>1094</v>
      </c>
      <c r="K2331" s="21">
        <v>45</v>
      </c>
      <c r="L2331" s="21" t="s">
        <v>1089</v>
      </c>
      <c r="M2331" s="21">
        <v>45</v>
      </c>
      <c r="N2331" s="21" t="b">
        <v>1</v>
      </c>
      <c r="O2331" s="21" t="s">
        <v>1088</v>
      </c>
      <c r="P2331" s="21">
        <v>5</v>
      </c>
      <c r="Q2331" s="21"/>
      <c r="R2331" s="21"/>
      <c r="S2331" s="21" t="s">
        <v>1088</v>
      </c>
      <c r="T2331" s="10" t="s">
        <v>1088</v>
      </c>
      <c r="U2331" s="21"/>
      <c r="V2331" s="21"/>
    </row>
    <row r="2332" spans="1:22" ht="15">
      <c r="A2332" s="21" t="s">
        <v>4106</v>
      </c>
      <c r="B2332" s="6" t="s">
        <v>721</v>
      </c>
      <c r="C2332" s="21" t="s">
        <v>1081</v>
      </c>
      <c r="D2332" s="21" t="s">
        <v>1129</v>
      </c>
      <c r="E2332" s="21" t="s">
        <v>1099</v>
      </c>
      <c r="F2332" s="30" t="s">
        <v>1276</v>
      </c>
      <c r="G2332" s="21" t="s">
        <v>1183</v>
      </c>
      <c r="H2332" s="31" t="s">
        <v>3175</v>
      </c>
      <c r="I2332" s="31" t="s">
        <v>1502</v>
      </c>
      <c r="J2332" s="21" t="s">
        <v>1094</v>
      </c>
      <c r="K2332" s="21">
        <v>24</v>
      </c>
      <c r="L2332" s="21" t="s">
        <v>1089</v>
      </c>
      <c r="M2332" s="21">
        <v>35</v>
      </c>
      <c r="N2332" s="21" t="b">
        <v>0</v>
      </c>
      <c r="O2332" s="21" t="s">
        <v>1088</v>
      </c>
      <c r="P2332" s="21">
        <v>4</v>
      </c>
      <c r="Q2332" s="21"/>
      <c r="R2332" s="21"/>
      <c r="S2332" s="21" t="s">
        <v>1088</v>
      </c>
      <c r="T2332" s="10" t="s">
        <v>1088</v>
      </c>
      <c r="U2332" s="21"/>
      <c r="V2332" s="21"/>
    </row>
    <row r="2333" spans="1:22" ht="15">
      <c r="A2333" s="21" t="s">
        <v>4106</v>
      </c>
      <c r="B2333" s="6" t="s">
        <v>721</v>
      </c>
      <c r="C2333" s="21" t="s">
        <v>1081</v>
      </c>
      <c r="D2333" s="21" t="s">
        <v>1129</v>
      </c>
      <c r="E2333" s="21" t="s">
        <v>4107</v>
      </c>
      <c r="F2333" s="30" t="s">
        <v>3818</v>
      </c>
      <c r="G2333" s="21" t="s">
        <v>1183</v>
      </c>
      <c r="H2333" s="31" t="s">
        <v>1170</v>
      </c>
      <c r="I2333" s="31" t="s">
        <v>1502</v>
      </c>
      <c r="J2333" s="21" t="s">
        <v>1171</v>
      </c>
      <c r="K2333" s="21">
        <v>32</v>
      </c>
      <c r="L2333" s="21" t="s">
        <v>1089</v>
      </c>
      <c r="M2333" s="21">
        <v>51.3</v>
      </c>
      <c r="N2333" s="21" t="b">
        <v>0</v>
      </c>
      <c r="O2333" s="21" t="s">
        <v>1088</v>
      </c>
      <c r="P2333" s="21">
        <v>12.9</v>
      </c>
      <c r="Q2333" s="21"/>
      <c r="R2333" s="21"/>
      <c r="S2333" s="21" t="s">
        <v>4780</v>
      </c>
      <c r="T2333" s="10" t="s">
        <v>4778</v>
      </c>
      <c r="U2333" s="21"/>
      <c r="V2333" s="21"/>
    </row>
    <row r="2334" spans="1:22" ht="15">
      <c r="A2334" s="21" t="s">
        <v>4106</v>
      </c>
      <c r="B2334" s="6" t="s">
        <v>721</v>
      </c>
      <c r="C2334" s="21" t="s">
        <v>1081</v>
      </c>
      <c r="D2334" s="21" t="s">
        <v>1129</v>
      </c>
      <c r="E2334" s="21" t="s">
        <v>13</v>
      </c>
      <c r="F2334" s="30" t="s">
        <v>1274</v>
      </c>
      <c r="G2334" s="21" t="s">
        <v>1183</v>
      </c>
      <c r="H2334" s="31" t="s">
        <v>1170</v>
      </c>
      <c r="I2334" s="31" t="s">
        <v>1502</v>
      </c>
      <c r="J2334" s="21" t="s">
        <v>1171</v>
      </c>
      <c r="K2334" s="21">
        <v>45</v>
      </c>
      <c r="L2334" s="21" t="s">
        <v>1089</v>
      </c>
      <c r="M2334" s="21">
        <v>174.7</v>
      </c>
      <c r="N2334" s="21" t="b">
        <v>1</v>
      </c>
      <c r="O2334" s="21" t="s">
        <v>1088</v>
      </c>
      <c r="P2334" s="21">
        <v>24.7</v>
      </c>
      <c r="Q2334" s="21"/>
      <c r="R2334" s="21"/>
      <c r="S2334" s="21" t="s">
        <v>4780</v>
      </c>
      <c r="T2334" s="10" t="s">
        <v>4778</v>
      </c>
      <c r="U2334" s="21"/>
      <c r="V2334" s="21"/>
    </row>
    <row r="2335" spans="1:22" ht="15">
      <c r="A2335" s="21" t="s">
        <v>4106</v>
      </c>
      <c r="B2335" s="6" t="s">
        <v>721</v>
      </c>
      <c r="C2335" s="21" t="s">
        <v>1081</v>
      </c>
      <c r="D2335" s="21" t="s">
        <v>1129</v>
      </c>
      <c r="E2335" s="21" t="s">
        <v>1099</v>
      </c>
      <c r="F2335" s="30" t="s">
        <v>1276</v>
      </c>
      <c r="G2335" s="21" t="s">
        <v>1183</v>
      </c>
      <c r="H2335" s="31" t="s">
        <v>1170</v>
      </c>
      <c r="I2335" s="31" t="s">
        <v>1502</v>
      </c>
      <c r="J2335" s="21" t="s">
        <v>1171</v>
      </c>
      <c r="K2335" s="21">
        <v>24</v>
      </c>
      <c r="L2335" s="21" t="s">
        <v>1089</v>
      </c>
      <c r="M2335" s="21">
        <v>74.7</v>
      </c>
      <c r="N2335" s="21" t="b">
        <v>0</v>
      </c>
      <c r="O2335" s="21" t="s">
        <v>1088</v>
      </c>
      <c r="P2335" s="21">
        <v>24.7</v>
      </c>
      <c r="Q2335" s="21"/>
      <c r="R2335" s="21"/>
      <c r="S2335" s="21" t="s">
        <v>4781</v>
      </c>
      <c r="T2335" s="10" t="s">
        <v>4778</v>
      </c>
      <c r="U2335" s="21"/>
      <c r="V2335" s="21"/>
    </row>
    <row r="2336" spans="1:22" ht="15">
      <c r="A2336" s="21" t="s">
        <v>4106</v>
      </c>
      <c r="B2336" s="6" t="s">
        <v>721</v>
      </c>
      <c r="C2336" s="21" t="s">
        <v>1081</v>
      </c>
      <c r="D2336" s="21" t="s">
        <v>1129</v>
      </c>
      <c r="E2336" s="21" t="s">
        <v>4107</v>
      </c>
      <c r="F2336" s="30" t="s">
        <v>3818</v>
      </c>
      <c r="G2336" s="21" t="s">
        <v>1183</v>
      </c>
      <c r="H2336" s="31" t="s">
        <v>4108</v>
      </c>
      <c r="I2336" s="31" t="s">
        <v>1502</v>
      </c>
      <c r="J2336" s="21" t="s">
        <v>4109</v>
      </c>
      <c r="K2336" s="21">
        <v>32</v>
      </c>
      <c r="L2336" s="21" t="s">
        <v>1089</v>
      </c>
      <c r="M2336" s="21">
        <v>5.2</v>
      </c>
      <c r="N2336" s="21" t="b">
        <v>1</v>
      </c>
      <c r="O2336" s="21" t="s">
        <v>1088</v>
      </c>
      <c r="P2336" s="21">
        <v>0.7</v>
      </c>
      <c r="Q2336" s="21" t="s">
        <v>2033</v>
      </c>
      <c r="R2336" s="21"/>
      <c r="S2336" s="21" t="s">
        <v>4782</v>
      </c>
      <c r="T2336" s="10" t="s">
        <v>4778</v>
      </c>
      <c r="U2336" s="21"/>
      <c r="V2336" s="21"/>
    </row>
    <row r="2337" spans="1:22" ht="15">
      <c r="A2337" s="21" t="s">
        <v>4106</v>
      </c>
      <c r="B2337" s="6" t="s">
        <v>721</v>
      </c>
      <c r="C2337" s="21" t="s">
        <v>1081</v>
      </c>
      <c r="D2337" s="21" t="s">
        <v>1129</v>
      </c>
      <c r="E2337" s="21" t="s">
        <v>13</v>
      </c>
      <c r="F2337" s="30" t="s">
        <v>1274</v>
      </c>
      <c r="G2337" s="21" t="s">
        <v>1183</v>
      </c>
      <c r="H2337" s="31" t="s">
        <v>4108</v>
      </c>
      <c r="I2337" s="31" t="s">
        <v>1502</v>
      </c>
      <c r="J2337" s="21" t="s">
        <v>4109</v>
      </c>
      <c r="K2337" s="21">
        <v>45</v>
      </c>
      <c r="L2337" s="21" t="s">
        <v>1089</v>
      </c>
      <c r="M2337" s="21">
        <v>31.9</v>
      </c>
      <c r="N2337" s="21" t="b">
        <v>0</v>
      </c>
      <c r="O2337" s="21" t="s">
        <v>1088</v>
      </c>
      <c r="P2337" s="21">
        <v>5.8</v>
      </c>
      <c r="Q2337" s="21" t="s">
        <v>2033</v>
      </c>
      <c r="R2337" s="21"/>
      <c r="S2337" s="21" t="s">
        <v>4782</v>
      </c>
      <c r="T2337" s="10" t="s">
        <v>4778</v>
      </c>
      <c r="U2337" s="21"/>
      <c r="V2337" s="21"/>
    </row>
    <row r="2338" spans="1:22" ht="15">
      <c r="A2338" s="21" t="s">
        <v>4106</v>
      </c>
      <c r="B2338" s="6" t="s">
        <v>721</v>
      </c>
      <c r="C2338" s="21" t="s">
        <v>1081</v>
      </c>
      <c r="D2338" s="21" t="s">
        <v>1129</v>
      </c>
      <c r="E2338" s="21" t="s">
        <v>1099</v>
      </c>
      <c r="F2338" s="30" t="s">
        <v>1276</v>
      </c>
      <c r="G2338" s="21" t="s">
        <v>1183</v>
      </c>
      <c r="H2338" s="31" t="s">
        <v>4108</v>
      </c>
      <c r="I2338" s="31" t="s">
        <v>1502</v>
      </c>
      <c r="J2338" s="21" t="s">
        <v>4109</v>
      </c>
      <c r="K2338" s="21">
        <v>24</v>
      </c>
      <c r="L2338" s="21" t="s">
        <v>1089</v>
      </c>
      <c r="M2338" s="21">
        <v>29.6</v>
      </c>
      <c r="N2338" s="21" t="b">
        <v>0</v>
      </c>
      <c r="O2338" s="21" t="s">
        <v>1088</v>
      </c>
      <c r="P2338" s="21">
        <v>3.4</v>
      </c>
      <c r="Q2338" s="21" t="s">
        <v>2033</v>
      </c>
      <c r="R2338" s="21"/>
      <c r="S2338" s="21" t="s">
        <v>4786</v>
      </c>
      <c r="T2338" s="10" t="s">
        <v>4778</v>
      </c>
      <c r="U2338" s="21"/>
      <c r="V2338" s="21"/>
    </row>
    <row r="2339" spans="1:22" ht="15">
      <c r="A2339" s="21" t="s">
        <v>4106</v>
      </c>
      <c r="B2339" s="6" t="s">
        <v>721</v>
      </c>
      <c r="C2339" s="21" t="s">
        <v>1081</v>
      </c>
      <c r="D2339" s="21" t="s">
        <v>1129</v>
      </c>
      <c r="E2339" s="21" t="s">
        <v>4107</v>
      </c>
      <c r="F2339" s="30" t="s">
        <v>3818</v>
      </c>
      <c r="G2339" s="21" t="s">
        <v>1183</v>
      </c>
      <c r="H2339" s="31" t="s">
        <v>4110</v>
      </c>
      <c r="I2339" s="31" t="s">
        <v>1502</v>
      </c>
      <c r="J2339" s="21" t="s">
        <v>4111</v>
      </c>
      <c r="K2339" s="21">
        <v>32</v>
      </c>
      <c r="L2339" s="21" t="s">
        <v>1089</v>
      </c>
      <c r="M2339" s="21">
        <v>46</v>
      </c>
      <c r="N2339" s="21" t="b">
        <v>1</v>
      </c>
      <c r="O2339" s="21" t="s">
        <v>1088</v>
      </c>
      <c r="P2339" s="21">
        <v>2.7</v>
      </c>
      <c r="Q2339" s="21"/>
      <c r="R2339" s="21"/>
      <c r="S2339" s="21" t="s">
        <v>5084</v>
      </c>
      <c r="T2339" s="10" t="s">
        <v>4778</v>
      </c>
      <c r="U2339" s="21"/>
      <c r="V2339" s="21"/>
    </row>
    <row r="2340" spans="1:22" ht="15">
      <c r="A2340" s="21" t="s">
        <v>4106</v>
      </c>
      <c r="B2340" s="6" t="s">
        <v>721</v>
      </c>
      <c r="C2340" s="21" t="s">
        <v>1081</v>
      </c>
      <c r="D2340" s="21" t="s">
        <v>1129</v>
      </c>
      <c r="E2340" s="21" t="s">
        <v>13</v>
      </c>
      <c r="F2340" s="30" t="s">
        <v>1274</v>
      </c>
      <c r="G2340" s="21" t="s">
        <v>1183</v>
      </c>
      <c r="H2340" s="31" t="s">
        <v>4110</v>
      </c>
      <c r="I2340" s="31" t="s">
        <v>1502</v>
      </c>
      <c r="J2340" s="21" t="s">
        <v>4111</v>
      </c>
      <c r="K2340" s="21">
        <v>45</v>
      </c>
      <c r="L2340" s="21" t="s">
        <v>1089</v>
      </c>
      <c r="M2340" s="21">
        <v>38.299999999999997</v>
      </c>
      <c r="N2340" s="21" t="b">
        <v>0</v>
      </c>
      <c r="O2340" s="21" t="s">
        <v>1088</v>
      </c>
      <c r="P2340" s="21">
        <v>4.5999999999999996</v>
      </c>
      <c r="Q2340" s="21"/>
      <c r="R2340" s="21"/>
      <c r="S2340" s="21" t="s">
        <v>5084</v>
      </c>
      <c r="T2340" s="10" t="s">
        <v>4778</v>
      </c>
      <c r="U2340" s="21"/>
      <c r="V2340" s="21"/>
    </row>
    <row r="2341" spans="1:22" ht="15">
      <c r="A2341" s="21" t="s">
        <v>4106</v>
      </c>
      <c r="B2341" s="6" t="s">
        <v>721</v>
      </c>
      <c r="C2341" s="21" t="s">
        <v>1081</v>
      </c>
      <c r="D2341" s="21" t="s">
        <v>1129</v>
      </c>
      <c r="E2341" s="21" t="s">
        <v>1099</v>
      </c>
      <c r="F2341" s="30" t="s">
        <v>1276</v>
      </c>
      <c r="G2341" s="21" t="s">
        <v>1183</v>
      </c>
      <c r="H2341" s="31" t="s">
        <v>4110</v>
      </c>
      <c r="I2341" s="31" t="s">
        <v>1502</v>
      </c>
      <c r="J2341" s="21" t="s">
        <v>4111</v>
      </c>
      <c r="K2341" s="21">
        <v>24</v>
      </c>
      <c r="L2341" s="21" t="s">
        <v>1089</v>
      </c>
      <c r="M2341" s="21">
        <v>38.4</v>
      </c>
      <c r="N2341" s="21" t="b">
        <v>0</v>
      </c>
      <c r="O2341" s="21" t="s">
        <v>1088</v>
      </c>
      <c r="P2341" s="21">
        <v>2.8</v>
      </c>
      <c r="Q2341" s="21"/>
      <c r="R2341" s="21"/>
      <c r="S2341" s="21" t="s">
        <v>4793</v>
      </c>
      <c r="T2341" s="10" t="s">
        <v>4778</v>
      </c>
      <c r="U2341" s="21"/>
      <c r="V2341" s="21"/>
    </row>
    <row r="2342" spans="1:22" ht="29">
      <c r="A2342" s="21" t="s">
        <v>4106</v>
      </c>
      <c r="B2342" s="6" t="s">
        <v>721</v>
      </c>
      <c r="C2342" s="21" t="s">
        <v>1081</v>
      </c>
      <c r="D2342" s="21" t="s">
        <v>1129</v>
      </c>
      <c r="E2342" s="21" t="s">
        <v>4107</v>
      </c>
      <c r="F2342" s="30" t="s">
        <v>3818</v>
      </c>
      <c r="G2342" s="21" t="s">
        <v>1183</v>
      </c>
      <c r="H2342" s="31" t="s">
        <v>4112</v>
      </c>
      <c r="I2342" s="31" t="s">
        <v>4113</v>
      </c>
      <c r="J2342" s="21" t="s">
        <v>2153</v>
      </c>
      <c r="K2342" s="21">
        <v>12</v>
      </c>
      <c r="L2342" s="21" t="s">
        <v>1089</v>
      </c>
      <c r="M2342" s="21">
        <v>0.71</v>
      </c>
      <c r="N2342" s="21" t="b">
        <v>1</v>
      </c>
      <c r="O2342" s="21" t="s">
        <v>1088</v>
      </c>
      <c r="P2342" s="21">
        <v>0.16</v>
      </c>
      <c r="Q2342" s="21"/>
      <c r="R2342" s="21" t="s">
        <v>4114</v>
      </c>
      <c r="S2342" s="21"/>
      <c r="U2342" s="21"/>
      <c r="V2342" s="21"/>
    </row>
    <row r="2343" spans="1:22" ht="29">
      <c r="A2343" s="21" t="s">
        <v>4106</v>
      </c>
      <c r="B2343" s="6" t="s">
        <v>721</v>
      </c>
      <c r="C2343" s="21" t="s">
        <v>1081</v>
      </c>
      <c r="D2343" s="21" t="s">
        <v>1129</v>
      </c>
      <c r="E2343" s="21" t="s">
        <v>13</v>
      </c>
      <c r="F2343" s="30" t="s">
        <v>1274</v>
      </c>
      <c r="G2343" s="21" t="s">
        <v>1183</v>
      </c>
      <c r="H2343" s="31" t="s">
        <v>4112</v>
      </c>
      <c r="I2343" s="31" t="s">
        <v>4113</v>
      </c>
      <c r="J2343" s="21" t="s">
        <v>2153</v>
      </c>
      <c r="K2343" s="21">
        <v>13</v>
      </c>
      <c r="L2343" s="21" t="s">
        <v>1089</v>
      </c>
      <c r="M2343" s="21">
        <v>0.37</v>
      </c>
      <c r="N2343" s="21" t="b">
        <v>1</v>
      </c>
      <c r="O2343" s="21" t="s">
        <v>1088</v>
      </c>
      <c r="P2343" s="21">
        <v>0.04</v>
      </c>
      <c r="Q2343" s="21"/>
      <c r="R2343" s="21" t="s">
        <v>4114</v>
      </c>
      <c r="S2343" s="21"/>
      <c r="U2343" s="21"/>
      <c r="V2343" s="21"/>
    </row>
    <row r="2344" spans="1:22" ht="29">
      <c r="A2344" s="21" t="s">
        <v>4106</v>
      </c>
      <c r="B2344" s="6" t="s">
        <v>721</v>
      </c>
      <c r="C2344" s="21" t="s">
        <v>1081</v>
      </c>
      <c r="D2344" s="21" t="s">
        <v>1129</v>
      </c>
      <c r="E2344" s="21" t="s">
        <v>1099</v>
      </c>
      <c r="F2344" s="30" t="s">
        <v>1276</v>
      </c>
      <c r="G2344" s="21" t="s">
        <v>1183</v>
      </c>
      <c r="H2344" s="31" t="s">
        <v>4112</v>
      </c>
      <c r="I2344" s="31" t="s">
        <v>4113</v>
      </c>
      <c r="J2344" s="21" t="s">
        <v>2153</v>
      </c>
      <c r="K2344" s="21">
        <v>18</v>
      </c>
      <c r="L2344" s="21" t="s">
        <v>1089</v>
      </c>
      <c r="M2344" s="21">
        <v>0.19</v>
      </c>
      <c r="N2344" s="21" t="b">
        <v>1</v>
      </c>
      <c r="O2344" s="21" t="s">
        <v>1088</v>
      </c>
      <c r="P2344" s="21">
        <v>0.04</v>
      </c>
      <c r="Q2344" s="21"/>
      <c r="R2344" s="21" t="s">
        <v>4114</v>
      </c>
      <c r="S2344" s="21"/>
      <c r="U2344" s="21"/>
      <c r="V2344" s="21"/>
    </row>
    <row r="2345" spans="1:22" ht="29">
      <c r="A2345" s="21" t="s">
        <v>4106</v>
      </c>
      <c r="B2345" s="6" t="s">
        <v>721</v>
      </c>
      <c r="C2345" s="21" t="s">
        <v>1081</v>
      </c>
      <c r="D2345" s="21" t="s">
        <v>1129</v>
      </c>
      <c r="E2345" s="21" t="s">
        <v>4107</v>
      </c>
      <c r="F2345" s="30" t="s">
        <v>3818</v>
      </c>
      <c r="G2345" s="21" t="s">
        <v>1183</v>
      </c>
      <c r="H2345" s="31" t="s">
        <v>4115</v>
      </c>
      <c r="I2345" s="31" t="s">
        <v>4113</v>
      </c>
      <c r="J2345" s="21" t="s">
        <v>2147</v>
      </c>
      <c r="K2345" s="21">
        <v>12</v>
      </c>
      <c r="L2345" s="21" t="s">
        <v>1089</v>
      </c>
      <c r="M2345" s="21">
        <v>10</v>
      </c>
      <c r="N2345" s="21" t="b">
        <v>1</v>
      </c>
      <c r="O2345" s="21" t="s">
        <v>1088</v>
      </c>
      <c r="P2345" s="21" t="s">
        <v>1088</v>
      </c>
      <c r="Q2345" s="21" t="s">
        <v>4116</v>
      </c>
      <c r="R2345" s="21" t="s">
        <v>4117</v>
      </c>
      <c r="S2345" s="21"/>
      <c r="U2345" s="21"/>
      <c r="V2345" s="21"/>
    </row>
    <row r="2346" spans="1:22" ht="29">
      <c r="A2346" s="21" t="s">
        <v>4106</v>
      </c>
      <c r="B2346" s="6" t="s">
        <v>721</v>
      </c>
      <c r="C2346" s="21" t="s">
        <v>1081</v>
      </c>
      <c r="D2346" s="21" t="s">
        <v>1129</v>
      </c>
      <c r="E2346" s="21" t="s">
        <v>13</v>
      </c>
      <c r="F2346" s="30" t="s">
        <v>1274</v>
      </c>
      <c r="G2346" s="21" t="s">
        <v>1183</v>
      </c>
      <c r="H2346" s="31" t="s">
        <v>4115</v>
      </c>
      <c r="I2346" s="31" t="s">
        <v>4113</v>
      </c>
      <c r="J2346" s="21" t="s">
        <v>2147</v>
      </c>
      <c r="K2346" s="21">
        <v>13</v>
      </c>
      <c r="L2346" s="21" t="s">
        <v>1089</v>
      </c>
      <c r="M2346" s="21">
        <v>20</v>
      </c>
      <c r="N2346" s="21" t="b">
        <v>1</v>
      </c>
      <c r="O2346" s="21" t="s">
        <v>1088</v>
      </c>
      <c r="P2346" s="21" t="s">
        <v>1088</v>
      </c>
      <c r="Q2346" s="21" t="s">
        <v>4116</v>
      </c>
      <c r="R2346" s="21" t="s">
        <v>4117</v>
      </c>
      <c r="S2346" s="21"/>
      <c r="U2346" s="21"/>
      <c r="V2346" s="21"/>
    </row>
    <row r="2347" spans="1:22" ht="29">
      <c r="A2347" s="21" t="s">
        <v>4106</v>
      </c>
      <c r="B2347" s="6" t="s">
        <v>721</v>
      </c>
      <c r="C2347" s="21" t="s">
        <v>1081</v>
      </c>
      <c r="D2347" s="21" t="s">
        <v>1129</v>
      </c>
      <c r="E2347" s="21" t="s">
        <v>1099</v>
      </c>
      <c r="F2347" s="30" t="s">
        <v>1276</v>
      </c>
      <c r="G2347" s="21" t="s">
        <v>1183</v>
      </c>
      <c r="H2347" s="31" t="s">
        <v>4115</v>
      </c>
      <c r="I2347" s="31" t="s">
        <v>4113</v>
      </c>
      <c r="J2347" s="21" t="s">
        <v>2147</v>
      </c>
      <c r="K2347" s="21">
        <v>18</v>
      </c>
      <c r="L2347" s="21" t="s">
        <v>1089</v>
      </c>
      <c r="M2347" s="21">
        <v>14</v>
      </c>
      <c r="N2347" s="21" t="b">
        <v>1</v>
      </c>
      <c r="O2347" s="21" t="s">
        <v>1088</v>
      </c>
      <c r="P2347" s="21" t="s">
        <v>1088</v>
      </c>
      <c r="Q2347" s="21" t="s">
        <v>4116</v>
      </c>
      <c r="R2347" s="21" t="s">
        <v>4117</v>
      </c>
      <c r="S2347" s="21"/>
      <c r="U2347" s="21"/>
      <c r="V2347" s="21"/>
    </row>
    <row r="2348" spans="1:22" ht="29">
      <c r="A2348" s="21" t="s">
        <v>4106</v>
      </c>
      <c r="B2348" s="6" t="s">
        <v>721</v>
      </c>
      <c r="C2348" s="21" t="s">
        <v>1081</v>
      </c>
      <c r="D2348" s="21" t="s">
        <v>1129</v>
      </c>
      <c r="E2348" s="21" t="s">
        <v>4107</v>
      </c>
      <c r="F2348" s="30" t="s">
        <v>3818</v>
      </c>
      <c r="G2348" s="21" t="s">
        <v>1183</v>
      </c>
      <c r="H2348" s="31" t="s">
        <v>4118</v>
      </c>
      <c r="I2348" s="31" t="s">
        <v>4113</v>
      </c>
      <c r="J2348" s="21" t="s">
        <v>1365</v>
      </c>
      <c r="K2348" s="21">
        <v>12</v>
      </c>
      <c r="L2348" s="21" t="s">
        <v>1089</v>
      </c>
      <c r="M2348" s="21" t="s">
        <v>4119</v>
      </c>
      <c r="N2348" s="21" t="s">
        <v>1088</v>
      </c>
      <c r="O2348" s="21" t="s">
        <v>1088</v>
      </c>
      <c r="P2348" s="21" t="s">
        <v>1088</v>
      </c>
      <c r="Q2348" s="21" t="s">
        <v>4116</v>
      </c>
      <c r="R2348" s="21"/>
      <c r="S2348" s="21"/>
      <c r="U2348" s="21"/>
      <c r="V2348" s="21"/>
    </row>
    <row r="2349" spans="1:22" ht="29">
      <c r="A2349" s="21" t="s">
        <v>4106</v>
      </c>
      <c r="B2349" s="6" t="s">
        <v>721</v>
      </c>
      <c r="C2349" s="21" t="s">
        <v>1081</v>
      </c>
      <c r="D2349" s="21" t="s">
        <v>1129</v>
      </c>
      <c r="E2349" s="21" t="s">
        <v>1099</v>
      </c>
      <c r="F2349" s="30" t="s">
        <v>1276</v>
      </c>
      <c r="G2349" s="21" t="s">
        <v>1183</v>
      </c>
      <c r="H2349" s="31" t="s">
        <v>4118</v>
      </c>
      <c r="I2349" s="31" t="s">
        <v>4113</v>
      </c>
      <c r="J2349" s="21" t="s">
        <v>1365</v>
      </c>
      <c r="K2349" s="21">
        <v>18</v>
      </c>
      <c r="L2349" s="21" t="s">
        <v>1089</v>
      </c>
      <c r="M2349" s="21" t="s">
        <v>4120</v>
      </c>
      <c r="N2349" s="21" t="s">
        <v>1088</v>
      </c>
      <c r="O2349" s="21" t="s">
        <v>1088</v>
      </c>
      <c r="P2349" s="21" t="s">
        <v>1088</v>
      </c>
      <c r="Q2349" s="21" t="s">
        <v>4116</v>
      </c>
      <c r="R2349" s="21"/>
      <c r="S2349" s="21"/>
      <c r="U2349" s="21"/>
      <c r="V2349" s="21"/>
    </row>
    <row r="2350" spans="1:22" ht="15">
      <c r="A2350" s="21" t="s">
        <v>4121</v>
      </c>
      <c r="B2350" s="6" t="s">
        <v>493</v>
      </c>
      <c r="C2350" s="21" t="s">
        <v>1036</v>
      </c>
      <c r="D2350" s="21" t="s">
        <v>1082</v>
      </c>
      <c r="E2350" s="21" t="s">
        <v>3437</v>
      </c>
      <c r="F2350" s="30" t="s">
        <v>1542</v>
      </c>
      <c r="G2350" s="21" t="s">
        <v>1169</v>
      </c>
      <c r="H2350" s="31" t="s">
        <v>4122</v>
      </c>
      <c r="I2350" s="31" t="s">
        <v>4123</v>
      </c>
      <c r="J2350" s="21" t="s">
        <v>2552</v>
      </c>
      <c r="K2350" s="21">
        <v>1</v>
      </c>
      <c r="L2350" s="21" t="s">
        <v>1089</v>
      </c>
      <c r="M2350" s="21">
        <v>38</v>
      </c>
      <c r="N2350" s="21" t="s">
        <v>1088</v>
      </c>
      <c r="O2350" s="21" t="s">
        <v>1088</v>
      </c>
      <c r="P2350" s="21" t="s">
        <v>1088</v>
      </c>
      <c r="Q2350" s="21" t="s">
        <v>783</v>
      </c>
      <c r="R2350" s="21" t="s">
        <v>3386</v>
      </c>
      <c r="S2350" s="21"/>
      <c r="U2350" s="21"/>
      <c r="V2350" s="21"/>
    </row>
    <row r="2351" spans="1:22" ht="15">
      <c r="A2351" s="21" t="s">
        <v>4121</v>
      </c>
      <c r="B2351" s="6" t="s">
        <v>493</v>
      </c>
      <c r="C2351" s="21" t="s">
        <v>1036</v>
      </c>
      <c r="D2351" s="21" t="s">
        <v>1082</v>
      </c>
      <c r="E2351" s="21" t="s">
        <v>3437</v>
      </c>
      <c r="F2351" s="30" t="s">
        <v>1542</v>
      </c>
      <c r="G2351" s="21" t="s">
        <v>1169</v>
      </c>
      <c r="H2351" s="31" t="s">
        <v>4124</v>
      </c>
      <c r="I2351" s="31" t="s">
        <v>4123</v>
      </c>
      <c r="J2351" s="21" t="s">
        <v>2552</v>
      </c>
      <c r="K2351" s="21">
        <v>1</v>
      </c>
      <c r="L2351" s="21" t="s">
        <v>1089</v>
      </c>
      <c r="M2351" s="21">
        <v>7.9</v>
      </c>
      <c r="N2351" s="21" t="s">
        <v>1088</v>
      </c>
      <c r="O2351" s="21" t="s">
        <v>1088</v>
      </c>
      <c r="P2351" s="21" t="s">
        <v>1088</v>
      </c>
      <c r="Q2351" s="21" t="s">
        <v>783</v>
      </c>
      <c r="R2351" s="21" t="s">
        <v>3386</v>
      </c>
      <c r="S2351" s="21"/>
      <c r="U2351" s="21"/>
      <c r="V2351" s="21"/>
    </row>
    <row r="2352" spans="1:22" ht="15">
      <c r="A2352" s="21" t="s">
        <v>4121</v>
      </c>
      <c r="B2352" s="6" t="s">
        <v>493</v>
      </c>
      <c r="C2352" s="21" t="s">
        <v>1036</v>
      </c>
      <c r="D2352" s="21" t="s">
        <v>1082</v>
      </c>
      <c r="E2352" s="21" t="s">
        <v>3437</v>
      </c>
      <c r="F2352" s="30" t="s">
        <v>1542</v>
      </c>
      <c r="G2352" s="21" t="s">
        <v>1169</v>
      </c>
      <c r="H2352" s="31" t="s">
        <v>4125</v>
      </c>
      <c r="I2352" s="31" t="s">
        <v>4123</v>
      </c>
      <c r="J2352" s="21" t="s">
        <v>2552</v>
      </c>
      <c r="K2352" s="21">
        <v>1</v>
      </c>
      <c r="L2352" s="21" t="s">
        <v>1089</v>
      </c>
      <c r="M2352" s="21">
        <v>52.1</v>
      </c>
      <c r="N2352" s="21" t="s">
        <v>1088</v>
      </c>
      <c r="O2352" s="21" t="s">
        <v>1088</v>
      </c>
      <c r="P2352" s="21" t="s">
        <v>1088</v>
      </c>
      <c r="Q2352" s="21" t="s">
        <v>783</v>
      </c>
      <c r="R2352" s="21" t="s">
        <v>3386</v>
      </c>
      <c r="S2352" s="21"/>
      <c r="U2352" s="21"/>
      <c r="V2352" s="21"/>
    </row>
    <row r="2353" spans="1:22" ht="15">
      <c r="A2353" s="21" t="s">
        <v>4121</v>
      </c>
      <c r="B2353" s="6" t="s">
        <v>493</v>
      </c>
      <c r="C2353" s="21" t="s">
        <v>1036</v>
      </c>
      <c r="D2353" s="21" t="s">
        <v>1082</v>
      </c>
      <c r="E2353" s="21" t="s">
        <v>3437</v>
      </c>
      <c r="F2353" s="30" t="s">
        <v>1542</v>
      </c>
      <c r="G2353" s="21" t="s">
        <v>1169</v>
      </c>
      <c r="H2353" s="31" t="s">
        <v>4126</v>
      </c>
      <c r="I2353" s="31" t="s">
        <v>4123</v>
      </c>
      <c r="J2353" s="21" t="s">
        <v>2552</v>
      </c>
      <c r="K2353" s="21">
        <v>2</v>
      </c>
      <c r="L2353" s="21" t="s">
        <v>1089</v>
      </c>
      <c r="M2353" s="21">
        <v>2.6</v>
      </c>
      <c r="N2353" s="21" t="s">
        <v>1088</v>
      </c>
      <c r="O2353" s="21" t="s">
        <v>1088</v>
      </c>
      <c r="P2353" s="21">
        <v>0.71</v>
      </c>
      <c r="Q2353" s="21" t="s">
        <v>783</v>
      </c>
      <c r="R2353" s="21" t="s">
        <v>2071</v>
      </c>
      <c r="S2353" s="21"/>
      <c r="U2353" s="21"/>
      <c r="V2353" s="21"/>
    </row>
    <row r="2354" spans="1:22" ht="15">
      <c r="A2354" s="21" t="s">
        <v>4121</v>
      </c>
      <c r="B2354" s="6" t="s">
        <v>493</v>
      </c>
      <c r="C2354" s="21" t="s">
        <v>1036</v>
      </c>
      <c r="D2354" s="21" t="s">
        <v>1082</v>
      </c>
      <c r="E2354" s="21" t="s">
        <v>3437</v>
      </c>
      <c r="F2354" s="30" t="s">
        <v>1542</v>
      </c>
      <c r="G2354" s="21" t="s">
        <v>1169</v>
      </c>
      <c r="H2354" s="31" t="s">
        <v>4127</v>
      </c>
      <c r="I2354" s="31" t="s">
        <v>4123</v>
      </c>
      <c r="J2354" s="21" t="s">
        <v>2552</v>
      </c>
      <c r="K2354" s="21">
        <v>2</v>
      </c>
      <c r="L2354" s="21" t="s">
        <v>1089</v>
      </c>
      <c r="M2354" s="21">
        <v>10.4</v>
      </c>
      <c r="N2354" s="21" t="s">
        <v>1088</v>
      </c>
      <c r="O2354" s="21" t="s">
        <v>1088</v>
      </c>
      <c r="P2354" s="21">
        <v>4</v>
      </c>
      <c r="Q2354" s="21" t="s">
        <v>783</v>
      </c>
      <c r="R2354" s="21" t="s">
        <v>2071</v>
      </c>
      <c r="S2354" s="21"/>
      <c r="U2354" s="21"/>
      <c r="V2354" s="21"/>
    </row>
    <row r="2355" spans="1:22" ht="15">
      <c r="A2355" s="21" t="s">
        <v>4121</v>
      </c>
      <c r="B2355" s="6" t="s">
        <v>493</v>
      </c>
      <c r="C2355" s="21" t="s">
        <v>1036</v>
      </c>
      <c r="D2355" s="21" t="s">
        <v>1082</v>
      </c>
      <c r="E2355" s="21" t="s">
        <v>3437</v>
      </c>
      <c r="F2355" s="30" t="s">
        <v>1542</v>
      </c>
      <c r="G2355" s="21" t="s">
        <v>1169</v>
      </c>
      <c r="H2355" s="31" t="s">
        <v>4128</v>
      </c>
      <c r="I2355" s="31" t="s">
        <v>4123</v>
      </c>
      <c r="J2355" s="21" t="s">
        <v>2552</v>
      </c>
      <c r="K2355" s="21">
        <v>2</v>
      </c>
      <c r="L2355" s="21" t="s">
        <v>1089</v>
      </c>
      <c r="M2355" s="21">
        <v>21.9</v>
      </c>
      <c r="N2355" s="21" t="s">
        <v>1088</v>
      </c>
      <c r="O2355" s="21" t="s">
        <v>1088</v>
      </c>
      <c r="P2355" s="21">
        <v>6.9</v>
      </c>
      <c r="Q2355" s="21" t="s">
        <v>783</v>
      </c>
      <c r="R2355" s="21" t="s">
        <v>2071</v>
      </c>
      <c r="S2355" s="21"/>
      <c r="U2355" s="21"/>
      <c r="V2355" s="21"/>
    </row>
    <row r="2356" spans="1:22" ht="15">
      <c r="A2356" s="21" t="s">
        <v>4121</v>
      </c>
      <c r="B2356" s="6" t="s">
        <v>493</v>
      </c>
      <c r="C2356" s="21" t="s">
        <v>1036</v>
      </c>
      <c r="D2356" s="21" t="s">
        <v>1082</v>
      </c>
      <c r="E2356" s="21" t="s">
        <v>3437</v>
      </c>
      <c r="F2356" s="30" t="s">
        <v>1542</v>
      </c>
      <c r="G2356" s="21" t="s">
        <v>1169</v>
      </c>
      <c r="H2356" s="31" t="s">
        <v>4129</v>
      </c>
      <c r="I2356" s="31" t="s">
        <v>4123</v>
      </c>
      <c r="J2356" s="21" t="s">
        <v>2552</v>
      </c>
      <c r="K2356" s="21">
        <v>1</v>
      </c>
      <c r="L2356" s="21" t="s">
        <v>1089</v>
      </c>
      <c r="M2356" s="21">
        <v>50</v>
      </c>
      <c r="N2356" s="21" t="s">
        <v>1088</v>
      </c>
      <c r="O2356" s="21" t="s">
        <v>1088</v>
      </c>
      <c r="P2356" s="21" t="s">
        <v>1088</v>
      </c>
      <c r="Q2356" s="21" t="s">
        <v>783</v>
      </c>
      <c r="R2356" s="21" t="s">
        <v>3386</v>
      </c>
      <c r="S2356" s="21"/>
      <c r="U2356" s="21"/>
      <c r="V2356" s="21"/>
    </row>
    <row r="2357" spans="1:22" ht="15">
      <c r="A2357" s="21" t="s">
        <v>4121</v>
      </c>
      <c r="B2357" s="6" t="s">
        <v>493</v>
      </c>
      <c r="C2357" s="21" t="s">
        <v>1036</v>
      </c>
      <c r="D2357" s="21" t="s">
        <v>1082</v>
      </c>
      <c r="E2357" s="21" t="s">
        <v>3437</v>
      </c>
      <c r="F2357" s="30" t="s">
        <v>1542</v>
      </c>
      <c r="G2357" s="21" t="s">
        <v>1169</v>
      </c>
      <c r="H2357" s="31" t="s">
        <v>4130</v>
      </c>
      <c r="I2357" s="31" t="s">
        <v>4123</v>
      </c>
      <c r="J2357" s="21" t="s">
        <v>2552</v>
      </c>
      <c r="K2357" s="21">
        <v>1</v>
      </c>
      <c r="L2357" s="21" t="s">
        <v>1089</v>
      </c>
      <c r="M2357" s="21">
        <v>60.2</v>
      </c>
      <c r="N2357" s="21" t="s">
        <v>1088</v>
      </c>
      <c r="O2357" s="21" t="s">
        <v>1088</v>
      </c>
      <c r="P2357" s="21" t="s">
        <v>1088</v>
      </c>
      <c r="Q2357" s="21" t="s">
        <v>783</v>
      </c>
      <c r="R2357" s="21" t="s">
        <v>3386</v>
      </c>
      <c r="S2357" s="21"/>
      <c r="U2357" s="21"/>
      <c r="V2357" s="21"/>
    </row>
    <row r="2358" spans="1:22" ht="15">
      <c r="A2358" s="21" t="s">
        <v>4121</v>
      </c>
      <c r="B2358" s="6" t="s">
        <v>493</v>
      </c>
      <c r="C2358" s="21" t="s">
        <v>1036</v>
      </c>
      <c r="D2358" s="21" t="s">
        <v>1082</v>
      </c>
      <c r="E2358" s="21" t="s">
        <v>3437</v>
      </c>
      <c r="F2358" s="30" t="s">
        <v>1542</v>
      </c>
      <c r="G2358" s="21" t="s">
        <v>1169</v>
      </c>
      <c r="H2358" s="31" t="s">
        <v>4131</v>
      </c>
      <c r="I2358" s="31" t="s">
        <v>4123</v>
      </c>
      <c r="J2358" s="21" t="s">
        <v>2552</v>
      </c>
      <c r="K2358" s="21">
        <v>1</v>
      </c>
      <c r="L2358" s="21" t="s">
        <v>1089</v>
      </c>
      <c r="M2358" s="21">
        <v>20.8</v>
      </c>
      <c r="N2358" s="21" t="s">
        <v>1088</v>
      </c>
      <c r="O2358" s="21" t="s">
        <v>1088</v>
      </c>
      <c r="P2358" s="21" t="s">
        <v>1088</v>
      </c>
      <c r="Q2358" s="21" t="s">
        <v>783</v>
      </c>
      <c r="R2358" s="21" t="s">
        <v>3386</v>
      </c>
      <c r="S2358" s="21"/>
      <c r="U2358" s="21"/>
      <c r="V2358" s="21"/>
    </row>
    <row r="2359" spans="1:22" ht="15">
      <c r="A2359" s="21" t="s">
        <v>4121</v>
      </c>
      <c r="B2359" s="6" t="s">
        <v>493</v>
      </c>
      <c r="C2359" s="21" t="s">
        <v>1036</v>
      </c>
      <c r="D2359" s="21" t="s">
        <v>1082</v>
      </c>
      <c r="E2359" s="21" t="s">
        <v>3437</v>
      </c>
      <c r="F2359" s="30" t="s">
        <v>1542</v>
      </c>
      <c r="G2359" s="21" t="s">
        <v>1169</v>
      </c>
      <c r="H2359" s="31" t="s">
        <v>4132</v>
      </c>
      <c r="I2359" s="31" t="s">
        <v>4123</v>
      </c>
      <c r="J2359" s="21" t="s">
        <v>2552</v>
      </c>
      <c r="K2359" s="21">
        <v>2</v>
      </c>
      <c r="L2359" s="21" t="s">
        <v>1089</v>
      </c>
      <c r="M2359" s="21">
        <v>14.1</v>
      </c>
      <c r="N2359" s="21" t="s">
        <v>1088</v>
      </c>
      <c r="O2359" s="21" t="s">
        <v>1088</v>
      </c>
      <c r="P2359" s="21">
        <v>0.99</v>
      </c>
      <c r="Q2359" s="21" t="s">
        <v>783</v>
      </c>
      <c r="R2359" s="21" t="s">
        <v>2071</v>
      </c>
      <c r="S2359" s="21"/>
      <c r="U2359" s="21"/>
      <c r="V2359" s="21"/>
    </row>
    <row r="2360" spans="1:22" ht="15">
      <c r="A2360" s="21" t="s">
        <v>4121</v>
      </c>
      <c r="B2360" s="6" t="s">
        <v>493</v>
      </c>
      <c r="C2360" s="21" t="s">
        <v>1036</v>
      </c>
      <c r="D2360" s="21" t="s">
        <v>1082</v>
      </c>
      <c r="E2360" s="21" t="s">
        <v>3437</v>
      </c>
      <c r="F2360" s="30" t="s">
        <v>1542</v>
      </c>
      <c r="G2360" s="21" t="s">
        <v>1169</v>
      </c>
      <c r="H2360" s="31" t="s">
        <v>4133</v>
      </c>
      <c r="I2360" s="31" t="s">
        <v>4123</v>
      </c>
      <c r="J2360" s="21" t="s">
        <v>2552</v>
      </c>
      <c r="K2360" s="21">
        <v>2</v>
      </c>
      <c r="L2360" s="21" t="s">
        <v>1089</v>
      </c>
      <c r="M2360" s="21">
        <v>30.15</v>
      </c>
      <c r="N2360" s="21" t="s">
        <v>1088</v>
      </c>
      <c r="O2360" s="21" t="s">
        <v>1088</v>
      </c>
      <c r="P2360" s="21">
        <v>6.29</v>
      </c>
      <c r="Q2360" s="21" t="s">
        <v>783</v>
      </c>
      <c r="R2360" s="21" t="s">
        <v>2071</v>
      </c>
      <c r="S2360" s="21"/>
      <c r="U2360" s="21"/>
      <c r="V2360" s="21"/>
    </row>
    <row r="2361" spans="1:22" ht="15">
      <c r="A2361" s="21" t="s">
        <v>4121</v>
      </c>
      <c r="B2361" s="6" t="s">
        <v>493</v>
      </c>
      <c r="C2361" s="21" t="s">
        <v>1036</v>
      </c>
      <c r="D2361" s="21" t="s">
        <v>1082</v>
      </c>
      <c r="E2361" s="21" t="s">
        <v>3437</v>
      </c>
      <c r="F2361" s="30" t="s">
        <v>1542</v>
      </c>
      <c r="G2361" s="21" t="s">
        <v>1169</v>
      </c>
      <c r="H2361" s="31" t="s">
        <v>4134</v>
      </c>
      <c r="I2361" s="31" t="s">
        <v>4123</v>
      </c>
      <c r="J2361" s="21" t="s">
        <v>2552</v>
      </c>
      <c r="K2361" s="21">
        <v>2</v>
      </c>
      <c r="L2361" s="21" t="s">
        <v>1089</v>
      </c>
      <c r="M2361" s="21">
        <v>6.1</v>
      </c>
      <c r="N2361" s="21" t="s">
        <v>1088</v>
      </c>
      <c r="O2361" s="21" t="s">
        <v>1088</v>
      </c>
      <c r="P2361" s="21">
        <v>0.71</v>
      </c>
      <c r="Q2361" s="21" t="s">
        <v>783</v>
      </c>
      <c r="R2361" s="21" t="s">
        <v>2071</v>
      </c>
      <c r="S2361" s="21"/>
      <c r="U2361" s="21"/>
      <c r="V2361" s="21"/>
    </row>
    <row r="2362" spans="1:22" ht="15">
      <c r="A2362" s="21" t="s">
        <v>4121</v>
      </c>
      <c r="B2362" s="6" t="s">
        <v>493</v>
      </c>
      <c r="C2362" s="21" t="s">
        <v>1036</v>
      </c>
      <c r="D2362" s="21" t="s">
        <v>1082</v>
      </c>
      <c r="E2362" s="21" t="s">
        <v>3437</v>
      </c>
      <c r="F2362" s="30" t="s">
        <v>1542</v>
      </c>
      <c r="G2362" s="21" t="s">
        <v>1169</v>
      </c>
      <c r="H2362" s="31" t="s">
        <v>4135</v>
      </c>
      <c r="I2362" s="31" t="s">
        <v>4123</v>
      </c>
      <c r="J2362" s="21" t="s">
        <v>2552</v>
      </c>
      <c r="K2362" s="21">
        <v>2</v>
      </c>
      <c r="L2362" s="21" t="s">
        <v>1089</v>
      </c>
      <c r="M2362" s="21">
        <v>2.25</v>
      </c>
      <c r="N2362" s="21" t="s">
        <v>1088</v>
      </c>
      <c r="O2362" s="21" t="s">
        <v>1088</v>
      </c>
      <c r="P2362" s="21">
        <v>1.48</v>
      </c>
      <c r="Q2362" s="21" t="s">
        <v>783</v>
      </c>
      <c r="R2362" s="21" t="s">
        <v>2071</v>
      </c>
      <c r="S2362" s="21"/>
      <c r="U2362" s="21"/>
      <c r="V2362" s="21"/>
    </row>
    <row r="2363" spans="1:22" ht="15">
      <c r="A2363" s="21" t="s">
        <v>4136</v>
      </c>
      <c r="B2363" s="6" t="s">
        <v>656</v>
      </c>
      <c r="C2363" s="21" t="s">
        <v>1036</v>
      </c>
      <c r="D2363" s="21" t="s">
        <v>1129</v>
      </c>
      <c r="E2363" s="21" t="s">
        <v>1097</v>
      </c>
      <c r="F2363" s="30" t="s">
        <v>4137</v>
      </c>
      <c r="G2363" s="21" t="s">
        <v>1169</v>
      </c>
      <c r="H2363" s="31" t="s">
        <v>4138</v>
      </c>
      <c r="I2363" s="31" t="s">
        <v>4139</v>
      </c>
      <c r="J2363" s="21" t="s">
        <v>4140</v>
      </c>
      <c r="K2363" s="21" t="s">
        <v>1088</v>
      </c>
      <c r="L2363" s="21" t="s">
        <v>1089</v>
      </c>
      <c r="M2363" s="21">
        <v>1055</v>
      </c>
      <c r="N2363" s="21" t="s">
        <v>1088</v>
      </c>
      <c r="O2363" s="21" t="s">
        <v>1088</v>
      </c>
      <c r="P2363" s="21" t="s">
        <v>1088</v>
      </c>
      <c r="Q2363" s="21" t="s">
        <v>2033</v>
      </c>
      <c r="R2363" s="21" t="s">
        <v>4141</v>
      </c>
      <c r="S2363" s="21"/>
      <c r="U2363" s="21"/>
      <c r="V2363" s="21"/>
    </row>
    <row r="2364" spans="1:22" ht="43">
      <c r="A2364" s="21" t="s">
        <v>4136</v>
      </c>
      <c r="B2364" s="6" t="s">
        <v>656</v>
      </c>
      <c r="C2364" s="21" t="s">
        <v>1036</v>
      </c>
      <c r="D2364" s="21" t="s">
        <v>1129</v>
      </c>
      <c r="E2364" s="21" t="s">
        <v>1097</v>
      </c>
      <c r="F2364" s="30" t="s">
        <v>4137</v>
      </c>
      <c r="G2364" s="21" t="s">
        <v>1169</v>
      </c>
      <c r="H2364" s="31" t="s">
        <v>4142</v>
      </c>
      <c r="I2364" s="31" t="s">
        <v>4143</v>
      </c>
      <c r="J2364" s="32" t="s">
        <v>4144</v>
      </c>
      <c r="K2364" s="21">
        <v>17</v>
      </c>
      <c r="L2364" s="21" t="s">
        <v>1089</v>
      </c>
      <c r="M2364" s="21">
        <v>1.25</v>
      </c>
      <c r="N2364" s="21" t="b">
        <v>1</v>
      </c>
      <c r="O2364" s="21">
        <v>0.72</v>
      </c>
      <c r="P2364" s="21" t="s">
        <v>1088</v>
      </c>
      <c r="Q2364" s="21" t="s">
        <v>2033</v>
      </c>
      <c r="R2364" s="21" t="s">
        <v>4145</v>
      </c>
      <c r="S2364" s="21"/>
      <c r="U2364" s="21"/>
      <c r="V2364" s="21"/>
    </row>
    <row r="2365" spans="1:22" ht="43">
      <c r="A2365" s="21" t="s">
        <v>4136</v>
      </c>
      <c r="B2365" s="6" t="s">
        <v>656</v>
      </c>
      <c r="C2365" s="21" t="s">
        <v>1036</v>
      </c>
      <c r="D2365" s="21" t="s">
        <v>1129</v>
      </c>
      <c r="E2365" s="21" t="s">
        <v>1097</v>
      </c>
      <c r="F2365" s="30" t="s">
        <v>4137</v>
      </c>
      <c r="G2365" s="21" t="s">
        <v>1169</v>
      </c>
      <c r="H2365" s="31" t="s">
        <v>4146</v>
      </c>
      <c r="I2365" s="31" t="s">
        <v>4143</v>
      </c>
      <c r="J2365" s="32" t="s">
        <v>1088</v>
      </c>
      <c r="K2365" s="21">
        <v>17</v>
      </c>
      <c r="L2365" s="21" t="s">
        <v>1089</v>
      </c>
      <c r="M2365" s="21">
        <v>0.12</v>
      </c>
      <c r="N2365" s="21" t="b">
        <v>1</v>
      </c>
      <c r="O2365" s="21">
        <v>0.72</v>
      </c>
      <c r="P2365" s="21" t="s">
        <v>1088</v>
      </c>
      <c r="Q2365" s="21" t="s">
        <v>2033</v>
      </c>
      <c r="R2365" s="21" t="s">
        <v>4145</v>
      </c>
      <c r="S2365" s="21"/>
      <c r="U2365" s="21"/>
      <c r="V2365" s="21"/>
    </row>
    <row r="2366" spans="1:22" ht="29">
      <c r="A2366" s="21" t="s">
        <v>4136</v>
      </c>
      <c r="B2366" s="6" t="s">
        <v>656</v>
      </c>
      <c r="C2366" s="21" t="s">
        <v>1036</v>
      </c>
      <c r="D2366" s="21" t="s">
        <v>1129</v>
      </c>
      <c r="E2366" s="21" t="s">
        <v>1097</v>
      </c>
      <c r="F2366" s="30" t="s">
        <v>4137</v>
      </c>
      <c r="G2366" s="21" t="s">
        <v>1169</v>
      </c>
      <c r="H2366" s="31" t="s">
        <v>4147</v>
      </c>
      <c r="I2366" s="31" t="s">
        <v>4143</v>
      </c>
      <c r="J2366" s="32" t="s">
        <v>4148</v>
      </c>
      <c r="K2366" s="21">
        <v>17</v>
      </c>
      <c r="L2366" s="21" t="s">
        <v>1089</v>
      </c>
      <c r="M2366" s="21">
        <v>-0.3</v>
      </c>
      <c r="N2366" s="21" t="b">
        <v>1</v>
      </c>
      <c r="O2366" s="21">
        <v>0.98</v>
      </c>
      <c r="P2366" s="21" t="s">
        <v>1088</v>
      </c>
      <c r="Q2366" s="21" t="s">
        <v>2033</v>
      </c>
      <c r="R2366" s="21" t="s">
        <v>4149</v>
      </c>
      <c r="S2366" s="21"/>
      <c r="U2366" s="21"/>
      <c r="V2366" s="21"/>
    </row>
    <row r="2367" spans="1:22" ht="29">
      <c r="A2367" s="21" t="s">
        <v>4136</v>
      </c>
      <c r="B2367" s="6" t="s">
        <v>656</v>
      </c>
      <c r="C2367" s="21" t="s">
        <v>1036</v>
      </c>
      <c r="D2367" s="21" t="s">
        <v>1129</v>
      </c>
      <c r="E2367" s="21" t="s">
        <v>1097</v>
      </c>
      <c r="F2367" s="30" t="s">
        <v>4137</v>
      </c>
      <c r="G2367" s="21" t="s">
        <v>1169</v>
      </c>
      <c r="H2367" s="31" t="s">
        <v>4150</v>
      </c>
      <c r="I2367" s="31" t="s">
        <v>4143</v>
      </c>
      <c r="J2367" s="32" t="s">
        <v>1088</v>
      </c>
      <c r="K2367" s="21">
        <v>17</v>
      </c>
      <c r="L2367" s="21" t="s">
        <v>1089</v>
      </c>
      <c r="M2367" s="21">
        <v>0.45</v>
      </c>
      <c r="N2367" s="21" t="b">
        <v>1</v>
      </c>
      <c r="O2367" s="21">
        <v>0.98</v>
      </c>
      <c r="P2367" s="21" t="s">
        <v>1088</v>
      </c>
      <c r="Q2367" s="21" t="s">
        <v>2033</v>
      </c>
      <c r="R2367" s="21" t="s">
        <v>4149</v>
      </c>
      <c r="S2367" s="21"/>
      <c r="U2367" s="21"/>
      <c r="V2367" s="21"/>
    </row>
    <row r="2368" spans="1:22" ht="15">
      <c r="A2368" s="21" t="s">
        <v>4106</v>
      </c>
      <c r="B2368" s="6" t="s">
        <v>721</v>
      </c>
      <c r="C2368" s="21" t="s">
        <v>1081</v>
      </c>
      <c r="D2368" s="21" t="s">
        <v>1129</v>
      </c>
      <c r="E2368" s="21" t="s">
        <v>4107</v>
      </c>
      <c r="F2368" s="30" t="s">
        <v>3818</v>
      </c>
      <c r="G2368" s="21" t="s">
        <v>1183</v>
      </c>
      <c r="H2368" s="31" t="s">
        <v>3004</v>
      </c>
      <c r="I2368" s="31" t="s">
        <v>1502</v>
      </c>
      <c r="J2368" s="21" t="s">
        <v>1088</v>
      </c>
      <c r="K2368" s="21">
        <v>32</v>
      </c>
      <c r="L2368" s="21" t="s">
        <v>1089</v>
      </c>
      <c r="M2368" s="21">
        <v>3.7</v>
      </c>
      <c r="N2368" s="21" t="b">
        <v>1</v>
      </c>
      <c r="O2368" s="21" t="s">
        <v>1088</v>
      </c>
      <c r="P2368" s="21">
        <v>0.2</v>
      </c>
      <c r="Q2368" s="21" t="s">
        <v>2033</v>
      </c>
      <c r="R2368" s="21"/>
      <c r="S2368" s="21"/>
      <c r="U2368" s="21"/>
      <c r="V2368" s="21"/>
    </row>
    <row r="2369" spans="1:22" ht="15">
      <c r="A2369" s="21" t="s">
        <v>4106</v>
      </c>
      <c r="B2369" s="6" t="s">
        <v>721</v>
      </c>
      <c r="C2369" s="21" t="s">
        <v>1081</v>
      </c>
      <c r="D2369" s="21" t="s">
        <v>1129</v>
      </c>
      <c r="E2369" s="21" t="s">
        <v>13</v>
      </c>
      <c r="F2369" s="30" t="s">
        <v>1274</v>
      </c>
      <c r="G2369" s="21" t="s">
        <v>1183</v>
      </c>
      <c r="H2369" s="31" t="s">
        <v>3004</v>
      </c>
      <c r="I2369" s="31" t="s">
        <v>1502</v>
      </c>
      <c r="J2369" s="21" t="s">
        <v>1088</v>
      </c>
      <c r="K2369" s="21">
        <v>45</v>
      </c>
      <c r="L2369" s="21" t="s">
        <v>1089</v>
      </c>
      <c r="M2369" s="21">
        <v>6.4</v>
      </c>
      <c r="N2369" s="21" t="b">
        <v>1</v>
      </c>
      <c r="O2369" s="21" t="s">
        <v>1088</v>
      </c>
      <c r="P2369" s="21">
        <v>0.9</v>
      </c>
      <c r="Q2369" s="21" t="s">
        <v>2033</v>
      </c>
      <c r="R2369" s="21"/>
      <c r="S2369" s="21"/>
      <c r="U2369" s="21"/>
      <c r="V2369" s="21"/>
    </row>
    <row r="2370" spans="1:22" ht="15">
      <c r="A2370" s="21" t="s">
        <v>4106</v>
      </c>
      <c r="B2370" s="6" t="s">
        <v>721</v>
      </c>
      <c r="C2370" s="21" t="s">
        <v>1081</v>
      </c>
      <c r="D2370" s="21" t="s">
        <v>1129</v>
      </c>
      <c r="E2370" s="21" t="s">
        <v>1099</v>
      </c>
      <c r="F2370" s="30" t="s">
        <v>1276</v>
      </c>
      <c r="G2370" s="21" t="s">
        <v>1183</v>
      </c>
      <c r="H2370" s="31" t="s">
        <v>3004</v>
      </c>
      <c r="I2370" s="31" t="s">
        <v>1502</v>
      </c>
      <c r="J2370" s="21" t="s">
        <v>1088</v>
      </c>
      <c r="K2370" s="21">
        <v>24</v>
      </c>
      <c r="L2370" s="21" t="s">
        <v>1089</v>
      </c>
      <c r="M2370" s="21">
        <v>5.5</v>
      </c>
      <c r="N2370" s="21" t="b">
        <v>1</v>
      </c>
      <c r="O2370" s="21" t="s">
        <v>1088</v>
      </c>
      <c r="P2370" s="21">
        <v>0.4</v>
      </c>
      <c r="Q2370" s="21" t="s">
        <v>2033</v>
      </c>
      <c r="R2370" s="21"/>
      <c r="S2370" s="21"/>
      <c r="U2370" s="21"/>
      <c r="V2370" s="21"/>
    </row>
    <row r="2371" spans="1:22" ht="15">
      <c r="A2371" s="21" t="s">
        <v>4106</v>
      </c>
      <c r="B2371" s="6" t="s">
        <v>721</v>
      </c>
      <c r="C2371" s="21" t="s">
        <v>1081</v>
      </c>
      <c r="D2371" s="21" t="s">
        <v>1129</v>
      </c>
      <c r="E2371" s="21" t="s">
        <v>4107</v>
      </c>
      <c r="F2371" s="30" t="s">
        <v>3818</v>
      </c>
      <c r="G2371" s="21" t="s">
        <v>1183</v>
      </c>
      <c r="H2371" s="31" t="s">
        <v>4151</v>
      </c>
      <c r="I2371" s="31" t="s">
        <v>1502</v>
      </c>
      <c r="J2371" s="21" t="s">
        <v>4152</v>
      </c>
      <c r="K2371" s="21">
        <v>7</v>
      </c>
      <c r="L2371" s="21" t="s">
        <v>1089</v>
      </c>
      <c r="M2371" s="21" t="s">
        <v>4153</v>
      </c>
      <c r="N2371" s="21" t="b">
        <v>1</v>
      </c>
      <c r="O2371" s="21">
        <v>0.91</v>
      </c>
      <c r="P2371" s="21" t="s">
        <v>1088</v>
      </c>
      <c r="Q2371" s="21"/>
      <c r="R2371" s="21"/>
      <c r="S2371" s="21"/>
      <c r="U2371" s="21"/>
      <c r="V2371" s="21"/>
    </row>
    <row r="2372" spans="1:22" ht="15">
      <c r="A2372" s="21" t="s">
        <v>4106</v>
      </c>
      <c r="B2372" s="6" t="s">
        <v>721</v>
      </c>
      <c r="C2372" s="21" t="s">
        <v>1081</v>
      </c>
      <c r="D2372" s="21" t="s">
        <v>1129</v>
      </c>
      <c r="E2372" s="21" t="s">
        <v>13</v>
      </c>
      <c r="F2372" s="30" t="s">
        <v>1274</v>
      </c>
      <c r="G2372" s="21" t="s">
        <v>1183</v>
      </c>
      <c r="H2372" s="31" t="s">
        <v>4151</v>
      </c>
      <c r="I2372" s="31" t="s">
        <v>1502</v>
      </c>
      <c r="J2372" s="21" t="s">
        <v>4152</v>
      </c>
      <c r="K2372" s="21">
        <v>9</v>
      </c>
      <c r="L2372" s="21" t="s">
        <v>1089</v>
      </c>
      <c r="M2372" s="21" t="s">
        <v>4154</v>
      </c>
      <c r="N2372" s="21" t="b">
        <v>1</v>
      </c>
      <c r="O2372" s="21">
        <v>0.86</v>
      </c>
      <c r="P2372" s="21" t="s">
        <v>1088</v>
      </c>
      <c r="Q2372" s="21"/>
      <c r="R2372" s="21"/>
      <c r="S2372" s="21"/>
      <c r="U2372" s="21"/>
      <c r="V2372" s="21"/>
    </row>
    <row r="2373" spans="1:22" ht="15">
      <c r="A2373" s="21" t="s">
        <v>4106</v>
      </c>
      <c r="B2373" s="6" t="s">
        <v>721</v>
      </c>
      <c r="C2373" s="21" t="s">
        <v>1081</v>
      </c>
      <c r="D2373" s="21" t="s">
        <v>1129</v>
      </c>
      <c r="E2373" s="21" t="s">
        <v>1099</v>
      </c>
      <c r="F2373" s="30" t="s">
        <v>1276</v>
      </c>
      <c r="G2373" s="21" t="s">
        <v>1183</v>
      </c>
      <c r="H2373" s="31" t="s">
        <v>4151</v>
      </c>
      <c r="I2373" s="31" t="s">
        <v>1502</v>
      </c>
      <c r="J2373" s="21" t="s">
        <v>4152</v>
      </c>
      <c r="K2373" s="21">
        <v>10</v>
      </c>
      <c r="L2373" s="21" t="s">
        <v>1089</v>
      </c>
      <c r="M2373" s="21" t="s">
        <v>4155</v>
      </c>
      <c r="N2373" s="21" t="b">
        <v>1</v>
      </c>
      <c r="O2373" s="21">
        <v>0.93</v>
      </c>
      <c r="P2373" s="21" t="s">
        <v>1088</v>
      </c>
      <c r="Q2373" s="21"/>
      <c r="R2373" s="21"/>
      <c r="S2373" s="21"/>
      <c r="U2373" s="21"/>
      <c r="V2373" s="21"/>
    </row>
    <row r="2374" spans="1:22" ht="15">
      <c r="A2374" s="21" t="s">
        <v>4156</v>
      </c>
      <c r="B2374" s="6" t="s">
        <v>688</v>
      </c>
      <c r="C2374" s="21" t="s">
        <v>1036</v>
      </c>
      <c r="D2374" s="21" t="s">
        <v>1147</v>
      </c>
      <c r="E2374" s="21" t="s">
        <v>13</v>
      </c>
      <c r="F2374" s="30" t="s">
        <v>4157</v>
      </c>
      <c r="G2374" s="21" t="s">
        <v>1169</v>
      </c>
      <c r="H2374" s="31" t="s">
        <v>4158</v>
      </c>
      <c r="I2374" s="31" t="s">
        <v>4159</v>
      </c>
      <c r="J2374" s="21" t="s">
        <v>3397</v>
      </c>
      <c r="K2374" s="21">
        <v>8</v>
      </c>
      <c r="L2374" s="21" t="s">
        <v>1089</v>
      </c>
      <c r="M2374" s="21">
        <v>1</v>
      </c>
      <c r="N2374" s="21" t="s">
        <v>1088</v>
      </c>
      <c r="O2374" s="21" t="s">
        <v>1088</v>
      </c>
      <c r="P2374" s="21">
        <v>2</v>
      </c>
      <c r="Q2374" s="21"/>
      <c r="R2374" s="21" t="s">
        <v>3393</v>
      </c>
      <c r="S2374" s="21"/>
      <c r="U2374" s="21"/>
      <c r="V2374" s="21"/>
    </row>
    <row r="2375" spans="1:22" ht="15">
      <c r="A2375" s="21" t="s">
        <v>4156</v>
      </c>
      <c r="B2375" s="6" t="s">
        <v>688</v>
      </c>
      <c r="C2375" s="21" t="s">
        <v>1036</v>
      </c>
      <c r="D2375" s="21" t="s">
        <v>1147</v>
      </c>
      <c r="E2375" s="21" t="s">
        <v>13</v>
      </c>
      <c r="F2375" s="30" t="s">
        <v>4157</v>
      </c>
      <c r="G2375" s="21" t="s">
        <v>1169</v>
      </c>
      <c r="H2375" s="31" t="s">
        <v>4160</v>
      </c>
      <c r="I2375" s="31" t="s">
        <v>4159</v>
      </c>
      <c r="J2375" s="21" t="s">
        <v>3397</v>
      </c>
      <c r="K2375" s="21">
        <v>8</v>
      </c>
      <c r="L2375" s="21" t="s">
        <v>1089</v>
      </c>
      <c r="M2375" s="21">
        <v>5.7</v>
      </c>
      <c r="N2375" s="21" t="s">
        <v>1088</v>
      </c>
      <c r="O2375" s="21" t="s">
        <v>1088</v>
      </c>
      <c r="P2375" s="21" t="s">
        <v>1088</v>
      </c>
      <c r="Q2375" s="21"/>
      <c r="R2375" s="21" t="s">
        <v>3393</v>
      </c>
      <c r="S2375" s="21"/>
      <c r="U2375" s="21"/>
      <c r="V2375" s="21"/>
    </row>
    <row r="2376" spans="1:22" ht="15">
      <c r="A2376" s="21" t="s">
        <v>4156</v>
      </c>
      <c r="B2376" s="6" t="s">
        <v>688</v>
      </c>
      <c r="C2376" s="21" t="s">
        <v>1036</v>
      </c>
      <c r="D2376" s="21" t="s">
        <v>1147</v>
      </c>
      <c r="E2376" s="21" t="s">
        <v>13</v>
      </c>
      <c r="F2376" s="30" t="s">
        <v>4157</v>
      </c>
      <c r="G2376" s="21" t="s">
        <v>1169</v>
      </c>
      <c r="H2376" s="31" t="s">
        <v>4161</v>
      </c>
      <c r="I2376" s="31" t="s">
        <v>4159</v>
      </c>
      <c r="J2376" s="21" t="s">
        <v>3397</v>
      </c>
      <c r="K2376" s="21">
        <v>8</v>
      </c>
      <c r="L2376" s="21" t="s">
        <v>1089</v>
      </c>
      <c r="M2376" s="21">
        <v>0</v>
      </c>
      <c r="N2376" s="21" t="s">
        <v>1088</v>
      </c>
      <c r="O2376" s="21" t="s">
        <v>1088</v>
      </c>
      <c r="P2376" s="21" t="s">
        <v>1088</v>
      </c>
      <c r="Q2376" s="21"/>
      <c r="R2376" s="21" t="s">
        <v>3393</v>
      </c>
      <c r="S2376" s="21"/>
      <c r="U2376" s="21"/>
      <c r="V2376" s="21"/>
    </row>
    <row r="2377" spans="1:22" ht="15">
      <c r="A2377" s="21" t="s">
        <v>4156</v>
      </c>
      <c r="B2377" s="6" t="s">
        <v>688</v>
      </c>
      <c r="C2377" s="21" t="s">
        <v>1036</v>
      </c>
      <c r="D2377" s="21" t="s">
        <v>1147</v>
      </c>
      <c r="E2377" s="21" t="s">
        <v>13</v>
      </c>
      <c r="F2377" s="30" t="s">
        <v>4157</v>
      </c>
      <c r="G2377" s="21" t="s">
        <v>1169</v>
      </c>
      <c r="H2377" s="31" t="s">
        <v>4162</v>
      </c>
      <c r="I2377" s="31" t="s">
        <v>4159</v>
      </c>
      <c r="J2377" s="21" t="s">
        <v>3397</v>
      </c>
      <c r="K2377" s="21">
        <v>5</v>
      </c>
      <c r="L2377" s="21" t="s">
        <v>1089</v>
      </c>
      <c r="M2377" s="21">
        <v>14</v>
      </c>
      <c r="N2377" s="21" t="s">
        <v>1088</v>
      </c>
      <c r="O2377" s="21" t="s">
        <v>1088</v>
      </c>
      <c r="P2377" s="21" t="s">
        <v>1088</v>
      </c>
      <c r="Q2377" s="21"/>
      <c r="R2377" s="21" t="s">
        <v>4163</v>
      </c>
      <c r="S2377" s="21"/>
      <c r="U2377" s="21"/>
      <c r="V2377" s="21"/>
    </row>
    <row r="2378" spans="1:22" ht="15">
      <c r="A2378" s="21" t="s">
        <v>4156</v>
      </c>
      <c r="B2378" s="6" t="s">
        <v>688</v>
      </c>
      <c r="C2378" s="21" t="s">
        <v>1036</v>
      </c>
      <c r="D2378" s="21" t="s">
        <v>1147</v>
      </c>
      <c r="E2378" s="21" t="s">
        <v>13</v>
      </c>
      <c r="F2378" s="30" t="s">
        <v>4157</v>
      </c>
      <c r="G2378" s="21" t="s">
        <v>1169</v>
      </c>
      <c r="H2378" s="31" t="s">
        <v>4164</v>
      </c>
      <c r="I2378" s="31" t="s">
        <v>4159</v>
      </c>
      <c r="J2378" s="21" t="s">
        <v>3397</v>
      </c>
      <c r="K2378" s="21">
        <v>5</v>
      </c>
      <c r="L2378" s="21" t="s">
        <v>1089</v>
      </c>
      <c r="M2378" s="21">
        <v>449</v>
      </c>
      <c r="N2378" s="21" t="s">
        <v>1088</v>
      </c>
      <c r="O2378" s="21" t="s">
        <v>1088</v>
      </c>
      <c r="P2378" s="21" t="s">
        <v>1088</v>
      </c>
      <c r="Q2378" s="21"/>
      <c r="R2378" s="21" t="s">
        <v>4163</v>
      </c>
      <c r="S2378" s="21"/>
      <c r="U2378" s="21"/>
      <c r="V2378" s="21"/>
    </row>
    <row r="2379" spans="1:22" ht="13">
      <c r="A2379" s="21" t="s">
        <v>4165</v>
      </c>
      <c r="B2379" s="21" t="s">
        <v>4166</v>
      </c>
      <c r="C2379" s="21" t="s">
        <v>1733</v>
      </c>
      <c r="D2379" s="21" t="s">
        <v>1082</v>
      </c>
      <c r="E2379" s="21" t="s">
        <v>1100</v>
      </c>
      <c r="F2379" s="30" t="s">
        <v>1270</v>
      </c>
      <c r="G2379" s="21" t="s">
        <v>1132</v>
      </c>
      <c r="H2379" s="21" t="s">
        <v>3596</v>
      </c>
      <c r="I2379" s="21" t="s">
        <v>3375</v>
      </c>
      <c r="J2379" s="21" t="s">
        <v>4167</v>
      </c>
      <c r="K2379" s="21" t="s">
        <v>1088</v>
      </c>
      <c r="L2379" s="21" t="s">
        <v>1089</v>
      </c>
      <c r="M2379" s="21" t="s">
        <v>4168</v>
      </c>
      <c r="N2379" s="21" t="s">
        <v>1088</v>
      </c>
      <c r="O2379" s="21" t="s">
        <v>1088</v>
      </c>
      <c r="P2379" s="21" t="s">
        <v>1088</v>
      </c>
      <c r="Q2379" s="21" t="s">
        <v>1698</v>
      </c>
      <c r="R2379" s="21" t="s">
        <v>4169</v>
      </c>
      <c r="S2379" s="21"/>
      <c r="U2379" s="21"/>
      <c r="V2379" s="21"/>
    </row>
    <row r="2380" spans="1:22" ht="15">
      <c r="A2380" s="21" t="s">
        <v>4170</v>
      </c>
      <c r="B2380" s="6" t="s">
        <v>713</v>
      </c>
      <c r="C2380" s="21" t="s">
        <v>1036</v>
      </c>
      <c r="D2380" s="21" t="s">
        <v>1082</v>
      </c>
      <c r="E2380" s="21" t="s">
        <v>1083</v>
      </c>
      <c r="F2380" s="30" t="s">
        <v>1558</v>
      </c>
      <c r="G2380" s="21" t="s">
        <v>1169</v>
      </c>
      <c r="H2380" s="31" t="s">
        <v>4171</v>
      </c>
      <c r="I2380" s="21" t="s">
        <v>4123</v>
      </c>
      <c r="J2380" s="21" t="s">
        <v>2552</v>
      </c>
      <c r="K2380" s="21">
        <v>127</v>
      </c>
      <c r="L2380" s="21" t="s">
        <v>1089</v>
      </c>
      <c r="M2380" s="31">
        <v>32</v>
      </c>
      <c r="N2380" s="21" t="s">
        <v>1088</v>
      </c>
      <c r="O2380" s="21" t="s">
        <v>1088</v>
      </c>
      <c r="P2380" s="21">
        <v>43</v>
      </c>
      <c r="Q2380" s="21" t="s">
        <v>783</v>
      </c>
      <c r="R2380" s="21" t="s">
        <v>4172</v>
      </c>
      <c r="S2380" s="21"/>
      <c r="U2380" s="21"/>
      <c r="V2380" s="21"/>
    </row>
    <row r="2381" spans="1:22" ht="15">
      <c r="A2381" s="21" t="s">
        <v>4170</v>
      </c>
      <c r="B2381" s="6" t="s">
        <v>713</v>
      </c>
      <c r="C2381" s="21" t="s">
        <v>1036</v>
      </c>
      <c r="D2381" s="21" t="s">
        <v>1082</v>
      </c>
      <c r="E2381" s="21" t="s">
        <v>1083</v>
      </c>
      <c r="F2381" s="30" t="s">
        <v>1558</v>
      </c>
      <c r="G2381" s="21" t="s">
        <v>1169</v>
      </c>
      <c r="H2381" s="31" t="s">
        <v>4173</v>
      </c>
      <c r="I2381" s="21" t="s">
        <v>4123</v>
      </c>
      <c r="J2381" s="21" t="s">
        <v>2552</v>
      </c>
      <c r="K2381" s="21">
        <v>192</v>
      </c>
      <c r="L2381" s="21" t="s">
        <v>1089</v>
      </c>
      <c r="M2381" s="31">
        <v>95</v>
      </c>
      <c r="N2381" s="21" t="s">
        <v>1088</v>
      </c>
      <c r="O2381" s="21" t="s">
        <v>1088</v>
      </c>
      <c r="P2381" s="21">
        <v>188</v>
      </c>
      <c r="Q2381" s="21" t="s">
        <v>783</v>
      </c>
      <c r="R2381" s="21" t="s">
        <v>4172</v>
      </c>
      <c r="S2381" s="21"/>
      <c r="U2381" s="21"/>
      <c r="V2381" s="21"/>
    </row>
    <row r="2382" spans="1:22" ht="15">
      <c r="A2382" s="21" t="s">
        <v>4170</v>
      </c>
      <c r="B2382" s="6" t="s">
        <v>713</v>
      </c>
      <c r="C2382" s="21" t="s">
        <v>1036</v>
      </c>
      <c r="D2382" s="21" t="s">
        <v>1082</v>
      </c>
      <c r="E2382" s="21" t="s">
        <v>1083</v>
      </c>
      <c r="F2382" s="30" t="s">
        <v>1558</v>
      </c>
      <c r="G2382" s="21" t="s">
        <v>1169</v>
      </c>
      <c r="H2382" s="31" t="s">
        <v>4174</v>
      </c>
      <c r="I2382" s="21" t="s">
        <v>4123</v>
      </c>
      <c r="J2382" s="21" t="s">
        <v>2552</v>
      </c>
      <c r="K2382" s="21">
        <v>394</v>
      </c>
      <c r="L2382" s="21" t="s">
        <v>1089</v>
      </c>
      <c r="M2382" s="31">
        <v>12</v>
      </c>
      <c r="N2382" s="21" t="s">
        <v>1088</v>
      </c>
      <c r="O2382" s="21" t="s">
        <v>1088</v>
      </c>
      <c r="P2382" s="21">
        <v>47</v>
      </c>
      <c r="Q2382" s="21"/>
      <c r="R2382" s="21" t="s">
        <v>4172</v>
      </c>
      <c r="S2382" s="21"/>
      <c r="U2382" s="21"/>
      <c r="V2382" s="21"/>
    </row>
    <row r="2383" spans="1:22" ht="15">
      <c r="A2383" s="21" t="s">
        <v>4170</v>
      </c>
      <c r="B2383" s="6" t="s">
        <v>713</v>
      </c>
      <c r="C2383" s="21" t="s">
        <v>1036</v>
      </c>
      <c r="D2383" s="21" t="s">
        <v>1082</v>
      </c>
      <c r="E2383" s="21" t="s">
        <v>1083</v>
      </c>
      <c r="F2383" s="30" t="s">
        <v>1558</v>
      </c>
      <c r="G2383" s="21" t="s">
        <v>1169</v>
      </c>
      <c r="H2383" s="31" t="s">
        <v>4175</v>
      </c>
      <c r="I2383" s="21" t="s">
        <v>4123</v>
      </c>
      <c r="J2383" s="21" t="s">
        <v>2552</v>
      </c>
      <c r="K2383" s="21">
        <v>141</v>
      </c>
      <c r="L2383" s="21" t="s">
        <v>1089</v>
      </c>
      <c r="M2383" s="31">
        <v>8</v>
      </c>
      <c r="N2383" s="21" t="s">
        <v>1088</v>
      </c>
      <c r="O2383" s="21" t="s">
        <v>1088</v>
      </c>
      <c r="P2383" s="21">
        <v>66</v>
      </c>
      <c r="Q2383" s="21"/>
      <c r="R2383" s="21" t="s">
        <v>4172</v>
      </c>
      <c r="S2383" s="21"/>
      <c r="U2383" s="21"/>
      <c r="V2383" s="21"/>
    </row>
    <row r="2384" spans="1:22" ht="15">
      <c r="A2384" s="21" t="s">
        <v>4170</v>
      </c>
      <c r="B2384" s="6" t="s">
        <v>713</v>
      </c>
      <c r="C2384" s="21" t="s">
        <v>1036</v>
      </c>
      <c r="D2384" s="21" t="s">
        <v>1082</v>
      </c>
      <c r="E2384" s="21" t="s">
        <v>1083</v>
      </c>
      <c r="F2384" s="30" t="s">
        <v>1558</v>
      </c>
      <c r="G2384" s="21" t="s">
        <v>1169</v>
      </c>
      <c r="H2384" s="31" t="s">
        <v>4176</v>
      </c>
      <c r="I2384" s="21" t="s">
        <v>4123</v>
      </c>
      <c r="J2384" s="21" t="s">
        <v>2117</v>
      </c>
      <c r="K2384" s="21" t="s">
        <v>1088</v>
      </c>
      <c r="L2384" s="21" t="s">
        <v>1089</v>
      </c>
      <c r="M2384" s="21">
        <v>80</v>
      </c>
      <c r="N2384" s="21" t="s">
        <v>1088</v>
      </c>
      <c r="O2384" s="21" t="s">
        <v>1088</v>
      </c>
      <c r="P2384" s="21" t="s">
        <v>1088</v>
      </c>
      <c r="Q2384" s="21" t="s">
        <v>783</v>
      </c>
      <c r="R2384" s="21" t="s">
        <v>4177</v>
      </c>
      <c r="S2384" s="21"/>
      <c r="U2384" s="21"/>
      <c r="V2384" s="21"/>
    </row>
    <row r="2385" spans="1:22" ht="15">
      <c r="A2385" s="21" t="s">
        <v>4170</v>
      </c>
      <c r="B2385" s="6" t="s">
        <v>713</v>
      </c>
      <c r="C2385" s="21" t="s">
        <v>1036</v>
      </c>
      <c r="D2385" s="21" t="s">
        <v>1082</v>
      </c>
      <c r="E2385" s="21" t="s">
        <v>1083</v>
      </c>
      <c r="F2385" s="30" t="s">
        <v>1558</v>
      </c>
      <c r="G2385" s="21" t="s">
        <v>1169</v>
      </c>
      <c r="H2385" s="31" t="s">
        <v>4178</v>
      </c>
      <c r="I2385" s="21" t="s">
        <v>4123</v>
      </c>
      <c r="J2385" s="21" t="s">
        <v>2117</v>
      </c>
      <c r="K2385" s="21" t="s">
        <v>1088</v>
      </c>
      <c r="L2385" s="21" t="s">
        <v>1089</v>
      </c>
      <c r="M2385" s="21">
        <v>75</v>
      </c>
      <c r="N2385" s="21" t="s">
        <v>1088</v>
      </c>
      <c r="O2385" s="21" t="s">
        <v>1088</v>
      </c>
      <c r="P2385" s="21" t="s">
        <v>1088</v>
      </c>
      <c r="Q2385" s="21" t="s">
        <v>783</v>
      </c>
      <c r="R2385" s="21" t="s">
        <v>4179</v>
      </c>
      <c r="S2385" s="21"/>
      <c r="U2385" s="21"/>
      <c r="V2385" s="21"/>
    </row>
    <row r="2386" spans="1:22" ht="15">
      <c r="A2386" s="21" t="s">
        <v>4170</v>
      </c>
      <c r="B2386" s="6" t="s">
        <v>713</v>
      </c>
      <c r="C2386" s="21" t="s">
        <v>1036</v>
      </c>
      <c r="D2386" s="21" t="s">
        <v>1082</v>
      </c>
      <c r="E2386" s="21" t="s">
        <v>1083</v>
      </c>
      <c r="F2386" s="30" t="s">
        <v>1558</v>
      </c>
      <c r="G2386" s="21" t="s">
        <v>1169</v>
      </c>
      <c r="H2386" s="31" t="s">
        <v>4180</v>
      </c>
      <c r="I2386" s="21" t="s">
        <v>4123</v>
      </c>
      <c r="J2386" s="21" t="s">
        <v>2117</v>
      </c>
      <c r="K2386" s="21" t="s">
        <v>1088</v>
      </c>
      <c r="L2386" s="21" t="s">
        <v>1089</v>
      </c>
      <c r="M2386" s="21">
        <v>10</v>
      </c>
      <c r="N2386" s="21" t="s">
        <v>1088</v>
      </c>
      <c r="O2386" s="21" t="s">
        <v>1088</v>
      </c>
      <c r="P2386" s="21" t="s">
        <v>1088</v>
      </c>
      <c r="Q2386" s="21"/>
      <c r="R2386" s="21" t="s">
        <v>4179</v>
      </c>
      <c r="S2386" s="21"/>
      <c r="U2386" s="21"/>
      <c r="V2386" s="21"/>
    </row>
    <row r="2387" spans="1:22" ht="15">
      <c r="A2387" s="21" t="s">
        <v>4170</v>
      </c>
      <c r="B2387" s="6" t="s">
        <v>713</v>
      </c>
      <c r="C2387" s="21" t="s">
        <v>1036</v>
      </c>
      <c r="D2387" s="21" t="s">
        <v>1082</v>
      </c>
      <c r="E2387" s="21" t="s">
        <v>1083</v>
      </c>
      <c r="F2387" s="30" t="s">
        <v>1558</v>
      </c>
      <c r="G2387" s="21" t="s">
        <v>1169</v>
      </c>
      <c r="H2387" s="31" t="s">
        <v>4181</v>
      </c>
      <c r="I2387" s="21" t="s">
        <v>4123</v>
      </c>
      <c r="J2387" s="21" t="s">
        <v>4182</v>
      </c>
      <c r="K2387" s="21" t="s">
        <v>1088</v>
      </c>
      <c r="L2387" s="21" t="s">
        <v>1089</v>
      </c>
      <c r="M2387" s="21">
        <v>4.8</v>
      </c>
      <c r="N2387" s="21" t="s">
        <v>1088</v>
      </c>
      <c r="O2387" s="21" t="s">
        <v>1088</v>
      </c>
      <c r="P2387" s="21" t="s">
        <v>1088</v>
      </c>
      <c r="Q2387" s="21" t="s">
        <v>783</v>
      </c>
      <c r="R2387" s="21" t="s">
        <v>4179</v>
      </c>
      <c r="S2387" s="21"/>
      <c r="U2387" s="21"/>
      <c r="V2387" s="21"/>
    </row>
    <row r="2388" spans="1:22" ht="15">
      <c r="A2388" s="21" t="s">
        <v>4170</v>
      </c>
      <c r="B2388" s="6" t="s">
        <v>713</v>
      </c>
      <c r="C2388" s="21" t="s">
        <v>1036</v>
      </c>
      <c r="D2388" s="21" t="s">
        <v>1082</v>
      </c>
      <c r="E2388" s="21" t="s">
        <v>1083</v>
      </c>
      <c r="F2388" s="30" t="s">
        <v>1558</v>
      </c>
      <c r="G2388" s="21" t="s">
        <v>1169</v>
      </c>
      <c r="H2388" s="31" t="s">
        <v>4183</v>
      </c>
      <c r="I2388" s="21" t="s">
        <v>4123</v>
      </c>
      <c r="J2388" s="21" t="s">
        <v>4182</v>
      </c>
      <c r="K2388" s="21" t="s">
        <v>1088</v>
      </c>
      <c r="L2388" s="21" t="s">
        <v>1089</v>
      </c>
      <c r="M2388" s="21">
        <v>11.7</v>
      </c>
      <c r="N2388" s="21" t="s">
        <v>1088</v>
      </c>
      <c r="O2388" s="21" t="s">
        <v>1088</v>
      </c>
      <c r="P2388" s="21" t="s">
        <v>1088</v>
      </c>
      <c r="Q2388" s="21" t="s">
        <v>783</v>
      </c>
      <c r="R2388" s="21" t="s">
        <v>4179</v>
      </c>
      <c r="S2388" s="21"/>
      <c r="U2388" s="21"/>
      <c r="V2388" s="21"/>
    </row>
    <row r="2389" spans="1:22" ht="15">
      <c r="A2389" s="21" t="s">
        <v>4170</v>
      </c>
      <c r="B2389" s="6" t="s">
        <v>713</v>
      </c>
      <c r="C2389" s="21" t="s">
        <v>1036</v>
      </c>
      <c r="D2389" s="21" t="s">
        <v>1082</v>
      </c>
      <c r="E2389" s="21" t="s">
        <v>1083</v>
      </c>
      <c r="F2389" s="30" t="s">
        <v>1558</v>
      </c>
      <c r="G2389" s="21" t="s">
        <v>1169</v>
      </c>
      <c r="H2389" s="31" t="s">
        <v>4184</v>
      </c>
      <c r="I2389" s="21" t="s">
        <v>4123</v>
      </c>
      <c r="J2389" s="21" t="s">
        <v>4182</v>
      </c>
      <c r="K2389" s="21" t="s">
        <v>1088</v>
      </c>
      <c r="L2389" s="21" t="s">
        <v>1089</v>
      </c>
      <c r="M2389" s="21" t="s">
        <v>4185</v>
      </c>
      <c r="N2389" s="21" t="s">
        <v>1088</v>
      </c>
      <c r="O2389" s="21" t="s">
        <v>1088</v>
      </c>
      <c r="P2389" s="21" t="s">
        <v>1088</v>
      </c>
      <c r="Q2389" s="21"/>
      <c r="R2389" s="21" t="s">
        <v>4179</v>
      </c>
      <c r="S2389" s="21"/>
      <c r="U2389" s="21"/>
      <c r="V2389" s="21"/>
    </row>
    <row r="2390" spans="1:22" ht="15">
      <c r="A2390" s="21" t="s">
        <v>4170</v>
      </c>
      <c r="B2390" s="6" t="s">
        <v>713</v>
      </c>
      <c r="C2390" s="21" t="s">
        <v>1036</v>
      </c>
      <c r="D2390" s="21" t="s">
        <v>1082</v>
      </c>
      <c r="E2390" s="21" t="s">
        <v>1083</v>
      </c>
      <c r="F2390" s="30" t="s">
        <v>1558</v>
      </c>
      <c r="G2390" s="21" t="s">
        <v>1169</v>
      </c>
      <c r="H2390" s="31" t="s">
        <v>4186</v>
      </c>
      <c r="I2390" s="21" t="s">
        <v>4123</v>
      </c>
      <c r="J2390" s="21" t="s">
        <v>2552</v>
      </c>
      <c r="K2390" s="21" t="s">
        <v>1088</v>
      </c>
      <c r="L2390" s="21" t="s">
        <v>1089</v>
      </c>
      <c r="M2390" s="21">
        <v>180</v>
      </c>
      <c r="N2390" s="21" t="s">
        <v>1088</v>
      </c>
      <c r="O2390" s="21" t="s">
        <v>1088</v>
      </c>
      <c r="P2390" s="21" t="s">
        <v>1088</v>
      </c>
      <c r="Q2390" s="21" t="s">
        <v>783</v>
      </c>
      <c r="R2390" s="21" t="s">
        <v>4187</v>
      </c>
      <c r="S2390" s="21"/>
      <c r="U2390" s="21"/>
      <c r="V2390" s="21"/>
    </row>
    <row r="2391" spans="1:22" ht="15">
      <c r="A2391" s="21" t="s">
        <v>4170</v>
      </c>
      <c r="B2391" s="6" t="s">
        <v>713</v>
      </c>
      <c r="C2391" s="21" t="s">
        <v>1036</v>
      </c>
      <c r="D2391" s="21" t="s">
        <v>1082</v>
      </c>
      <c r="E2391" s="21" t="s">
        <v>1083</v>
      </c>
      <c r="F2391" s="30" t="s">
        <v>1558</v>
      </c>
      <c r="G2391" s="21" t="s">
        <v>1169</v>
      </c>
      <c r="H2391" s="31" t="s">
        <v>4188</v>
      </c>
      <c r="I2391" s="21" t="s">
        <v>4123</v>
      </c>
      <c r="J2391" s="21" t="s">
        <v>2552</v>
      </c>
      <c r="K2391" s="21" t="s">
        <v>1088</v>
      </c>
      <c r="L2391" s="21" t="s">
        <v>1089</v>
      </c>
      <c r="M2391" s="21">
        <v>40</v>
      </c>
      <c r="N2391" s="21" t="s">
        <v>1088</v>
      </c>
      <c r="O2391" s="21" t="s">
        <v>1088</v>
      </c>
      <c r="P2391" s="21" t="s">
        <v>1088</v>
      </c>
      <c r="Q2391" s="21" t="s">
        <v>783</v>
      </c>
      <c r="R2391" s="21" t="s">
        <v>4187</v>
      </c>
      <c r="S2391" s="21"/>
      <c r="U2391" s="21"/>
      <c r="V2391" s="21"/>
    </row>
    <row r="2392" spans="1:22" ht="29">
      <c r="A2392" s="21" t="s">
        <v>4189</v>
      </c>
      <c r="B2392" s="6" t="s">
        <v>743</v>
      </c>
      <c r="C2392" s="21" t="s">
        <v>1036</v>
      </c>
      <c r="D2392" s="21" t="s">
        <v>1082</v>
      </c>
      <c r="E2392" s="21" t="s">
        <v>1083</v>
      </c>
      <c r="F2392" s="30" t="s">
        <v>4190</v>
      </c>
      <c r="G2392" s="21" t="s">
        <v>1169</v>
      </c>
      <c r="H2392" s="31" t="s">
        <v>4191</v>
      </c>
      <c r="I2392" s="31" t="s">
        <v>4192</v>
      </c>
      <c r="J2392" s="21" t="s">
        <v>1094</v>
      </c>
      <c r="K2392" s="21" t="s">
        <v>1088</v>
      </c>
      <c r="L2392" s="21" t="s">
        <v>1089</v>
      </c>
      <c r="M2392" s="21">
        <v>42</v>
      </c>
      <c r="N2392" s="21" t="s">
        <v>1088</v>
      </c>
      <c r="O2392" s="21" t="s">
        <v>1088</v>
      </c>
      <c r="P2392" s="21" t="s">
        <v>1088</v>
      </c>
      <c r="Q2392" s="21" t="s">
        <v>2033</v>
      </c>
      <c r="R2392" s="21" t="s">
        <v>4193</v>
      </c>
      <c r="S2392" s="21"/>
      <c r="U2392" s="21"/>
      <c r="V2392" s="21"/>
    </row>
    <row r="2393" spans="1:22" ht="29">
      <c r="A2393" s="21" t="s">
        <v>4189</v>
      </c>
      <c r="B2393" s="6" t="s">
        <v>743</v>
      </c>
      <c r="C2393" s="21" t="s">
        <v>1036</v>
      </c>
      <c r="D2393" s="21" t="s">
        <v>1082</v>
      </c>
      <c r="E2393" s="21" t="s">
        <v>1083</v>
      </c>
      <c r="F2393" s="30" t="s">
        <v>4190</v>
      </c>
      <c r="G2393" s="21" t="s">
        <v>1169</v>
      </c>
      <c r="H2393" s="31" t="s">
        <v>4194</v>
      </c>
      <c r="I2393" s="31" t="s">
        <v>4192</v>
      </c>
      <c r="J2393" s="21" t="s">
        <v>1094</v>
      </c>
      <c r="K2393" s="21" t="s">
        <v>1088</v>
      </c>
      <c r="L2393" s="21" t="s">
        <v>1089</v>
      </c>
      <c r="M2393" s="21">
        <v>40</v>
      </c>
      <c r="N2393" s="21" t="s">
        <v>1088</v>
      </c>
      <c r="O2393" s="21" t="s">
        <v>1088</v>
      </c>
      <c r="P2393" s="21" t="s">
        <v>1088</v>
      </c>
      <c r="Q2393" s="21" t="s">
        <v>2033</v>
      </c>
      <c r="R2393" s="21" t="s">
        <v>4195</v>
      </c>
      <c r="S2393" s="21"/>
      <c r="U2393" s="21"/>
      <c r="V2393" s="21"/>
    </row>
    <row r="2394" spans="1:22" ht="15">
      <c r="A2394" s="21" t="s">
        <v>4189</v>
      </c>
      <c r="B2394" s="6" t="s">
        <v>743</v>
      </c>
      <c r="C2394" s="21" t="s">
        <v>1036</v>
      </c>
      <c r="D2394" s="21" t="s">
        <v>1082</v>
      </c>
      <c r="E2394" s="21" t="s">
        <v>1083</v>
      </c>
      <c r="F2394" s="30" t="s">
        <v>4190</v>
      </c>
      <c r="G2394" s="21" t="s">
        <v>1169</v>
      </c>
      <c r="H2394" s="31" t="s">
        <v>4196</v>
      </c>
      <c r="I2394" s="31" t="s">
        <v>4192</v>
      </c>
      <c r="J2394" s="21" t="s">
        <v>4197</v>
      </c>
      <c r="K2394" s="21" t="s">
        <v>1088</v>
      </c>
      <c r="L2394" s="21" t="s">
        <v>1089</v>
      </c>
      <c r="M2394" s="21">
        <v>0.4</v>
      </c>
      <c r="N2394" s="21" t="s">
        <v>1088</v>
      </c>
      <c r="O2394" s="21" t="s">
        <v>1088</v>
      </c>
      <c r="P2394" s="21" t="s">
        <v>1088</v>
      </c>
      <c r="Q2394" s="21" t="s">
        <v>783</v>
      </c>
      <c r="R2394" s="21" t="s">
        <v>4198</v>
      </c>
      <c r="S2394" s="21"/>
      <c r="U2394" s="21"/>
      <c r="V2394" s="21"/>
    </row>
    <row r="2395" spans="1:22" ht="15">
      <c r="A2395" s="21" t="s">
        <v>4189</v>
      </c>
      <c r="B2395" s="6" t="s">
        <v>743</v>
      </c>
      <c r="C2395" s="21" t="s">
        <v>1036</v>
      </c>
      <c r="D2395" s="21" t="s">
        <v>1082</v>
      </c>
      <c r="E2395" s="21" t="s">
        <v>1083</v>
      </c>
      <c r="F2395" s="30" t="s">
        <v>4190</v>
      </c>
      <c r="G2395" s="21" t="s">
        <v>1169</v>
      </c>
      <c r="H2395" s="31" t="s">
        <v>4199</v>
      </c>
      <c r="I2395" s="31" t="s">
        <v>4192</v>
      </c>
      <c r="J2395" s="21" t="s">
        <v>4197</v>
      </c>
      <c r="K2395" s="21" t="s">
        <v>1088</v>
      </c>
      <c r="L2395" s="21" t="s">
        <v>1089</v>
      </c>
      <c r="M2395" s="21">
        <v>2.8</v>
      </c>
      <c r="N2395" s="21" t="s">
        <v>1088</v>
      </c>
      <c r="O2395" s="21" t="s">
        <v>1088</v>
      </c>
      <c r="P2395" s="21" t="s">
        <v>1088</v>
      </c>
      <c r="Q2395" s="21"/>
      <c r="R2395" s="21" t="s">
        <v>4198</v>
      </c>
      <c r="S2395" s="21"/>
      <c r="U2395" s="21"/>
      <c r="V2395" s="21"/>
    </row>
    <row r="2396" spans="1:22" ht="29">
      <c r="A2396" s="21" t="s">
        <v>4200</v>
      </c>
      <c r="B2396" s="6" t="s">
        <v>764</v>
      </c>
      <c r="C2396" s="21" t="s">
        <v>1036</v>
      </c>
      <c r="D2396" s="21" t="s">
        <v>1147</v>
      </c>
      <c r="E2396" s="21" t="s">
        <v>1097</v>
      </c>
      <c r="F2396" s="30" t="s">
        <v>1113</v>
      </c>
      <c r="G2396" s="21" t="s">
        <v>1536</v>
      </c>
      <c r="H2396" s="31" t="s">
        <v>4201</v>
      </c>
      <c r="I2396" s="31" t="s">
        <v>4202</v>
      </c>
      <c r="J2396" s="21" t="s">
        <v>1094</v>
      </c>
      <c r="K2396" s="21">
        <v>59</v>
      </c>
      <c r="L2396" s="21" t="s">
        <v>1089</v>
      </c>
      <c r="M2396" s="21">
        <v>40.6</v>
      </c>
      <c r="N2396" s="21" t="s">
        <v>1088</v>
      </c>
      <c r="O2396" s="21" t="s">
        <v>1088</v>
      </c>
      <c r="P2396" s="21">
        <v>4.8</v>
      </c>
      <c r="Q2396" s="21" t="s">
        <v>2033</v>
      </c>
      <c r="R2396" s="21" t="s">
        <v>3393</v>
      </c>
      <c r="S2396" s="21"/>
      <c r="U2396" s="21"/>
      <c r="V2396" s="21"/>
    </row>
    <row r="2397" spans="1:22" ht="29">
      <c r="A2397" s="21" t="s">
        <v>4200</v>
      </c>
      <c r="B2397" s="6" t="s">
        <v>764</v>
      </c>
      <c r="C2397" s="21" t="s">
        <v>1036</v>
      </c>
      <c r="D2397" s="21" t="s">
        <v>1147</v>
      </c>
      <c r="E2397" s="21" t="s">
        <v>1097</v>
      </c>
      <c r="F2397" s="30" t="s">
        <v>1113</v>
      </c>
      <c r="G2397" s="21" t="s">
        <v>1536</v>
      </c>
      <c r="H2397" s="31" t="s">
        <v>4203</v>
      </c>
      <c r="I2397" s="31" t="s">
        <v>4202</v>
      </c>
      <c r="J2397" s="21" t="s">
        <v>1171</v>
      </c>
      <c r="K2397" s="21">
        <v>59</v>
      </c>
      <c r="L2397" s="21" t="s">
        <v>1089</v>
      </c>
      <c r="M2397" s="21">
        <v>138.19999999999999</v>
      </c>
      <c r="N2397" s="21" t="s">
        <v>1088</v>
      </c>
      <c r="O2397" s="21" t="s">
        <v>1088</v>
      </c>
      <c r="P2397" s="21">
        <v>61.2</v>
      </c>
      <c r="Q2397" s="21" t="s">
        <v>2033</v>
      </c>
      <c r="R2397" s="21" t="s">
        <v>3393</v>
      </c>
      <c r="S2397" s="21"/>
      <c r="U2397" s="21"/>
      <c r="V2397" s="21"/>
    </row>
    <row r="2398" spans="1:22" ht="29">
      <c r="A2398" s="21" t="s">
        <v>4200</v>
      </c>
      <c r="B2398" s="6" t="s">
        <v>764</v>
      </c>
      <c r="C2398" s="21" t="s">
        <v>1036</v>
      </c>
      <c r="D2398" s="21" t="s">
        <v>1147</v>
      </c>
      <c r="E2398" s="21" t="s">
        <v>1097</v>
      </c>
      <c r="F2398" s="30" t="s">
        <v>1113</v>
      </c>
      <c r="G2398" s="21" t="s">
        <v>1536</v>
      </c>
      <c r="H2398" s="31" t="s">
        <v>4204</v>
      </c>
      <c r="I2398" s="31" t="s">
        <v>4202</v>
      </c>
      <c r="J2398" s="21" t="s">
        <v>2117</v>
      </c>
      <c r="K2398" s="21">
        <v>59</v>
      </c>
      <c r="L2398" s="21" t="s">
        <v>1089</v>
      </c>
      <c r="M2398" s="21">
        <v>21.2</v>
      </c>
      <c r="N2398" s="21" t="s">
        <v>1088</v>
      </c>
      <c r="O2398" s="21" t="s">
        <v>1088</v>
      </c>
      <c r="P2398" s="21">
        <v>7</v>
      </c>
      <c r="Q2398" s="21" t="s">
        <v>2033</v>
      </c>
      <c r="R2398" s="21" t="s">
        <v>3393</v>
      </c>
      <c r="S2398" s="21"/>
      <c r="U2398" s="21"/>
      <c r="V2398" s="21"/>
    </row>
    <row r="2399" spans="1:22" ht="29">
      <c r="A2399" s="21" t="s">
        <v>4200</v>
      </c>
      <c r="B2399" s="6" t="s">
        <v>764</v>
      </c>
      <c r="C2399" s="21" t="s">
        <v>1036</v>
      </c>
      <c r="D2399" s="21" t="s">
        <v>1147</v>
      </c>
      <c r="E2399" s="21" t="s">
        <v>1097</v>
      </c>
      <c r="F2399" s="30" t="s">
        <v>1113</v>
      </c>
      <c r="G2399" s="21" t="s">
        <v>1536</v>
      </c>
      <c r="H2399" s="31" t="s">
        <v>4205</v>
      </c>
      <c r="I2399" s="31" t="s">
        <v>4202</v>
      </c>
      <c r="J2399" s="21" t="s">
        <v>2117</v>
      </c>
      <c r="K2399" s="21">
        <v>37</v>
      </c>
      <c r="L2399" s="21" t="s">
        <v>1089</v>
      </c>
      <c r="M2399" s="21">
        <v>8.8000000000000007</v>
      </c>
      <c r="N2399" s="21" t="s">
        <v>1088</v>
      </c>
      <c r="O2399" s="21" t="s">
        <v>1088</v>
      </c>
      <c r="P2399" s="21">
        <v>3.2</v>
      </c>
      <c r="Q2399" s="21" t="s">
        <v>2033</v>
      </c>
      <c r="R2399" s="21" t="s">
        <v>2112</v>
      </c>
      <c r="S2399" s="21"/>
      <c r="U2399" s="21"/>
      <c r="V2399" s="21"/>
    </row>
    <row r="2400" spans="1:22" ht="43">
      <c r="A2400" s="21" t="s">
        <v>4200</v>
      </c>
      <c r="B2400" s="6" t="s">
        <v>764</v>
      </c>
      <c r="C2400" s="21" t="s">
        <v>1036</v>
      </c>
      <c r="D2400" s="21" t="s">
        <v>1147</v>
      </c>
      <c r="E2400" s="21" t="s">
        <v>1097</v>
      </c>
      <c r="F2400" s="30" t="s">
        <v>1113</v>
      </c>
      <c r="G2400" s="21" t="s">
        <v>1536</v>
      </c>
      <c r="H2400" s="31" t="s">
        <v>4206</v>
      </c>
      <c r="I2400" s="31" t="s">
        <v>4207</v>
      </c>
      <c r="J2400" s="21" t="s">
        <v>2117</v>
      </c>
      <c r="K2400" s="21">
        <v>5</v>
      </c>
      <c r="L2400" s="21" t="s">
        <v>1089</v>
      </c>
      <c r="M2400" s="21">
        <v>5</v>
      </c>
      <c r="N2400" s="21" t="s">
        <v>1088</v>
      </c>
      <c r="O2400" s="21" t="s">
        <v>1088</v>
      </c>
      <c r="P2400" s="21" t="s">
        <v>1088</v>
      </c>
      <c r="Q2400" s="21" t="s">
        <v>4208</v>
      </c>
      <c r="R2400" s="21" t="s">
        <v>4209</v>
      </c>
      <c r="S2400" s="21"/>
      <c r="U2400" s="21"/>
      <c r="V2400" s="21"/>
    </row>
    <row r="2401" spans="1:22" ht="43">
      <c r="A2401" s="21" t="s">
        <v>4200</v>
      </c>
      <c r="B2401" s="6" t="s">
        <v>764</v>
      </c>
      <c r="C2401" s="21" t="s">
        <v>1036</v>
      </c>
      <c r="D2401" s="21" t="s">
        <v>1147</v>
      </c>
      <c r="E2401" s="21" t="s">
        <v>1097</v>
      </c>
      <c r="F2401" s="30" t="s">
        <v>1113</v>
      </c>
      <c r="G2401" s="21" t="s">
        <v>1536</v>
      </c>
      <c r="H2401" s="31" t="s">
        <v>4210</v>
      </c>
      <c r="I2401" s="31" t="s">
        <v>4207</v>
      </c>
      <c r="J2401" s="21" t="s">
        <v>2117</v>
      </c>
      <c r="K2401" s="21">
        <v>18</v>
      </c>
      <c r="L2401" s="21" t="s">
        <v>1089</v>
      </c>
      <c r="M2401" s="21">
        <v>5</v>
      </c>
      <c r="N2401" s="21" t="s">
        <v>1088</v>
      </c>
      <c r="O2401" s="21" t="s">
        <v>1088</v>
      </c>
      <c r="P2401" s="21" t="s">
        <v>1088</v>
      </c>
      <c r="Q2401" s="21" t="s">
        <v>4208</v>
      </c>
      <c r="R2401" s="21" t="s">
        <v>4209</v>
      </c>
      <c r="S2401" s="21"/>
      <c r="U2401" s="21"/>
      <c r="V2401" s="21"/>
    </row>
    <row r="2402" spans="1:22" ht="15">
      <c r="A2402" s="21" t="s">
        <v>4211</v>
      </c>
      <c r="B2402" s="6" t="s">
        <v>768</v>
      </c>
      <c r="C2402" s="21" t="s">
        <v>1036</v>
      </c>
      <c r="D2402" s="21" t="s">
        <v>1147</v>
      </c>
      <c r="E2402" s="21" t="s">
        <v>1099</v>
      </c>
      <c r="F2402" s="30" t="s">
        <v>1189</v>
      </c>
      <c r="G2402" s="21" t="s">
        <v>1169</v>
      </c>
      <c r="H2402" s="31" t="s">
        <v>4212</v>
      </c>
      <c r="I2402" s="31" t="s">
        <v>4213</v>
      </c>
      <c r="J2402" s="21" t="s">
        <v>2543</v>
      </c>
      <c r="K2402" s="21">
        <v>35</v>
      </c>
      <c r="L2402" s="21" t="s">
        <v>1089</v>
      </c>
      <c r="M2402" s="21">
        <v>89</v>
      </c>
      <c r="N2402" s="21" t="s">
        <v>1088</v>
      </c>
      <c r="O2402" s="21" t="s">
        <v>1088</v>
      </c>
      <c r="P2402" s="21">
        <v>152</v>
      </c>
      <c r="Q2402" s="21"/>
      <c r="R2402" s="21" t="s">
        <v>3386</v>
      </c>
      <c r="S2402" s="21"/>
      <c r="U2402" s="21"/>
      <c r="V2402" s="21"/>
    </row>
    <row r="2403" spans="1:22" ht="15">
      <c r="A2403" s="21" t="s">
        <v>4211</v>
      </c>
      <c r="B2403" s="6" t="s">
        <v>768</v>
      </c>
      <c r="C2403" s="21" t="s">
        <v>1036</v>
      </c>
      <c r="D2403" s="21" t="s">
        <v>1147</v>
      </c>
      <c r="E2403" s="21" t="s">
        <v>1099</v>
      </c>
      <c r="F2403" s="30" t="s">
        <v>1189</v>
      </c>
      <c r="G2403" s="21" t="s">
        <v>1169</v>
      </c>
      <c r="H2403" s="31" t="s">
        <v>4214</v>
      </c>
      <c r="I2403" s="31" t="s">
        <v>4213</v>
      </c>
      <c r="J2403" s="21" t="s">
        <v>2543</v>
      </c>
      <c r="K2403" s="21">
        <v>35</v>
      </c>
      <c r="L2403" s="21" t="s">
        <v>1089</v>
      </c>
      <c r="M2403" s="21">
        <v>810</v>
      </c>
      <c r="N2403" s="21" t="s">
        <v>1088</v>
      </c>
      <c r="O2403" s="21" t="s">
        <v>1088</v>
      </c>
      <c r="P2403" s="21" t="s">
        <v>1088</v>
      </c>
      <c r="Q2403" s="21"/>
      <c r="R2403" s="21" t="s">
        <v>3386</v>
      </c>
      <c r="S2403" s="21"/>
      <c r="U2403" s="21"/>
      <c r="V2403" s="21"/>
    </row>
    <row r="2404" spans="1:22" ht="15">
      <c r="A2404" s="21" t="s">
        <v>4211</v>
      </c>
      <c r="B2404" s="6" t="s">
        <v>768</v>
      </c>
      <c r="C2404" s="21" t="s">
        <v>1036</v>
      </c>
      <c r="D2404" s="21" t="s">
        <v>1147</v>
      </c>
      <c r="E2404" s="21" t="s">
        <v>1099</v>
      </c>
      <c r="F2404" s="30" t="s">
        <v>1189</v>
      </c>
      <c r="G2404" s="21" t="s">
        <v>1169</v>
      </c>
      <c r="H2404" s="31" t="s">
        <v>4215</v>
      </c>
      <c r="I2404" s="31" t="s">
        <v>4213</v>
      </c>
      <c r="J2404" s="21" t="s">
        <v>2543</v>
      </c>
      <c r="K2404" s="21">
        <v>35</v>
      </c>
      <c r="L2404" s="21" t="s">
        <v>1089</v>
      </c>
      <c r="M2404" s="21">
        <v>0</v>
      </c>
      <c r="N2404" s="21" t="s">
        <v>1088</v>
      </c>
      <c r="O2404" s="21" t="s">
        <v>1088</v>
      </c>
      <c r="P2404" s="21" t="s">
        <v>1088</v>
      </c>
      <c r="Q2404" s="21"/>
      <c r="R2404" s="21" t="s">
        <v>3386</v>
      </c>
      <c r="S2404" s="21"/>
      <c r="U2404" s="21"/>
      <c r="V2404" s="21"/>
    </row>
    <row r="2405" spans="1:22" ht="15">
      <c r="A2405" s="21" t="s">
        <v>4211</v>
      </c>
      <c r="B2405" s="6" t="s">
        <v>768</v>
      </c>
      <c r="C2405" s="21" t="s">
        <v>1036</v>
      </c>
      <c r="D2405" s="21" t="s">
        <v>1147</v>
      </c>
      <c r="E2405" s="21" t="s">
        <v>1099</v>
      </c>
      <c r="F2405" s="30" t="s">
        <v>1189</v>
      </c>
      <c r="G2405" s="21" t="s">
        <v>1169</v>
      </c>
      <c r="H2405" s="31" t="s">
        <v>4216</v>
      </c>
      <c r="I2405" s="31" t="s">
        <v>4213</v>
      </c>
      <c r="J2405" s="21" t="s">
        <v>2543</v>
      </c>
      <c r="K2405" s="21">
        <v>6</v>
      </c>
      <c r="L2405" s="21" t="s">
        <v>1089</v>
      </c>
      <c r="M2405" s="21">
        <v>37.5</v>
      </c>
      <c r="N2405" s="21" t="s">
        <v>1088</v>
      </c>
      <c r="O2405" s="21" t="s">
        <v>1088</v>
      </c>
      <c r="P2405" s="21">
        <v>52.5</v>
      </c>
      <c r="Q2405" s="21"/>
      <c r="R2405" s="21" t="s">
        <v>4217</v>
      </c>
      <c r="S2405" s="21"/>
      <c r="U2405" s="21"/>
      <c r="V2405" s="21"/>
    </row>
    <row r="2406" spans="1:22" ht="15">
      <c r="A2406" s="21" t="s">
        <v>4211</v>
      </c>
      <c r="B2406" s="6" t="s">
        <v>768</v>
      </c>
      <c r="C2406" s="21" t="s">
        <v>1036</v>
      </c>
      <c r="D2406" s="21" t="s">
        <v>1147</v>
      </c>
      <c r="E2406" s="21" t="s">
        <v>1099</v>
      </c>
      <c r="F2406" s="30" t="s">
        <v>1189</v>
      </c>
      <c r="G2406" s="21" t="s">
        <v>1169</v>
      </c>
      <c r="H2406" s="31" t="s">
        <v>4218</v>
      </c>
      <c r="I2406" s="31" t="s">
        <v>4219</v>
      </c>
      <c r="J2406" s="21" t="s">
        <v>2177</v>
      </c>
      <c r="K2406" s="21">
        <v>35</v>
      </c>
      <c r="L2406" s="21" t="s">
        <v>1089</v>
      </c>
      <c r="M2406" s="21">
        <v>0.37</v>
      </c>
      <c r="N2406" s="21" t="s">
        <v>1088</v>
      </c>
      <c r="O2406" s="21" t="s">
        <v>1088</v>
      </c>
      <c r="P2406" s="21">
        <v>0.26</v>
      </c>
      <c r="Q2406" s="21"/>
      <c r="R2406" s="21" t="s">
        <v>2112</v>
      </c>
      <c r="S2406" s="21"/>
      <c r="U2406" s="21"/>
      <c r="V2406" s="21"/>
    </row>
    <row r="2407" spans="1:22" ht="15">
      <c r="A2407" s="21" t="s">
        <v>4211</v>
      </c>
      <c r="B2407" s="6" t="s">
        <v>768</v>
      </c>
      <c r="C2407" s="21" t="s">
        <v>1036</v>
      </c>
      <c r="D2407" s="21" t="s">
        <v>1147</v>
      </c>
      <c r="E2407" s="21" t="s">
        <v>1099</v>
      </c>
      <c r="F2407" s="30" t="s">
        <v>1189</v>
      </c>
      <c r="G2407" s="21" t="s">
        <v>1169</v>
      </c>
      <c r="H2407" s="31" t="s">
        <v>4220</v>
      </c>
      <c r="I2407" s="31" t="s">
        <v>4219</v>
      </c>
      <c r="J2407" s="21" t="s">
        <v>2177</v>
      </c>
      <c r="K2407" s="21">
        <v>35</v>
      </c>
      <c r="L2407" s="21" t="s">
        <v>1089</v>
      </c>
      <c r="M2407" s="21">
        <v>1.32</v>
      </c>
      <c r="N2407" s="21" t="s">
        <v>1088</v>
      </c>
      <c r="O2407" s="21" t="s">
        <v>1088</v>
      </c>
      <c r="P2407" s="21">
        <v>0.62</v>
      </c>
      <c r="Q2407" s="21"/>
      <c r="R2407" s="21" t="s">
        <v>2112</v>
      </c>
      <c r="S2407" s="21"/>
      <c r="U2407" s="21"/>
      <c r="V2407" s="21"/>
    </row>
    <row r="2408" spans="1:22" ht="15">
      <c r="A2408" s="21" t="s">
        <v>4211</v>
      </c>
      <c r="B2408" s="6" t="s">
        <v>768</v>
      </c>
      <c r="C2408" s="21" t="s">
        <v>1036</v>
      </c>
      <c r="D2408" s="21" t="s">
        <v>1147</v>
      </c>
      <c r="E2408" s="21" t="s">
        <v>1099</v>
      </c>
      <c r="F2408" s="30" t="s">
        <v>1189</v>
      </c>
      <c r="G2408" s="21" t="s">
        <v>1169</v>
      </c>
      <c r="H2408" s="31" t="s">
        <v>4221</v>
      </c>
      <c r="I2408" s="31" t="s">
        <v>4219</v>
      </c>
      <c r="J2408" s="21" t="s">
        <v>2177</v>
      </c>
      <c r="K2408" s="21">
        <v>35</v>
      </c>
      <c r="L2408" s="21" t="s">
        <v>1089</v>
      </c>
      <c r="M2408" s="21">
        <v>0.31</v>
      </c>
      <c r="N2408" s="21" t="s">
        <v>1088</v>
      </c>
      <c r="O2408" s="21" t="s">
        <v>1088</v>
      </c>
      <c r="P2408" s="21">
        <v>0.09</v>
      </c>
      <c r="Q2408" s="21"/>
      <c r="R2408" s="21" t="s">
        <v>2112</v>
      </c>
      <c r="S2408" s="21"/>
      <c r="U2408" s="21"/>
      <c r="V2408" s="21"/>
    </row>
    <row r="2409" spans="1:22" ht="15">
      <c r="A2409" s="21" t="s">
        <v>4211</v>
      </c>
      <c r="B2409" s="6" t="s">
        <v>768</v>
      </c>
      <c r="C2409" s="21" t="s">
        <v>1036</v>
      </c>
      <c r="D2409" s="21" t="s">
        <v>1147</v>
      </c>
      <c r="E2409" s="21" t="s">
        <v>1099</v>
      </c>
      <c r="F2409" s="30" t="s">
        <v>1189</v>
      </c>
      <c r="G2409" s="21" t="s">
        <v>1169</v>
      </c>
      <c r="H2409" s="31" t="s">
        <v>4222</v>
      </c>
      <c r="I2409" s="31" t="s">
        <v>4219</v>
      </c>
      <c r="J2409" s="21" t="s">
        <v>2177</v>
      </c>
      <c r="K2409" s="21">
        <v>35</v>
      </c>
      <c r="L2409" s="21" t="s">
        <v>1089</v>
      </c>
      <c r="M2409" s="21">
        <v>0.34</v>
      </c>
      <c r="N2409" s="21" t="s">
        <v>1088</v>
      </c>
      <c r="O2409" s="21" t="s">
        <v>1088</v>
      </c>
      <c r="P2409" s="21">
        <v>0.13</v>
      </c>
      <c r="Q2409" s="21"/>
      <c r="R2409" s="21" t="s">
        <v>2112</v>
      </c>
      <c r="S2409" s="21"/>
      <c r="U2409" s="21"/>
      <c r="V2409" s="21"/>
    </row>
    <row r="2410" spans="1:22" ht="15">
      <c r="A2410" s="21" t="s">
        <v>4211</v>
      </c>
      <c r="B2410" s="6" t="s">
        <v>768</v>
      </c>
      <c r="C2410" s="21" t="s">
        <v>1036</v>
      </c>
      <c r="D2410" s="21" t="s">
        <v>1147</v>
      </c>
      <c r="E2410" s="21" t="s">
        <v>1099</v>
      </c>
      <c r="F2410" s="30" t="s">
        <v>1189</v>
      </c>
      <c r="G2410" s="21" t="s">
        <v>1169</v>
      </c>
      <c r="H2410" s="31" t="s">
        <v>4223</v>
      </c>
      <c r="I2410" s="31" t="s">
        <v>4219</v>
      </c>
      <c r="J2410" s="21" t="s">
        <v>2177</v>
      </c>
      <c r="K2410" s="21">
        <v>35</v>
      </c>
      <c r="L2410" s="21" t="s">
        <v>1089</v>
      </c>
      <c r="M2410" s="21">
        <v>0.12</v>
      </c>
      <c r="N2410" s="21" t="s">
        <v>1088</v>
      </c>
      <c r="O2410" s="21" t="s">
        <v>1088</v>
      </c>
      <c r="P2410" s="21">
        <v>0.06</v>
      </c>
      <c r="Q2410" s="21"/>
      <c r="R2410" s="21" t="s">
        <v>2112</v>
      </c>
      <c r="S2410" s="21"/>
      <c r="U2410" s="21"/>
      <c r="V2410" s="21"/>
    </row>
    <row r="2411" spans="1:22" ht="15">
      <c r="A2411" s="21" t="s">
        <v>4211</v>
      </c>
      <c r="B2411" s="6" t="s">
        <v>768</v>
      </c>
      <c r="C2411" s="21" t="s">
        <v>1036</v>
      </c>
      <c r="D2411" s="21" t="s">
        <v>1147</v>
      </c>
      <c r="E2411" s="21" t="s">
        <v>1099</v>
      </c>
      <c r="F2411" s="30" t="s">
        <v>1189</v>
      </c>
      <c r="G2411" s="21" t="s">
        <v>1169</v>
      </c>
      <c r="H2411" s="31" t="s">
        <v>4224</v>
      </c>
      <c r="I2411" s="31" t="s">
        <v>4219</v>
      </c>
      <c r="J2411" s="21" t="s">
        <v>2177</v>
      </c>
      <c r="K2411" s="21">
        <v>35</v>
      </c>
      <c r="L2411" s="21" t="s">
        <v>1089</v>
      </c>
      <c r="M2411" s="21">
        <v>0.08</v>
      </c>
      <c r="N2411" s="21" t="s">
        <v>1088</v>
      </c>
      <c r="O2411" s="21" t="s">
        <v>1088</v>
      </c>
      <c r="P2411" s="21">
        <v>0.05</v>
      </c>
      <c r="Q2411" s="21"/>
      <c r="R2411" s="21" t="s">
        <v>2112</v>
      </c>
      <c r="S2411" s="21"/>
      <c r="U2411" s="21"/>
      <c r="V2411" s="21"/>
    </row>
    <row r="2412" spans="1:22" ht="15">
      <c r="A2412" s="21" t="s">
        <v>4211</v>
      </c>
      <c r="B2412" s="6" t="s">
        <v>768</v>
      </c>
      <c r="C2412" s="21" t="s">
        <v>1036</v>
      </c>
      <c r="D2412" s="21" t="s">
        <v>1147</v>
      </c>
      <c r="E2412" s="21" t="s">
        <v>1099</v>
      </c>
      <c r="F2412" s="30" t="s">
        <v>1189</v>
      </c>
      <c r="G2412" s="21" t="s">
        <v>1169</v>
      </c>
      <c r="H2412" s="31" t="s">
        <v>4225</v>
      </c>
      <c r="I2412" s="31" t="s">
        <v>4219</v>
      </c>
      <c r="J2412" s="21" t="s">
        <v>2177</v>
      </c>
      <c r="K2412" s="21">
        <v>35</v>
      </c>
      <c r="L2412" s="21" t="s">
        <v>1089</v>
      </c>
      <c r="M2412" s="21">
        <v>0.06</v>
      </c>
      <c r="N2412" s="21" t="s">
        <v>1088</v>
      </c>
      <c r="O2412" s="21" t="s">
        <v>1088</v>
      </c>
      <c r="P2412" s="21">
        <v>0.02</v>
      </c>
      <c r="Q2412" s="21"/>
      <c r="R2412" s="21" t="s">
        <v>2112</v>
      </c>
      <c r="S2412" s="21"/>
      <c r="U2412" s="21"/>
      <c r="V2412" s="21"/>
    </row>
    <row r="2413" spans="1:22" ht="15">
      <c r="A2413" s="21" t="s">
        <v>4211</v>
      </c>
      <c r="B2413" s="6" t="s">
        <v>768</v>
      </c>
      <c r="C2413" s="21" t="s">
        <v>1036</v>
      </c>
      <c r="D2413" s="21" t="s">
        <v>1147</v>
      </c>
      <c r="E2413" s="21" t="s">
        <v>1099</v>
      </c>
      <c r="F2413" s="30" t="s">
        <v>1189</v>
      </c>
      <c r="G2413" s="21" t="s">
        <v>1169</v>
      </c>
      <c r="H2413" s="31" t="s">
        <v>4226</v>
      </c>
      <c r="I2413" s="31" t="s">
        <v>4219</v>
      </c>
      <c r="J2413" s="21" t="s">
        <v>2177</v>
      </c>
      <c r="K2413" s="21">
        <v>35</v>
      </c>
      <c r="L2413" s="21" t="s">
        <v>1089</v>
      </c>
      <c r="M2413" s="21">
        <v>0.08</v>
      </c>
      <c r="N2413" s="21" t="s">
        <v>1088</v>
      </c>
      <c r="O2413" s="21" t="s">
        <v>1088</v>
      </c>
      <c r="P2413" s="21">
        <v>0.06</v>
      </c>
      <c r="Q2413" s="21"/>
      <c r="R2413" s="21" t="s">
        <v>2112</v>
      </c>
      <c r="S2413" s="21"/>
      <c r="U2413" s="21"/>
      <c r="V2413" s="21"/>
    </row>
    <row r="2414" spans="1:22" ht="29">
      <c r="A2414" s="21" t="s">
        <v>4227</v>
      </c>
      <c r="B2414" s="6" t="s">
        <v>771</v>
      </c>
      <c r="C2414" s="21" t="s">
        <v>1036</v>
      </c>
      <c r="D2414" s="21" t="s">
        <v>1147</v>
      </c>
      <c r="E2414" s="21" t="s">
        <v>1099</v>
      </c>
      <c r="F2414" s="30" t="s">
        <v>1282</v>
      </c>
      <c r="G2414" s="21" t="s">
        <v>1169</v>
      </c>
      <c r="H2414" s="31" t="s">
        <v>4228</v>
      </c>
      <c r="I2414" s="31" t="s">
        <v>4229</v>
      </c>
      <c r="J2414" s="21" t="s">
        <v>1094</v>
      </c>
      <c r="K2414" s="21">
        <v>6</v>
      </c>
      <c r="L2414" s="21" t="s">
        <v>1089</v>
      </c>
      <c r="M2414" s="21">
        <v>28.9</v>
      </c>
      <c r="N2414" s="21" t="s">
        <v>1088</v>
      </c>
      <c r="O2414" s="21" t="s">
        <v>1088</v>
      </c>
      <c r="P2414" s="21">
        <v>1.6</v>
      </c>
      <c r="Q2414" s="21"/>
      <c r="R2414" s="21" t="s">
        <v>4230</v>
      </c>
      <c r="S2414" s="21"/>
      <c r="U2414" s="21"/>
      <c r="V2414" s="21"/>
    </row>
    <row r="2415" spans="1:22" ht="29">
      <c r="A2415" s="21" t="s">
        <v>4227</v>
      </c>
      <c r="B2415" s="6" t="s">
        <v>771</v>
      </c>
      <c r="C2415" s="21" t="s">
        <v>1036</v>
      </c>
      <c r="D2415" s="21" t="s">
        <v>1147</v>
      </c>
      <c r="E2415" s="21" t="s">
        <v>1099</v>
      </c>
      <c r="F2415" s="30" t="s">
        <v>1282</v>
      </c>
      <c r="G2415" s="21" t="s">
        <v>1169</v>
      </c>
      <c r="H2415" s="31" t="s">
        <v>4231</v>
      </c>
      <c r="I2415" s="31" t="s">
        <v>4229</v>
      </c>
      <c r="J2415" s="21" t="s">
        <v>1094</v>
      </c>
      <c r="K2415" s="21">
        <v>3</v>
      </c>
      <c r="L2415" s="21" t="s">
        <v>1089</v>
      </c>
      <c r="M2415" s="21">
        <v>18.600000000000001</v>
      </c>
      <c r="N2415" s="21" t="s">
        <v>1088</v>
      </c>
      <c r="O2415" s="21" t="s">
        <v>1088</v>
      </c>
      <c r="P2415" s="21">
        <v>5.4</v>
      </c>
      <c r="Q2415" s="21"/>
      <c r="R2415" s="21" t="s">
        <v>4230</v>
      </c>
      <c r="S2415" s="21"/>
      <c r="U2415" s="21"/>
      <c r="V2415" s="21"/>
    </row>
    <row r="2416" spans="1:22" ht="29">
      <c r="A2416" s="21" t="s">
        <v>4227</v>
      </c>
      <c r="B2416" s="6" t="s">
        <v>771</v>
      </c>
      <c r="C2416" s="21" t="s">
        <v>1036</v>
      </c>
      <c r="D2416" s="21" t="s">
        <v>1147</v>
      </c>
      <c r="E2416" s="21" t="s">
        <v>1099</v>
      </c>
      <c r="F2416" s="30" t="s">
        <v>1282</v>
      </c>
      <c r="G2416" s="21" t="s">
        <v>1169</v>
      </c>
      <c r="H2416" s="31" t="s">
        <v>4232</v>
      </c>
      <c r="I2416" s="31" t="s">
        <v>4229</v>
      </c>
      <c r="J2416" s="21" t="s">
        <v>1096</v>
      </c>
      <c r="K2416" s="21">
        <v>6</v>
      </c>
      <c r="L2416" s="21" t="s">
        <v>1089</v>
      </c>
      <c r="M2416" s="21">
        <v>3.7999999999999999E-2</v>
      </c>
      <c r="N2416" s="21" t="s">
        <v>1088</v>
      </c>
      <c r="O2416" s="21" t="s">
        <v>1088</v>
      </c>
      <c r="P2416" s="21">
        <v>3.5999999999999999E-3</v>
      </c>
      <c r="Q2416" s="21"/>
      <c r="R2416" s="21" t="s">
        <v>4230</v>
      </c>
      <c r="S2416" s="21"/>
      <c r="U2416" s="21"/>
      <c r="V2416" s="21"/>
    </row>
    <row r="2417" spans="1:22" ht="29">
      <c r="A2417" s="21" t="s">
        <v>4227</v>
      </c>
      <c r="B2417" s="6" t="s">
        <v>771</v>
      </c>
      <c r="C2417" s="21" t="s">
        <v>1036</v>
      </c>
      <c r="D2417" s="21" t="s">
        <v>1147</v>
      </c>
      <c r="E2417" s="21" t="s">
        <v>1099</v>
      </c>
      <c r="F2417" s="30" t="s">
        <v>1282</v>
      </c>
      <c r="G2417" s="21" t="s">
        <v>1169</v>
      </c>
      <c r="H2417" s="31" t="s">
        <v>4233</v>
      </c>
      <c r="I2417" s="31" t="s">
        <v>4229</v>
      </c>
      <c r="J2417" s="21" t="s">
        <v>1096</v>
      </c>
      <c r="K2417" s="21">
        <v>3</v>
      </c>
      <c r="L2417" s="21" t="s">
        <v>1089</v>
      </c>
      <c r="M2417" s="21">
        <v>1.7000000000000001E-2</v>
      </c>
      <c r="N2417" s="21" t="s">
        <v>1088</v>
      </c>
      <c r="O2417" s="21" t="s">
        <v>1088</v>
      </c>
      <c r="P2417" s="21">
        <v>1.4999999999999999E-2</v>
      </c>
      <c r="Q2417" s="21"/>
      <c r="R2417" s="21" t="s">
        <v>4230</v>
      </c>
      <c r="S2417" s="21"/>
      <c r="U2417" s="21"/>
      <c r="V2417" s="21"/>
    </row>
    <row r="2418" spans="1:22" ht="29">
      <c r="A2418" s="21" t="s">
        <v>4227</v>
      </c>
      <c r="B2418" s="6" t="s">
        <v>771</v>
      </c>
      <c r="C2418" s="21" t="s">
        <v>1036</v>
      </c>
      <c r="D2418" s="21" t="s">
        <v>1147</v>
      </c>
      <c r="E2418" s="21" t="s">
        <v>1099</v>
      </c>
      <c r="F2418" s="30" t="s">
        <v>1282</v>
      </c>
      <c r="G2418" s="21" t="s">
        <v>1169</v>
      </c>
      <c r="H2418" s="31" t="s">
        <v>4234</v>
      </c>
      <c r="I2418" s="31" t="s">
        <v>4229</v>
      </c>
      <c r="J2418" s="21" t="s">
        <v>2552</v>
      </c>
      <c r="K2418" s="21">
        <v>6</v>
      </c>
      <c r="L2418" s="21" t="s">
        <v>1089</v>
      </c>
      <c r="M2418" s="21">
        <v>212</v>
      </c>
      <c r="N2418" s="21" t="s">
        <v>1088</v>
      </c>
      <c r="O2418" s="21" t="s">
        <v>1088</v>
      </c>
      <c r="P2418" s="21">
        <v>190</v>
      </c>
      <c r="Q2418" s="21"/>
      <c r="R2418" s="21" t="s">
        <v>4230</v>
      </c>
      <c r="S2418" s="21"/>
      <c r="U2418" s="21"/>
      <c r="V2418" s="21"/>
    </row>
    <row r="2419" spans="1:22" ht="29">
      <c r="A2419" s="21" t="s">
        <v>4227</v>
      </c>
      <c r="B2419" s="6" t="s">
        <v>771</v>
      </c>
      <c r="C2419" s="21" t="s">
        <v>1036</v>
      </c>
      <c r="D2419" s="21" t="s">
        <v>1147</v>
      </c>
      <c r="E2419" s="21" t="s">
        <v>1099</v>
      </c>
      <c r="F2419" s="30" t="s">
        <v>1282</v>
      </c>
      <c r="G2419" s="21" t="s">
        <v>1169</v>
      </c>
      <c r="H2419" s="31" t="s">
        <v>4235</v>
      </c>
      <c r="I2419" s="31" t="s">
        <v>4229</v>
      </c>
      <c r="J2419" s="21" t="s">
        <v>2552</v>
      </c>
      <c r="K2419" s="21">
        <v>3</v>
      </c>
      <c r="L2419" s="21" t="s">
        <v>1089</v>
      </c>
      <c r="M2419" s="21">
        <v>4.42</v>
      </c>
      <c r="N2419" s="21" t="s">
        <v>1088</v>
      </c>
      <c r="O2419" s="21" t="s">
        <v>1088</v>
      </c>
      <c r="P2419" s="21">
        <v>4.08</v>
      </c>
      <c r="Q2419" s="21"/>
      <c r="R2419" s="21" t="s">
        <v>4230</v>
      </c>
      <c r="S2419" s="21"/>
      <c r="U2419" s="21"/>
      <c r="V2419" s="21"/>
    </row>
    <row r="2420" spans="1:22" ht="29">
      <c r="A2420" s="21" t="s">
        <v>4227</v>
      </c>
      <c r="B2420" s="6" t="s">
        <v>771</v>
      </c>
      <c r="C2420" s="21" t="s">
        <v>1036</v>
      </c>
      <c r="D2420" s="21" t="s">
        <v>1147</v>
      </c>
      <c r="E2420" s="21" t="s">
        <v>1099</v>
      </c>
      <c r="F2420" s="30" t="s">
        <v>1282</v>
      </c>
      <c r="G2420" s="21" t="s">
        <v>1169</v>
      </c>
      <c r="H2420" s="31" t="s">
        <v>4236</v>
      </c>
      <c r="I2420" s="31" t="s">
        <v>4229</v>
      </c>
      <c r="J2420" s="21" t="s">
        <v>2321</v>
      </c>
      <c r="K2420" s="21">
        <v>1</v>
      </c>
      <c r="L2420" s="21" t="s">
        <v>1089</v>
      </c>
      <c r="M2420" s="21">
        <v>182</v>
      </c>
      <c r="N2420" s="21" t="s">
        <v>1088</v>
      </c>
      <c r="O2420" s="21" t="s">
        <v>1088</v>
      </c>
      <c r="P2420" s="21" t="s">
        <v>1088</v>
      </c>
      <c r="Q2420" s="21"/>
      <c r="R2420" s="21" t="s">
        <v>3404</v>
      </c>
      <c r="S2420" s="21"/>
      <c r="U2420" s="21"/>
      <c r="V2420" s="21"/>
    </row>
    <row r="2421" spans="1:22" ht="29">
      <c r="A2421" s="21" t="s">
        <v>4227</v>
      </c>
      <c r="B2421" s="6" t="s">
        <v>771</v>
      </c>
      <c r="C2421" s="21" t="s">
        <v>1036</v>
      </c>
      <c r="D2421" s="21" t="s">
        <v>1147</v>
      </c>
      <c r="E2421" s="21" t="s">
        <v>1099</v>
      </c>
      <c r="F2421" s="30" t="s">
        <v>1282</v>
      </c>
      <c r="G2421" s="21" t="s">
        <v>1169</v>
      </c>
      <c r="H2421" s="31" t="s">
        <v>4237</v>
      </c>
      <c r="I2421" s="31" t="s">
        <v>4229</v>
      </c>
      <c r="J2421" s="21" t="s">
        <v>2321</v>
      </c>
      <c r="K2421" s="21">
        <v>1</v>
      </c>
      <c r="L2421" s="21" t="s">
        <v>1089</v>
      </c>
      <c r="M2421" s="21">
        <v>293.5</v>
      </c>
      <c r="N2421" s="21" t="s">
        <v>1088</v>
      </c>
      <c r="O2421" s="21" t="s">
        <v>1088</v>
      </c>
      <c r="P2421" s="21" t="s">
        <v>1088</v>
      </c>
      <c r="Q2421" s="21"/>
      <c r="R2421" s="21" t="s">
        <v>3404</v>
      </c>
      <c r="S2421" s="21"/>
      <c r="U2421" s="21"/>
      <c r="V2421" s="21"/>
    </row>
    <row r="2422" spans="1:22" ht="29">
      <c r="A2422" s="21" t="s">
        <v>4227</v>
      </c>
      <c r="B2422" s="6" t="s">
        <v>771</v>
      </c>
      <c r="C2422" s="21" t="s">
        <v>1036</v>
      </c>
      <c r="D2422" s="21" t="s">
        <v>1147</v>
      </c>
      <c r="E2422" s="21" t="s">
        <v>1099</v>
      </c>
      <c r="F2422" s="30" t="s">
        <v>1282</v>
      </c>
      <c r="G2422" s="21" t="s">
        <v>1169</v>
      </c>
      <c r="H2422" s="31" t="s">
        <v>4238</v>
      </c>
      <c r="I2422" s="31" t="s">
        <v>4229</v>
      </c>
      <c r="J2422" s="21" t="s">
        <v>2321</v>
      </c>
      <c r="K2422" s="21">
        <v>1</v>
      </c>
      <c r="L2422" s="21" t="s">
        <v>1089</v>
      </c>
      <c r="M2422" s="21">
        <v>100.3</v>
      </c>
      <c r="N2422" s="21" t="s">
        <v>1088</v>
      </c>
      <c r="O2422" s="21" t="s">
        <v>1088</v>
      </c>
      <c r="P2422" s="21" t="s">
        <v>1088</v>
      </c>
      <c r="Q2422" s="21"/>
      <c r="R2422" s="21" t="s">
        <v>3404</v>
      </c>
      <c r="S2422" s="21"/>
      <c r="U2422" s="21"/>
      <c r="V2422" s="21"/>
    </row>
    <row r="2423" spans="1:22" ht="29">
      <c r="A2423" s="21" t="s">
        <v>4227</v>
      </c>
      <c r="B2423" s="6" t="s">
        <v>771</v>
      </c>
      <c r="C2423" s="21" t="s">
        <v>1036</v>
      </c>
      <c r="D2423" s="21" t="s">
        <v>1147</v>
      </c>
      <c r="E2423" s="21" t="s">
        <v>1099</v>
      </c>
      <c r="F2423" s="30" t="s">
        <v>1282</v>
      </c>
      <c r="G2423" s="21" t="s">
        <v>1169</v>
      </c>
      <c r="H2423" s="31" t="s">
        <v>4239</v>
      </c>
      <c r="I2423" s="31" t="s">
        <v>4229</v>
      </c>
      <c r="J2423" s="21" t="s">
        <v>2321</v>
      </c>
      <c r="K2423" s="21">
        <v>1</v>
      </c>
      <c r="L2423" s="21" t="s">
        <v>1089</v>
      </c>
      <c r="M2423" s="21">
        <v>231.7</v>
      </c>
      <c r="N2423" s="21" t="s">
        <v>1088</v>
      </c>
      <c r="O2423" s="21" t="s">
        <v>1088</v>
      </c>
      <c r="P2423" s="21" t="s">
        <v>1088</v>
      </c>
      <c r="Q2423" s="21"/>
      <c r="R2423" s="21" t="s">
        <v>3404</v>
      </c>
      <c r="S2423" s="21"/>
      <c r="U2423" s="21"/>
      <c r="V2423" s="21"/>
    </row>
    <row r="2424" spans="1:22" ht="29">
      <c r="A2424" s="21" t="s">
        <v>4227</v>
      </c>
      <c r="B2424" s="6" t="s">
        <v>771</v>
      </c>
      <c r="C2424" s="21" t="s">
        <v>1036</v>
      </c>
      <c r="D2424" s="21" t="s">
        <v>1147</v>
      </c>
      <c r="E2424" s="21" t="s">
        <v>1099</v>
      </c>
      <c r="F2424" s="30" t="s">
        <v>1282</v>
      </c>
      <c r="G2424" s="21" t="s">
        <v>1169</v>
      </c>
      <c r="H2424" s="31" t="s">
        <v>4240</v>
      </c>
      <c r="I2424" s="31" t="s">
        <v>4229</v>
      </c>
      <c r="J2424" s="21" t="s">
        <v>2321</v>
      </c>
      <c r="K2424" s="21">
        <v>1</v>
      </c>
      <c r="L2424" s="21" t="s">
        <v>1089</v>
      </c>
      <c r="M2424" s="21">
        <v>161.30000000000001</v>
      </c>
      <c r="N2424" s="21" t="s">
        <v>1088</v>
      </c>
      <c r="O2424" s="21" t="s">
        <v>1088</v>
      </c>
      <c r="P2424" s="21" t="s">
        <v>1088</v>
      </c>
      <c r="Q2424" s="21"/>
      <c r="R2424" s="21" t="s">
        <v>3404</v>
      </c>
      <c r="S2424" s="21"/>
      <c r="U2424" s="21"/>
      <c r="V2424" s="21"/>
    </row>
    <row r="2425" spans="1:22" ht="29">
      <c r="A2425" s="21" t="s">
        <v>4227</v>
      </c>
      <c r="B2425" s="6" t="s">
        <v>771</v>
      </c>
      <c r="C2425" s="21" t="s">
        <v>1036</v>
      </c>
      <c r="D2425" s="21" t="s">
        <v>1147</v>
      </c>
      <c r="E2425" s="21" t="s">
        <v>1099</v>
      </c>
      <c r="F2425" s="30" t="s">
        <v>1282</v>
      </c>
      <c r="G2425" s="21" t="s">
        <v>1169</v>
      </c>
      <c r="H2425" s="31" t="s">
        <v>4241</v>
      </c>
      <c r="I2425" s="31" t="s">
        <v>4229</v>
      </c>
      <c r="J2425" s="21" t="s">
        <v>2321</v>
      </c>
      <c r="K2425" s="21">
        <v>1</v>
      </c>
      <c r="L2425" s="21" t="s">
        <v>1089</v>
      </c>
      <c r="M2425" s="21">
        <v>182.4</v>
      </c>
      <c r="N2425" s="21" t="s">
        <v>1088</v>
      </c>
      <c r="O2425" s="21" t="s">
        <v>1088</v>
      </c>
      <c r="P2425" s="21" t="s">
        <v>1088</v>
      </c>
      <c r="Q2425" s="21"/>
      <c r="R2425" s="21" t="s">
        <v>3404</v>
      </c>
      <c r="S2425" s="21"/>
      <c r="U2425" s="21"/>
      <c r="V2425" s="21"/>
    </row>
    <row r="2426" spans="1:22" ht="29">
      <c r="A2426" s="21" t="s">
        <v>4227</v>
      </c>
      <c r="B2426" s="6" t="s">
        <v>771</v>
      </c>
      <c r="C2426" s="21" t="s">
        <v>1036</v>
      </c>
      <c r="D2426" s="21" t="s">
        <v>1147</v>
      </c>
      <c r="E2426" s="21" t="s">
        <v>1099</v>
      </c>
      <c r="F2426" s="30" t="s">
        <v>1282</v>
      </c>
      <c r="G2426" s="21" t="s">
        <v>1169</v>
      </c>
      <c r="H2426" s="31" t="s">
        <v>4242</v>
      </c>
      <c r="I2426" s="31" t="s">
        <v>4229</v>
      </c>
      <c r="J2426" s="21" t="s">
        <v>2321</v>
      </c>
      <c r="K2426" s="21">
        <v>1</v>
      </c>
      <c r="L2426" s="21" t="s">
        <v>1089</v>
      </c>
      <c r="M2426" s="21">
        <v>133.4</v>
      </c>
      <c r="N2426" s="21" t="s">
        <v>1088</v>
      </c>
      <c r="O2426" s="21" t="s">
        <v>1088</v>
      </c>
      <c r="P2426" s="21" t="s">
        <v>1088</v>
      </c>
      <c r="Q2426" s="21"/>
      <c r="R2426" s="21" t="s">
        <v>3404</v>
      </c>
      <c r="S2426" s="21"/>
      <c r="U2426" s="21"/>
      <c r="V2426" s="21"/>
    </row>
    <row r="2427" spans="1:22" ht="29">
      <c r="A2427" s="21" t="s">
        <v>4227</v>
      </c>
      <c r="B2427" s="6" t="s">
        <v>771</v>
      </c>
      <c r="C2427" s="21" t="s">
        <v>1036</v>
      </c>
      <c r="D2427" s="21" t="s">
        <v>1147</v>
      </c>
      <c r="E2427" s="21" t="s">
        <v>1099</v>
      </c>
      <c r="F2427" s="30" t="s">
        <v>1282</v>
      </c>
      <c r="G2427" s="21" t="s">
        <v>1169</v>
      </c>
      <c r="H2427" s="31" t="s">
        <v>4243</v>
      </c>
      <c r="I2427" s="31" t="s">
        <v>4229</v>
      </c>
      <c r="J2427" s="21" t="s">
        <v>2321</v>
      </c>
      <c r="K2427" s="21">
        <v>1</v>
      </c>
      <c r="L2427" s="21" t="s">
        <v>1089</v>
      </c>
      <c r="M2427" s="21">
        <v>95.5</v>
      </c>
      <c r="N2427" s="21" t="s">
        <v>1088</v>
      </c>
      <c r="O2427" s="21" t="s">
        <v>1088</v>
      </c>
      <c r="P2427" s="21" t="s">
        <v>1088</v>
      </c>
      <c r="Q2427" s="21"/>
      <c r="R2427" s="21" t="s">
        <v>3404</v>
      </c>
      <c r="S2427" s="21"/>
      <c r="U2427" s="21"/>
      <c r="V2427" s="21"/>
    </row>
    <row r="2428" spans="1:22" ht="29">
      <c r="A2428" s="21" t="s">
        <v>4227</v>
      </c>
      <c r="B2428" s="6" t="s">
        <v>771</v>
      </c>
      <c r="C2428" s="21" t="s">
        <v>1036</v>
      </c>
      <c r="D2428" s="21" t="s">
        <v>1147</v>
      </c>
      <c r="E2428" s="21" t="s">
        <v>1099</v>
      </c>
      <c r="F2428" s="30" t="s">
        <v>1282</v>
      </c>
      <c r="G2428" s="21" t="s">
        <v>1169</v>
      </c>
      <c r="H2428" s="31" t="s">
        <v>4244</v>
      </c>
      <c r="I2428" s="31" t="s">
        <v>4229</v>
      </c>
      <c r="J2428" s="21" t="s">
        <v>2321</v>
      </c>
      <c r="K2428" s="21">
        <v>1</v>
      </c>
      <c r="L2428" s="21" t="s">
        <v>1089</v>
      </c>
      <c r="M2428" s="21">
        <v>248.3</v>
      </c>
      <c r="N2428" s="21" t="s">
        <v>1088</v>
      </c>
      <c r="O2428" s="21" t="s">
        <v>1088</v>
      </c>
      <c r="P2428" s="21" t="s">
        <v>1088</v>
      </c>
      <c r="Q2428" s="21"/>
      <c r="R2428" s="21" t="s">
        <v>3404</v>
      </c>
      <c r="S2428" s="21"/>
      <c r="U2428" s="21"/>
      <c r="V2428" s="21"/>
    </row>
    <row r="2429" spans="1:22" ht="28">
      <c r="A2429" s="21" t="s">
        <v>4245</v>
      </c>
      <c r="B2429" s="10" t="s">
        <v>4246</v>
      </c>
      <c r="C2429" s="21" t="s">
        <v>1036</v>
      </c>
      <c r="D2429" s="21" t="s">
        <v>1129</v>
      </c>
      <c r="E2429" s="21" t="s">
        <v>1097</v>
      </c>
      <c r="F2429" s="30" t="s">
        <v>3818</v>
      </c>
      <c r="G2429" s="21" t="s">
        <v>1183</v>
      </c>
      <c r="H2429" s="31" t="s">
        <v>4247</v>
      </c>
      <c r="I2429" s="31" t="s">
        <v>4248</v>
      </c>
      <c r="J2429" s="21" t="s">
        <v>1094</v>
      </c>
      <c r="K2429" s="21">
        <v>50</v>
      </c>
      <c r="L2429" s="21" t="s">
        <v>1089</v>
      </c>
      <c r="M2429" s="21">
        <v>7.2</v>
      </c>
      <c r="N2429" s="21" t="s">
        <v>1088</v>
      </c>
      <c r="O2429" s="21" t="s">
        <v>1088</v>
      </c>
      <c r="P2429" s="21">
        <v>1.3</v>
      </c>
      <c r="Q2429" s="21"/>
      <c r="R2429" s="21"/>
      <c r="S2429" s="21"/>
      <c r="U2429" s="21"/>
      <c r="V2429" s="21"/>
    </row>
    <row r="2430" spans="1:22" ht="14">
      <c r="A2430" s="21" t="s">
        <v>4245</v>
      </c>
      <c r="B2430" s="10" t="s">
        <v>4246</v>
      </c>
      <c r="C2430" s="21" t="s">
        <v>1036</v>
      </c>
      <c r="D2430" s="21" t="s">
        <v>1129</v>
      </c>
      <c r="E2430" s="21" t="s">
        <v>1097</v>
      </c>
      <c r="F2430" s="30" t="s">
        <v>3818</v>
      </c>
      <c r="G2430" s="21" t="s">
        <v>1183</v>
      </c>
      <c r="H2430" s="31" t="s">
        <v>4249</v>
      </c>
      <c r="I2430" s="31" t="s">
        <v>4250</v>
      </c>
      <c r="J2430" s="21" t="s">
        <v>1161</v>
      </c>
      <c r="K2430" s="21" t="s">
        <v>1088</v>
      </c>
      <c r="L2430" s="21" t="s">
        <v>1089</v>
      </c>
      <c r="M2430" s="21">
        <v>8</v>
      </c>
      <c r="N2430" s="21" t="b">
        <v>0</v>
      </c>
      <c r="O2430" s="21" t="s">
        <v>1088</v>
      </c>
      <c r="P2430" s="21" t="s">
        <v>1088</v>
      </c>
      <c r="Q2430" s="21"/>
      <c r="R2430" s="21"/>
      <c r="S2430" s="21"/>
      <c r="U2430" s="21"/>
      <c r="V2430" s="21"/>
    </row>
    <row r="2431" spans="1:22" ht="14">
      <c r="A2431" s="21" t="s">
        <v>4245</v>
      </c>
      <c r="B2431" s="10" t="s">
        <v>4246</v>
      </c>
      <c r="C2431" s="21" t="s">
        <v>1036</v>
      </c>
      <c r="D2431" s="21" t="s">
        <v>1129</v>
      </c>
      <c r="E2431" s="21" t="s">
        <v>1097</v>
      </c>
      <c r="F2431" s="30" t="s">
        <v>3818</v>
      </c>
      <c r="G2431" s="21" t="s">
        <v>1183</v>
      </c>
      <c r="H2431" s="31" t="s">
        <v>4251</v>
      </c>
      <c r="I2431" s="31" t="s">
        <v>4250</v>
      </c>
      <c r="J2431" s="21" t="s">
        <v>1161</v>
      </c>
      <c r="K2431" s="21" t="s">
        <v>1088</v>
      </c>
      <c r="L2431" s="21" t="s">
        <v>1089</v>
      </c>
      <c r="M2431" s="21">
        <v>25</v>
      </c>
      <c r="N2431" s="21" t="b">
        <v>1</v>
      </c>
      <c r="O2431" s="21" t="s">
        <v>1088</v>
      </c>
      <c r="P2431" s="21" t="s">
        <v>1088</v>
      </c>
      <c r="Q2431" s="21"/>
      <c r="R2431" s="21"/>
      <c r="S2431" s="21"/>
      <c r="U2431" s="21"/>
      <c r="V2431" s="21"/>
    </row>
    <row r="2432" spans="1:22" ht="14">
      <c r="A2432" s="21" t="s">
        <v>4245</v>
      </c>
      <c r="B2432" s="10" t="s">
        <v>4246</v>
      </c>
      <c r="C2432" s="21" t="s">
        <v>1036</v>
      </c>
      <c r="D2432" s="21" t="s">
        <v>1129</v>
      </c>
      <c r="E2432" s="21" t="s">
        <v>1097</v>
      </c>
      <c r="F2432" s="30" t="s">
        <v>3818</v>
      </c>
      <c r="G2432" s="21" t="s">
        <v>1183</v>
      </c>
      <c r="H2432" s="31" t="s">
        <v>4252</v>
      </c>
      <c r="I2432" s="31" t="s">
        <v>4250</v>
      </c>
      <c r="J2432" s="21" t="s">
        <v>1161</v>
      </c>
      <c r="K2432" s="21" t="s">
        <v>1088</v>
      </c>
      <c r="L2432" s="21" t="s">
        <v>1089</v>
      </c>
      <c r="M2432" s="21">
        <v>17</v>
      </c>
      <c r="N2432" s="21" t="b">
        <v>1</v>
      </c>
      <c r="O2432" s="21" t="s">
        <v>1088</v>
      </c>
      <c r="P2432" s="21" t="s">
        <v>1088</v>
      </c>
      <c r="Q2432" s="21"/>
      <c r="R2432" s="21"/>
      <c r="S2432" s="21"/>
      <c r="U2432" s="21"/>
      <c r="V2432" s="21"/>
    </row>
    <row r="2433" spans="1:22" ht="14">
      <c r="A2433" s="21" t="s">
        <v>4245</v>
      </c>
      <c r="B2433" s="10" t="s">
        <v>4246</v>
      </c>
      <c r="C2433" s="21" t="s">
        <v>1036</v>
      </c>
      <c r="D2433" s="21" t="s">
        <v>1129</v>
      </c>
      <c r="E2433" s="21" t="s">
        <v>1097</v>
      </c>
      <c r="F2433" s="30" t="s">
        <v>3818</v>
      </c>
      <c r="G2433" s="21" t="s">
        <v>1183</v>
      </c>
      <c r="H2433" s="31" t="s">
        <v>4253</v>
      </c>
      <c r="I2433" s="31" t="s">
        <v>4250</v>
      </c>
      <c r="J2433" s="21" t="s">
        <v>1161</v>
      </c>
      <c r="K2433" s="21" t="s">
        <v>1088</v>
      </c>
      <c r="L2433" s="21" t="s">
        <v>1089</v>
      </c>
      <c r="M2433" s="21">
        <v>12</v>
      </c>
      <c r="N2433" s="21" t="b">
        <v>1</v>
      </c>
      <c r="O2433" s="21" t="s">
        <v>1088</v>
      </c>
      <c r="P2433" s="21" t="s">
        <v>1088</v>
      </c>
      <c r="Q2433" s="21"/>
      <c r="R2433" s="21"/>
      <c r="S2433" s="21"/>
      <c r="U2433" s="21"/>
      <c r="V2433" s="21"/>
    </row>
    <row r="2434" spans="1:22" ht="14">
      <c r="A2434" s="21" t="s">
        <v>4245</v>
      </c>
      <c r="B2434" s="10" t="s">
        <v>4246</v>
      </c>
      <c r="C2434" s="21" t="s">
        <v>1036</v>
      </c>
      <c r="D2434" s="21" t="s">
        <v>1129</v>
      </c>
      <c r="E2434" s="21" t="s">
        <v>1097</v>
      </c>
      <c r="F2434" s="30" t="s">
        <v>3818</v>
      </c>
      <c r="G2434" s="21" t="s">
        <v>1183</v>
      </c>
      <c r="H2434" s="31" t="s">
        <v>4254</v>
      </c>
      <c r="I2434" s="31" t="s">
        <v>4250</v>
      </c>
      <c r="J2434" s="21" t="s">
        <v>1161</v>
      </c>
      <c r="K2434" s="21" t="s">
        <v>1088</v>
      </c>
      <c r="L2434" s="21" t="s">
        <v>1089</v>
      </c>
      <c r="M2434" s="21">
        <v>0</v>
      </c>
      <c r="N2434" s="21" t="b">
        <v>0</v>
      </c>
      <c r="O2434" s="21" t="s">
        <v>1088</v>
      </c>
      <c r="P2434" s="21" t="s">
        <v>1088</v>
      </c>
      <c r="Q2434" s="21"/>
      <c r="R2434" s="21"/>
      <c r="S2434" s="21"/>
      <c r="U2434" s="21"/>
      <c r="V2434" s="21"/>
    </row>
    <row r="2435" spans="1:22" ht="14">
      <c r="A2435" s="21" t="s">
        <v>4245</v>
      </c>
      <c r="B2435" s="10" t="s">
        <v>4246</v>
      </c>
      <c r="C2435" s="21" t="s">
        <v>1036</v>
      </c>
      <c r="D2435" s="21" t="s">
        <v>1129</v>
      </c>
      <c r="E2435" s="21" t="s">
        <v>1097</v>
      </c>
      <c r="F2435" s="30" t="s">
        <v>3818</v>
      </c>
      <c r="G2435" s="21" t="s">
        <v>1183</v>
      </c>
      <c r="H2435" s="31" t="s">
        <v>4255</v>
      </c>
      <c r="I2435" s="31" t="s">
        <v>4250</v>
      </c>
      <c r="J2435" s="21" t="s">
        <v>1161</v>
      </c>
      <c r="K2435" s="21" t="s">
        <v>1088</v>
      </c>
      <c r="L2435" s="21" t="s">
        <v>1089</v>
      </c>
      <c r="M2435" s="21">
        <v>8</v>
      </c>
      <c r="N2435" s="21" t="b">
        <v>1</v>
      </c>
      <c r="O2435" s="21" t="s">
        <v>1088</v>
      </c>
      <c r="P2435" s="21" t="s">
        <v>1088</v>
      </c>
      <c r="Q2435" s="21"/>
      <c r="R2435" s="21"/>
      <c r="S2435" s="21"/>
      <c r="U2435" s="21"/>
      <c r="V2435" s="21"/>
    </row>
    <row r="2436" spans="1:22" ht="14">
      <c r="A2436" s="21" t="s">
        <v>4245</v>
      </c>
      <c r="B2436" s="10" t="s">
        <v>4246</v>
      </c>
      <c r="C2436" s="21" t="s">
        <v>1036</v>
      </c>
      <c r="D2436" s="21" t="s">
        <v>1129</v>
      </c>
      <c r="E2436" s="21" t="s">
        <v>1097</v>
      </c>
      <c r="F2436" s="30" t="s">
        <v>3818</v>
      </c>
      <c r="G2436" s="21" t="s">
        <v>1183</v>
      </c>
      <c r="H2436" s="31" t="s">
        <v>4256</v>
      </c>
      <c r="I2436" s="31" t="s">
        <v>4250</v>
      </c>
      <c r="J2436" s="21" t="s">
        <v>1161</v>
      </c>
      <c r="K2436" s="21" t="s">
        <v>1088</v>
      </c>
      <c r="L2436" s="21" t="s">
        <v>1089</v>
      </c>
      <c r="M2436" s="21">
        <v>0</v>
      </c>
      <c r="N2436" s="21" t="b">
        <v>0</v>
      </c>
      <c r="O2436" s="21" t="s">
        <v>1088</v>
      </c>
      <c r="P2436" s="21" t="s">
        <v>1088</v>
      </c>
      <c r="Q2436" s="21"/>
      <c r="R2436" s="21"/>
      <c r="S2436" s="21"/>
      <c r="U2436" s="21"/>
      <c r="V2436" s="21"/>
    </row>
    <row r="2437" spans="1:22" ht="14">
      <c r="A2437" s="21" t="s">
        <v>4245</v>
      </c>
      <c r="B2437" s="10" t="s">
        <v>4246</v>
      </c>
      <c r="C2437" s="21" t="s">
        <v>1036</v>
      </c>
      <c r="D2437" s="21" t="s">
        <v>1129</v>
      </c>
      <c r="E2437" s="21" t="s">
        <v>1097</v>
      </c>
      <c r="F2437" s="30" t="s">
        <v>3818</v>
      </c>
      <c r="G2437" s="21" t="s">
        <v>1183</v>
      </c>
      <c r="H2437" s="31" t="s">
        <v>4257</v>
      </c>
      <c r="I2437" s="31" t="s">
        <v>4250</v>
      </c>
      <c r="J2437" s="21" t="s">
        <v>1161</v>
      </c>
      <c r="K2437" s="21" t="s">
        <v>1088</v>
      </c>
      <c r="L2437" s="21" t="s">
        <v>1089</v>
      </c>
      <c r="M2437" s="21">
        <v>0</v>
      </c>
      <c r="N2437" s="21" t="b">
        <v>0</v>
      </c>
      <c r="O2437" s="21" t="s">
        <v>1088</v>
      </c>
      <c r="P2437" s="21" t="s">
        <v>1088</v>
      </c>
      <c r="Q2437" s="21"/>
      <c r="R2437" s="21"/>
      <c r="S2437" s="21"/>
      <c r="U2437" s="21"/>
      <c r="V2437" s="21"/>
    </row>
    <row r="2438" spans="1:22" ht="14">
      <c r="A2438" s="21" t="s">
        <v>4245</v>
      </c>
      <c r="B2438" s="10" t="s">
        <v>4246</v>
      </c>
      <c r="C2438" s="21" t="s">
        <v>1036</v>
      </c>
      <c r="D2438" s="21" t="s">
        <v>1129</v>
      </c>
      <c r="E2438" s="21" t="s">
        <v>1097</v>
      </c>
      <c r="F2438" s="30" t="s">
        <v>3818</v>
      </c>
      <c r="G2438" s="21" t="s">
        <v>1183</v>
      </c>
      <c r="H2438" s="31" t="s">
        <v>4258</v>
      </c>
      <c r="I2438" s="31" t="s">
        <v>4250</v>
      </c>
      <c r="J2438" s="21" t="s">
        <v>1161</v>
      </c>
      <c r="K2438" s="21" t="s">
        <v>1088</v>
      </c>
      <c r="L2438" s="21" t="s">
        <v>1089</v>
      </c>
      <c r="M2438" s="21">
        <v>0</v>
      </c>
      <c r="N2438" s="21" t="b">
        <v>0</v>
      </c>
      <c r="O2438" s="21" t="s">
        <v>1088</v>
      </c>
      <c r="P2438" s="21" t="s">
        <v>1088</v>
      </c>
      <c r="Q2438" s="21"/>
      <c r="R2438" s="21"/>
      <c r="S2438" s="21"/>
      <c r="U2438" s="21"/>
      <c r="V2438" s="21"/>
    </row>
    <row r="2439" spans="1:22" ht="14">
      <c r="A2439" s="21" t="s">
        <v>4245</v>
      </c>
      <c r="B2439" s="10" t="s">
        <v>4246</v>
      </c>
      <c r="C2439" s="21" t="s">
        <v>1036</v>
      </c>
      <c r="D2439" s="21" t="s">
        <v>1129</v>
      </c>
      <c r="E2439" s="21" t="s">
        <v>1097</v>
      </c>
      <c r="F2439" s="30" t="s">
        <v>3818</v>
      </c>
      <c r="G2439" s="21" t="s">
        <v>1183</v>
      </c>
      <c r="H2439" s="31" t="s">
        <v>4259</v>
      </c>
      <c r="I2439" s="31" t="s">
        <v>4250</v>
      </c>
      <c r="J2439" s="21" t="s">
        <v>1161</v>
      </c>
      <c r="K2439" s="21" t="s">
        <v>1088</v>
      </c>
      <c r="L2439" s="21" t="s">
        <v>1089</v>
      </c>
      <c r="M2439" s="21">
        <v>5</v>
      </c>
      <c r="N2439" s="21" t="b">
        <v>1</v>
      </c>
      <c r="O2439" s="21" t="s">
        <v>1088</v>
      </c>
      <c r="P2439" s="21" t="s">
        <v>1088</v>
      </c>
      <c r="Q2439" s="21"/>
      <c r="R2439" s="21"/>
      <c r="S2439" s="21"/>
      <c r="U2439" s="21"/>
      <c r="V2439" s="21"/>
    </row>
    <row r="2440" spans="1:22" ht="14">
      <c r="A2440" s="21" t="s">
        <v>4245</v>
      </c>
      <c r="B2440" s="10" t="s">
        <v>4246</v>
      </c>
      <c r="C2440" s="21" t="s">
        <v>1036</v>
      </c>
      <c r="D2440" s="21" t="s">
        <v>1129</v>
      </c>
      <c r="E2440" s="21" t="s">
        <v>1097</v>
      </c>
      <c r="F2440" s="30" t="s">
        <v>3818</v>
      </c>
      <c r="G2440" s="21" t="s">
        <v>1183</v>
      </c>
      <c r="H2440" s="31" t="s">
        <v>4260</v>
      </c>
      <c r="I2440" s="31" t="s">
        <v>4250</v>
      </c>
      <c r="J2440" s="21" t="s">
        <v>1161</v>
      </c>
      <c r="K2440" s="21" t="s">
        <v>1088</v>
      </c>
      <c r="L2440" s="21" t="s">
        <v>1089</v>
      </c>
      <c r="M2440" s="21">
        <v>39</v>
      </c>
      <c r="N2440" s="21" t="b">
        <v>1</v>
      </c>
      <c r="O2440" s="21" t="s">
        <v>1088</v>
      </c>
      <c r="P2440" s="21" t="s">
        <v>1088</v>
      </c>
      <c r="Q2440" s="21"/>
      <c r="R2440" s="21"/>
      <c r="S2440" s="21"/>
      <c r="U2440" s="21"/>
      <c r="V2440" s="21"/>
    </row>
    <row r="2441" spans="1:22" ht="14">
      <c r="A2441" s="21" t="s">
        <v>4245</v>
      </c>
      <c r="B2441" s="10" t="s">
        <v>4246</v>
      </c>
      <c r="C2441" s="21" t="s">
        <v>1036</v>
      </c>
      <c r="D2441" s="21" t="s">
        <v>1129</v>
      </c>
      <c r="E2441" s="21" t="s">
        <v>1097</v>
      </c>
      <c r="F2441" s="30" t="s">
        <v>3818</v>
      </c>
      <c r="G2441" s="21" t="s">
        <v>1183</v>
      </c>
      <c r="H2441" s="31" t="s">
        <v>4261</v>
      </c>
      <c r="I2441" s="31" t="s">
        <v>4250</v>
      </c>
      <c r="J2441" s="21" t="s">
        <v>1161</v>
      </c>
      <c r="K2441" s="21" t="s">
        <v>1088</v>
      </c>
      <c r="L2441" s="21" t="s">
        <v>1089</v>
      </c>
      <c r="M2441" s="21">
        <v>40</v>
      </c>
      <c r="N2441" s="21" t="b">
        <v>1</v>
      </c>
      <c r="O2441" s="21" t="s">
        <v>1088</v>
      </c>
      <c r="P2441" s="21" t="s">
        <v>1088</v>
      </c>
      <c r="Q2441" s="21"/>
      <c r="R2441" s="21"/>
      <c r="S2441" s="21"/>
      <c r="U2441" s="21"/>
      <c r="V2441" s="21"/>
    </row>
    <row r="2442" spans="1:22" ht="14">
      <c r="A2442" s="21" t="s">
        <v>4245</v>
      </c>
      <c r="B2442" s="10" t="s">
        <v>4246</v>
      </c>
      <c r="C2442" s="21" t="s">
        <v>1036</v>
      </c>
      <c r="D2442" s="21" t="s">
        <v>1129</v>
      </c>
      <c r="E2442" s="21" t="s">
        <v>1097</v>
      </c>
      <c r="F2442" s="30" t="s">
        <v>3818</v>
      </c>
      <c r="G2442" s="21" t="s">
        <v>1183</v>
      </c>
      <c r="H2442" s="31" t="s">
        <v>4262</v>
      </c>
      <c r="I2442" s="31" t="s">
        <v>4250</v>
      </c>
      <c r="J2442" s="21" t="s">
        <v>1161</v>
      </c>
      <c r="K2442" s="21" t="s">
        <v>1088</v>
      </c>
      <c r="L2442" s="21" t="s">
        <v>1089</v>
      </c>
      <c r="M2442" s="21">
        <v>39</v>
      </c>
      <c r="N2442" s="21" t="b">
        <v>1</v>
      </c>
      <c r="O2442" s="21" t="s">
        <v>1088</v>
      </c>
      <c r="P2442" s="21" t="s">
        <v>1088</v>
      </c>
      <c r="Q2442" s="21"/>
      <c r="R2442" s="21"/>
      <c r="S2442" s="21"/>
      <c r="U2442" s="21"/>
      <c r="V2442" s="21"/>
    </row>
    <row r="2443" spans="1:22" ht="14">
      <c r="A2443" s="21" t="s">
        <v>4245</v>
      </c>
      <c r="B2443" s="10" t="s">
        <v>4246</v>
      </c>
      <c r="C2443" s="21" t="s">
        <v>1036</v>
      </c>
      <c r="D2443" s="21" t="s">
        <v>1129</v>
      </c>
      <c r="E2443" s="21" t="s">
        <v>1097</v>
      </c>
      <c r="F2443" s="30" t="s">
        <v>3818</v>
      </c>
      <c r="G2443" s="21" t="s">
        <v>1183</v>
      </c>
      <c r="H2443" s="31" t="s">
        <v>4263</v>
      </c>
      <c r="I2443" s="31" t="s">
        <v>4250</v>
      </c>
      <c r="J2443" s="21" t="s">
        <v>1161</v>
      </c>
      <c r="K2443" s="21" t="s">
        <v>1088</v>
      </c>
      <c r="L2443" s="21" t="s">
        <v>1089</v>
      </c>
      <c r="M2443" s="21">
        <v>13</v>
      </c>
      <c r="N2443" s="21" t="b">
        <v>0</v>
      </c>
      <c r="O2443" s="21" t="s">
        <v>1088</v>
      </c>
      <c r="P2443" s="21" t="s">
        <v>1088</v>
      </c>
      <c r="Q2443" s="21"/>
      <c r="R2443" s="21"/>
      <c r="S2443" s="21"/>
      <c r="U2443" s="21"/>
      <c r="V2443" s="21"/>
    </row>
    <row r="2444" spans="1:22" ht="14">
      <c r="A2444" s="21" t="s">
        <v>4245</v>
      </c>
      <c r="B2444" s="10" t="s">
        <v>4246</v>
      </c>
      <c r="C2444" s="21" t="s">
        <v>1036</v>
      </c>
      <c r="D2444" s="21" t="s">
        <v>1129</v>
      </c>
      <c r="E2444" s="21" t="s">
        <v>1097</v>
      </c>
      <c r="F2444" s="30" t="s">
        <v>3818</v>
      </c>
      <c r="G2444" s="21" t="s">
        <v>1183</v>
      </c>
      <c r="H2444" s="31" t="s">
        <v>4264</v>
      </c>
      <c r="I2444" s="31" t="s">
        <v>4250</v>
      </c>
      <c r="J2444" s="21" t="s">
        <v>1161</v>
      </c>
      <c r="K2444" s="21" t="s">
        <v>1088</v>
      </c>
      <c r="L2444" s="21" t="s">
        <v>1089</v>
      </c>
      <c r="M2444" s="21">
        <v>8</v>
      </c>
      <c r="N2444" s="21" t="b">
        <v>0</v>
      </c>
      <c r="O2444" s="21" t="s">
        <v>1088</v>
      </c>
      <c r="P2444" s="21" t="s">
        <v>1088</v>
      </c>
      <c r="Q2444" s="21"/>
      <c r="R2444" s="21"/>
      <c r="S2444" s="21"/>
      <c r="U2444" s="21"/>
      <c r="V2444" s="21"/>
    </row>
    <row r="2445" spans="1:22" ht="14">
      <c r="A2445" s="21" t="s">
        <v>4245</v>
      </c>
      <c r="B2445" s="10" t="s">
        <v>4246</v>
      </c>
      <c r="C2445" s="21" t="s">
        <v>1036</v>
      </c>
      <c r="D2445" s="21" t="s">
        <v>1129</v>
      </c>
      <c r="E2445" s="21" t="s">
        <v>1097</v>
      </c>
      <c r="F2445" s="30" t="s">
        <v>3818</v>
      </c>
      <c r="G2445" s="21" t="s">
        <v>1183</v>
      </c>
      <c r="H2445" s="31" t="s">
        <v>4265</v>
      </c>
      <c r="I2445" s="31" t="s">
        <v>4250</v>
      </c>
      <c r="J2445" s="21" t="s">
        <v>1161</v>
      </c>
      <c r="K2445" s="21" t="s">
        <v>1088</v>
      </c>
      <c r="L2445" s="21" t="s">
        <v>1089</v>
      </c>
      <c r="M2445" s="21">
        <v>11</v>
      </c>
      <c r="N2445" s="21" t="b">
        <v>0</v>
      </c>
      <c r="O2445" s="21" t="s">
        <v>1088</v>
      </c>
      <c r="P2445" s="21" t="s">
        <v>1088</v>
      </c>
      <c r="Q2445" s="21"/>
      <c r="R2445" s="21"/>
      <c r="S2445" s="21"/>
      <c r="U2445" s="21"/>
      <c r="V2445" s="21"/>
    </row>
    <row r="2446" spans="1:22" ht="14">
      <c r="A2446" s="21" t="s">
        <v>4245</v>
      </c>
      <c r="B2446" s="10" t="s">
        <v>4246</v>
      </c>
      <c r="C2446" s="21" t="s">
        <v>1036</v>
      </c>
      <c r="D2446" s="21" t="s">
        <v>1129</v>
      </c>
      <c r="E2446" s="21" t="s">
        <v>1097</v>
      </c>
      <c r="F2446" s="30" t="s">
        <v>3818</v>
      </c>
      <c r="G2446" s="21" t="s">
        <v>1183</v>
      </c>
      <c r="H2446" s="31" t="s">
        <v>4266</v>
      </c>
      <c r="I2446" s="31" t="s">
        <v>4250</v>
      </c>
      <c r="J2446" s="21" t="s">
        <v>1161</v>
      </c>
      <c r="K2446" s="21" t="s">
        <v>1088</v>
      </c>
      <c r="L2446" s="21" t="s">
        <v>1089</v>
      </c>
      <c r="M2446" s="21">
        <v>33</v>
      </c>
      <c r="N2446" s="21" t="b">
        <v>1</v>
      </c>
      <c r="O2446" s="21" t="s">
        <v>1088</v>
      </c>
      <c r="P2446" s="21" t="s">
        <v>1088</v>
      </c>
      <c r="Q2446" s="21"/>
      <c r="R2446" s="21"/>
      <c r="S2446" s="21"/>
      <c r="U2446" s="21"/>
      <c r="V2446" s="21"/>
    </row>
    <row r="2447" spans="1:22" ht="14">
      <c r="A2447" s="21" t="s">
        <v>4245</v>
      </c>
      <c r="B2447" s="10" t="s">
        <v>4246</v>
      </c>
      <c r="C2447" s="21" t="s">
        <v>1036</v>
      </c>
      <c r="D2447" s="21" t="s">
        <v>1129</v>
      </c>
      <c r="E2447" s="21" t="s">
        <v>1097</v>
      </c>
      <c r="F2447" s="30" t="s">
        <v>3818</v>
      </c>
      <c r="G2447" s="21" t="s">
        <v>1183</v>
      </c>
      <c r="H2447" s="31" t="s">
        <v>4267</v>
      </c>
      <c r="I2447" s="31" t="s">
        <v>4250</v>
      </c>
      <c r="J2447" s="21" t="s">
        <v>1161</v>
      </c>
      <c r="K2447" s="21" t="s">
        <v>1088</v>
      </c>
      <c r="L2447" s="21" t="s">
        <v>1089</v>
      </c>
      <c r="M2447" s="21">
        <v>30</v>
      </c>
      <c r="N2447" s="21" t="b">
        <v>1</v>
      </c>
      <c r="O2447" s="21" t="s">
        <v>1088</v>
      </c>
      <c r="P2447" s="21" t="s">
        <v>1088</v>
      </c>
      <c r="Q2447" s="21"/>
      <c r="R2447" s="21"/>
      <c r="S2447" s="21"/>
      <c r="U2447" s="21"/>
      <c r="V2447" s="21"/>
    </row>
    <row r="2448" spans="1:22" ht="14">
      <c r="A2448" s="21" t="s">
        <v>4245</v>
      </c>
      <c r="B2448" s="10" t="s">
        <v>4246</v>
      </c>
      <c r="C2448" s="21" t="s">
        <v>1036</v>
      </c>
      <c r="D2448" s="21" t="s">
        <v>1129</v>
      </c>
      <c r="E2448" s="21" t="s">
        <v>1097</v>
      </c>
      <c r="F2448" s="30" t="s">
        <v>3818</v>
      </c>
      <c r="G2448" s="21" t="s">
        <v>1183</v>
      </c>
      <c r="H2448" s="31" t="s">
        <v>4268</v>
      </c>
      <c r="I2448" s="31" t="s">
        <v>4250</v>
      </c>
      <c r="J2448" s="21" t="s">
        <v>1161</v>
      </c>
      <c r="K2448" s="21" t="s">
        <v>1088</v>
      </c>
      <c r="L2448" s="21" t="s">
        <v>1089</v>
      </c>
      <c r="M2448" s="21">
        <v>31</v>
      </c>
      <c r="N2448" s="21" t="b">
        <v>1</v>
      </c>
      <c r="O2448" s="21" t="s">
        <v>1088</v>
      </c>
      <c r="P2448" s="21" t="s">
        <v>1088</v>
      </c>
      <c r="Q2448" s="21"/>
      <c r="R2448" s="21"/>
      <c r="S2448" s="21"/>
      <c r="U2448" s="21"/>
      <c r="V2448" s="21"/>
    </row>
    <row r="2449" spans="1:22" ht="14">
      <c r="A2449" s="21" t="s">
        <v>4245</v>
      </c>
      <c r="B2449" s="10" t="s">
        <v>4246</v>
      </c>
      <c r="C2449" s="21" t="s">
        <v>1036</v>
      </c>
      <c r="D2449" s="21" t="s">
        <v>1129</v>
      </c>
      <c r="E2449" s="21" t="s">
        <v>1097</v>
      </c>
      <c r="F2449" s="30" t="s">
        <v>3818</v>
      </c>
      <c r="G2449" s="21" t="s">
        <v>1183</v>
      </c>
      <c r="H2449" s="31" t="s">
        <v>4269</v>
      </c>
      <c r="I2449" s="31" t="s">
        <v>4250</v>
      </c>
      <c r="J2449" s="21" t="s">
        <v>1161</v>
      </c>
      <c r="K2449" s="21" t="s">
        <v>1088</v>
      </c>
      <c r="L2449" s="21" t="s">
        <v>1089</v>
      </c>
      <c r="M2449" s="21">
        <v>79</v>
      </c>
      <c r="N2449" s="21" t="s">
        <v>1088</v>
      </c>
      <c r="O2449" s="21" t="s">
        <v>1088</v>
      </c>
      <c r="P2449" s="21" t="s">
        <v>1088</v>
      </c>
      <c r="Q2449" s="21"/>
      <c r="R2449" s="21"/>
      <c r="S2449" s="21"/>
      <c r="U2449" s="21"/>
      <c r="V2449" s="21"/>
    </row>
    <row r="2450" spans="1:22" ht="14">
      <c r="A2450" s="21" t="s">
        <v>4245</v>
      </c>
      <c r="B2450" s="10" t="s">
        <v>4246</v>
      </c>
      <c r="C2450" s="21" t="s">
        <v>1036</v>
      </c>
      <c r="D2450" s="21" t="s">
        <v>1129</v>
      </c>
      <c r="E2450" s="21" t="s">
        <v>1097</v>
      </c>
      <c r="F2450" s="30" t="s">
        <v>3818</v>
      </c>
      <c r="G2450" s="21" t="s">
        <v>1183</v>
      </c>
      <c r="H2450" s="31" t="s">
        <v>4270</v>
      </c>
      <c r="I2450" s="31" t="s">
        <v>4250</v>
      </c>
      <c r="J2450" s="21" t="s">
        <v>1161</v>
      </c>
      <c r="K2450" s="21" t="s">
        <v>1088</v>
      </c>
      <c r="L2450" s="21" t="s">
        <v>1089</v>
      </c>
      <c r="M2450" s="21">
        <v>88</v>
      </c>
      <c r="N2450" s="21" t="s">
        <v>1088</v>
      </c>
      <c r="O2450" s="21" t="s">
        <v>1088</v>
      </c>
      <c r="P2450" s="21" t="s">
        <v>1088</v>
      </c>
      <c r="Q2450" s="21"/>
      <c r="R2450" s="21"/>
      <c r="S2450" s="21"/>
      <c r="U2450" s="21"/>
      <c r="V2450" s="21"/>
    </row>
    <row r="2451" spans="1:22" ht="14">
      <c r="A2451" s="21" t="s">
        <v>4245</v>
      </c>
      <c r="B2451" s="10" t="s">
        <v>4246</v>
      </c>
      <c r="C2451" s="21" t="s">
        <v>1036</v>
      </c>
      <c r="D2451" s="21" t="s">
        <v>1129</v>
      </c>
      <c r="E2451" s="21" t="s">
        <v>1097</v>
      </c>
      <c r="F2451" s="30" t="s">
        <v>3818</v>
      </c>
      <c r="G2451" s="21" t="s">
        <v>1183</v>
      </c>
      <c r="H2451" s="31" t="s">
        <v>4271</v>
      </c>
      <c r="I2451" s="31" t="s">
        <v>4250</v>
      </c>
      <c r="J2451" s="21" t="s">
        <v>1161</v>
      </c>
      <c r="K2451" s="21" t="s">
        <v>1088</v>
      </c>
      <c r="L2451" s="21" t="s">
        <v>1089</v>
      </c>
      <c r="M2451" s="21">
        <v>40</v>
      </c>
      <c r="N2451" s="21" t="s">
        <v>1088</v>
      </c>
      <c r="O2451" s="21" t="s">
        <v>1088</v>
      </c>
      <c r="P2451" s="21" t="s">
        <v>1088</v>
      </c>
      <c r="Q2451" s="21"/>
      <c r="R2451" s="21"/>
      <c r="S2451" s="21"/>
      <c r="U2451" s="21"/>
      <c r="V2451" s="21"/>
    </row>
    <row r="2452" spans="1:22" ht="14">
      <c r="A2452" s="21" t="s">
        <v>4245</v>
      </c>
      <c r="B2452" s="10" t="s">
        <v>4246</v>
      </c>
      <c r="C2452" s="21" t="s">
        <v>1036</v>
      </c>
      <c r="D2452" s="21" t="s">
        <v>1129</v>
      </c>
      <c r="E2452" s="21" t="s">
        <v>1097</v>
      </c>
      <c r="F2452" s="30" t="s">
        <v>3818</v>
      </c>
      <c r="G2452" s="21" t="s">
        <v>1183</v>
      </c>
      <c r="H2452" s="31" t="s">
        <v>4272</v>
      </c>
      <c r="I2452" s="31" t="s">
        <v>4250</v>
      </c>
      <c r="J2452" s="21" t="s">
        <v>1161</v>
      </c>
      <c r="K2452" s="21" t="s">
        <v>1088</v>
      </c>
      <c r="L2452" s="21" t="s">
        <v>1089</v>
      </c>
      <c r="M2452" s="21">
        <v>38</v>
      </c>
      <c r="N2452" s="21" t="s">
        <v>1088</v>
      </c>
      <c r="O2452" s="21" t="s">
        <v>1088</v>
      </c>
      <c r="P2452" s="21" t="s">
        <v>1088</v>
      </c>
      <c r="Q2452" s="21"/>
      <c r="R2452" s="21"/>
      <c r="S2452" s="21"/>
      <c r="U2452" s="21"/>
      <c r="V2452" s="21"/>
    </row>
    <row r="2453" spans="1:22" ht="14">
      <c r="A2453" s="21" t="s">
        <v>4245</v>
      </c>
      <c r="B2453" s="10" t="s">
        <v>4246</v>
      </c>
      <c r="C2453" s="21" t="s">
        <v>1036</v>
      </c>
      <c r="D2453" s="21" t="s">
        <v>1129</v>
      </c>
      <c r="E2453" s="21" t="s">
        <v>1097</v>
      </c>
      <c r="F2453" s="30" t="s">
        <v>3818</v>
      </c>
      <c r="G2453" s="21" t="s">
        <v>1183</v>
      </c>
      <c r="H2453" s="31" t="s">
        <v>4273</v>
      </c>
      <c r="I2453" s="31" t="s">
        <v>4250</v>
      </c>
      <c r="J2453" s="21" t="s">
        <v>1161</v>
      </c>
      <c r="K2453" s="21" t="s">
        <v>1088</v>
      </c>
      <c r="L2453" s="21" t="s">
        <v>1089</v>
      </c>
      <c r="M2453" s="21">
        <v>12</v>
      </c>
      <c r="N2453" s="21" t="s">
        <v>1088</v>
      </c>
      <c r="O2453" s="21" t="s">
        <v>1088</v>
      </c>
      <c r="P2453" s="21" t="s">
        <v>1088</v>
      </c>
      <c r="Q2453" s="21"/>
      <c r="R2453" s="21"/>
      <c r="S2453" s="21"/>
      <c r="U2453" s="21"/>
      <c r="V2453" s="21"/>
    </row>
    <row r="2454" spans="1:22" ht="14">
      <c r="A2454" s="21" t="s">
        <v>4245</v>
      </c>
      <c r="B2454" s="10" t="s">
        <v>4246</v>
      </c>
      <c r="C2454" s="21" t="s">
        <v>1036</v>
      </c>
      <c r="D2454" s="21" t="s">
        <v>1129</v>
      </c>
      <c r="E2454" s="21" t="s">
        <v>1097</v>
      </c>
      <c r="F2454" s="30" t="s">
        <v>3818</v>
      </c>
      <c r="G2454" s="21" t="s">
        <v>1183</v>
      </c>
      <c r="H2454" s="31" t="s">
        <v>4274</v>
      </c>
      <c r="I2454" s="31" t="s">
        <v>4250</v>
      </c>
      <c r="J2454" s="21" t="s">
        <v>1161</v>
      </c>
      <c r="K2454" s="21" t="s">
        <v>1088</v>
      </c>
      <c r="L2454" s="21" t="s">
        <v>1089</v>
      </c>
      <c r="M2454" s="21">
        <v>29</v>
      </c>
      <c r="N2454" s="21" t="s">
        <v>1088</v>
      </c>
      <c r="O2454" s="21" t="s">
        <v>1088</v>
      </c>
      <c r="P2454" s="21" t="s">
        <v>1088</v>
      </c>
      <c r="Q2454" s="21"/>
      <c r="R2454" s="21"/>
      <c r="S2454" s="21"/>
      <c r="U2454" s="21"/>
      <c r="V2454" s="21"/>
    </row>
    <row r="2455" spans="1:22" ht="14">
      <c r="A2455" s="21" t="s">
        <v>4245</v>
      </c>
      <c r="B2455" s="10" t="s">
        <v>4246</v>
      </c>
      <c r="C2455" s="21" t="s">
        <v>1036</v>
      </c>
      <c r="D2455" s="21" t="s">
        <v>1129</v>
      </c>
      <c r="E2455" s="21" t="s">
        <v>1097</v>
      </c>
      <c r="F2455" s="30" t="s">
        <v>3818</v>
      </c>
      <c r="G2455" s="21" t="s">
        <v>1183</v>
      </c>
      <c r="H2455" s="31" t="s">
        <v>4275</v>
      </c>
      <c r="I2455" s="31" t="s">
        <v>4250</v>
      </c>
      <c r="J2455" s="21" t="s">
        <v>1161</v>
      </c>
      <c r="K2455" s="21" t="s">
        <v>1088</v>
      </c>
      <c r="L2455" s="21" t="s">
        <v>1089</v>
      </c>
      <c r="M2455" s="21">
        <v>0</v>
      </c>
      <c r="N2455" s="21" t="s">
        <v>1088</v>
      </c>
      <c r="O2455" s="21" t="s">
        <v>1088</v>
      </c>
      <c r="P2455" s="21" t="s">
        <v>1088</v>
      </c>
      <c r="Q2455" s="21"/>
      <c r="R2455" s="21"/>
      <c r="S2455" s="21"/>
      <c r="U2455" s="21"/>
      <c r="V2455" s="21"/>
    </row>
    <row r="2456" spans="1:22" ht="14">
      <c r="A2456" s="21" t="s">
        <v>4245</v>
      </c>
      <c r="B2456" s="10" t="s">
        <v>4246</v>
      </c>
      <c r="C2456" s="21" t="s">
        <v>1036</v>
      </c>
      <c r="D2456" s="21" t="s">
        <v>1129</v>
      </c>
      <c r="E2456" s="21" t="s">
        <v>1097</v>
      </c>
      <c r="F2456" s="30" t="s">
        <v>3818</v>
      </c>
      <c r="G2456" s="21" t="s">
        <v>1183</v>
      </c>
      <c r="H2456" s="31" t="s">
        <v>4276</v>
      </c>
      <c r="I2456" s="31" t="s">
        <v>4250</v>
      </c>
      <c r="J2456" s="21" t="s">
        <v>1161</v>
      </c>
      <c r="K2456" s="21" t="s">
        <v>1088</v>
      </c>
      <c r="L2456" s="21" t="s">
        <v>1089</v>
      </c>
      <c r="M2456" s="21">
        <v>23</v>
      </c>
      <c r="N2456" s="21" t="s">
        <v>1088</v>
      </c>
      <c r="O2456" s="21" t="s">
        <v>1088</v>
      </c>
      <c r="P2456" s="21" t="s">
        <v>1088</v>
      </c>
      <c r="Q2456" s="21"/>
      <c r="R2456" s="21"/>
      <c r="S2456" s="21"/>
      <c r="U2456" s="21"/>
      <c r="V2456" s="21"/>
    </row>
    <row r="2457" spans="1:22" ht="14">
      <c r="A2457" s="21" t="s">
        <v>4245</v>
      </c>
      <c r="B2457" s="10" t="s">
        <v>4246</v>
      </c>
      <c r="C2457" s="21" t="s">
        <v>1036</v>
      </c>
      <c r="D2457" s="21" t="s">
        <v>1129</v>
      </c>
      <c r="E2457" s="21" t="s">
        <v>1097</v>
      </c>
      <c r="F2457" s="30" t="s">
        <v>3818</v>
      </c>
      <c r="G2457" s="21" t="s">
        <v>1183</v>
      </c>
      <c r="H2457" s="31" t="s">
        <v>4277</v>
      </c>
      <c r="I2457" s="31" t="s">
        <v>4250</v>
      </c>
      <c r="J2457" s="21" t="s">
        <v>1161</v>
      </c>
      <c r="K2457" s="21" t="s">
        <v>1088</v>
      </c>
      <c r="L2457" s="21" t="s">
        <v>1089</v>
      </c>
      <c r="M2457" s="21">
        <v>54</v>
      </c>
      <c r="N2457" s="21" t="s">
        <v>1088</v>
      </c>
      <c r="O2457" s="21" t="s">
        <v>1088</v>
      </c>
      <c r="P2457" s="21" t="s">
        <v>1088</v>
      </c>
      <c r="Q2457" s="21"/>
      <c r="R2457" s="21"/>
      <c r="S2457" s="21"/>
      <c r="U2457" s="21"/>
      <c r="V2457" s="21"/>
    </row>
    <row r="2458" spans="1:22" ht="14">
      <c r="A2458" s="21" t="s">
        <v>4245</v>
      </c>
      <c r="B2458" s="10" t="s">
        <v>4246</v>
      </c>
      <c r="C2458" s="21" t="s">
        <v>1036</v>
      </c>
      <c r="D2458" s="21" t="s">
        <v>1129</v>
      </c>
      <c r="E2458" s="21" t="s">
        <v>1097</v>
      </c>
      <c r="F2458" s="30" t="s">
        <v>3818</v>
      </c>
      <c r="G2458" s="21" t="s">
        <v>1183</v>
      </c>
      <c r="H2458" s="31" t="s">
        <v>4278</v>
      </c>
      <c r="I2458" s="31" t="s">
        <v>4250</v>
      </c>
      <c r="J2458" s="21" t="s">
        <v>1161</v>
      </c>
      <c r="K2458" s="21" t="s">
        <v>1088</v>
      </c>
      <c r="L2458" s="21" t="s">
        <v>1089</v>
      </c>
      <c r="M2458" s="21">
        <v>54</v>
      </c>
      <c r="N2458" s="21" t="s">
        <v>1088</v>
      </c>
      <c r="O2458" s="21" t="s">
        <v>1088</v>
      </c>
      <c r="P2458" s="21" t="s">
        <v>1088</v>
      </c>
      <c r="Q2458" s="21"/>
      <c r="R2458" s="21"/>
      <c r="S2458" s="21"/>
      <c r="U2458" s="21"/>
      <c r="V2458" s="21"/>
    </row>
    <row r="2459" spans="1:22" ht="14">
      <c r="A2459" s="21" t="s">
        <v>4245</v>
      </c>
      <c r="B2459" s="10" t="s">
        <v>4246</v>
      </c>
      <c r="C2459" s="21" t="s">
        <v>1036</v>
      </c>
      <c r="D2459" s="21" t="s">
        <v>1129</v>
      </c>
      <c r="E2459" s="21" t="s">
        <v>1097</v>
      </c>
      <c r="F2459" s="30" t="s">
        <v>3818</v>
      </c>
      <c r="G2459" s="21" t="s">
        <v>1183</v>
      </c>
      <c r="H2459" s="31" t="s">
        <v>4279</v>
      </c>
      <c r="I2459" s="31" t="s">
        <v>4250</v>
      </c>
      <c r="J2459" s="21" t="s">
        <v>1161</v>
      </c>
      <c r="K2459" s="21" t="s">
        <v>1088</v>
      </c>
      <c r="L2459" s="21" t="s">
        <v>1089</v>
      </c>
      <c r="M2459" s="21">
        <v>43</v>
      </c>
      <c r="N2459" s="21" t="s">
        <v>1088</v>
      </c>
      <c r="O2459" s="21" t="s">
        <v>1088</v>
      </c>
      <c r="P2459" s="21" t="s">
        <v>1088</v>
      </c>
      <c r="Q2459" s="21"/>
      <c r="R2459" s="21"/>
      <c r="S2459" s="21"/>
      <c r="U2459" s="21"/>
      <c r="V2459" s="21"/>
    </row>
    <row r="2460" spans="1:22" ht="14">
      <c r="A2460" s="21" t="s">
        <v>4245</v>
      </c>
      <c r="B2460" s="10" t="s">
        <v>4246</v>
      </c>
      <c r="C2460" s="21" t="s">
        <v>1036</v>
      </c>
      <c r="D2460" s="21" t="s">
        <v>1129</v>
      </c>
      <c r="E2460" s="21" t="s">
        <v>1097</v>
      </c>
      <c r="F2460" s="30" t="s">
        <v>3818</v>
      </c>
      <c r="G2460" s="21" t="s">
        <v>1183</v>
      </c>
      <c r="H2460" s="31" t="s">
        <v>4280</v>
      </c>
      <c r="I2460" s="31" t="s">
        <v>4250</v>
      </c>
      <c r="J2460" s="21" t="s">
        <v>1161</v>
      </c>
      <c r="K2460" s="21" t="s">
        <v>1088</v>
      </c>
      <c r="L2460" s="21" t="s">
        <v>1089</v>
      </c>
      <c r="M2460" s="21">
        <v>37</v>
      </c>
      <c r="N2460" s="21" t="s">
        <v>1088</v>
      </c>
      <c r="O2460" s="21" t="s">
        <v>1088</v>
      </c>
      <c r="P2460" s="21" t="s">
        <v>1088</v>
      </c>
      <c r="Q2460" s="21"/>
      <c r="R2460" s="21"/>
      <c r="S2460" s="21"/>
      <c r="U2460" s="21"/>
      <c r="V2460" s="21"/>
    </row>
    <row r="2461" spans="1:22" ht="14">
      <c r="A2461" s="21" t="s">
        <v>4245</v>
      </c>
      <c r="B2461" s="10" t="s">
        <v>4246</v>
      </c>
      <c r="C2461" s="21" t="s">
        <v>1036</v>
      </c>
      <c r="D2461" s="21" t="s">
        <v>1129</v>
      </c>
      <c r="E2461" s="21" t="s">
        <v>1097</v>
      </c>
      <c r="F2461" s="30" t="s">
        <v>3818</v>
      </c>
      <c r="G2461" s="21" t="s">
        <v>1183</v>
      </c>
      <c r="H2461" s="31" t="s">
        <v>4281</v>
      </c>
      <c r="I2461" s="31" t="s">
        <v>4250</v>
      </c>
      <c r="J2461" s="21" t="s">
        <v>1161</v>
      </c>
      <c r="K2461" s="21" t="s">
        <v>1088</v>
      </c>
      <c r="L2461" s="21" t="s">
        <v>1089</v>
      </c>
      <c r="M2461" s="21">
        <v>17.899999999999999</v>
      </c>
      <c r="N2461" s="21" t="s">
        <v>1088</v>
      </c>
      <c r="O2461" s="21" t="s">
        <v>1088</v>
      </c>
      <c r="P2461" s="21">
        <v>1</v>
      </c>
      <c r="Q2461" s="21"/>
      <c r="R2461" s="21"/>
      <c r="S2461" s="21"/>
      <c r="U2461" s="21"/>
      <c r="V2461" s="21"/>
    </row>
    <row r="2462" spans="1:22" ht="14">
      <c r="A2462" s="21" t="s">
        <v>4245</v>
      </c>
      <c r="B2462" s="10" t="s">
        <v>4246</v>
      </c>
      <c r="C2462" s="21" t="s">
        <v>1036</v>
      </c>
      <c r="D2462" s="21" t="s">
        <v>1129</v>
      </c>
      <c r="E2462" s="21" t="s">
        <v>1097</v>
      </c>
      <c r="F2462" s="30" t="s">
        <v>3818</v>
      </c>
      <c r="G2462" s="21" t="s">
        <v>1183</v>
      </c>
      <c r="H2462" s="31" t="s">
        <v>4282</v>
      </c>
      <c r="I2462" s="31" t="s">
        <v>4250</v>
      </c>
      <c r="J2462" s="21" t="s">
        <v>1161</v>
      </c>
      <c r="K2462" s="21" t="s">
        <v>1088</v>
      </c>
      <c r="L2462" s="21" t="s">
        <v>1089</v>
      </c>
      <c r="M2462" s="21">
        <v>16.8</v>
      </c>
      <c r="N2462" s="21" t="s">
        <v>1088</v>
      </c>
      <c r="O2462" s="21" t="s">
        <v>1088</v>
      </c>
      <c r="P2462" s="21">
        <v>0.8</v>
      </c>
      <c r="Q2462" s="21"/>
      <c r="R2462" s="21"/>
      <c r="S2462" s="21"/>
      <c r="U2462" s="21"/>
      <c r="V2462" s="21"/>
    </row>
    <row r="2463" spans="1:22" ht="14">
      <c r="A2463" s="21" t="s">
        <v>4245</v>
      </c>
      <c r="B2463" s="10" t="s">
        <v>4246</v>
      </c>
      <c r="C2463" s="21" t="s">
        <v>1036</v>
      </c>
      <c r="D2463" s="21" t="s">
        <v>1129</v>
      </c>
      <c r="E2463" s="21" t="s">
        <v>1097</v>
      </c>
      <c r="F2463" s="30" t="s">
        <v>3818</v>
      </c>
      <c r="G2463" s="21" t="s">
        <v>1183</v>
      </c>
      <c r="H2463" s="31" t="s">
        <v>4283</v>
      </c>
      <c r="I2463" s="31" t="s">
        <v>4250</v>
      </c>
      <c r="J2463" s="21" t="s">
        <v>1161</v>
      </c>
      <c r="K2463" s="21" t="s">
        <v>1088</v>
      </c>
      <c r="L2463" s="21" t="s">
        <v>1089</v>
      </c>
      <c r="M2463" s="21">
        <v>15.5</v>
      </c>
      <c r="N2463" s="21" t="s">
        <v>1088</v>
      </c>
      <c r="O2463" s="21" t="s">
        <v>1088</v>
      </c>
      <c r="P2463" s="21">
        <v>0.2</v>
      </c>
      <c r="Q2463" s="21"/>
      <c r="R2463" s="21"/>
      <c r="S2463" s="21"/>
      <c r="U2463" s="21"/>
      <c r="V2463" s="21"/>
    </row>
    <row r="2464" spans="1:22" ht="14">
      <c r="A2464" s="21" t="s">
        <v>4245</v>
      </c>
      <c r="B2464" s="10" t="s">
        <v>4246</v>
      </c>
      <c r="C2464" s="21" t="s">
        <v>1036</v>
      </c>
      <c r="D2464" s="21" t="s">
        <v>1129</v>
      </c>
      <c r="E2464" s="21" t="s">
        <v>1097</v>
      </c>
      <c r="F2464" s="30" t="s">
        <v>3818</v>
      </c>
      <c r="G2464" s="21" t="s">
        <v>1183</v>
      </c>
      <c r="H2464" s="31" t="s">
        <v>4284</v>
      </c>
      <c r="I2464" s="31" t="s">
        <v>4250</v>
      </c>
      <c r="J2464" s="21" t="s">
        <v>1161</v>
      </c>
      <c r="K2464" s="21" t="s">
        <v>1088</v>
      </c>
      <c r="L2464" s="21" t="s">
        <v>1089</v>
      </c>
      <c r="M2464" s="21">
        <v>15.5</v>
      </c>
      <c r="N2464" s="21" t="s">
        <v>1088</v>
      </c>
      <c r="O2464" s="21" t="s">
        <v>1088</v>
      </c>
      <c r="P2464" s="21">
        <v>0.5</v>
      </c>
      <c r="Q2464" s="21"/>
      <c r="R2464" s="21"/>
      <c r="S2464" s="21"/>
      <c r="U2464" s="21"/>
      <c r="V2464" s="21"/>
    </row>
    <row r="2465" spans="1:22" ht="14">
      <c r="A2465" s="21" t="s">
        <v>4245</v>
      </c>
      <c r="B2465" s="10" t="s">
        <v>4246</v>
      </c>
      <c r="C2465" s="21" t="s">
        <v>1036</v>
      </c>
      <c r="D2465" s="21" t="s">
        <v>1129</v>
      </c>
      <c r="E2465" s="21" t="s">
        <v>1097</v>
      </c>
      <c r="F2465" s="30" t="s">
        <v>3818</v>
      </c>
      <c r="G2465" s="21" t="s">
        <v>1183</v>
      </c>
      <c r="H2465" s="31" t="s">
        <v>4285</v>
      </c>
      <c r="I2465" s="31" t="s">
        <v>4250</v>
      </c>
      <c r="J2465" s="21" t="s">
        <v>1161</v>
      </c>
      <c r="K2465" s="21" t="s">
        <v>1088</v>
      </c>
      <c r="L2465" s="21" t="s">
        <v>1089</v>
      </c>
      <c r="M2465" s="21">
        <v>15</v>
      </c>
      <c r="N2465" s="21" t="s">
        <v>1088</v>
      </c>
      <c r="O2465" s="21" t="s">
        <v>1088</v>
      </c>
      <c r="P2465" s="21">
        <v>0.8</v>
      </c>
      <c r="Q2465" s="21"/>
      <c r="R2465" s="21"/>
      <c r="S2465" s="21"/>
      <c r="U2465" s="21"/>
      <c r="V2465" s="21"/>
    </row>
    <row r="2466" spans="1:22" ht="14">
      <c r="A2466" s="21" t="s">
        <v>4245</v>
      </c>
      <c r="B2466" s="10" t="s">
        <v>4246</v>
      </c>
      <c r="C2466" s="21" t="s">
        <v>1036</v>
      </c>
      <c r="D2466" s="21" t="s">
        <v>1129</v>
      </c>
      <c r="E2466" s="21" t="s">
        <v>1097</v>
      </c>
      <c r="F2466" s="30" t="s">
        <v>3818</v>
      </c>
      <c r="G2466" s="21" t="s">
        <v>1183</v>
      </c>
      <c r="H2466" s="31" t="s">
        <v>4286</v>
      </c>
      <c r="I2466" s="31" t="s">
        <v>4250</v>
      </c>
      <c r="J2466" s="21" t="s">
        <v>1161</v>
      </c>
      <c r="K2466" s="21" t="s">
        <v>1088</v>
      </c>
      <c r="L2466" s="21" t="s">
        <v>1089</v>
      </c>
      <c r="M2466" s="21">
        <v>34.1</v>
      </c>
      <c r="N2466" s="21" t="s">
        <v>1088</v>
      </c>
      <c r="O2466" s="21" t="s">
        <v>1088</v>
      </c>
      <c r="P2466" s="21">
        <v>1</v>
      </c>
      <c r="Q2466" s="21"/>
      <c r="R2466" s="21"/>
      <c r="S2466" s="21"/>
      <c r="U2466" s="21"/>
      <c r="V2466" s="21"/>
    </row>
    <row r="2467" spans="1:22" ht="14">
      <c r="A2467" s="21" t="s">
        <v>4245</v>
      </c>
      <c r="B2467" s="10" t="s">
        <v>4246</v>
      </c>
      <c r="C2467" s="21" t="s">
        <v>1036</v>
      </c>
      <c r="D2467" s="21" t="s">
        <v>1129</v>
      </c>
      <c r="E2467" s="21" t="s">
        <v>1097</v>
      </c>
      <c r="F2467" s="30" t="s">
        <v>3818</v>
      </c>
      <c r="G2467" s="21" t="s">
        <v>1183</v>
      </c>
      <c r="H2467" s="31" t="s">
        <v>4287</v>
      </c>
      <c r="I2467" s="31" t="s">
        <v>4250</v>
      </c>
      <c r="J2467" s="21" t="s">
        <v>1161</v>
      </c>
      <c r="K2467" s="21" t="s">
        <v>1088</v>
      </c>
      <c r="L2467" s="21" t="s">
        <v>1089</v>
      </c>
      <c r="M2467" s="21">
        <v>33.6</v>
      </c>
      <c r="N2467" s="21" t="s">
        <v>1088</v>
      </c>
      <c r="O2467" s="21" t="s">
        <v>1088</v>
      </c>
      <c r="P2467" s="21">
        <v>1.7</v>
      </c>
      <c r="Q2467" s="21"/>
      <c r="R2467" s="21"/>
      <c r="S2467" s="21"/>
      <c r="U2467" s="21"/>
      <c r="V2467" s="21"/>
    </row>
    <row r="2468" spans="1:22" ht="14">
      <c r="A2468" s="21" t="s">
        <v>4245</v>
      </c>
      <c r="B2468" s="10" t="s">
        <v>4246</v>
      </c>
      <c r="C2468" s="21" t="s">
        <v>1036</v>
      </c>
      <c r="D2468" s="21" t="s">
        <v>1129</v>
      </c>
      <c r="E2468" s="21" t="s">
        <v>1097</v>
      </c>
      <c r="F2468" s="30" t="s">
        <v>3818</v>
      </c>
      <c r="G2468" s="21" t="s">
        <v>1183</v>
      </c>
      <c r="H2468" s="31" t="s">
        <v>4288</v>
      </c>
      <c r="I2468" s="31" t="s">
        <v>4250</v>
      </c>
      <c r="J2468" s="21" t="s">
        <v>1161</v>
      </c>
      <c r="K2468" s="21" t="s">
        <v>1088</v>
      </c>
      <c r="L2468" s="21" t="s">
        <v>1089</v>
      </c>
      <c r="M2468" s="21">
        <v>32.700000000000003</v>
      </c>
      <c r="N2468" s="21" t="s">
        <v>1088</v>
      </c>
      <c r="O2468" s="21" t="s">
        <v>1088</v>
      </c>
      <c r="P2468" s="21">
        <v>1</v>
      </c>
      <c r="Q2468" s="21"/>
      <c r="R2468" s="21"/>
      <c r="S2468" s="21"/>
      <c r="U2468" s="21"/>
      <c r="V2468" s="21"/>
    </row>
    <row r="2469" spans="1:22" ht="14">
      <c r="A2469" s="21" t="s">
        <v>4245</v>
      </c>
      <c r="B2469" s="10" t="s">
        <v>4246</v>
      </c>
      <c r="C2469" s="21" t="s">
        <v>1036</v>
      </c>
      <c r="D2469" s="21" t="s">
        <v>1129</v>
      </c>
      <c r="E2469" s="21" t="s">
        <v>1097</v>
      </c>
      <c r="F2469" s="30" t="s">
        <v>3818</v>
      </c>
      <c r="G2469" s="21" t="s">
        <v>1183</v>
      </c>
      <c r="H2469" s="31" t="s">
        <v>4289</v>
      </c>
      <c r="I2469" s="31" t="s">
        <v>4250</v>
      </c>
      <c r="J2469" s="21" t="s">
        <v>1161</v>
      </c>
      <c r="K2469" s="21" t="s">
        <v>1088</v>
      </c>
      <c r="L2469" s="21" t="s">
        <v>1089</v>
      </c>
      <c r="M2469" s="21">
        <v>32.5</v>
      </c>
      <c r="N2469" s="21" t="s">
        <v>1088</v>
      </c>
      <c r="O2469" s="21" t="s">
        <v>1088</v>
      </c>
      <c r="P2469" s="21">
        <v>1</v>
      </c>
      <c r="Q2469" s="21"/>
      <c r="R2469" s="21"/>
      <c r="S2469" s="21"/>
      <c r="U2469" s="21"/>
      <c r="V2469" s="21"/>
    </row>
    <row r="2470" spans="1:22" ht="14">
      <c r="A2470" s="21" t="s">
        <v>4245</v>
      </c>
      <c r="B2470" s="10" t="s">
        <v>4246</v>
      </c>
      <c r="C2470" s="21" t="s">
        <v>1036</v>
      </c>
      <c r="D2470" s="21" t="s">
        <v>1129</v>
      </c>
      <c r="E2470" s="21" t="s">
        <v>1097</v>
      </c>
      <c r="F2470" s="30" t="s">
        <v>3818</v>
      </c>
      <c r="G2470" s="21" t="s">
        <v>1183</v>
      </c>
      <c r="H2470" s="31" t="s">
        <v>4290</v>
      </c>
      <c r="I2470" s="31" t="s">
        <v>4250</v>
      </c>
      <c r="J2470" s="21" t="s">
        <v>1161</v>
      </c>
      <c r="K2470" s="21" t="s">
        <v>1088</v>
      </c>
      <c r="L2470" s="21" t="s">
        <v>1089</v>
      </c>
      <c r="M2470" s="21">
        <v>31.4</v>
      </c>
      <c r="N2470" s="21" t="s">
        <v>1088</v>
      </c>
      <c r="O2470" s="21" t="s">
        <v>1088</v>
      </c>
      <c r="P2470" s="21">
        <v>1.2</v>
      </c>
      <c r="Q2470" s="21"/>
      <c r="R2470" s="21"/>
      <c r="S2470" s="21"/>
      <c r="U2470" s="21"/>
      <c r="V2470" s="21"/>
    </row>
    <row r="2471" spans="1:22" ht="14">
      <c r="A2471" s="21" t="s">
        <v>4245</v>
      </c>
      <c r="B2471" s="10" t="s">
        <v>4246</v>
      </c>
      <c r="C2471" s="21" t="s">
        <v>1036</v>
      </c>
      <c r="D2471" s="21" t="s">
        <v>1129</v>
      </c>
      <c r="E2471" s="21" t="s">
        <v>1097</v>
      </c>
      <c r="F2471" s="30" t="s">
        <v>3818</v>
      </c>
      <c r="G2471" s="21" t="s">
        <v>1183</v>
      </c>
      <c r="H2471" s="31" t="s">
        <v>4291</v>
      </c>
      <c r="I2471" s="31" t="s">
        <v>4250</v>
      </c>
      <c r="J2471" s="21" t="s">
        <v>1161</v>
      </c>
      <c r="K2471" s="21" t="s">
        <v>1088</v>
      </c>
      <c r="L2471" s="21" t="s">
        <v>1089</v>
      </c>
      <c r="M2471" s="21">
        <v>9.8000000000000007</v>
      </c>
      <c r="N2471" s="21" t="s">
        <v>1088</v>
      </c>
      <c r="O2471" s="21" t="s">
        <v>1088</v>
      </c>
      <c r="P2471" s="21">
        <v>0.3</v>
      </c>
      <c r="Q2471" s="21"/>
      <c r="R2471" s="21"/>
      <c r="S2471" s="21"/>
      <c r="U2471" s="21"/>
      <c r="V2471" s="21"/>
    </row>
    <row r="2472" spans="1:22" ht="14">
      <c r="A2472" s="21" t="s">
        <v>4245</v>
      </c>
      <c r="B2472" s="10" t="s">
        <v>4246</v>
      </c>
      <c r="C2472" s="21" t="s">
        <v>1036</v>
      </c>
      <c r="D2472" s="21" t="s">
        <v>1129</v>
      </c>
      <c r="E2472" s="21" t="s">
        <v>1097</v>
      </c>
      <c r="F2472" s="30" t="s">
        <v>3818</v>
      </c>
      <c r="G2472" s="21" t="s">
        <v>1183</v>
      </c>
      <c r="H2472" s="31" t="s">
        <v>4292</v>
      </c>
      <c r="I2472" s="31" t="s">
        <v>4250</v>
      </c>
      <c r="J2472" s="21" t="s">
        <v>1161</v>
      </c>
      <c r="K2472" s="21" t="s">
        <v>1088</v>
      </c>
      <c r="L2472" s="21" t="s">
        <v>1089</v>
      </c>
      <c r="M2472" s="21">
        <v>10</v>
      </c>
      <c r="N2472" s="21" t="s">
        <v>1088</v>
      </c>
      <c r="O2472" s="21" t="s">
        <v>1088</v>
      </c>
      <c r="P2472" s="21">
        <v>0.1</v>
      </c>
      <c r="Q2472" s="21"/>
      <c r="R2472" s="21"/>
      <c r="S2472" s="21"/>
      <c r="U2472" s="21"/>
      <c r="V2472" s="21"/>
    </row>
    <row r="2473" spans="1:22" ht="14">
      <c r="A2473" s="21" t="s">
        <v>4245</v>
      </c>
      <c r="B2473" s="10" t="s">
        <v>4246</v>
      </c>
      <c r="C2473" s="21" t="s">
        <v>1036</v>
      </c>
      <c r="D2473" s="21" t="s">
        <v>1129</v>
      </c>
      <c r="E2473" s="21" t="s">
        <v>1097</v>
      </c>
      <c r="F2473" s="30" t="s">
        <v>3818</v>
      </c>
      <c r="G2473" s="21" t="s">
        <v>1183</v>
      </c>
      <c r="H2473" s="31" t="s">
        <v>4293</v>
      </c>
      <c r="I2473" s="31" t="s">
        <v>4250</v>
      </c>
      <c r="J2473" s="21" t="s">
        <v>1161</v>
      </c>
      <c r="K2473" s="21" t="s">
        <v>1088</v>
      </c>
      <c r="L2473" s="21" t="s">
        <v>1089</v>
      </c>
      <c r="M2473" s="21">
        <v>9.6</v>
      </c>
      <c r="N2473" s="21" t="s">
        <v>1088</v>
      </c>
      <c r="O2473" s="21" t="s">
        <v>1088</v>
      </c>
      <c r="P2473" s="21">
        <v>0.2</v>
      </c>
      <c r="Q2473" s="21"/>
      <c r="R2473" s="21"/>
      <c r="S2473" s="21"/>
      <c r="U2473" s="21"/>
      <c r="V2473" s="21"/>
    </row>
    <row r="2474" spans="1:22" ht="14">
      <c r="A2474" s="21" t="s">
        <v>4245</v>
      </c>
      <c r="B2474" s="10" t="s">
        <v>4246</v>
      </c>
      <c r="C2474" s="21" t="s">
        <v>1036</v>
      </c>
      <c r="D2474" s="21" t="s">
        <v>1129</v>
      </c>
      <c r="E2474" s="21" t="s">
        <v>1097</v>
      </c>
      <c r="F2474" s="30" t="s">
        <v>3818</v>
      </c>
      <c r="G2474" s="21" t="s">
        <v>1183</v>
      </c>
      <c r="H2474" s="31" t="s">
        <v>4294</v>
      </c>
      <c r="I2474" s="31" t="s">
        <v>4250</v>
      </c>
      <c r="J2474" s="21" t="s">
        <v>1161</v>
      </c>
      <c r="K2474" s="21" t="s">
        <v>1088</v>
      </c>
      <c r="L2474" s="21" t="s">
        <v>1089</v>
      </c>
      <c r="M2474" s="21">
        <v>9.6</v>
      </c>
      <c r="N2474" s="21" t="s">
        <v>1088</v>
      </c>
      <c r="O2474" s="21" t="s">
        <v>1088</v>
      </c>
      <c r="P2474" s="21">
        <v>0.3</v>
      </c>
      <c r="Q2474" s="21"/>
      <c r="R2474" s="21"/>
      <c r="S2474" s="21"/>
      <c r="U2474" s="21"/>
      <c r="V2474" s="21"/>
    </row>
    <row r="2475" spans="1:22" ht="14">
      <c r="A2475" s="21" t="s">
        <v>4245</v>
      </c>
      <c r="B2475" s="10" t="s">
        <v>4246</v>
      </c>
      <c r="C2475" s="21" t="s">
        <v>1036</v>
      </c>
      <c r="D2475" s="21" t="s">
        <v>1129</v>
      </c>
      <c r="E2475" s="21" t="s">
        <v>1097</v>
      </c>
      <c r="F2475" s="30" t="s">
        <v>3818</v>
      </c>
      <c r="G2475" s="21" t="s">
        <v>1183</v>
      </c>
      <c r="H2475" s="31" t="s">
        <v>4295</v>
      </c>
      <c r="I2475" s="31" t="s">
        <v>4250</v>
      </c>
      <c r="J2475" s="21" t="s">
        <v>1161</v>
      </c>
      <c r="K2475" s="21" t="s">
        <v>1088</v>
      </c>
      <c r="L2475" s="21" t="s">
        <v>1089</v>
      </c>
      <c r="M2475" s="21">
        <v>9.3000000000000007</v>
      </c>
      <c r="N2475" s="21" t="s">
        <v>1088</v>
      </c>
      <c r="O2475" s="21" t="s">
        <v>1088</v>
      </c>
      <c r="P2475" s="21">
        <v>0.3</v>
      </c>
      <c r="Q2475" s="21"/>
      <c r="R2475" s="21"/>
      <c r="S2475" s="21"/>
      <c r="U2475" s="21"/>
      <c r="V2475" s="21"/>
    </row>
    <row r="2476" spans="1:22" ht="14">
      <c r="A2476" s="21" t="s">
        <v>4245</v>
      </c>
      <c r="B2476" s="10" t="s">
        <v>4246</v>
      </c>
      <c r="C2476" s="21" t="s">
        <v>1036</v>
      </c>
      <c r="D2476" s="21" t="s">
        <v>1129</v>
      </c>
      <c r="E2476" s="21" t="s">
        <v>1097</v>
      </c>
      <c r="F2476" s="30" t="s">
        <v>3818</v>
      </c>
      <c r="G2476" s="21" t="s">
        <v>1183</v>
      </c>
      <c r="H2476" s="31" t="s">
        <v>4296</v>
      </c>
      <c r="I2476" s="31" t="s">
        <v>4250</v>
      </c>
      <c r="J2476" s="21" t="s">
        <v>3091</v>
      </c>
      <c r="K2476" s="21" t="s">
        <v>1088</v>
      </c>
      <c r="L2476" s="21" t="s">
        <v>1089</v>
      </c>
      <c r="M2476" s="21">
        <v>3.5</v>
      </c>
      <c r="N2476" s="21" t="s">
        <v>1088</v>
      </c>
      <c r="O2476" s="21" t="s">
        <v>1088</v>
      </c>
      <c r="P2476" s="21">
        <v>0.05</v>
      </c>
      <c r="Q2476" s="21"/>
      <c r="R2476" s="21"/>
      <c r="S2476" s="21"/>
      <c r="U2476" s="21"/>
      <c r="V2476" s="21"/>
    </row>
    <row r="2477" spans="1:22" ht="14">
      <c r="A2477" s="21" t="s">
        <v>4245</v>
      </c>
      <c r="B2477" s="10" t="s">
        <v>4246</v>
      </c>
      <c r="C2477" s="21" t="s">
        <v>1036</v>
      </c>
      <c r="D2477" s="21" t="s">
        <v>1129</v>
      </c>
      <c r="E2477" s="21" t="s">
        <v>1097</v>
      </c>
      <c r="F2477" s="30" t="s">
        <v>3818</v>
      </c>
      <c r="G2477" s="21" t="s">
        <v>1183</v>
      </c>
      <c r="H2477" s="21" t="s">
        <v>4297</v>
      </c>
      <c r="I2477" s="31" t="s">
        <v>4250</v>
      </c>
      <c r="J2477" s="21" t="s">
        <v>3091</v>
      </c>
      <c r="K2477" s="21" t="s">
        <v>1088</v>
      </c>
      <c r="L2477" s="21" t="s">
        <v>1089</v>
      </c>
      <c r="M2477" s="21">
        <v>3.45</v>
      </c>
      <c r="N2477" s="21" t="s">
        <v>1088</v>
      </c>
      <c r="O2477" s="21" t="s">
        <v>1088</v>
      </c>
      <c r="P2477" s="21">
        <v>0.01</v>
      </c>
      <c r="Q2477" s="21"/>
      <c r="R2477" s="21"/>
      <c r="S2477" s="21"/>
      <c r="U2477" s="21"/>
      <c r="V2477" s="21"/>
    </row>
    <row r="2478" spans="1:22" ht="14">
      <c r="A2478" s="21" t="s">
        <v>4245</v>
      </c>
      <c r="B2478" s="10" t="s">
        <v>4246</v>
      </c>
      <c r="C2478" s="21" t="s">
        <v>1036</v>
      </c>
      <c r="D2478" s="21" t="s">
        <v>1129</v>
      </c>
      <c r="E2478" s="21" t="s">
        <v>1097</v>
      </c>
      <c r="F2478" s="30" t="s">
        <v>3818</v>
      </c>
      <c r="G2478" s="21" t="s">
        <v>1183</v>
      </c>
      <c r="H2478" s="31" t="s">
        <v>4298</v>
      </c>
      <c r="I2478" s="31" t="s">
        <v>4250</v>
      </c>
      <c r="J2478" s="21" t="s">
        <v>3091</v>
      </c>
      <c r="K2478" s="21" t="s">
        <v>1088</v>
      </c>
      <c r="L2478" s="21" t="s">
        <v>1089</v>
      </c>
      <c r="M2478" s="21">
        <v>3.43</v>
      </c>
      <c r="N2478" s="21" t="s">
        <v>1088</v>
      </c>
      <c r="O2478" s="21" t="s">
        <v>1088</v>
      </c>
      <c r="P2478" s="21">
        <v>0.03</v>
      </c>
      <c r="Q2478" s="21"/>
      <c r="R2478" s="21"/>
      <c r="S2478" s="21"/>
      <c r="U2478" s="21"/>
      <c r="V2478" s="21"/>
    </row>
    <row r="2479" spans="1:22" ht="14">
      <c r="A2479" s="21" t="s">
        <v>4245</v>
      </c>
      <c r="B2479" s="10" t="s">
        <v>4246</v>
      </c>
      <c r="C2479" s="21" t="s">
        <v>1036</v>
      </c>
      <c r="D2479" s="21" t="s">
        <v>1129</v>
      </c>
      <c r="E2479" s="21" t="s">
        <v>1097</v>
      </c>
      <c r="F2479" s="30" t="s">
        <v>3818</v>
      </c>
      <c r="G2479" s="21" t="s">
        <v>1183</v>
      </c>
      <c r="H2479" s="31" t="s">
        <v>4299</v>
      </c>
      <c r="I2479" s="31" t="s">
        <v>4250</v>
      </c>
      <c r="J2479" s="21" t="s">
        <v>3091</v>
      </c>
      <c r="K2479" s="21" t="s">
        <v>1088</v>
      </c>
      <c r="L2479" s="21" t="s">
        <v>1089</v>
      </c>
      <c r="M2479" s="21">
        <v>3.39</v>
      </c>
      <c r="N2479" s="21" t="s">
        <v>1088</v>
      </c>
      <c r="O2479" s="21" t="s">
        <v>1088</v>
      </c>
      <c r="P2479" s="21">
        <v>0.03</v>
      </c>
      <c r="Q2479" s="21"/>
      <c r="R2479" s="21"/>
      <c r="S2479" s="21"/>
      <c r="U2479" s="21"/>
      <c r="V2479" s="21"/>
    </row>
    <row r="2480" spans="1:22" ht="14">
      <c r="A2480" s="21" t="s">
        <v>4245</v>
      </c>
      <c r="B2480" s="10" t="s">
        <v>4246</v>
      </c>
      <c r="C2480" s="21" t="s">
        <v>1036</v>
      </c>
      <c r="D2480" s="21" t="s">
        <v>1129</v>
      </c>
      <c r="E2480" s="21" t="s">
        <v>1097</v>
      </c>
      <c r="F2480" s="30" t="s">
        <v>3818</v>
      </c>
      <c r="G2480" s="21" t="s">
        <v>1183</v>
      </c>
      <c r="H2480" s="31" t="s">
        <v>4300</v>
      </c>
      <c r="I2480" s="31" t="s">
        <v>4250</v>
      </c>
      <c r="J2480" s="21" t="s">
        <v>3091</v>
      </c>
      <c r="K2480" s="21" t="s">
        <v>1088</v>
      </c>
      <c r="L2480" s="21" t="s">
        <v>1089</v>
      </c>
      <c r="M2480" s="21">
        <v>3.39</v>
      </c>
      <c r="N2480" s="21" t="s">
        <v>1088</v>
      </c>
      <c r="O2480" s="21" t="s">
        <v>1088</v>
      </c>
      <c r="P2480" s="21">
        <v>0.03</v>
      </c>
      <c r="Q2480" s="21"/>
      <c r="R2480" s="21"/>
      <c r="S2480" s="21"/>
      <c r="U2480" s="21"/>
      <c r="V2480" s="21"/>
    </row>
    <row r="2481" spans="1:22" ht="14">
      <c r="A2481" s="21" t="s">
        <v>4245</v>
      </c>
      <c r="B2481" s="10" t="s">
        <v>4246</v>
      </c>
      <c r="C2481" s="21" t="s">
        <v>1036</v>
      </c>
      <c r="D2481" s="21" t="s">
        <v>1129</v>
      </c>
      <c r="E2481" s="21" t="s">
        <v>1097</v>
      </c>
      <c r="F2481" s="30" t="s">
        <v>3818</v>
      </c>
      <c r="G2481" s="21" t="s">
        <v>1183</v>
      </c>
      <c r="H2481" s="31" t="s">
        <v>4301</v>
      </c>
      <c r="I2481" s="31" t="s">
        <v>4250</v>
      </c>
      <c r="J2481" s="21" t="s">
        <v>1161</v>
      </c>
      <c r="K2481" s="21" t="s">
        <v>1088</v>
      </c>
      <c r="L2481" s="21" t="s">
        <v>1089</v>
      </c>
      <c r="M2481" s="21">
        <v>43.4</v>
      </c>
      <c r="N2481" s="21" t="s">
        <v>1088</v>
      </c>
      <c r="O2481" s="21" t="s">
        <v>1088</v>
      </c>
      <c r="P2481" s="21">
        <v>3.2</v>
      </c>
      <c r="Q2481" s="21"/>
      <c r="R2481" s="21"/>
      <c r="S2481" s="21"/>
      <c r="U2481" s="21"/>
      <c r="V2481" s="21"/>
    </row>
    <row r="2482" spans="1:22" ht="14">
      <c r="A2482" s="21" t="s">
        <v>4245</v>
      </c>
      <c r="B2482" s="10" t="s">
        <v>4246</v>
      </c>
      <c r="C2482" s="21" t="s">
        <v>1036</v>
      </c>
      <c r="D2482" s="21" t="s">
        <v>1129</v>
      </c>
      <c r="E2482" s="21" t="s">
        <v>1097</v>
      </c>
      <c r="F2482" s="30" t="s">
        <v>3818</v>
      </c>
      <c r="G2482" s="21" t="s">
        <v>1183</v>
      </c>
      <c r="H2482" s="31" t="s">
        <v>4302</v>
      </c>
      <c r="I2482" s="31" t="s">
        <v>4250</v>
      </c>
      <c r="J2482" s="21" t="s">
        <v>1161</v>
      </c>
      <c r="K2482" s="21" t="s">
        <v>1088</v>
      </c>
      <c r="L2482" s="21" t="s">
        <v>1089</v>
      </c>
      <c r="M2482" s="21">
        <v>43.3</v>
      </c>
      <c r="N2482" s="21" t="s">
        <v>1088</v>
      </c>
      <c r="O2482" s="21" t="s">
        <v>1088</v>
      </c>
      <c r="P2482" s="21">
        <v>3.1</v>
      </c>
      <c r="Q2482" s="21"/>
      <c r="R2482" s="21"/>
      <c r="S2482" s="21"/>
      <c r="U2482" s="21"/>
      <c r="V2482" s="21"/>
    </row>
    <row r="2483" spans="1:22" ht="14">
      <c r="A2483" s="21" t="s">
        <v>4245</v>
      </c>
      <c r="B2483" s="10" t="s">
        <v>4246</v>
      </c>
      <c r="C2483" s="21" t="s">
        <v>1036</v>
      </c>
      <c r="D2483" s="21" t="s">
        <v>1129</v>
      </c>
      <c r="E2483" s="21" t="s">
        <v>1097</v>
      </c>
      <c r="F2483" s="30" t="s">
        <v>3818</v>
      </c>
      <c r="G2483" s="21" t="s">
        <v>1183</v>
      </c>
      <c r="H2483" s="31" t="s">
        <v>4303</v>
      </c>
      <c r="I2483" s="31" t="s">
        <v>4250</v>
      </c>
      <c r="J2483" s="21" t="s">
        <v>1161</v>
      </c>
      <c r="K2483" s="21" t="s">
        <v>1088</v>
      </c>
      <c r="L2483" s="21" t="s">
        <v>1089</v>
      </c>
      <c r="M2483" s="21">
        <v>40.200000000000003</v>
      </c>
      <c r="N2483" s="21" t="s">
        <v>1088</v>
      </c>
      <c r="O2483" s="21" t="s">
        <v>1088</v>
      </c>
      <c r="P2483" s="21">
        <v>4.0999999999999996</v>
      </c>
      <c r="Q2483" s="21"/>
      <c r="R2483" s="21"/>
      <c r="S2483" s="21"/>
      <c r="U2483" s="21"/>
      <c r="V2483" s="21"/>
    </row>
    <row r="2484" spans="1:22" ht="14">
      <c r="A2484" s="21" t="s">
        <v>4245</v>
      </c>
      <c r="B2484" s="10" t="s">
        <v>4246</v>
      </c>
      <c r="C2484" s="21" t="s">
        <v>1036</v>
      </c>
      <c r="D2484" s="21" t="s">
        <v>1129</v>
      </c>
      <c r="E2484" s="21" t="s">
        <v>1097</v>
      </c>
      <c r="F2484" s="30" t="s">
        <v>3818</v>
      </c>
      <c r="G2484" s="21" t="s">
        <v>1183</v>
      </c>
      <c r="H2484" s="31" t="s">
        <v>4304</v>
      </c>
      <c r="I2484" s="31" t="s">
        <v>4250</v>
      </c>
      <c r="J2484" s="21" t="s">
        <v>1161</v>
      </c>
      <c r="K2484" s="21" t="s">
        <v>1088</v>
      </c>
      <c r="L2484" s="21" t="s">
        <v>1089</v>
      </c>
      <c r="M2484" s="21">
        <v>41.2</v>
      </c>
      <c r="N2484" s="21" t="s">
        <v>1088</v>
      </c>
      <c r="O2484" s="21" t="s">
        <v>1088</v>
      </c>
      <c r="P2484" s="21">
        <v>2.4</v>
      </c>
      <c r="Q2484" s="21"/>
      <c r="R2484" s="21"/>
      <c r="S2484" s="21"/>
      <c r="U2484" s="21"/>
      <c r="V2484" s="21"/>
    </row>
    <row r="2485" spans="1:22" ht="14">
      <c r="A2485" s="21" t="s">
        <v>4245</v>
      </c>
      <c r="B2485" s="10" t="s">
        <v>4246</v>
      </c>
      <c r="C2485" s="21" t="s">
        <v>1036</v>
      </c>
      <c r="D2485" s="21" t="s">
        <v>1129</v>
      </c>
      <c r="E2485" s="21" t="s">
        <v>1097</v>
      </c>
      <c r="F2485" s="30" t="s">
        <v>3818</v>
      </c>
      <c r="G2485" s="21" t="s">
        <v>1183</v>
      </c>
      <c r="H2485" s="31" t="s">
        <v>4305</v>
      </c>
      <c r="I2485" s="31" t="s">
        <v>4250</v>
      </c>
      <c r="J2485" s="21" t="s">
        <v>1161</v>
      </c>
      <c r="K2485" s="21" t="s">
        <v>1088</v>
      </c>
      <c r="L2485" s="21" t="s">
        <v>1089</v>
      </c>
      <c r="M2485" s="21">
        <v>38.799999999999997</v>
      </c>
      <c r="N2485" s="21" t="s">
        <v>1088</v>
      </c>
      <c r="O2485" s="21" t="s">
        <v>1088</v>
      </c>
      <c r="P2485" s="21">
        <v>2.1</v>
      </c>
      <c r="Q2485" s="21"/>
      <c r="R2485" s="21"/>
      <c r="S2485" s="21"/>
      <c r="U2485" s="21"/>
      <c r="V2485" s="21"/>
    </row>
    <row r="2486" spans="1:22" ht="14">
      <c r="A2486" s="21" t="s">
        <v>4245</v>
      </c>
      <c r="B2486" s="10" t="s">
        <v>4246</v>
      </c>
      <c r="C2486" s="21" t="s">
        <v>1036</v>
      </c>
      <c r="D2486" s="21" t="s">
        <v>1129</v>
      </c>
      <c r="E2486" s="21" t="s">
        <v>1097</v>
      </c>
      <c r="F2486" s="30" t="s">
        <v>3818</v>
      </c>
      <c r="G2486" s="21" t="s">
        <v>1183</v>
      </c>
      <c r="H2486" s="31" t="s">
        <v>4306</v>
      </c>
      <c r="I2486" s="31" t="s">
        <v>4250</v>
      </c>
      <c r="J2486" s="21" t="s">
        <v>1161</v>
      </c>
      <c r="K2486" s="21" t="s">
        <v>1088</v>
      </c>
      <c r="L2486" s="21" t="s">
        <v>1089</v>
      </c>
      <c r="M2486" s="21">
        <v>8</v>
      </c>
      <c r="N2486" s="21" t="s">
        <v>1088</v>
      </c>
      <c r="O2486" s="21" t="s">
        <v>1088</v>
      </c>
      <c r="P2486" s="21">
        <v>1.2</v>
      </c>
      <c r="Q2486" s="21"/>
      <c r="R2486" s="21"/>
      <c r="S2486" s="21"/>
      <c r="U2486" s="21"/>
      <c r="V2486" s="21"/>
    </row>
    <row r="2487" spans="1:22" ht="14">
      <c r="A2487" s="21" t="s">
        <v>4245</v>
      </c>
      <c r="B2487" s="10" t="s">
        <v>4246</v>
      </c>
      <c r="C2487" s="21" t="s">
        <v>1036</v>
      </c>
      <c r="D2487" s="21" t="s">
        <v>1129</v>
      </c>
      <c r="E2487" s="21" t="s">
        <v>1097</v>
      </c>
      <c r="F2487" s="30" t="s">
        <v>3818</v>
      </c>
      <c r="G2487" s="21" t="s">
        <v>1183</v>
      </c>
      <c r="H2487" s="31" t="s">
        <v>4307</v>
      </c>
      <c r="I2487" s="31" t="s">
        <v>4250</v>
      </c>
      <c r="J2487" s="21" t="s">
        <v>1161</v>
      </c>
      <c r="K2487" s="21" t="s">
        <v>1088</v>
      </c>
      <c r="L2487" s="21" t="s">
        <v>1089</v>
      </c>
      <c r="M2487" s="21">
        <v>5.8</v>
      </c>
      <c r="N2487" s="21" t="s">
        <v>1088</v>
      </c>
      <c r="O2487" s="21" t="s">
        <v>1088</v>
      </c>
      <c r="P2487" s="21">
        <v>0.7</v>
      </c>
      <c r="Q2487" s="21"/>
      <c r="R2487" s="21"/>
      <c r="S2487" s="21"/>
      <c r="U2487" s="21"/>
      <c r="V2487" s="21"/>
    </row>
    <row r="2488" spans="1:22" ht="14">
      <c r="A2488" s="21" t="s">
        <v>4245</v>
      </c>
      <c r="B2488" s="10" t="s">
        <v>4246</v>
      </c>
      <c r="C2488" s="21" t="s">
        <v>1036</v>
      </c>
      <c r="D2488" s="21" t="s">
        <v>1129</v>
      </c>
      <c r="E2488" s="21" t="s">
        <v>1097</v>
      </c>
      <c r="F2488" s="30" t="s">
        <v>3818</v>
      </c>
      <c r="G2488" s="21" t="s">
        <v>1183</v>
      </c>
      <c r="H2488" s="31" t="s">
        <v>4308</v>
      </c>
      <c r="I2488" s="31" t="s">
        <v>4250</v>
      </c>
      <c r="J2488" s="21" t="s">
        <v>1161</v>
      </c>
      <c r="K2488" s="21" t="s">
        <v>1088</v>
      </c>
      <c r="L2488" s="21" t="s">
        <v>1089</v>
      </c>
      <c r="M2488" s="21">
        <v>5.4</v>
      </c>
      <c r="N2488" s="21" t="s">
        <v>1088</v>
      </c>
      <c r="O2488" s="21" t="s">
        <v>1088</v>
      </c>
      <c r="P2488" s="21">
        <v>0</v>
      </c>
      <c r="Q2488" s="21"/>
      <c r="R2488" s="21"/>
      <c r="S2488" s="21"/>
      <c r="U2488" s="21"/>
      <c r="V2488" s="21"/>
    </row>
    <row r="2489" spans="1:22" ht="14">
      <c r="A2489" s="21" t="s">
        <v>4245</v>
      </c>
      <c r="B2489" s="10" t="s">
        <v>4246</v>
      </c>
      <c r="C2489" s="21" t="s">
        <v>1036</v>
      </c>
      <c r="D2489" s="21" t="s">
        <v>1129</v>
      </c>
      <c r="E2489" s="21" t="s">
        <v>1097</v>
      </c>
      <c r="F2489" s="30" t="s">
        <v>3818</v>
      </c>
      <c r="G2489" s="21" t="s">
        <v>1183</v>
      </c>
      <c r="H2489" s="31" t="s">
        <v>4309</v>
      </c>
      <c r="I2489" s="31" t="s">
        <v>4250</v>
      </c>
      <c r="J2489" s="21" t="s">
        <v>1161</v>
      </c>
      <c r="K2489" s="21" t="s">
        <v>1088</v>
      </c>
      <c r="L2489" s="21" t="s">
        <v>1089</v>
      </c>
      <c r="M2489" s="21">
        <v>5.5</v>
      </c>
      <c r="N2489" s="21" t="s">
        <v>1088</v>
      </c>
      <c r="O2489" s="21" t="s">
        <v>1088</v>
      </c>
      <c r="P2489" s="21">
        <v>0</v>
      </c>
      <c r="Q2489" s="21"/>
      <c r="R2489" s="21"/>
      <c r="S2489" s="21"/>
      <c r="U2489" s="21"/>
      <c r="V2489" s="21"/>
    </row>
    <row r="2490" spans="1:22" ht="14">
      <c r="A2490" s="21" t="s">
        <v>4245</v>
      </c>
      <c r="B2490" s="10" t="s">
        <v>4246</v>
      </c>
      <c r="C2490" s="21" t="s">
        <v>1036</v>
      </c>
      <c r="D2490" s="21" t="s">
        <v>1129</v>
      </c>
      <c r="E2490" s="21" t="s">
        <v>1097</v>
      </c>
      <c r="F2490" s="30" t="s">
        <v>3818</v>
      </c>
      <c r="G2490" s="21" t="s">
        <v>1183</v>
      </c>
      <c r="H2490" s="31" t="s">
        <v>4310</v>
      </c>
      <c r="I2490" s="31" t="s">
        <v>4250</v>
      </c>
      <c r="J2490" s="21" t="s">
        <v>1161</v>
      </c>
      <c r="K2490" s="21" t="s">
        <v>1088</v>
      </c>
      <c r="L2490" s="21" t="s">
        <v>1089</v>
      </c>
      <c r="M2490" s="21">
        <v>4.9000000000000004</v>
      </c>
      <c r="N2490" s="21" t="s">
        <v>1088</v>
      </c>
      <c r="O2490" s="21" t="s">
        <v>1088</v>
      </c>
      <c r="P2490" s="21">
        <v>0</v>
      </c>
      <c r="Q2490" s="21"/>
      <c r="R2490" s="21"/>
      <c r="S2490" s="21"/>
      <c r="U2490" s="21"/>
      <c r="V2490" s="21"/>
    </row>
    <row r="2491" spans="1:22" ht="14">
      <c r="A2491" s="21" t="s">
        <v>4245</v>
      </c>
      <c r="B2491" s="10" t="s">
        <v>4246</v>
      </c>
      <c r="C2491" s="21" t="s">
        <v>1036</v>
      </c>
      <c r="D2491" s="21" t="s">
        <v>1129</v>
      </c>
      <c r="E2491" s="21" t="s">
        <v>1097</v>
      </c>
      <c r="F2491" s="30" t="s">
        <v>3818</v>
      </c>
      <c r="G2491" s="21" t="s">
        <v>1183</v>
      </c>
      <c r="H2491" s="31" t="s">
        <v>4311</v>
      </c>
      <c r="I2491" s="31" t="s">
        <v>4250</v>
      </c>
      <c r="J2491" s="21" t="s">
        <v>1161</v>
      </c>
      <c r="K2491" s="21" t="s">
        <v>1088</v>
      </c>
      <c r="L2491" s="21" t="s">
        <v>1089</v>
      </c>
      <c r="M2491" s="21">
        <v>0.18</v>
      </c>
      <c r="N2491" s="21" t="s">
        <v>1088</v>
      </c>
      <c r="O2491" s="21" t="s">
        <v>1088</v>
      </c>
      <c r="P2491" s="21">
        <v>0.04</v>
      </c>
      <c r="Q2491" s="21"/>
      <c r="R2491" s="21"/>
      <c r="S2491" s="21"/>
      <c r="U2491" s="21"/>
      <c r="V2491" s="21"/>
    </row>
    <row r="2492" spans="1:22" ht="14">
      <c r="A2492" s="21" t="s">
        <v>4245</v>
      </c>
      <c r="B2492" s="10" t="s">
        <v>4246</v>
      </c>
      <c r="C2492" s="21" t="s">
        <v>1036</v>
      </c>
      <c r="D2492" s="21" t="s">
        <v>1129</v>
      </c>
      <c r="E2492" s="21" t="s">
        <v>1097</v>
      </c>
      <c r="F2492" s="30" t="s">
        <v>3818</v>
      </c>
      <c r="G2492" s="21" t="s">
        <v>1183</v>
      </c>
      <c r="H2492" s="31" t="s">
        <v>4312</v>
      </c>
      <c r="I2492" s="31" t="s">
        <v>4250</v>
      </c>
      <c r="J2492" s="21" t="s">
        <v>1161</v>
      </c>
      <c r="K2492" s="21" t="s">
        <v>1088</v>
      </c>
      <c r="L2492" s="21" t="s">
        <v>1089</v>
      </c>
      <c r="M2492" s="21">
        <v>0.17</v>
      </c>
      <c r="N2492" s="21" t="s">
        <v>1088</v>
      </c>
      <c r="O2492" s="21" t="s">
        <v>1088</v>
      </c>
      <c r="P2492" s="21">
        <v>0.05</v>
      </c>
      <c r="Q2492" s="21"/>
      <c r="R2492" s="21"/>
      <c r="S2492" s="21"/>
      <c r="U2492" s="21"/>
      <c r="V2492" s="21"/>
    </row>
    <row r="2493" spans="1:22" ht="14">
      <c r="A2493" s="21" t="s">
        <v>4245</v>
      </c>
      <c r="B2493" s="10" t="s">
        <v>4246</v>
      </c>
      <c r="C2493" s="21" t="s">
        <v>1036</v>
      </c>
      <c r="D2493" s="21" t="s">
        <v>1129</v>
      </c>
      <c r="E2493" s="21" t="s">
        <v>1097</v>
      </c>
      <c r="F2493" s="30" t="s">
        <v>3818</v>
      </c>
      <c r="G2493" s="21" t="s">
        <v>1183</v>
      </c>
      <c r="H2493" s="31" t="s">
        <v>4313</v>
      </c>
      <c r="I2493" s="31" t="s">
        <v>4250</v>
      </c>
      <c r="J2493" s="21" t="s">
        <v>1161</v>
      </c>
      <c r="K2493" s="21" t="s">
        <v>1088</v>
      </c>
      <c r="L2493" s="21" t="s">
        <v>1089</v>
      </c>
      <c r="M2493" s="21">
        <v>0.13</v>
      </c>
      <c r="N2493" s="21" t="s">
        <v>1088</v>
      </c>
      <c r="O2493" s="21" t="s">
        <v>1088</v>
      </c>
      <c r="P2493" s="21">
        <v>0.02</v>
      </c>
      <c r="Q2493" s="21"/>
      <c r="R2493" s="21"/>
      <c r="S2493" s="21"/>
      <c r="U2493" s="21"/>
      <c r="V2493" s="21"/>
    </row>
    <row r="2494" spans="1:22" ht="14">
      <c r="A2494" s="21" t="s">
        <v>4245</v>
      </c>
      <c r="B2494" s="10" t="s">
        <v>4246</v>
      </c>
      <c r="C2494" s="21" t="s">
        <v>1036</v>
      </c>
      <c r="D2494" s="21" t="s">
        <v>1129</v>
      </c>
      <c r="E2494" s="21" t="s">
        <v>1097</v>
      </c>
      <c r="F2494" s="30" t="s">
        <v>3818</v>
      </c>
      <c r="G2494" s="21" t="s">
        <v>1183</v>
      </c>
      <c r="H2494" s="31" t="s">
        <v>4314</v>
      </c>
      <c r="I2494" s="31" t="s">
        <v>4250</v>
      </c>
      <c r="J2494" s="21" t="s">
        <v>1161</v>
      </c>
      <c r="K2494" s="21" t="s">
        <v>1088</v>
      </c>
      <c r="L2494" s="21" t="s">
        <v>1089</v>
      </c>
      <c r="M2494" s="21">
        <v>0.11</v>
      </c>
      <c r="N2494" s="21" t="s">
        <v>1088</v>
      </c>
      <c r="O2494" s="21" t="s">
        <v>1088</v>
      </c>
      <c r="P2494" s="21">
        <v>0.02</v>
      </c>
      <c r="Q2494" s="21"/>
      <c r="R2494" s="21"/>
      <c r="S2494" s="21"/>
      <c r="U2494" s="21"/>
      <c r="V2494" s="21"/>
    </row>
    <row r="2495" spans="1:22" ht="14">
      <c r="A2495" s="21" t="s">
        <v>4245</v>
      </c>
      <c r="B2495" s="10" t="s">
        <v>4246</v>
      </c>
      <c r="C2495" s="21" t="s">
        <v>1036</v>
      </c>
      <c r="D2495" s="21" t="s">
        <v>1129</v>
      </c>
      <c r="E2495" s="21" t="s">
        <v>1097</v>
      </c>
      <c r="F2495" s="30" t="s">
        <v>3818</v>
      </c>
      <c r="G2495" s="21" t="s">
        <v>1183</v>
      </c>
      <c r="H2495" s="31" t="s">
        <v>4315</v>
      </c>
      <c r="I2495" s="31" t="s">
        <v>4250</v>
      </c>
      <c r="J2495" s="21" t="s">
        <v>1161</v>
      </c>
      <c r="K2495" s="21" t="s">
        <v>1088</v>
      </c>
      <c r="L2495" s="21" t="s">
        <v>1089</v>
      </c>
      <c r="M2495" s="21">
        <v>0.13</v>
      </c>
      <c r="N2495" s="21" t="s">
        <v>1088</v>
      </c>
      <c r="O2495" s="21" t="s">
        <v>1088</v>
      </c>
      <c r="P2495" s="21">
        <v>0.03</v>
      </c>
      <c r="Q2495" s="21"/>
      <c r="R2495" s="21"/>
      <c r="S2495" s="21"/>
      <c r="U2495" s="21"/>
      <c r="V2495" s="21"/>
    </row>
    <row r="2496" spans="1:22" ht="14">
      <c r="A2496" s="21" t="s">
        <v>4245</v>
      </c>
      <c r="B2496" s="10" t="s">
        <v>4246</v>
      </c>
      <c r="C2496" s="21" t="s">
        <v>1036</v>
      </c>
      <c r="D2496" s="21" t="s">
        <v>1129</v>
      </c>
      <c r="E2496" s="21" t="s">
        <v>1097</v>
      </c>
      <c r="F2496" s="30" t="s">
        <v>3818</v>
      </c>
      <c r="G2496" s="21" t="s">
        <v>1183</v>
      </c>
      <c r="H2496" s="31" t="s">
        <v>4316</v>
      </c>
      <c r="I2496" s="31" t="s">
        <v>4250</v>
      </c>
      <c r="J2496" s="21" t="s">
        <v>4317</v>
      </c>
      <c r="K2496" s="21" t="s">
        <v>1088</v>
      </c>
      <c r="L2496" s="21" t="s">
        <v>1089</v>
      </c>
      <c r="M2496" s="21">
        <v>0.44</v>
      </c>
      <c r="N2496" s="21" t="b">
        <v>1</v>
      </c>
      <c r="O2496" s="21" t="s">
        <v>1088</v>
      </c>
      <c r="P2496" s="21">
        <v>0.03</v>
      </c>
      <c r="Q2496" s="21"/>
      <c r="R2496" s="21"/>
      <c r="S2496" s="21"/>
      <c r="U2496" s="21"/>
      <c r="V2496" s="21"/>
    </row>
    <row r="2497" spans="1:22" ht="14">
      <c r="A2497" s="21" t="s">
        <v>4245</v>
      </c>
      <c r="B2497" s="10" t="s">
        <v>4246</v>
      </c>
      <c r="C2497" s="21" t="s">
        <v>1036</v>
      </c>
      <c r="D2497" s="21" t="s">
        <v>1129</v>
      </c>
      <c r="E2497" s="21" t="s">
        <v>1097</v>
      </c>
      <c r="F2497" s="30" t="s">
        <v>3818</v>
      </c>
      <c r="G2497" s="21" t="s">
        <v>1183</v>
      </c>
      <c r="H2497" s="31" t="s">
        <v>4318</v>
      </c>
      <c r="I2497" s="31" t="s">
        <v>4250</v>
      </c>
      <c r="J2497" s="21" t="s">
        <v>4317</v>
      </c>
      <c r="K2497" s="21" t="s">
        <v>1088</v>
      </c>
      <c r="L2497" s="21" t="s">
        <v>1089</v>
      </c>
      <c r="M2497" s="21">
        <v>0.24</v>
      </c>
      <c r="N2497" s="21" t="b">
        <v>1</v>
      </c>
      <c r="O2497" s="21" t="s">
        <v>1088</v>
      </c>
      <c r="P2497" s="21">
        <v>0.05</v>
      </c>
      <c r="Q2497" s="21"/>
      <c r="R2497" s="21"/>
      <c r="S2497" s="21"/>
      <c r="U2497" s="21"/>
      <c r="V2497" s="21"/>
    </row>
    <row r="2498" spans="1:22" ht="14">
      <c r="A2498" s="21" t="s">
        <v>4245</v>
      </c>
      <c r="B2498" s="10" t="s">
        <v>4246</v>
      </c>
      <c r="C2498" s="21" t="s">
        <v>1036</v>
      </c>
      <c r="D2498" s="21" t="s">
        <v>1129</v>
      </c>
      <c r="E2498" s="21" t="s">
        <v>1097</v>
      </c>
      <c r="F2498" s="30" t="s">
        <v>3818</v>
      </c>
      <c r="G2498" s="21" t="s">
        <v>1183</v>
      </c>
      <c r="H2498" s="31" t="s">
        <v>4319</v>
      </c>
      <c r="I2498" s="31" t="s">
        <v>4250</v>
      </c>
      <c r="J2498" s="21" t="s">
        <v>4320</v>
      </c>
      <c r="K2498" s="21" t="s">
        <v>1088</v>
      </c>
      <c r="L2498" s="21" t="s">
        <v>1089</v>
      </c>
      <c r="M2498" s="21">
        <v>2.4E-2</v>
      </c>
      <c r="N2498" s="21" t="s">
        <v>1088</v>
      </c>
      <c r="O2498" s="21" t="s">
        <v>1088</v>
      </c>
      <c r="P2498" s="21">
        <v>0.01</v>
      </c>
      <c r="Q2498" s="21"/>
      <c r="R2498" s="21"/>
      <c r="S2498" s="21"/>
      <c r="U2498" s="21"/>
      <c r="V2498" s="21"/>
    </row>
    <row r="2499" spans="1:22" ht="14">
      <c r="A2499" s="21" t="s">
        <v>4245</v>
      </c>
      <c r="B2499" s="10" t="s">
        <v>4246</v>
      </c>
      <c r="C2499" s="21" t="s">
        <v>1036</v>
      </c>
      <c r="D2499" s="21" t="s">
        <v>1129</v>
      </c>
      <c r="E2499" s="21" t="s">
        <v>1097</v>
      </c>
      <c r="F2499" s="30" t="s">
        <v>3818</v>
      </c>
      <c r="G2499" s="21" t="s">
        <v>1183</v>
      </c>
      <c r="H2499" s="31" t="s">
        <v>4321</v>
      </c>
      <c r="I2499" s="31" t="s">
        <v>4250</v>
      </c>
      <c r="J2499" s="21" t="s">
        <v>4320</v>
      </c>
      <c r="K2499" s="21" t="s">
        <v>1088</v>
      </c>
      <c r="L2499" s="21" t="s">
        <v>1089</v>
      </c>
      <c r="M2499" s="21">
        <v>3.9E-2</v>
      </c>
      <c r="N2499" s="21" t="s">
        <v>1088</v>
      </c>
      <c r="O2499" s="21" t="s">
        <v>1088</v>
      </c>
      <c r="P2499" s="21">
        <v>0.01</v>
      </c>
      <c r="Q2499" s="21"/>
      <c r="R2499" s="21"/>
      <c r="S2499" s="21"/>
      <c r="U2499" s="21"/>
      <c r="V2499" s="21"/>
    </row>
    <row r="2500" spans="1:22" ht="14">
      <c r="A2500" s="21" t="s">
        <v>4245</v>
      </c>
      <c r="B2500" s="10" t="s">
        <v>4246</v>
      </c>
      <c r="C2500" s="21" t="s">
        <v>1036</v>
      </c>
      <c r="D2500" s="21" t="s">
        <v>1129</v>
      </c>
      <c r="E2500" s="21" t="s">
        <v>1097</v>
      </c>
      <c r="F2500" s="30" t="s">
        <v>3818</v>
      </c>
      <c r="G2500" s="21" t="s">
        <v>1183</v>
      </c>
      <c r="H2500" s="31" t="s">
        <v>4322</v>
      </c>
      <c r="I2500" s="31" t="s">
        <v>4250</v>
      </c>
      <c r="J2500" s="21" t="s">
        <v>3091</v>
      </c>
      <c r="K2500" s="21" t="s">
        <v>1088</v>
      </c>
      <c r="L2500" s="21" t="s">
        <v>1089</v>
      </c>
      <c r="M2500" s="21">
        <v>29.3</v>
      </c>
      <c r="N2500" s="21" t="s">
        <v>1088</v>
      </c>
      <c r="O2500" s="21" t="s">
        <v>1088</v>
      </c>
      <c r="P2500" s="21">
        <v>0.3</v>
      </c>
      <c r="Q2500" s="21"/>
      <c r="R2500" s="21"/>
      <c r="S2500" s="21"/>
      <c r="U2500" s="21"/>
      <c r="V2500" s="21"/>
    </row>
    <row r="2501" spans="1:22" ht="14">
      <c r="A2501" s="21" t="s">
        <v>4245</v>
      </c>
      <c r="B2501" s="10" t="s">
        <v>4246</v>
      </c>
      <c r="C2501" s="21" t="s">
        <v>1036</v>
      </c>
      <c r="D2501" s="21" t="s">
        <v>1129</v>
      </c>
      <c r="E2501" s="21" t="s">
        <v>1097</v>
      </c>
      <c r="F2501" s="30" t="s">
        <v>3818</v>
      </c>
      <c r="G2501" s="21" t="s">
        <v>1183</v>
      </c>
      <c r="H2501" s="31" t="s">
        <v>4323</v>
      </c>
      <c r="I2501" s="31" t="s">
        <v>4250</v>
      </c>
      <c r="J2501" s="21" t="s">
        <v>3091</v>
      </c>
      <c r="K2501" s="21" t="s">
        <v>1088</v>
      </c>
      <c r="L2501" s="21" t="s">
        <v>1089</v>
      </c>
      <c r="M2501" s="21">
        <v>9.9</v>
      </c>
      <c r="N2501" s="21" t="s">
        <v>1088</v>
      </c>
      <c r="O2501" s="21" t="s">
        <v>1088</v>
      </c>
      <c r="P2501" s="21">
        <v>0.5</v>
      </c>
      <c r="Q2501" s="21"/>
      <c r="R2501" s="21"/>
      <c r="S2501" s="21"/>
      <c r="U2501" s="21"/>
      <c r="V2501" s="21"/>
    </row>
    <row r="2502" spans="1:22" ht="14">
      <c r="A2502" s="21" t="s">
        <v>4324</v>
      </c>
      <c r="B2502" s="10" t="s">
        <v>4325</v>
      </c>
      <c r="C2502" s="21" t="s">
        <v>1036</v>
      </c>
      <c r="D2502" s="21" t="s">
        <v>1129</v>
      </c>
      <c r="E2502" s="21" t="s">
        <v>1100</v>
      </c>
      <c r="F2502" s="30" t="s">
        <v>1453</v>
      </c>
      <c r="G2502" s="21" t="s">
        <v>3746</v>
      </c>
      <c r="H2502" s="31" t="s">
        <v>4326</v>
      </c>
      <c r="I2502" s="31" t="s">
        <v>4327</v>
      </c>
      <c r="J2502" s="21" t="s">
        <v>2321</v>
      </c>
      <c r="K2502" s="21">
        <v>118</v>
      </c>
      <c r="L2502" s="21" t="s">
        <v>1089</v>
      </c>
      <c r="M2502" s="21">
        <v>89.6</v>
      </c>
      <c r="N2502" s="21" t="s">
        <v>1088</v>
      </c>
      <c r="O2502" s="21" t="s">
        <v>1088</v>
      </c>
      <c r="P2502" s="21" t="s">
        <v>1088</v>
      </c>
      <c r="Q2502" s="21"/>
      <c r="R2502" s="21" t="s">
        <v>3386</v>
      </c>
      <c r="S2502" s="21"/>
      <c r="U2502" s="21"/>
      <c r="V2502" s="21"/>
    </row>
    <row r="2503" spans="1:22" ht="14">
      <c r="A2503" s="21" t="s">
        <v>4324</v>
      </c>
      <c r="B2503" s="10" t="s">
        <v>4325</v>
      </c>
      <c r="C2503" s="21" t="s">
        <v>1036</v>
      </c>
      <c r="D2503" s="21" t="s">
        <v>1129</v>
      </c>
      <c r="E2503" s="21" t="s">
        <v>1100</v>
      </c>
      <c r="F2503" s="30" t="s">
        <v>1453</v>
      </c>
      <c r="G2503" s="21" t="s">
        <v>3746</v>
      </c>
      <c r="H2503" s="31" t="s">
        <v>4328</v>
      </c>
      <c r="I2503" s="31" t="s">
        <v>4327</v>
      </c>
      <c r="J2503" s="21" t="s">
        <v>2321</v>
      </c>
      <c r="K2503" s="21">
        <v>118</v>
      </c>
      <c r="L2503" s="21" t="s">
        <v>1089</v>
      </c>
      <c r="M2503" s="21">
        <v>35.4</v>
      </c>
      <c r="N2503" s="21" t="s">
        <v>1088</v>
      </c>
      <c r="O2503" s="21" t="s">
        <v>1088</v>
      </c>
      <c r="P2503" s="21" t="s">
        <v>1088</v>
      </c>
      <c r="Q2503" s="21"/>
      <c r="R2503" s="21" t="s">
        <v>3386</v>
      </c>
      <c r="S2503" s="21"/>
      <c r="U2503" s="21"/>
      <c r="V2503" s="21"/>
    </row>
    <row r="2504" spans="1:22" ht="14">
      <c r="A2504" s="21" t="s">
        <v>4324</v>
      </c>
      <c r="B2504" s="10" t="s">
        <v>4325</v>
      </c>
      <c r="C2504" s="21" t="s">
        <v>1036</v>
      </c>
      <c r="D2504" s="21" t="s">
        <v>1129</v>
      </c>
      <c r="E2504" s="21" t="s">
        <v>1100</v>
      </c>
      <c r="F2504" s="30" t="s">
        <v>1453</v>
      </c>
      <c r="G2504" s="21" t="s">
        <v>3746</v>
      </c>
      <c r="H2504" s="31" t="s">
        <v>4329</v>
      </c>
      <c r="I2504" s="31" t="s">
        <v>4327</v>
      </c>
      <c r="J2504" s="21" t="s">
        <v>2321</v>
      </c>
      <c r="K2504" s="21">
        <v>118</v>
      </c>
      <c r="L2504" s="21" t="s">
        <v>1089</v>
      </c>
      <c r="M2504" s="21">
        <v>139</v>
      </c>
      <c r="N2504" s="21" t="s">
        <v>1088</v>
      </c>
      <c r="O2504" s="21" t="s">
        <v>1088</v>
      </c>
      <c r="P2504" s="21" t="s">
        <v>1088</v>
      </c>
      <c r="Q2504" s="21"/>
      <c r="R2504" s="21" t="s">
        <v>3386</v>
      </c>
      <c r="S2504" s="21"/>
      <c r="U2504" s="21"/>
      <c r="V2504" s="21"/>
    </row>
    <row r="2505" spans="1:22" ht="14">
      <c r="A2505" s="21" t="s">
        <v>4324</v>
      </c>
      <c r="B2505" s="10" t="s">
        <v>4325</v>
      </c>
      <c r="C2505" s="21" t="s">
        <v>1036</v>
      </c>
      <c r="D2505" s="21" t="s">
        <v>1129</v>
      </c>
      <c r="E2505" s="21" t="s">
        <v>1100</v>
      </c>
      <c r="F2505" s="30" t="s">
        <v>1453</v>
      </c>
      <c r="G2505" s="21" t="s">
        <v>3746</v>
      </c>
      <c r="H2505" s="31" t="s">
        <v>4330</v>
      </c>
      <c r="I2505" s="31" t="s">
        <v>4327</v>
      </c>
      <c r="J2505" s="21" t="s">
        <v>2321</v>
      </c>
      <c r="K2505" s="21">
        <v>118</v>
      </c>
      <c r="L2505" s="21" t="s">
        <v>1089</v>
      </c>
      <c r="M2505" s="21">
        <v>5573.9</v>
      </c>
      <c r="N2505" s="21" t="s">
        <v>1088</v>
      </c>
      <c r="O2505" s="21" t="s">
        <v>1088</v>
      </c>
      <c r="P2505" s="21" t="s">
        <v>1088</v>
      </c>
      <c r="Q2505" s="21"/>
      <c r="R2505" s="21" t="s">
        <v>3386</v>
      </c>
      <c r="S2505" s="21"/>
      <c r="U2505" s="21"/>
      <c r="V2505" s="21"/>
    </row>
    <row r="2506" spans="1:22" ht="14">
      <c r="A2506" s="21" t="s">
        <v>4324</v>
      </c>
      <c r="B2506" s="10" t="s">
        <v>4325</v>
      </c>
      <c r="C2506" s="21" t="s">
        <v>1036</v>
      </c>
      <c r="D2506" s="21" t="s">
        <v>1129</v>
      </c>
      <c r="E2506" s="21" t="s">
        <v>1100</v>
      </c>
      <c r="F2506" s="30" t="s">
        <v>1453</v>
      </c>
      <c r="G2506" s="21" t="s">
        <v>3746</v>
      </c>
      <c r="H2506" s="31" t="s">
        <v>4331</v>
      </c>
      <c r="I2506" s="31" t="s">
        <v>4327</v>
      </c>
      <c r="J2506" s="21" t="s">
        <v>2321</v>
      </c>
      <c r="K2506" s="21">
        <v>118</v>
      </c>
      <c r="L2506" s="21" t="s">
        <v>1089</v>
      </c>
      <c r="M2506" s="21">
        <v>5641.2</v>
      </c>
      <c r="N2506" s="21" t="s">
        <v>1088</v>
      </c>
      <c r="O2506" s="21" t="s">
        <v>1088</v>
      </c>
      <c r="P2506" s="21" t="s">
        <v>1088</v>
      </c>
      <c r="Q2506" s="21"/>
      <c r="R2506" s="21" t="s">
        <v>3386</v>
      </c>
      <c r="S2506" s="21"/>
      <c r="U2506" s="21"/>
      <c r="V2506" s="21"/>
    </row>
    <row r="2507" spans="1:22" ht="14">
      <c r="A2507" s="21" t="s">
        <v>4324</v>
      </c>
      <c r="B2507" s="10" t="s">
        <v>4325</v>
      </c>
      <c r="C2507" s="21" t="s">
        <v>1036</v>
      </c>
      <c r="D2507" s="21" t="s">
        <v>1129</v>
      </c>
      <c r="E2507" s="21" t="s">
        <v>1100</v>
      </c>
      <c r="F2507" s="30" t="s">
        <v>1453</v>
      </c>
      <c r="G2507" s="21" t="s">
        <v>3746</v>
      </c>
      <c r="H2507" s="31" t="s">
        <v>4332</v>
      </c>
      <c r="I2507" s="31" t="s">
        <v>4327</v>
      </c>
      <c r="J2507" s="21" t="s">
        <v>2321</v>
      </c>
      <c r="K2507" s="21">
        <v>107</v>
      </c>
      <c r="L2507" s="21" t="s">
        <v>1089</v>
      </c>
      <c r="M2507" s="21">
        <v>135.80000000000001</v>
      </c>
      <c r="N2507" s="21" t="s">
        <v>1088</v>
      </c>
      <c r="O2507" s="21" t="s">
        <v>1088</v>
      </c>
      <c r="P2507" s="21" t="s">
        <v>1088</v>
      </c>
      <c r="Q2507" s="21"/>
      <c r="R2507" s="21" t="s">
        <v>3386</v>
      </c>
      <c r="S2507" s="21"/>
      <c r="U2507" s="21"/>
      <c r="V2507" s="21"/>
    </row>
    <row r="2508" spans="1:22" ht="14">
      <c r="A2508" s="21" t="s">
        <v>4324</v>
      </c>
      <c r="B2508" s="10" t="s">
        <v>4325</v>
      </c>
      <c r="C2508" s="21" t="s">
        <v>1036</v>
      </c>
      <c r="D2508" s="21" t="s">
        <v>1129</v>
      </c>
      <c r="E2508" s="21" t="s">
        <v>1100</v>
      </c>
      <c r="F2508" s="30" t="s">
        <v>1453</v>
      </c>
      <c r="G2508" s="21" t="s">
        <v>3746</v>
      </c>
      <c r="H2508" s="31" t="s">
        <v>4333</v>
      </c>
      <c r="I2508" s="31" t="s">
        <v>4327</v>
      </c>
      <c r="J2508" s="21" t="s">
        <v>2321</v>
      </c>
      <c r="K2508" s="21">
        <v>107</v>
      </c>
      <c r="L2508" s="21" t="s">
        <v>1089</v>
      </c>
      <c r="M2508" s="21">
        <v>31.3</v>
      </c>
      <c r="N2508" s="21" t="s">
        <v>1088</v>
      </c>
      <c r="O2508" s="21" t="s">
        <v>1088</v>
      </c>
      <c r="P2508" s="21" t="s">
        <v>1088</v>
      </c>
      <c r="Q2508" s="21"/>
      <c r="R2508" s="21" t="s">
        <v>3386</v>
      </c>
      <c r="S2508" s="21"/>
      <c r="U2508" s="21"/>
      <c r="V2508" s="21"/>
    </row>
    <row r="2509" spans="1:22" ht="14">
      <c r="A2509" s="21" t="s">
        <v>4324</v>
      </c>
      <c r="B2509" s="10" t="s">
        <v>4325</v>
      </c>
      <c r="C2509" s="21" t="s">
        <v>1036</v>
      </c>
      <c r="D2509" s="21" t="s">
        <v>1129</v>
      </c>
      <c r="E2509" s="21" t="s">
        <v>1100</v>
      </c>
      <c r="F2509" s="30" t="s">
        <v>1453</v>
      </c>
      <c r="G2509" s="21" t="s">
        <v>3746</v>
      </c>
      <c r="H2509" s="31" t="s">
        <v>4334</v>
      </c>
      <c r="I2509" s="31" t="s">
        <v>4327</v>
      </c>
      <c r="J2509" s="21" t="s">
        <v>2321</v>
      </c>
      <c r="K2509" s="21">
        <v>107</v>
      </c>
      <c r="L2509" s="21" t="s">
        <v>1089</v>
      </c>
      <c r="M2509" s="21">
        <v>70.599999999999994</v>
      </c>
      <c r="N2509" s="21" t="s">
        <v>1088</v>
      </c>
      <c r="O2509" s="21" t="s">
        <v>1088</v>
      </c>
      <c r="P2509" s="21" t="s">
        <v>1088</v>
      </c>
      <c r="Q2509" s="21"/>
      <c r="R2509" s="21" t="s">
        <v>3386</v>
      </c>
      <c r="S2509" s="21"/>
      <c r="U2509" s="21"/>
      <c r="V2509" s="21"/>
    </row>
    <row r="2510" spans="1:22" ht="14">
      <c r="A2510" s="21" t="s">
        <v>4324</v>
      </c>
      <c r="B2510" s="10" t="s">
        <v>4325</v>
      </c>
      <c r="C2510" s="21" t="s">
        <v>1036</v>
      </c>
      <c r="D2510" s="21" t="s">
        <v>1129</v>
      </c>
      <c r="E2510" s="21" t="s">
        <v>1100</v>
      </c>
      <c r="F2510" s="30" t="s">
        <v>1453</v>
      </c>
      <c r="G2510" s="21" t="s">
        <v>3746</v>
      </c>
      <c r="H2510" s="31" t="s">
        <v>4335</v>
      </c>
      <c r="I2510" s="31" t="s">
        <v>4327</v>
      </c>
      <c r="J2510" s="21" t="s">
        <v>2321</v>
      </c>
      <c r="K2510" s="21">
        <v>107</v>
      </c>
      <c r="L2510" s="21" t="s">
        <v>1089</v>
      </c>
      <c r="M2510" s="21">
        <v>7965.1</v>
      </c>
      <c r="N2510" s="21" t="s">
        <v>1088</v>
      </c>
      <c r="O2510" s="21" t="s">
        <v>1088</v>
      </c>
      <c r="P2510" s="21" t="s">
        <v>1088</v>
      </c>
      <c r="Q2510" s="21"/>
      <c r="R2510" s="21" t="s">
        <v>3386</v>
      </c>
      <c r="S2510" s="21"/>
      <c r="U2510" s="21"/>
      <c r="V2510" s="21"/>
    </row>
    <row r="2511" spans="1:22" ht="14">
      <c r="A2511" s="21" t="s">
        <v>4324</v>
      </c>
      <c r="B2511" s="10" t="s">
        <v>4325</v>
      </c>
      <c r="C2511" s="21" t="s">
        <v>1036</v>
      </c>
      <c r="D2511" s="21" t="s">
        <v>1129</v>
      </c>
      <c r="E2511" s="21" t="s">
        <v>1100</v>
      </c>
      <c r="F2511" s="30" t="s">
        <v>1453</v>
      </c>
      <c r="G2511" s="21" t="s">
        <v>3746</v>
      </c>
      <c r="H2511" s="31" t="s">
        <v>4336</v>
      </c>
      <c r="I2511" s="31" t="s">
        <v>4327</v>
      </c>
      <c r="J2511" s="21" t="s">
        <v>2321</v>
      </c>
      <c r="K2511" s="21">
        <v>107</v>
      </c>
      <c r="L2511" s="21" t="s">
        <v>1089</v>
      </c>
      <c r="M2511" s="21">
        <v>9141.9</v>
      </c>
      <c r="N2511" s="21" t="s">
        <v>1088</v>
      </c>
      <c r="O2511" s="21" t="s">
        <v>1088</v>
      </c>
      <c r="P2511" s="21" t="s">
        <v>1088</v>
      </c>
      <c r="Q2511" s="21"/>
      <c r="R2511" s="21" t="s">
        <v>3386</v>
      </c>
      <c r="S2511" s="21"/>
      <c r="U2511" s="21"/>
      <c r="V2511" s="21"/>
    </row>
    <row r="2512" spans="1:22" ht="14">
      <c r="A2512" s="21" t="s">
        <v>4324</v>
      </c>
      <c r="B2512" s="10" t="s">
        <v>4325</v>
      </c>
      <c r="C2512" s="21" t="s">
        <v>1036</v>
      </c>
      <c r="D2512" s="21" t="s">
        <v>1129</v>
      </c>
      <c r="E2512" s="21" t="s">
        <v>1097</v>
      </c>
      <c r="F2512" s="30" t="s">
        <v>2223</v>
      </c>
      <c r="G2512" s="21" t="s">
        <v>1536</v>
      </c>
      <c r="H2512" s="31" t="s">
        <v>4326</v>
      </c>
      <c r="I2512" s="31" t="s">
        <v>4327</v>
      </c>
      <c r="J2512" s="21" t="s">
        <v>2321</v>
      </c>
      <c r="K2512" s="21">
        <v>23</v>
      </c>
      <c r="L2512" s="21" t="s">
        <v>1089</v>
      </c>
      <c r="M2512" s="21">
        <v>152</v>
      </c>
      <c r="N2512" s="21" t="s">
        <v>1088</v>
      </c>
      <c r="O2512" s="21" t="s">
        <v>1088</v>
      </c>
      <c r="P2512" s="21" t="s">
        <v>1088</v>
      </c>
      <c r="Q2512" s="21"/>
      <c r="R2512" s="21" t="s">
        <v>3386</v>
      </c>
      <c r="S2512" s="21"/>
      <c r="U2512" s="21"/>
      <c r="V2512" s="21"/>
    </row>
    <row r="2513" spans="1:22" ht="14">
      <c r="A2513" s="21" t="s">
        <v>4324</v>
      </c>
      <c r="B2513" s="10" t="s">
        <v>4325</v>
      </c>
      <c r="C2513" s="21" t="s">
        <v>1036</v>
      </c>
      <c r="D2513" s="21" t="s">
        <v>1129</v>
      </c>
      <c r="E2513" s="21" t="s">
        <v>1097</v>
      </c>
      <c r="F2513" s="30" t="s">
        <v>2223</v>
      </c>
      <c r="G2513" s="21" t="s">
        <v>1536</v>
      </c>
      <c r="H2513" s="31" t="s">
        <v>4328</v>
      </c>
      <c r="I2513" s="31" t="s">
        <v>4327</v>
      </c>
      <c r="J2513" s="21" t="s">
        <v>2321</v>
      </c>
      <c r="K2513" s="21">
        <v>23</v>
      </c>
      <c r="L2513" s="21" t="s">
        <v>1089</v>
      </c>
      <c r="M2513" s="21">
        <v>24.5</v>
      </c>
      <c r="N2513" s="21" t="s">
        <v>1088</v>
      </c>
      <c r="O2513" s="21" t="s">
        <v>1088</v>
      </c>
      <c r="P2513" s="21" t="s">
        <v>1088</v>
      </c>
      <c r="Q2513" s="21"/>
      <c r="R2513" s="21" t="s">
        <v>3386</v>
      </c>
      <c r="S2513" s="21"/>
      <c r="U2513" s="21"/>
      <c r="V2513" s="21"/>
    </row>
    <row r="2514" spans="1:22" ht="14">
      <c r="A2514" s="21" t="s">
        <v>4324</v>
      </c>
      <c r="B2514" s="10" t="s">
        <v>4325</v>
      </c>
      <c r="C2514" s="21" t="s">
        <v>1036</v>
      </c>
      <c r="D2514" s="21" t="s">
        <v>1129</v>
      </c>
      <c r="E2514" s="21" t="s">
        <v>1097</v>
      </c>
      <c r="F2514" s="30" t="s">
        <v>2223</v>
      </c>
      <c r="G2514" s="21" t="s">
        <v>1536</v>
      </c>
      <c r="H2514" s="31" t="s">
        <v>4329</v>
      </c>
      <c r="I2514" s="31" t="s">
        <v>4327</v>
      </c>
      <c r="J2514" s="21" t="s">
        <v>2321</v>
      </c>
      <c r="K2514" s="21">
        <v>23</v>
      </c>
      <c r="L2514" s="21" t="s">
        <v>1089</v>
      </c>
      <c r="M2514" s="21">
        <v>16.399999999999999</v>
      </c>
      <c r="N2514" s="21" t="s">
        <v>1088</v>
      </c>
      <c r="O2514" s="21" t="s">
        <v>1088</v>
      </c>
      <c r="P2514" s="21" t="s">
        <v>1088</v>
      </c>
      <c r="Q2514" s="21"/>
      <c r="R2514" s="21" t="s">
        <v>3386</v>
      </c>
      <c r="S2514" s="21"/>
      <c r="U2514" s="21"/>
      <c r="V2514" s="21"/>
    </row>
    <row r="2515" spans="1:22" ht="14">
      <c r="A2515" s="21" t="s">
        <v>4324</v>
      </c>
      <c r="B2515" s="10" t="s">
        <v>4325</v>
      </c>
      <c r="C2515" s="21" t="s">
        <v>1036</v>
      </c>
      <c r="D2515" s="21" t="s">
        <v>1129</v>
      </c>
      <c r="E2515" s="21" t="s">
        <v>1097</v>
      </c>
      <c r="F2515" s="30" t="s">
        <v>2223</v>
      </c>
      <c r="G2515" s="21" t="s">
        <v>1536</v>
      </c>
      <c r="H2515" s="31" t="s">
        <v>4330</v>
      </c>
      <c r="I2515" s="31" t="s">
        <v>4327</v>
      </c>
      <c r="J2515" s="21" t="s">
        <v>2321</v>
      </c>
      <c r="K2515" s="21">
        <v>23</v>
      </c>
      <c r="L2515" s="21" t="s">
        <v>1089</v>
      </c>
      <c r="M2515" s="21">
        <v>2820.9</v>
      </c>
      <c r="N2515" s="21" t="s">
        <v>1088</v>
      </c>
      <c r="O2515" s="21" t="s">
        <v>1088</v>
      </c>
      <c r="P2515" s="21" t="s">
        <v>1088</v>
      </c>
      <c r="Q2515" s="21"/>
      <c r="R2515" s="21" t="s">
        <v>3386</v>
      </c>
      <c r="S2515" s="21"/>
      <c r="U2515" s="21"/>
      <c r="V2515" s="21"/>
    </row>
    <row r="2516" spans="1:22" ht="14">
      <c r="A2516" s="21" t="s">
        <v>4324</v>
      </c>
      <c r="B2516" s="10" t="s">
        <v>4325</v>
      </c>
      <c r="C2516" s="21" t="s">
        <v>1036</v>
      </c>
      <c r="D2516" s="21" t="s">
        <v>1129</v>
      </c>
      <c r="E2516" s="21" t="s">
        <v>1097</v>
      </c>
      <c r="F2516" s="30" t="s">
        <v>2223</v>
      </c>
      <c r="G2516" s="21" t="s">
        <v>1536</v>
      </c>
      <c r="H2516" s="31" t="s">
        <v>4331</v>
      </c>
      <c r="I2516" s="31" t="s">
        <v>4327</v>
      </c>
      <c r="J2516" s="21" t="s">
        <v>2321</v>
      </c>
      <c r="K2516" s="21">
        <v>23</v>
      </c>
      <c r="L2516" s="21" t="s">
        <v>1089</v>
      </c>
      <c r="M2516" s="21">
        <v>6319.4</v>
      </c>
      <c r="N2516" s="21" t="s">
        <v>1088</v>
      </c>
      <c r="O2516" s="21" t="s">
        <v>1088</v>
      </c>
      <c r="P2516" s="21" t="s">
        <v>1088</v>
      </c>
      <c r="Q2516" s="21"/>
      <c r="R2516" s="21" t="s">
        <v>3386</v>
      </c>
      <c r="S2516" s="21"/>
      <c r="U2516" s="21"/>
      <c r="V2516" s="21"/>
    </row>
    <row r="2517" spans="1:22" ht="14">
      <c r="A2517" s="21" t="s">
        <v>4324</v>
      </c>
      <c r="B2517" s="10" t="s">
        <v>4325</v>
      </c>
      <c r="C2517" s="21" t="s">
        <v>1036</v>
      </c>
      <c r="D2517" s="21" t="s">
        <v>1129</v>
      </c>
      <c r="E2517" s="21" t="s">
        <v>1097</v>
      </c>
      <c r="F2517" s="30" t="s">
        <v>2223</v>
      </c>
      <c r="G2517" s="21" t="s">
        <v>1536</v>
      </c>
      <c r="H2517" s="31" t="s">
        <v>4332</v>
      </c>
      <c r="I2517" s="31" t="s">
        <v>4327</v>
      </c>
      <c r="J2517" s="21" t="s">
        <v>2321</v>
      </c>
      <c r="K2517" s="21">
        <v>16</v>
      </c>
      <c r="L2517" s="21" t="s">
        <v>1089</v>
      </c>
      <c r="M2517" s="21">
        <v>107.1</v>
      </c>
      <c r="N2517" s="21" t="s">
        <v>1088</v>
      </c>
      <c r="O2517" s="21" t="s">
        <v>1088</v>
      </c>
      <c r="P2517" s="21" t="s">
        <v>1088</v>
      </c>
      <c r="Q2517" s="21"/>
      <c r="R2517" s="21" t="s">
        <v>3386</v>
      </c>
      <c r="S2517" s="21"/>
      <c r="U2517" s="21"/>
      <c r="V2517" s="21"/>
    </row>
    <row r="2518" spans="1:22" ht="14">
      <c r="A2518" s="21" t="s">
        <v>4324</v>
      </c>
      <c r="B2518" s="10" t="s">
        <v>4325</v>
      </c>
      <c r="C2518" s="21" t="s">
        <v>1036</v>
      </c>
      <c r="D2518" s="21" t="s">
        <v>1129</v>
      </c>
      <c r="E2518" s="21" t="s">
        <v>1097</v>
      </c>
      <c r="F2518" s="30" t="s">
        <v>2223</v>
      </c>
      <c r="G2518" s="21" t="s">
        <v>1536</v>
      </c>
      <c r="H2518" s="31" t="s">
        <v>4333</v>
      </c>
      <c r="I2518" s="31" t="s">
        <v>4327</v>
      </c>
      <c r="J2518" s="21" t="s">
        <v>2321</v>
      </c>
      <c r="K2518" s="21">
        <v>16</v>
      </c>
      <c r="L2518" s="21" t="s">
        <v>1089</v>
      </c>
      <c r="M2518" s="21">
        <v>17</v>
      </c>
      <c r="N2518" s="21" t="s">
        <v>1088</v>
      </c>
      <c r="O2518" s="21" t="s">
        <v>1088</v>
      </c>
      <c r="P2518" s="21" t="s">
        <v>1088</v>
      </c>
      <c r="Q2518" s="21"/>
      <c r="R2518" s="21" t="s">
        <v>3386</v>
      </c>
      <c r="S2518" s="21"/>
      <c r="U2518" s="21"/>
      <c r="V2518" s="21"/>
    </row>
    <row r="2519" spans="1:22" ht="14">
      <c r="A2519" s="21" t="s">
        <v>4324</v>
      </c>
      <c r="B2519" s="10" t="s">
        <v>4325</v>
      </c>
      <c r="C2519" s="21" t="s">
        <v>1036</v>
      </c>
      <c r="D2519" s="21" t="s">
        <v>1129</v>
      </c>
      <c r="E2519" s="21" t="s">
        <v>1097</v>
      </c>
      <c r="F2519" s="30" t="s">
        <v>2223</v>
      </c>
      <c r="G2519" s="21" t="s">
        <v>1536</v>
      </c>
      <c r="H2519" s="31" t="s">
        <v>4334</v>
      </c>
      <c r="I2519" s="31" t="s">
        <v>4327</v>
      </c>
      <c r="J2519" s="21" t="s">
        <v>2321</v>
      </c>
      <c r="K2519" s="21">
        <v>16</v>
      </c>
      <c r="L2519" s="21" t="s">
        <v>1089</v>
      </c>
      <c r="M2519" s="21">
        <v>61</v>
      </c>
      <c r="N2519" s="21" t="s">
        <v>1088</v>
      </c>
      <c r="O2519" s="21" t="s">
        <v>1088</v>
      </c>
      <c r="P2519" s="21" t="s">
        <v>1088</v>
      </c>
      <c r="Q2519" s="21"/>
      <c r="R2519" s="21" t="s">
        <v>3386</v>
      </c>
      <c r="S2519" s="21"/>
      <c r="U2519" s="21"/>
      <c r="V2519" s="21"/>
    </row>
    <row r="2520" spans="1:22" ht="14">
      <c r="A2520" s="21" t="s">
        <v>4324</v>
      </c>
      <c r="B2520" s="10" t="s">
        <v>4325</v>
      </c>
      <c r="C2520" s="21" t="s">
        <v>1036</v>
      </c>
      <c r="D2520" s="21" t="s">
        <v>1129</v>
      </c>
      <c r="E2520" s="21" t="s">
        <v>1097</v>
      </c>
      <c r="F2520" s="30" t="s">
        <v>2223</v>
      </c>
      <c r="G2520" s="21" t="s">
        <v>1536</v>
      </c>
      <c r="H2520" s="31" t="s">
        <v>4335</v>
      </c>
      <c r="I2520" s="31" t="s">
        <v>4327</v>
      </c>
      <c r="J2520" s="21" t="s">
        <v>2321</v>
      </c>
      <c r="K2520" s="21">
        <v>16</v>
      </c>
      <c r="L2520" s="21" t="s">
        <v>1089</v>
      </c>
      <c r="M2520" s="21">
        <v>2080.6</v>
      </c>
      <c r="N2520" s="21" t="s">
        <v>1088</v>
      </c>
      <c r="O2520" s="21" t="s">
        <v>1088</v>
      </c>
      <c r="P2520" s="21" t="s">
        <v>1088</v>
      </c>
      <c r="Q2520" s="21"/>
      <c r="R2520" s="21" t="s">
        <v>3386</v>
      </c>
      <c r="S2520" s="21"/>
      <c r="U2520" s="21"/>
      <c r="V2520" s="21"/>
    </row>
    <row r="2521" spans="1:22" ht="14">
      <c r="A2521" s="21" t="s">
        <v>4324</v>
      </c>
      <c r="B2521" s="10" t="s">
        <v>4325</v>
      </c>
      <c r="C2521" s="21" t="s">
        <v>1036</v>
      </c>
      <c r="D2521" s="21" t="s">
        <v>1129</v>
      </c>
      <c r="E2521" s="21" t="s">
        <v>1097</v>
      </c>
      <c r="F2521" s="30" t="s">
        <v>2223</v>
      </c>
      <c r="G2521" s="21" t="s">
        <v>1536</v>
      </c>
      <c r="H2521" s="31" t="s">
        <v>4336</v>
      </c>
      <c r="I2521" s="31" t="s">
        <v>4327</v>
      </c>
      <c r="J2521" s="21" t="s">
        <v>2321</v>
      </c>
      <c r="K2521" s="21">
        <v>16</v>
      </c>
      <c r="L2521" s="21" t="s">
        <v>1089</v>
      </c>
      <c r="M2521" s="21">
        <v>36177.5</v>
      </c>
      <c r="N2521" s="21" t="s">
        <v>1088</v>
      </c>
      <c r="O2521" s="21" t="s">
        <v>1088</v>
      </c>
      <c r="P2521" s="21" t="s">
        <v>1088</v>
      </c>
      <c r="Q2521" s="21"/>
      <c r="R2521" s="21" t="s">
        <v>3386</v>
      </c>
      <c r="S2521" s="21"/>
      <c r="U2521" s="21"/>
      <c r="V2521" s="21"/>
    </row>
    <row r="2522" spans="1:22" ht="14">
      <c r="A2522" s="21" t="s">
        <v>4324</v>
      </c>
      <c r="B2522" s="10" t="s">
        <v>4325</v>
      </c>
      <c r="C2522" s="21" t="s">
        <v>1036</v>
      </c>
      <c r="D2522" s="21" t="s">
        <v>1129</v>
      </c>
      <c r="E2522" s="21" t="s">
        <v>1100</v>
      </c>
      <c r="F2522" s="30" t="s">
        <v>2229</v>
      </c>
      <c r="G2522" s="21" t="s">
        <v>1740</v>
      </c>
      <c r="H2522" s="31" t="s">
        <v>4326</v>
      </c>
      <c r="I2522" s="31" t="s">
        <v>4327</v>
      </c>
      <c r="J2522" s="21" t="s">
        <v>2321</v>
      </c>
      <c r="K2522" s="21">
        <v>62</v>
      </c>
      <c r="L2522" s="21" t="s">
        <v>1089</v>
      </c>
      <c r="M2522" s="21">
        <v>65.099999999999994</v>
      </c>
      <c r="N2522" s="21" t="s">
        <v>1088</v>
      </c>
      <c r="O2522" s="21" t="s">
        <v>1088</v>
      </c>
      <c r="P2522" s="21" t="s">
        <v>1088</v>
      </c>
      <c r="Q2522" s="21"/>
      <c r="R2522" s="21" t="s">
        <v>3386</v>
      </c>
      <c r="S2522" s="21"/>
      <c r="U2522" s="21"/>
      <c r="V2522" s="21"/>
    </row>
    <row r="2523" spans="1:22" ht="14">
      <c r="A2523" s="21" t="s">
        <v>4324</v>
      </c>
      <c r="B2523" s="10" t="s">
        <v>4325</v>
      </c>
      <c r="C2523" s="21" t="s">
        <v>1036</v>
      </c>
      <c r="D2523" s="21" t="s">
        <v>1129</v>
      </c>
      <c r="E2523" s="21" t="s">
        <v>1100</v>
      </c>
      <c r="F2523" s="30" t="s">
        <v>2229</v>
      </c>
      <c r="G2523" s="21" t="s">
        <v>1740</v>
      </c>
      <c r="H2523" s="31" t="s">
        <v>4328</v>
      </c>
      <c r="I2523" s="31" t="s">
        <v>4327</v>
      </c>
      <c r="J2523" s="21" t="s">
        <v>2321</v>
      </c>
      <c r="K2523" s="21">
        <v>62</v>
      </c>
      <c r="L2523" s="21" t="s">
        <v>1089</v>
      </c>
      <c r="M2523" s="21">
        <v>19.600000000000001</v>
      </c>
      <c r="N2523" s="21" t="s">
        <v>1088</v>
      </c>
      <c r="O2523" s="21" t="s">
        <v>1088</v>
      </c>
      <c r="P2523" s="21" t="s">
        <v>1088</v>
      </c>
      <c r="Q2523" s="21"/>
      <c r="R2523" s="21" t="s">
        <v>3386</v>
      </c>
      <c r="S2523" s="21"/>
      <c r="U2523" s="21"/>
      <c r="V2523" s="21"/>
    </row>
    <row r="2524" spans="1:22" ht="14">
      <c r="A2524" s="21" t="s">
        <v>4324</v>
      </c>
      <c r="B2524" s="10" t="s">
        <v>4325</v>
      </c>
      <c r="C2524" s="21" t="s">
        <v>1036</v>
      </c>
      <c r="D2524" s="21" t="s">
        <v>1129</v>
      </c>
      <c r="E2524" s="21" t="s">
        <v>1100</v>
      </c>
      <c r="F2524" s="30" t="s">
        <v>2229</v>
      </c>
      <c r="G2524" s="21" t="s">
        <v>1740</v>
      </c>
      <c r="H2524" s="31" t="s">
        <v>4329</v>
      </c>
      <c r="I2524" s="31" t="s">
        <v>4327</v>
      </c>
      <c r="J2524" s="21" t="s">
        <v>2321</v>
      </c>
      <c r="K2524" s="21">
        <v>62</v>
      </c>
      <c r="L2524" s="21" t="s">
        <v>1089</v>
      </c>
      <c r="M2524" s="21">
        <v>51.9</v>
      </c>
      <c r="N2524" s="21" t="s">
        <v>1088</v>
      </c>
      <c r="O2524" s="21" t="s">
        <v>1088</v>
      </c>
      <c r="P2524" s="21" t="s">
        <v>1088</v>
      </c>
      <c r="Q2524" s="21"/>
      <c r="R2524" s="21" t="s">
        <v>3386</v>
      </c>
      <c r="S2524" s="21"/>
      <c r="U2524" s="21"/>
      <c r="V2524" s="21"/>
    </row>
    <row r="2525" spans="1:22" ht="14">
      <c r="A2525" s="21" t="s">
        <v>4324</v>
      </c>
      <c r="B2525" s="10" t="s">
        <v>4325</v>
      </c>
      <c r="C2525" s="21" t="s">
        <v>1036</v>
      </c>
      <c r="D2525" s="21" t="s">
        <v>1129</v>
      </c>
      <c r="E2525" s="21" t="s">
        <v>1100</v>
      </c>
      <c r="F2525" s="30" t="s">
        <v>2229</v>
      </c>
      <c r="G2525" s="21" t="s">
        <v>1740</v>
      </c>
      <c r="H2525" s="31" t="s">
        <v>4330</v>
      </c>
      <c r="I2525" s="31" t="s">
        <v>4327</v>
      </c>
      <c r="J2525" s="21" t="s">
        <v>2321</v>
      </c>
      <c r="K2525" s="21">
        <v>62</v>
      </c>
      <c r="L2525" s="21" t="s">
        <v>1089</v>
      </c>
      <c r="M2525" s="21">
        <v>1388.6</v>
      </c>
      <c r="N2525" s="21" t="s">
        <v>1088</v>
      </c>
      <c r="O2525" s="21" t="s">
        <v>1088</v>
      </c>
      <c r="P2525" s="21" t="s">
        <v>1088</v>
      </c>
      <c r="Q2525" s="21"/>
      <c r="R2525" s="21" t="s">
        <v>3386</v>
      </c>
      <c r="S2525" s="21"/>
      <c r="U2525" s="21"/>
      <c r="V2525" s="21"/>
    </row>
    <row r="2526" spans="1:22" ht="14">
      <c r="A2526" s="21" t="s">
        <v>4324</v>
      </c>
      <c r="B2526" s="10" t="s">
        <v>4325</v>
      </c>
      <c r="C2526" s="21" t="s">
        <v>1036</v>
      </c>
      <c r="D2526" s="21" t="s">
        <v>1129</v>
      </c>
      <c r="E2526" s="21" t="s">
        <v>1100</v>
      </c>
      <c r="F2526" s="30" t="s">
        <v>2229</v>
      </c>
      <c r="G2526" s="21" t="s">
        <v>1740</v>
      </c>
      <c r="H2526" s="31" t="s">
        <v>4332</v>
      </c>
      <c r="I2526" s="31" t="s">
        <v>4327</v>
      </c>
      <c r="J2526" s="21" t="s">
        <v>2321</v>
      </c>
      <c r="K2526" s="21">
        <v>20</v>
      </c>
      <c r="L2526" s="21" t="s">
        <v>1089</v>
      </c>
      <c r="M2526" s="21">
        <v>115.8</v>
      </c>
      <c r="N2526" s="21" t="s">
        <v>1088</v>
      </c>
      <c r="O2526" s="21" t="s">
        <v>1088</v>
      </c>
      <c r="P2526" s="21" t="s">
        <v>1088</v>
      </c>
      <c r="Q2526" s="21"/>
      <c r="R2526" s="21" t="s">
        <v>3386</v>
      </c>
      <c r="S2526" s="21"/>
      <c r="U2526" s="21"/>
      <c r="V2526" s="21"/>
    </row>
    <row r="2527" spans="1:22" ht="14">
      <c r="A2527" s="21" t="s">
        <v>4324</v>
      </c>
      <c r="B2527" s="10" t="s">
        <v>4325</v>
      </c>
      <c r="C2527" s="21" t="s">
        <v>1036</v>
      </c>
      <c r="D2527" s="21" t="s">
        <v>1129</v>
      </c>
      <c r="E2527" s="21" t="s">
        <v>1100</v>
      </c>
      <c r="F2527" s="30" t="s">
        <v>2229</v>
      </c>
      <c r="G2527" s="21" t="s">
        <v>1740</v>
      </c>
      <c r="H2527" s="31" t="s">
        <v>4333</v>
      </c>
      <c r="I2527" s="31" t="s">
        <v>4327</v>
      </c>
      <c r="J2527" s="21" t="s">
        <v>2321</v>
      </c>
      <c r="K2527" s="21">
        <v>20</v>
      </c>
      <c r="L2527" s="21" t="s">
        <v>1089</v>
      </c>
      <c r="M2527" s="21">
        <v>23.4</v>
      </c>
      <c r="N2527" s="21" t="s">
        <v>1088</v>
      </c>
      <c r="O2527" s="21" t="s">
        <v>1088</v>
      </c>
      <c r="P2527" s="21" t="s">
        <v>1088</v>
      </c>
      <c r="Q2527" s="21"/>
      <c r="R2527" s="21" t="s">
        <v>3386</v>
      </c>
      <c r="S2527" s="21"/>
      <c r="U2527" s="21"/>
      <c r="V2527" s="21"/>
    </row>
    <row r="2528" spans="1:22" ht="14">
      <c r="A2528" s="21" t="s">
        <v>4324</v>
      </c>
      <c r="B2528" s="10" t="s">
        <v>4325</v>
      </c>
      <c r="C2528" s="21" t="s">
        <v>1036</v>
      </c>
      <c r="D2528" s="21" t="s">
        <v>1129</v>
      </c>
      <c r="E2528" s="21" t="s">
        <v>1100</v>
      </c>
      <c r="F2528" s="30" t="s">
        <v>2229</v>
      </c>
      <c r="G2528" s="21" t="s">
        <v>1740</v>
      </c>
      <c r="H2528" s="31" t="s">
        <v>4334</v>
      </c>
      <c r="I2528" s="31" t="s">
        <v>4327</v>
      </c>
      <c r="J2528" s="21" t="s">
        <v>2321</v>
      </c>
      <c r="K2528" s="21">
        <v>20</v>
      </c>
      <c r="L2528" s="21" t="s">
        <v>1089</v>
      </c>
      <c r="M2528" s="21">
        <v>77.400000000000006</v>
      </c>
      <c r="N2528" s="21" t="s">
        <v>1088</v>
      </c>
      <c r="O2528" s="21" t="s">
        <v>1088</v>
      </c>
      <c r="P2528" s="21" t="s">
        <v>1088</v>
      </c>
      <c r="Q2528" s="21"/>
      <c r="R2528" s="21" t="s">
        <v>3386</v>
      </c>
      <c r="S2528" s="21"/>
      <c r="U2528" s="21"/>
      <c r="V2528" s="21"/>
    </row>
    <row r="2529" spans="1:22" ht="14">
      <c r="A2529" s="21" t="s">
        <v>4324</v>
      </c>
      <c r="B2529" s="10" t="s">
        <v>4325</v>
      </c>
      <c r="C2529" s="21" t="s">
        <v>1036</v>
      </c>
      <c r="D2529" s="21" t="s">
        <v>1129</v>
      </c>
      <c r="E2529" s="21" t="s">
        <v>1100</v>
      </c>
      <c r="F2529" s="30" t="s">
        <v>2229</v>
      </c>
      <c r="G2529" s="21" t="s">
        <v>1740</v>
      </c>
      <c r="H2529" s="31" t="s">
        <v>4335</v>
      </c>
      <c r="I2529" s="31" t="s">
        <v>4327</v>
      </c>
      <c r="J2529" s="21" t="s">
        <v>2321</v>
      </c>
      <c r="K2529" s="21">
        <v>20</v>
      </c>
      <c r="L2529" s="21" t="s">
        <v>1089</v>
      </c>
      <c r="M2529" s="21">
        <v>3655.2</v>
      </c>
      <c r="N2529" s="21" t="s">
        <v>1088</v>
      </c>
      <c r="O2529" s="21" t="s">
        <v>1088</v>
      </c>
      <c r="P2529" s="21" t="s">
        <v>1088</v>
      </c>
      <c r="Q2529" s="21"/>
      <c r="R2529" s="21" t="s">
        <v>3386</v>
      </c>
      <c r="S2529" s="21"/>
      <c r="U2529" s="21"/>
      <c r="V2529" s="21"/>
    </row>
    <row r="2530" spans="1:22" ht="28">
      <c r="A2530" s="21" t="s">
        <v>4324</v>
      </c>
      <c r="B2530" s="10" t="s">
        <v>4325</v>
      </c>
      <c r="C2530" s="21" t="s">
        <v>1036</v>
      </c>
      <c r="D2530" s="21" t="s">
        <v>1129</v>
      </c>
      <c r="E2530" s="21" t="s">
        <v>1100</v>
      </c>
      <c r="F2530" s="30" t="s">
        <v>1453</v>
      </c>
      <c r="G2530" s="21" t="s">
        <v>3746</v>
      </c>
      <c r="H2530" s="31" t="s">
        <v>4337</v>
      </c>
      <c r="I2530" s="31" t="s">
        <v>4338</v>
      </c>
      <c r="J2530" s="21" t="s">
        <v>3091</v>
      </c>
      <c r="K2530" s="21" t="s">
        <v>1088</v>
      </c>
      <c r="L2530" s="21" t="s">
        <v>1089</v>
      </c>
      <c r="M2530" s="21">
        <v>0.15</v>
      </c>
      <c r="N2530" s="21" t="b">
        <v>0</v>
      </c>
      <c r="O2530" s="21" t="s">
        <v>1088</v>
      </c>
      <c r="P2530" s="21" t="s">
        <v>1088</v>
      </c>
      <c r="Q2530" s="21"/>
      <c r="R2530" s="21" t="s">
        <v>3386</v>
      </c>
      <c r="S2530" s="21"/>
      <c r="U2530" s="21"/>
      <c r="V2530" s="21"/>
    </row>
    <row r="2531" spans="1:22" ht="28">
      <c r="A2531" s="21" t="s">
        <v>4324</v>
      </c>
      <c r="B2531" s="10" t="s">
        <v>4325</v>
      </c>
      <c r="C2531" s="21" t="s">
        <v>1036</v>
      </c>
      <c r="D2531" s="21" t="s">
        <v>1129</v>
      </c>
      <c r="E2531" s="21" t="s">
        <v>1100</v>
      </c>
      <c r="F2531" s="30" t="s">
        <v>1453</v>
      </c>
      <c r="G2531" s="21" t="s">
        <v>3746</v>
      </c>
      <c r="H2531" s="31" t="s">
        <v>4339</v>
      </c>
      <c r="I2531" s="31" t="s">
        <v>4338</v>
      </c>
      <c r="J2531" s="21" t="s">
        <v>3091</v>
      </c>
      <c r="K2531" s="21" t="s">
        <v>1088</v>
      </c>
      <c r="L2531" s="21" t="s">
        <v>1089</v>
      </c>
      <c r="M2531" s="21">
        <v>0.13</v>
      </c>
      <c r="N2531" s="21" t="b">
        <v>0</v>
      </c>
      <c r="O2531" s="21" t="s">
        <v>1088</v>
      </c>
      <c r="P2531" s="21" t="s">
        <v>1088</v>
      </c>
      <c r="Q2531" s="21"/>
      <c r="R2531" s="21" t="s">
        <v>3386</v>
      </c>
      <c r="S2531" s="21"/>
      <c r="U2531" s="21"/>
      <c r="V2531" s="21"/>
    </row>
    <row r="2532" spans="1:22" ht="28">
      <c r="A2532" s="21" t="s">
        <v>4324</v>
      </c>
      <c r="B2532" s="10" t="s">
        <v>4325</v>
      </c>
      <c r="C2532" s="21" t="s">
        <v>1036</v>
      </c>
      <c r="D2532" s="21" t="s">
        <v>1129</v>
      </c>
      <c r="E2532" s="21" t="s">
        <v>1100</v>
      </c>
      <c r="F2532" s="30" t="s">
        <v>1453</v>
      </c>
      <c r="G2532" s="21" t="s">
        <v>3746</v>
      </c>
      <c r="H2532" s="31" t="s">
        <v>4340</v>
      </c>
      <c r="I2532" s="31" t="s">
        <v>4338</v>
      </c>
      <c r="J2532" s="21" t="s">
        <v>3091</v>
      </c>
      <c r="K2532" s="21" t="s">
        <v>1088</v>
      </c>
      <c r="L2532" s="21" t="s">
        <v>1089</v>
      </c>
      <c r="M2532" s="21">
        <v>0.35</v>
      </c>
      <c r="N2532" s="21" t="b">
        <v>1</v>
      </c>
      <c r="O2532" s="21" t="s">
        <v>1088</v>
      </c>
      <c r="P2532" s="21" t="s">
        <v>1088</v>
      </c>
      <c r="Q2532" s="21"/>
      <c r="R2532" s="21" t="s">
        <v>3386</v>
      </c>
      <c r="S2532" s="21"/>
      <c r="U2532" s="21"/>
      <c r="V2532" s="21"/>
    </row>
    <row r="2533" spans="1:22" ht="28">
      <c r="A2533" s="21" t="s">
        <v>4324</v>
      </c>
      <c r="B2533" s="10" t="s">
        <v>4325</v>
      </c>
      <c r="C2533" s="21" t="s">
        <v>1036</v>
      </c>
      <c r="D2533" s="21" t="s">
        <v>1129</v>
      </c>
      <c r="E2533" s="21" t="s">
        <v>1100</v>
      </c>
      <c r="F2533" s="30" t="s">
        <v>1453</v>
      </c>
      <c r="G2533" s="21" t="s">
        <v>3746</v>
      </c>
      <c r="H2533" s="31" t="s">
        <v>4341</v>
      </c>
      <c r="I2533" s="31" t="s">
        <v>4338</v>
      </c>
      <c r="J2533" s="21" t="s">
        <v>3091</v>
      </c>
      <c r="K2533" s="21" t="s">
        <v>1088</v>
      </c>
      <c r="L2533" s="21" t="s">
        <v>1089</v>
      </c>
      <c r="M2533" s="21">
        <v>0.04</v>
      </c>
      <c r="N2533" s="21" t="b">
        <v>0</v>
      </c>
      <c r="O2533" s="21" t="s">
        <v>1088</v>
      </c>
      <c r="P2533" s="21" t="s">
        <v>1088</v>
      </c>
      <c r="Q2533" s="21"/>
      <c r="R2533" s="21" t="s">
        <v>3386</v>
      </c>
      <c r="S2533" s="21"/>
      <c r="U2533" s="21"/>
      <c r="V2533" s="21"/>
    </row>
    <row r="2534" spans="1:22" ht="28">
      <c r="A2534" s="21" t="s">
        <v>4324</v>
      </c>
      <c r="B2534" s="10" t="s">
        <v>4325</v>
      </c>
      <c r="C2534" s="21" t="s">
        <v>1036</v>
      </c>
      <c r="D2534" s="21" t="s">
        <v>1129</v>
      </c>
      <c r="E2534" s="21" t="s">
        <v>1100</v>
      </c>
      <c r="F2534" s="30" t="s">
        <v>1453</v>
      </c>
      <c r="G2534" s="21" t="s">
        <v>3746</v>
      </c>
      <c r="H2534" s="31" t="s">
        <v>4342</v>
      </c>
      <c r="I2534" s="31" t="s">
        <v>4338</v>
      </c>
      <c r="J2534" s="21" t="s">
        <v>3091</v>
      </c>
      <c r="K2534" s="21" t="s">
        <v>1088</v>
      </c>
      <c r="L2534" s="21" t="s">
        <v>1089</v>
      </c>
      <c r="M2534" s="21">
        <v>0.04</v>
      </c>
      <c r="N2534" s="21" t="b">
        <v>0</v>
      </c>
      <c r="O2534" s="21" t="s">
        <v>1088</v>
      </c>
      <c r="P2534" s="21" t="s">
        <v>1088</v>
      </c>
      <c r="Q2534" s="21"/>
      <c r="R2534" s="21" t="s">
        <v>3386</v>
      </c>
      <c r="S2534" s="21"/>
      <c r="U2534" s="21"/>
      <c r="V2534" s="21"/>
    </row>
    <row r="2535" spans="1:22" ht="28">
      <c r="A2535" s="21" t="s">
        <v>4324</v>
      </c>
      <c r="B2535" s="10" t="s">
        <v>4325</v>
      </c>
      <c r="C2535" s="21" t="s">
        <v>1036</v>
      </c>
      <c r="D2535" s="21" t="s">
        <v>1129</v>
      </c>
      <c r="E2535" s="21" t="s">
        <v>1097</v>
      </c>
      <c r="F2535" s="30" t="s">
        <v>2223</v>
      </c>
      <c r="G2535" s="21" t="s">
        <v>1536</v>
      </c>
      <c r="H2535" s="31" t="s">
        <v>4337</v>
      </c>
      <c r="I2535" s="31" t="s">
        <v>4338</v>
      </c>
      <c r="J2535" s="21" t="s">
        <v>3091</v>
      </c>
      <c r="K2535" s="21" t="s">
        <v>1088</v>
      </c>
      <c r="L2535" s="21" t="s">
        <v>1089</v>
      </c>
      <c r="M2535" s="21">
        <v>0.16</v>
      </c>
      <c r="N2535" s="21" t="b">
        <v>0</v>
      </c>
      <c r="O2535" s="21" t="s">
        <v>1088</v>
      </c>
      <c r="P2535" s="21" t="s">
        <v>1088</v>
      </c>
      <c r="Q2535" s="21"/>
      <c r="R2535" s="21" t="s">
        <v>3386</v>
      </c>
      <c r="S2535" s="21"/>
      <c r="U2535" s="21"/>
      <c r="V2535" s="21"/>
    </row>
    <row r="2536" spans="1:22" ht="28">
      <c r="A2536" s="21" t="s">
        <v>4324</v>
      </c>
      <c r="B2536" s="10" t="s">
        <v>4325</v>
      </c>
      <c r="C2536" s="21" t="s">
        <v>1036</v>
      </c>
      <c r="D2536" s="21" t="s">
        <v>1129</v>
      </c>
      <c r="E2536" s="21" t="s">
        <v>1097</v>
      </c>
      <c r="F2536" s="30" t="s">
        <v>2223</v>
      </c>
      <c r="G2536" s="21" t="s">
        <v>1536</v>
      </c>
      <c r="H2536" s="31" t="s">
        <v>4339</v>
      </c>
      <c r="I2536" s="31" t="s">
        <v>4338</v>
      </c>
      <c r="J2536" s="21" t="s">
        <v>3091</v>
      </c>
      <c r="K2536" s="21" t="s">
        <v>1088</v>
      </c>
      <c r="L2536" s="21" t="s">
        <v>1089</v>
      </c>
      <c r="M2536" s="21">
        <v>0.16</v>
      </c>
      <c r="N2536" s="21" t="b">
        <v>0</v>
      </c>
      <c r="O2536" s="21" t="s">
        <v>1088</v>
      </c>
      <c r="P2536" s="21" t="s">
        <v>1088</v>
      </c>
      <c r="Q2536" s="21"/>
      <c r="R2536" s="21" t="s">
        <v>3386</v>
      </c>
      <c r="S2536" s="21"/>
      <c r="U2536" s="21"/>
      <c r="V2536" s="21"/>
    </row>
    <row r="2537" spans="1:22" ht="28">
      <c r="A2537" s="21" t="s">
        <v>4324</v>
      </c>
      <c r="B2537" s="10" t="s">
        <v>4325</v>
      </c>
      <c r="C2537" s="21" t="s">
        <v>1036</v>
      </c>
      <c r="D2537" s="21" t="s">
        <v>1129</v>
      </c>
      <c r="E2537" s="21" t="s">
        <v>1097</v>
      </c>
      <c r="F2537" s="30" t="s">
        <v>2223</v>
      </c>
      <c r="G2537" s="21" t="s">
        <v>1536</v>
      </c>
      <c r="H2537" s="31" t="s">
        <v>4340</v>
      </c>
      <c r="I2537" s="31" t="s">
        <v>4338</v>
      </c>
      <c r="J2537" s="21" t="s">
        <v>3091</v>
      </c>
      <c r="K2537" s="21" t="s">
        <v>1088</v>
      </c>
      <c r="L2537" s="21" t="s">
        <v>1089</v>
      </c>
      <c r="M2537" s="21">
        <v>0.81</v>
      </c>
      <c r="N2537" s="21" t="b">
        <v>1</v>
      </c>
      <c r="O2537" s="21" t="s">
        <v>1088</v>
      </c>
      <c r="P2537" s="21" t="s">
        <v>1088</v>
      </c>
      <c r="Q2537" s="21"/>
      <c r="R2537" s="21" t="s">
        <v>3386</v>
      </c>
      <c r="S2537" s="21"/>
      <c r="U2537" s="21"/>
      <c r="V2537" s="21"/>
    </row>
    <row r="2538" spans="1:22" ht="28">
      <c r="A2538" s="21" t="s">
        <v>4324</v>
      </c>
      <c r="B2538" s="10" t="s">
        <v>4325</v>
      </c>
      <c r="C2538" s="21" t="s">
        <v>1036</v>
      </c>
      <c r="D2538" s="21" t="s">
        <v>1129</v>
      </c>
      <c r="E2538" s="21" t="s">
        <v>1097</v>
      </c>
      <c r="F2538" s="30" t="s">
        <v>2223</v>
      </c>
      <c r="G2538" s="21" t="s">
        <v>1536</v>
      </c>
      <c r="H2538" s="31" t="s">
        <v>4341</v>
      </c>
      <c r="I2538" s="31" t="s">
        <v>4338</v>
      </c>
      <c r="J2538" s="21" t="s">
        <v>3091</v>
      </c>
      <c r="K2538" s="21" t="s">
        <v>1088</v>
      </c>
      <c r="L2538" s="21" t="s">
        <v>1089</v>
      </c>
      <c r="M2538" s="21">
        <v>0.26</v>
      </c>
      <c r="N2538" s="21" t="b">
        <v>0</v>
      </c>
      <c r="O2538" s="21" t="s">
        <v>1088</v>
      </c>
      <c r="P2538" s="21" t="s">
        <v>1088</v>
      </c>
      <c r="Q2538" s="21"/>
      <c r="R2538" s="21" t="s">
        <v>3386</v>
      </c>
      <c r="S2538" s="21"/>
      <c r="U2538" s="21"/>
      <c r="V2538" s="21"/>
    </row>
    <row r="2539" spans="1:22" ht="28">
      <c r="A2539" s="21" t="s">
        <v>4324</v>
      </c>
      <c r="B2539" s="10" t="s">
        <v>4325</v>
      </c>
      <c r="C2539" s="21" t="s">
        <v>1036</v>
      </c>
      <c r="D2539" s="21" t="s">
        <v>1129</v>
      </c>
      <c r="E2539" s="21" t="s">
        <v>1097</v>
      </c>
      <c r="F2539" s="30" t="s">
        <v>2223</v>
      </c>
      <c r="G2539" s="21" t="s">
        <v>1536</v>
      </c>
      <c r="H2539" s="31" t="s">
        <v>4342</v>
      </c>
      <c r="I2539" s="31" t="s">
        <v>4338</v>
      </c>
      <c r="J2539" s="21" t="s">
        <v>3091</v>
      </c>
      <c r="K2539" s="21" t="s">
        <v>1088</v>
      </c>
      <c r="L2539" s="21" t="s">
        <v>1089</v>
      </c>
      <c r="M2539" s="21">
        <v>0.04</v>
      </c>
      <c r="N2539" s="21" t="b">
        <v>0</v>
      </c>
      <c r="O2539" s="21" t="s">
        <v>1088</v>
      </c>
      <c r="P2539" s="21" t="s">
        <v>1088</v>
      </c>
      <c r="Q2539" s="21"/>
      <c r="R2539" s="21" t="s">
        <v>3386</v>
      </c>
      <c r="S2539" s="21"/>
      <c r="U2539" s="21"/>
      <c r="V2539" s="21"/>
    </row>
    <row r="2540" spans="1:22" ht="28">
      <c r="A2540" s="21" t="s">
        <v>4324</v>
      </c>
      <c r="B2540" s="10" t="s">
        <v>4325</v>
      </c>
      <c r="C2540" s="21" t="s">
        <v>1036</v>
      </c>
      <c r="D2540" s="21" t="s">
        <v>1129</v>
      </c>
      <c r="E2540" s="21" t="s">
        <v>1100</v>
      </c>
      <c r="F2540" s="30" t="s">
        <v>2229</v>
      </c>
      <c r="G2540" s="21" t="s">
        <v>1740</v>
      </c>
      <c r="H2540" s="31" t="s">
        <v>4337</v>
      </c>
      <c r="I2540" s="31" t="s">
        <v>4338</v>
      </c>
      <c r="J2540" s="21" t="s">
        <v>3091</v>
      </c>
      <c r="K2540" s="21" t="s">
        <v>1088</v>
      </c>
      <c r="L2540" s="21" t="s">
        <v>1089</v>
      </c>
      <c r="M2540" s="21">
        <v>0.34</v>
      </c>
      <c r="N2540" s="21" t="b">
        <v>0</v>
      </c>
      <c r="O2540" s="21" t="s">
        <v>1088</v>
      </c>
      <c r="P2540" s="21" t="s">
        <v>1088</v>
      </c>
      <c r="Q2540" s="21"/>
      <c r="R2540" s="21" t="s">
        <v>3386</v>
      </c>
      <c r="S2540" s="21"/>
      <c r="U2540" s="21"/>
      <c r="V2540" s="21"/>
    </row>
    <row r="2541" spans="1:22" ht="28">
      <c r="A2541" s="21" t="s">
        <v>4324</v>
      </c>
      <c r="B2541" s="10" t="s">
        <v>4325</v>
      </c>
      <c r="C2541" s="21" t="s">
        <v>1036</v>
      </c>
      <c r="D2541" s="21" t="s">
        <v>1129</v>
      </c>
      <c r="E2541" s="21" t="s">
        <v>1100</v>
      </c>
      <c r="F2541" s="30" t="s">
        <v>2229</v>
      </c>
      <c r="G2541" s="21" t="s">
        <v>1740</v>
      </c>
      <c r="H2541" s="31" t="s">
        <v>4339</v>
      </c>
      <c r="I2541" s="31" t="s">
        <v>4338</v>
      </c>
      <c r="J2541" s="21" t="s">
        <v>3091</v>
      </c>
      <c r="K2541" s="21" t="s">
        <v>1088</v>
      </c>
      <c r="L2541" s="21" t="s">
        <v>1089</v>
      </c>
      <c r="M2541" s="21">
        <v>0.21</v>
      </c>
      <c r="N2541" s="21" t="b">
        <v>0</v>
      </c>
      <c r="O2541" s="21" t="s">
        <v>1088</v>
      </c>
      <c r="P2541" s="21" t="s">
        <v>1088</v>
      </c>
      <c r="Q2541" s="21"/>
      <c r="R2541" s="21" t="s">
        <v>3386</v>
      </c>
      <c r="S2541" s="21"/>
      <c r="U2541" s="21"/>
      <c r="V2541" s="21"/>
    </row>
    <row r="2542" spans="1:22" ht="28">
      <c r="A2542" s="21" t="s">
        <v>4324</v>
      </c>
      <c r="B2542" s="10" t="s">
        <v>4325</v>
      </c>
      <c r="C2542" s="21" t="s">
        <v>1036</v>
      </c>
      <c r="D2542" s="21" t="s">
        <v>1129</v>
      </c>
      <c r="E2542" s="21" t="s">
        <v>1100</v>
      </c>
      <c r="F2542" s="30" t="s">
        <v>2229</v>
      </c>
      <c r="G2542" s="21" t="s">
        <v>1740</v>
      </c>
      <c r="H2542" s="31" t="s">
        <v>4340</v>
      </c>
      <c r="I2542" s="31" t="s">
        <v>4338</v>
      </c>
      <c r="J2542" s="21" t="s">
        <v>3091</v>
      </c>
      <c r="K2542" s="21" t="s">
        <v>1088</v>
      </c>
      <c r="L2542" s="21" t="s">
        <v>1089</v>
      </c>
      <c r="M2542" s="21">
        <v>0.36</v>
      </c>
      <c r="N2542" s="21" t="b">
        <v>1</v>
      </c>
      <c r="O2542" s="21" t="s">
        <v>1088</v>
      </c>
      <c r="P2542" s="21" t="s">
        <v>1088</v>
      </c>
      <c r="Q2542" s="21"/>
      <c r="R2542" s="21" t="s">
        <v>3386</v>
      </c>
      <c r="S2542" s="21"/>
      <c r="U2542" s="21"/>
      <c r="V2542" s="21"/>
    </row>
    <row r="2543" spans="1:22" ht="28">
      <c r="A2543" s="21" t="s">
        <v>4324</v>
      </c>
      <c r="B2543" s="10" t="s">
        <v>4325</v>
      </c>
      <c r="C2543" s="21" t="s">
        <v>1036</v>
      </c>
      <c r="D2543" s="21" t="s">
        <v>1129</v>
      </c>
      <c r="E2543" s="21" t="s">
        <v>1100</v>
      </c>
      <c r="F2543" s="30" t="s">
        <v>2229</v>
      </c>
      <c r="G2543" s="21" t="s">
        <v>1740</v>
      </c>
      <c r="H2543" s="31" t="s">
        <v>4341</v>
      </c>
      <c r="I2543" s="31" t="s">
        <v>4338</v>
      </c>
      <c r="J2543" s="21" t="s">
        <v>3091</v>
      </c>
      <c r="K2543" s="21" t="s">
        <v>1088</v>
      </c>
      <c r="L2543" s="21" t="s">
        <v>1089</v>
      </c>
      <c r="M2543" s="21">
        <v>0.22</v>
      </c>
      <c r="N2543" s="21" t="b">
        <v>0</v>
      </c>
      <c r="O2543" s="21" t="s">
        <v>1088</v>
      </c>
      <c r="P2543" s="21" t="s">
        <v>1088</v>
      </c>
      <c r="Q2543" s="21"/>
      <c r="R2543" s="21" t="s">
        <v>3386</v>
      </c>
      <c r="S2543" s="21"/>
      <c r="U2543" s="21"/>
      <c r="V2543" s="21"/>
    </row>
    <row r="2544" spans="1:22" ht="29">
      <c r="A2544" s="21" t="s">
        <v>4343</v>
      </c>
      <c r="B2544" s="6" t="s">
        <v>608</v>
      </c>
      <c r="C2544" s="21" t="s">
        <v>1081</v>
      </c>
      <c r="D2544" s="21" t="s">
        <v>1082</v>
      </c>
      <c r="E2544" s="21" t="s">
        <v>1099</v>
      </c>
      <c r="F2544" s="30" t="s">
        <v>4344</v>
      </c>
      <c r="G2544" s="21" t="s">
        <v>3660</v>
      </c>
      <c r="H2544" s="31" t="s">
        <v>3810</v>
      </c>
      <c r="I2544" s="31" t="s">
        <v>4345</v>
      </c>
      <c r="J2544" s="21" t="s">
        <v>2676</v>
      </c>
      <c r="K2544" s="21" t="s">
        <v>1088</v>
      </c>
      <c r="L2544" s="21" t="s">
        <v>1089</v>
      </c>
      <c r="M2544" s="21">
        <v>18.7</v>
      </c>
      <c r="N2544" s="21" t="s">
        <v>1088</v>
      </c>
      <c r="O2544" s="21" t="s">
        <v>1088</v>
      </c>
      <c r="P2544" s="21">
        <v>24.3</v>
      </c>
      <c r="Q2544" s="21"/>
      <c r="R2544" s="21" t="s">
        <v>4346</v>
      </c>
      <c r="S2544" s="21"/>
      <c r="U2544" s="21"/>
      <c r="V2544" s="21"/>
    </row>
    <row r="2545" spans="1:22" ht="29">
      <c r="A2545" s="21" t="s">
        <v>4343</v>
      </c>
      <c r="B2545" s="6" t="s">
        <v>608</v>
      </c>
      <c r="C2545" s="21" t="s">
        <v>1081</v>
      </c>
      <c r="D2545" s="21" t="s">
        <v>1082</v>
      </c>
      <c r="E2545" s="21" t="s">
        <v>1097</v>
      </c>
      <c r="F2545" s="30" t="s">
        <v>4344</v>
      </c>
      <c r="G2545" s="21" t="s">
        <v>3660</v>
      </c>
      <c r="H2545" s="31" t="s">
        <v>3810</v>
      </c>
      <c r="I2545" s="31" t="s">
        <v>4345</v>
      </c>
      <c r="J2545" s="21" t="s">
        <v>2676</v>
      </c>
      <c r="K2545" s="21" t="s">
        <v>1088</v>
      </c>
      <c r="L2545" s="21" t="s">
        <v>1089</v>
      </c>
      <c r="M2545" s="21">
        <v>59.5</v>
      </c>
      <c r="N2545" s="21" t="s">
        <v>1088</v>
      </c>
      <c r="O2545" s="21" t="s">
        <v>1088</v>
      </c>
      <c r="P2545" s="21">
        <v>64.2</v>
      </c>
      <c r="Q2545" s="21"/>
      <c r="R2545" s="21" t="s">
        <v>4346</v>
      </c>
      <c r="S2545" s="21"/>
      <c r="U2545" s="21"/>
      <c r="V2545" s="21"/>
    </row>
    <row r="2546" spans="1:22" ht="14">
      <c r="A2546" s="21" t="s">
        <v>4347</v>
      </c>
      <c r="B2546" s="10" t="s">
        <v>4348</v>
      </c>
      <c r="C2546" s="21" t="s">
        <v>1036</v>
      </c>
      <c r="D2546" s="21" t="s">
        <v>1129</v>
      </c>
      <c r="E2546" s="21" t="s">
        <v>1099</v>
      </c>
      <c r="F2546" s="30" t="s">
        <v>1182</v>
      </c>
      <c r="G2546" s="21" t="s">
        <v>1536</v>
      </c>
      <c r="H2546" s="31" t="s">
        <v>4349</v>
      </c>
      <c r="I2546" s="31" t="s">
        <v>4350</v>
      </c>
      <c r="J2546" s="21" t="s">
        <v>4351</v>
      </c>
      <c r="K2546" s="21" t="s">
        <v>1088</v>
      </c>
      <c r="L2546" s="21" t="s">
        <v>1089</v>
      </c>
      <c r="M2546" s="21">
        <v>40</v>
      </c>
      <c r="N2546" s="21" t="s">
        <v>1088</v>
      </c>
      <c r="O2546" s="21" t="s">
        <v>1088</v>
      </c>
      <c r="P2546" s="21" t="s">
        <v>1088</v>
      </c>
      <c r="Q2546" s="21"/>
      <c r="R2546" s="21" t="s">
        <v>4352</v>
      </c>
      <c r="S2546" s="21"/>
      <c r="U2546" s="21"/>
      <c r="V2546" s="21"/>
    </row>
    <row r="2547" spans="1:22" ht="14">
      <c r="A2547" s="21" t="s">
        <v>4347</v>
      </c>
      <c r="B2547" s="10" t="s">
        <v>4348</v>
      </c>
      <c r="C2547" s="21" t="s">
        <v>1036</v>
      </c>
      <c r="D2547" s="21" t="s">
        <v>1129</v>
      </c>
      <c r="E2547" s="21" t="s">
        <v>1099</v>
      </c>
      <c r="F2547" s="30" t="s">
        <v>1182</v>
      </c>
      <c r="G2547" s="21" t="s">
        <v>1536</v>
      </c>
      <c r="H2547" s="31" t="s">
        <v>4353</v>
      </c>
      <c r="I2547" s="31" t="s">
        <v>4350</v>
      </c>
      <c r="J2547" s="21" t="s">
        <v>4351</v>
      </c>
      <c r="K2547" s="21" t="s">
        <v>1088</v>
      </c>
      <c r="L2547" s="21" t="s">
        <v>1089</v>
      </c>
      <c r="M2547" s="21">
        <v>400</v>
      </c>
      <c r="N2547" s="21" t="s">
        <v>1088</v>
      </c>
      <c r="O2547" s="21" t="s">
        <v>1088</v>
      </c>
      <c r="P2547" s="21" t="s">
        <v>1088</v>
      </c>
      <c r="Q2547" s="21"/>
      <c r="R2547" s="21"/>
      <c r="S2547" s="21"/>
      <c r="U2547" s="21"/>
      <c r="V2547" s="21"/>
    </row>
    <row r="2548" spans="1:22" ht="14">
      <c r="A2548" s="21" t="s">
        <v>4347</v>
      </c>
      <c r="B2548" s="10" t="s">
        <v>4348</v>
      </c>
      <c r="C2548" s="21" t="s">
        <v>1036</v>
      </c>
      <c r="D2548" s="21" t="s">
        <v>1129</v>
      </c>
      <c r="E2548" s="21" t="s">
        <v>1099</v>
      </c>
      <c r="F2548" s="30" t="s">
        <v>1182</v>
      </c>
      <c r="G2548" s="21" t="s">
        <v>1536</v>
      </c>
      <c r="H2548" s="31" t="s">
        <v>4354</v>
      </c>
      <c r="I2548" s="31" t="s">
        <v>4350</v>
      </c>
      <c r="J2548" s="21" t="s">
        <v>4351</v>
      </c>
      <c r="K2548" s="21" t="s">
        <v>1088</v>
      </c>
      <c r="L2548" s="21" t="s">
        <v>1089</v>
      </c>
      <c r="M2548" s="21">
        <v>40</v>
      </c>
      <c r="N2548" s="21" t="s">
        <v>1088</v>
      </c>
      <c r="O2548" s="21" t="s">
        <v>1088</v>
      </c>
      <c r="P2548" s="21" t="s">
        <v>1088</v>
      </c>
      <c r="Q2548" s="21"/>
      <c r="R2548" s="21"/>
      <c r="S2548" s="21"/>
      <c r="U2548" s="21"/>
      <c r="V2548" s="21"/>
    </row>
    <row r="2549" spans="1:22" ht="14">
      <c r="A2549" s="21" t="s">
        <v>4347</v>
      </c>
      <c r="B2549" s="10" t="s">
        <v>4348</v>
      </c>
      <c r="C2549" s="21" t="s">
        <v>1036</v>
      </c>
      <c r="D2549" s="21" t="s">
        <v>1129</v>
      </c>
      <c r="E2549" s="21" t="s">
        <v>1099</v>
      </c>
      <c r="F2549" s="30" t="s">
        <v>1182</v>
      </c>
      <c r="G2549" s="21" t="s">
        <v>1536</v>
      </c>
      <c r="H2549" s="31" t="s">
        <v>4355</v>
      </c>
      <c r="I2549" s="31" t="s">
        <v>4350</v>
      </c>
      <c r="J2549" s="21" t="s">
        <v>4351</v>
      </c>
      <c r="K2549" s="21" t="s">
        <v>1088</v>
      </c>
      <c r="L2549" s="21" t="s">
        <v>1089</v>
      </c>
      <c r="M2549" s="21">
        <v>1500</v>
      </c>
      <c r="N2549" s="21" t="s">
        <v>1088</v>
      </c>
      <c r="O2549" s="21" t="s">
        <v>1088</v>
      </c>
      <c r="P2549" s="21" t="s">
        <v>1088</v>
      </c>
      <c r="Q2549" s="21"/>
      <c r="R2549" s="21"/>
      <c r="S2549" s="21"/>
      <c r="U2549" s="21"/>
      <c r="V2549" s="21"/>
    </row>
    <row r="2550" spans="1:22" ht="14">
      <c r="A2550" s="21" t="s">
        <v>4347</v>
      </c>
      <c r="B2550" s="10" t="s">
        <v>4348</v>
      </c>
      <c r="C2550" s="21" t="s">
        <v>1036</v>
      </c>
      <c r="D2550" s="21" t="s">
        <v>1129</v>
      </c>
      <c r="E2550" s="21" t="s">
        <v>1099</v>
      </c>
      <c r="F2550" s="30" t="s">
        <v>1182</v>
      </c>
      <c r="G2550" s="21" t="s">
        <v>1536</v>
      </c>
      <c r="H2550" s="31" t="s">
        <v>4356</v>
      </c>
      <c r="I2550" s="31" t="s">
        <v>4350</v>
      </c>
      <c r="J2550" s="21" t="s">
        <v>4351</v>
      </c>
      <c r="K2550" s="21" t="s">
        <v>1088</v>
      </c>
      <c r="L2550" s="21" t="s">
        <v>1089</v>
      </c>
      <c r="M2550" s="21">
        <v>60</v>
      </c>
      <c r="N2550" s="21" t="s">
        <v>1088</v>
      </c>
      <c r="O2550" s="21" t="s">
        <v>1088</v>
      </c>
      <c r="P2550" s="21" t="s">
        <v>1088</v>
      </c>
      <c r="Q2550" s="21"/>
      <c r="R2550" s="21"/>
      <c r="S2550" s="21"/>
      <c r="U2550" s="21"/>
      <c r="V2550" s="21"/>
    </row>
    <row r="2551" spans="1:22" ht="14">
      <c r="A2551" s="21" t="s">
        <v>4347</v>
      </c>
      <c r="B2551" s="10" t="s">
        <v>4348</v>
      </c>
      <c r="C2551" s="21" t="s">
        <v>1036</v>
      </c>
      <c r="D2551" s="21" t="s">
        <v>1129</v>
      </c>
      <c r="E2551" s="21" t="s">
        <v>1099</v>
      </c>
      <c r="F2551" s="30" t="s">
        <v>1182</v>
      </c>
      <c r="G2551" s="21" t="s">
        <v>1536</v>
      </c>
      <c r="H2551" s="31" t="s">
        <v>4357</v>
      </c>
      <c r="I2551" s="31" t="s">
        <v>4358</v>
      </c>
      <c r="J2551" s="21" t="s">
        <v>4359</v>
      </c>
      <c r="K2551" s="21" t="s">
        <v>1088</v>
      </c>
      <c r="L2551" s="21" t="s">
        <v>1089</v>
      </c>
      <c r="M2551" s="21">
        <v>0.7</v>
      </c>
      <c r="N2551" s="21" t="s">
        <v>1088</v>
      </c>
      <c r="O2551" s="21" t="s">
        <v>1088</v>
      </c>
      <c r="P2551" s="21" t="s">
        <v>1088</v>
      </c>
      <c r="Q2551" s="21"/>
      <c r="R2551" s="21"/>
      <c r="S2551" s="21"/>
      <c r="U2551" s="21"/>
      <c r="V2551" s="21"/>
    </row>
    <row r="2552" spans="1:22" ht="15">
      <c r="A2552" s="21" t="s">
        <v>4360</v>
      </c>
      <c r="B2552" s="35" t="s">
        <v>4361</v>
      </c>
      <c r="C2552" s="21" t="s">
        <v>1733</v>
      </c>
      <c r="D2552" s="21" t="s">
        <v>1082</v>
      </c>
      <c r="E2552" s="21"/>
      <c r="F2552" s="30" t="s">
        <v>4362</v>
      </c>
      <c r="G2552" s="21" t="s">
        <v>3660</v>
      </c>
      <c r="H2552" s="31"/>
      <c r="I2552" s="31"/>
      <c r="J2552" s="21"/>
      <c r="K2552" s="21"/>
      <c r="L2552" s="21"/>
      <c r="M2552" s="21"/>
      <c r="N2552" s="21"/>
      <c r="O2552" s="21"/>
      <c r="P2552" s="21"/>
      <c r="Q2552" s="21"/>
      <c r="R2552" s="21" t="s">
        <v>4363</v>
      </c>
      <c r="S2552" s="21" t="s">
        <v>1088</v>
      </c>
      <c r="T2552" s="10" t="s">
        <v>1088</v>
      </c>
      <c r="U2552" s="21"/>
      <c r="V2552" s="21"/>
    </row>
    <row r="2553" spans="1:22" ht="14">
      <c r="A2553" s="21" t="s">
        <v>4364</v>
      </c>
      <c r="B2553" s="21" t="s">
        <v>15</v>
      </c>
      <c r="C2553" s="21" t="s">
        <v>1036</v>
      </c>
      <c r="D2553" s="21" t="s">
        <v>1129</v>
      </c>
      <c r="E2553" s="21" t="s">
        <v>1100</v>
      </c>
      <c r="F2553" s="30" t="s">
        <v>1276</v>
      </c>
      <c r="G2553" s="21" t="s">
        <v>1740</v>
      </c>
      <c r="H2553" s="31" t="s">
        <v>4365</v>
      </c>
      <c r="I2553" s="31" t="s">
        <v>4366</v>
      </c>
      <c r="J2553" s="21" t="s">
        <v>1094</v>
      </c>
      <c r="K2553" s="21"/>
      <c r="L2553" s="21"/>
      <c r="M2553" s="21">
        <v>19</v>
      </c>
      <c r="N2553" s="21"/>
      <c r="O2553" s="21"/>
      <c r="P2553" s="21"/>
      <c r="Q2553" s="21"/>
      <c r="R2553" s="21" t="s">
        <v>4367</v>
      </c>
      <c r="S2553" s="21" t="s">
        <v>1088</v>
      </c>
      <c r="T2553" s="10" t="s">
        <v>1088</v>
      </c>
      <c r="U2553" s="21"/>
      <c r="V2553" s="21"/>
    </row>
    <row r="2554" spans="1:22" ht="14">
      <c r="A2554" s="21" t="s">
        <v>4364</v>
      </c>
      <c r="B2554" s="21" t="s">
        <v>15</v>
      </c>
      <c r="C2554" s="21" t="s">
        <v>1036</v>
      </c>
      <c r="D2554" s="21" t="s">
        <v>1129</v>
      </c>
      <c r="E2554" s="21" t="s">
        <v>1100</v>
      </c>
      <c r="F2554" s="30" t="s">
        <v>1276</v>
      </c>
      <c r="G2554" s="21" t="s">
        <v>1740</v>
      </c>
      <c r="H2554" s="31" t="s">
        <v>4368</v>
      </c>
      <c r="I2554" s="31" t="s">
        <v>4366</v>
      </c>
      <c r="J2554" s="21" t="s">
        <v>1094</v>
      </c>
      <c r="K2554" s="21"/>
      <c r="L2554" s="21"/>
      <c r="M2554" s="21">
        <v>41</v>
      </c>
      <c r="N2554" s="21"/>
      <c r="O2554" s="21"/>
      <c r="P2554" s="21"/>
      <c r="Q2554" s="21"/>
      <c r="R2554" s="21" t="s">
        <v>4367</v>
      </c>
      <c r="S2554" s="21" t="s">
        <v>1088</v>
      </c>
      <c r="T2554" s="10" t="s">
        <v>1088</v>
      </c>
      <c r="U2554" s="21"/>
      <c r="V2554" s="21"/>
    </row>
    <row r="2555" spans="1:22" ht="14">
      <c r="A2555" s="21" t="s">
        <v>4364</v>
      </c>
      <c r="B2555" s="21" t="s">
        <v>15</v>
      </c>
      <c r="C2555" s="21" t="s">
        <v>1036</v>
      </c>
      <c r="D2555" s="21" t="s">
        <v>1129</v>
      </c>
      <c r="E2555" s="21" t="s">
        <v>1097</v>
      </c>
      <c r="F2555" s="30" t="s">
        <v>4369</v>
      </c>
      <c r="G2555" s="21" t="s">
        <v>1740</v>
      </c>
      <c r="H2555" s="31" t="s">
        <v>4370</v>
      </c>
      <c r="I2555" s="31" t="s">
        <v>4371</v>
      </c>
      <c r="J2555" s="21" t="s">
        <v>1094</v>
      </c>
      <c r="K2555" s="21"/>
      <c r="L2555" s="21"/>
      <c r="M2555" s="21">
        <v>53</v>
      </c>
      <c r="N2555" s="21"/>
      <c r="O2555" s="21"/>
      <c r="P2555" s="21"/>
      <c r="Q2555" s="21"/>
      <c r="R2555" s="21" t="s">
        <v>4372</v>
      </c>
      <c r="S2555" s="21" t="s">
        <v>1088</v>
      </c>
      <c r="T2555" s="10" t="s">
        <v>1088</v>
      </c>
      <c r="U2555" s="21"/>
      <c r="V2555" s="21"/>
    </row>
    <row r="2556" spans="1:22" ht="14">
      <c r="A2556" s="21" t="s">
        <v>4364</v>
      </c>
      <c r="B2556" s="21" t="s">
        <v>15</v>
      </c>
      <c r="C2556" s="21" t="s">
        <v>1036</v>
      </c>
      <c r="D2556" s="21" t="s">
        <v>1129</v>
      </c>
      <c r="E2556" s="21" t="s">
        <v>1097</v>
      </c>
      <c r="F2556" s="30" t="s">
        <v>4369</v>
      </c>
      <c r="G2556" s="21" t="s">
        <v>1740</v>
      </c>
      <c r="H2556" s="31" t="s">
        <v>4373</v>
      </c>
      <c r="I2556" s="31" t="s">
        <v>4371</v>
      </c>
      <c r="J2556" s="21" t="s">
        <v>1094</v>
      </c>
      <c r="K2556" s="21"/>
      <c r="L2556" s="21"/>
      <c r="M2556" s="21">
        <v>53</v>
      </c>
      <c r="N2556" s="21"/>
      <c r="O2556" s="21"/>
      <c r="P2556" s="21"/>
      <c r="Q2556" s="21"/>
      <c r="R2556" s="21" t="s">
        <v>4372</v>
      </c>
      <c r="S2556" s="21" t="s">
        <v>1088</v>
      </c>
      <c r="T2556" s="10" t="s">
        <v>1088</v>
      </c>
      <c r="U2556" s="21"/>
      <c r="V2556" s="21"/>
    </row>
    <row r="2557" spans="1:22" ht="14">
      <c r="A2557" s="21" t="s">
        <v>4364</v>
      </c>
      <c r="B2557" s="21" t="s">
        <v>15</v>
      </c>
      <c r="C2557" s="21" t="s">
        <v>1036</v>
      </c>
      <c r="D2557" s="21" t="s">
        <v>1129</v>
      </c>
      <c r="E2557" s="21" t="s">
        <v>1097</v>
      </c>
      <c r="F2557" s="30" t="s">
        <v>4369</v>
      </c>
      <c r="G2557" s="21" t="s">
        <v>1740</v>
      </c>
      <c r="H2557" s="31" t="s">
        <v>4374</v>
      </c>
      <c r="I2557" s="31" t="s">
        <v>4371</v>
      </c>
      <c r="J2557" s="21" t="s">
        <v>1094</v>
      </c>
      <c r="K2557" s="21"/>
      <c r="L2557" s="21"/>
      <c r="M2557" s="21">
        <v>22</v>
      </c>
      <c r="N2557" s="21"/>
      <c r="O2557" s="21"/>
      <c r="P2557" s="21"/>
      <c r="Q2557" s="21"/>
      <c r="R2557" s="21" t="s">
        <v>4372</v>
      </c>
      <c r="S2557" s="21" t="s">
        <v>1088</v>
      </c>
      <c r="T2557" s="10" t="s">
        <v>1088</v>
      </c>
      <c r="U2557" s="21"/>
      <c r="V2557" s="21"/>
    </row>
    <row r="2558" spans="1:22" ht="14">
      <c r="A2558" s="21" t="s">
        <v>4364</v>
      </c>
      <c r="B2558" s="21" t="s">
        <v>15</v>
      </c>
      <c r="C2558" s="21" t="s">
        <v>1036</v>
      </c>
      <c r="D2558" s="21" t="s">
        <v>1129</v>
      </c>
      <c r="E2558" s="21" t="s">
        <v>13</v>
      </c>
      <c r="F2558" s="30" t="s">
        <v>1278</v>
      </c>
      <c r="G2558" s="21" t="s">
        <v>1740</v>
      </c>
      <c r="H2558" s="31" t="s">
        <v>4370</v>
      </c>
      <c r="I2558" s="31" t="s">
        <v>4371</v>
      </c>
      <c r="J2558" s="21" t="s">
        <v>1094</v>
      </c>
      <c r="K2558" s="21"/>
      <c r="L2558" s="21"/>
      <c r="M2558" s="21">
        <v>58</v>
      </c>
      <c r="N2558" s="21"/>
      <c r="O2558" s="21"/>
      <c r="P2558" s="21"/>
      <c r="Q2558" s="21"/>
      <c r="R2558" s="21" t="s">
        <v>4372</v>
      </c>
      <c r="S2558" s="21" t="s">
        <v>1088</v>
      </c>
      <c r="T2558" s="10" t="s">
        <v>1088</v>
      </c>
      <c r="U2558" s="21"/>
      <c r="V2558" s="21"/>
    </row>
    <row r="2559" spans="1:22" ht="14">
      <c r="A2559" s="21" t="s">
        <v>4364</v>
      </c>
      <c r="B2559" s="21" t="s">
        <v>15</v>
      </c>
      <c r="C2559" s="21" t="s">
        <v>1036</v>
      </c>
      <c r="D2559" s="21" t="s">
        <v>1129</v>
      </c>
      <c r="E2559" s="21" t="s">
        <v>13</v>
      </c>
      <c r="F2559" s="30" t="s">
        <v>1278</v>
      </c>
      <c r="G2559" s="21" t="s">
        <v>1740</v>
      </c>
      <c r="H2559" s="31" t="s">
        <v>4373</v>
      </c>
      <c r="I2559" s="31" t="s">
        <v>4371</v>
      </c>
      <c r="J2559" s="21" t="s">
        <v>1094</v>
      </c>
      <c r="K2559" s="21"/>
      <c r="L2559" s="21"/>
      <c r="M2559" s="21">
        <v>40</v>
      </c>
      <c r="N2559" s="21"/>
      <c r="O2559" s="21"/>
      <c r="P2559" s="21"/>
      <c r="Q2559" s="21"/>
      <c r="R2559" s="21" t="s">
        <v>4372</v>
      </c>
      <c r="S2559" s="21" t="s">
        <v>1088</v>
      </c>
      <c r="T2559" s="10" t="s">
        <v>1088</v>
      </c>
      <c r="U2559" s="21"/>
      <c r="V2559" s="21"/>
    </row>
    <row r="2560" spans="1:22" ht="14">
      <c r="A2560" s="21" t="s">
        <v>4364</v>
      </c>
      <c r="B2560" s="21" t="s">
        <v>15</v>
      </c>
      <c r="C2560" s="21" t="s">
        <v>1036</v>
      </c>
      <c r="D2560" s="21" t="s">
        <v>1129</v>
      </c>
      <c r="E2560" s="21" t="s">
        <v>13</v>
      </c>
      <c r="F2560" s="30" t="s">
        <v>1278</v>
      </c>
      <c r="G2560" s="21" t="s">
        <v>1740</v>
      </c>
      <c r="H2560" s="31" t="s">
        <v>4374</v>
      </c>
      <c r="I2560" s="31" t="s">
        <v>4371</v>
      </c>
      <c r="J2560" s="21" t="s">
        <v>1094</v>
      </c>
      <c r="K2560" s="21"/>
      <c r="L2560" s="21"/>
      <c r="M2560" s="21">
        <v>57</v>
      </c>
      <c r="N2560" s="21"/>
      <c r="O2560" s="21"/>
      <c r="P2560" s="21"/>
      <c r="Q2560" s="21"/>
      <c r="R2560" s="21" t="s">
        <v>4372</v>
      </c>
      <c r="S2560" s="21" t="s">
        <v>1088</v>
      </c>
      <c r="T2560" s="10" t="s">
        <v>1088</v>
      </c>
      <c r="U2560" s="21"/>
      <c r="V2560" s="21"/>
    </row>
    <row r="2561" spans="1:22" ht="14">
      <c r="A2561" s="21" t="s">
        <v>4364</v>
      </c>
      <c r="B2561" s="21" t="s">
        <v>15</v>
      </c>
      <c r="C2561" s="21" t="s">
        <v>1036</v>
      </c>
      <c r="D2561" s="21" t="s">
        <v>1129</v>
      </c>
      <c r="E2561" s="21" t="s">
        <v>1100</v>
      </c>
      <c r="F2561" s="30" t="s">
        <v>1276</v>
      </c>
      <c r="G2561" s="21" t="s">
        <v>1740</v>
      </c>
      <c r="H2561" s="31" t="s">
        <v>4375</v>
      </c>
      <c r="I2561" s="31" t="s">
        <v>4366</v>
      </c>
      <c r="J2561" s="21" t="s">
        <v>1253</v>
      </c>
      <c r="K2561" s="21"/>
      <c r="L2561" s="21"/>
      <c r="M2561" s="21">
        <v>27.7</v>
      </c>
      <c r="N2561" s="21"/>
      <c r="O2561" s="21"/>
      <c r="P2561" s="21">
        <v>49.7</v>
      </c>
      <c r="Q2561" s="21"/>
      <c r="R2561" s="21" t="s">
        <v>4372</v>
      </c>
      <c r="S2561" s="21" t="s">
        <v>1088</v>
      </c>
      <c r="T2561" s="10" t="s">
        <v>1088</v>
      </c>
      <c r="U2561" s="21"/>
      <c r="V2561" s="21"/>
    </row>
    <row r="2562" spans="1:22" ht="14">
      <c r="A2562" s="21" t="s">
        <v>4364</v>
      </c>
      <c r="B2562" s="21" t="s">
        <v>15</v>
      </c>
      <c r="C2562" s="21" t="s">
        <v>1036</v>
      </c>
      <c r="D2562" s="21" t="s">
        <v>1129</v>
      </c>
      <c r="E2562" s="21" t="s">
        <v>1100</v>
      </c>
      <c r="F2562" s="30" t="s">
        <v>1276</v>
      </c>
      <c r="G2562" s="21" t="s">
        <v>1740</v>
      </c>
      <c r="H2562" s="31" t="s">
        <v>4376</v>
      </c>
      <c r="I2562" s="31" t="s">
        <v>4366</v>
      </c>
      <c r="J2562" s="21" t="s">
        <v>1253</v>
      </c>
      <c r="K2562" s="21"/>
      <c r="L2562" s="21"/>
      <c r="M2562" s="21">
        <v>1.3</v>
      </c>
      <c r="N2562" s="21"/>
      <c r="O2562" s="21"/>
      <c r="P2562" s="21">
        <v>0.1</v>
      </c>
      <c r="Q2562" s="21"/>
      <c r="R2562" s="21" t="s">
        <v>4377</v>
      </c>
      <c r="S2562" s="21" t="s">
        <v>1088</v>
      </c>
      <c r="T2562" s="10" t="s">
        <v>1088</v>
      </c>
      <c r="U2562" s="21"/>
      <c r="V2562" s="21"/>
    </row>
    <row r="2563" spans="1:22" ht="14">
      <c r="A2563" s="21" t="s">
        <v>4364</v>
      </c>
      <c r="B2563" s="21" t="s">
        <v>15</v>
      </c>
      <c r="C2563" s="21" t="s">
        <v>1036</v>
      </c>
      <c r="D2563" s="21" t="s">
        <v>1129</v>
      </c>
      <c r="E2563" s="21" t="s">
        <v>1100</v>
      </c>
      <c r="F2563" s="30" t="s">
        <v>1276</v>
      </c>
      <c r="G2563" s="21" t="s">
        <v>4378</v>
      </c>
      <c r="H2563" s="31" t="s">
        <v>4375</v>
      </c>
      <c r="I2563" s="31" t="s">
        <v>4366</v>
      </c>
      <c r="J2563" s="21" t="s">
        <v>1253</v>
      </c>
      <c r="K2563" s="21"/>
      <c r="L2563" s="21"/>
      <c r="M2563" s="21">
        <v>30.9</v>
      </c>
      <c r="N2563" s="21"/>
      <c r="O2563" s="21"/>
      <c r="P2563" s="21">
        <v>54.7</v>
      </c>
      <c r="Q2563" s="21"/>
      <c r="R2563" s="21" t="s">
        <v>4379</v>
      </c>
      <c r="S2563" s="21" t="s">
        <v>1088</v>
      </c>
      <c r="T2563" s="10" t="s">
        <v>1088</v>
      </c>
      <c r="U2563" s="21"/>
      <c r="V2563" s="21"/>
    </row>
    <row r="2564" spans="1:22" ht="14">
      <c r="A2564" s="21" t="s">
        <v>4364</v>
      </c>
      <c r="B2564" s="21" t="s">
        <v>15</v>
      </c>
      <c r="C2564" s="21" t="s">
        <v>1036</v>
      </c>
      <c r="D2564" s="21" t="s">
        <v>1129</v>
      </c>
      <c r="E2564" s="21" t="s">
        <v>1100</v>
      </c>
      <c r="F2564" s="30" t="s">
        <v>1276</v>
      </c>
      <c r="G2564" s="21" t="s">
        <v>4378</v>
      </c>
      <c r="H2564" s="31" t="s">
        <v>4376</v>
      </c>
      <c r="I2564" s="31" t="s">
        <v>4366</v>
      </c>
      <c r="J2564" s="21" t="s">
        <v>1253</v>
      </c>
      <c r="K2564" s="21"/>
      <c r="L2564" s="21"/>
      <c r="M2564" s="21">
        <v>0.8</v>
      </c>
      <c r="N2564" s="21"/>
      <c r="O2564" s="21"/>
      <c r="P2564" s="21">
        <v>0.2</v>
      </c>
      <c r="Q2564" s="21"/>
      <c r="R2564" s="21" t="s">
        <v>4380</v>
      </c>
      <c r="S2564" s="21" t="s">
        <v>1088</v>
      </c>
      <c r="T2564" s="10" t="s">
        <v>1088</v>
      </c>
      <c r="U2564" s="21"/>
      <c r="V2564" s="21"/>
    </row>
    <row r="2565" spans="1:22" ht="14">
      <c r="A2565" s="21" t="s">
        <v>4364</v>
      </c>
      <c r="B2565" s="21" t="s">
        <v>15</v>
      </c>
      <c r="C2565" s="21" t="s">
        <v>1036</v>
      </c>
      <c r="D2565" s="21" t="s">
        <v>1129</v>
      </c>
      <c r="E2565" s="21" t="s">
        <v>1100</v>
      </c>
      <c r="F2565" s="30" t="s">
        <v>1276</v>
      </c>
      <c r="G2565" s="21" t="s">
        <v>4381</v>
      </c>
      <c r="H2565" s="31" t="s">
        <v>4375</v>
      </c>
      <c r="I2565" s="31" t="s">
        <v>4366</v>
      </c>
      <c r="J2565" s="21" t="s">
        <v>1253</v>
      </c>
      <c r="K2565" s="21"/>
      <c r="L2565" s="21"/>
      <c r="M2565" s="21">
        <v>22.2</v>
      </c>
      <c r="N2565" s="21"/>
      <c r="O2565" s="21"/>
      <c r="P2565" s="21">
        <v>96.1</v>
      </c>
      <c r="Q2565" s="21"/>
      <c r="R2565" s="21" t="s">
        <v>4382</v>
      </c>
      <c r="S2565" s="21" t="s">
        <v>1088</v>
      </c>
      <c r="T2565" s="10" t="s">
        <v>1088</v>
      </c>
      <c r="U2565" s="21"/>
      <c r="V2565" s="21"/>
    </row>
    <row r="2566" spans="1:22" ht="14">
      <c r="A2566" s="21" t="s">
        <v>4364</v>
      </c>
      <c r="B2566" s="21" t="s">
        <v>15</v>
      </c>
      <c r="C2566" s="21" t="s">
        <v>1036</v>
      </c>
      <c r="D2566" s="21" t="s">
        <v>1129</v>
      </c>
      <c r="E2566" s="21" t="s">
        <v>1100</v>
      </c>
      <c r="F2566" s="30" t="s">
        <v>1276</v>
      </c>
      <c r="G2566" s="21" t="s">
        <v>4381</v>
      </c>
      <c r="H2566" s="31" t="s">
        <v>4376</v>
      </c>
      <c r="I2566" s="31" t="s">
        <v>4366</v>
      </c>
      <c r="J2566" s="21" t="s">
        <v>1253</v>
      </c>
      <c r="K2566" s="21"/>
      <c r="L2566" s="21"/>
      <c r="M2566" s="21">
        <v>1.5</v>
      </c>
      <c r="N2566" s="21"/>
      <c r="O2566" s="21"/>
      <c r="P2566" s="21">
        <v>0.1</v>
      </c>
      <c r="Q2566" s="21"/>
      <c r="R2566" s="21" t="s">
        <v>4383</v>
      </c>
      <c r="S2566" s="21" t="s">
        <v>1088</v>
      </c>
      <c r="T2566" s="10" t="s">
        <v>1088</v>
      </c>
      <c r="U2566" s="21"/>
      <c r="V2566" s="21"/>
    </row>
    <row r="2567" spans="1:22" ht="14">
      <c r="A2567" s="21" t="s">
        <v>4364</v>
      </c>
      <c r="B2567" s="21" t="s">
        <v>15</v>
      </c>
      <c r="C2567" s="21" t="s">
        <v>1036</v>
      </c>
      <c r="D2567" s="21" t="s">
        <v>1129</v>
      </c>
      <c r="E2567" s="21" t="s">
        <v>1097</v>
      </c>
      <c r="F2567" s="30" t="s">
        <v>4369</v>
      </c>
      <c r="G2567" s="21" t="s">
        <v>1740</v>
      </c>
      <c r="H2567" s="31" t="s">
        <v>4375</v>
      </c>
      <c r="I2567" s="31" t="s">
        <v>4371</v>
      </c>
      <c r="J2567" s="21" t="s">
        <v>1253</v>
      </c>
      <c r="K2567" s="21"/>
      <c r="L2567" s="21"/>
      <c r="M2567" s="21">
        <v>27.2</v>
      </c>
      <c r="N2567" s="21"/>
      <c r="O2567" s="21"/>
      <c r="P2567" s="21">
        <v>21.1</v>
      </c>
      <c r="Q2567" s="21"/>
      <c r="R2567" s="21" t="s">
        <v>4384</v>
      </c>
      <c r="S2567" s="21" t="s">
        <v>1088</v>
      </c>
      <c r="T2567" s="10" t="s">
        <v>1088</v>
      </c>
      <c r="U2567" s="21"/>
      <c r="V2567" s="21"/>
    </row>
    <row r="2568" spans="1:22" ht="14">
      <c r="A2568" s="21" t="s">
        <v>4364</v>
      </c>
      <c r="B2568" s="21" t="s">
        <v>15</v>
      </c>
      <c r="C2568" s="21" t="s">
        <v>1036</v>
      </c>
      <c r="D2568" s="21" t="s">
        <v>1129</v>
      </c>
      <c r="E2568" s="21" t="s">
        <v>1097</v>
      </c>
      <c r="F2568" s="30" t="s">
        <v>4369</v>
      </c>
      <c r="G2568" s="21" t="s">
        <v>1740</v>
      </c>
      <c r="H2568" s="31" t="s">
        <v>4376</v>
      </c>
      <c r="I2568" s="31" t="s">
        <v>4371</v>
      </c>
      <c r="J2568" s="21" t="s">
        <v>1253</v>
      </c>
      <c r="K2568" s="21"/>
      <c r="L2568" s="21"/>
      <c r="M2568" s="21">
        <v>5.9</v>
      </c>
      <c r="N2568" s="21"/>
      <c r="O2568" s="21"/>
      <c r="P2568" s="21">
        <v>0.7</v>
      </c>
      <c r="Q2568" s="21"/>
      <c r="R2568" s="21" t="s">
        <v>4377</v>
      </c>
      <c r="S2568" s="21" t="s">
        <v>1088</v>
      </c>
      <c r="T2568" s="10" t="s">
        <v>1088</v>
      </c>
      <c r="U2568" s="21"/>
      <c r="V2568" s="21"/>
    </row>
    <row r="2569" spans="1:22" ht="14">
      <c r="A2569" s="21" t="s">
        <v>4364</v>
      </c>
      <c r="B2569" s="21" t="s">
        <v>15</v>
      </c>
      <c r="C2569" s="21" t="s">
        <v>1036</v>
      </c>
      <c r="D2569" s="21" t="s">
        <v>1129</v>
      </c>
      <c r="E2569" s="21" t="s">
        <v>1097</v>
      </c>
      <c r="F2569" s="30" t="s">
        <v>4369</v>
      </c>
      <c r="G2569" s="21" t="s">
        <v>4378</v>
      </c>
      <c r="H2569" s="31" t="s">
        <v>4375</v>
      </c>
      <c r="I2569" s="31" t="s">
        <v>4371</v>
      </c>
      <c r="J2569" s="21" t="s">
        <v>1253</v>
      </c>
      <c r="K2569" s="21"/>
      <c r="L2569" s="21"/>
      <c r="M2569" s="21">
        <v>35.799999999999997</v>
      </c>
      <c r="N2569" s="21"/>
      <c r="O2569" s="21"/>
      <c r="P2569" s="21">
        <v>19.5</v>
      </c>
      <c r="Q2569" s="21"/>
      <c r="R2569" s="21" t="s">
        <v>4379</v>
      </c>
      <c r="S2569" s="21" t="s">
        <v>1088</v>
      </c>
      <c r="T2569" s="10" t="s">
        <v>1088</v>
      </c>
      <c r="U2569" s="21"/>
      <c r="V2569" s="21"/>
    </row>
    <row r="2570" spans="1:22" ht="14">
      <c r="A2570" s="21" t="s">
        <v>4364</v>
      </c>
      <c r="B2570" s="21" t="s">
        <v>15</v>
      </c>
      <c r="C2570" s="21" t="s">
        <v>1036</v>
      </c>
      <c r="D2570" s="21" t="s">
        <v>1129</v>
      </c>
      <c r="E2570" s="21" t="s">
        <v>1097</v>
      </c>
      <c r="F2570" s="30" t="s">
        <v>4369</v>
      </c>
      <c r="G2570" s="21" t="s">
        <v>4378</v>
      </c>
      <c r="H2570" s="31" t="s">
        <v>4376</v>
      </c>
      <c r="I2570" s="31" t="s">
        <v>4371</v>
      </c>
      <c r="J2570" s="21" t="s">
        <v>1253</v>
      </c>
      <c r="K2570" s="21"/>
      <c r="L2570" s="21"/>
      <c r="M2570" s="21">
        <v>14</v>
      </c>
      <c r="N2570" s="21"/>
      <c r="O2570" s="21"/>
      <c r="P2570" s="21">
        <v>1.4</v>
      </c>
      <c r="Q2570" s="21"/>
      <c r="R2570" s="21" t="s">
        <v>4380</v>
      </c>
      <c r="S2570" s="21" t="s">
        <v>1088</v>
      </c>
      <c r="T2570" s="10" t="s">
        <v>1088</v>
      </c>
      <c r="U2570" s="21"/>
      <c r="V2570" s="21"/>
    </row>
    <row r="2571" spans="1:22" ht="14">
      <c r="A2571" s="21" t="s">
        <v>4364</v>
      </c>
      <c r="B2571" s="21" t="s">
        <v>15</v>
      </c>
      <c r="C2571" s="21" t="s">
        <v>1036</v>
      </c>
      <c r="D2571" s="21" t="s">
        <v>1129</v>
      </c>
      <c r="E2571" s="21" t="s">
        <v>1097</v>
      </c>
      <c r="F2571" s="30" t="s">
        <v>4369</v>
      </c>
      <c r="G2571" s="21" t="s">
        <v>4381</v>
      </c>
      <c r="H2571" s="31" t="s">
        <v>4375</v>
      </c>
      <c r="I2571" s="31" t="s">
        <v>4371</v>
      </c>
      <c r="J2571" s="21" t="s">
        <v>1253</v>
      </c>
      <c r="K2571" s="21"/>
      <c r="L2571" s="21"/>
      <c r="M2571" s="21">
        <v>3.3</v>
      </c>
      <c r="N2571" s="21"/>
      <c r="O2571" s="21"/>
      <c r="P2571" s="21">
        <v>2.5</v>
      </c>
      <c r="Q2571" s="21"/>
      <c r="R2571" s="21" t="s">
        <v>4382</v>
      </c>
      <c r="S2571" s="21" t="s">
        <v>1088</v>
      </c>
      <c r="T2571" s="10" t="s">
        <v>1088</v>
      </c>
      <c r="U2571" s="21"/>
      <c r="V2571" s="21"/>
    </row>
    <row r="2572" spans="1:22" ht="14">
      <c r="A2572" s="21" t="s">
        <v>4364</v>
      </c>
      <c r="B2572" s="21" t="s">
        <v>15</v>
      </c>
      <c r="C2572" s="21" t="s">
        <v>1036</v>
      </c>
      <c r="D2572" s="21" t="s">
        <v>1129</v>
      </c>
      <c r="E2572" s="21" t="s">
        <v>1097</v>
      </c>
      <c r="F2572" s="30" t="s">
        <v>4369</v>
      </c>
      <c r="G2572" s="21" t="s">
        <v>4381</v>
      </c>
      <c r="H2572" s="31" t="s">
        <v>4376</v>
      </c>
      <c r="I2572" s="31" t="s">
        <v>4371</v>
      </c>
      <c r="J2572" s="21" t="s">
        <v>1253</v>
      </c>
      <c r="K2572" s="21"/>
      <c r="L2572" s="21"/>
      <c r="M2572" s="21">
        <v>2.8</v>
      </c>
      <c r="N2572" s="21"/>
      <c r="O2572" s="21"/>
      <c r="P2572" s="21">
        <v>0.2</v>
      </c>
      <c r="Q2572" s="21"/>
      <c r="R2572" s="21" t="s">
        <v>4383</v>
      </c>
      <c r="S2572" s="21" t="s">
        <v>1088</v>
      </c>
      <c r="T2572" s="10" t="s">
        <v>1088</v>
      </c>
      <c r="U2572" s="21"/>
      <c r="V2572" s="21"/>
    </row>
    <row r="2573" spans="1:22" ht="14">
      <c r="A2573" s="21" t="s">
        <v>4364</v>
      </c>
      <c r="B2573" s="21" t="s">
        <v>15</v>
      </c>
      <c r="C2573" s="21" t="s">
        <v>1036</v>
      </c>
      <c r="D2573" s="21" t="s">
        <v>1129</v>
      </c>
      <c r="E2573" s="21" t="s">
        <v>13</v>
      </c>
      <c r="F2573" s="30" t="s">
        <v>1278</v>
      </c>
      <c r="G2573" s="21" t="s">
        <v>1740</v>
      </c>
      <c r="H2573" s="31" t="s">
        <v>4375</v>
      </c>
      <c r="I2573" s="31" t="s">
        <v>4371</v>
      </c>
      <c r="J2573" s="21" t="s">
        <v>1253</v>
      </c>
      <c r="K2573" s="21"/>
      <c r="L2573" s="21"/>
      <c r="M2573" s="21">
        <v>2.2000000000000002</v>
      </c>
      <c r="N2573" s="21"/>
      <c r="O2573" s="21"/>
      <c r="P2573" s="21">
        <v>1.4</v>
      </c>
      <c r="Q2573" s="21"/>
      <c r="R2573" s="21" t="s">
        <v>4384</v>
      </c>
      <c r="S2573" s="21" t="s">
        <v>1088</v>
      </c>
      <c r="T2573" s="10" t="s">
        <v>1088</v>
      </c>
      <c r="U2573" s="21"/>
      <c r="V2573" s="21"/>
    </row>
    <row r="2574" spans="1:22" ht="14">
      <c r="A2574" s="21" t="s">
        <v>4364</v>
      </c>
      <c r="B2574" s="21" t="s">
        <v>15</v>
      </c>
      <c r="C2574" s="21" t="s">
        <v>1036</v>
      </c>
      <c r="D2574" s="21" t="s">
        <v>1129</v>
      </c>
      <c r="E2574" s="21" t="s">
        <v>13</v>
      </c>
      <c r="F2574" s="30" t="s">
        <v>1278</v>
      </c>
      <c r="G2574" s="21" t="s">
        <v>1740</v>
      </c>
      <c r="H2574" s="31" t="s">
        <v>4376</v>
      </c>
      <c r="I2574" s="31" t="s">
        <v>4371</v>
      </c>
      <c r="J2574" s="21" t="s">
        <v>1253</v>
      </c>
      <c r="K2574" s="21"/>
      <c r="L2574" s="21"/>
      <c r="M2574" s="21">
        <v>0.1</v>
      </c>
      <c r="N2574" s="21"/>
      <c r="O2574" s="21"/>
      <c r="P2574" s="21">
        <v>0.01</v>
      </c>
      <c r="Q2574" s="21"/>
      <c r="R2574" s="21" t="s">
        <v>4377</v>
      </c>
      <c r="S2574" s="21" t="s">
        <v>1088</v>
      </c>
      <c r="T2574" s="10" t="s">
        <v>1088</v>
      </c>
      <c r="U2574" s="21"/>
      <c r="V2574" s="21"/>
    </row>
    <row r="2575" spans="1:22" ht="14">
      <c r="A2575" s="21" t="s">
        <v>4364</v>
      </c>
      <c r="B2575" s="21" t="s">
        <v>15</v>
      </c>
      <c r="C2575" s="21" t="s">
        <v>1036</v>
      </c>
      <c r="D2575" s="21" t="s">
        <v>1129</v>
      </c>
      <c r="E2575" s="21" t="s">
        <v>13</v>
      </c>
      <c r="F2575" s="30" t="s">
        <v>1278</v>
      </c>
      <c r="G2575" s="21" t="s">
        <v>4378</v>
      </c>
      <c r="H2575" s="31" t="s">
        <v>4375</v>
      </c>
      <c r="I2575" s="31" t="s">
        <v>4371</v>
      </c>
      <c r="J2575" s="21" t="s">
        <v>1253</v>
      </c>
      <c r="K2575" s="21"/>
      <c r="L2575" s="21"/>
      <c r="M2575" s="21">
        <v>2.9</v>
      </c>
      <c r="N2575" s="21"/>
      <c r="O2575" s="21"/>
      <c r="P2575" s="21">
        <v>7.4</v>
      </c>
      <c r="Q2575" s="21"/>
      <c r="R2575" s="21" t="s">
        <v>4379</v>
      </c>
      <c r="S2575" s="21" t="s">
        <v>1088</v>
      </c>
      <c r="T2575" s="10" t="s">
        <v>1088</v>
      </c>
      <c r="U2575" s="21"/>
      <c r="V2575" s="21"/>
    </row>
    <row r="2576" spans="1:22" ht="14">
      <c r="A2576" s="21" t="s">
        <v>4364</v>
      </c>
      <c r="B2576" s="21" t="s">
        <v>15</v>
      </c>
      <c r="C2576" s="21" t="s">
        <v>1036</v>
      </c>
      <c r="D2576" s="21" t="s">
        <v>1129</v>
      </c>
      <c r="E2576" s="21" t="s">
        <v>13</v>
      </c>
      <c r="F2576" s="30" t="s">
        <v>1278</v>
      </c>
      <c r="G2576" s="21" t="s">
        <v>4378</v>
      </c>
      <c r="H2576" s="31" t="s">
        <v>4376</v>
      </c>
      <c r="I2576" s="31" t="s">
        <v>4371</v>
      </c>
      <c r="J2576" s="21" t="s">
        <v>1253</v>
      </c>
      <c r="K2576" s="21"/>
      <c r="L2576" s="21"/>
      <c r="M2576" s="21">
        <v>0.1</v>
      </c>
      <c r="N2576" s="21"/>
      <c r="O2576" s="21"/>
      <c r="P2576" s="21">
        <v>0.01</v>
      </c>
      <c r="Q2576" s="21"/>
      <c r="R2576" s="21" t="s">
        <v>4380</v>
      </c>
      <c r="S2576" s="21" t="s">
        <v>1088</v>
      </c>
      <c r="T2576" s="10" t="s">
        <v>1088</v>
      </c>
      <c r="U2576" s="21"/>
      <c r="V2576" s="21"/>
    </row>
    <row r="2577" spans="1:22" ht="14">
      <c r="A2577" s="21" t="s">
        <v>4364</v>
      </c>
      <c r="B2577" s="21" t="s">
        <v>15</v>
      </c>
      <c r="C2577" s="21" t="s">
        <v>1036</v>
      </c>
      <c r="D2577" s="21" t="s">
        <v>1129</v>
      </c>
      <c r="E2577" s="21" t="s">
        <v>13</v>
      </c>
      <c r="F2577" s="30" t="s">
        <v>1278</v>
      </c>
      <c r="G2577" s="21" t="s">
        <v>4381</v>
      </c>
      <c r="H2577" s="31" t="s">
        <v>4375</v>
      </c>
      <c r="I2577" s="31" t="s">
        <v>4371</v>
      </c>
      <c r="J2577" s="21" t="s">
        <v>1253</v>
      </c>
      <c r="K2577" s="21"/>
      <c r="L2577" s="21"/>
      <c r="M2577" s="21">
        <v>0.6</v>
      </c>
      <c r="N2577" s="21"/>
      <c r="O2577" s="21"/>
      <c r="P2577" s="21">
        <v>0.1</v>
      </c>
      <c r="Q2577" s="21"/>
      <c r="R2577" s="21" t="s">
        <v>4382</v>
      </c>
      <c r="S2577" s="21" t="s">
        <v>1088</v>
      </c>
      <c r="T2577" s="10" t="s">
        <v>1088</v>
      </c>
      <c r="U2577" s="21"/>
      <c r="V2577" s="21"/>
    </row>
    <row r="2578" spans="1:22" ht="14">
      <c r="A2578" s="21" t="s">
        <v>4364</v>
      </c>
      <c r="B2578" s="21" t="s">
        <v>15</v>
      </c>
      <c r="C2578" s="21" t="s">
        <v>1036</v>
      </c>
      <c r="D2578" s="21" t="s">
        <v>1129</v>
      </c>
      <c r="E2578" s="21" t="s">
        <v>13</v>
      </c>
      <c r="F2578" s="30" t="s">
        <v>1278</v>
      </c>
      <c r="G2578" s="21" t="s">
        <v>4381</v>
      </c>
      <c r="H2578" s="31" t="s">
        <v>4376</v>
      </c>
      <c r="I2578" s="31" t="s">
        <v>4371</v>
      </c>
      <c r="J2578" s="21" t="s">
        <v>1253</v>
      </c>
      <c r="K2578" s="21"/>
      <c r="L2578" s="21"/>
      <c r="M2578" s="21">
        <v>0.3</v>
      </c>
      <c r="N2578" s="21"/>
      <c r="O2578" s="21"/>
      <c r="P2578" s="21">
        <v>0.02</v>
      </c>
      <c r="Q2578" s="21"/>
      <c r="R2578" s="21" t="s">
        <v>4383</v>
      </c>
      <c r="S2578" s="21" t="s">
        <v>1088</v>
      </c>
      <c r="T2578" s="10" t="s">
        <v>1088</v>
      </c>
      <c r="U2578" s="21"/>
      <c r="V2578" s="21"/>
    </row>
    <row r="2579" spans="1:22" ht="56">
      <c r="A2579" s="21" t="s">
        <v>4364</v>
      </c>
      <c r="B2579" s="21" t="s">
        <v>15</v>
      </c>
      <c r="C2579" s="21" t="s">
        <v>1036</v>
      </c>
      <c r="D2579" s="21" t="s">
        <v>1082</v>
      </c>
      <c r="E2579" s="21"/>
      <c r="F2579" s="30" t="s">
        <v>4385</v>
      </c>
      <c r="G2579" s="21" t="s">
        <v>1740</v>
      </c>
      <c r="H2579" s="31" t="s">
        <v>4386</v>
      </c>
      <c r="I2579" s="31" t="s">
        <v>4387</v>
      </c>
      <c r="J2579" s="21" t="s">
        <v>3744</v>
      </c>
      <c r="K2579" s="21"/>
      <c r="L2579" s="21"/>
      <c r="M2579" s="21">
        <v>1.04</v>
      </c>
      <c r="N2579" s="21"/>
      <c r="O2579" s="21">
        <v>0.4</v>
      </c>
      <c r="P2579" s="21"/>
      <c r="Q2579" s="21"/>
      <c r="R2579" s="21"/>
      <c r="S2579" s="21"/>
      <c r="U2579" s="21"/>
      <c r="V2579" s="21"/>
    </row>
    <row r="2580" spans="1:22" ht="56">
      <c r="A2580" s="21" t="s">
        <v>4364</v>
      </c>
      <c r="B2580" s="21" t="s">
        <v>15</v>
      </c>
      <c r="C2580" s="21" t="s">
        <v>1036</v>
      </c>
      <c r="D2580" s="21" t="s">
        <v>1082</v>
      </c>
      <c r="E2580" s="21"/>
      <c r="F2580" s="30" t="s">
        <v>4385</v>
      </c>
      <c r="G2580" s="21" t="s">
        <v>1740</v>
      </c>
      <c r="H2580" s="31" t="s">
        <v>4388</v>
      </c>
      <c r="I2580" s="31" t="s">
        <v>4387</v>
      </c>
      <c r="J2580" s="21" t="s">
        <v>4389</v>
      </c>
      <c r="K2580" s="21"/>
      <c r="L2580" s="21"/>
      <c r="M2580" s="21">
        <v>-0.4</v>
      </c>
      <c r="N2580" s="21"/>
      <c r="O2580" s="21">
        <v>0.4</v>
      </c>
      <c r="P2580" s="21"/>
      <c r="Q2580" s="21"/>
      <c r="R2580" s="21"/>
      <c r="S2580" s="21"/>
      <c r="U2580" s="21"/>
      <c r="V2580" s="21"/>
    </row>
    <row r="2581" spans="1:22" ht="14">
      <c r="A2581" s="21" t="s">
        <v>4364</v>
      </c>
      <c r="B2581" s="21" t="s">
        <v>15</v>
      </c>
      <c r="C2581" s="21" t="s">
        <v>1036</v>
      </c>
      <c r="D2581" s="21" t="s">
        <v>1129</v>
      </c>
      <c r="E2581" s="21" t="s">
        <v>1100</v>
      </c>
      <c r="F2581" s="30" t="s">
        <v>1276</v>
      </c>
      <c r="G2581" s="21" t="s">
        <v>1740</v>
      </c>
      <c r="H2581" s="31" t="s">
        <v>4390</v>
      </c>
      <c r="I2581" s="31" t="s">
        <v>4391</v>
      </c>
      <c r="J2581" s="21" t="s">
        <v>2854</v>
      </c>
      <c r="K2581" s="21"/>
      <c r="L2581" s="21"/>
      <c r="M2581" s="21">
        <v>243</v>
      </c>
      <c r="N2581" s="21"/>
      <c r="O2581" s="21"/>
      <c r="P2581" s="21"/>
      <c r="Q2581" s="21"/>
      <c r="R2581" s="21"/>
      <c r="S2581" s="21" t="s">
        <v>1088</v>
      </c>
      <c r="T2581" s="10" t="s">
        <v>1088</v>
      </c>
      <c r="U2581" s="21"/>
      <c r="V2581" s="21"/>
    </row>
    <row r="2582" spans="1:22" ht="14">
      <c r="A2582" s="21" t="s">
        <v>4364</v>
      </c>
      <c r="B2582" s="21" t="s">
        <v>15</v>
      </c>
      <c r="C2582" s="21" t="s">
        <v>1036</v>
      </c>
      <c r="D2582" s="21" t="s">
        <v>1129</v>
      </c>
      <c r="E2582" s="21" t="s">
        <v>1097</v>
      </c>
      <c r="F2582" s="30" t="s">
        <v>4369</v>
      </c>
      <c r="G2582" s="21" t="s">
        <v>1740</v>
      </c>
      <c r="H2582" s="31" t="s">
        <v>4390</v>
      </c>
      <c r="I2582" s="31" t="s">
        <v>4391</v>
      </c>
      <c r="J2582" s="21" t="s">
        <v>2854</v>
      </c>
      <c r="K2582" s="21"/>
      <c r="L2582" s="21"/>
      <c r="M2582" s="21">
        <v>2048</v>
      </c>
      <c r="N2582" s="21"/>
      <c r="O2582" s="21"/>
      <c r="P2582" s="21"/>
      <c r="Q2582" s="21"/>
      <c r="R2582" s="21"/>
      <c r="S2582" s="21" t="s">
        <v>1088</v>
      </c>
      <c r="T2582" s="10" t="s">
        <v>1088</v>
      </c>
      <c r="U2582" s="21"/>
      <c r="V2582" s="21"/>
    </row>
    <row r="2583" spans="1:22" ht="14">
      <c r="A2583" s="21" t="s">
        <v>4364</v>
      </c>
      <c r="B2583" s="21" t="s">
        <v>15</v>
      </c>
      <c r="C2583" s="21" t="s">
        <v>1036</v>
      </c>
      <c r="D2583" s="21" t="s">
        <v>1129</v>
      </c>
      <c r="E2583" s="21" t="s">
        <v>13</v>
      </c>
      <c r="F2583" s="30" t="s">
        <v>1278</v>
      </c>
      <c r="G2583" s="21" t="s">
        <v>1740</v>
      </c>
      <c r="H2583" s="31" t="s">
        <v>4390</v>
      </c>
      <c r="I2583" s="31" t="s">
        <v>4391</v>
      </c>
      <c r="J2583" s="21" t="s">
        <v>2854</v>
      </c>
      <c r="K2583" s="21"/>
      <c r="L2583" s="21"/>
      <c r="M2583" s="21">
        <v>237</v>
      </c>
      <c r="N2583" s="21"/>
      <c r="O2583" s="21"/>
      <c r="P2583" s="21"/>
      <c r="Q2583" s="21"/>
      <c r="R2583" s="21"/>
      <c r="S2583" s="21" t="s">
        <v>1088</v>
      </c>
      <c r="T2583" s="10" t="s">
        <v>1088</v>
      </c>
      <c r="U2583" s="21"/>
      <c r="V2583" s="21"/>
    </row>
    <row r="2584" spans="1:22" ht="14">
      <c r="A2584" s="21" t="s">
        <v>4364</v>
      </c>
      <c r="B2584" s="21" t="s">
        <v>15</v>
      </c>
      <c r="C2584" s="21" t="s">
        <v>1036</v>
      </c>
      <c r="D2584" s="21" t="s">
        <v>1129</v>
      </c>
      <c r="E2584" s="21" t="s">
        <v>1100</v>
      </c>
      <c r="F2584" s="30" t="s">
        <v>1276</v>
      </c>
      <c r="G2584" s="21" t="s">
        <v>1740</v>
      </c>
      <c r="H2584" s="31" t="s">
        <v>4392</v>
      </c>
      <c r="I2584" s="31" t="s">
        <v>4391</v>
      </c>
      <c r="J2584" s="21" t="s">
        <v>4393</v>
      </c>
      <c r="K2584" s="21"/>
      <c r="L2584" s="21"/>
      <c r="M2584" s="21">
        <v>1</v>
      </c>
      <c r="N2584" s="21"/>
      <c r="O2584" s="21"/>
      <c r="P2584" s="21"/>
      <c r="Q2584" s="21"/>
      <c r="R2584" s="21"/>
      <c r="S2584" s="21" t="s">
        <v>1088</v>
      </c>
      <c r="T2584" s="10" t="s">
        <v>1088</v>
      </c>
      <c r="U2584" s="21"/>
      <c r="V2584" s="21"/>
    </row>
    <row r="2585" spans="1:22" ht="14">
      <c r="A2585" s="21" t="s">
        <v>4364</v>
      </c>
      <c r="B2585" s="21" t="s">
        <v>15</v>
      </c>
      <c r="C2585" s="21" t="s">
        <v>1036</v>
      </c>
      <c r="D2585" s="21" t="s">
        <v>1129</v>
      </c>
      <c r="E2585" s="21" t="s">
        <v>1097</v>
      </c>
      <c r="F2585" s="30" t="s">
        <v>4369</v>
      </c>
      <c r="G2585" s="21" t="s">
        <v>1740</v>
      </c>
      <c r="H2585" s="31" t="s">
        <v>4392</v>
      </c>
      <c r="I2585" s="31" t="s">
        <v>4391</v>
      </c>
      <c r="J2585" s="21" t="s">
        <v>4393</v>
      </c>
      <c r="K2585" s="21"/>
      <c r="L2585" s="21"/>
      <c r="M2585" s="21">
        <v>5.5</v>
      </c>
      <c r="N2585" s="21"/>
      <c r="O2585" s="21"/>
      <c r="P2585" s="21"/>
      <c r="Q2585" s="21"/>
      <c r="R2585" s="21"/>
      <c r="S2585" s="21" t="s">
        <v>1088</v>
      </c>
      <c r="T2585" s="10" t="s">
        <v>1088</v>
      </c>
      <c r="U2585" s="21"/>
      <c r="V2585" s="21"/>
    </row>
    <row r="2586" spans="1:22" ht="14">
      <c r="A2586" s="21" t="s">
        <v>4364</v>
      </c>
      <c r="B2586" s="21" t="s">
        <v>15</v>
      </c>
      <c r="C2586" s="21" t="s">
        <v>1036</v>
      </c>
      <c r="D2586" s="21" t="s">
        <v>1129</v>
      </c>
      <c r="E2586" s="21" t="s">
        <v>13</v>
      </c>
      <c r="F2586" s="30" t="s">
        <v>1278</v>
      </c>
      <c r="G2586" s="21" t="s">
        <v>1740</v>
      </c>
      <c r="H2586" s="31" t="s">
        <v>4392</v>
      </c>
      <c r="I2586" s="31" t="s">
        <v>4391</v>
      </c>
      <c r="J2586" s="21" t="s">
        <v>4393</v>
      </c>
      <c r="K2586" s="21"/>
      <c r="L2586" s="21"/>
      <c r="M2586" s="21">
        <v>0.7</v>
      </c>
      <c r="N2586" s="21"/>
      <c r="O2586" s="21"/>
      <c r="P2586" s="21"/>
      <c r="Q2586" s="21"/>
      <c r="R2586" s="21"/>
      <c r="S2586" s="21" t="s">
        <v>1088</v>
      </c>
      <c r="T2586" s="10" t="s">
        <v>1088</v>
      </c>
      <c r="U2586" s="21"/>
      <c r="V2586" s="21"/>
    </row>
    <row r="2587" spans="1:22" ht="14">
      <c r="A2587" s="21" t="s">
        <v>4364</v>
      </c>
      <c r="B2587" s="21" t="s">
        <v>15</v>
      </c>
      <c r="C2587" s="21" t="s">
        <v>1036</v>
      </c>
      <c r="D2587" s="21" t="s">
        <v>1129</v>
      </c>
      <c r="E2587" s="21" t="s">
        <v>1100</v>
      </c>
      <c r="F2587" s="30" t="s">
        <v>1276</v>
      </c>
      <c r="G2587" s="21" t="s">
        <v>1740</v>
      </c>
      <c r="H2587" s="31" t="s">
        <v>4394</v>
      </c>
      <c r="I2587" s="31" t="s">
        <v>4391</v>
      </c>
      <c r="J2587" s="21" t="s">
        <v>4395</v>
      </c>
      <c r="K2587" s="21"/>
      <c r="L2587" s="21"/>
      <c r="M2587" s="21">
        <v>14</v>
      </c>
      <c r="N2587" s="21"/>
      <c r="O2587" s="21"/>
      <c r="P2587" s="21"/>
      <c r="Q2587" s="21"/>
      <c r="R2587" s="21"/>
      <c r="S2587" s="21" t="s">
        <v>1088</v>
      </c>
      <c r="T2587" s="10" t="s">
        <v>1088</v>
      </c>
      <c r="U2587" s="21"/>
      <c r="V2587" s="21"/>
    </row>
    <row r="2588" spans="1:22" ht="14">
      <c r="A2588" s="21" t="s">
        <v>4364</v>
      </c>
      <c r="B2588" s="21" t="s">
        <v>15</v>
      </c>
      <c r="C2588" s="21" t="s">
        <v>1036</v>
      </c>
      <c r="D2588" s="21" t="s">
        <v>1129</v>
      </c>
      <c r="E2588" s="21" t="s">
        <v>1100</v>
      </c>
      <c r="F2588" s="30" t="s">
        <v>1276</v>
      </c>
      <c r="G2588" s="21" t="s">
        <v>1740</v>
      </c>
      <c r="H2588" s="31" t="s">
        <v>4396</v>
      </c>
      <c r="I2588" s="31" t="s">
        <v>4391</v>
      </c>
      <c r="J2588" s="21" t="s">
        <v>4395</v>
      </c>
      <c r="K2588" s="21"/>
      <c r="L2588" s="21"/>
      <c r="M2588" s="21">
        <v>420</v>
      </c>
      <c r="N2588" s="21"/>
      <c r="O2588" s="21"/>
      <c r="P2588" s="21"/>
      <c r="Q2588" s="21"/>
      <c r="R2588" s="21"/>
      <c r="S2588" s="21" t="s">
        <v>1088</v>
      </c>
      <c r="T2588" s="10" t="s">
        <v>1088</v>
      </c>
      <c r="U2588" s="21"/>
      <c r="V2588" s="21"/>
    </row>
    <row r="2589" spans="1:22" ht="14">
      <c r="A2589" s="21" t="s">
        <v>4364</v>
      </c>
      <c r="B2589" s="21" t="s">
        <v>15</v>
      </c>
      <c r="C2589" s="21" t="s">
        <v>1036</v>
      </c>
      <c r="D2589" s="21" t="s">
        <v>1129</v>
      </c>
      <c r="E2589" s="21" t="s">
        <v>1097</v>
      </c>
      <c r="F2589" s="30" t="s">
        <v>4369</v>
      </c>
      <c r="G2589" s="21" t="s">
        <v>1740</v>
      </c>
      <c r="H2589" s="31" t="s">
        <v>4397</v>
      </c>
      <c r="I2589" s="31" t="s">
        <v>4391</v>
      </c>
      <c r="J2589" s="21" t="s">
        <v>4395</v>
      </c>
      <c r="K2589" s="21"/>
      <c r="L2589" s="21"/>
      <c r="M2589" s="21">
        <v>11</v>
      </c>
      <c r="N2589" s="21"/>
      <c r="O2589" s="21"/>
      <c r="P2589" s="21"/>
      <c r="Q2589" s="21"/>
      <c r="R2589" s="21"/>
      <c r="S2589" s="21" t="s">
        <v>1088</v>
      </c>
      <c r="T2589" s="10" t="s">
        <v>1088</v>
      </c>
      <c r="U2589" s="21"/>
      <c r="V2589" s="21"/>
    </row>
    <row r="2590" spans="1:22" ht="14">
      <c r="A2590" s="21" t="s">
        <v>4364</v>
      </c>
      <c r="B2590" s="21" t="s">
        <v>15</v>
      </c>
      <c r="C2590" s="21" t="s">
        <v>1036</v>
      </c>
      <c r="D2590" s="21" t="s">
        <v>1129</v>
      </c>
      <c r="E2590" s="21" t="s">
        <v>13</v>
      </c>
      <c r="F2590" s="30" t="s">
        <v>1278</v>
      </c>
      <c r="G2590" s="21" t="s">
        <v>1740</v>
      </c>
      <c r="H2590" s="31" t="s">
        <v>4397</v>
      </c>
      <c r="I2590" s="31" t="s">
        <v>4391</v>
      </c>
      <c r="J2590" s="21" t="s">
        <v>4395</v>
      </c>
      <c r="K2590" s="21"/>
      <c r="L2590" s="21"/>
      <c r="M2590" s="21">
        <v>17</v>
      </c>
      <c r="N2590" s="21"/>
      <c r="O2590" s="21"/>
      <c r="P2590" s="21"/>
      <c r="Q2590" s="21"/>
      <c r="R2590" s="21"/>
      <c r="S2590" s="21" t="s">
        <v>1088</v>
      </c>
      <c r="T2590" s="10" t="s">
        <v>1088</v>
      </c>
      <c r="U2590" s="21"/>
      <c r="V2590" s="21"/>
    </row>
    <row r="2591" spans="1:22" ht="14">
      <c r="A2591" s="21" t="s">
        <v>4364</v>
      </c>
      <c r="B2591" s="21" t="s">
        <v>15</v>
      </c>
      <c r="C2591" s="21" t="s">
        <v>1036</v>
      </c>
      <c r="D2591" s="21" t="s">
        <v>1129</v>
      </c>
      <c r="E2591" s="21" t="s">
        <v>1100</v>
      </c>
      <c r="F2591" s="30" t="s">
        <v>1276</v>
      </c>
      <c r="G2591" s="21" t="s">
        <v>1740</v>
      </c>
      <c r="H2591" s="31" t="s">
        <v>4398</v>
      </c>
      <c r="I2591" s="31" t="s">
        <v>4391</v>
      </c>
      <c r="J2591" s="21" t="s">
        <v>4399</v>
      </c>
      <c r="K2591" s="21"/>
      <c r="L2591" s="21"/>
      <c r="M2591" s="21">
        <v>58</v>
      </c>
      <c r="N2591" s="21"/>
      <c r="O2591" s="21"/>
      <c r="P2591" s="21"/>
      <c r="Q2591" s="21"/>
      <c r="R2591" s="21"/>
      <c r="S2591" s="21" t="s">
        <v>1088</v>
      </c>
      <c r="T2591" s="10" t="s">
        <v>1088</v>
      </c>
      <c r="U2591" s="21"/>
      <c r="V2591" s="21"/>
    </row>
    <row r="2592" spans="1:22" ht="14">
      <c r="A2592" s="21" t="s">
        <v>4364</v>
      </c>
      <c r="B2592" s="21" t="s">
        <v>15</v>
      </c>
      <c r="C2592" s="21" t="s">
        <v>1036</v>
      </c>
      <c r="D2592" s="21" t="s">
        <v>1129</v>
      </c>
      <c r="E2592" s="21" t="s">
        <v>1097</v>
      </c>
      <c r="F2592" s="30" t="s">
        <v>4369</v>
      </c>
      <c r="G2592" s="21" t="s">
        <v>1740</v>
      </c>
      <c r="H2592" s="31" t="s">
        <v>4398</v>
      </c>
      <c r="I2592" s="31" t="s">
        <v>4391</v>
      </c>
      <c r="J2592" s="21" t="s">
        <v>4399</v>
      </c>
      <c r="K2592" s="21"/>
      <c r="L2592" s="21"/>
      <c r="M2592" s="21">
        <v>94</v>
      </c>
      <c r="N2592" s="21"/>
      <c r="O2592" s="21"/>
      <c r="P2592" s="21"/>
      <c r="Q2592" s="21"/>
      <c r="R2592" s="21"/>
      <c r="S2592" s="21" t="s">
        <v>1088</v>
      </c>
      <c r="T2592" s="10" t="s">
        <v>1088</v>
      </c>
      <c r="U2592" s="21"/>
      <c r="V2592" s="21"/>
    </row>
    <row r="2593" spans="1:22" ht="14">
      <c r="A2593" s="21" t="s">
        <v>4364</v>
      </c>
      <c r="B2593" s="21" t="s">
        <v>15</v>
      </c>
      <c r="C2593" s="21" t="s">
        <v>1036</v>
      </c>
      <c r="D2593" s="21" t="s">
        <v>1129</v>
      </c>
      <c r="E2593" s="21" t="s">
        <v>13</v>
      </c>
      <c r="F2593" s="30" t="s">
        <v>1278</v>
      </c>
      <c r="G2593" s="21" t="s">
        <v>1740</v>
      </c>
      <c r="H2593" s="31" t="s">
        <v>4398</v>
      </c>
      <c r="I2593" s="31" t="s">
        <v>4391</v>
      </c>
      <c r="J2593" s="21" t="s">
        <v>4399</v>
      </c>
      <c r="K2593" s="21"/>
      <c r="L2593" s="21"/>
      <c r="M2593" s="21">
        <v>123</v>
      </c>
      <c r="N2593" s="21"/>
      <c r="O2593" s="21"/>
      <c r="P2593" s="21"/>
      <c r="Q2593" s="21"/>
      <c r="R2593" s="21"/>
      <c r="S2593" s="21" t="s">
        <v>1088</v>
      </c>
      <c r="T2593" s="10" t="s">
        <v>1088</v>
      </c>
      <c r="U2593" s="21"/>
      <c r="V2593" s="21"/>
    </row>
    <row r="2594" spans="1:22" ht="14">
      <c r="A2594" s="21" t="s">
        <v>4364</v>
      </c>
      <c r="B2594" s="21" t="s">
        <v>15</v>
      </c>
      <c r="C2594" s="21" t="s">
        <v>1036</v>
      </c>
      <c r="D2594" s="21" t="s">
        <v>1129</v>
      </c>
      <c r="E2594" s="21" t="s">
        <v>1100</v>
      </c>
      <c r="F2594" s="30" t="s">
        <v>1276</v>
      </c>
      <c r="G2594" s="21" t="s">
        <v>1740</v>
      </c>
      <c r="H2594" s="31" t="s">
        <v>4400</v>
      </c>
      <c r="I2594" s="31" t="s">
        <v>4391</v>
      </c>
      <c r="J2594" s="21" t="s">
        <v>4401</v>
      </c>
      <c r="K2594" s="21"/>
      <c r="L2594" s="21"/>
      <c r="M2594" s="21">
        <v>70</v>
      </c>
      <c r="N2594" s="21"/>
      <c r="O2594" s="21"/>
      <c r="P2594" s="21"/>
      <c r="Q2594" s="21"/>
      <c r="R2594" s="21"/>
      <c r="S2594" s="21" t="s">
        <v>1088</v>
      </c>
      <c r="T2594" s="10" t="s">
        <v>1088</v>
      </c>
      <c r="U2594" s="21"/>
      <c r="V2594" s="21"/>
    </row>
    <row r="2595" spans="1:22" ht="14">
      <c r="A2595" s="21" t="s">
        <v>4364</v>
      </c>
      <c r="B2595" s="21" t="s">
        <v>15</v>
      </c>
      <c r="C2595" s="21" t="s">
        <v>1036</v>
      </c>
      <c r="D2595" s="21" t="s">
        <v>1129</v>
      </c>
      <c r="E2595" s="21" t="s">
        <v>1097</v>
      </c>
      <c r="F2595" s="30" t="s">
        <v>4369</v>
      </c>
      <c r="G2595" s="21" t="s">
        <v>1740</v>
      </c>
      <c r="H2595" s="31" t="s">
        <v>4400</v>
      </c>
      <c r="I2595" s="31" t="s">
        <v>4391</v>
      </c>
      <c r="J2595" s="21" t="s">
        <v>4401</v>
      </c>
      <c r="K2595" s="21"/>
      <c r="L2595" s="21"/>
      <c r="M2595" s="21">
        <v>94</v>
      </c>
      <c r="N2595" s="21"/>
      <c r="O2595" s="21"/>
      <c r="P2595" s="21"/>
      <c r="Q2595" s="21"/>
      <c r="R2595" s="21"/>
      <c r="S2595" s="21" t="s">
        <v>1088</v>
      </c>
      <c r="T2595" s="10" t="s">
        <v>1088</v>
      </c>
      <c r="U2595" s="21"/>
      <c r="V2595" s="21"/>
    </row>
    <row r="2596" spans="1:22" ht="14">
      <c r="A2596" s="21" t="s">
        <v>4364</v>
      </c>
      <c r="B2596" s="21" t="s">
        <v>15</v>
      </c>
      <c r="C2596" s="21" t="s">
        <v>1036</v>
      </c>
      <c r="D2596" s="21" t="s">
        <v>1129</v>
      </c>
      <c r="E2596" s="21" t="s">
        <v>13</v>
      </c>
      <c r="F2596" s="30" t="s">
        <v>1278</v>
      </c>
      <c r="G2596" s="21" t="s">
        <v>1740</v>
      </c>
      <c r="H2596" s="31" t="s">
        <v>4400</v>
      </c>
      <c r="I2596" s="31" t="s">
        <v>4391</v>
      </c>
      <c r="J2596" s="21" t="s">
        <v>4401</v>
      </c>
      <c r="K2596" s="21"/>
      <c r="L2596" s="21"/>
      <c r="M2596" s="21">
        <v>83</v>
      </c>
      <c r="N2596" s="21"/>
      <c r="O2596" s="21"/>
      <c r="P2596" s="21"/>
      <c r="Q2596" s="21"/>
      <c r="R2596" s="21"/>
      <c r="S2596" s="21" t="s">
        <v>1088</v>
      </c>
      <c r="T2596" s="10" t="s">
        <v>1088</v>
      </c>
      <c r="U2596" s="21"/>
      <c r="V2596" s="21"/>
    </row>
    <row r="2597" spans="1:22" ht="14">
      <c r="A2597" s="21" t="s">
        <v>4364</v>
      </c>
      <c r="B2597" s="21" t="s">
        <v>15</v>
      </c>
      <c r="C2597" s="21" t="s">
        <v>1036</v>
      </c>
      <c r="D2597" s="21" t="s">
        <v>1129</v>
      </c>
      <c r="E2597" s="21" t="s">
        <v>1100</v>
      </c>
      <c r="F2597" s="30" t="s">
        <v>1276</v>
      </c>
      <c r="G2597" s="21" t="s">
        <v>1740</v>
      </c>
      <c r="H2597" s="31" t="s">
        <v>4402</v>
      </c>
      <c r="I2597" s="31" t="s">
        <v>4391</v>
      </c>
      <c r="J2597" s="21" t="s">
        <v>4403</v>
      </c>
      <c r="K2597" s="21"/>
      <c r="L2597" s="21"/>
      <c r="M2597" s="21">
        <v>8.6</v>
      </c>
      <c r="N2597" s="21"/>
      <c r="O2597" s="21"/>
      <c r="P2597" s="21"/>
      <c r="Q2597" s="21"/>
      <c r="R2597" s="21"/>
      <c r="S2597" s="21" t="s">
        <v>1088</v>
      </c>
      <c r="T2597" s="10" t="s">
        <v>1088</v>
      </c>
      <c r="U2597" s="21"/>
      <c r="V2597" s="21"/>
    </row>
    <row r="2598" spans="1:22" ht="14">
      <c r="A2598" s="21" t="s">
        <v>4364</v>
      </c>
      <c r="B2598" s="21" t="s">
        <v>15</v>
      </c>
      <c r="C2598" s="21" t="s">
        <v>1036</v>
      </c>
      <c r="D2598" s="21" t="s">
        <v>1129</v>
      </c>
      <c r="E2598" s="21" t="s">
        <v>1097</v>
      </c>
      <c r="F2598" s="30" t="s">
        <v>4369</v>
      </c>
      <c r="G2598" s="21" t="s">
        <v>1740</v>
      </c>
      <c r="H2598" s="31" t="s">
        <v>4402</v>
      </c>
      <c r="I2598" s="31" t="s">
        <v>4391</v>
      </c>
      <c r="J2598" s="21" t="s">
        <v>4403</v>
      </c>
      <c r="K2598" s="21"/>
      <c r="L2598" s="21"/>
      <c r="M2598" s="21">
        <v>7.8</v>
      </c>
      <c r="N2598" s="21"/>
      <c r="O2598" s="21"/>
      <c r="P2598" s="21"/>
      <c r="Q2598" s="21"/>
      <c r="R2598" s="21"/>
      <c r="S2598" s="21" t="s">
        <v>1088</v>
      </c>
      <c r="T2598" s="10" t="s">
        <v>1088</v>
      </c>
      <c r="U2598" s="21"/>
      <c r="V2598" s="21"/>
    </row>
    <row r="2599" spans="1:22" ht="14">
      <c r="A2599" s="21" t="s">
        <v>4364</v>
      </c>
      <c r="B2599" s="21" t="s">
        <v>15</v>
      </c>
      <c r="C2599" s="21" t="s">
        <v>1036</v>
      </c>
      <c r="D2599" s="21" t="s">
        <v>1129</v>
      </c>
      <c r="E2599" s="21" t="s">
        <v>13</v>
      </c>
      <c r="F2599" s="30" t="s">
        <v>1278</v>
      </c>
      <c r="G2599" s="21" t="s">
        <v>1740</v>
      </c>
      <c r="H2599" s="31" t="s">
        <v>4402</v>
      </c>
      <c r="I2599" s="31" t="s">
        <v>4391</v>
      </c>
      <c r="J2599" s="21" t="s">
        <v>4403</v>
      </c>
      <c r="K2599" s="21"/>
      <c r="L2599" s="21"/>
      <c r="M2599" s="21">
        <v>5.8</v>
      </c>
      <c r="N2599" s="21"/>
      <c r="O2599" s="21"/>
      <c r="P2599" s="21"/>
      <c r="Q2599" s="21"/>
      <c r="R2599" s="21"/>
      <c r="S2599" s="21" t="s">
        <v>1088</v>
      </c>
      <c r="T2599" s="10" t="s">
        <v>1088</v>
      </c>
      <c r="U2599" s="21"/>
      <c r="V2599" s="21"/>
    </row>
    <row r="2600" spans="1:22" ht="14">
      <c r="A2600" s="21" t="s">
        <v>4165</v>
      </c>
      <c r="B2600" s="21" t="s">
        <v>4166</v>
      </c>
      <c r="C2600" s="21" t="s">
        <v>1733</v>
      </c>
      <c r="D2600" s="21" t="s">
        <v>1082</v>
      </c>
      <c r="E2600" s="21" t="s">
        <v>1100</v>
      </c>
      <c r="F2600" s="30" t="s">
        <v>1270</v>
      </c>
      <c r="G2600" s="21" t="s">
        <v>4404</v>
      </c>
      <c r="H2600" s="31" t="s">
        <v>3596</v>
      </c>
      <c r="I2600" s="31" t="s">
        <v>3375</v>
      </c>
      <c r="J2600" s="21" t="s">
        <v>4167</v>
      </c>
      <c r="K2600" s="21" t="s">
        <v>1088</v>
      </c>
      <c r="L2600" s="21" t="s">
        <v>1089</v>
      </c>
      <c r="M2600" s="21" t="s">
        <v>4405</v>
      </c>
      <c r="N2600" s="21" t="s">
        <v>1088</v>
      </c>
      <c r="O2600" s="21" t="s">
        <v>1088</v>
      </c>
      <c r="P2600" s="21" t="s">
        <v>1088</v>
      </c>
      <c r="Q2600" s="21" t="s">
        <v>1698</v>
      </c>
      <c r="R2600" s="21" t="s">
        <v>4406</v>
      </c>
      <c r="S2600" s="21" t="s">
        <v>1088</v>
      </c>
      <c r="T2600" s="10" t="s">
        <v>1088</v>
      </c>
      <c r="U2600" s="21"/>
      <c r="V2600" s="21"/>
    </row>
    <row r="2601" spans="1:22" ht="14">
      <c r="A2601" s="21" t="s">
        <v>4165</v>
      </c>
      <c r="B2601" s="21" t="s">
        <v>4166</v>
      </c>
      <c r="C2601" s="21" t="s">
        <v>1733</v>
      </c>
      <c r="D2601" s="21" t="s">
        <v>1082</v>
      </c>
      <c r="E2601" s="21" t="s">
        <v>1100</v>
      </c>
      <c r="F2601" s="30" t="s">
        <v>1270</v>
      </c>
      <c r="G2601" s="21" t="s">
        <v>1740</v>
      </c>
      <c r="H2601" s="31" t="s">
        <v>3596</v>
      </c>
      <c r="I2601" s="31" t="s">
        <v>3375</v>
      </c>
      <c r="J2601" s="21" t="s">
        <v>4167</v>
      </c>
      <c r="K2601" s="21" t="s">
        <v>1088</v>
      </c>
      <c r="L2601" s="21" t="s">
        <v>1089</v>
      </c>
      <c r="M2601" s="21" t="s">
        <v>4407</v>
      </c>
      <c r="N2601" s="21" t="s">
        <v>1088</v>
      </c>
      <c r="O2601" s="21" t="s">
        <v>1088</v>
      </c>
      <c r="P2601" s="21" t="s">
        <v>1088</v>
      </c>
      <c r="Q2601" s="21" t="s">
        <v>1698</v>
      </c>
      <c r="R2601" s="21" t="s">
        <v>4408</v>
      </c>
      <c r="S2601" s="21" t="s">
        <v>1088</v>
      </c>
      <c r="T2601" s="10" t="s">
        <v>1088</v>
      </c>
      <c r="U2601" s="21"/>
      <c r="V2601" s="21"/>
    </row>
    <row r="2602" spans="1:22" ht="14">
      <c r="A2602" s="21" t="s">
        <v>4165</v>
      </c>
      <c r="B2602" s="21" t="s">
        <v>4166</v>
      </c>
      <c r="C2602" s="21" t="s">
        <v>1733</v>
      </c>
      <c r="D2602" s="21" t="s">
        <v>1082</v>
      </c>
      <c r="E2602" s="21" t="s">
        <v>1100</v>
      </c>
      <c r="F2602" s="30" t="s">
        <v>1270</v>
      </c>
      <c r="G2602" s="21" t="s">
        <v>1132</v>
      </c>
      <c r="H2602" s="31" t="s">
        <v>3810</v>
      </c>
      <c r="I2602" s="31" t="s">
        <v>3375</v>
      </c>
      <c r="J2602" s="21" t="s">
        <v>2552</v>
      </c>
      <c r="K2602" s="21" t="s">
        <v>1088</v>
      </c>
      <c r="L2602" s="21" t="s">
        <v>1089</v>
      </c>
      <c r="M2602" s="21">
        <v>2.65</v>
      </c>
      <c r="N2602" s="21" t="s">
        <v>1088</v>
      </c>
      <c r="O2602" s="21" t="s">
        <v>1088</v>
      </c>
      <c r="P2602" s="21" t="s">
        <v>1088</v>
      </c>
      <c r="Q2602" s="21" t="s">
        <v>1698</v>
      </c>
      <c r="R2602" s="21" t="s">
        <v>4408</v>
      </c>
      <c r="S2602" s="21" t="s">
        <v>1088</v>
      </c>
      <c r="T2602" s="10" t="s">
        <v>1088</v>
      </c>
      <c r="U2602" s="21"/>
      <c r="V2602" s="21"/>
    </row>
    <row r="2603" spans="1:22" ht="14">
      <c r="A2603" s="21" t="s">
        <v>4165</v>
      </c>
      <c r="B2603" s="21" t="s">
        <v>4166</v>
      </c>
      <c r="C2603" s="21" t="s">
        <v>1733</v>
      </c>
      <c r="D2603" s="21" t="s">
        <v>1082</v>
      </c>
      <c r="E2603" s="21" t="s">
        <v>1100</v>
      </c>
      <c r="F2603" s="30" t="s">
        <v>1270</v>
      </c>
      <c r="G2603" s="21" t="s">
        <v>4404</v>
      </c>
      <c r="H2603" s="31" t="s">
        <v>3810</v>
      </c>
      <c r="I2603" s="31" t="s">
        <v>3375</v>
      </c>
      <c r="J2603" s="21" t="s">
        <v>3537</v>
      </c>
      <c r="K2603" s="21" t="s">
        <v>1088</v>
      </c>
      <c r="L2603" s="21" t="s">
        <v>1089</v>
      </c>
      <c r="M2603" s="21">
        <v>12.15</v>
      </c>
      <c r="N2603" s="21" t="s">
        <v>1088</v>
      </c>
      <c r="O2603" s="21" t="s">
        <v>1088</v>
      </c>
      <c r="P2603" s="21" t="s">
        <v>1088</v>
      </c>
      <c r="Q2603" s="21" t="s">
        <v>1698</v>
      </c>
      <c r="R2603" s="21" t="s">
        <v>4409</v>
      </c>
      <c r="S2603" s="21" t="s">
        <v>1088</v>
      </c>
      <c r="T2603" s="10" t="s">
        <v>1088</v>
      </c>
      <c r="U2603" s="21"/>
      <c r="V2603" s="21"/>
    </row>
    <row r="2604" spans="1:22" ht="14">
      <c r="A2604" s="21" t="s">
        <v>4165</v>
      </c>
      <c r="B2604" s="21" t="s">
        <v>4166</v>
      </c>
      <c r="C2604" s="21" t="s">
        <v>1733</v>
      </c>
      <c r="D2604" s="21" t="s">
        <v>1082</v>
      </c>
      <c r="E2604" s="21" t="s">
        <v>1100</v>
      </c>
      <c r="F2604" s="30" t="s">
        <v>1270</v>
      </c>
      <c r="G2604" s="21" t="s">
        <v>1740</v>
      </c>
      <c r="H2604" s="31" t="s">
        <v>3810</v>
      </c>
      <c r="I2604" s="31" t="s">
        <v>3375</v>
      </c>
      <c r="J2604" s="21" t="s">
        <v>2552</v>
      </c>
      <c r="K2604" s="21" t="s">
        <v>1088</v>
      </c>
      <c r="L2604" s="21" t="s">
        <v>1089</v>
      </c>
      <c r="M2604" s="21">
        <v>34.700000000000003</v>
      </c>
      <c r="N2604" s="21" t="s">
        <v>1088</v>
      </c>
      <c r="O2604" s="21" t="s">
        <v>1088</v>
      </c>
      <c r="P2604" s="21" t="s">
        <v>1088</v>
      </c>
      <c r="Q2604" s="21" t="s">
        <v>1698</v>
      </c>
      <c r="R2604" s="21" t="s">
        <v>4410</v>
      </c>
      <c r="S2604" s="21" t="s">
        <v>1088</v>
      </c>
      <c r="T2604" s="10" t="s">
        <v>1088</v>
      </c>
      <c r="U2604" s="21"/>
      <c r="V2604" s="21"/>
    </row>
    <row r="2605" spans="1:22" ht="14">
      <c r="A2605" s="21" t="s">
        <v>4411</v>
      </c>
      <c r="B2605" s="21" t="s">
        <v>4412</v>
      </c>
      <c r="C2605" s="21" t="s">
        <v>1036</v>
      </c>
      <c r="D2605" s="21" t="s">
        <v>1082</v>
      </c>
      <c r="E2605" s="21" t="s">
        <v>1099</v>
      </c>
      <c r="F2605" s="30" t="s">
        <v>4413</v>
      </c>
      <c r="G2605" s="21" t="s">
        <v>4414</v>
      </c>
      <c r="H2605" s="31" t="s">
        <v>1088</v>
      </c>
      <c r="I2605" s="31" t="s">
        <v>1088</v>
      </c>
      <c r="J2605" s="21" t="s">
        <v>1088</v>
      </c>
      <c r="K2605" s="21" t="s">
        <v>1088</v>
      </c>
      <c r="L2605" s="21"/>
      <c r="M2605" s="21" t="s">
        <v>1088</v>
      </c>
      <c r="N2605" s="21" t="s">
        <v>1088</v>
      </c>
      <c r="O2605" s="21" t="s">
        <v>1088</v>
      </c>
      <c r="P2605" s="21" t="s">
        <v>1088</v>
      </c>
      <c r="Q2605" s="21"/>
      <c r="R2605" s="21" t="s">
        <v>4415</v>
      </c>
      <c r="S2605" s="21" t="s">
        <v>1088</v>
      </c>
      <c r="T2605" s="10" t="s">
        <v>1088</v>
      </c>
      <c r="U2605" s="21"/>
      <c r="V2605" s="21"/>
    </row>
    <row r="2606" spans="1:22" ht="14">
      <c r="A2606" s="21" t="s">
        <v>4411</v>
      </c>
      <c r="B2606" s="21" t="s">
        <v>4412</v>
      </c>
      <c r="C2606" s="21" t="s">
        <v>1036</v>
      </c>
      <c r="D2606" s="21" t="s">
        <v>1129</v>
      </c>
      <c r="E2606" s="21" t="s">
        <v>1097</v>
      </c>
      <c r="F2606" s="30" t="s">
        <v>3554</v>
      </c>
      <c r="G2606" s="21" t="s">
        <v>4414</v>
      </c>
      <c r="H2606" s="31" t="s">
        <v>1088</v>
      </c>
      <c r="I2606" s="31" t="s">
        <v>1088</v>
      </c>
      <c r="J2606" s="21" t="s">
        <v>1088</v>
      </c>
      <c r="K2606" s="21" t="s">
        <v>1088</v>
      </c>
      <c r="L2606" s="21"/>
      <c r="M2606" s="21" t="s">
        <v>1088</v>
      </c>
      <c r="N2606" s="21" t="s">
        <v>1088</v>
      </c>
      <c r="O2606" s="21" t="s">
        <v>1088</v>
      </c>
      <c r="P2606" s="21" t="s">
        <v>1088</v>
      </c>
      <c r="Q2606" s="21"/>
      <c r="R2606" s="21" t="s">
        <v>4416</v>
      </c>
      <c r="S2606" s="21" t="s">
        <v>1088</v>
      </c>
      <c r="T2606" s="10" t="s">
        <v>1088</v>
      </c>
      <c r="U2606" s="21"/>
      <c r="V2606" s="21"/>
    </row>
    <row r="2607" spans="1:22" ht="28">
      <c r="A2607" s="21" t="s">
        <v>4417</v>
      </c>
      <c r="B2607" s="21" t="s">
        <v>4418</v>
      </c>
      <c r="C2607" s="21" t="s">
        <v>1036</v>
      </c>
      <c r="D2607" s="21" t="s">
        <v>1082</v>
      </c>
      <c r="E2607" s="21" t="s">
        <v>1099</v>
      </c>
      <c r="F2607" s="30" t="s">
        <v>4419</v>
      </c>
      <c r="G2607" s="21" t="s">
        <v>3660</v>
      </c>
      <c r="H2607" s="31" t="s">
        <v>4420</v>
      </c>
      <c r="I2607" s="31" t="s">
        <v>1597</v>
      </c>
      <c r="J2607" s="21" t="s">
        <v>1088</v>
      </c>
      <c r="K2607" s="21" t="s">
        <v>1088</v>
      </c>
      <c r="L2607" s="21" t="s">
        <v>1089</v>
      </c>
      <c r="M2607" s="21">
        <v>0.73</v>
      </c>
      <c r="N2607" s="21" t="b">
        <v>1</v>
      </c>
      <c r="O2607" s="21"/>
      <c r="P2607" s="21"/>
      <c r="Q2607" s="21"/>
      <c r="R2607" s="21" t="s">
        <v>4421</v>
      </c>
      <c r="S2607" s="21"/>
      <c r="U2607" s="21"/>
      <c r="V2607" s="21"/>
    </row>
    <row r="2608" spans="1:22" ht="28">
      <c r="A2608" s="21" t="s">
        <v>4417</v>
      </c>
      <c r="B2608" s="21" t="s">
        <v>4418</v>
      </c>
      <c r="C2608" s="21" t="s">
        <v>1036</v>
      </c>
      <c r="D2608" s="21" t="s">
        <v>1082</v>
      </c>
      <c r="E2608" s="21" t="s">
        <v>1099</v>
      </c>
      <c r="F2608" s="30" t="s">
        <v>4419</v>
      </c>
      <c r="G2608" s="21" t="s">
        <v>3660</v>
      </c>
      <c r="H2608" s="31" t="s">
        <v>4422</v>
      </c>
      <c r="I2608" s="31" t="s">
        <v>1597</v>
      </c>
      <c r="J2608" s="21" t="s">
        <v>1088</v>
      </c>
      <c r="K2608" s="21" t="s">
        <v>1088</v>
      </c>
      <c r="L2608" s="21" t="s">
        <v>1089</v>
      </c>
      <c r="M2608" s="21">
        <v>0.63</v>
      </c>
      <c r="N2608" s="21" t="b">
        <v>1</v>
      </c>
      <c r="O2608" s="21"/>
      <c r="P2608" s="21"/>
      <c r="Q2608" s="21"/>
      <c r="R2608" s="21" t="s">
        <v>4423</v>
      </c>
      <c r="S2608" s="21"/>
      <c r="U2608" s="21"/>
      <c r="V2608" s="21"/>
    </row>
    <row r="2609" spans="1:22" ht="14">
      <c r="A2609" s="21" t="s">
        <v>4417</v>
      </c>
      <c r="B2609" s="21" t="s">
        <v>4418</v>
      </c>
      <c r="C2609" s="21" t="s">
        <v>1036</v>
      </c>
      <c r="D2609" s="21" t="s">
        <v>1082</v>
      </c>
      <c r="E2609" s="21" t="s">
        <v>1099</v>
      </c>
      <c r="F2609" s="30" t="s">
        <v>4419</v>
      </c>
      <c r="G2609" s="21" t="s">
        <v>3660</v>
      </c>
      <c r="H2609" s="31" t="s">
        <v>4424</v>
      </c>
      <c r="I2609" s="31" t="s">
        <v>4425</v>
      </c>
      <c r="J2609" s="21" t="s">
        <v>2321</v>
      </c>
      <c r="K2609" s="21" t="s">
        <v>1088</v>
      </c>
      <c r="L2609" s="21" t="s">
        <v>1089</v>
      </c>
      <c r="M2609" s="21" t="s">
        <v>4426</v>
      </c>
      <c r="N2609" s="21"/>
      <c r="O2609" s="21"/>
      <c r="P2609" s="21"/>
      <c r="Q2609" s="21"/>
      <c r="R2609" s="21"/>
      <c r="S2609" s="21"/>
      <c r="U2609" s="21"/>
      <c r="V2609" s="21"/>
    </row>
    <row r="2610" spans="1:22" ht="14">
      <c r="A2610" s="21" t="s">
        <v>4417</v>
      </c>
      <c r="B2610" s="21" t="s">
        <v>4418</v>
      </c>
      <c r="C2610" s="21" t="s">
        <v>1036</v>
      </c>
      <c r="D2610" s="21" t="s">
        <v>1082</v>
      </c>
      <c r="E2610" s="21" t="s">
        <v>1099</v>
      </c>
      <c r="F2610" s="30" t="s">
        <v>4419</v>
      </c>
      <c r="G2610" s="21" t="s">
        <v>3660</v>
      </c>
      <c r="H2610" s="31" t="s">
        <v>4427</v>
      </c>
      <c r="I2610" s="31" t="s">
        <v>4425</v>
      </c>
      <c r="J2610" s="21" t="s">
        <v>2321</v>
      </c>
      <c r="K2610" s="21" t="s">
        <v>1088</v>
      </c>
      <c r="L2610" s="21" t="s">
        <v>1089</v>
      </c>
      <c r="M2610" s="21" t="s">
        <v>4428</v>
      </c>
      <c r="N2610" s="21"/>
      <c r="O2610" s="21"/>
      <c r="P2610" s="21"/>
      <c r="Q2610" s="21"/>
      <c r="R2610" s="21"/>
      <c r="S2610" s="21"/>
      <c r="U2610" s="21"/>
      <c r="V2610" s="21"/>
    </row>
    <row r="2611" spans="1:22" ht="14">
      <c r="A2611" s="21" t="s">
        <v>4417</v>
      </c>
      <c r="B2611" s="21" t="s">
        <v>4418</v>
      </c>
      <c r="C2611" s="21" t="s">
        <v>1036</v>
      </c>
      <c r="D2611" s="21" t="s">
        <v>1082</v>
      </c>
      <c r="E2611" s="21" t="s">
        <v>1099</v>
      </c>
      <c r="F2611" s="30" t="s">
        <v>4419</v>
      </c>
      <c r="G2611" s="21" t="s">
        <v>3660</v>
      </c>
      <c r="H2611" s="31" t="s">
        <v>4429</v>
      </c>
      <c r="I2611" s="31" t="s">
        <v>4425</v>
      </c>
      <c r="J2611" s="21" t="s">
        <v>4430</v>
      </c>
      <c r="K2611" s="21" t="s">
        <v>1088</v>
      </c>
      <c r="L2611" s="21" t="s">
        <v>1089</v>
      </c>
      <c r="M2611" s="21" t="s">
        <v>4431</v>
      </c>
      <c r="N2611" s="21"/>
      <c r="O2611" s="21"/>
      <c r="P2611" s="21"/>
      <c r="Q2611" s="21"/>
      <c r="R2611" s="21"/>
      <c r="S2611" s="21"/>
      <c r="U2611" s="21"/>
      <c r="V2611" s="21"/>
    </row>
    <row r="2612" spans="1:22" ht="14">
      <c r="A2612" s="21" t="s">
        <v>4417</v>
      </c>
      <c r="B2612" s="21" t="s">
        <v>4418</v>
      </c>
      <c r="C2612" s="21" t="s">
        <v>1036</v>
      </c>
      <c r="D2612" s="21" t="s">
        <v>1082</v>
      </c>
      <c r="E2612" s="21" t="s">
        <v>1099</v>
      </c>
      <c r="F2612" s="30" t="s">
        <v>4419</v>
      </c>
      <c r="G2612" s="21" t="s">
        <v>3660</v>
      </c>
      <c r="H2612" s="31" t="s">
        <v>4432</v>
      </c>
      <c r="I2612" s="31" t="s">
        <v>4425</v>
      </c>
      <c r="J2612" s="21" t="s">
        <v>4430</v>
      </c>
      <c r="K2612" s="21" t="s">
        <v>1088</v>
      </c>
      <c r="L2612" s="21" t="s">
        <v>1089</v>
      </c>
      <c r="M2612" s="21" t="s">
        <v>4433</v>
      </c>
      <c r="N2612" s="21"/>
      <c r="O2612" s="21"/>
      <c r="P2612" s="21"/>
      <c r="Q2612" s="21"/>
      <c r="R2612" s="21"/>
      <c r="S2612" s="21"/>
      <c r="U2612" s="21"/>
      <c r="V2612" s="21"/>
    </row>
    <row r="2613" spans="1:22" ht="14">
      <c r="A2613" s="21" t="s">
        <v>4417</v>
      </c>
      <c r="B2613" s="21" t="s">
        <v>4418</v>
      </c>
      <c r="C2613" s="21" t="s">
        <v>1036</v>
      </c>
      <c r="D2613" s="21" t="s">
        <v>1082</v>
      </c>
      <c r="E2613" s="21" t="s">
        <v>1099</v>
      </c>
      <c r="F2613" s="30" t="s">
        <v>4419</v>
      </c>
      <c r="G2613" s="21" t="s">
        <v>3660</v>
      </c>
      <c r="H2613" s="31" t="s">
        <v>1088</v>
      </c>
      <c r="I2613" s="31" t="s">
        <v>1088</v>
      </c>
      <c r="J2613" s="21" t="s">
        <v>1088</v>
      </c>
      <c r="K2613" s="21" t="s">
        <v>1088</v>
      </c>
      <c r="L2613" s="21"/>
      <c r="M2613" s="21" t="s">
        <v>1088</v>
      </c>
      <c r="N2613" s="21" t="s">
        <v>1088</v>
      </c>
      <c r="O2613" s="21" t="s">
        <v>1088</v>
      </c>
      <c r="P2613" s="21" t="s">
        <v>1088</v>
      </c>
      <c r="Q2613" s="21"/>
      <c r="R2613" s="10" t="s">
        <v>4434</v>
      </c>
      <c r="S2613" s="10"/>
      <c r="U2613" s="10"/>
      <c r="V2613" s="10"/>
    </row>
    <row r="2614" spans="1:22" ht="14">
      <c r="A2614" s="21" t="s">
        <v>4435</v>
      </c>
      <c r="B2614" s="21" t="s">
        <v>4436</v>
      </c>
      <c r="C2614" s="21" t="s">
        <v>1733</v>
      </c>
      <c r="D2614" s="21" t="s">
        <v>1082</v>
      </c>
      <c r="E2614" s="21" t="s">
        <v>1100</v>
      </c>
      <c r="F2614" s="30" t="s">
        <v>4437</v>
      </c>
      <c r="G2614" s="21" t="s">
        <v>3439</v>
      </c>
      <c r="H2614" s="31" t="s">
        <v>1088</v>
      </c>
      <c r="I2614" s="31" t="s">
        <v>1088</v>
      </c>
      <c r="J2614" s="21" t="s">
        <v>1088</v>
      </c>
      <c r="K2614" s="21" t="s">
        <v>1088</v>
      </c>
      <c r="L2614" s="21"/>
      <c r="M2614" s="21" t="s">
        <v>1088</v>
      </c>
      <c r="N2614" s="21" t="s">
        <v>1088</v>
      </c>
      <c r="O2614" s="21" t="s">
        <v>1088</v>
      </c>
      <c r="P2614" s="21" t="s">
        <v>1088</v>
      </c>
      <c r="Q2614" s="21"/>
      <c r="R2614" s="10" t="s">
        <v>4438</v>
      </c>
      <c r="S2614" s="10"/>
      <c r="U2614" s="10"/>
      <c r="V2614" s="10"/>
    </row>
    <row r="2615" spans="1:22" ht="28">
      <c r="A2615" s="21" t="s">
        <v>4439</v>
      </c>
      <c r="B2615" s="21" t="s">
        <v>754</v>
      </c>
      <c r="C2615" s="21" t="s">
        <v>1081</v>
      </c>
      <c r="D2615" s="21" t="s">
        <v>1129</v>
      </c>
      <c r="E2615" s="21" t="s">
        <v>1097</v>
      </c>
      <c r="F2615" s="30" t="s">
        <v>1277</v>
      </c>
      <c r="G2615" s="21" t="s">
        <v>4440</v>
      </c>
      <c r="H2615" s="31" t="s">
        <v>4441</v>
      </c>
      <c r="I2615" s="31" t="s">
        <v>4442</v>
      </c>
      <c r="J2615" s="21" t="s">
        <v>1094</v>
      </c>
      <c r="K2615" s="21"/>
      <c r="L2615" s="21" t="s">
        <v>1089</v>
      </c>
      <c r="M2615" s="21">
        <v>34.840000000000003</v>
      </c>
      <c r="N2615" s="21"/>
      <c r="O2615" s="21"/>
      <c r="P2615" s="21">
        <v>0.7</v>
      </c>
      <c r="Q2615" s="21" t="s">
        <v>4443</v>
      </c>
      <c r="R2615" s="21" t="s">
        <v>4444</v>
      </c>
      <c r="S2615" s="21"/>
      <c r="U2615" s="21"/>
      <c r="V2615" s="21"/>
    </row>
    <row r="2616" spans="1:22" ht="28">
      <c r="A2616" s="21" t="s">
        <v>4439</v>
      </c>
      <c r="B2616" s="21" t="s">
        <v>754</v>
      </c>
      <c r="C2616" s="21" t="s">
        <v>1081</v>
      </c>
      <c r="D2616" s="21" t="s">
        <v>1129</v>
      </c>
      <c r="E2616" s="21" t="s">
        <v>13</v>
      </c>
      <c r="F2616" s="30" t="s">
        <v>1277</v>
      </c>
      <c r="G2616" s="21" t="s">
        <v>4440</v>
      </c>
      <c r="H2616" s="31" t="s">
        <v>4445</v>
      </c>
      <c r="I2616" s="31" t="s">
        <v>4442</v>
      </c>
      <c r="J2616" s="21" t="s">
        <v>1094</v>
      </c>
      <c r="K2616" s="21"/>
      <c r="L2616" s="21" t="s">
        <v>1089</v>
      </c>
      <c r="M2616" s="21">
        <v>35.31</v>
      </c>
      <c r="N2616" s="21"/>
      <c r="O2616" s="21"/>
      <c r="P2616" s="21">
        <v>0.33</v>
      </c>
      <c r="Q2616" s="21" t="s">
        <v>4443</v>
      </c>
      <c r="R2616" s="21" t="s">
        <v>4446</v>
      </c>
      <c r="S2616" s="21"/>
      <c r="U2616" s="21"/>
      <c r="V2616" s="21"/>
    </row>
    <row r="2617" spans="1:22" ht="28">
      <c r="A2617" s="21" t="s">
        <v>4439</v>
      </c>
      <c r="B2617" s="21" t="s">
        <v>754</v>
      </c>
      <c r="C2617" s="21" t="s">
        <v>1081</v>
      </c>
      <c r="D2617" s="21" t="s">
        <v>1129</v>
      </c>
      <c r="E2617" s="21" t="s">
        <v>1099</v>
      </c>
      <c r="F2617" s="30" t="s">
        <v>1277</v>
      </c>
      <c r="G2617" s="21" t="s">
        <v>4440</v>
      </c>
      <c r="H2617" s="31" t="s">
        <v>4447</v>
      </c>
      <c r="I2617" s="31" t="s">
        <v>4442</v>
      </c>
      <c r="J2617" s="21" t="s">
        <v>1094</v>
      </c>
      <c r="K2617" s="21"/>
      <c r="L2617" s="21" t="s">
        <v>1089</v>
      </c>
      <c r="M2617" s="21">
        <v>27.75</v>
      </c>
      <c r="N2617" s="21"/>
      <c r="O2617" s="21"/>
      <c r="P2617" s="21">
        <v>1.2</v>
      </c>
      <c r="Q2617" s="21" t="s">
        <v>4443</v>
      </c>
      <c r="R2617" s="21" t="s">
        <v>4446</v>
      </c>
      <c r="S2617" s="21"/>
      <c r="U2617" s="21"/>
      <c r="V2617" s="21"/>
    </row>
    <row r="2618" spans="1:22" ht="28">
      <c r="A2618" s="21" t="s">
        <v>4439</v>
      </c>
      <c r="B2618" s="21" t="s">
        <v>754</v>
      </c>
      <c r="C2618" s="21" t="s">
        <v>1081</v>
      </c>
      <c r="D2618" s="21" t="s">
        <v>1129</v>
      </c>
      <c r="E2618" s="21" t="s">
        <v>1097</v>
      </c>
      <c r="F2618" s="30" t="s">
        <v>1277</v>
      </c>
      <c r="G2618" s="21" t="s">
        <v>4440</v>
      </c>
      <c r="H2618" s="31" t="s">
        <v>4448</v>
      </c>
      <c r="I2618" s="31" t="s">
        <v>4442</v>
      </c>
      <c r="J2618" s="21" t="s">
        <v>1094</v>
      </c>
      <c r="K2618" s="21"/>
      <c r="L2618" s="21" t="s">
        <v>1089</v>
      </c>
      <c r="M2618" s="21">
        <v>47.61</v>
      </c>
      <c r="N2618" s="21"/>
      <c r="O2618" s="21"/>
      <c r="P2618" s="21">
        <v>1.4</v>
      </c>
      <c r="Q2618" s="21" t="s">
        <v>4443</v>
      </c>
      <c r="R2618" s="21" t="s">
        <v>4446</v>
      </c>
      <c r="S2618" s="21"/>
      <c r="U2618" s="21"/>
      <c r="V2618" s="21"/>
    </row>
    <row r="2619" spans="1:22" ht="28">
      <c r="A2619" s="21" t="s">
        <v>4439</v>
      </c>
      <c r="B2619" s="21" t="s">
        <v>754</v>
      </c>
      <c r="C2619" s="21" t="s">
        <v>1081</v>
      </c>
      <c r="D2619" s="21" t="s">
        <v>1129</v>
      </c>
      <c r="E2619" s="21" t="s">
        <v>1097</v>
      </c>
      <c r="F2619" s="30" t="s">
        <v>1277</v>
      </c>
      <c r="G2619" s="21" t="s">
        <v>4440</v>
      </c>
      <c r="H2619" s="31" t="s">
        <v>4449</v>
      </c>
      <c r="I2619" s="31" t="s">
        <v>4442</v>
      </c>
      <c r="J2619" s="21" t="s">
        <v>1094</v>
      </c>
      <c r="K2619" s="21"/>
      <c r="L2619" s="21" t="s">
        <v>1089</v>
      </c>
      <c r="M2619" s="21">
        <v>35.61</v>
      </c>
      <c r="N2619" s="21"/>
      <c r="O2619" s="21"/>
      <c r="P2619" s="21">
        <v>0.9</v>
      </c>
      <c r="Q2619" s="21" t="s">
        <v>4443</v>
      </c>
      <c r="R2619" s="21" t="s">
        <v>4446</v>
      </c>
      <c r="S2619" s="21"/>
      <c r="U2619" s="21"/>
      <c r="V2619" s="21"/>
    </row>
    <row r="2620" spans="1:22" ht="28">
      <c r="A2620" s="21" t="s">
        <v>4439</v>
      </c>
      <c r="B2620" s="21" t="s">
        <v>754</v>
      </c>
      <c r="C2620" s="21" t="s">
        <v>1081</v>
      </c>
      <c r="D2620" s="21" t="s">
        <v>1129</v>
      </c>
      <c r="E2620" s="21" t="s">
        <v>13</v>
      </c>
      <c r="F2620" s="30" t="s">
        <v>1277</v>
      </c>
      <c r="G2620" s="21" t="s">
        <v>4440</v>
      </c>
      <c r="H2620" s="31" t="s">
        <v>4450</v>
      </c>
      <c r="I2620" s="31" t="s">
        <v>4442</v>
      </c>
      <c r="J2620" s="21" t="s">
        <v>1094</v>
      </c>
      <c r="K2620" s="21"/>
      <c r="L2620" s="21" t="s">
        <v>1089</v>
      </c>
      <c r="M2620" s="21">
        <v>29.48</v>
      </c>
      <c r="N2620" s="21"/>
      <c r="O2620" s="21"/>
      <c r="P2620" s="21">
        <v>1.04</v>
      </c>
      <c r="Q2620" s="21" t="s">
        <v>4443</v>
      </c>
      <c r="R2620" s="21" t="s">
        <v>4446</v>
      </c>
      <c r="S2620" s="21"/>
      <c r="U2620" s="21"/>
      <c r="V2620" s="21"/>
    </row>
    <row r="2621" spans="1:22" ht="28">
      <c r="A2621" s="21" t="s">
        <v>4439</v>
      </c>
      <c r="B2621" s="21" t="s">
        <v>754</v>
      </c>
      <c r="C2621" s="21" t="s">
        <v>1081</v>
      </c>
      <c r="D2621" s="21" t="s">
        <v>1129</v>
      </c>
      <c r="E2621" s="21" t="s">
        <v>1097</v>
      </c>
      <c r="F2621" s="30" t="s">
        <v>1277</v>
      </c>
      <c r="G2621" s="21" t="s">
        <v>4440</v>
      </c>
      <c r="H2621" s="31" t="s">
        <v>4451</v>
      </c>
      <c r="I2621" s="31" t="s">
        <v>4442</v>
      </c>
      <c r="J2621" s="21" t="s">
        <v>1094</v>
      </c>
      <c r="K2621" s="21"/>
      <c r="L2621" s="21" t="s">
        <v>1089</v>
      </c>
      <c r="M2621" s="21">
        <v>44.49</v>
      </c>
      <c r="N2621" s="21"/>
      <c r="O2621" s="21"/>
      <c r="P2621" s="21">
        <v>0.84</v>
      </c>
      <c r="Q2621" s="21" t="s">
        <v>4443</v>
      </c>
      <c r="R2621" s="21" t="s">
        <v>4444</v>
      </c>
      <c r="S2621" s="21"/>
      <c r="U2621" s="21"/>
      <c r="V2621" s="21"/>
    </row>
    <row r="2622" spans="1:22" ht="28">
      <c r="A2622" s="21" t="s">
        <v>4439</v>
      </c>
      <c r="B2622" s="21" t="s">
        <v>754</v>
      </c>
      <c r="C2622" s="21" t="s">
        <v>1081</v>
      </c>
      <c r="D2622" s="21" t="s">
        <v>1129</v>
      </c>
      <c r="E2622" s="21" t="s">
        <v>1097</v>
      </c>
      <c r="F2622" s="30" t="s">
        <v>1277</v>
      </c>
      <c r="G2622" s="21" t="s">
        <v>4440</v>
      </c>
      <c r="H2622" s="31" t="s">
        <v>4452</v>
      </c>
      <c r="I2622" s="31" t="s">
        <v>4442</v>
      </c>
      <c r="J2622" s="21" t="s">
        <v>4453</v>
      </c>
      <c r="K2622" s="21"/>
      <c r="L2622" s="21" t="s">
        <v>1089</v>
      </c>
      <c r="M2622" s="21">
        <v>0.39</v>
      </c>
      <c r="N2622" s="21"/>
      <c r="O2622" s="21"/>
      <c r="P2622" s="21">
        <v>0.02</v>
      </c>
      <c r="Q2622" s="21" t="s">
        <v>4443</v>
      </c>
      <c r="R2622" s="21" t="s">
        <v>4444</v>
      </c>
      <c r="S2622" s="21"/>
      <c r="U2622" s="21"/>
      <c r="V2622" s="21"/>
    </row>
    <row r="2623" spans="1:22" ht="28">
      <c r="A2623" s="21" t="s">
        <v>4439</v>
      </c>
      <c r="B2623" s="21" t="s">
        <v>754</v>
      </c>
      <c r="C2623" s="21" t="s">
        <v>1081</v>
      </c>
      <c r="D2623" s="21" t="s">
        <v>1129</v>
      </c>
      <c r="E2623" s="21" t="s">
        <v>13</v>
      </c>
      <c r="F2623" s="30" t="s">
        <v>1277</v>
      </c>
      <c r="G2623" s="21" t="s">
        <v>4440</v>
      </c>
      <c r="H2623" s="31" t="s">
        <v>4454</v>
      </c>
      <c r="I2623" s="31" t="s">
        <v>4442</v>
      </c>
      <c r="J2623" s="21" t="s">
        <v>4453</v>
      </c>
      <c r="K2623" s="21"/>
      <c r="L2623" s="21" t="s">
        <v>1089</v>
      </c>
      <c r="M2623" s="21">
        <v>0.39</v>
      </c>
      <c r="N2623" s="21"/>
      <c r="O2623" s="21"/>
      <c r="P2623" s="21">
        <v>0.05</v>
      </c>
      <c r="Q2623" s="21" t="s">
        <v>4443</v>
      </c>
      <c r="R2623" s="21" t="s">
        <v>4444</v>
      </c>
      <c r="S2623" s="21"/>
      <c r="U2623" s="21"/>
      <c r="V2623" s="21"/>
    </row>
    <row r="2624" spans="1:22" ht="28">
      <c r="A2624" s="21" t="s">
        <v>4439</v>
      </c>
      <c r="B2624" s="21" t="s">
        <v>754</v>
      </c>
      <c r="C2624" s="21" t="s">
        <v>1081</v>
      </c>
      <c r="D2624" s="21" t="s">
        <v>1129</v>
      </c>
      <c r="E2624" s="21" t="s">
        <v>1099</v>
      </c>
      <c r="F2624" s="30" t="s">
        <v>1277</v>
      </c>
      <c r="G2624" s="21" t="s">
        <v>4440</v>
      </c>
      <c r="H2624" s="31" t="s">
        <v>4455</v>
      </c>
      <c r="I2624" s="31" t="s">
        <v>4442</v>
      </c>
      <c r="J2624" s="21" t="s">
        <v>4453</v>
      </c>
      <c r="K2624" s="21"/>
      <c r="L2624" s="21" t="s">
        <v>1089</v>
      </c>
      <c r="M2624" s="21">
        <v>0.03</v>
      </c>
      <c r="N2624" s="21"/>
      <c r="O2624" s="21"/>
      <c r="P2624" s="21">
        <v>0.02</v>
      </c>
      <c r="Q2624" s="21" t="s">
        <v>4443</v>
      </c>
      <c r="R2624" s="21" t="s">
        <v>4444</v>
      </c>
      <c r="S2624" s="21"/>
      <c r="U2624" s="21"/>
      <c r="V2624" s="21"/>
    </row>
    <row r="2625" spans="1:22" ht="28">
      <c r="A2625" s="21" t="s">
        <v>4439</v>
      </c>
      <c r="B2625" s="21" t="s">
        <v>754</v>
      </c>
      <c r="C2625" s="21" t="s">
        <v>1081</v>
      </c>
      <c r="D2625" s="21" t="s">
        <v>1129</v>
      </c>
      <c r="E2625" s="21" t="s">
        <v>13</v>
      </c>
      <c r="F2625" s="30" t="s">
        <v>1277</v>
      </c>
      <c r="G2625" s="21" t="s">
        <v>4440</v>
      </c>
      <c r="H2625" s="31" t="s">
        <v>4456</v>
      </c>
      <c r="I2625" s="31" t="s">
        <v>4442</v>
      </c>
      <c r="J2625" s="21" t="s">
        <v>4453</v>
      </c>
      <c r="K2625" s="21"/>
      <c r="L2625" s="21" t="s">
        <v>1089</v>
      </c>
      <c r="M2625" s="21">
        <v>0.09</v>
      </c>
      <c r="N2625" s="21"/>
      <c r="O2625" s="21"/>
      <c r="P2625" s="21">
        <v>0.01</v>
      </c>
      <c r="Q2625" s="21" t="s">
        <v>4443</v>
      </c>
      <c r="R2625" s="21" t="s">
        <v>4444</v>
      </c>
      <c r="S2625" s="21"/>
      <c r="U2625" s="21"/>
      <c r="V2625" s="21"/>
    </row>
    <row r="2626" spans="1:22" ht="28">
      <c r="A2626" s="21" t="s">
        <v>4439</v>
      </c>
      <c r="B2626" s="21" t="s">
        <v>754</v>
      </c>
      <c r="C2626" s="21" t="s">
        <v>1081</v>
      </c>
      <c r="D2626" s="21" t="s">
        <v>1129</v>
      </c>
      <c r="E2626" s="21" t="s">
        <v>1100</v>
      </c>
      <c r="F2626" s="30" t="s">
        <v>1277</v>
      </c>
      <c r="G2626" s="21" t="s">
        <v>4440</v>
      </c>
      <c r="H2626" s="31" t="s">
        <v>4457</v>
      </c>
      <c r="I2626" s="31" t="s">
        <v>4442</v>
      </c>
      <c r="J2626" s="21" t="s">
        <v>4453</v>
      </c>
      <c r="K2626" s="21"/>
      <c r="L2626" s="21" t="s">
        <v>1089</v>
      </c>
      <c r="M2626" s="21">
        <v>0.41</v>
      </c>
      <c r="N2626" s="21"/>
      <c r="O2626" s="21"/>
      <c r="P2626" s="21">
        <v>7.0000000000000007E-2</v>
      </c>
      <c r="Q2626" s="21" t="s">
        <v>4443</v>
      </c>
      <c r="R2626" s="21" t="s">
        <v>4444</v>
      </c>
      <c r="S2626" s="21"/>
      <c r="U2626" s="21"/>
      <c r="V2626" s="21"/>
    </row>
    <row r="2627" spans="1:22" ht="28">
      <c r="A2627" s="21" t="s">
        <v>4439</v>
      </c>
      <c r="B2627" s="21" t="s">
        <v>754</v>
      </c>
      <c r="C2627" s="21" t="s">
        <v>1081</v>
      </c>
      <c r="D2627" s="21" t="s">
        <v>1129</v>
      </c>
      <c r="E2627" s="21" t="s">
        <v>1097</v>
      </c>
      <c r="F2627" s="30" t="s">
        <v>1277</v>
      </c>
      <c r="G2627" s="21" t="s">
        <v>4440</v>
      </c>
      <c r="H2627" s="31" t="s">
        <v>4458</v>
      </c>
      <c r="I2627" s="31" t="s">
        <v>4442</v>
      </c>
      <c r="J2627" s="21" t="s">
        <v>4453</v>
      </c>
      <c r="K2627" s="21"/>
      <c r="L2627" s="21" t="s">
        <v>1089</v>
      </c>
      <c r="M2627" s="21">
        <v>0.37</v>
      </c>
      <c r="N2627" s="21"/>
      <c r="O2627" s="21"/>
      <c r="P2627" s="21">
        <v>0.02</v>
      </c>
      <c r="Q2627" s="21" t="s">
        <v>4443</v>
      </c>
      <c r="R2627" s="21" t="s">
        <v>4444</v>
      </c>
      <c r="S2627" s="21"/>
      <c r="U2627" s="21"/>
      <c r="V2627" s="21"/>
    </row>
    <row r="2628" spans="1:22" ht="28">
      <c r="A2628" s="21" t="s">
        <v>4439</v>
      </c>
      <c r="B2628" s="21" t="s">
        <v>754</v>
      </c>
      <c r="C2628" s="21" t="s">
        <v>1081</v>
      </c>
      <c r="D2628" s="21" t="s">
        <v>1129</v>
      </c>
      <c r="E2628" s="21" t="s">
        <v>1097</v>
      </c>
      <c r="F2628" s="30" t="s">
        <v>1277</v>
      </c>
      <c r="G2628" s="21" t="s">
        <v>4440</v>
      </c>
      <c r="H2628" s="31" t="s">
        <v>4459</v>
      </c>
      <c r="I2628" s="31" t="s">
        <v>4442</v>
      </c>
      <c r="J2628" s="21" t="s">
        <v>4453</v>
      </c>
      <c r="K2628" s="21"/>
      <c r="L2628" s="21" t="s">
        <v>1089</v>
      </c>
      <c r="M2628" s="21">
        <v>0.3</v>
      </c>
      <c r="N2628" s="21"/>
      <c r="O2628" s="21"/>
      <c r="P2628" s="21">
        <v>0.04</v>
      </c>
      <c r="Q2628" s="21" t="s">
        <v>4443</v>
      </c>
      <c r="R2628" s="21" t="s">
        <v>4444</v>
      </c>
      <c r="S2628" s="21"/>
      <c r="U2628" s="21"/>
      <c r="V2628" s="21"/>
    </row>
    <row r="2629" spans="1:22" ht="28">
      <c r="A2629" s="21" t="s">
        <v>4439</v>
      </c>
      <c r="B2629" s="21" t="s">
        <v>754</v>
      </c>
      <c r="C2629" s="21" t="s">
        <v>1081</v>
      </c>
      <c r="D2629" s="21" t="s">
        <v>1129</v>
      </c>
      <c r="E2629" s="21" t="s">
        <v>1097</v>
      </c>
      <c r="F2629" s="30" t="s">
        <v>1277</v>
      </c>
      <c r="G2629" s="21" t="s">
        <v>4440</v>
      </c>
      <c r="H2629" s="31" t="s">
        <v>4460</v>
      </c>
      <c r="I2629" s="31" t="s">
        <v>4442</v>
      </c>
      <c r="J2629" s="21" t="s">
        <v>4453</v>
      </c>
      <c r="K2629" s="21"/>
      <c r="L2629" s="21" t="s">
        <v>1089</v>
      </c>
      <c r="M2629" s="21">
        <v>0.51</v>
      </c>
      <c r="N2629" s="21"/>
      <c r="O2629" s="21"/>
      <c r="P2629" s="21">
        <v>0.02</v>
      </c>
      <c r="Q2629" s="21" t="s">
        <v>4443</v>
      </c>
      <c r="R2629" s="21" t="s">
        <v>4444</v>
      </c>
      <c r="S2629" s="21"/>
      <c r="U2629" s="21"/>
      <c r="V2629" s="21"/>
    </row>
    <row r="2630" spans="1:22" ht="28">
      <c r="A2630" s="21" t="s">
        <v>4439</v>
      </c>
      <c r="B2630" s="21" t="s">
        <v>754</v>
      </c>
      <c r="C2630" s="21" t="s">
        <v>1081</v>
      </c>
      <c r="D2630" s="21" t="s">
        <v>1129</v>
      </c>
      <c r="E2630" s="21" t="s">
        <v>13</v>
      </c>
      <c r="F2630" s="30" t="s">
        <v>1277</v>
      </c>
      <c r="G2630" s="21" t="s">
        <v>4440</v>
      </c>
      <c r="H2630" s="31" t="s">
        <v>4461</v>
      </c>
      <c r="I2630" s="31" t="s">
        <v>4442</v>
      </c>
      <c r="J2630" s="21" t="s">
        <v>4453</v>
      </c>
      <c r="K2630" s="21"/>
      <c r="L2630" s="21" t="s">
        <v>1089</v>
      </c>
      <c r="M2630" s="21">
        <v>0.31</v>
      </c>
      <c r="N2630" s="21"/>
      <c r="O2630" s="21"/>
      <c r="P2630" s="21">
        <v>0.05</v>
      </c>
      <c r="Q2630" s="21" t="s">
        <v>4443</v>
      </c>
      <c r="R2630" s="21" t="s">
        <v>4444</v>
      </c>
      <c r="S2630" s="21"/>
      <c r="U2630" s="21"/>
      <c r="V2630" s="21"/>
    </row>
    <row r="2631" spans="1:22" ht="28">
      <c r="A2631" s="21" t="s">
        <v>4439</v>
      </c>
      <c r="B2631" s="21" t="s">
        <v>754</v>
      </c>
      <c r="C2631" s="21" t="s">
        <v>1081</v>
      </c>
      <c r="D2631" s="21" t="s">
        <v>1129</v>
      </c>
      <c r="E2631" s="21" t="s">
        <v>1099</v>
      </c>
      <c r="F2631" s="30" t="s">
        <v>1277</v>
      </c>
      <c r="G2631" s="21" t="s">
        <v>4440</v>
      </c>
      <c r="H2631" s="31" t="s">
        <v>4462</v>
      </c>
      <c r="I2631" s="31" t="s">
        <v>4442</v>
      </c>
      <c r="J2631" s="21" t="s">
        <v>4453</v>
      </c>
      <c r="K2631" s="21"/>
      <c r="L2631" s="21" t="s">
        <v>1089</v>
      </c>
      <c r="M2631" s="21">
        <v>0.36</v>
      </c>
      <c r="N2631" s="21"/>
      <c r="O2631" s="21"/>
      <c r="P2631" s="21">
        <v>0.03</v>
      </c>
      <c r="Q2631" s="21" t="s">
        <v>4443</v>
      </c>
      <c r="R2631" s="21" t="s">
        <v>4444</v>
      </c>
      <c r="S2631" s="21"/>
      <c r="U2631" s="21"/>
      <c r="V2631" s="21"/>
    </row>
    <row r="2632" spans="1:22" ht="28">
      <c r="A2632" s="21" t="s">
        <v>4439</v>
      </c>
      <c r="B2632" s="21" t="s">
        <v>754</v>
      </c>
      <c r="C2632" s="21" t="s">
        <v>1081</v>
      </c>
      <c r="D2632" s="21" t="s">
        <v>1129</v>
      </c>
      <c r="E2632" s="21" t="s">
        <v>1099</v>
      </c>
      <c r="F2632" s="30" t="s">
        <v>1277</v>
      </c>
      <c r="G2632" s="21" t="s">
        <v>4440</v>
      </c>
      <c r="H2632" s="31" t="s">
        <v>4463</v>
      </c>
      <c r="I2632" s="31" t="s">
        <v>4442</v>
      </c>
      <c r="J2632" s="21" t="s">
        <v>4453</v>
      </c>
      <c r="K2632" s="21"/>
      <c r="L2632" s="21" t="s">
        <v>1089</v>
      </c>
      <c r="M2632" s="21">
        <v>0.21</v>
      </c>
      <c r="N2632" s="21"/>
      <c r="O2632" s="21"/>
      <c r="P2632" s="21">
        <v>0.02</v>
      </c>
      <c r="Q2632" s="21" t="s">
        <v>4443</v>
      </c>
      <c r="R2632" s="21" t="s">
        <v>4444</v>
      </c>
      <c r="S2632" s="21"/>
      <c r="U2632" s="21"/>
      <c r="V2632" s="21"/>
    </row>
    <row r="2633" spans="1:22" ht="28">
      <c r="A2633" s="21" t="s">
        <v>4439</v>
      </c>
      <c r="B2633" s="21" t="s">
        <v>754</v>
      </c>
      <c r="C2633" s="21" t="s">
        <v>1081</v>
      </c>
      <c r="D2633" s="21" t="s">
        <v>1129</v>
      </c>
      <c r="E2633" s="21" t="s">
        <v>1100</v>
      </c>
      <c r="F2633" s="30" t="s">
        <v>1277</v>
      </c>
      <c r="G2633" s="21" t="s">
        <v>4440</v>
      </c>
      <c r="H2633" s="31" t="s">
        <v>4464</v>
      </c>
      <c r="I2633" s="31" t="s">
        <v>4442</v>
      </c>
      <c r="J2633" s="21" t="s">
        <v>4453</v>
      </c>
      <c r="K2633" s="21"/>
      <c r="L2633" s="21" t="s">
        <v>1089</v>
      </c>
      <c r="M2633" s="21">
        <v>0.72</v>
      </c>
      <c r="N2633" s="21"/>
      <c r="O2633" s="21"/>
      <c r="P2633" s="21">
        <v>0.11</v>
      </c>
      <c r="Q2633" s="21" t="s">
        <v>4443</v>
      </c>
      <c r="R2633" s="21" t="s">
        <v>4444</v>
      </c>
      <c r="S2633" s="21"/>
      <c r="U2633" s="21"/>
      <c r="V2633" s="21"/>
    </row>
    <row r="2634" spans="1:22" ht="28">
      <c r="A2634" s="21" t="s">
        <v>4439</v>
      </c>
      <c r="B2634" s="21" t="s">
        <v>754</v>
      </c>
      <c r="C2634" s="21" t="s">
        <v>1081</v>
      </c>
      <c r="D2634" s="21" t="s">
        <v>1129</v>
      </c>
      <c r="E2634" s="21" t="s">
        <v>1097</v>
      </c>
      <c r="F2634" s="30" t="s">
        <v>1277</v>
      </c>
      <c r="G2634" s="21" t="s">
        <v>4440</v>
      </c>
      <c r="H2634" s="31" t="s">
        <v>4465</v>
      </c>
      <c r="I2634" s="31" t="s">
        <v>4442</v>
      </c>
      <c r="J2634" s="21" t="s">
        <v>4453</v>
      </c>
      <c r="K2634" s="21"/>
      <c r="L2634" s="21" t="s">
        <v>1089</v>
      </c>
      <c r="M2634" s="21">
        <v>0.22</v>
      </c>
      <c r="N2634" s="21"/>
      <c r="O2634" s="21"/>
      <c r="P2634" s="21">
        <v>0.09</v>
      </c>
      <c r="Q2634" s="21" t="s">
        <v>4443</v>
      </c>
      <c r="R2634" s="21" t="s">
        <v>4444</v>
      </c>
      <c r="S2634" s="21"/>
      <c r="U2634" s="21"/>
      <c r="V2634" s="21"/>
    </row>
    <row r="2635" spans="1:22" ht="28">
      <c r="A2635" s="21" t="s">
        <v>4439</v>
      </c>
      <c r="B2635" s="21" t="s">
        <v>754</v>
      </c>
      <c r="C2635" s="21" t="s">
        <v>1081</v>
      </c>
      <c r="D2635" s="21" t="s">
        <v>1129</v>
      </c>
      <c r="E2635" s="21" t="s">
        <v>1097</v>
      </c>
      <c r="F2635" s="30" t="s">
        <v>1277</v>
      </c>
      <c r="G2635" s="21" t="s">
        <v>4440</v>
      </c>
      <c r="H2635" s="31" t="s">
        <v>4466</v>
      </c>
      <c r="I2635" s="31" t="s">
        <v>4442</v>
      </c>
      <c r="J2635" s="21" t="s">
        <v>4453</v>
      </c>
      <c r="K2635" s="21"/>
      <c r="L2635" s="21" t="s">
        <v>1089</v>
      </c>
      <c r="M2635" s="21">
        <v>0.2</v>
      </c>
      <c r="N2635" s="21"/>
      <c r="O2635" s="21"/>
      <c r="P2635" s="21">
        <v>0.05</v>
      </c>
      <c r="Q2635" s="21" t="s">
        <v>4443</v>
      </c>
      <c r="R2635" s="21" t="s">
        <v>4444</v>
      </c>
      <c r="S2635" s="21"/>
      <c r="U2635" s="21"/>
      <c r="V2635" s="21"/>
    </row>
    <row r="2636" spans="1:22" ht="42">
      <c r="A2636" s="21" t="s">
        <v>4439</v>
      </c>
      <c r="B2636" s="21" t="s">
        <v>754</v>
      </c>
      <c r="C2636" s="21" t="s">
        <v>1081</v>
      </c>
      <c r="D2636" s="21" t="s">
        <v>1129</v>
      </c>
      <c r="E2636" s="21" t="s">
        <v>1097</v>
      </c>
      <c r="F2636" s="30" t="s">
        <v>1277</v>
      </c>
      <c r="G2636" s="21" t="s">
        <v>4440</v>
      </c>
      <c r="H2636" s="31" t="s">
        <v>4467</v>
      </c>
      <c r="I2636" s="31" t="s">
        <v>4442</v>
      </c>
      <c r="J2636" s="21" t="s">
        <v>4453</v>
      </c>
      <c r="K2636" s="21"/>
      <c r="L2636" s="21" t="s">
        <v>1089</v>
      </c>
      <c r="M2636" s="21">
        <v>0.41</v>
      </c>
      <c r="N2636" s="21"/>
      <c r="O2636" s="21"/>
      <c r="P2636" s="21">
        <v>0.04</v>
      </c>
      <c r="Q2636" s="21" t="s">
        <v>4443</v>
      </c>
      <c r="R2636" s="21" t="s">
        <v>4444</v>
      </c>
      <c r="S2636" s="21"/>
      <c r="U2636" s="21"/>
      <c r="V2636" s="21"/>
    </row>
    <row r="2637" spans="1:22" ht="42">
      <c r="A2637" s="21" t="s">
        <v>4439</v>
      </c>
      <c r="B2637" s="21" t="s">
        <v>754</v>
      </c>
      <c r="C2637" s="21" t="s">
        <v>1081</v>
      </c>
      <c r="D2637" s="21" t="s">
        <v>1129</v>
      </c>
      <c r="E2637" s="21" t="s">
        <v>13</v>
      </c>
      <c r="F2637" s="30" t="s">
        <v>1277</v>
      </c>
      <c r="G2637" s="21" t="s">
        <v>4440</v>
      </c>
      <c r="H2637" s="31" t="s">
        <v>4468</v>
      </c>
      <c r="I2637" s="31" t="s">
        <v>4442</v>
      </c>
      <c r="J2637" s="21" t="s">
        <v>4453</v>
      </c>
      <c r="K2637" s="21"/>
      <c r="L2637" s="21" t="s">
        <v>1089</v>
      </c>
      <c r="M2637" s="21">
        <v>0.23</v>
      </c>
      <c r="N2637" s="21"/>
      <c r="O2637" s="21"/>
      <c r="P2637" s="21">
        <v>0.03</v>
      </c>
      <c r="Q2637" s="21" t="s">
        <v>4443</v>
      </c>
      <c r="R2637" s="21" t="s">
        <v>4444</v>
      </c>
      <c r="S2637" s="21"/>
      <c r="U2637" s="21"/>
      <c r="V2637" s="21"/>
    </row>
    <row r="2638" spans="1:22" ht="42">
      <c r="A2638" s="21" t="s">
        <v>4439</v>
      </c>
      <c r="B2638" s="21" t="s">
        <v>754</v>
      </c>
      <c r="C2638" s="21" t="s">
        <v>1081</v>
      </c>
      <c r="D2638" s="21" t="s">
        <v>1129</v>
      </c>
      <c r="E2638" s="21" t="s">
        <v>1099</v>
      </c>
      <c r="F2638" s="30" t="s">
        <v>1277</v>
      </c>
      <c r="G2638" s="21" t="s">
        <v>4440</v>
      </c>
      <c r="H2638" s="31" t="s">
        <v>4469</v>
      </c>
      <c r="I2638" s="31" t="s">
        <v>4442</v>
      </c>
      <c r="J2638" s="21" t="s">
        <v>4453</v>
      </c>
      <c r="K2638" s="21"/>
      <c r="L2638" s="21" t="s">
        <v>1089</v>
      </c>
      <c r="M2638" s="21">
        <v>0.24</v>
      </c>
      <c r="N2638" s="21"/>
      <c r="O2638" s="21"/>
      <c r="P2638" s="21">
        <v>0.02</v>
      </c>
      <c r="Q2638" s="21" t="s">
        <v>4443</v>
      </c>
      <c r="R2638" s="21" t="s">
        <v>4444</v>
      </c>
      <c r="S2638" s="21"/>
      <c r="U2638" s="21"/>
      <c r="V2638" s="21"/>
    </row>
    <row r="2639" spans="1:22" ht="42">
      <c r="A2639" s="21" t="s">
        <v>4439</v>
      </c>
      <c r="B2639" s="21" t="s">
        <v>754</v>
      </c>
      <c r="C2639" s="21" t="s">
        <v>1081</v>
      </c>
      <c r="D2639" s="21" t="s">
        <v>1129</v>
      </c>
      <c r="E2639" s="21" t="s">
        <v>1099</v>
      </c>
      <c r="F2639" s="30" t="s">
        <v>1277</v>
      </c>
      <c r="G2639" s="21" t="s">
        <v>4440</v>
      </c>
      <c r="H2639" s="31" t="s">
        <v>4470</v>
      </c>
      <c r="I2639" s="31" t="s">
        <v>4442</v>
      </c>
      <c r="J2639" s="21" t="s">
        <v>4453</v>
      </c>
      <c r="K2639" s="21"/>
      <c r="L2639" s="21" t="s">
        <v>1089</v>
      </c>
      <c r="M2639" s="21">
        <v>0.28999999999999998</v>
      </c>
      <c r="N2639" s="21"/>
      <c r="O2639" s="21"/>
      <c r="P2639" s="21">
        <v>0.03</v>
      </c>
      <c r="Q2639" s="21" t="s">
        <v>4443</v>
      </c>
      <c r="R2639" s="21" t="s">
        <v>4444</v>
      </c>
      <c r="S2639" s="21"/>
      <c r="U2639" s="21"/>
      <c r="V2639" s="21"/>
    </row>
    <row r="2640" spans="1:22" ht="15">
      <c r="A2640" s="6" t="s">
        <v>4471</v>
      </c>
      <c r="B2640" s="6" t="s">
        <v>515</v>
      </c>
      <c r="C2640" s="21" t="s">
        <v>1733</v>
      </c>
      <c r="D2640" s="21" t="s">
        <v>1082</v>
      </c>
      <c r="E2640" s="21" t="s">
        <v>4472</v>
      </c>
      <c r="F2640" s="30"/>
      <c r="G2640" s="21" t="s">
        <v>4473</v>
      </c>
      <c r="H2640" s="31" t="s">
        <v>4474</v>
      </c>
      <c r="I2640" s="31" t="s">
        <v>4475</v>
      </c>
      <c r="J2640" s="21" t="s">
        <v>1365</v>
      </c>
      <c r="K2640" s="21"/>
      <c r="L2640" s="21" t="s">
        <v>1089</v>
      </c>
      <c r="M2640" s="21">
        <v>7.0000000000000007E-2</v>
      </c>
      <c r="N2640" s="21"/>
      <c r="O2640" s="21"/>
      <c r="P2640" s="21"/>
      <c r="Q2640" s="21" t="s">
        <v>2649</v>
      </c>
      <c r="R2640" s="21"/>
      <c r="S2640" s="21"/>
      <c r="U2640" s="21"/>
      <c r="V2640" s="21"/>
    </row>
    <row r="2641" spans="1:22" ht="15">
      <c r="A2641" s="6" t="s">
        <v>4471</v>
      </c>
      <c r="B2641" s="6" t="s">
        <v>515</v>
      </c>
      <c r="C2641" s="21" t="s">
        <v>1733</v>
      </c>
      <c r="D2641" s="21" t="s">
        <v>1082</v>
      </c>
      <c r="E2641" s="21" t="s">
        <v>4472</v>
      </c>
      <c r="F2641" s="30"/>
      <c r="G2641" s="21" t="s">
        <v>4473</v>
      </c>
      <c r="H2641" s="31" t="s">
        <v>4474</v>
      </c>
      <c r="I2641" s="31" t="s">
        <v>4475</v>
      </c>
      <c r="J2641" s="21" t="s">
        <v>1365</v>
      </c>
      <c r="K2641" s="21"/>
      <c r="L2641" s="21" t="s">
        <v>1138</v>
      </c>
      <c r="M2641" s="21">
        <v>0.14799999999999999</v>
      </c>
      <c r="N2641" s="21"/>
      <c r="O2641" s="21"/>
      <c r="P2641" s="21"/>
      <c r="Q2641" s="21" t="s">
        <v>2649</v>
      </c>
      <c r="R2641" s="21"/>
      <c r="S2641" s="21"/>
      <c r="U2641" s="21"/>
      <c r="V2641" s="21"/>
    </row>
    <row r="2642" spans="1:22" ht="15">
      <c r="A2642" s="6" t="s">
        <v>4471</v>
      </c>
      <c r="B2642" s="6" t="s">
        <v>515</v>
      </c>
      <c r="C2642" s="21" t="s">
        <v>1733</v>
      </c>
      <c r="D2642" s="21" t="s">
        <v>1082</v>
      </c>
      <c r="E2642" s="21" t="s">
        <v>4472</v>
      </c>
      <c r="F2642" s="30"/>
      <c r="G2642" s="21" t="s">
        <v>4473</v>
      </c>
      <c r="H2642" s="31" t="s">
        <v>4474</v>
      </c>
      <c r="I2642" s="31" t="s">
        <v>4475</v>
      </c>
      <c r="J2642" s="21" t="s">
        <v>1365</v>
      </c>
      <c r="K2642" s="21"/>
      <c r="L2642" s="21" t="s">
        <v>1172</v>
      </c>
      <c r="M2642" s="21">
        <v>0.16</v>
      </c>
      <c r="N2642" s="21"/>
      <c r="O2642" s="21"/>
      <c r="P2642" s="21"/>
      <c r="Q2642" s="21" t="s">
        <v>1533</v>
      </c>
      <c r="R2642" s="21"/>
      <c r="S2642" s="21"/>
      <c r="U2642" s="21"/>
      <c r="V2642" s="21"/>
    </row>
    <row r="2643" spans="1:22" ht="15">
      <c r="A2643" s="6" t="s">
        <v>4471</v>
      </c>
      <c r="B2643" s="6" t="s">
        <v>515</v>
      </c>
      <c r="C2643" s="21" t="s">
        <v>1733</v>
      </c>
      <c r="D2643" s="21" t="s">
        <v>1082</v>
      </c>
      <c r="E2643" s="21" t="s">
        <v>4472</v>
      </c>
      <c r="F2643" s="30"/>
      <c r="G2643" s="21" t="s">
        <v>4473</v>
      </c>
      <c r="H2643" s="31" t="s">
        <v>4476</v>
      </c>
      <c r="I2643" s="31" t="s">
        <v>4475</v>
      </c>
      <c r="J2643" s="21" t="s">
        <v>1161</v>
      </c>
      <c r="K2643" s="21"/>
      <c r="L2643" s="21"/>
      <c r="M2643" s="21">
        <v>75</v>
      </c>
      <c r="N2643" s="21"/>
      <c r="O2643" s="21"/>
      <c r="P2643" s="21"/>
      <c r="Q2643" s="21" t="s">
        <v>4477</v>
      </c>
      <c r="R2643" s="21" t="s">
        <v>4478</v>
      </c>
      <c r="S2643" s="21"/>
      <c r="U2643" s="21"/>
      <c r="V2643" s="21"/>
    </row>
    <row r="2644" spans="1:22" ht="15">
      <c r="A2644" s="6" t="s">
        <v>4471</v>
      </c>
      <c r="B2644" s="6" t="s">
        <v>515</v>
      </c>
      <c r="C2644" s="21" t="s">
        <v>1733</v>
      </c>
      <c r="D2644" s="21" t="s">
        <v>1082</v>
      </c>
      <c r="E2644" s="21" t="s">
        <v>4472</v>
      </c>
      <c r="F2644" s="30"/>
      <c r="G2644" s="21" t="s">
        <v>4473</v>
      </c>
      <c r="H2644" s="31" t="s">
        <v>4479</v>
      </c>
      <c r="I2644" s="31" t="s">
        <v>4475</v>
      </c>
      <c r="J2644" s="21" t="s">
        <v>1088</v>
      </c>
      <c r="K2644" s="21"/>
      <c r="L2644" s="21"/>
      <c r="M2644" s="21">
        <v>0.2</v>
      </c>
      <c r="N2644" s="21"/>
      <c r="O2644" s="21"/>
      <c r="P2644" s="21"/>
      <c r="Q2644" s="21" t="s">
        <v>4477</v>
      </c>
      <c r="R2644" s="21" t="s">
        <v>4480</v>
      </c>
      <c r="S2644" s="21"/>
      <c r="U2644" s="21"/>
      <c r="V2644" s="21"/>
    </row>
    <row r="2645" spans="1:22" ht="15">
      <c r="A2645" s="6" t="s">
        <v>4471</v>
      </c>
      <c r="B2645" s="6" t="s">
        <v>515</v>
      </c>
      <c r="C2645" s="21" t="s">
        <v>1733</v>
      </c>
      <c r="D2645" s="21" t="s">
        <v>1082</v>
      </c>
      <c r="E2645" s="21" t="s">
        <v>4472</v>
      </c>
      <c r="F2645" s="30"/>
      <c r="G2645" s="21" t="s">
        <v>4473</v>
      </c>
      <c r="H2645" s="31" t="s">
        <v>4481</v>
      </c>
      <c r="I2645" s="31" t="s">
        <v>4475</v>
      </c>
      <c r="J2645" s="21" t="s">
        <v>1161</v>
      </c>
      <c r="K2645" s="21"/>
      <c r="L2645" s="21"/>
      <c r="M2645" s="21">
        <v>100</v>
      </c>
      <c r="N2645" s="21"/>
      <c r="O2645" s="21"/>
      <c r="P2645" s="21"/>
      <c r="Q2645" s="21" t="s">
        <v>4477</v>
      </c>
      <c r="R2645" s="21" t="s">
        <v>4482</v>
      </c>
      <c r="S2645" s="21"/>
      <c r="U2645" s="21"/>
      <c r="V2645" s="21"/>
    </row>
    <row r="2646" spans="1:22" ht="15">
      <c r="A2646" s="6" t="s">
        <v>4471</v>
      </c>
      <c r="B2646" s="6" t="s">
        <v>515</v>
      </c>
      <c r="C2646" s="21" t="s">
        <v>1733</v>
      </c>
      <c r="D2646" s="21" t="s">
        <v>1082</v>
      </c>
      <c r="E2646" s="21" t="s">
        <v>4472</v>
      </c>
      <c r="F2646" s="30"/>
      <c r="G2646" s="21" t="s">
        <v>4473</v>
      </c>
      <c r="H2646" s="31" t="s">
        <v>4483</v>
      </c>
      <c r="I2646" s="31" t="s">
        <v>4475</v>
      </c>
      <c r="J2646" s="21" t="s">
        <v>1161</v>
      </c>
      <c r="K2646" s="21"/>
      <c r="L2646" s="21"/>
      <c r="M2646" s="21">
        <v>100</v>
      </c>
      <c r="N2646" s="21"/>
      <c r="O2646" s="21"/>
      <c r="P2646" s="21"/>
      <c r="Q2646" s="21" t="s">
        <v>4477</v>
      </c>
      <c r="R2646" s="21" t="s">
        <v>4482</v>
      </c>
      <c r="S2646" s="21"/>
      <c r="U2646" s="21"/>
      <c r="V2646" s="21"/>
    </row>
    <row r="2647" spans="1:22" ht="15">
      <c r="A2647" s="6" t="s">
        <v>4471</v>
      </c>
      <c r="B2647" s="6" t="s">
        <v>515</v>
      </c>
      <c r="C2647" s="21" t="s">
        <v>1733</v>
      </c>
      <c r="D2647" s="21" t="s">
        <v>1082</v>
      </c>
      <c r="E2647" s="21" t="s">
        <v>4472</v>
      </c>
      <c r="F2647" s="30"/>
      <c r="G2647" s="21" t="s">
        <v>4473</v>
      </c>
      <c r="H2647" s="31" t="s">
        <v>4484</v>
      </c>
      <c r="I2647" s="31" t="s">
        <v>4475</v>
      </c>
      <c r="J2647" s="21" t="s">
        <v>1161</v>
      </c>
      <c r="K2647" s="21"/>
      <c r="L2647" s="21"/>
      <c r="M2647" s="21">
        <v>100</v>
      </c>
      <c r="N2647" s="21"/>
      <c r="O2647" s="21"/>
      <c r="P2647" s="21"/>
      <c r="Q2647" s="21" t="s">
        <v>4477</v>
      </c>
      <c r="R2647" s="21" t="s">
        <v>4482</v>
      </c>
      <c r="S2647" s="21"/>
      <c r="U2647" s="21"/>
      <c r="V2647" s="21"/>
    </row>
    <row r="2648" spans="1:22" ht="15">
      <c r="A2648" s="6" t="s">
        <v>4471</v>
      </c>
      <c r="B2648" s="6" t="s">
        <v>515</v>
      </c>
      <c r="C2648" s="21" t="s">
        <v>1733</v>
      </c>
      <c r="D2648" s="21" t="s">
        <v>1082</v>
      </c>
      <c r="E2648" s="21" t="s">
        <v>4472</v>
      </c>
      <c r="F2648" s="30"/>
      <c r="G2648" s="21" t="s">
        <v>4473</v>
      </c>
      <c r="H2648" s="31" t="s">
        <v>4485</v>
      </c>
      <c r="I2648" s="31" t="s">
        <v>4475</v>
      </c>
      <c r="J2648" s="21" t="s">
        <v>1161</v>
      </c>
      <c r="K2648" s="21"/>
      <c r="L2648" s="21"/>
      <c r="M2648" s="21">
        <v>20</v>
      </c>
      <c r="N2648" s="21"/>
      <c r="O2648" s="21"/>
      <c r="P2648" s="21"/>
      <c r="Q2648" s="21" t="s">
        <v>4477</v>
      </c>
      <c r="R2648" s="21" t="s">
        <v>4486</v>
      </c>
      <c r="S2648" s="21"/>
      <c r="U2648" s="21"/>
      <c r="V2648" s="21"/>
    </row>
    <row r="2649" spans="1:22" ht="29">
      <c r="A2649" s="6" t="s">
        <v>4471</v>
      </c>
      <c r="B2649" s="6" t="s">
        <v>515</v>
      </c>
      <c r="C2649" s="21" t="s">
        <v>1733</v>
      </c>
      <c r="D2649" s="21" t="s">
        <v>1082</v>
      </c>
      <c r="E2649" s="21" t="s">
        <v>4472</v>
      </c>
      <c r="F2649" s="30"/>
      <c r="G2649" s="21" t="s">
        <v>4473</v>
      </c>
      <c r="H2649" s="31" t="s">
        <v>4487</v>
      </c>
      <c r="I2649" s="31" t="s">
        <v>4488</v>
      </c>
      <c r="J2649" s="21" t="s">
        <v>3744</v>
      </c>
      <c r="K2649" s="21">
        <v>233</v>
      </c>
      <c r="L2649" s="21"/>
      <c r="M2649" s="21">
        <v>39.299999999999997</v>
      </c>
      <c r="N2649" s="21" t="b">
        <v>1</v>
      </c>
      <c r="O2649" s="21">
        <v>0.97099999999999997</v>
      </c>
      <c r="P2649" s="21"/>
      <c r="Q2649" s="21" t="s">
        <v>4477</v>
      </c>
      <c r="R2649" s="21" t="s">
        <v>4489</v>
      </c>
      <c r="S2649" s="21"/>
      <c r="U2649" s="21"/>
      <c r="V2649" s="21"/>
    </row>
    <row r="2650" spans="1:22" ht="29">
      <c r="A2650" s="6" t="s">
        <v>4471</v>
      </c>
      <c r="B2650" s="6" t="s">
        <v>515</v>
      </c>
      <c r="C2650" s="21" t="s">
        <v>1733</v>
      </c>
      <c r="D2650" s="21" t="s">
        <v>1082</v>
      </c>
      <c r="E2650" s="21" t="s">
        <v>4472</v>
      </c>
      <c r="F2650" s="30"/>
      <c r="G2650" s="21" t="s">
        <v>4473</v>
      </c>
      <c r="H2650" s="31" t="s">
        <v>4487</v>
      </c>
      <c r="I2650" s="31" t="s">
        <v>4488</v>
      </c>
      <c r="J2650" s="21" t="s">
        <v>4389</v>
      </c>
      <c r="K2650" s="21">
        <v>233</v>
      </c>
      <c r="L2650" s="21"/>
      <c r="M2650" s="21">
        <v>-0.2</v>
      </c>
      <c r="N2650" s="21" t="b">
        <v>1</v>
      </c>
      <c r="O2650" s="21">
        <v>0.97099999999999997</v>
      </c>
      <c r="P2650" s="21"/>
      <c r="Q2650" s="21" t="s">
        <v>4477</v>
      </c>
      <c r="R2650" s="21" t="s">
        <v>4489</v>
      </c>
      <c r="S2650" s="21"/>
      <c r="U2650" s="21"/>
      <c r="V2650" s="21"/>
    </row>
    <row r="2651" spans="1:22" ht="29">
      <c r="A2651" s="6" t="s">
        <v>4471</v>
      </c>
      <c r="B2651" s="6" t="s">
        <v>515</v>
      </c>
      <c r="C2651" s="21" t="s">
        <v>1733</v>
      </c>
      <c r="D2651" s="21" t="s">
        <v>1082</v>
      </c>
      <c r="E2651" s="21" t="s">
        <v>4472</v>
      </c>
      <c r="F2651" s="30"/>
      <c r="G2651" s="21" t="s">
        <v>4473</v>
      </c>
      <c r="H2651" s="31" t="s">
        <v>4490</v>
      </c>
      <c r="I2651" s="31" t="s">
        <v>4491</v>
      </c>
      <c r="J2651" s="21"/>
      <c r="K2651" s="21"/>
      <c r="L2651" s="21"/>
      <c r="M2651" s="21">
        <v>3.3</v>
      </c>
      <c r="N2651" s="21" t="b">
        <v>1</v>
      </c>
      <c r="O2651" s="21">
        <v>0.96899999999999997</v>
      </c>
      <c r="P2651" s="21"/>
      <c r="Q2651" s="21" t="s">
        <v>4477</v>
      </c>
      <c r="R2651" s="21" t="s">
        <v>4492</v>
      </c>
      <c r="S2651" s="21"/>
      <c r="U2651" s="21"/>
      <c r="V2651" s="21"/>
    </row>
    <row r="2652" spans="1:22" ht="29">
      <c r="A2652" s="6" t="s">
        <v>4471</v>
      </c>
      <c r="B2652" s="6" t="s">
        <v>515</v>
      </c>
      <c r="C2652" s="21" t="s">
        <v>1733</v>
      </c>
      <c r="D2652" s="21" t="s">
        <v>1082</v>
      </c>
      <c r="E2652" s="21" t="s">
        <v>4472</v>
      </c>
      <c r="F2652" s="30"/>
      <c r="G2652" s="21" t="s">
        <v>4473</v>
      </c>
      <c r="H2652" s="31" t="s">
        <v>4493</v>
      </c>
      <c r="I2652" s="31" t="s">
        <v>4488</v>
      </c>
      <c r="J2652" s="21" t="s">
        <v>3744</v>
      </c>
      <c r="K2652" s="21">
        <v>4</v>
      </c>
      <c r="L2652" s="21"/>
      <c r="M2652" s="21">
        <v>2.88</v>
      </c>
      <c r="N2652" s="21" t="b">
        <v>1</v>
      </c>
      <c r="O2652" s="21">
        <v>0.995</v>
      </c>
      <c r="P2652" s="21"/>
      <c r="Q2652" s="21" t="s">
        <v>4477</v>
      </c>
      <c r="R2652" s="21" t="s">
        <v>4494</v>
      </c>
      <c r="S2652" s="21"/>
      <c r="U2652" s="21"/>
      <c r="V2652" s="21"/>
    </row>
    <row r="2653" spans="1:22" ht="29">
      <c r="A2653" s="6" t="s">
        <v>4471</v>
      </c>
      <c r="B2653" s="6" t="s">
        <v>515</v>
      </c>
      <c r="C2653" s="21" t="s">
        <v>1733</v>
      </c>
      <c r="D2653" s="21" t="s">
        <v>1082</v>
      </c>
      <c r="E2653" s="21" t="s">
        <v>4472</v>
      </c>
      <c r="F2653" s="30"/>
      <c r="G2653" s="21" t="s">
        <v>4473</v>
      </c>
      <c r="H2653" s="31" t="s">
        <v>4493</v>
      </c>
      <c r="I2653" s="31" t="s">
        <v>4488</v>
      </c>
      <c r="J2653" s="21" t="s">
        <v>4389</v>
      </c>
      <c r="K2653" s="21">
        <v>4</v>
      </c>
      <c r="L2653" s="21"/>
      <c r="M2653" s="21">
        <v>0.01</v>
      </c>
      <c r="N2653" s="21" t="b">
        <v>1</v>
      </c>
      <c r="O2653" s="21">
        <v>0.995</v>
      </c>
      <c r="P2653" s="21"/>
      <c r="Q2653" s="21" t="s">
        <v>4477</v>
      </c>
      <c r="R2653" s="21" t="s">
        <v>4494</v>
      </c>
      <c r="S2653" s="21"/>
      <c r="U2653" s="21"/>
      <c r="V2653" s="21"/>
    </row>
    <row r="2654" spans="1:22" ht="29">
      <c r="A2654" s="6" t="s">
        <v>4471</v>
      </c>
      <c r="B2654" s="6" t="s">
        <v>515</v>
      </c>
      <c r="C2654" s="21" t="s">
        <v>1733</v>
      </c>
      <c r="D2654" s="21" t="s">
        <v>1082</v>
      </c>
      <c r="E2654" s="21" t="s">
        <v>4472</v>
      </c>
      <c r="F2654" s="30"/>
      <c r="G2654" s="21" t="s">
        <v>4473</v>
      </c>
      <c r="H2654" s="31" t="s">
        <v>4495</v>
      </c>
      <c r="I2654" s="31" t="s">
        <v>4488</v>
      </c>
      <c r="J2654" s="21" t="s">
        <v>3744</v>
      </c>
      <c r="K2654" s="21">
        <v>311</v>
      </c>
      <c r="L2654" s="21"/>
      <c r="M2654" s="21">
        <v>0.94</v>
      </c>
      <c r="N2654" s="21" t="b">
        <v>1</v>
      </c>
      <c r="O2654" s="21">
        <v>0.98899999999999999</v>
      </c>
      <c r="P2654" s="21"/>
      <c r="Q2654" s="21" t="s">
        <v>4477</v>
      </c>
      <c r="R2654" s="21" t="s">
        <v>4494</v>
      </c>
      <c r="S2654" s="21"/>
      <c r="U2654" s="21"/>
      <c r="V2654" s="21"/>
    </row>
    <row r="2655" spans="1:22" ht="29">
      <c r="A2655" s="6" t="s">
        <v>4471</v>
      </c>
      <c r="B2655" s="6" t="s">
        <v>515</v>
      </c>
      <c r="C2655" s="21" t="s">
        <v>1733</v>
      </c>
      <c r="D2655" s="21" t="s">
        <v>1082</v>
      </c>
      <c r="E2655" s="21" t="s">
        <v>4472</v>
      </c>
      <c r="F2655" s="30"/>
      <c r="G2655" s="21" t="s">
        <v>4473</v>
      </c>
      <c r="H2655" s="31" t="s">
        <v>4495</v>
      </c>
      <c r="I2655" s="31" t="s">
        <v>4488</v>
      </c>
      <c r="J2655" s="21" t="s">
        <v>4389</v>
      </c>
      <c r="K2655" s="21">
        <v>311</v>
      </c>
      <c r="L2655" s="21"/>
      <c r="M2655" s="21">
        <v>0.12</v>
      </c>
      <c r="N2655" s="21" t="b">
        <v>1</v>
      </c>
      <c r="O2655" s="21">
        <v>0.98899999999999999</v>
      </c>
      <c r="P2655" s="21"/>
      <c r="Q2655" s="21" t="s">
        <v>4477</v>
      </c>
      <c r="R2655" s="21" t="s">
        <v>4494</v>
      </c>
      <c r="S2655" s="21"/>
      <c r="U2655" s="21"/>
      <c r="V2655" s="21"/>
    </row>
    <row r="2656" spans="1:22" ht="29">
      <c r="A2656" s="6" t="s">
        <v>4471</v>
      </c>
      <c r="B2656" s="6" t="s">
        <v>515</v>
      </c>
      <c r="C2656" s="21" t="s">
        <v>1733</v>
      </c>
      <c r="D2656" s="21" t="s">
        <v>1082</v>
      </c>
      <c r="E2656" s="21" t="s">
        <v>4472</v>
      </c>
      <c r="F2656" s="30"/>
      <c r="G2656" s="21" t="s">
        <v>4473</v>
      </c>
      <c r="H2656" s="31" t="s">
        <v>4496</v>
      </c>
      <c r="I2656" s="31" t="s">
        <v>4488</v>
      </c>
      <c r="J2656" s="21" t="s">
        <v>3744</v>
      </c>
      <c r="K2656" s="21">
        <v>67</v>
      </c>
      <c r="L2656" s="21"/>
      <c r="M2656" s="21">
        <v>1.86</v>
      </c>
      <c r="N2656" s="21" t="b">
        <v>1</v>
      </c>
      <c r="O2656" s="21">
        <v>0.95599999999999996</v>
      </c>
      <c r="P2656" s="21"/>
      <c r="Q2656" s="21" t="s">
        <v>4477</v>
      </c>
      <c r="R2656" s="21" t="s">
        <v>4497</v>
      </c>
      <c r="S2656" s="21"/>
      <c r="U2656" s="21"/>
      <c r="V2656" s="21"/>
    </row>
    <row r="2657" spans="1:22" ht="29">
      <c r="A2657" s="6" t="s">
        <v>4471</v>
      </c>
      <c r="B2657" s="6" t="s">
        <v>515</v>
      </c>
      <c r="C2657" s="21" t="s">
        <v>1733</v>
      </c>
      <c r="D2657" s="21" t="s">
        <v>1082</v>
      </c>
      <c r="E2657" s="21" t="s">
        <v>4472</v>
      </c>
      <c r="F2657" s="30"/>
      <c r="G2657" s="21" t="s">
        <v>4473</v>
      </c>
      <c r="H2657" s="31" t="s">
        <v>4496</v>
      </c>
      <c r="I2657" s="31" t="s">
        <v>4488</v>
      </c>
      <c r="J2657" s="21" t="s">
        <v>4389</v>
      </c>
      <c r="K2657" s="21">
        <v>67</v>
      </c>
      <c r="L2657" s="21"/>
      <c r="M2657" s="21">
        <v>0.27200000000000002</v>
      </c>
      <c r="N2657" s="21" t="b">
        <v>1</v>
      </c>
      <c r="O2657" s="21">
        <v>0.95599999999999996</v>
      </c>
      <c r="P2657" s="21"/>
      <c r="Q2657" s="21" t="s">
        <v>4477</v>
      </c>
      <c r="R2657" s="21" t="s">
        <v>4497</v>
      </c>
      <c r="S2657" s="21"/>
      <c r="U2657" s="21"/>
      <c r="V2657" s="21"/>
    </row>
    <row r="2658" spans="1:22" ht="29">
      <c r="A2658" s="6" t="s">
        <v>4471</v>
      </c>
      <c r="B2658" s="6" t="s">
        <v>515</v>
      </c>
      <c r="C2658" s="21" t="s">
        <v>1733</v>
      </c>
      <c r="D2658" s="21" t="s">
        <v>1082</v>
      </c>
      <c r="E2658" s="21" t="s">
        <v>4472</v>
      </c>
      <c r="F2658" s="30"/>
      <c r="G2658" s="21" t="s">
        <v>4473</v>
      </c>
      <c r="H2658" s="31" t="s">
        <v>4498</v>
      </c>
      <c r="I2658" s="31" t="s">
        <v>4499</v>
      </c>
      <c r="J2658" s="21" t="s">
        <v>3462</v>
      </c>
      <c r="K2658" s="21"/>
      <c r="L2658" s="21"/>
      <c r="M2658" s="21">
        <v>0.53900000000000003</v>
      </c>
      <c r="N2658" s="21" t="s">
        <v>1088</v>
      </c>
      <c r="O2658" s="21"/>
      <c r="P2658" s="21"/>
      <c r="Q2658" s="21" t="s">
        <v>4477</v>
      </c>
      <c r="R2658" s="21"/>
      <c r="S2658" s="21"/>
      <c r="U2658" s="21"/>
      <c r="V2658" s="21"/>
    </row>
    <row r="2659" spans="1:22" ht="29">
      <c r="A2659" s="6" t="s">
        <v>4471</v>
      </c>
      <c r="B2659" s="6" t="s">
        <v>515</v>
      </c>
      <c r="C2659" s="21" t="s">
        <v>1733</v>
      </c>
      <c r="D2659" s="21" t="s">
        <v>1082</v>
      </c>
      <c r="E2659" s="21" t="s">
        <v>4472</v>
      </c>
      <c r="F2659" s="30"/>
      <c r="G2659" s="21" t="s">
        <v>4473</v>
      </c>
      <c r="H2659" s="31" t="s">
        <v>4500</v>
      </c>
      <c r="I2659" s="31" t="s">
        <v>4499</v>
      </c>
      <c r="J2659" s="21" t="s">
        <v>3462</v>
      </c>
      <c r="K2659" s="21"/>
      <c r="L2659" s="21"/>
      <c r="M2659" s="21">
        <v>0.46</v>
      </c>
      <c r="N2659" s="21" t="s">
        <v>1088</v>
      </c>
      <c r="O2659" s="21"/>
      <c r="P2659" s="21"/>
      <c r="Q2659" s="21" t="s">
        <v>4477</v>
      </c>
      <c r="R2659" s="21"/>
      <c r="S2659" s="21"/>
      <c r="U2659" s="21"/>
      <c r="V2659" s="21"/>
    </row>
    <row r="2660" spans="1:22" ht="29">
      <c r="A2660" s="6" t="s">
        <v>4471</v>
      </c>
      <c r="B2660" s="6" t="s">
        <v>515</v>
      </c>
      <c r="C2660" s="21" t="s">
        <v>1733</v>
      </c>
      <c r="D2660" s="21" t="s">
        <v>1082</v>
      </c>
      <c r="E2660" s="21" t="s">
        <v>4472</v>
      </c>
      <c r="F2660" s="30"/>
      <c r="G2660" s="21" t="s">
        <v>4473</v>
      </c>
      <c r="H2660" s="31" t="s">
        <v>4501</v>
      </c>
      <c r="I2660" s="31" t="s">
        <v>4499</v>
      </c>
      <c r="J2660" s="21" t="s">
        <v>3462</v>
      </c>
      <c r="K2660" s="21"/>
      <c r="L2660" s="21"/>
      <c r="M2660" s="21">
        <v>0.85</v>
      </c>
      <c r="N2660" s="21" t="s">
        <v>1088</v>
      </c>
      <c r="O2660" s="21"/>
      <c r="P2660" s="21"/>
      <c r="Q2660" s="21" t="s">
        <v>4477</v>
      </c>
      <c r="R2660" s="21"/>
      <c r="S2660" s="21"/>
      <c r="U2660" s="21"/>
      <c r="V2660" s="21"/>
    </row>
    <row r="2661" spans="1:22" ht="15">
      <c r="A2661" s="6" t="s">
        <v>4471</v>
      </c>
      <c r="B2661" s="6" t="s">
        <v>515</v>
      </c>
      <c r="C2661" s="21" t="s">
        <v>1733</v>
      </c>
      <c r="D2661" s="21" t="s">
        <v>1082</v>
      </c>
      <c r="E2661" s="21" t="s">
        <v>4472</v>
      </c>
      <c r="F2661" s="30"/>
      <c r="G2661" s="21" t="s">
        <v>4473</v>
      </c>
      <c r="H2661" s="31" t="s">
        <v>4502</v>
      </c>
      <c r="I2661" s="31" t="s">
        <v>4475</v>
      </c>
      <c r="J2661" s="21" t="s">
        <v>4503</v>
      </c>
      <c r="K2661" s="21"/>
      <c r="L2661" s="21" t="s">
        <v>4504</v>
      </c>
      <c r="M2661" s="21">
        <v>45</v>
      </c>
      <c r="N2661" s="21" t="s">
        <v>1088</v>
      </c>
      <c r="O2661" s="21"/>
      <c r="P2661" s="21"/>
      <c r="Q2661" s="21" t="s">
        <v>4477</v>
      </c>
      <c r="R2661" s="21"/>
      <c r="S2661" s="21"/>
      <c r="U2661" s="21"/>
      <c r="V2661" s="21"/>
    </row>
    <row r="2662" spans="1:22" ht="15">
      <c r="A2662" s="6" t="s">
        <v>4471</v>
      </c>
      <c r="B2662" s="6" t="s">
        <v>515</v>
      </c>
      <c r="C2662" s="21" t="s">
        <v>1733</v>
      </c>
      <c r="D2662" s="21" t="s">
        <v>1082</v>
      </c>
      <c r="E2662" s="21" t="s">
        <v>4472</v>
      </c>
      <c r="F2662" s="30"/>
      <c r="G2662" s="21" t="s">
        <v>4473</v>
      </c>
      <c r="H2662" s="31" t="s">
        <v>4502</v>
      </c>
      <c r="I2662" s="31" t="s">
        <v>4475</v>
      </c>
      <c r="J2662" s="21" t="s">
        <v>4505</v>
      </c>
      <c r="K2662" s="21"/>
      <c r="L2662" s="21" t="s">
        <v>1172</v>
      </c>
      <c r="M2662" s="21">
        <v>6</v>
      </c>
      <c r="N2662" s="21" t="s">
        <v>1088</v>
      </c>
      <c r="O2662" s="21"/>
      <c r="P2662" s="21"/>
      <c r="Q2662" s="21" t="s">
        <v>4477</v>
      </c>
      <c r="R2662" s="21"/>
      <c r="S2662" s="21"/>
      <c r="U2662" s="21"/>
      <c r="V2662" s="21"/>
    </row>
    <row r="2663" spans="1:22" ht="15">
      <c r="A2663" s="6" t="s">
        <v>4471</v>
      </c>
      <c r="B2663" s="6" t="s">
        <v>515</v>
      </c>
      <c r="C2663" s="21" t="s">
        <v>1733</v>
      </c>
      <c r="D2663" s="21" t="s">
        <v>1082</v>
      </c>
      <c r="E2663" s="21" t="s">
        <v>4472</v>
      </c>
      <c r="F2663" s="30"/>
      <c r="G2663" s="21" t="s">
        <v>4473</v>
      </c>
      <c r="H2663" s="31" t="s">
        <v>4506</v>
      </c>
      <c r="I2663" s="31" t="s">
        <v>4475</v>
      </c>
      <c r="J2663" s="21" t="s">
        <v>4507</v>
      </c>
      <c r="K2663" s="21"/>
      <c r="L2663" s="21"/>
      <c r="M2663" s="21">
        <v>39.549999999999997</v>
      </c>
      <c r="N2663" s="21" t="s">
        <v>1088</v>
      </c>
      <c r="O2663" s="21"/>
      <c r="P2663" s="21"/>
      <c r="Q2663" s="21" t="s">
        <v>4477</v>
      </c>
      <c r="R2663" s="21"/>
      <c r="S2663" s="21"/>
      <c r="U2663" s="21"/>
      <c r="V2663" s="21"/>
    </row>
    <row r="2664" spans="1:22" ht="15">
      <c r="A2664" s="6" t="s">
        <v>4471</v>
      </c>
      <c r="B2664" s="6" t="s">
        <v>515</v>
      </c>
      <c r="C2664" s="21" t="s">
        <v>1733</v>
      </c>
      <c r="D2664" s="21" t="s">
        <v>1082</v>
      </c>
      <c r="E2664" s="21" t="s">
        <v>4472</v>
      </c>
      <c r="F2664" s="30"/>
      <c r="G2664" s="21" t="s">
        <v>4473</v>
      </c>
      <c r="H2664" s="31" t="s">
        <v>4506</v>
      </c>
      <c r="I2664" s="31" t="s">
        <v>4475</v>
      </c>
      <c r="J2664" s="21" t="s">
        <v>4507</v>
      </c>
      <c r="K2664" s="21"/>
      <c r="L2664" s="21"/>
      <c r="M2664" s="21">
        <v>23.65</v>
      </c>
      <c r="N2664" s="21" t="s">
        <v>1088</v>
      </c>
      <c r="O2664" s="21"/>
      <c r="P2664" s="21"/>
      <c r="Q2664" s="21" t="s">
        <v>4477</v>
      </c>
      <c r="R2664" s="21"/>
      <c r="S2664" s="21"/>
      <c r="U2664" s="21"/>
      <c r="V2664" s="21"/>
    </row>
    <row r="2665" spans="1:22" ht="15">
      <c r="A2665" s="6" t="s">
        <v>4471</v>
      </c>
      <c r="B2665" s="6" t="s">
        <v>515</v>
      </c>
      <c r="C2665" s="21" t="s">
        <v>1733</v>
      </c>
      <c r="D2665" s="21" t="s">
        <v>1082</v>
      </c>
      <c r="E2665" s="21" t="s">
        <v>4472</v>
      </c>
      <c r="F2665" s="30"/>
      <c r="G2665" s="21" t="s">
        <v>4473</v>
      </c>
      <c r="H2665" s="31" t="s">
        <v>4506</v>
      </c>
      <c r="I2665" s="31" t="s">
        <v>4475</v>
      </c>
      <c r="J2665" s="21" t="s">
        <v>4507</v>
      </c>
      <c r="K2665" s="21"/>
      <c r="L2665" s="21"/>
      <c r="M2665" s="21">
        <v>17.16</v>
      </c>
      <c r="N2665" s="21" t="s">
        <v>1088</v>
      </c>
      <c r="O2665" s="21"/>
      <c r="P2665" s="21"/>
      <c r="Q2665" s="21" t="s">
        <v>4477</v>
      </c>
      <c r="R2665" s="21"/>
      <c r="S2665" s="21"/>
      <c r="U2665" s="21"/>
      <c r="V2665" s="21"/>
    </row>
    <row r="2666" spans="1:22" ht="13">
      <c r="A2666" s="21" t="s">
        <v>4508</v>
      </c>
      <c r="B2666" s="21" t="s">
        <v>4509</v>
      </c>
      <c r="C2666" s="21"/>
      <c r="D2666" s="21"/>
      <c r="E2666" s="21"/>
      <c r="F2666" s="30"/>
      <c r="G2666" s="21"/>
      <c r="H2666" s="31"/>
      <c r="I2666" s="31"/>
      <c r="J2666" s="21"/>
      <c r="K2666" s="21"/>
      <c r="L2666" s="21"/>
      <c r="M2666" s="21"/>
      <c r="N2666" s="21"/>
      <c r="O2666" s="21"/>
      <c r="P2666" s="21"/>
      <c r="Q2666" s="21"/>
      <c r="R2666" s="21"/>
      <c r="S2666" s="21"/>
      <c r="U2666" s="21"/>
      <c r="V2666" s="21"/>
    </row>
    <row r="2667" spans="1:22" ht="15">
      <c r="A2667" s="35" t="s">
        <v>543</v>
      </c>
      <c r="B2667" s="35" t="s">
        <v>544</v>
      </c>
      <c r="C2667" s="36" t="s">
        <v>1036</v>
      </c>
      <c r="D2667" s="36" t="s">
        <v>1129</v>
      </c>
      <c r="E2667" s="36" t="s">
        <v>4510</v>
      </c>
      <c r="F2667" s="37" t="s">
        <v>4511</v>
      </c>
      <c r="G2667" s="65" t="s">
        <v>1536</v>
      </c>
      <c r="H2667" s="36" t="s">
        <v>1491</v>
      </c>
      <c r="I2667" s="36" t="s">
        <v>1093</v>
      </c>
      <c r="J2667" s="36" t="s">
        <v>4512</v>
      </c>
      <c r="K2667" s="36"/>
      <c r="L2667" s="36" t="s">
        <v>2461</v>
      </c>
      <c r="M2667" s="36">
        <v>8.8000000000000007</v>
      </c>
      <c r="N2667" s="36"/>
      <c r="O2667" s="36"/>
      <c r="P2667" s="36"/>
      <c r="Q2667" s="36"/>
      <c r="R2667" s="87" t="s">
        <v>4513</v>
      </c>
      <c r="S2667" s="84"/>
    </row>
    <row r="2668" spans="1:22" ht="15">
      <c r="A2668" s="35" t="s">
        <v>691</v>
      </c>
      <c r="B2668" s="35" t="s">
        <v>692</v>
      </c>
      <c r="C2668" s="36" t="s">
        <v>1036</v>
      </c>
      <c r="D2668" s="36" t="s">
        <v>1129</v>
      </c>
      <c r="E2668" s="36" t="s">
        <v>1097</v>
      </c>
      <c r="F2668" s="37" t="s">
        <v>1131</v>
      </c>
      <c r="G2668" s="65" t="s">
        <v>1183</v>
      </c>
      <c r="H2668" s="36" t="s">
        <v>3893</v>
      </c>
      <c r="I2668" s="36" t="s">
        <v>1093</v>
      </c>
      <c r="J2668" s="36" t="s">
        <v>4514</v>
      </c>
      <c r="K2668" s="36"/>
      <c r="L2668" s="36" t="s">
        <v>1138</v>
      </c>
      <c r="M2668" s="36">
        <v>566</v>
      </c>
      <c r="N2668" s="36"/>
      <c r="O2668" s="36"/>
      <c r="P2668" s="36"/>
      <c r="Q2668" s="36"/>
      <c r="R2668" s="65"/>
      <c r="S2668" s="36"/>
      <c r="U2668" s="36"/>
      <c r="V2668" s="36"/>
    </row>
    <row r="2669" spans="1:22" ht="15">
      <c r="A2669" s="35" t="s">
        <v>691</v>
      </c>
      <c r="B2669" s="35" t="s">
        <v>692</v>
      </c>
      <c r="C2669" s="36" t="s">
        <v>1036</v>
      </c>
      <c r="D2669" s="36" t="s">
        <v>1129</v>
      </c>
      <c r="E2669" s="36" t="s">
        <v>1097</v>
      </c>
      <c r="F2669" s="37" t="s">
        <v>1131</v>
      </c>
      <c r="G2669" s="65" t="s">
        <v>1183</v>
      </c>
      <c r="H2669" s="36" t="s">
        <v>3893</v>
      </c>
      <c r="I2669" s="36" t="s">
        <v>1093</v>
      </c>
      <c r="J2669" s="36" t="s">
        <v>4514</v>
      </c>
      <c r="K2669" s="36"/>
      <c r="L2669" s="36" t="s">
        <v>1179</v>
      </c>
      <c r="M2669" s="36">
        <v>1583</v>
      </c>
      <c r="N2669" s="36"/>
      <c r="O2669" s="36"/>
      <c r="P2669" s="36"/>
      <c r="Q2669" s="36"/>
      <c r="R2669" s="65"/>
      <c r="S2669" s="36"/>
      <c r="U2669" s="36"/>
      <c r="V2669" s="36"/>
    </row>
    <row r="2670" spans="1:22" ht="15">
      <c r="A2670" s="35" t="s">
        <v>691</v>
      </c>
      <c r="B2670" s="35" t="s">
        <v>692</v>
      </c>
      <c r="C2670" s="36" t="s">
        <v>1036</v>
      </c>
      <c r="D2670" s="36" t="s">
        <v>1129</v>
      </c>
      <c r="E2670" s="36" t="s">
        <v>1097</v>
      </c>
      <c r="F2670" s="37" t="s">
        <v>1131</v>
      </c>
      <c r="G2670" s="65" t="s">
        <v>1183</v>
      </c>
      <c r="H2670" s="36" t="s">
        <v>3893</v>
      </c>
      <c r="I2670" s="36" t="s">
        <v>1093</v>
      </c>
      <c r="J2670" s="36" t="s">
        <v>4514</v>
      </c>
      <c r="K2670" s="36"/>
      <c r="L2670" s="36" t="s">
        <v>1089</v>
      </c>
      <c r="M2670" s="36">
        <v>3556</v>
      </c>
      <c r="N2670" s="36"/>
      <c r="O2670" s="36"/>
      <c r="P2670" s="36"/>
      <c r="Q2670" s="36"/>
      <c r="R2670" s="65"/>
      <c r="S2670" s="36"/>
      <c r="U2670" s="36"/>
      <c r="V2670" s="36"/>
    </row>
    <row r="2671" spans="1:22" ht="15">
      <c r="A2671" s="35" t="s">
        <v>691</v>
      </c>
      <c r="B2671" s="35" t="s">
        <v>692</v>
      </c>
      <c r="C2671" s="36" t="s">
        <v>1036</v>
      </c>
      <c r="D2671" s="36" t="s">
        <v>1129</v>
      </c>
      <c r="E2671" s="36" t="s">
        <v>1097</v>
      </c>
      <c r="F2671" s="37" t="s">
        <v>1131</v>
      </c>
      <c r="G2671" s="65" t="s">
        <v>1183</v>
      </c>
      <c r="H2671" s="36" t="s">
        <v>4515</v>
      </c>
      <c r="I2671" s="36" t="s">
        <v>1093</v>
      </c>
      <c r="J2671" s="36" t="s">
        <v>4516</v>
      </c>
      <c r="K2671" s="36"/>
      <c r="L2671" s="36" t="s">
        <v>1138</v>
      </c>
      <c r="M2671" s="36">
        <v>175</v>
      </c>
      <c r="N2671" s="36"/>
      <c r="O2671" s="36"/>
      <c r="P2671" s="36"/>
      <c r="Q2671" s="36"/>
      <c r="R2671" s="65"/>
      <c r="S2671" s="36"/>
      <c r="U2671" s="36"/>
      <c r="V2671" s="36"/>
    </row>
    <row r="2672" spans="1:22" ht="15">
      <c r="A2672" s="35" t="s">
        <v>691</v>
      </c>
      <c r="B2672" s="35" t="s">
        <v>692</v>
      </c>
      <c r="C2672" s="36" t="s">
        <v>1036</v>
      </c>
      <c r="D2672" s="36" t="s">
        <v>1129</v>
      </c>
      <c r="E2672" s="36" t="s">
        <v>1097</v>
      </c>
      <c r="F2672" s="37" t="s">
        <v>1131</v>
      </c>
      <c r="G2672" s="65" t="s">
        <v>1183</v>
      </c>
      <c r="H2672" s="36" t="s">
        <v>4515</v>
      </c>
      <c r="I2672" s="36" t="s">
        <v>1093</v>
      </c>
      <c r="J2672" s="36" t="s">
        <v>4516</v>
      </c>
      <c r="K2672" s="36"/>
      <c r="L2672" s="36" t="s">
        <v>1179</v>
      </c>
      <c r="M2672" s="36">
        <v>449</v>
      </c>
      <c r="N2672" s="36"/>
      <c r="O2672" s="36"/>
      <c r="P2672" s="36"/>
      <c r="Q2672" s="36"/>
      <c r="R2672" s="65"/>
      <c r="S2672" s="36"/>
      <c r="U2672" s="36"/>
      <c r="V2672" s="36"/>
    </row>
    <row r="2673" spans="1:22" ht="15">
      <c r="A2673" s="35" t="s">
        <v>691</v>
      </c>
      <c r="B2673" s="35" t="s">
        <v>692</v>
      </c>
      <c r="C2673" s="36" t="s">
        <v>1036</v>
      </c>
      <c r="D2673" s="36" t="s">
        <v>1129</v>
      </c>
      <c r="E2673" s="36" t="s">
        <v>1097</v>
      </c>
      <c r="F2673" s="37" t="s">
        <v>1131</v>
      </c>
      <c r="G2673" s="65" t="s">
        <v>1183</v>
      </c>
      <c r="H2673" s="36" t="s">
        <v>4515</v>
      </c>
      <c r="I2673" s="36" t="s">
        <v>1093</v>
      </c>
      <c r="J2673" s="36" t="s">
        <v>4516</v>
      </c>
      <c r="K2673" s="36"/>
      <c r="L2673" s="36" t="s">
        <v>1089</v>
      </c>
      <c r="M2673" s="36">
        <v>1008</v>
      </c>
      <c r="N2673" s="36"/>
      <c r="O2673" s="36"/>
      <c r="P2673" s="36"/>
      <c r="Q2673" s="36"/>
      <c r="R2673" s="65"/>
      <c r="S2673" s="36"/>
      <c r="U2673" s="36"/>
      <c r="V2673" s="36"/>
    </row>
    <row r="2674" spans="1:22" ht="15">
      <c r="A2674" s="35" t="s">
        <v>691</v>
      </c>
      <c r="B2674" s="35" t="s">
        <v>692</v>
      </c>
      <c r="C2674" s="36" t="s">
        <v>1036</v>
      </c>
      <c r="D2674" s="36" t="s">
        <v>1129</v>
      </c>
      <c r="E2674" s="36" t="s">
        <v>1097</v>
      </c>
      <c r="F2674" s="37" t="s">
        <v>1131</v>
      </c>
      <c r="G2674" s="65" t="s">
        <v>1183</v>
      </c>
      <c r="H2674" s="36" t="s">
        <v>4517</v>
      </c>
      <c r="I2674" s="36" t="s">
        <v>1093</v>
      </c>
      <c r="J2674" s="36" t="s">
        <v>4518</v>
      </c>
      <c r="K2674" s="36"/>
      <c r="L2674" s="36" t="s">
        <v>4519</v>
      </c>
      <c r="M2674" s="36">
        <v>0.14000000000000001</v>
      </c>
      <c r="N2674" s="36"/>
      <c r="O2674" s="36"/>
      <c r="P2674" s="36"/>
      <c r="Q2674" s="36"/>
      <c r="R2674" s="65" t="s">
        <v>4520</v>
      </c>
      <c r="S2674" s="36"/>
      <c r="U2674" s="36"/>
      <c r="V2674" s="36"/>
    </row>
    <row r="2675" spans="1:22" ht="15">
      <c r="A2675" s="35" t="s">
        <v>691</v>
      </c>
      <c r="B2675" s="35" t="s">
        <v>692</v>
      </c>
      <c r="C2675" s="36" t="s">
        <v>1036</v>
      </c>
      <c r="D2675" s="36" t="s">
        <v>1129</v>
      </c>
      <c r="E2675" s="36" t="s">
        <v>1097</v>
      </c>
      <c r="F2675" s="37" t="s">
        <v>1131</v>
      </c>
      <c r="G2675" s="65" t="s">
        <v>1183</v>
      </c>
      <c r="H2675" s="36" t="s">
        <v>4517</v>
      </c>
      <c r="I2675" s="36" t="s">
        <v>1093</v>
      </c>
      <c r="J2675" s="36" t="s">
        <v>4521</v>
      </c>
      <c r="K2675" s="36"/>
      <c r="L2675" s="36" t="s">
        <v>4519</v>
      </c>
      <c r="M2675" s="36">
        <v>0.6</v>
      </c>
      <c r="N2675" s="36"/>
      <c r="O2675" s="36"/>
      <c r="P2675" s="36"/>
      <c r="Q2675" s="36"/>
      <c r="R2675" s="65" t="s">
        <v>4522</v>
      </c>
      <c r="S2675" s="36"/>
      <c r="U2675" s="36"/>
      <c r="V2675" s="36"/>
    </row>
    <row r="2676" spans="1:22" ht="15">
      <c r="A2676" s="35" t="s">
        <v>691</v>
      </c>
      <c r="B2676" s="35" t="s">
        <v>692</v>
      </c>
      <c r="C2676" s="36" t="s">
        <v>1036</v>
      </c>
      <c r="D2676" s="36" t="s">
        <v>1129</v>
      </c>
      <c r="E2676" s="36" t="s">
        <v>1097</v>
      </c>
      <c r="F2676" s="37" t="s">
        <v>1131</v>
      </c>
      <c r="G2676" s="65" t="s">
        <v>1183</v>
      </c>
      <c r="H2676" s="36" t="s">
        <v>4517</v>
      </c>
      <c r="I2676" s="36" t="s">
        <v>1093</v>
      </c>
      <c r="J2676" s="36" t="s">
        <v>4523</v>
      </c>
      <c r="K2676" s="36"/>
      <c r="L2676" s="36" t="s">
        <v>4519</v>
      </c>
      <c r="M2676" s="36">
        <v>2.7</v>
      </c>
      <c r="N2676" s="36"/>
      <c r="O2676" s="36"/>
      <c r="P2676" s="36"/>
      <c r="Q2676" s="36"/>
      <c r="R2676" s="65" t="s">
        <v>4524</v>
      </c>
      <c r="S2676" s="36"/>
      <c r="U2676" s="36"/>
      <c r="V2676" s="36"/>
    </row>
    <row r="2677" spans="1:22" ht="15">
      <c r="A2677" s="35" t="s">
        <v>691</v>
      </c>
      <c r="B2677" s="35" t="s">
        <v>692</v>
      </c>
      <c r="C2677" s="36" t="s">
        <v>1036</v>
      </c>
      <c r="D2677" s="36" t="s">
        <v>1129</v>
      </c>
      <c r="E2677" s="36" t="s">
        <v>1097</v>
      </c>
      <c r="F2677" s="37" t="s">
        <v>1131</v>
      </c>
      <c r="G2677" s="65" t="s">
        <v>1183</v>
      </c>
      <c r="H2677" s="36" t="s">
        <v>4525</v>
      </c>
      <c r="I2677" s="36" t="s">
        <v>1093</v>
      </c>
      <c r="J2677" s="36" t="s">
        <v>4526</v>
      </c>
      <c r="K2677" s="36"/>
      <c r="L2677" s="36" t="s">
        <v>4519</v>
      </c>
      <c r="M2677" s="36">
        <v>2.2229999999999999</v>
      </c>
      <c r="N2677" s="36"/>
      <c r="O2677" s="36"/>
      <c r="P2677" s="36"/>
      <c r="Q2677" s="36"/>
      <c r="R2677" s="65" t="s">
        <v>4527</v>
      </c>
      <c r="S2677" s="36"/>
      <c r="U2677" s="36"/>
      <c r="V2677" s="36"/>
    </row>
    <row r="2678" spans="1:22" ht="15">
      <c r="A2678" s="35" t="s">
        <v>691</v>
      </c>
      <c r="B2678" s="35" t="s">
        <v>692</v>
      </c>
      <c r="C2678" s="36" t="s">
        <v>1036</v>
      </c>
      <c r="D2678" s="36" t="s">
        <v>1129</v>
      </c>
      <c r="E2678" s="36" t="s">
        <v>1097</v>
      </c>
      <c r="F2678" s="37" t="s">
        <v>1131</v>
      </c>
      <c r="G2678" s="65" t="s">
        <v>1183</v>
      </c>
      <c r="H2678" s="36" t="s">
        <v>4525</v>
      </c>
      <c r="I2678" s="36" t="s">
        <v>1093</v>
      </c>
      <c r="J2678" s="36" t="s">
        <v>4523</v>
      </c>
      <c r="K2678" s="36"/>
      <c r="L2678" s="36" t="s">
        <v>4519</v>
      </c>
      <c r="M2678" s="36">
        <v>0.7</v>
      </c>
      <c r="N2678" s="36"/>
      <c r="O2678" s="36"/>
      <c r="P2678" s="36"/>
      <c r="Q2678" s="36"/>
      <c r="R2678" s="65" t="s">
        <v>4528</v>
      </c>
      <c r="S2678" s="36"/>
      <c r="U2678" s="36"/>
      <c r="V2678" s="36"/>
    </row>
    <row r="2679" spans="1:22" ht="15">
      <c r="A2679" s="35" t="s">
        <v>691</v>
      </c>
      <c r="B2679" s="35" t="s">
        <v>692</v>
      </c>
      <c r="C2679" s="36" t="s">
        <v>1036</v>
      </c>
      <c r="D2679" s="36" t="s">
        <v>1129</v>
      </c>
      <c r="E2679" s="36" t="s">
        <v>1097</v>
      </c>
      <c r="F2679" s="37" t="s">
        <v>1131</v>
      </c>
      <c r="G2679" s="65" t="s">
        <v>1183</v>
      </c>
      <c r="H2679" s="36" t="s">
        <v>1491</v>
      </c>
      <c r="I2679" s="36" t="s">
        <v>1093</v>
      </c>
      <c r="J2679" s="36" t="s">
        <v>4529</v>
      </c>
      <c r="K2679" s="36"/>
      <c r="L2679" s="36" t="s">
        <v>4530</v>
      </c>
      <c r="M2679" s="36">
        <v>0.01</v>
      </c>
      <c r="N2679" s="36"/>
      <c r="O2679" s="36"/>
      <c r="P2679" s="36"/>
      <c r="Q2679" s="36"/>
      <c r="R2679" s="65" t="s">
        <v>4531</v>
      </c>
      <c r="S2679" s="36"/>
      <c r="U2679" s="36"/>
      <c r="V2679" s="36"/>
    </row>
    <row r="2680" spans="1:22" ht="15">
      <c r="A2680" s="35" t="s">
        <v>708</v>
      </c>
      <c r="B2680" s="35" t="s">
        <v>709</v>
      </c>
      <c r="C2680" s="36" t="s">
        <v>1036</v>
      </c>
      <c r="D2680" s="36" t="s">
        <v>1129</v>
      </c>
      <c r="E2680" s="36" t="s">
        <v>1097</v>
      </c>
      <c r="F2680" s="37" t="s">
        <v>1178</v>
      </c>
      <c r="G2680" s="65" t="s">
        <v>1536</v>
      </c>
      <c r="H2680" s="36" t="s">
        <v>2646</v>
      </c>
      <c r="I2680" s="36" t="s">
        <v>1093</v>
      </c>
      <c r="J2680" s="36" t="s">
        <v>2313</v>
      </c>
      <c r="K2680" s="36"/>
      <c r="L2680" s="36" t="s">
        <v>4530</v>
      </c>
      <c r="M2680" s="36">
        <v>28.2</v>
      </c>
      <c r="N2680" s="36"/>
      <c r="O2680" s="36"/>
      <c r="P2680" s="36">
        <v>6.9</v>
      </c>
      <c r="Q2680" s="36"/>
      <c r="R2680" s="87" t="s">
        <v>4532</v>
      </c>
      <c r="S2680" s="84"/>
    </row>
    <row r="2681" spans="1:22" ht="15">
      <c r="A2681" s="35" t="s">
        <v>708</v>
      </c>
      <c r="B2681" s="35" t="s">
        <v>709</v>
      </c>
      <c r="C2681" s="36" t="s">
        <v>1036</v>
      </c>
      <c r="D2681" s="36" t="s">
        <v>1129</v>
      </c>
      <c r="E2681" s="36" t="s">
        <v>13</v>
      </c>
      <c r="F2681" s="37" t="s">
        <v>1189</v>
      </c>
      <c r="G2681" s="65" t="s">
        <v>1536</v>
      </c>
      <c r="H2681" s="36" t="s">
        <v>2646</v>
      </c>
      <c r="I2681" s="36" t="s">
        <v>1093</v>
      </c>
      <c r="J2681" s="36" t="s">
        <v>2313</v>
      </c>
      <c r="K2681" s="36"/>
      <c r="L2681" s="36" t="s">
        <v>4530</v>
      </c>
      <c r="M2681" s="36">
        <v>39.200000000000003</v>
      </c>
      <c r="N2681" s="36"/>
      <c r="O2681" s="36"/>
      <c r="P2681" s="36">
        <v>5.6</v>
      </c>
      <c r="Q2681" s="36"/>
      <c r="R2681" s="65"/>
      <c r="S2681" s="36"/>
      <c r="U2681" s="36"/>
      <c r="V2681" s="36"/>
    </row>
    <row r="2682" spans="1:22" ht="15">
      <c r="A2682" s="35" t="s">
        <v>708</v>
      </c>
      <c r="B2682" s="35" t="s">
        <v>709</v>
      </c>
      <c r="C2682" s="36" t="s">
        <v>1036</v>
      </c>
      <c r="D2682" s="36" t="s">
        <v>1129</v>
      </c>
      <c r="E2682" s="36" t="s">
        <v>2678</v>
      </c>
      <c r="F2682" s="37" t="s">
        <v>1182</v>
      </c>
      <c r="G2682" s="65" t="s">
        <v>1536</v>
      </c>
      <c r="H2682" s="36" t="s">
        <v>2646</v>
      </c>
      <c r="I2682" s="36" t="s">
        <v>1093</v>
      </c>
      <c r="J2682" s="36" t="s">
        <v>2313</v>
      </c>
      <c r="K2682" s="36"/>
      <c r="L2682" s="36" t="s">
        <v>4530</v>
      </c>
      <c r="M2682" s="36">
        <v>10.5</v>
      </c>
      <c r="N2682" s="36"/>
      <c r="O2682" s="36"/>
      <c r="P2682" s="36">
        <v>4</v>
      </c>
      <c r="Q2682" s="36"/>
      <c r="R2682" s="65"/>
      <c r="S2682" s="36"/>
      <c r="U2682" s="36"/>
      <c r="V2682" s="36"/>
    </row>
    <row r="2683" spans="1:22" ht="13">
      <c r="A2683" s="9" t="s">
        <v>4533</v>
      </c>
      <c r="B2683" s="9" t="s">
        <v>4534</v>
      </c>
      <c r="C2683" s="9" t="s">
        <v>1036</v>
      </c>
      <c r="D2683" s="9" t="s">
        <v>1147</v>
      </c>
      <c r="E2683" s="9" t="s">
        <v>1097</v>
      </c>
      <c r="F2683" s="77" t="s">
        <v>1113</v>
      </c>
      <c r="G2683" s="9" t="s">
        <v>1781</v>
      </c>
      <c r="H2683" s="9" t="s">
        <v>4535</v>
      </c>
      <c r="I2683" s="47" t="s">
        <v>1093</v>
      </c>
      <c r="J2683" s="9" t="s">
        <v>4536</v>
      </c>
      <c r="K2683" s="78">
        <v>3</v>
      </c>
      <c r="L2683" s="9" t="s">
        <v>2461</v>
      </c>
      <c r="M2683" s="78">
        <v>28.24</v>
      </c>
      <c r="N2683" s="9" t="s">
        <v>1088</v>
      </c>
      <c r="O2683" s="9" t="s">
        <v>1088</v>
      </c>
      <c r="P2683" s="78">
        <v>6.92</v>
      </c>
      <c r="Q2683" s="9" t="s">
        <v>2649</v>
      </c>
      <c r="R2683" s="9" t="s">
        <v>4537</v>
      </c>
      <c r="S2683" s="21"/>
      <c r="U2683" s="21"/>
      <c r="V2683" s="21"/>
    </row>
    <row r="2684" spans="1:22" ht="13">
      <c r="A2684" s="9" t="s">
        <v>4533</v>
      </c>
      <c r="B2684" s="9" t="s">
        <v>4534</v>
      </c>
      <c r="C2684" s="9" t="s">
        <v>1036</v>
      </c>
      <c r="D2684" s="9" t="s">
        <v>1147</v>
      </c>
      <c r="E2684" s="9" t="s">
        <v>1097</v>
      </c>
      <c r="F2684" s="77" t="s">
        <v>1113</v>
      </c>
      <c r="G2684" s="9" t="s">
        <v>1781</v>
      </c>
      <c r="H2684" s="9" t="s">
        <v>4538</v>
      </c>
      <c r="I2684" s="47" t="s">
        <v>1093</v>
      </c>
      <c r="J2684" s="9" t="s">
        <v>4536</v>
      </c>
      <c r="K2684" s="78">
        <v>4</v>
      </c>
      <c r="L2684" s="9" t="s">
        <v>2461</v>
      </c>
      <c r="M2684" s="78">
        <v>52.5</v>
      </c>
      <c r="N2684" s="9" t="s">
        <v>1088</v>
      </c>
      <c r="O2684" s="9" t="s">
        <v>1088</v>
      </c>
      <c r="P2684" s="78">
        <v>15.22</v>
      </c>
      <c r="Q2684" s="9" t="s">
        <v>2649</v>
      </c>
      <c r="R2684" s="9" t="s">
        <v>4537</v>
      </c>
      <c r="S2684" s="21"/>
      <c r="U2684" s="21"/>
      <c r="V2684" s="21"/>
    </row>
    <row r="2685" spans="1:22" ht="13">
      <c r="A2685" s="9" t="s">
        <v>4533</v>
      </c>
      <c r="B2685" s="9" t="s">
        <v>4534</v>
      </c>
      <c r="C2685" s="9" t="s">
        <v>1036</v>
      </c>
      <c r="D2685" s="9" t="s">
        <v>1147</v>
      </c>
      <c r="E2685" s="9" t="s">
        <v>1097</v>
      </c>
      <c r="F2685" s="77" t="s">
        <v>1113</v>
      </c>
      <c r="G2685" s="9" t="s">
        <v>1781</v>
      </c>
      <c r="H2685" s="9" t="s">
        <v>4539</v>
      </c>
      <c r="I2685" s="47" t="s">
        <v>1093</v>
      </c>
      <c r="J2685" s="9" t="s">
        <v>4536</v>
      </c>
      <c r="K2685" s="78">
        <v>6</v>
      </c>
      <c r="L2685" s="9" t="s">
        <v>2461</v>
      </c>
      <c r="M2685" s="78">
        <v>79.540000000000006</v>
      </c>
      <c r="N2685" s="9" t="s">
        <v>1088</v>
      </c>
      <c r="O2685" s="9" t="s">
        <v>1088</v>
      </c>
      <c r="P2685" s="78">
        <v>34.01</v>
      </c>
      <c r="Q2685" s="9" t="s">
        <v>2649</v>
      </c>
      <c r="R2685" s="9" t="s">
        <v>4537</v>
      </c>
      <c r="S2685" s="21"/>
      <c r="U2685" s="21"/>
      <c r="V2685" s="21"/>
    </row>
    <row r="2686" spans="1:22" ht="13">
      <c r="A2686" s="9" t="s">
        <v>4533</v>
      </c>
      <c r="B2686" s="9" t="s">
        <v>4534</v>
      </c>
      <c r="C2686" s="9" t="s">
        <v>1036</v>
      </c>
      <c r="D2686" s="9" t="s">
        <v>1147</v>
      </c>
      <c r="E2686" s="9" t="s">
        <v>1097</v>
      </c>
      <c r="F2686" s="77" t="s">
        <v>1113</v>
      </c>
      <c r="G2686" s="9" t="s">
        <v>1781</v>
      </c>
      <c r="H2686" s="9" t="s">
        <v>4540</v>
      </c>
      <c r="I2686" s="47" t="s">
        <v>1093</v>
      </c>
      <c r="J2686" s="9" t="s">
        <v>4536</v>
      </c>
      <c r="K2686" s="78">
        <v>3</v>
      </c>
      <c r="L2686" s="9" t="s">
        <v>2461</v>
      </c>
      <c r="M2686" s="78">
        <v>85.73</v>
      </c>
      <c r="N2686" s="9" t="s">
        <v>1088</v>
      </c>
      <c r="O2686" s="9" t="s">
        <v>1088</v>
      </c>
      <c r="P2686" s="78">
        <v>14.38</v>
      </c>
      <c r="Q2686" s="9" t="s">
        <v>2649</v>
      </c>
      <c r="R2686" s="9" t="s">
        <v>4537</v>
      </c>
      <c r="S2686" s="21"/>
      <c r="U2686" s="21"/>
      <c r="V2686" s="21"/>
    </row>
    <row r="2687" spans="1:22" ht="13">
      <c r="A2687" s="9" t="s">
        <v>4533</v>
      </c>
      <c r="B2687" s="9" t="s">
        <v>4534</v>
      </c>
      <c r="C2687" s="9" t="s">
        <v>1036</v>
      </c>
      <c r="D2687" s="9" t="s">
        <v>1147</v>
      </c>
      <c r="E2687" s="9" t="s">
        <v>1097</v>
      </c>
      <c r="F2687" s="77" t="s">
        <v>1113</v>
      </c>
      <c r="G2687" s="9" t="s">
        <v>1781</v>
      </c>
      <c r="H2687" s="9" t="s">
        <v>4541</v>
      </c>
      <c r="I2687" s="47" t="s">
        <v>1093</v>
      </c>
      <c r="J2687" s="9" t="s">
        <v>4536</v>
      </c>
      <c r="K2687" s="78">
        <v>6</v>
      </c>
      <c r="L2687" s="9" t="s">
        <v>2461</v>
      </c>
      <c r="M2687" s="78">
        <v>69.819999999999993</v>
      </c>
      <c r="N2687" s="9" t="s">
        <v>1088</v>
      </c>
      <c r="O2687" s="9" t="s">
        <v>1088</v>
      </c>
      <c r="P2687" s="78">
        <v>32.93</v>
      </c>
      <c r="Q2687" s="9" t="s">
        <v>2649</v>
      </c>
      <c r="R2687" s="9" t="s">
        <v>4537</v>
      </c>
      <c r="S2687" s="21"/>
      <c r="U2687" s="21"/>
      <c r="V2687" s="21"/>
    </row>
    <row r="2688" spans="1:22" ht="13">
      <c r="A2688" s="9" t="s">
        <v>4533</v>
      </c>
      <c r="B2688" s="9" t="s">
        <v>4534</v>
      </c>
      <c r="C2688" s="9" t="s">
        <v>1036</v>
      </c>
      <c r="D2688" s="9" t="s">
        <v>1147</v>
      </c>
      <c r="E2688" s="9" t="s">
        <v>1097</v>
      </c>
      <c r="F2688" s="77" t="s">
        <v>1113</v>
      </c>
      <c r="G2688" s="9" t="s">
        <v>1781</v>
      </c>
      <c r="H2688" s="9" t="s">
        <v>4542</v>
      </c>
      <c r="I2688" s="47" t="s">
        <v>1093</v>
      </c>
      <c r="J2688" s="9" t="s">
        <v>4536</v>
      </c>
      <c r="K2688" s="78">
        <v>4</v>
      </c>
      <c r="L2688" s="9" t="s">
        <v>2461</v>
      </c>
      <c r="M2688" s="78">
        <v>62.14</v>
      </c>
      <c r="N2688" s="9" t="s">
        <v>1088</v>
      </c>
      <c r="O2688" s="9" t="s">
        <v>1088</v>
      </c>
      <c r="P2688" s="78">
        <v>19.07</v>
      </c>
      <c r="Q2688" s="9" t="s">
        <v>2649</v>
      </c>
      <c r="R2688" s="9" t="s">
        <v>4537</v>
      </c>
      <c r="S2688" s="21"/>
      <c r="U2688" s="21"/>
      <c r="V2688" s="21"/>
    </row>
    <row r="2689" spans="1:22" ht="28">
      <c r="A2689" s="21" t="s">
        <v>4543</v>
      </c>
      <c r="B2689" s="21" t="s">
        <v>4544</v>
      </c>
      <c r="C2689" s="21" t="s">
        <v>1081</v>
      </c>
      <c r="D2689" s="21" t="s">
        <v>1082</v>
      </c>
      <c r="E2689" s="21" t="s">
        <v>1100</v>
      </c>
      <c r="F2689" s="30" t="s">
        <v>4545</v>
      </c>
      <c r="G2689" s="21" t="s">
        <v>4546</v>
      </c>
      <c r="H2689" s="31" t="s">
        <v>4547</v>
      </c>
      <c r="I2689" s="31" t="s">
        <v>4548</v>
      </c>
      <c r="J2689" s="21" t="s">
        <v>4549</v>
      </c>
      <c r="K2689" s="21"/>
      <c r="L2689" s="21" t="s">
        <v>1089</v>
      </c>
      <c r="M2689" s="21">
        <v>0.1033</v>
      </c>
      <c r="N2689" s="21" t="s">
        <v>1088</v>
      </c>
      <c r="O2689" s="21" t="s">
        <v>1088</v>
      </c>
      <c r="P2689" s="21">
        <v>1.4200000000000001E-2</v>
      </c>
      <c r="Q2689" s="21" t="s">
        <v>2649</v>
      </c>
      <c r="R2689" s="21" t="s">
        <v>4550</v>
      </c>
      <c r="S2689" s="21"/>
      <c r="U2689" s="21"/>
      <c r="V2689" s="21"/>
    </row>
    <row r="2690" spans="1:22" ht="28">
      <c r="A2690" s="21" t="s">
        <v>4543</v>
      </c>
      <c r="B2690" s="21" t="s">
        <v>4544</v>
      </c>
      <c r="C2690" s="21" t="s">
        <v>1081</v>
      </c>
      <c r="D2690" s="21" t="s">
        <v>1082</v>
      </c>
      <c r="E2690" s="21" t="s">
        <v>1097</v>
      </c>
      <c r="F2690" s="30" t="s">
        <v>4545</v>
      </c>
      <c r="G2690" s="21" t="s">
        <v>4546</v>
      </c>
      <c r="H2690" s="31" t="s">
        <v>4547</v>
      </c>
      <c r="I2690" s="31" t="s">
        <v>4548</v>
      </c>
      <c r="J2690" s="21" t="s">
        <v>4549</v>
      </c>
      <c r="K2690" s="21"/>
      <c r="L2690" s="21" t="s">
        <v>1089</v>
      </c>
      <c r="M2690" s="21">
        <v>5.1999999999999998E-3</v>
      </c>
      <c r="N2690" s="21" t="s">
        <v>1088</v>
      </c>
      <c r="O2690" s="21" t="s">
        <v>1088</v>
      </c>
      <c r="P2690" s="21">
        <v>3.7400000000000003E-2</v>
      </c>
      <c r="Q2690" s="21" t="s">
        <v>2649</v>
      </c>
      <c r="R2690" s="21" t="s">
        <v>4550</v>
      </c>
      <c r="S2690" s="21"/>
      <c r="U2690" s="21"/>
      <c r="V2690" s="21"/>
    </row>
    <row r="2691" spans="1:22" ht="28">
      <c r="A2691" s="21" t="s">
        <v>4543</v>
      </c>
      <c r="B2691" s="21" t="s">
        <v>4544</v>
      </c>
      <c r="C2691" s="21" t="s">
        <v>1081</v>
      </c>
      <c r="D2691" s="21" t="s">
        <v>1082</v>
      </c>
      <c r="E2691" s="21" t="s">
        <v>1099</v>
      </c>
      <c r="F2691" s="30" t="s">
        <v>4545</v>
      </c>
      <c r="G2691" s="21" t="s">
        <v>4546</v>
      </c>
      <c r="H2691" s="31" t="s">
        <v>4547</v>
      </c>
      <c r="I2691" s="31" t="s">
        <v>4548</v>
      </c>
      <c r="J2691" s="21" t="s">
        <v>4549</v>
      </c>
      <c r="K2691" s="21"/>
      <c r="L2691" s="21" t="s">
        <v>1089</v>
      </c>
      <c r="M2691" s="21">
        <v>-2E-3</v>
      </c>
      <c r="N2691" s="21" t="s">
        <v>1088</v>
      </c>
      <c r="O2691" s="21" t="s">
        <v>1088</v>
      </c>
      <c r="P2691" s="21">
        <v>4.4900000000000002E-2</v>
      </c>
      <c r="Q2691" s="21" t="s">
        <v>2649</v>
      </c>
      <c r="R2691" s="21" t="s">
        <v>4550</v>
      </c>
      <c r="S2691" s="21"/>
      <c r="U2691" s="21"/>
      <c r="V2691" s="21"/>
    </row>
    <row r="2692" spans="1:22" ht="28">
      <c r="A2692" s="21" t="s">
        <v>4543</v>
      </c>
      <c r="B2692" s="21" t="s">
        <v>4544</v>
      </c>
      <c r="C2692" s="21" t="s">
        <v>1081</v>
      </c>
      <c r="D2692" s="21" t="s">
        <v>1082</v>
      </c>
      <c r="E2692" s="21" t="s">
        <v>1100</v>
      </c>
      <c r="F2692" s="30" t="s">
        <v>4545</v>
      </c>
      <c r="G2692" s="21" t="s">
        <v>4546</v>
      </c>
      <c r="H2692" s="31" t="s">
        <v>4551</v>
      </c>
      <c r="I2692" s="31" t="s">
        <v>4548</v>
      </c>
      <c r="J2692" s="21" t="s">
        <v>4549</v>
      </c>
      <c r="K2692" s="21"/>
      <c r="L2692" s="21" t="s">
        <v>1089</v>
      </c>
      <c r="M2692" s="21">
        <v>7.6499999999999999E-2</v>
      </c>
      <c r="N2692" s="21" t="s">
        <v>1088</v>
      </c>
      <c r="O2692" s="21" t="s">
        <v>1088</v>
      </c>
      <c r="P2692" s="21">
        <v>9.7000000000000003E-3</v>
      </c>
      <c r="Q2692" s="21" t="s">
        <v>2649</v>
      </c>
      <c r="R2692" s="21" t="s">
        <v>4550</v>
      </c>
      <c r="S2692" s="21"/>
      <c r="U2692" s="21"/>
      <c r="V2692" s="21"/>
    </row>
    <row r="2693" spans="1:22" ht="28">
      <c r="A2693" s="21" t="s">
        <v>4543</v>
      </c>
      <c r="B2693" s="21" t="s">
        <v>4544</v>
      </c>
      <c r="C2693" s="21" t="s">
        <v>1081</v>
      </c>
      <c r="D2693" s="21" t="s">
        <v>1082</v>
      </c>
      <c r="E2693" s="21" t="s">
        <v>1097</v>
      </c>
      <c r="F2693" s="30" t="s">
        <v>4545</v>
      </c>
      <c r="G2693" s="21" t="s">
        <v>4546</v>
      </c>
      <c r="H2693" s="31" t="s">
        <v>4551</v>
      </c>
      <c r="I2693" s="31" t="s">
        <v>4548</v>
      </c>
      <c r="J2693" s="21" t="s">
        <v>4549</v>
      </c>
      <c r="K2693" s="21"/>
      <c r="L2693" s="21" t="s">
        <v>1089</v>
      </c>
      <c r="M2693" s="21">
        <v>-8.2000000000000007E-3</v>
      </c>
      <c r="N2693" s="21" t="s">
        <v>1088</v>
      </c>
      <c r="O2693" s="21" t="s">
        <v>1088</v>
      </c>
      <c r="P2693" s="21">
        <v>3.4200000000000001E-2</v>
      </c>
      <c r="Q2693" s="21" t="s">
        <v>2649</v>
      </c>
      <c r="R2693" s="21" t="s">
        <v>4550</v>
      </c>
      <c r="S2693" s="21"/>
      <c r="U2693" s="21"/>
      <c r="V2693" s="21"/>
    </row>
    <row r="2694" spans="1:22" ht="28">
      <c r="A2694" s="21" t="s">
        <v>4543</v>
      </c>
      <c r="B2694" s="21" t="s">
        <v>4544</v>
      </c>
      <c r="C2694" s="21" t="s">
        <v>1081</v>
      </c>
      <c r="D2694" s="21" t="s">
        <v>1082</v>
      </c>
      <c r="E2694" s="21" t="s">
        <v>1099</v>
      </c>
      <c r="F2694" s="30" t="s">
        <v>4545</v>
      </c>
      <c r="G2694" s="21" t="s">
        <v>4546</v>
      </c>
      <c r="H2694" s="31" t="s">
        <v>4551</v>
      </c>
      <c r="I2694" s="31" t="s">
        <v>4548</v>
      </c>
      <c r="J2694" s="21" t="s">
        <v>4549</v>
      </c>
      <c r="K2694" s="21"/>
      <c r="L2694" s="21" t="s">
        <v>1089</v>
      </c>
      <c r="M2694" s="21">
        <v>1.61E-2</v>
      </c>
      <c r="N2694" s="21" t="s">
        <v>1088</v>
      </c>
      <c r="O2694" s="21" t="s">
        <v>1088</v>
      </c>
      <c r="P2694" s="21">
        <v>3.6499999999999998E-2</v>
      </c>
      <c r="Q2694" s="21" t="s">
        <v>2649</v>
      </c>
      <c r="R2694" s="21" t="s">
        <v>4550</v>
      </c>
      <c r="S2694" s="21"/>
      <c r="U2694" s="21"/>
      <c r="V2694" s="21"/>
    </row>
    <row r="2695" spans="1:22" ht="28">
      <c r="A2695" s="21" t="s">
        <v>4543</v>
      </c>
      <c r="B2695" s="21" t="s">
        <v>4544</v>
      </c>
      <c r="C2695" s="21" t="s">
        <v>1081</v>
      </c>
      <c r="D2695" s="21" t="s">
        <v>1082</v>
      </c>
      <c r="E2695" s="21" t="s">
        <v>1100</v>
      </c>
      <c r="F2695" s="30" t="s">
        <v>4545</v>
      </c>
      <c r="G2695" s="21" t="s">
        <v>4546</v>
      </c>
      <c r="H2695" s="31" t="s">
        <v>4552</v>
      </c>
      <c r="I2695" s="31" t="s">
        <v>4548</v>
      </c>
      <c r="J2695" s="21" t="s">
        <v>4549</v>
      </c>
      <c r="K2695" s="21"/>
      <c r="L2695" s="21" t="s">
        <v>1089</v>
      </c>
      <c r="M2695" s="21">
        <v>4.6100000000000002E-2</v>
      </c>
      <c r="N2695" s="21" t="s">
        <v>1088</v>
      </c>
      <c r="O2695" s="21" t="s">
        <v>1088</v>
      </c>
      <c r="P2695" s="21">
        <v>1.5299999999999999E-2</v>
      </c>
      <c r="Q2695" s="21" t="s">
        <v>2649</v>
      </c>
      <c r="R2695" s="21" t="s">
        <v>4550</v>
      </c>
      <c r="S2695" s="21"/>
      <c r="U2695" s="21"/>
      <c r="V2695" s="21"/>
    </row>
    <row r="2696" spans="1:22" ht="28">
      <c r="A2696" s="21" t="s">
        <v>4543</v>
      </c>
      <c r="B2696" s="21" t="s">
        <v>4544</v>
      </c>
      <c r="C2696" s="21" t="s">
        <v>1081</v>
      </c>
      <c r="D2696" s="21" t="s">
        <v>1082</v>
      </c>
      <c r="E2696" s="21" t="s">
        <v>1097</v>
      </c>
      <c r="F2696" s="30" t="s">
        <v>4545</v>
      </c>
      <c r="G2696" s="21" t="s">
        <v>4546</v>
      </c>
      <c r="H2696" s="31" t="s">
        <v>4552</v>
      </c>
      <c r="I2696" s="31" t="s">
        <v>4548</v>
      </c>
      <c r="J2696" s="21" t="s">
        <v>4549</v>
      </c>
      <c r="K2696" s="21"/>
      <c r="L2696" s="21" t="s">
        <v>1089</v>
      </c>
      <c r="M2696" s="21">
        <v>-1.55E-2</v>
      </c>
      <c r="N2696" s="21" t="s">
        <v>1088</v>
      </c>
      <c r="O2696" s="21" t="s">
        <v>1088</v>
      </c>
      <c r="P2696" s="21">
        <v>1.55E-2</v>
      </c>
      <c r="Q2696" s="21" t="s">
        <v>2649</v>
      </c>
      <c r="R2696" s="21" t="s">
        <v>4550</v>
      </c>
      <c r="S2696" s="21"/>
      <c r="U2696" s="21"/>
      <c r="V2696" s="21"/>
    </row>
    <row r="2697" spans="1:22" ht="28">
      <c r="A2697" s="21" t="s">
        <v>4543</v>
      </c>
      <c r="B2697" s="21" t="s">
        <v>4544</v>
      </c>
      <c r="C2697" s="21" t="s">
        <v>1081</v>
      </c>
      <c r="D2697" s="21" t="s">
        <v>1082</v>
      </c>
      <c r="E2697" s="21" t="s">
        <v>1099</v>
      </c>
      <c r="F2697" s="30" t="s">
        <v>4545</v>
      </c>
      <c r="G2697" s="21" t="s">
        <v>4546</v>
      </c>
      <c r="H2697" s="31" t="s">
        <v>4552</v>
      </c>
      <c r="I2697" s="31" t="s">
        <v>4548</v>
      </c>
      <c r="J2697" s="21" t="s">
        <v>4549</v>
      </c>
      <c r="K2697" s="21"/>
      <c r="L2697" s="21" t="s">
        <v>1089</v>
      </c>
      <c r="M2697" s="21">
        <v>1.3899999999999999E-2</v>
      </c>
      <c r="N2697" s="21" t="s">
        <v>1088</v>
      </c>
      <c r="O2697" s="21" t="s">
        <v>1088</v>
      </c>
      <c r="P2697" s="21">
        <v>2.81E-2</v>
      </c>
      <c r="Q2697" s="21" t="s">
        <v>2649</v>
      </c>
      <c r="R2697" s="21" t="s">
        <v>4550</v>
      </c>
      <c r="S2697" s="21"/>
      <c r="U2697" s="21"/>
      <c r="V2697" s="21"/>
    </row>
    <row r="2698" spans="1:22" ht="28">
      <c r="A2698" s="21" t="s">
        <v>4543</v>
      </c>
      <c r="B2698" s="21" t="s">
        <v>4544</v>
      </c>
      <c r="C2698" s="21" t="s">
        <v>1081</v>
      </c>
      <c r="D2698" s="21" t="s">
        <v>1082</v>
      </c>
      <c r="E2698" s="21" t="s">
        <v>1100</v>
      </c>
      <c r="F2698" s="30" t="s">
        <v>4545</v>
      </c>
      <c r="G2698" s="21" t="s">
        <v>4546</v>
      </c>
      <c r="H2698" s="31" t="s">
        <v>4553</v>
      </c>
      <c r="I2698" s="31" t="s">
        <v>4548</v>
      </c>
      <c r="J2698" s="21" t="s">
        <v>4549</v>
      </c>
      <c r="K2698" s="21"/>
      <c r="L2698" s="21" t="s">
        <v>1089</v>
      </c>
      <c r="M2698" s="21">
        <v>4.6899999999999997E-2</v>
      </c>
      <c r="N2698" s="21" t="s">
        <v>1088</v>
      </c>
      <c r="O2698" s="21" t="s">
        <v>1088</v>
      </c>
      <c r="P2698" s="21">
        <v>1.9E-3</v>
      </c>
      <c r="Q2698" s="21" t="s">
        <v>2649</v>
      </c>
      <c r="R2698" s="21" t="s">
        <v>4550</v>
      </c>
      <c r="S2698" s="21"/>
      <c r="U2698" s="21"/>
      <c r="V2698" s="21"/>
    </row>
    <row r="2699" spans="1:22" ht="28">
      <c r="A2699" s="21" t="s">
        <v>4543</v>
      </c>
      <c r="B2699" s="21" t="s">
        <v>4544</v>
      </c>
      <c r="C2699" s="21" t="s">
        <v>1081</v>
      </c>
      <c r="D2699" s="21" t="s">
        <v>1082</v>
      </c>
      <c r="E2699" s="21" t="s">
        <v>1097</v>
      </c>
      <c r="F2699" s="30" t="s">
        <v>4545</v>
      </c>
      <c r="G2699" s="21" t="s">
        <v>4546</v>
      </c>
      <c r="H2699" s="31" t="s">
        <v>4553</v>
      </c>
      <c r="I2699" s="31" t="s">
        <v>4548</v>
      </c>
      <c r="J2699" s="21" t="s">
        <v>4549</v>
      </c>
      <c r="K2699" s="21"/>
      <c r="L2699" s="21" t="s">
        <v>1089</v>
      </c>
      <c r="M2699" s="21">
        <v>7.6E-3</v>
      </c>
      <c r="N2699" s="21" t="s">
        <v>1088</v>
      </c>
      <c r="O2699" s="21" t="s">
        <v>1088</v>
      </c>
      <c r="P2699" s="21">
        <v>1.6899999999999998E-2</v>
      </c>
      <c r="Q2699" s="21" t="s">
        <v>2649</v>
      </c>
      <c r="R2699" s="21" t="s">
        <v>4550</v>
      </c>
      <c r="S2699" s="21"/>
      <c r="U2699" s="21"/>
      <c r="V2699" s="21"/>
    </row>
    <row r="2700" spans="1:22" ht="28">
      <c r="A2700" s="21" t="s">
        <v>4543</v>
      </c>
      <c r="B2700" s="21" t="s">
        <v>4544</v>
      </c>
      <c r="C2700" s="21" t="s">
        <v>1081</v>
      </c>
      <c r="D2700" s="21" t="s">
        <v>1082</v>
      </c>
      <c r="E2700" s="21" t="s">
        <v>1099</v>
      </c>
      <c r="F2700" s="30" t="s">
        <v>4545</v>
      </c>
      <c r="G2700" s="21" t="s">
        <v>4546</v>
      </c>
      <c r="H2700" s="31" t="s">
        <v>4553</v>
      </c>
      <c r="I2700" s="31" t="s">
        <v>4548</v>
      </c>
      <c r="J2700" s="21" t="s">
        <v>4549</v>
      </c>
      <c r="K2700" s="21"/>
      <c r="L2700" s="21" t="s">
        <v>1089</v>
      </c>
      <c r="M2700" s="21">
        <v>2.52E-2</v>
      </c>
      <c r="N2700" s="21" t="s">
        <v>1088</v>
      </c>
      <c r="O2700" s="21" t="s">
        <v>1088</v>
      </c>
      <c r="P2700" s="21">
        <v>2.5899999999999999E-2</v>
      </c>
      <c r="Q2700" s="21" t="s">
        <v>2649</v>
      </c>
      <c r="R2700" s="21" t="s">
        <v>4550</v>
      </c>
      <c r="S2700" s="21"/>
      <c r="U2700" s="21"/>
      <c r="V2700" s="21"/>
    </row>
    <row r="2701" spans="1:22" ht="28">
      <c r="A2701" s="21" t="s">
        <v>4543</v>
      </c>
      <c r="B2701" s="21" t="s">
        <v>4544</v>
      </c>
      <c r="C2701" s="21" t="s">
        <v>1081</v>
      </c>
      <c r="D2701" s="21" t="s">
        <v>1082</v>
      </c>
      <c r="E2701" s="21" t="s">
        <v>1100</v>
      </c>
      <c r="F2701" s="30" t="s">
        <v>4545</v>
      </c>
      <c r="G2701" s="21" t="s">
        <v>4546</v>
      </c>
      <c r="H2701" s="31" t="s">
        <v>4554</v>
      </c>
      <c r="I2701" s="31" t="s">
        <v>4548</v>
      </c>
      <c r="J2701" s="21" t="s">
        <v>4549</v>
      </c>
      <c r="K2701" s="21"/>
      <c r="L2701" s="21" t="s">
        <v>1089</v>
      </c>
      <c r="M2701" s="21">
        <v>3.0499999999999999E-2</v>
      </c>
      <c r="N2701" s="21" t="s">
        <v>1088</v>
      </c>
      <c r="O2701" s="21" t="s">
        <v>1088</v>
      </c>
      <c r="P2701" s="21">
        <v>2.12E-2</v>
      </c>
      <c r="Q2701" s="21" t="s">
        <v>2649</v>
      </c>
      <c r="R2701" s="21" t="s">
        <v>4550</v>
      </c>
      <c r="S2701" s="21"/>
      <c r="U2701" s="21"/>
      <c r="V2701" s="21"/>
    </row>
    <row r="2702" spans="1:22" ht="28">
      <c r="A2702" s="21" t="s">
        <v>4543</v>
      </c>
      <c r="B2702" s="21" t="s">
        <v>4544</v>
      </c>
      <c r="C2702" s="21" t="s">
        <v>1081</v>
      </c>
      <c r="D2702" s="21" t="s">
        <v>1082</v>
      </c>
      <c r="E2702" s="21" t="s">
        <v>1097</v>
      </c>
      <c r="F2702" s="30" t="s">
        <v>4545</v>
      </c>
      <c r="G2702" s="21" t="s">
        <v>4546</v>
      </c>
      <c r="H2702" s="31" t="s">
        <v>4554</v>
      </c>
      <c r="I2702" s="31" t="s">
        <v>4548</v>
      </c>
      <c r="J2702" s="21" t="s">
        <v>4549</v>
      </c>
      <c r="K2702" s="21"/>
      <c r="L2702" s="21" t="s">
        <v>1089</v>
      </c>
      <c r="M2702" s="21">
        <v>0</v>
      </c>
      <c r="N2702" s="21" t="s">
        <v>1088</v>
      </c>
      <c r="O2702" s="21" t="s">
        <v>1088</v>
      </c>
      <c r="P2702" s="21">
        <v>0</v>
      </c>
      <c r="Q2702" s="21" t="s">
        <v>2649</v>
      </c>
      <c r="R2702" s="21" t="s">
        <v>4550</v>
      </c>
      <c r="S2702" s="21"/>
      <c r="U2702" s="21"/>
      <c r="V2702" s="21"/>
    </row>
    <row r="2703" spans="1:22" ht="28">
      <c r="A2703" s="21" t="s">
        <v>4543</v>
      </c>
      <c r="B2703" s="21" t="s">
        <v>4544</v>
      </c>
      <c r="C2703" s="21" t="s">
        <v>1081</v>
      </c>
      <c r="D2703" s="21" t="s">
        <v>1082</v>
      </c>
      <c r="E2703" s="21" t="s">
        <v>1099</v>
      </c>
      <c r="F2703" s="30" t="s">
        <v>4545</v>
      </c>
      <c r="G2703" s="21" t="s">
        <v>4546</v>
      </c>
      <c r="H2703" s="31" t="s">
        <v>4554</v>
      </c>
      <c r="I2703" s="31" t="s">
        <v>4548</v>
      </c>
      <c r="J2703" s="21" t="s">
        <v>4549</v>
      </c>
      <c r="K2703" s="21"/>
      <c r="L2703" s="21" t="s">
        <v>1089</v>
      </c>
      <c r="M2703" s="21">
        <v>2.8400000000000002E-2</v>
      </c>
      <c r="N2703" s="21" t="s">
        <v>1088</v>
      </c>
      <c r="O2703" s="21" t="s">
        <v>1088</v>
      </c>
      <c r="P2703" s="21">
        <v>1.6400000000000001E-2</v>
      </c>
      <c r="Q2703" s="21" t="s">
        <v>2649</v>
      </c>
      <c r="R2703" s="21" t="s">
        <v>4550</v>
      </c>
      <c r="S2703" s="21"/>
      <c r="U2703" s="21"/>
      <c r="V2703" s="21"/>
    </row>
    <row r="2704" spans="1:22" ht="28">
      <c r="A2704" s="21" t="s">
        <v>4543</v>
      </c>
      <c r="B2704" s="21" t="s">
        <v>4544</v>
      </c>
      <c r="C2704" s="21" t="s">
        <v>1081</v>
      </c>
      <c r="D2704" s="21" t="s">
        <v>1082</v>
      </c>
      <c r="E2704" s="21" t="s">
        <v>1100</v>
      </c>
      <c r="F2704" s="30" t="s">
        <v>4545</v>
      </c>
      <c r="G2704" s="21" t="s">
        <v>4546</v>
      </c>
      <c r="H2704" s="31" t="s">
        <v>4555</v>
      </c>
      <c r="I2704" s="31" t="s">
        <v>4548</v>
      </c>
      <c r="J2704" s="21" t="s">
        <v>4549</v>
      </c>
      <c r="K2704" s="21"/>
      <c r="L2704" s="21" t="s">
        <v>1089</v>
      </c>
      <c r="M2704" s="21">
        <v>2.0299999999999999E-2</v>
      </c>
      <c r="N2704" s="21" t="s">
        <v>1088</v>
      </c>
      <c r="O2704" s="21" t="s">
        <v>1088</v>
      </c>
      <c r="P2704" s="21">
        <v>1.5699999999999999E-2</v>
      </c>
      <c r="Q2704" s="21" t="s">
        <v>2649</v>
      </c>
      <c r="R2704" s="21" t="s">
        <v>4550</v>
      </c>
      <c r="S2704" s="21"/>
      <c r="U2704" s="21"/>
      <c r="V2704" s="21"/>
    </row>
    <row r="2705" spans="1:22" ht="28">
      <c r="A2705" s="21" t="s">
        <v>4543</v>
      </c>
      <c r="B2705" s="21" t="s">
        <v>4544</v>
      </c>
      <c r="C2705" s="21" t="s">
        <v>1081</v>
      </c>
      <c r="D2705" s="21" t="s">
        <v>1082</v>
      </c>
      <c r="E2705" s="21" t="s">
        <v>1097</v>
      </c>
      <c r="F2705" s="30" t="s">
        <v>4545</v>
      </c>
      <c r="G2705" s="21" t="s">
        <v>4546</v>
      </c>
      <c r="H2705" s="31" t="s">
        <v>4555</v>
      </c>
      <c r="I2705" s="31" t="s">
        <v>4548</v>
      </c>
      <c r="J2705" s="21" t="s">
        <v>4549</v>
      </c>
      <c r="K2705" s="21"/>
      <c r="L2705" s="21" t="s">
        <v>1089</v>
      </c>
      <c r="M2705" s="21">
        <v>0</v>
      </c>
      <c r="N2705" s="21" t="s">
        <v>1088</v>
      </c>
      <c r="O2705" s="21" t="s">
        <v>1088</v>
      </c>
      <c r="P2705" s="21">
        <v>0</v>
      </c>
      <c r="Q2705" s="21" t="s">
        <v>2649</v>
      </c>
      <c r="R2705" s="21" t="s">
        <v>4550</v>
      </c>
      <c r="S2705" s="21"/>
      <c r="U2705" s="21"/>
      <c r="V2705" s="21"/>
    </row>
    <row r="2706" spans="1:22" ht="28">
      <c r="A2706" s="21" t="s">
        <v>4543</v>
      </c>
      <c r="B2706" s="21" t="s">
        <v>4544</v>
      </c>
      <c r="C2706" s="21" t="s">
        <v>1081</v>
      </c>
      <c r="D2706" s="21" t="s">
        <v>1082</v>
      </c>
      <c r="E2706" s="21" t="s">
        <v>1099</v>
      </c>
      <c r="F2706" s="30" t="s">
        <v>4545</v>
      </c>
      <c r="G2706" s="21" t="s">
        <v>4546</v>
      </c>
      <c r="H2706" s="31" t="s">
        <v>4555</v>
      </c>
      <c r="I2706" s="31" t="s">
        <v>4548</v>
      </c>
      <c r="J2706" s="21" t="s">
        <v>4549</v>
      </c>
      <c r="K2706" s="21"/>
      <c r="L2706" s="21" t="s">
        <v>1089</v>
      </c>
      <c r="M2706" s="21">
        <v>2.0500000000000001E-2</v>
      </c>
      <c r="N2706" s="21" t="s">
        <v>1088</v>
      </c>
      <c r="O2706" s="21" t="s">
        <v>1088</v>
      </c>
      <c r="P2706" s="21">
        <v>1.15E-2</v>
      </c>
      <c r="Q2706" s="21" t="s">
        <v>2649</v>
      </c>
      <c r="R2706" s="21" t="s">
        <v>4550</v>
      </c>
      <c r="S2706" s="21"/>
      <c r="U2706" s="21"/>
      <c r="V2706" s="21"/>
    </row>
    <row r="2707" spans="1:22" ht="43">
      <c r="A2707" s="21" t="s">
        <v>4556</v>
      </c>
      <c r="B2707" s="6" t="s">
        <v>599</v>
      </c>
      <c r="C2707" s="21" t="s">
        <v>1081</v>
      </c>
      <c r="D2707" s="21" t="s">
        <v>1082</v>
      </c>
      <c r="E2707" s="21" t="s">
        <v>13</v>
      </c>
      <c r="F2707" s="30" t="s">
        <v>4557</v>
      </c>
      <c r="G2707" s="21" t="s">
        <v>1169</v>
      </c>
      <c r="H2707" s="31" t="s">
        <v>4558</v>
      </c>
      <c r="I2707" s="31" t="s">
        <v>4559</v>
      </c>
      <c r="J2707" s="21" t="s">
        <v>1088</v>
      </c>
      <c r="K2707" s="21">
        <v>52</v>
      </c>
      <c r="L2707" s="21" t="s">
        <v>1089</v>
      </c>
      <c r="M2707" s="21">
        <v>6.7533999999999996E-7</v>
      </c>
      <c r="N2707" s="21" t="s">
        <v>1088</v>
      </c>
      <c r="O2707" s="21">
        <v>0.97199999999999998</v>
      </c>
      <c r="P2707" s="21" t="s">
        <v>1088</v>
      </c>
      <c r="Q2707" s="21" t="s">
        <v>2649</v>
      </c>
      <c r="R2707" s="10" t="s">
        <v>4560</v>
      </c>
      <c r="S2707" s="21"/>
      <c r="U2707" s="21"/>
      <c r="V2707" s="21"/>
    </row>
    <row r="2708" spans="1:22" ht="43">
      <c r="A2708" s="21" t="s">
        <v>4556</v>
      </c>
      <c r="B2708" s="6" t="s">
        <v>599</v>
      </c>
      <c r="C2708" s="21" t="s">
        <v>1081</v>
      </c>
      <c r="D2708" s="21" t="s">
        <v>1082</v>
      </c>
      <c r="E2708" s="21" t="s">
        <v>13</v>
      </c>
      <c r="F2708" s="30" t="s">
        <v>4557</v>
      </c>
      <c r="G2708" s="21" t="s">
        <v>1169</v>
      </c>
      <c r="H2708" s="31" t="s">
        <v>4561</v>
      </c>
      <c r="I2708" s="31" t="s">
        <v>4559</v>
      </c>
      <c r="J2708" s="21" t="s">
        <v>1088</v>
      </c>
      <c r="K2708" s="21">
        <v>52</v>
      </c>
      <c r="L2708" s="21" t="s">
        <v>1089</v>
      </c>
      <c r="M2708" s="21">
        <v>3.5653999999999999</v>
      </c>
      <c r="N2708" s="21" t="s">
        <v>1088</v>
      </c>
      <c r="O2708" s="21">
        <v>0.97199999999999998</v>
      </c>
      <c r="P2708" s="21" t="s">
        <v>1088</v>
      </c>
      <c r="Q2708" s="21" t="s">
        <v>2649</v>
      </c>
      <c r="R2708" s="10" t="s">
        <v>4560</v>
      </c>
      <c r="S2708" s="21"/>
      <c r="U2708" s="21"/>
      <c r="V2708" s="21"/>
    </row>
    <row r="2709" spans="1:22" ht="29">
      <c r="A2709" s="21" t="s">
        <v>4556</v>
      </c>
      <c r="B2709" s="6" t="s">
        <v>599</v>
      </c>
      <c r="C2709" s="21" t="s">
        <v>1081</v>
      </c>
      <c r="D2709" s="21" t="s">
        <v>1082</v>
      </c>
      <c r="E2709" s="21" t="s">
        <v>13</v>
      </c>
      <c r="F2709" s="30" t="s">
        <v>4557</v>
      </c>
      <c r="G2709" s="21" t="s">
        <v>1169</v>
      </c>
      <c r="H2709" s="31" t="s">
        <v>3742</v>
      </c>
      <c r="I2709" s="31" t="s">
        <v>4562</v>
      </c>
      <c r="J2709" s="21" t="s">
        <v>1088</v>
      </c>
      <c r="K2709" s="21" t="s">
        <v>1088</v>
      </c>
      <c r="L2709" s="21" t="s">
        <v>1089</v>
      </c>
      <c r="M2709" s="21">
        <v>-4.7000000000000002E-3</v>
      </c>
      <c r="N2709" s="21" t="b">
        <v>0</v>
      </c>
      <c r="O2709" s="21">
        <v>0</v>
      </c>
      <c r="P2709" s="21" t="s">
        <v>1088</v>
      </c>
      <c r="Q2709" s="21" t="s">
        <v>2649</v>
      </c>
      <c r="R2709" s="21" t="s">
        <v>4563</v>
      </c>
      <c r="S2709" s="21"/>
      <c r="U2709" s="21"/>
      <c r="V2709" s="21"/>
    </row>
    <row r="2710" spans="1:22" ht="29">
      <c r="A2710" s="21" t="s">
        <v>4556</v>
      </c>
      <c r="B2710" s="6" t="s">
        <v>599</v>
      </c>
      <c r="C2710" s="21" t="s">
        <v>1081</v>
      </c>
      <c r="D2710" s="21" t="s">
        <v>1082</v>
      </c>
      <c r="E2710" s="21" t="s">
        <v>13</v>
      </c>
      <c r="F2710" s="30" t="s">
        <v>4557</v>
      </c>
      <c r="G2710" s="21" t="s">
        <v>1169</v>
      </c>
      <c r="H2710" s="31" t="s">
        <v>3744</v>
      </c>
      <c r="I2710" s="31" t="s">
        <v>4562</v>
      </c>
      <c r="J2710" s="21" t="s">
        <v>1088</v>
      </c>
      <c r="K2710" s="21" t="s">
        <v>1088</v>
      </c>
      <c r="L2710" s="21" t="s">
        <v>1089</v>
      </c>
      <c r="M2710" s="21">
        <v>-26.084</v>
      </c>
      <c r="N2710" s="21" t="b">
        <v>0</v>
      </c>
      <c r="O2710" s="21">
        <v>0</v>
      </c>
      <c r="P2710" s="21" t="s">
        <v>1088</v>
      </c>
      <c r="Q2710" s="21" t="s">
        <v>2649</v>
      </c>
      <c r="R2710" s="21"/>
      <c r="S2710" s="21"/>
      <c r="U2710" s="21"/>
      <c r="V2710" s="21"/>
    </row>
    <row r="2711" spans="1:22" ht="29">
      <c r="A2711" s="21" t="s">
        <v>4556</v>
      </c>
      <c r="B2711" s="6" t="s">
        <v>599</v>
      </c>
      <c r="C2711" s="21" t="s">
        <v>1081</v>
      </c>
      <c r="D2711" s="21" t="s">
        <v>1082</v>
      </c>
      <c r="E2711" s="21" t="s">
        <v>13</v>
      </c>
      <c r="F2711" s="30" t="s">
        <v>4557</v>
      </c>
      <c r="G2711" s="21" t="s">
        <v>1169</v>
      </c>
      <c r="H2711" s="31" t="s">
        <v>3742</v>
      </c>
      <c r="I2711" s="31" t="s">
        <v>4564</v>
      </c>
      <c r="J2711" s="21" t="s">
        <v>1088</v>
      </c>
      <c r="K2711" s="21" t="s">
        <v>1088</v>
      </c>
      <c r="L2711" s="21" t="s">
        <v>1089</v>
      </c>
      <c r="M2711" s="21">
        <v>2.87E-2</v>
      </c>
      <c r="N2711" s="21" t="b">
        <v>1</v>
      </c>
      <c r="O2711" s="21">
        <v>0.17199999999999999</v>
      </c>
      <c r="P2711" s="21" t="s">
        <v>1088</v>
      </c>
      <c r="Q2711" s="21" t="s">
        <v>2649</v>
      </c>
      <c r="R2711" s="21"/>
      <c r="S2711" s="21"/>
      <c r="U2711" s="21"/>
      <c r="V2711" s="21"/>
    </row>
    <row r="2712" spans="1:22" ht="29">
      <c r="A2712" s="21" t="s">
        <v>4556</v>
      </c>
      <c r="B2712" s="6" t="s">
        <v>599</v>
      </c>
      <c r="C2712" s="21" t="s">
        <v>1081</v>
      </c>
      <c r="D2712" s="21" t="s">
        <v>1082</v>
      </c>
      <c r="E2712" s="21" t="s">
        <v>13</v>
      </c>
      <c r="F2712" s="30" t="s">
        <v>4557</v>
      </c>
      <c r="G2712" s="21" t="s">
        <v>1169</v>
      </c>
      <c r="H2712" s="31" t="s">
        <v>3744</v>
      </c>
      <c r="I2712" s="31" t="s">
        <v>4564</v>
      </c>
      <c r="J2712" s="21" t="s">
        <v>1088</v>
      </c>
      <c r="K2712" s="21" t="s">
        <v>1088</v>
      </c>
      <c r="L2712" s="21" t="s">
        <v>1089</v>
      </c>
      <c r="M2712" s="21">
        <v>3.1960000000000002</v>
      </c>
      <c r="N2712" s="21" t="b">
        <v>1</v>
      </c>
      <c r="O2712" s="21">
        <v>0.17199999999999999</v>
      </c>
      <c r="P2712" s="21" t="s">
        <v>1088</v>
      </c>
      <c r="Q2712" s="21" t="s">
        <v>2649</v>
      </c>
      <c r="R2712" s="21"/>
      <c r="S2712" s="21"/>
      <c r="U2712" s="21"/>
      <c r="V2712" s="21"/>
    </row>
    <row r="2713" spans="1:22" ht="29">
      <c r="A2713" s="21" t="s">
        <v>4565</v>
      </c>
      <c r="B2713" s="6" t="s">
        <v>611</v>
      </c>
      <c r="C2713" s="21" t="s">
        <v>1036</v>
      </c>
      <c r="D2713" s="21" t="s">
        <v>1129</v>
      </c>
      <c r="E2713" s="21" t="s">
        <v>1097</v>
      </c>
      <c r="F2713" s="30" t="s">
        <v>1276</v>
      </c>
      <c r="G2713" s="21" t="s">
        <v>4566</v>
      </c>
      <c r="H2713" s="31" t="s">
        <v>4567</v>
      </c>
      <c r="I2713" s="31" t="s">
        <v>4568</v>
      </c>
      <c r="J2713" s="21" t="s">
        <v>1161</v>
      </c>
      <c r="K2713" s="21" t="s">
        <v>1088</v>
      </c>
      <c r="L2713" s="21" t="s">
        <v>1089</v>
      </c>
      <c r="M2713" s="21">
        <v>2.5099999999999998</v>
      </c>
      <c r="N2713" s="21" t="s">
        <v>1088</v>
      </c>
      <c r="O2713" s="21" t="s">
        <v>1088</v>
      </c>
      <c r="P2713" s="21" t="s">
        <v>1088</v>
      </c>
      <c r="Q2713" s="21" t="s">
        <v>4569</v>
      </c>
      <c r="R2713" s="21" t="s">
        <v>4570</v>
      </c>
      <c r="S2713" s="21"/>
      <c r="U2713" s="21"/>
      <c r="V2713" s="21"/>
    </row>
    <row r="2714" spans="1:22" ht="29">
      <c r="A2714" s="21" t="s">
        <v>4565</v>
      </c>
      <c r="B2714" s="6" t="s">
        <v>611</v>
      </c>
      <c r="C2714" s="21" t="s">
        <v>1036</v>
      </c>
      <c r="D2714" s="21" t="s">
        <v>1129</v>
      </c>
      <c r="E2714" s="21" t="s">
        <v>1097</v>
      </c>
      <c r="F2714" s="30" t="s">
        <v>1276</v>
      </c>
      <c r="G2714" s="21" t="s">
        <v>4566</v>
      </c>
      <c r="H2714" s="31" t="s">
        <v>4571</v>
      </c>
      <c r="I2714" s="31" t="s">
        <v>4568</v>
      </c>
      <c r="J2714" s="21" t="s">
        <v>1161</v>
      </c>
      <c r="K2714" s="21" t="s">
        <v>1088</v>
      </c>
      <c r="L2714" s="21" t="s">
        <v>1089</v>
      </c>
      <c r="M2714" s="21">
        <v>3.53</v>
      </c>
      <c r="N2714" s="21" t="s">
        <v>1088</v>
      </c>
      <c r="O2714" s="21" t="s">
        <v>1088</v>
      </c>
      <c r="P2714" s="21" t="s">
        <v>1088</v>
      </c>
      <c r="Q2714" s="21" t="s">
        <v>4569</v>
      </c>
      <c r="R2714" s="21"/>
      <c r="S2714" s="21"/>
      <c r="U2714" s="21"/>
      <c r="V2714" s="21"/>
    </row>
    <row r="2715" spans="1:22" ht="29">
      <c r="A2715" s="21" t="s">
        <v>4565</v>
      </c>
      <c r="B2715" s="6" t="s">
        <v>611</v>
      </c>
      <c r="C2715" s="21" t="s">
        <v>1036</v>
      </c>
      <c r="D2715" s="21" t="s">
        <v>1129</v>
      </c>
      <c r="E2715" s="21" t="s">
        <v>1097</v>
      </c>
      <c r="F2715" s="30" t="s">
        <v>1276</v>
      </c>
      <c r="G2715" s="21" t="s">
        <v>4566</v>
      </c>
      <c r="H2715" s="31" t="s">
        <v>4572</v>
      </c>
      <c r="I2715" s="31" t="s">
        <v>4568</v>
      </c>
      <c r="J2715" s="21" t="s">
        <v>1161</v>
      </c>
      <c r="K2715" s="21" t="s">
        <v>1088</v>
      </c>
      <c r="L2715" s="21" t="s">
        <v>1089</v>
      </c>
      <c r="M2715" s="21">
        <v>1.97</v>
      </c>
      <c r="N2715" s="21" t="s">
        <v>1088</v>
      </c>
      <c r="O2715" s="21" t="s">
        <v>1088</v>
      </c>
      <c r="P2715" s="21" t="s">
        <v>1088</v>
      </c>
      <c r="Q2715" s="21" t="s">
        <v>4569</v>
      </c>
      <c r="R2715" s="21"/>
      <c r="S2715" s="21"/>
      <c r="U2715" s="21"/>
      <c r="V2715" s="21"/>
    </row>
    <row r="2716" spans="1:22" ht="29">
      <c r="A2716" s="21" t="s">
        <v>4565</v>
      </c>
      <c r="B2716" s="6" t="s">
        <v>611</v>
      </c>
      <c r="C2716" s="21" t="s">
        <v>1036</v>
      </c>
      <c r="D2716" s="21" t="s">
        <v>1129</v>
      </c>
      <c r="E2716" s="21" t="s">
        <v>1097</v>
      </c>
      <c r="F2716" s="30" t="s">
        <v>1276</v>
      </c>
      <c r="G2716" s="21" t="s">
        <v>4566</v>
      </c>
      <c r="H2716" s="31" t="s">
        <v>4573</v>
      </c>
      <c r="I2716" s="31" t="s">
        <v>4568</v>
      </c>
      <c r="J2716" s="21" t="s">
        <v>1161</v>
      </c>
      <c r="K2716" s="21" t="s">
        <v>1088</v>
      </c>
      <c r="L2716" s="21" t="s">
        <v>1089</v>
      </c>
      <c r="M2716" s="21">
        <v>4.09</v>
      </c>
      <c r="N2716" s="21" t="s">
        <v>1088</v>
      </c>
      <c r="O2716" s="21" t="s">
        <v>1088</v>
      </c>
      <c r="P2716" s="21" t="s">
        <v>1088</v>
      </c>
      <c r="Q2716" s="21" t="s">
        <v>4569</v>
      </c>
      <c r="R2716" s="21"/>
      <c r="S2716" s="21"/>
      <c r="U2716" s="21"/>
      <c r="V2716" s="21"/>
    </row>
    <row r="2717" spans="1:22" ht="29">
      <c r="A2717" s="21" t="s">
        <v>4565</v>
      </c>
      <c r="B2717" s="6" t="s">
        <v>611</v>
      </c>
      <c r="C2717" s="21" t="s">
        <v>1036</v>
      </c>
      <c r="D2717" s="21" t="s">
        <v>1129</v>
      </c>
      <c r="E2717" s="21" t="s">
        <v>1097</v>
      </c>
      <c r="F2717" s="30" t="s">
        <v>1276</v>
      </c>
      <c r="G2717" s="21" t="s">
        <v>4566</v>
      </c>
      <c r="H2717" s="31" t="s">
        <v>4574</v>
      </c>
      <c r="I2717" s="31" t="s">
        <v>4568</v>
      </c>
      <c r="J2717" s="21" t="s">
        <v>1161</v>
      </c>
      <c r="K2717" s="21" t="s">
        <v>1088</v>
      </c>
      <c r="L2717" s="21" t="s">
        <v>1089</v>
      </c>
      <c r="M2717" s="21">
        <v>4.22</v>
      </c>
      <c r="N2717" s="21" t="s">
        <v>1088</v>
      </c>
      <c r="O2717" s="21" t="s">
        <v>1088</v>
      </c>
      <c r="P2717" s="21" t="s">
        <v>1088</v>
      </c>
      <c r="Q2717" s="21" t="s">
        <v>4569</v>
      </c>
      <c r="R2717" s="21"/>
      <c r="S2717" s="21"/>
      <c r="U2717" s="21"/>
      <c r="V2717" s="21"/>
    </row>
    <row r="2718" spans="1:22" ht="29">
      <c r="A2718" s="21" t="s">
        <v>4565</v>
      </c>
      <c r="B2718" s="6" t="s">
        <v>611</v>
      </c>
      <c r="C2718" s="21" t="s">
        <v>1036</v>
      </c>
      <c r="D2718" s="21" t="s">
        <v>1129</v>
      </c>
      <c r="E2718" s="21" t="s">
        <v>1097</v>
      </c>
      <c r="F2718" s="30" t="s">
        <v>1276</v>
      </c>
      <c r="G2718" s="21" t="s">
        <v>4566</v>
      </c>
      <c r="H2718" s="31" t="s">
        <v>4575</v>
      </c>
      <c r="I2718" s="31" t="s">
        <v>4568</v>
      </c>
      <c r="J2718" s="21" t="s">
        <v>1161</v>
      </c>
      <c r="K2718" s="21" t="s">
        <v>1088</v>
      </c>
      <c r="L2718" s="21" t="s">
        <v>1089</v>
      </c>
      <c r="M2718" s="21">
        <v>2.62</v>
      </c>
      <c r="N2718" s="21" t="s">
        <v>1088</v>
      </c>
      <c r="O2718" s="21" t="s">
        <v>1088</v>
      </c>
      <c r="P2718" s="21" t="s">
        <v>1088</v>
      </c>
      <c r="Q2718" s="21" t="s">
        <v>4569</v>
      </c>
      <c r="R2718" s="21"/>
      <c r="S2718" s="21"/>
      <c r="U2718" s="21"/>
      <c r="V2718" s="21"/>
    </row>
    <row r="2719" spans="1:22" ht="29">
      <c r="A2719" s="21" t="s">
        <v>4565</v>
      </c>
      <c r="B2719" s="6" t="s">
        <v>611</v>
      </c>
      <c r="C2719" s="21" t="s">
        <v>1036</v>
      </c>
      <c r="D2719" s="21" t="s">
        <v>1129</v>
      </c>
      <c r="E2719" s="21" t="s">
        <v>1097</v>
      </c>
      <c r="F2719" s="30" t="s">
        <v>1276</v>
      </c>
      <c r="G2719" s="21" t="s">
        <v>4566</v>
      </c>
      <c r="H2719" s="31" t="s">
        <v>4576</v>
      </c>
      <c r="I2719" s="31" t="s">
        <v>4568</v>
      </c>
      <c r="J2719" s="21" t="s">
        <v>1161</v>
      </c>
      <c r="K2719" s="21" t="s">
        <v>1088</v>
      </c>
      <c r="L2719" s="21" t="s">
        <v>1089</v>
      </c>
      <c r="M2719" s="21">
        <v>4.7</v>
      </c>
      <c r="N2719" s="21" t="s">
        <v>1088</v>
      </c>
      <c r="O2719" s="21" t="s">
        <v>1088</v>
      </c>
      <c r="P2719" s="21" t="s">
        <v>1088</v>
      </c>
      <c r="Q2719" s="21" t="s">
        <v>4569</v>
      </c>
      <c r="R2719" s="21"/>
      <c r="S2719" s="21"/>
      <c r="U2719" s="21"/>
      <c r="V2719" s="21"/>
    </row>
    <row r="2720" spans="1:22" ht="29">
      <c r="A2720" s="21" t="s">
        <v>4565</v>
      </c>
      <c r="B2720" s="6" t="s">
        <v>611</v>
      </c>
      <c r="C2720" s="21" t="s">
        <v>1036</v>
      </c>
      <c r="D2720" s="21" t="s">
        <v>1129</v>
      </c>
      <c r="E2720" s="21" t="s">
        <v>1097</v>
      </c>
      <c r="F2720" s="30" t="s">
        <v>1276</v>
      </c>
      <c r="G2720" s="21" t="s">
        <v>4566</v>
      </c>
      <c r="H2720" s="31" t="s">
        <v>4577</v>
      </c>
      <c r="I2720" s="31" t="s">
        <v>4568</v>
      </c>
      <c r="J2720" s="21" t="s">
        <v>1161</v>
      </c>
      <c r="K2720" s="21" t="s">
        <v>1088</v>
      </c>
      <c r="L2720" s="21" t="s">
        <v>1138</v>
      </c>
      <c r="M2720" s="21">
        <v>3.36</v>
      </c>
      <c r="N2720" s="21" t="s">
        <v>1088</v>
      </c>
      <c r="O2720" s="21" t="s">
        <v>1088</v>
      </c>
      <c r="P2720" s="21" t="s">
        <v>1088</v>
      </c>
      <c r="Q2720" s="21" t="s">
        <v>4569</v>
      </c>
      <c r="R2720" s="21"/>
      <c r="S2720" s="21"/>
      <c r="U2720" s="21"/>
      <c r="V2720" s="21"/>
    </row>
    <row r="2721" spans="1:22" ht="29">
      <c r="A2721" s="21" t="s">
        <v>4565</v>
      </c>
      <c r="B2721" s="6" t="s">
        <v>611</v>
      </c>
      <c r="C2721" s="21" t="s">
        <v>1036</v>
      </c>
      <c r="D2721" s="21" t="s">
        <v>1129</v>
      </c>
      <c r="E2721" s="21" t="s">
        <v>1097</v>
      </c>
      <c r="F2721" s="30" t="s">
        <v>1276</v>
      </c>
      <c r="G2721" s="21" t="s">
        <v>4566</v>
      </c>
      <c r="H2721" s="31" t="s">
        <v>1088</v>
      </c>
      <c r="I2721" s="31" t="s">
        <v>4578</v>
      </c>
      <c r="J2721" s="21" t="s">
        <v>1088</v>
      </c>
      <c r="K2721" s="21" t="s">
        <v>1088</v>
      </c>
      <c r="L2721" s="21" t="s">
        <v>1089</v>
      </c>
      <c r="M2721" s="21" t="s">
        <v>1088</v>
      </c>
      <c r="N2721" s="21" t="b">
        <v>1</v>
      </c>
      <c r="O2721" s="21">
        <v>0.7097</v>
      </c>
      <c r="P2721" s="21" t="s">
        <v>1088</v>
      </c>
      <c r="Q2721" s="21" t="s">
        <v>4569</v>
      </c>
      <c r="R2721" s="21" t="s">
        <v>4579</v>
      </c>
      <c r="S2721" s="21"/>
      <c r="U2721" s="21"/>
      <c r="V2721" s="21"/>
    </row>
    <row r="2722" spans="1:22" ht="43">
      <c r="A2722" s="21" t="s">
        <v>4565</v>
      </c>
      <c r="B2722" s="6" t="s">
        <v>611</v>
      </c>
      <c r="C2722" s="21" t="s">
        <v>1036</v>
      </c>
      <c r="D2722" s="21" t="s">
        <v>1129</v>
      </c>
      <c r="E2722" s="21" t="s">
        <v>1097</v>
      </c>
      <c r="F2722" s="30" t="s">
        <v>1276</v>
      </c>
      <c r="G2722" s="21" t="s">
        <v>4566</v>
      </c>
      <c r="H2722" s="31" t="s">
        <v>1088</v>
      </c>
      <c r="I2722" s="31" t="s">
        <v>4580</v>
      </c>
      <c r="J2722" s="21" t="s">
        <v>1088</v>
      </c>
      <c r="K2722" s="21" t="s">
        <v>1088</v>
      </c>
      <c r="L2722" s="21" t="s">
        <v>1089</v>
      </c>
      <c r="M2722" s="21" t="s">
        <v>1088</v>
      </c>
      <c r="N2722" s="21" t="b">
        <v>1</v>
      </c>
      <c r="O2722" s="21" t="s">
        <v>1088</v>
      </c>
      <c r="P2722" s="21" t="s">
        <v>1088</v>
      </c>
      <c r="Q2722" s="21" t="s">
        <v>4569</v>
      </c>
      <c r="R2722" s="21" t="s">
        <v>4581</v>
      </c>
      <c r="S2722" s="21"/>
      <c r="U2722" s="21"/>
      <c r="V2722" s="21"/>
    </row>
    <row r="2723" spans="1:22" ht="43">
      <c r="A2723" s="21" t="s">
        <v>4565</v>
      </c>
      <c r="B2723" s="6" t="s">
        <v>611</v>
      </c>
      <c r="C2723" s="21" t="s">
        <v>1036</v>
      </c>
      <c r="D2723" s="21" t="s">
        <v>1129</v>
      </c>
      <c r="E2723" s="21" t="s">
        <v>1097</v>
      </c>
      <c r="F2723" s="30" t="s">
        <v>1276</v>
      </c>
      <c r="G2723" s="21" t="s">
        <v>4566</v>
      </c>
      <c r="H2723" s="31" t="s">
        <v>1088</v>
      </c>
      <c r="I2723" s="31" t="s">
        <v>4582</v>
      </c>
      <c r="J2723" s="21" t="s">
        <v>1088</v>
      </c>
      <c r="K2723" s="21" t="s">
        <v>1088</v>
      </c>
      <c r="L2723" s="21" t="s">
        <v>1089</v>
      </c>
      <c r="M2723" s="21" t="s">
        <v>1088</v>
      </c>
      <c r="N2723" s="21" t="b">
        <v>1</v>
      </c>
      <c r="O2723" s="21" t="s">
        <v>1088</v>
      </c>
      <c r="P2723" s="21" t="s">
        <v>1088</v>
      </c>
      <c r="Q2723" s="21" t="s">
        <v>4569</v>
      </c>
      <c r="R2723" s="32" t="s">
        <v>4583</v>
      </c>
      <c r="S2723" s="21"/>
      <c r="U2723" s="21"/>
      <c r="V2723" s="21"/>
    </row>
    <row r="2724" spans="1:22" ht="29">
      <c r="A2724" s="21" t="s">
        <v>4565</v>
      </c>
      <c r="B2724" s="6" t="s">
        <v>611</v>
      </c>
      <c r="C2724" s="21" t="s">
        <v>1036</v>
      </c>
      <c r="D2724" s="21" t="s">
        <v>1129</v>
      </c>
      <c r="E2724" s="21" t="s">
        <v>1097</v>
      </c>
      <c r="F2724" s="30" t="s">
        <v>1276</v>
      </c>
      <c r="G2724" s="21" t="s">
        <v>4566</v>
      </c>
      <c r="H2724" s="31" t="s">
        <v>1088</v>
      </c>
      <c r="I2724" s="31" t="s">
        <v>4584</v>
      </c>
      <c r="J2724" s="21" t="s">
        <v>1088</v>
      </c>
      <c r="K2724" s="21" t="s">
        <v>1088</v>
      </c>
      <c r="L2724" s="21" t="s">
        <v>1089</v>
      </c>
      <c r="M2724" s="21" t="s">
        <v>1088</v>
      </c>
      <c r="N2724" s="21" t="b">
        <v>1</v>
      </c>
      <c r="O2724" s="21" t="s">
        <v>1088</v>
      </c>
      <c r="P2724" s="21" t="s">
        <v>1088</v>
      </c>
      <c r="Q2724" s="21" t="s">
        <v>4569</v>
      </c>
      <c r="R2724" s="32" t="s">
        <v>4585</v>
      </c>
      <c r="S2724" s="21"/>
      <c r="U2724" s="21"/>
      <c r="V2724" s="21"/>
    </row>
    <row r="2725" spans="1:22" ht="29">
      <c r="A2725" s="21" t="s">
        <v>4565</v>
      </c>
      <c r="B2725" s="6" t="s">
        <v>611</v>
      </c>
      <c r="C2725" s="21" t="s">
        <v>1036</v>
      </c>
      <c r="D2725" s="21" t="s">
        <v>1129</v>
      </c>
      <c r="E2725" s="21" t="s">
        <v>1097</v>
      </c>
      <c r="F2725" s="30" t="s">
        <v>1276</v>
      </c>
      <c r="G2725" s="21" t="s">
        <v>4566</v>
      </c>
      <c r="H2725" s="31" t="s">
        <v>1088</v>
      </c>
      <c r="I2725" s="31" t="s">
        <v>4586</v>
      </c>
      <c r="J2725" s="21" t="s">
        <v>1088</v>
      </c>
      <c r="K2725" s="21" t="s">
        <v>1088</v>
      </c>
      <c r="L2725" s="21" t="s">
        <v>1089</v>
      </c>
      <c r="M2725" s="21" t="s">
        <v>1088</v>
      </c>
      <c r="N2725" s="21" t="b">
        <v>0</v>
      </c>
      <c r="O2725" s="21" t="s">
        <v>1088</v>
      </c>
      <c r="P2725" s="21" t="s">
        <v>1088</v>
      </c>
      <c r="Q2725" s="21" t="s">
        <v>4569</v>
      </c>
      <c r="R2725" s="32" t="s">
        <v>4587</v>
      </c>
      <c r="S2725" s="21"/>
      <c r="U2725" s="21"/>
      <c r="V2725" s="21"/>
    </row>
    <row r="2726" spans="1:22" ht="28">
      <c r="A2726" s="21" t="s">
        <v>4588</v>
      </c>
      <c r="B2726" s="21" t="s">
        <v>4589</v>
      </c>
      <c r="C2726" s="21" t="s">
        <v>1081</v>
      </c>
      <c r="D2726" s="21" t="s">
        <v>1082</v>
      </c>
      <c r="E2726" s="21" t="s">
        <v>1097</v>
      </c>
      <c r="F2726" s="30" t="s">
        <v>4590</v>
      </c>
      <c r="G2726" s="21" t="s">
        <v>4591</v>
      </c>
      <c r="H2726" s="31" t="s">
        <v>4592</v>
      </c>
      <c r="I2726" s="31" t="s">
        <v>4593</v>
      </c>
      <c r="J2726" s="21" t="s">
        <v>1094</v>
      </c>
      <c r="K2726" s="21" t="s">
        <v>1088</v>
      </c>
      <c r="L2726" s="21" t="s">
        <v>1089</v>
      </c>
      <c r="M2726" s="21">
        <v>53.89</v>
      </c>
      <c r="N2726" s="21" t="s">
        <v>1088</v>
      </c>
      <c r="O2726" s="21" t="s">
        <v>1088</v>
      </c>
      <c r="P2726" s="21">
        <v>0.45</v>
      </c>
      <c r="Q2726" s="21" t="s">
        <v>4569</v>
      </c>
      <c r="R2726" s="21" t="s">
        <v>4594</v>
      </c>
      <c r="S2726" s="21"/>
      <c r="U2726" s="21"/>
      <c r="V2726" s="21"/>
    </row>
    <row r="2727" spans="1:22" ht="28">
      <c r="A2727" s="21" t="s">
        <v>4588</v>
      </c>
      <c r="B2727" s="21" t="s">
        <v>4589</v>
      </c>
      <c r="C2727" s="21" t="s">
        <v>1081</v>
      </c>
      <c r="D2727" s="21" t="s">
        <v>1082</v>
      </c>
      <c r="E2727" s="21" t="s">
        <v>1097</v>
      </c>
      <c r="F2727" s="30" t="s">
        <v>4590</v>
      </c>
      <c r="G2727" s="21" t="s">
        <v>4591</v>
      </c>
      <c r="H2727" s="31" t="s">
        <v>4595</v>
      </c>
      <c r="I2727" s="31" t="s">
        <v>4593</v>
      </c>
      <c r="J2727" s="21" t="s">
        <v>1088</v>
      </c>
      <c r="K2727" s="21" t="s">
        <v>1088</v>
      </c>
      <c r="L2727" s="21" t="s">
        <v>1089</v>
      </c>
      <c r="M2727" s="21">
        <v>0.43</v>
      </c>
      <c r="N2727" s="21" t="s">
        <v>1088</v>
      </c>
      <c r="O2727" s="21" t="s">
        <v>1088</v>
      </c>
      <c r="P2727" s="21">
        <v>0.09</v>
      </c>
      <c r="Q2727" s="21" t="s">
        <v>4569</v>
      </c>
      <c r="R2727" s="21" t="s">
        <v>4594</v>
      </c>
      <c r="S2727" s="21"/>
      <c r="U2727" s="21"/>
      <c r="V2727" s="21"/>
    </row>
    <row r="2728" spans="1:22" ht="28">
      <c r="A2728" s="21" t="s">
        <v>4588</v>
      </c>
      <c r="B2728" s="21" t="s">
        <v>4589</v>
      </c>
      <c r="C2728" s="21" t="s">
        <v>1081</v>
      </c>
      <c r="D2728" s="21" t="s">
        <v>1082</v>
      </c>
      <c r="E2728" s="21" t="s">
        <v>1097</v>
      </c>
      <c r="F2728" s="30" t="s">
        <v>4590</v>
      </c>
      <c r="G2728" s="21" t="s">
        <v>4591</v>
      </c>
      <c r="H2728" s="31" t="s">
        <v>4596</v>
      </c>
      <c r="I2728" s="31" t="s">
        <v>4593</v>
      </c>
      <c r="J2728" s="21" t="s">
        <v>1088</v>
      </c>
      <c r="K2728" s="21" t="s">
        <v>1088</v>
      </c>
      <c r="L2728" s="21" t="s">
        <v>1089</v>
      </c>
      <c r="M2728" s="21">
        <v>0.67920000000000003</v>
      </c>
      <c r="N2728" s="21" t="s">
        <v>1088</v>
      </c>
      <c r="O2728" s="21" t="s">
        <v>1088</v>
      </c>
      <c r="P2728" s="21">
        <v>4.41E-2</v>
      </c>
      <c r="Q2728" s="21" t="s">
        <v>4569</v>
      </c>
      <c r="R2728" s="21" t="s">
        <v>4594</v>
      </c>
      <c r="S2728" s="21"/>
      <c r="U2728" s="21"/>
      <c r="V2728" s="21"/>
    </row>
    <row r="2729" spans="1:22" ht="28">
      <c r="A2729" s="21" t="s">
        <v>4588</v>
      </c>
      <c r="B2729" s="21" t="s">
        <v>4589</v>
      </c>
      <c r="C2729" s="21" t="s">
        <v>1081</v>
      </c>
      <c r="D2729" s="21" t="s">
        <v>1082</v>
      </c>
      <c r="E2729" s="21" t="s">
        <v>1097</v>
      </c>
      <c r="F2729" s="30" t="s">
        <v>4590</v>
      </c>
      <c r="G2729" s="21" t="s">
        <v>4591</v>
      </c>
      <c r="H2729" s="31" t="s">
        <v>4597</v>
      </c>
      <c r="I2729" s="31" t="s">
        <v>4593</v>
      </c>
      <c r="J2729" s="21" t="s">
        <v>1088</v>
      </c>
      <c r="K2729" s="21" t="s">
        <v>1088</v>
      </c>
      <c r="L2729" s="21" t="s">
        <v>1089</v>
      </c>
      <c r="M2729" s="21">
        <v>2.5190000000000001</v>
      </c>
      <c r="N2729" s="21" t="s">
        <v>1088</v>
      </c>
      <c r="O2729" s="21" t="s">
        <v>1088</v>
      </c>
      <c r="P2729" s="21">
        <v>0.26300000000000001</v>
      </c>
      <c r="Q2729" s="21" t="s">
        <v>4569</v>
      </c>
      <c r="R2729" s="21" t="s">
        <v>4594</v>
      </c>
      <c r="S2729" s="21"/>
      <c r="U2729" s="21"/>
      <c r="V2729" s="21"/>
    </row>
    <row r="2730" spans="1:22" ht="28">
      <c r="A2730" s="21" t="s">
        <v>4588</v>
      </c>
      <c r="B2730" s="21" t="s">
        <v>4589</v>
      </c>
      <c r="C2730" s="21" t="s">
        <v>1081</v>
      </c>
      <c r="D2730" s="21" t="s">
        <v>1082</v>
      </c>
      <c r="E2730" s="21" t="s">
        <v>1097</v>
      </c>
      <c r="F2730" s="30" t="s">
        <v>4590</v>
      </c>
      <c r="G2730" s="21" t="s">
        <v>4591</v>
      </c>
      <c r="H2730" s="31" t="s">
        <v>4598</v>
      </c>
      <c r="I2730" s="31" t="s">
        <v>4593</v>
      </c>
      <c r="J2730" s="21" t="s">
        <v>1088</v>
      </c>
      <c r="K2730" s="21" t="s">
        <v>1088</v>
      </c>
      <c r="L2730" s="21" t="s">
        <v>1089</v>
      </c>
      <c r="M2730" s="21">
        <v>9.4E-2</v>
      </c>
      <c r="N2730" s="21" t="s">
        <v>1088</v>
      </c>
      <c r="O2730" s="21" t="s">
        <v>1088</v>
      </c>
      <c r="P2730" s="21">
        <v>1.2999999999999999E-2</v>
      </c>
      <c r="Q2730" s="21" t="s">
        <v>4569</v>
      </c>
      <c r="R2730" s="21" t="s">
        <v>4594</v>
      </c>
      <c r="S2730" s="21"/>
      <c r="U2730" s="21"/>
      <c r="V2730" s="21"/>
    </row>
    <row r="2731" spans="1:22" ht="15">
      <c r="A2731" s="36" t="s">
        <v>4599</v>
      </c>
      <c r="B2731" s="34" t="s">
        <v>455</v>
      </c>
      <c r="C2731" s="36" t="s">
        <v>1036</v>
      </c>
      <c r="D2731" s="36" t="s">
        <v>1082</v>
      </c>
      <c r="E2731" s="36" t="s">
        <v>1097</v>
      </c>
      <c r="F2731" s="37" t="s">
        <v>4600</v>
      </c>
      <c r="G2731" s="36" t="s">
        <v>1953</v>
      </c>
      <c r="H2731" s="36" t="s">
        <v>4601</v>
      </c>
      <c r="I2731" s="36" t="s">
        <v>1336</v>
      </c>
      <c r="J2731" s="36" t="s">
        <v>1339</v>
      </c>
      <c r="K2731" s="36">
        <v>36</v>
      </c>
      <c r="L2731" s="36" t="s">
        <v>1089</v>
      </c>
      <c r="M2731" s="36">
        <v>0.69</v>
      </c>
      <c r="N2731" s="36"/>
      <c r="O2731" s="36">
        <v>0.86</v>
      </c>
      <c r="P2731" s="36"/>
      <c r="Q2731" s="36" t="s">
        <v>2649</v>
      </c>
      <c r="R2731" s="36" t="s">
        <v>4602</v>
      </c>
      <c r="S2731" s="66"/>
      <c r="U2731" s="66"/>
      <c r="V2731" s="66"/>
    </row>
    <row r="2732" spans="1:22" ht="15">
      <c r="A2732" s="36" t="s">
        <v>4599</v>
      </c>
      <c r="B2732" s="34" t="s">
        <v>455</v>
      </c>
      <c r="C2732" s="36" t="s">
        <v>1036</v>
      </c>
      <c r="D2732" s="36" t="s">
        <v>1082</v>
      </c>
      <c r="E2732" s="36" t="s">
        <v>1097</v>
      </c>
      <c r="F2732" s="37" t="s">
        <v>4600</v>
      </c>
      <c r="G2732" s="36" t="s">
        <v>1953</v>
      </c>
      <c r="H2732" s="36" t="s">
        <v>4601</v>
      </c>
      <c r="I2732" s="36" t="s">
        <v>1336</v>
      </c>
      <c r="J2732" s="36" t="s">
        <v>1337</v>
      </c>
      <c r="K2732" s="36">
        <v>36</v>
      </c>
      <c r="L2732" s="36" t="s">
        <v>1089</v>
      </c>
      <c r="M2732" s="36">
        <v>0</v>
      </c>
      <c r="N2732" s="36"/>
      <c r="O2732" s="36">
        <v>0.86</v>
      </c>
      <c r="P2732" s="36"/>
      <c r="Q2732" s="36" t="s">
        <v>2649</v>
      </c>
      <c r="R2732" s="36" t="s">
        <v>4602</v>
      </c>
      <c r="S2732" s="66"/>
      <c r="U2732" s="66"/>
      <c r="V2732" s="66"/>
    </row>
    <row r="2733" spans="1:22" ht="15">
      <c r="A2733" s="36" t="s">
        <v>4599</v>
      </c>
      <c r="B2733" s="34" t="s">
        <v>455</v>
      </c>
      <c r="C2733" s="36" t="s">
        <v>1036</v>
      </c>
      <c r="D2733" s="36" t="s">
        <v>1082</v>
      </c>
      <c r="E2733" s="36" t="s">
        <v>13</v>
      </c>
      <c r="F2733" s="37" t="s">
        <v>4600</v>
      </c>
      <c r="G2733" s="36" t="s">
        <v>1953</v>
      </c>
      <c r="H2733" s="36" t="s">
        <v>4601</v>
      </c>
      <c r="I2733" s="36" t="s">
        <v>1336</v>
      </c>
      <c r="J2733" s="36" t="s">
        <v>1339</v>
      </c>
      <c r="K2733" s="36">
        <v>29</v>
      </c>
      <c r="L2733" s="36" t="s">
        <v>1089</v>
      </c>
      <c r="M2733" s="36">
        <v>0.37</v>
      </c>
      <c r="N2733" s="36"/>
      <c r="O2733" s="36">
        <v>0.93</v>
      </c>
      <c r="P2733" s="36"/>
      <c r="Q2733" s="36" t="s">
        <v>2649</v>
      </c>
      <c r="R2733" s="36" t="s">
        <v>4603</v>
      </c>
      <c r="S2733" s="66"/>
      <c r="U2733" s="66"/>
      <c r="V2733" s="66"/>
    </row>
    <row r="2734" spans="1:22" ht="15">
      <c r="A2734" s="36" t="s">
        <v>4599</v>
      </c>
      <c r="B2734" s="34" t="s">
        <v>455</v>
      </c>
      <c r="C2734" s="36" t="s">
        <v>1036</v>
      </c>
      <c r="D2734" s="36" t="s">
        <v>1082</v>
      </c>
      <c r="E2734" s="36" t="s">
        <v>13</v>
      </c>
      <c r="F2734" s="37" t="s">
        <v>4600</v>
      </c>
      <c r="G2734" s="36" t="s">
        <v>1953</v>
      </c>
      <c r="H2734" s="36" t="s">
        <v>4601</v>
      </c>
      <c r="I2734" s="36" t="s">
        <v>1336</v>
      </c>
      <c r="J2734" s="36" t="s">
        <v>1337</v>
      </c>
      <c r="K2734" s="36">
        <v>29</v>
      </c>
      <c r="L2734" s="36" t="s">
        <v>1089</v>
      </c>
      <c r="M2734" s="36">
        <v>0</v>
      </c>
      <c r="N2734" s="36"/>
      <c r="O2734" s="36">
        <v>0.93</v>
      </c>
      <c r="P2734" s="36"/>
      <c r="Q2734" s="36" t="s">
        <v>2649</v>
      </c>
      <c r="R2734" s="36" t="s">
        <v>4603</v>
      </c>
      <c r="S2734" s="66"/>
      <c r="U2734" s="66"/>
      <c r="V2734" s="66"/>
    </row>
    <row r="2735" spans="1:22" ht="15">
      <c r="A2735" s="36" t="s">
        <v>4599</v>
      </c>
      <c r="B2735" s="34" t="s">
        <v>455</v>
      </c>
      <c r="C2735" s="36" t="s">
        <v>1036</v>
      </c>
      <c r="D2735" s="36" t="s">
        <v>1082</v>
      </c>
      <c r="E2735" s="36" t="s">
        <v>1099</v>
      </c>
      <c r="F2735" s="37" t="s">
        <v>4600</v>
      </c>
      <c r="G2735" s="36" t="s">
        <v>1953</v>
      </c>
      <c r="H2735" s="36" t="s">
        <v>4601</v>
      </c>
      <c r="I2735" s="36" t="s">
        <v>1336</v>
      </c>
      <c r="J2735" s="36" t="s">
        <v>1339</v>
      </c>
      <c r="K2735" s="36">
        <v>49</v>
      </c>
      <c r="L2735" s="36" t="s">
        <v>1089</v>
      </c>
      <c r="M2735" s="36">
        <v>0.22</v>
      </c>
      <c r="N2735" s="36"/>
      <c r="O2735" s="36">
        <v>0.78</v>
      </c>
      <c r="P2735" s="36"/>
      <c r="Q2735" s="36" t="s">
        <v>2649</v>
      </c>
      <c r="R2735" s="36" t="s">
        <v>4602</v>
      </c>
      <c r="S2735" s="66"/>
      <c r="U2735" s="66"/>
      <c r="V2735" s="66"/>
    </row>
    <row r="2736" spans="1:22" ht="15">
      <c r="A2736" s="36" t="s">
        <v>4599</v>
      </c>
      <c r="B2736" s="34" t="s">
        <v>455</v>
      </c>
      <c r="C2736" s="36" t="s">
        <v>1036</v>
      </c>
      <c r="D2736" s="36" t="s">
        <v>1082</v>
      </c>
      <c r="E2736" s="36" t="s">
        <v>1099</v>
      </c>
      <c r="F2736" s="37" t="s">
        <v>4600</v>
      </c>
      <c r="G2736" s="36" t="s">
        <v>1953</v>
      </c>
      <c r="H2736" s="36" t="s">
        <v>4601</v>
      </c>
      <c r="I2736" s="36" t="s">
        <v>1336</v>
      </c>
      <c r="J2736" s="36" t="s">
        <v>1337</v>
      </c>
      <c r="K2736" s="36">
        <v>49</v>
      </c>
      <c r="L2736" s="36" t="s">
        <v>1089</v>
      </c>
      <c r="M2736" s="36">
        <v>0</v>
      </c>
      <c r="N2736" s="36"/>
      <c r="O2736" s="36">
        <v>0.78</v>
      </c>
      <c r="P2736" s="36"/>
      <c r="Q2736" s="36" t="s">
        <v>2649</v>
      </c>
      <c r="R2736" s="36" t="s">
        <v>4602</v>
      </c>
      <c r="S2736" s="66"/>
      <c r="U2736" s="66"/>
      <c r="V2736" s="66"/>
    </row>
    <row r="2737" spans="1:22" ht="15">
      <c r="A2737" s="36" t="s">
        <v>4599</v>
      </c>
      <c r="B2737" s="34" t="s">
        <v>455</v>
      </c>
      <c r="C2737" s="36" t="s">
        <v>1036</v>
      </c>
      <c r="D2737" s="36" t="s">
        <v>1082</v>
      </c>
      <c r="E2737" s="36" t="s">
        <v>1097</v>
      </c>
      <c r="F2737" s="37" t="s">
        <v>1834</v>
      </c>
      <c r="G2737" s="36" t="s">
        <v>1735</v>
      </c>
      <c r="H2737" s="36" t="s">
        <v>4604</v>
      </c>
      <c r="I2737" s="36" t="s">
        <v>4605</v>
      </c>
      <c r="J2737" s="36" t="s">
        <v>4561</v>
      </c>
      <c r="K2737" s="36">
        <v>19</v>
      </c>
      <c r="L2737" s="36" t="s">
        <v>1172</v>
      </c>
      <c r="M2737" s="36">
        <v>2.65</v>
      </c>
      <c r="N2737" s="36" t="b">
        <v>1</v>
      </c>
      <c r="O2737" s="36">
        <v>0.68</v>
      </c>
      <c r="P2737" s="36"/>
      <c r="Q2737" s="36" t="s">
        <v>3468</v>
      </c>
      <c r="R2737" s="36" t="s">
        <v>4606</v>
      </c>
      <c r="S2737" s="36"/>
      <c r="U2737" s="36"/>
      <c r="V2737" s="36"/>
    </row>
    <row r="2738" spans="1:22" ht="15">
      <c r="A2738" s="36" t="s">
        <v>4599</v>
      </c>
      <c r="B2738" s="34" t="s">
        <v>455</v>
      </c>
      <c r="C2738" s="36" t="s">
        <v>1036</v>
      </c>
      <c r="D2738" s="36" t="s">
        <v>1082</v>
      </c>
      <c r="E2738" s="36" t="s">
        <v>1097</v>
      </c>
      <c r="F2738" s="37" t="s">
        <v>1834</v>
      </c>
      <c r="G2738" s="36" t="s">
        <v>1735</v>
      </c>
      <c r="H2738" s="36" t="s">
        <v>4604</v>
      </c>
      <c r="I2738" s="36" t="s">
        <v>4605</v>
      </c>
      <c r="J2738" s="36" t="s">
        <v>4607</v>
      </c>
      <c r="K2738" s="36">
        <v>19</v>
      </c>
      <c r="L2738" s="36" t="s">
        <v>1172</v>
      </c>
      <c r="M2738" s="36">
        <v>2.7000000000000001E-3</v>
      </c>
      <c r="N2738" s="36" t="b">
        <v>1</v>
      </c>
      <c r="O2738" s="36">
        <v>0.68</v>
      </c>
      <c r="P2738" s="36"/>
      <c r="Q2738" s="36" t="s">
        <v>3468</v>
      </c>
      <c r="R2738" s="36" t="s">
        <v>4608</v>
      </c>
      <c r="S2738" s="36"/>
      <c r="U2738" s="36"/>
      <c r="V2738" s="36"/>
    </row>
    <row r="2739" spans="1:22" ht="15">
      <c r="A2739" s="36" t="s">
        <v>4599</v>
      </c>
      <c r="B2739" s="34" t="s">
        <v>455</v>
      </c>
      <c r="C2739" s="36" t="s">
        <v>1036</v>
      </c>
      <c r="D2739" s="36" t="s">
        <v>1082</v>
      </c>
      <c r="E2739" s="36" t="s">
        <v>13</v>
      </c>
      <c r="F2739" s="37" t="s">
        <v>4609</v>
      </c>
      <c r="G2739" s="36" t="s">
        <v>4610</v>
      </c>
      <c r="H2739" s="36" t="s">
        <v>4604</v>
      </c>
      <c r="I2739" s="36" t="s">
        <v>4605</v>
      </c>
      <c r="J2739" s="36" t="s">
        <v>4561</v>
      </c>
      <c r="K2739" s="36">
        <v>24</v>
      </c>
      <c r="L2739" s="36" t="s">
        <v>1172</v>
      </c>
      <c r="M2739" s="36">
        <v>1.93</v>
      </c>
      <c r="N2739" s="36" t="b">
        <v>1</v>
      </c>
      <c r="O2739" s="36">
        <v>0.71</v>
      </c>
      <c r="P2739" s="36"/>
      <c r="Q2739" s="36" t="s">
        <v>3468</v>
      </c>
      <c r="R2739" s="36" t="s">
        <v>4611</v>
      </c>
      <c r="S2739" s="36"/>
      <c r="U2739" s="36"/>
      <c r="V2739" s="36"/>
    </row>
    <row r="2740" spans="1:22" ht="15">
      <c r="A2740" s="36" t="s">
        <v>4599</v>
      </c>
      <c r="B2740" s="34" t="s">
        <v>455</v>
      </c>
      <c r="C2740" s="36" t="s">
        <v>1036</v>
      </c>
      <c r="D2740" s="36" t="s">
        <v>1082</v>
      </c>
      <c r="E2740" s="36" t="s">
        <v>13</v>
      </c>
      <c r="F2740" s="37" t="s">
        <v>4609</v>
      </c>
      <c r="G2740" s="36" t="s">
        <v>4610</v>
      </c>
      <c r="H2740" s="36" t="s">
        <v>4604</v>
      </c>
      <c r="I2740" s="36" t="s">
        <v>4605</v>
      </c>
      <c r="J2740" s="36" t="s">
        <v>4607</v>
      </c>
      <c r="K2740" s="36">
        <v>24</v>
      </c>
      <c r="L2740" s="36" t="s">
        <v>1172</v>
      </c>
      <c r="M2740" s="36">
        <v>1.23E-2</v>
      </c>
      <c r="N2740" s="36" t="b">
        <v>1</v>
      </c>
      <c r="O2740" s="36">
        <v>0.71</v>
      </c>
      <c r="P2740" s="36"/>
      <c r="Q2740" s="36" t="s">
        <v>3468</v>
      </c>
      <c r="R2740" s="36" t="s">
        <v>4611</v>
      </c>
      <c r="S2740" s="36"/>
      <c r="U2740" s="36"/>
      <c r="V2740" s="36"/>
    </row>
    <row r="2741" spans="1:22" ht="15">
      <c r="A2741" s="36" t="s">
        <v>4599</v>
      </c>
      <c r="B2741" s="34" t="s">
        <v>455</v>
      </c>
      <c r="C2741" s="36" t="s">
        <v>1036</v>
      </c>
      <c r="D2741" s="36" t="s">
        <v>1082</v>
      </c>
      <c r="E2741" s="36" t="s">
        <v>1099</v>
      </c>
      <c r="F2741" s="37" t="s">
        <v>4609</v>
      </c>
      <c r="G2741" s="36" t="s">
        <v>4610</v>
      </c>
      <c r="H2741" s="36" t="s">
        <v>4604</v>
      </c>
      <c r="I2741" s="36" t="s">
        <v>4605</v>
      </c>
      <c r="J2741" s="36" t="s">
        <v>4561</v>
      </c>
      <c r="K2741" s="36">
        <v>14</v>
      </c>
      <c r="L2741" s="36" t="s">
        <v>1172</v>
      </c>
      <c r="M2741" s="36">
        <v>2.84</v>
      </c>
      <c r="N2741" s="36" t="b">
        <v>1</v>
      </c>
      <c r="O2741" s="36">
        <v>0.91</v>
      </c>
      <c r="P2741" s="36"/>
      <c r="Q2741" s="36" t="s">
        <v>3468</v>
      </c>
      <c r="R2741" s="36" t="s">
        <v>4612</v>
      </c>
      <c r="S2741" s="36"/>
      <c r="U2741" s="36"/>
      <c r="V2741" s="36"/>
    </row>
    <row r="2742" spans="1:22" ht="15">
      <c r="A2742" s="36" t="s">
        <v>4599</v>
      </c>
      <c r="B2742" s="34" t="s">
        <v>455</v>
      </c>
      <c r="C2742" s="36" t="s">
        <v>1036</v>
      </c>
      <c r="D2742" s="36" t="s">
        <v>1082</v>
      </c>
      <c r="E2742" s="36" t="s">
        <v>1099</v>
      </c>
      <c r="F2742" s="37" t="s">
        <v>4609</v>
      </c>
      <c r="G2742" s="36" t="s">
        <v>4610</v>
      </c>
      <c r="H2742" s="36" t="s">
        <v>4604</v>
      </c>
      <c r="I2742" s="36" t="s">
        <v>4605</v>
      </c>
      <c r="J2742" s="36" t="s">
        <v>4607</v>
      </c>
      <c r="K2742" s="36">
        <v>14</v>
      </c>
      <c r="L2742" s="36" t="s">
        <v>1172</v>
      </c>
      <c r="M2742" s="36">
        <v>1.2999999999999999E-3</v>
      </c>
      <c r="N2742" s="36" t="b">
        <v>1</v>
      </c>
      <c r="O2742" s="36">
        <v>0.91</v>
      </c>
      <c r="P2742" s="36"/>
      <c r="Q2742" s="36" t="s">
        <v>3468</v>
      </c>
      <c r="R2742" s="36" t="s">
        <v>4612</v>
      </c>
      <c r="S2742" s="36"/>
      <c r="U2742" s="36"/>
      <c r="V2742" s="36"/>
    </row>
    <row r="2743" spans="1:22" ht="15">
      <c r="A2743" s="36" t="s">
        <v>4599</v>
      </c>
      <c r="B2743" s="34" t="s">
        <v>455</v>
      </c>
      <c r="C2743" s="36" t="s">
        <v>1036</v>
      </c>
      <c r="D2743" s="36" t="s">
        <v>1082</v>
      </c>
      <c r="E2743" s="36" t="s">
        <v>1509</v>
      </c>
      <c r="F2743" s="37" t="s">
        <v>4613</v>
      </c>
      <c r="G2743" s="36" t="s">
        <v>4610</v>
      </c>
      <c r="H2743" s="36" t="s">
        <v>4614</v>
      </c>
      <c r="I2743" s="36" t="s">
        <v>1336</v>
      </c>
      <c r="J2743" s="36" t="s">
        <v>4389</v>
      </c>
      <c r="K2743" s="36"/>
      <c r="L2743" s="36" t="s">
        <v>1172</v>
      </c>
      <c r="M2743" s="36">
        <v>7.0999999999999994E-2</v>
      </c>
      <c r="N2743" s="36" t="b">
        <v>1</v>
      </c>
      <c r="O2743" s="36">
        <v>0.62</v>
      </c>
      <c r="P2743" s="66"/>
      <c r="Q2743" s="36" t="s">
        <v>2033</v>
      </c>
      <c r="R2743" s="36" t="s">
        <v>4615</v>
      </c>
      <c r="S2743" s="66"/>
      <c r="U2743" s="66"/>
      <c r="V2743" s="66"/>
    </row>
    <row r="2744" spans="1:22" ht="15">
      <c r="A2744" s="36" t="s">
        <v>4599</v>
      </c>
      <c r="B2744" s="34" t="s">
        <v>455</v>
      </c>
      <c r="C2744" s="36" t="s">
        <v>1036</v>
      </c>
      <c r="D2744" s="36" t="s">
        <v>1082</v>
      </c>
      <c r="E2744" s="36" t="s">
        <v>1509</v>
      </c>
      <c r="F2744" s="37" t="s">
        <v>4613</v>
      </c>
      <c r="G2744" s="36" t="s">
        <v>4610</v>
      </c>
      <c r="H2744" s="36" t="s">
        <v>4614</v>
      </c>
      <c r="I2744" s="36" t="s">
        <v>1336</v>
      </c>
      <c r="J2744" s="36" t="s">
        <v>3744</v>
      </c>
      <c r="K2744" s="36"/>
      <c r="L2744" s="36" t="s">
        <v>1172</v>
      </c>
      <c r="M2744" s="36">
        <v>0</v>
      </c>
      <c r="N2744" s="36" t="b">
        <v>1</v>
      </c>
      <c r="O2744" s="36">
        <v>0.62</v>
      </c>
      <c r="P2744" s="36"/>
      <c r="Q2744" s="36" t="s">
        <v>2033</v>
      </c>
      <c r="R2744" s="36" t="s">
        <v>4615</v>
      </c>
      <c r="S2744" s="36"/>
      <c r="U2744" s="36"/>
      <c r="V2744" s="36"/>
    </row>
    <row r="2745" spans="1:22" ht="15">
      <c r="A2745" s="36" t="s">
        <v>4599</v>
      </c>
      <c r="B2745" s="34" t="s">
        <v>455</v>
      </c>
      <c r="C2745" s="36" t="s">
        <v>1036</v>
      </c>
      <c r="D2745" s="36" t="s">
        <v>1082</v>
      </c>
      <c r="E2745" s="36" t="s">
        <v>4616</v>
      </c>
      <c r="F2745" s="37" t="s">
        <v>4617</v>
      </c>
      <c r="G2745" s="36" t="s">
        <v>4610</v>
      </c>
      <c r="H2745" s="36" t="s">
        <v>4618</v>
      </c>
      <c r="I2745" s="36" t="s">
        <v>4619</v>
      </c>
      <c r="J2745" s="36" t="s">
        <v>4620</v>
      </c>
      <c r="K2745" s="36">
        <v>25</v>
      </c>
      <c r="L2745" s="36" t="s">
        <v>1172</v>
      </c>
      <c r="M2745" s="36">
        <v>18</v>
      </c>
      <c r="N2745" s="36"/>
      <c r="O2745" s="36">
        <v>0.68</v>
      </c>
      <c r="P2745" s="36"/>
      <c r="Q2745" s="36" t="s">
        <v>3468</v>
      </c>
      <c r="R2745" s="36" t="s">
        <v>4621</v>
      </c>
      <c r="S2745" s="36"/>
      <c r="U2745" s="36"/>
      <c r="V2745" s="36"/>
    </row>
    <row r="2746" spans="1:22" ht="15">
      <c r="A2746" s="36" t="s">
        <v>4599</v>
      </c>
      <c r="B2746" s="34" t="s">
        <v>455</v>
      </c>
      <c r="C2746" s="36" t="s">
        <v>1036</v>
      </c>
      <c r="D2746" s="36" t="s">
        <v>1082</v>
      </c>
      <c r="E2746" s="36" t="s">
        <v>4616</v>
      </c>
      <c r="F2746" s="37" t="s">
        <v>4617</v>
      </c>
      <c r="G2746" s="36" t="s">
        <v>4610</v>
      </c>
      <c r="H2746" s="36" t="s">
        <v>4618</v>
      </c>
      <c r="I2746" s="36" t="s">
        <v>4619</v>
      </c>
      <c r="J2746" s="36" t="s">
        <v>4622</v>
      </c>
      <c r="K2746" s="36">
        <v>25</v>
      </c>
      <c r="L2746" s="36" t="s">
        <v>1172</v>
      </c>
      <c r="M2746" s="36">
        <v>3.01</v>
      </c>
      <c r="N2746" s="36"/>
      <c r="O2746" s="36">
        <v>0.68</v>
      </c>
      <c r="P2746" s="36"/>
      <c r="Q2746" s="36" t="s">
        <v>3468</v>
      </c>
      <c r="R2746" s="36" t="s">
        <v>4621</v>
      </c>
      <c r="S2746" s="36"/>
      <c r="U2746" s="36"/>
      <c r="V2746" s="36"/>
    </row>
    <row r="2747" spans="1:22" ht="15">
      <c r="A2747" s="36" t="s">
        <v>4623</v>
      </c>
      <c r="B2747" s="34" t="s">
        <v>4624</v>
      </c>
      <c r="C2747" s="36" t="s">
        <v>1036</v>
      </c>
      <c r="D2747" s="36" t="s">
        <v>1147</v>
      </c>
      <c r="E2747" s="36"/>
      <c r="F2747" s="37" t="s">
        <v>3818</v>
      </c>
      <c r="G2747" s="36" t="s">
        <v>4625</v>
      </c>
      <c r="H2747" s="36" t="s">
        <v>4626</v>
      </c>
      <c r="I2747" s="36" t="s">
        <v>4627</v>
      </c>
      <c r="J2747" s="36" t="s">
        <v>1161</v>
      </c>
      <c r="K2747" s="36">
        <v>225</v>
      </c>
      <c r="L2747" s="36" t="s">
        <v>1089</v>
      </c>
      <c r="M2747" s="36">
        <v>7.6</v>
      </c>
      <c r="N2747" s="36"/>
      <c r="O2747" s="36"/>
      <c r="P2747" s="36"/>
      <c r="Q2747" s="36" t="s">
        <v>4628</v>
      </c>
      <c r="R2747" s="36" t="s">
        <v>4629</v>
      </c>
      <c r="S2747" s="21"/>
      <c r="U2747" s="21"/>
      <c r="V2747" s="21"/>
    </row>
    <row r="2748" spans="1:22" ht="15">
      <c r="A2748" s="36" t="s">
        <v>4623</v>
      </c>
      <c r="B2748" s="34" t="s">
        <v>4624</v>
      </c>
      <c r="C2748" s="36" t="s">
        <v>1036</v>
      </c>
      <c r="D2748" s="36" t="s">
        <v>1147</v>
      </c>
      <c r="E2748" s="36"/>
      <c r="F2748" s="37" t="s">
        <v>3818</v>
      </c>
      <c r="G2748" s="36" t="s">
        <v>4625</v>
      </c>
      <c r="H2748" s="36" t="s">
        <v>4626</v>
      </c>
      <c r="I2748" s="36" t="s">
        <v>4627</v>
      </c>
      <c r="J2748" s="36" t="s">
        <v>1161</v>
      </c>
      <c r="K2748" s="36">
        <v>81</v>
      </c>
      <c r="L2748" s="36" t="s">
        <v>1089</v>
      </c>
      <c r="M2748" s="36">
        <v>6.2</v>
      </c>
      <c r="N2748" s="36"/>
      <c r="O2748" s="36"/>
      <c r="P2748" s="36"/>
      <c r="Q2748" s="36" t="s">
        <v>4628</v>
      </c>
      <c r="R2748" s="36" t="s">
        <v>4630</v>
      </c>
      <c r="S2748" s="21"/>
      <c r="U2748" s="21"/>
      <c r="V2748" s="21"/>
    </row>
    <row r="2749" spans="1:22" ht="15">
      <c r="A2749" s="36" t="s">
        <v>4623</v>
      </c>
      <c r="B2749" s="34" t="s">
        <v>4624</v>
      </c>
      <c r="C2749" s="36" t="s">
        <v>1036</v>
      </c>
      <c r="D2749" s="36" t="s">
        <v>1147</v>
      </c>
      <c r="E2749" s="36"/>
      <c r="F2749" s="37" t="s">
        <v>3818</v>
      </c>
      <c r="G2749" s="36" t="s">
        <v>4625</v>
      </c>
      <c r="H2749" s="36" t="s">
        <v>4631</v>
      </c>
      <c r="I2749" s="36" t="s">
        <v>4627</v>
      </c>
      <c r="J2749" s="36" t="s">
        <v>1147</v>
      </c>
      <c r="K2749" s="36">
        <v>225</v>
      </c>
      <c r="L2749" s="36" t="s">
        <v>1089</v>
      </c>
      <c r="M2749" s="36">
        <v>28.6</v>
      </c>
      <c r="N2749" s="36"/>
      <c r="O2749" s="36"/>
      <c r="P2749" s="36"/>
      <c r="Q2749" s="36" t="s">
        <v>4628</v>
      </c>
      <c r="R2749" s="36" t="s">
        <v>4629</v>
      </c>
      <c r="S2749" s="21"/>
      <c r="U2749" s="21"/>
      <c r="V2749" s="21"/>
    </row>
    <row r="2750" spans="1:22" ht="15">
      <c r="A2750" s="36" t="s">
        <v>4623</v>
      </c>
      <c r="B2750" s="34" t="s">
        <v>4624</v>
      </c>
      <c r="C2750" s="36" t="s">
        <v>1036</v>
      </c>
      <c r="D2750" s="36" t="s">
        <v>1147</v>
      </c>
      <c r="E2750" s="36"/>
      <c r="F2750" s="37" t="s">
        <v>3818</v>
      </c>
      <c r="G2750" s="36" t="s">
        <v>4625</v>
      </c>
      <c r="H2750" s="36" t="s">
        <v>4631</v>
      </c>
      <c r="I2750" s="36" t="s">
        <v>4627</v>
      </c>
      <c r="J2750" s="36" t="s">
        <v>1147</v>
      </c>
      <c r="K2750" s="36">
        <v>81</v>
      </c>
      <c r="L2750" s="36" t="s">
        <v>1089</v>
      </c>
      <c r="M2750" s="36">
        <v>27.1</v>
      </c>
      <c r="N2750" s="36"/>
      <c r="O2750" s="36"/>
      <c r="P2750" s="36"/>
      <c r="Q2750" s="36" t="s">
        <v>4628</v>
      </c>
      <c r="R2750" s="36" t="s">
        <v>4630</v>
      </c>
      <c r="S2750" s="21"/>
      <c r="U2750" s="21"/>
      <c r="V2750" s="21"/>
    </row>
    <row r="2751" spans="1:22" ht="15">
      <c r="A2751" s="36" t="s">
        <v>4623</v>
      </c>
      <c r="B2751" s="34" t="s">
        <v>4624</v>
      </c>
      <c r="C2751" s="36" t="s">
        <v>1036</v>
      </c>
      <c r="D2751" s="36" t="s">
        <v>1147</v>
      </c>
      <c r="E2751" s="36"/>
      <c r="F2751" s="37" t="s">
        <v>3818</v>
      </c>
      <c r="G2751" s="36" t="s">
        <v>4625</v>
      </c>
      <c r="H2751" s="36" t="s">
        <v>1466</v>
      </c>
      <c r="I2751" s="36" t="s">
        <v>4627</v>
      </c>
      <c r="J2751" s="36" t="s">
        <v>2913</v>
      </c>
      <c r="K2751" s="36">
        <v>306</v>
      </c>
      <c r="L2751" s="36" t="s">
        <v>1089</v>
      </c>
      <c r="M2751" s="36">
        <v>491</v>
      </c>
      <c r="N2751" s="36"/>
      <c r="O2751" s="36"/>
      <c r="P2751" s="36">
        <v>141</v>
      </c>
      <c r="Q2751" s="36" t="s">
        <v>4628</v>
      </c>
      <c r="R2751" s="36" t="s">
        <v>4632</v>
      </c>
      <c r="S2751" s="21"/>
      <c r="U2751" s="21"/>
      <c r="V2751" s="21"/>
    </row>
    <row r="2752" spans="1:22" ht="15">
      <c r="A2752" s="36" t="s">
        <v>4623</v>
      </c>
      <c r="B2752" s="34" t="s">
        <v>4624</v>
      </c>
      <c r="C2752" s="36" t="s">
        <v>1036</v>
      </c>
      <c r="D2752" s="36" t="s">
        <v>1147</v>
      </c>
      <c r="E2752" s="36"/>
      <c r="F2752" s="37" t="s">
        <v>3818</v>
      </c>
      <c r="G2752" s="36" t="s">
        <v>4625</v>
      </c>
      <c r="H2752" s="36" t="s">
        <v>1466</v>
      </c>
      <c r="I2752" s="36" t="s">
        <v>4627</v>
      </c>
      <c r="J2752" s="36" t="s">
        <v>2913</v>
      </c>
      <c r="K2752" s="36">
        <v>225</v>
      </c>
      <c r="L2752" s="36" t="s">
        <v>1089</v>
      </c>
      <c r="M2752" s="36">
        <v>236</v>
      </c>
      <c r="N2752" s="36"/>
      <c r="O2752" s="36"/>
      <c r="P2752" s="36">
        <v>31</v>
      </c>
      <c r="Q2752" s="36" t="s">
        <v>4628</v>
      </c>
      <c r="R2752" s="36" t="s">
        <v>4633</v>
      </c>
      <c r="S2752" s="21"/>
      <c r="U2752" s="21"/>
      <c r="V2752" s="21"/>
    </row>
    <row r="2753" spans="1:22" ht="15">
      <c r="A2753" s="36" t="s">
        <v>4623</v>
      </c>
      <c r="B2753" s="34" t="s">
        <v>4624</v>
      </c>
      <c r="C2753" s="36" t="s">
        <v>1036</v>
      </c>
      <c r="D2753" s="36" t="s">
        <v>1147</v>
      </c>
      <c r="E2753" s="36"/>
      <c r="F2753" s="37" t="s">
        <v>3818</v>
      </c>
      <c r="G2753" s="36" t="s">
        <v>4625</v>
      </c>
      <c r="H2753" s="36" t="s">
        <v>1466</v>
      </c>
      <c r="I2753" s="36" t="s">
        <v>4627</v>
      </c>
      <c r="J2753" s="36" t="s">
        <v>2913</v>
      </c>
      <c r="K2753" s="36">
        <v>81</v>
      </c>
      <c r="L2753" s="36" t="s">
        <v>1089</v>
      </c>
      <c r="M2753" s="36">
        <v>323</v>
      </c>
      <c r="N2753" s="36"/>
      <c r="O2753" s="36"/>
      <c r="P2753" s="36">
        <v>32</v>
      </c>
      <c r="Q2753" s="36" t="s">
        <v>4628</v>
      </c>
      <c r="R2753" s="36" t="s">
        <v>4630</v>
      </c>
      <c r="S2753" s="21"/>
      <c r="U2753" s="21"/>
      <c r="V2753" s="21"/>
    </row>
    <row r="2754" spans="1:22" ht="15">
      <c r="A2754" s="36" t="s">
        <v>4623</v>
      </c>
      <c r="B2754" s="34" t="s">
        <v>4624</v>
      </c>
      <c r="C2754" s="36" t="s">
        <v>1036</v>
      </c>
      <c r="D2754" s="36" t="s">
        <v>1147</v>
      </c>
      <c r="E2754" s="36"/>
      <c r="F2754" s="37" t="s">
        <v>3818</v>
      </c>
      <c r="G2754" s="36" t="s">
        <v>4625</v>
      </c>
      <c r="H2754" s="36" t="s">
        <v>4634</v>
      </c>
      <c r="I2754" s="36" t="s">
        <v>4627</v>
      </c>
      <c r="J2754" s="36" t="s">
        <v>1094</v>
      </c>
      <c r="K2754" s="36">
        <v>306</v>
      </c>
      <c r="L2754" s="36" t="s">
        <v>1089</v>
      </c>
      <c r="M2754" s="36">
        <v>40.1</v>
      </c>
      <c r="N2754" s="36"/>
      <c r="O2754" s="36"/>
      <c r="P2754" s="36">
        <v>3.7</v>
      </c>
      <c r="Q2754" s="36" t="s">
        <v>4628</v>
      </c>
      <c r="R2754" s="36" t="s">
        <v>4632</v>
      </c>
      <c r="S2754" s="21"/>
      <c r="U2754" s="21"/>
      <c r="V2754" s="21"/>
    </row>
    <row r="2755" spans="1:22" ht="15">
      <c r="A2755" s="36" t="s">
        <v>4623</v>
      </c>
      <c r="B2755" s="34" t="s">
        <v>4624</v>
      </c>
      <c r="C2755" s="36" t="s">
        <v>1036</v>
      </c>
      <c r="D2755" s="36" t="s">
        <v>1147</v>
      </c>
      <c r="E2755" s="36"/>
      <c r="F2755" s="37" t="s">
        <v>3818</v>
      </c>
      <c r="G2755" s="36" t="s">
        <v>4625</v>
      </c>
      <c r="H2755" s="36" t="s">
        <v>4634</v>
      </c>
      <c r="I2755" s="36" t="s">
        <v>4627</v>
      </c>
      <c r="J2755" s="36" t="s">
        <v>1094</v>
      </c>
      <c r="K2755" s="36">
        <v>225</v>
      </c>
      <c r="L2755" s="36" t="s">
        <v>1089</v>
      </c>
      <c r="M2755" s="36">
        <v>32.799999999999997</v>
      </c>
      <c r="N2755" s="36"/>
      <c r="O2755" s="36"/>
      <c r="P2755" s="36"/>
      <c r="Q2755" s="36" t="s">
        <v>4628</v>
      </c>
      <c r="R2755" s="36" t="s">
        <v>4635</v>
      </c>
      <c r="S2755" s="21"/>
      <c r="U2755" s="21"/>
      <c r="V2755" s="21"/>
    </row>
    <row r="2756" spans="1:22" ht="15">
      <c r="A2756" s="36" t="s">
        <v>4623</v>
      </c>
      <c r="B2756" s="34" t="s">
        <v>4624</v>
      </c>
      <c r="C2756" s="36" t="s">
        <v>1036</v>
      </c>
      <c r="D2756" s="36" t="s">
        <v>1147</v>
      </c>
      <c r="E2756" s="36"/>
      <c r="F2756" s="37" t="s">
        <v>3818</v>
      </c>
      <c r="G2756" s="36" t="s">
        <v>4625</v>
      </c>
      <c r="H2756" s="36" t="s">
        <v>4634</v>
      </c>
      <c r="I2756" s="36" t="s">
        <v>4627</v>
      </c>
      <c r="J2756" s="36" t="s">
        <v>1094</v>
      </c>
      <c r="K2756" s="36">
        <v>81</v>
      </c>
      <c r="L2756" s="36" t="s">
        <v>1089</v>
      </c>
      <c r="M2756" s="36">
        <v>35.200000000000003</v>
      </c>
      <c r="N2756" s="36"/>
      <c r="O2756" s="36"/>
      <c r="P2756" s="36"/>
      <c r="Q2756" s="36" t="s">
        <v>4628</v>
      </c>
      <c r="R2756" s="36" t="s">
        <v>4636</v>
      </c>
      <c r="S2756" s="21"/>
      <c r="U2756" s="21"/>
      <c r="V2756" s="21"/>
    </row>
    <row r="2757" spans="1:22" ht="15">
      <c r="A2757" s="10" t="s">
        <v>4637</v>
      </c>
      <c r="B2757" s="6" t="s">
        <v>738</v>
      </c>
      <c r="C2757" s="10" t="s">
        <v>1036</v>
      </c>
      <c r="D2757" s="10" t="s">
        <v>1129</v>
      </c>
      <c r="E2757" s="36" t="s">
        <v>1100</v>
      </c>
      <c r="F2757" s="30" t="s">
        <v>1182</v>
      </c>
      <c r="G2757" s="10" t="s">
        <v>4638</v>
      </c>
      <c r="H2757" s="10" t="s">
        <v>1088</v>
      </c>
      <c r="I2757" s="10" t="s">
        <v>1088</v>
      </c>
      <c r="J2757" s="10" t="s">
        <v>1088</v>
      </c>
      <c r="K2757" s="10" t="s">
        <v>1088</v>
      </c>
      <c r="L2757" s="10" t="s">
        <v>1088</v>
      </c>
      <c r="M2757" s="10" t="s">
        <v>1088</v>
      </c>
      <c r="N2757" s="10" t="s">
        <v>1088</v>
      </c>
      <c r="O2757" s="10" t="s">
        <v>1088</v>
      </c>
      <c r="P2757" s="10" t="s">
        <v>1088</v>
      </c>
      <c r="Q2757" s="10" t="s">
        <v>2649</v>
      </c>
      <c r="R2757" s="10" t="s">
        <v>4639</v>
      </c>
      <c r="S2757" s="21"/>
      <c r="U2757" s="21"/>
      <c r="V2757" s="21"/>
    </row>
    <row r="2758" spans="1:22" ht="15">
      <c r="A2758" s="21" t="s">
        <v>4640</v>
      </c>
      <c r="B2758" s="6" t="s">
        <v>775</v>
      </c>
      <c r="C2758" s="21" t="s">
        <v>1036</v>
      </c>
      <c r="D2758" s="21" t="s">
        <v>1129</v>
      </c>
      <c r="E2758" s="21" t="s">
        <v>1097</v>
      </c>
      <c r="F2758" s="30" t="s">
        <v>1271</v>
      </c>
      <c r="G2758" s="21" t="s">
        <v>1781</v>
      </c>
      <c r="H2758" s="31" t="s">
        <v>4641</v>
      </c>
      <c r="I2758" s="10" t="s">
        <v>4642</v>
      </c>
      <c r="J2758" s="21" t="s">
        <v>1161</v>
      </c>
      <c r="K2758" s="21">
        <v>8</v>
      </c>
      <c r="L2758" s="21" t="s">
        <v>1089</v>
      </c>
      <c r="M2758" s="21">
        <v>9.8000000000000007</v>
      </c>
      <c r="N2758" s="10" t="s">
        <v>1088</v>
      </c>
      <c r="O2758" s="10" t="s">
        <v>1088</v>
      </c>
      <c r="P2758" s="21">
        <v>2.6</v>
      </c>
      <c r="Q2758" s="10" t="s">
        <v>2649</v>
      </c>
      <c r="R2758" s="21"/>
      <c r="S2758" s="21"/>
      <c r="U2758" s="21"/>
      <c r="V2758" s="21"/>
    </row>
    <row r="2759" spans="1:22" ht="15">
      <c r="A2759" s="21" t="s">
        <v>4640</v>
      </c>
      <c r="B2759" s="6" t="s">
        <v>775</v>
      </c>
      <c r="C2759" s="21" t="s">
        <v>1036</v>
      </c>
      <c r="D2759" s="21" t="s">
        <v>1129</v>
      </c>
      <c r="E2759" s="21" t="s">
        <v>1097</v>
      </c>
      <c r="F2759" s="30" t="s">
        <v>1274</v>
      </c>
      <c r="G2759" s="21" t="s">
        <v>1781</v>
      </c>
      <c r="H2759" s="31" t="s">
        <v>4641</v>
      </c>
      <c r="I2759" s="10" t="s">
        <v>4642</v>
      </c>
      <c r="J2759" s="21" t="s">
        <v>1161</v>
      </c>
      <c r="K2759" s="21">
        <v>19</v>
      </c>
      <c r="L2759" s="21" t="s">
        <v>1089</v>
      </c>
      <c r="M2759" s="21">
        <v>11.4</v>
      </c>
      <c r="N2759" s="10" t="s">
        <v>1088</v>
      </c>
      <c r="O2759" s="10" t="s">
        <v>1088</v>
      </c>
      <c r="P2759" s="21">
        <v>4.5</v>
      </c>
      <c r="Q2759" s="10" t="s">
        <v>2649</v>
      </c>
      <c r="R2759" s="21"/>
      <c r="S2759" s="21"/>
      <c r="U2759" s="21"/>
      <c r="V2759" s="21"/>
    </row>
    <row r="2760" spans="1:22" ht="15">
      <c r="A2760" s="21" t="s">
        <v>4640</v>
      </c>
      <c r="B2760" s="6" t="s">
        <v>775</v>
      </c>
      <c r="C2760" s="21" t="s">
        <v>1036</v>
      </c>
      <c r="D2760" s="21" t="s">
        <v>1129</v>
      </c>
      <c r="E2760" s="21" t="s">
        <v>1097</v>
      </c>
      <c r="F2760" s="30" t="s">
        <v>1275</v>
      </c>
      <c r="G2760" s="21" t="s">
        <v>1781</v>
      </c>
      <c r="H2760" s="31" t="s">
        <v>4641</v>
      </c>
      <c r="I2760" s="10" t="s">
        <v>4642</v>
      </c>
      <c r="J2760" s="21" t="s">
        <v>1161</v>
      </c>
      <c r="K2760" s="21">
        <v>14</v>
      </c>
      <c r="L2760" s="21" t="s">
        <v>1089</v>
      </c>
      <c r="M2760" s="21">
        <v>18.899999999999999</v>
      </c>
      <c r="N2760" s="10" t="s">
        <v>1088</v>
      </c>
      <c r="O2760" s="10" t="s">
        <v>1088</v>
      </c>
      <c r="P2760" s="21">
        <v>7.8</v>
      </c>
      <c r="Q2760" s="10" t="s">
        <v>2649</v>
      </c>
      <c r="R2760" s="21"/>
      <c r="S2760" s="21"/>
      <c r="U2760" s="21"/>
      <c r="V2760" s="21"/>
    </row>
    <row r="2761" spans="1:22" ht="15">
      <c r="A2761" s="21" t="s">
        <v>4640</v>
      </c>
      <c r="B2761" s="6" t="s">
        <v>775</v>
      </c>
      <c r="C2761" s="21" t="s">
        <v>1036</v>
      </c>
      <c r="D2761" s="21" t="s">
        <v>1129</v>
      </c>
      <c r="E2761" s="21" t="s">
        <v>1097</v>
      </c>
      <c r="F2761" s="30" t="s">
        <v>4369</v>
      </c>
      <c r="G2761" s="21" t="s">
        <v>1781</v>
      </c>
      <c r="H2761" s="31" t="s">
        <v>4641</v>
      </c>
      <c r="I2761" s="10" t="s">
        <v>4642</v>
      </c>
      <c r="J2761" s="21" t="s">
        <v>1161</v>
      </c>
      <c r="K2761" s="21">
        <v>7</v>
      </c>
      <c r="L2761" s="21" t="s">
        <v>1089</v>
      </c>
      <c r="M2761" s="21">
        <v>16.600000000000001</v>
      </c>
      <c r="N2761" s="10" t="s">
        <v>1088</v>
      </c>
      <c r="O2761" s="10" t="s">
        <v>1088</v>
      </c>
      <c r="P2761" s="21">
        <v>7.9</v>
      </c>
      <c r="Q2761" s="10" t="s">
        <v>2649</v>
      </c>
      <c r="R2761" s="21"/>
      <c r="S2761" s="21"/>
      <c r="U2761" s="21"/>
      <c r="V2761" s="21"/>
    </row>
    <row r="2762" spans="1:22" ht="15">
      <c r="A2762" s="21" t="s">
        <v>4640</v>
      </c>
      <c r="B2762" s="6" t="s">
        <v>775</v>
      </c>
      <c r="C2762" s="21" t="s">
        <v>1036</v>
      </c>
      <c r="D2762" s="21" t="s">
        <v>1129</v>
      </c>
      <c r="E2762" s="21" t="s">
        <v>1097</v>
      </c>
      <c r="F2762" s="30" t="s">
        <v>1278</v>
      </c>
      <c r="G2762" s="21" t="s">
        <v>1781</v>
      </c>
      <c r="H2762" s="31" t="s">
        <v>4641</v>
      </c>
      <c r="I2762" s="10" t="s">
        <v>4642</v>
      </c>
      <c r="J2762" s="21" t="s">
        <v>1161</v>
      </c>
      <c r="K2762" s="21">
        <v>18</v>
      </c>
      <c r="L2762" s="21" t="s">
        <v>1089</v>
      </c>
      <c r="M2762" s="21">
        <v>9.6999999999999993</v>
      </c>
      <c r="N2762" s="10" t="s">
        <v>1088</v>
      </c>
      <c r="O2762" s="10" t="s">
        <v>1088</v>
      </c>
      <c r="P2762" s="21">
        <v>4.0999999999999996</v>
      </c>
      <c r="Q2762" s="10" t="s">
        <v>2649</v>
      </c>
      <c r="R2762" s="21"/>
      <c r="S2762" s="21"/>
      <c r="U2762" s="21"/>
      <c r="V2762" s="21"/>
    </row>
    <row r="2763" spans="1:22" ht="15">
      <c r="A2763" s="21" t="s">
        <v>4640</v>
      </c>
      <c r="B2763" s="6" t="s">
        <v>775</v>
      </c>
      <c r="C2763" s="21" t="s">
        <v>1036</v>
      </c>
      <c r="D2763" s="21" t="s">
        <v>1129</v>
      </c>
      <c r="E2763" s="21" t="s">
        <v>1097</v>
      </c>
      <c r="F2763" s="30" t="s">
        <v>1279</v>
      </c>
      <c r="G2763" s="21" t="s">
        <v>1781</v>
      </c>
      <c r="H2763" s="31" t="s">
        <v>4641</v>
      </c>
      <c r="I2763" s="10" t="s">
        <v>4642</v>
      </c>
      <c r="J2763" s="21" t="s">
        <v>1161</v>
      </c>
      <c r="K2763" s="21">
        <v>21</v>
      </c>
      <c r="L2763" s="21" t="s">
        <v>1089</v>
      </c>
      <c r="M2763" s="21">
        <v>20.6</v>
      </c>
      <c r="N2763" s="10" t="s">
        <v>1088</v>
      </c>
      <c r="O2763" s="10" t="s">
        <v>1088</v>
      </c>
      <c r="P2763" s="21">
        <v>4.9000000000000004</v>
      </c>
      <c r="Q2763" s="10" t="s">
        <v>2649</v>
      </c>
      <c r="R2763" s="21"/>
      <c r="S2763" s="21"/>
      <c r="U2763" s="21"/>
      <c r="V2763" s="21"/>
    </row>
    <row r="2764" spans="1:22" ht="15">
      <c r="A2764" s="21" t="s">
        <v>4640</v>
      </c>
      <c r="B2764" s="6" t="s">
        <v>775</v>
      </c>
      <c r="C2764" s="21" t="s">
        <v>1036</v>
      </c>
      <c r="D2764" s="21" t="s">
        <v>1129</v>
      </c>
      <c r="E2764" s="21" t="s">
        <v>1097</v>
      </c>
      <c r="F2764" s="30" t="s">
        <v>1280</v>
      </c>
      <c r="G2764" s="21" t="s">
        <v>1781</v>
      </c>
      <c r="H2764" s="31" t="s">
        <v>4641</v>
      </c>
      <c r="I2764" s="10" t="s">
        <v>4642</v>
      </c>
      <c r="J2764" s="21" t="s">
        <v>1161</v>
      </c>
      <c r="K2764" s="21">
        <v>12</v>
      </c>
      <c r="L2764" s="21" t="s">
        <v>1089</v>
      </c>
      <c r="M2764" s="21">
        <v>11.6</v>
      </c>
      <c r="N2764" s="10" t="s">
        <v>1088</v>
      </c>
      <c r="O2764" s="10" t="s">
        <v>1088</v>
      </c>
      <c r="P2764" s="21">
        <v>6.6</v>
      </c>
      <c r="Q2764" s="10" t="s">
        <v>2649</v>
      </c>
      <c r="R2764" s="21"/>
      <c r="S2764" s="21"/>
      <c r="U2764" s="21"/>
      <c r="V2764" s="21"/>
    </row>
    <row r="2765" spans="1:22" ht="15">
      <c r="A2765" s="21" t="s">
        <v>4640</v>
      </c>
      <c r="B2765" s="6" t="s">
        <v>775</v>
      </c>
      <c r="C2765" s="21" t="s">
        <v>1036</v>
      </c>
      <c r="D2765" s="21" t="s">
        <v>1129</v>
      </c>
      <c r="E2765" s="21" t="s">
        <v>1097</v>
      </c>
      <c r="F2765" s="30" t="s">
        <v>1281</v>
      </c>
      <c r="G2765" s="21" t="s">
        <v>1781</v>
      </c>
      <c r="H2765" s="31" t="s">
        <v>4641</v>
      </c>
      <c r="I2765" s="10" t="s">
        <v>4642</v>
      </c>
      <c r="J2765" s="21" t="s">
        <v>1161</v>
      </c>
      <c r="K2765" s="21">
        <v>15</v>
      </c>
      <c r="L2765" s="21" t="s">
        <v>1089</v>
      </c>
      <c r="M2765" s="21">
        <v>23</v>
      </c>
      <c r="N2765" s="10" t="s">
        <v>1088</v>
      </c>
      <c r="O2765" s="10" t="s">
        <v>1088</v>
      </c>
      <c r="P2765" s="21">
        <v>8.9</v>
      </c>
      <c r="Q2765" s="10" t="s">
        <v>2649</v>
      </c>
      <c r="R2765" s="21"/>
      <c r="S2765" s="21"/>
      <c r="U2765" s="21"/>
      <c r="V2765" s="21"/>
    </row>
    <row r="2766" spans="1:22" ht="15">
      <c r="A2766" s="21" t="s">
        <v>4640</v>
      </c>
      <c r="B2766" s="6" t="s">
        <v>775</v>
      </c>
      <c r="C2766" s="21" t="s">
        <v>1036</v>
      </c>
      <c r="D2766" s="21" t="s">
        <v>1129</v>
      </c>
      <c r="E2766" s="21" t="s">
        <v>1097</v>
      </c>
      <c r="F2766" s="30" t="s">
        <v>1271</v>
      </c>
      <c r="G2766" s="21" t="s">
        <v>1781</v>
      </c>
      <c r="H2766" s="31" t="s">
        <v>4643</v>
      </c>
      <c r="I2766" s="10" t="s">
        <v>4642</v>
      </c>
      <c r="J2766" s="21" t="s">
        <v>1094</v>
      </c>
      <c r="K2766" s="21">
        <v>7</v>
      </c>
      <c r="L2766" s="21" t="s">
        <v>1089</v>
      </c>
      <c r="M2766" s="21">
        <v>52.5</v>
      </c>
      <c r="N2766" s="10" t="s">
        <v>1088</v>
      </c>
      <c r="O2766" s="10" t="s">
        <v>1088</v>
      </c>
      <c r="P2766" s="21">
        <v>2.7</v>
      </c>
      <c r="Q2766" s="10" t="s">
        <v>2649</v>
      </c>
      <c r="R2766" s="21"/>
      <c r="S2766" s="21"/>
      <c r="U2766" s="21"/>
      <c r="V2766" s="21"/>
    </row>
    <row r="2767" spans="1:22" ht="15">
      <c r="A2767" s="21" t="s">
        <v>4640</v>
      </c>
      <c r="B2767" s="6" t="s">
        <v>775</v>
      </c>
      <c r="C2767" s="21" t="s">
        <v>1036</v>
      </c>
      <c r="D2767" s="21" t="s">
        <v>1129</v>
      </c>
      <c r="E2767" s="21" t="s">
        <v>1097</v>
      </c>
      <c r="F2767" s="30" t="s">
        <v>1278</v>
      </c>
      <c r="G2767" s="21" t="s">
        <v>1781</v>
      </c>
      <c r="H2767" s="31" t="s">
        <v>4643</v>
      </c>
      <c r="I2767" s="10" t="s">
        <v>4642</v>
      </c>
      <c r="J2767" s="21" t="s">
        <v>1094</v>
      </c>
      <c r="K2767" s="21">
        <v>18</v>
      </c>
      <c r="L2767" s="21" t="s">
        <v>1089</v>
      </c>
      <c r="M2767" s="21">
        <v>46.4</v>
      </c>
      <c r="N2767" s="10" t="s">
        <v>1088</v>
      </c>
      <c r="O2767" s="10" t="s">
        <v>1088</v>
      </c>
      <c r="P2767" s="21">
        <v>4.5999999999999996</v>
      </c>
      <c r="Q2767" s="10" t="s">
        <v>2649</v>
      </c>
      <c r="R2767" s="21"/>
      <c r="S2767" s="21"/>
      <c r="U2767" s="21"/>
      <c r="V2767" s="21"/>
    </row>
    <row r="2768" spans="1:22" ht="15">
      <c r="A2768" s="21" t="s">
        <v>4640</v>
      </c>
      <c r="B2768" s="6" t="s">
        <v>775</v>
      </c>
      <c r="C2768" s="21" t="s">
        <v>1036</v>
      </c>
      <c r="D2768" s="21" t="s">
        <v>1129</v>
      </c>
      <c r="E2768" s="21" t="s">
        <v>1097</v>
      </c>
      <c r="F2768" s="30" t="s">
        <v>1279</v>
      </c>
      <c r="G2768" s="21" t="s">
        <v>1781</v>
      </c>
      <c r="H2768" s="31" t="s">
        <v>4643</v>
      </c>
      <c r="I2768" s="10" t="s">
        <v>4642</v>
      </c>
      <c r="J2768" s="21" t="s">
        <v>1094</v>
      </c>
      <c r="K2768" s="21">
        <v>21</v>
      </c>
      <c r="L2768" s="21" t="s">
        <v>1089</v>
      </c>
      <c r="M2768" s="21">
        <v>45.8</v>
      </c>
      <c r="N2768" s="10" t="s">
        <v>1088</v>
      </c>
      <c r="O2768" s="10" t="s">
        <v>1088</v>
      </c>
      <c r="P2768" s="21">
        <v>5.4</v>
      </c>
      <c r="Q2768" s="10" t="s">
        <v>2649</v>
      </c>
      <c r="R2768" s="21"/>
      <c r="S2768" s="21"/>
      <c r="U2768" s="21"/>
      <c r="V2768" s="21"/>
    </row>
    <row r="2769" spans="1:22" ht="15">
      <c r="A2769" s="21" t="s">
        <v>4640</v>
      </c>
      <c r="B2769" s="6" t="s">
        <v>775</v>
      </c>
      <c r="C2769" s="21" t="s">
        <v>1036</v>
      </c>
      <c r="D2769" s="21" t="s">
        <v>1129</v>
      </c>
      <c r="E2769" s="21" t="s">
        <v>1097</v>
      </c>
      <c r="F2769" s="30" t="s">
        <v>1280</v>
      </c>
      <c r="G2769" s="21" t="s">
        <v>1781</v>
      </c>
      <c r="H2769" s="31" t="s">
        <v>4643</v>
      </c>
      <c r="I2769" s="10" t="s">
        <v>4642</v>
      </c>
      <c r="J2769" s="21" t="s">
        <v>1094</v>
      </c>
      <c r="K2769" s="21">
        <v>12</v>
      </c>
      <c r="L2769" s="21" t="s">
        <v>1089</v>
      </c>
      <c r="M2769" s="21">
        <v>42</v>
      </c>
      <c r="N2769" s="10" t="s">
        <v>1088</v>
      </c>
      <c r="O2769" s="10" t="s">
        <v>1088</v>
      </c>
      <c r="P2769" s="21">
        <v>8.9</v>
      </c>
      <c r="Q2769" s="10" t="s">
        <v>2649</v>
      </c>
      <c r="R2769" s="21"/>
      <c r="S2769" s="21"/>
      <c r="U2769" s="21"/>
      <c r="V2769" s="21"/>
    </row>
    <row r="2770" spans="1:22" ht="15">
      <c r="A2770" s="21" t="s">
        <v>4640</v>
      </c>
      <c r="B2770" s="6" t="s">
        <v>775</v>
      </c>
      <c r="C2770" s="21" t="s">
        <v>1036</v>
      </c>
      <c r="D2770" s="21" t="s">
        <v>1129</v>
      </c>
      <c r="E2770" s="21" t="s">
        <v>1097</v>
      </c>
      <c r="F2770" s="30" t="s">
        <v>1281</v>
      </c>
      <c r="G2770" s="21" t="s">
        <v>1781</v>
      </c>
      <c r="H2770" s="31" t="s">
        <v>4643</v>
      </c>
      <c r="I2770" s="10" t="s">
        <v>4642</v>
      </c>
      <c r="J2770" s="21" t="s">
        <v>1094</v>
      </c>
      <c r="K2770" s="21">
        <v>15</v>
      </c>
      <c r="L2770" s="21" t="s">
        <v>1089</v>
      </c>
      <c r="M2770" s="21">
        <v>32.4</v>
      </c>
      <c r="N2770" s="10" t="s">
        <v>1088</v>
      </c>
      <c r="O2770" s="10" t="s">
        <v>1088</v>
      </c>
      <c r="P2770" s="21">
        <v>7.1</v>
      </c>
      <c r="Q2770" s="10" t="s">
        <v>2649</v>
      </c>
      <c r="R2770" s="21"/>
      <c r="S2770" s="21"/>
      <c r="U2770" s="21"/>
      <c r="V2770" s="21"/>
    </row>
    <row r="2771" spans="1:22" ht="15">
      <c r="A2771" s="21" t="s">
        <v>4640</v>
      </c>
      <c r="B2771" s="6" t="s">
        <v>775</v>
      </c>
      <c r="C2771" s="21" t="s">
        <v>1036</v>
      </c>
      <c r="D2771" s="21" t="s">
        <v>1129</v>
      </c>
      <c r="E2771" s="21" t="s">
        <v>1097</v>
      </c>
      <c r="F2771" s="30" t="s">
        <v>1271</v>
      </c>
      <c r="G2771" s="21" t="s">
        <v>1781</v>
      </c>
      <c r="H2771" s="31" t="s">
        <v>4644</v>
      </c>
      <c r="I2771" s="10" t="s">
        <v>4642</v>
      </c>
      <c r="J2771" s="21" t="s">
        <v>1088</v>
      </c>
      <c r="K2771" s="21">
        <v>10</v>
      </c>
      <c r="L2771" s="21" t="s">
        <v>1089</v>
      </c>
      <c r="M2771" s="21">
        <v>1.05</v>
      </c>
      <c r="N2771" s="10" t="s">
        <v>1088</v>
      </c>
      <c r="O2771" s="10" t="s">
        <v>1088</v>
      </c>
      <c r="P2771" s="21">
        <v>0.09</v>
      </c>
      <c r="Q2771" s="10" t="s">
        <v>2649</v>
      </c>
      <c r="R2771" s="21"/>
      <c r="S2771" s="21"/>
      <c r="U2771" s="21"/>
      <c r="V2771" s="21"/>
    </row>
    <row r="2772" spans="1:22" ht="15">
      <c r="A2772" s="21" t="s">
        <v>4640</v>
      </c>
      <c r="B2772" s="6" t="s">
        <v>775</v>
      </c>
      <c r="C2772" s="21" t="s">
        <v>1036</v>
      </c>
      <c r="D2772" s="21" t="s">
        <v>1129</v>
      </c>
      <c r="E2772" s="21" t="s">
        <v>1097</v>
      </c>
      <c r="F2772" s="30" t="s">
        <v>1274</v>
      </c>
      <c r="G2772" s="21" t="s">
        <v>1781</v>
      </c>
      <c r="H2772" s="31" t="s">
        <v>4644</v>
      </c>
      <c r="I2772" s="10" t="s">
        <v>4642</v>
      </c>
      <c r="J2772" s="21" t="s">
        <v>1088</v>
      </c>
      <c r="K2772" s="21">
        <v>19</v>
      </c>
      <c r="L2772" s="21" t="s">
        <v>1089</v>
      </c>
      <c r="M2772" s="21">
        <v>1.39</v>
      </c>
      <c r="N2772" s="10" t="s">
        <v>1088</v>
      </c>
      <c r="O2772" s="10" t="s">
        <v>1088</v>
      </c>
      <c r="P2772" s="21">
        <v>0.34</v>
      </c>
      <c r="Q2772" s="10" t="s">
        <v>2649</v>
      </c>
      <c r="R2772" s="21"/>
      <c r="S2772" s="21"/>
      <c r="U2772" s="21"/>
      <c r="V2772" s="21"/>
    </row>
    <row r="2773" spans="1:22" ht="15">
      <c r="A2773" s="21" t="s">
        <v>4640</v>
      </c>
      <c r="B2773" s="6" t="s">
        <v>775</v>
      </c>
      <c r="C2773" s="21" t="s">
        <v>1036</v>
      </c>
      <c r="D2773" s="21" t="s">
        <v>1129</v>
      </c>
      <c r="E2773" s="21" t="s">
        <v>1097</v>
      </c>
      <c r="F2773" s="30" t="s">
        <v>1275</v>
      </c>
      <c r="G2773" s="21" t="s">
        <v>1781</v>
      </c>
      <c r="H2773" s="31" t="s">
        <v>4644</v>
      </c>
      <c r="I2773" s="10" t="s">
        <v>4642</v>
      </c>
      <c r="J2773" s="21" t="s">
        <v>1088</v>
      </c>
      <c r="K2773" s="21">
        <v>14</v>
      </c>
      <c r="L2773" s="21" t="s">
        <v>1089</v>
      </c>
      <c r="M2773" s="21">
        <v>1.26</v>
      </c>
      <c r="N2773" s="10" t="s">
        <v>1088</v>
      </c>
      <c r="O2773" s="10" t="s">
        <v>1088</v>
      </c>
      <c r="P2773" s="21">
        <v>0.2</v>
      </c>
      <c r="Q2773" s="10" t="s">
        <v>2649</v>
      </c>
      <c r="R2773" s="21"/>
      <c r="S2773" s="21"/>
      <c r="U2773" s="21"/>
      <c r="V2773" s="21"/>
    </row>
    <row r="2774" spans="1:22" ht="15">
      <c r="A2774" s="21" t="s">
        <v>4640</v>
      </c>
      <c r="B2774" s="6" t="s">
        <v>775</v>
      </c>
      <c r="C2774" s="21" t="s">
        <v>1036</v>
      </c>
      <c r="D2774" s="21" t="s">
        <v>1129</v>
      </c>
      <c r="E2774" s="21" t="s">
        <v>1097</v>
      </c>
      <c r="F2774" s="30" t="s">
        <v>4369</v>
      </c>
      <c r="G2774" s="21" t="s">
        <v>1781</v>
      </c>
      <c r="H2774" s="31" t="s">
        <v>4644</v>
      </c>
      <c r="I2774" s="10" t="s">
        <v>4642</v>
      </c>
      <c r="J2774" s="21" t="s">
        <v>1088</v>
      </c>
      <c r="K2774" s="21">
        <v>7</v>
      </c>
      <c r="L2774" s="21" t="s">
        <v>1089</v>
      </c>
      <c r="M2774" s="21">
        <v>1.1000000000000001</v>
      </c>
      <c r="N2774" s="10" t="s">
        <v>1088</v>
      </c>
      <c r="O2774" s="10" t="s">
        <v>1088</v>
      </c>
      <c r="P2774" s="21">
        <v>7.0000000000000007E-2</v>
      </c>
      <c r="Q2774" s="10" t="s">
        <v>2649</v>
      </c>
      <c r="R2774" s="21"/>
      <c r="S2774" s="21"/>
      <c r="U2774" s="21"/>
      <c r="V2774" s="21"/>
    </row>
    <row r="2775" spans="1:22" ht="15">
      <c r="A2775" s="21" t="s">
        <v>4640</v>
      </c>
      <c r="B2775" s="6" t="s">
        <v>775</v>
      </c>
      <c r="C2775" s="21" t="s">
        <v>1036</v>
      </c>
      <c r="D2775" s="21" t="s">
        <v>1129</v>
      </c>
      <c r="E2775" s="21" t="s">
        <v>1097</v>
      </c>
      <c r="F2775" s="30" t="s">
        <v>1278</v>
      </c>
      <c r="G2775" s="21" t="s">
        <v>1781</v>
      </c>
      <c r="H2775" s="31" t="s">
        <v>4644</v>
      </c>
      <c r="I2775" s="10" t="s">
        <v>4642</v>
      </c>
      <c r="J2775" s="21" t="s">
        <v>1088</v>
      </c>
      <c r="K2775" s="21">
        <v>19</v>
      </c>
      <c r="L2775" s="21" t="s">
        <v>1089</v>
      </c>
      <c r="M2775" s="21">
        <v>1.36</v>
      </c>
      <c r="N2775" s="10" t="s">
        <v>1088</v>
      </c>
      <c r="O2775" s="10" t="s">
        <v>1088</v>
      </c>
      <c r="P2775" s="21">
        <v>0.33</v>
      </c>
      <c r="Q2775" s="10" t="s">
        <v>2649</v>
      </c>
      <c r="R2775" s="21"/>
      <c r="S2775" s="21"/>
      <c r="U2775" s="21"/>
      <c r="V2775" s="21"/>
    </row>
    <row r="2776" spans="1:22" ht="15">
      <c r="A2776" s="21" t="s">
        <v>4640</v>
      </c>
      <c r="B2776" s="6" t="s">
        <v>775</v>
      </c>
      <c r="C2776" s="21" t="s">
        <v>1036</v>
      </c>
      <c r="D2776" s="21" t="s">
        <v>1129</v>
      </c>
      <c r="E2776" s="21" t="s">
        <v>1097</v>
      </c>
      <c r="F2776" s="30" t="s">
        <v>1279</v>
      </c>
      <c r="G2776" s="21" t="s">
        <v>1781</v>
      </c>
      <c r="H2776" s="31" t="s">
        <v>4644</v>
      </c>
      <c r="I2776" s="10" t="s">
        <v>4642</v>
      </c>
      <c r="J2776" s="21" t="s">
        <v>1088</v>
      </c>
      <c r="K2776" s="21">
        <v>34</v>
      </c>
      <c r="L2776" s="21" t="s">
        <v>1089</v>
      </c>
      <c r="M2776" s="21">
        <v>1.44</v>
      </c>
      <c r="N2776" s="10" t="s">
        <v>1088</v>
      </c>
      <c r="O2776" s="10" t="s">
        <v>1088</v>
      </c>
      <c r="P2776" s="21">
        <v>0.2</v>
      </c>
      <c r="Q2776" s="10" t="s">
        <v>2649</v>
      </c>
      <c r="R2776" s="21"/>
      <c r="S2776" s="21"/>
      <c r="U2776" s="21"/>
      <c r="V2776" s="21"/>
    </row>
    <row r="2777" spans="1:22" ht="15">
      <c r="A2777" s="21" t="s">
        <v>4640</v>
      </c>
      <c r="B2777" s="6" t="s">
        <v>775</v>
      </c>
      <c r="C2777" s="21" t="s">
        <v>1036</v>
      </c>
      <c r="D2777" s="21" t="s">
        <v>1129</v>
      </c>
      <c r="E2777" s="21" t="s">
        <v>1097</v>
      </c>
      <c r="F2777" s="30" t="s">
        <v>1280</v>
      </c>
      <c r="G2777" s="21" t="s">
        <v>1781</v>
      </c>
      <c r="H2777" s="31" t="s">
        <v>4644</v>
      </c>
      <c r="I2777" s="10" t="s">
        <v>4642</v>
      </c>
      <c r="J2777" s="21" t="s">
        <v>1088</v>
      </c>
      <c r="K2777" s="21">
        <v>14</v>
      </c>
      <c r="L2777" s="21" t="s">
        <v>1089</v>
      </c>
      <c r="M2777" s="21">
        <v>1.31</v>
      </c>
      <c r="N2777" s="10" t="s">
        <v>1088</v>
      </c>
      <c r="O2777" s="10" t="s">
        <v>1088</v>
      </c>
      <c r="P2777" s="21">
        <v>0.51</v>
      </c>
      <c r="Q2777" s="10" t="s">
        <v>2649</v>
      </c>
      <c r="R2777" s="21"/>
      <c r="S2777" s="21"/>
      <c r="U2777" s="21"/>
      <c r="V2777" s="21"/>
    </row>
    <row r="2778" spans="1:22" ht="15">
      <c r="A2778" s="21" t="s">
        <v>4640</v>
      </c>
      <c r="B2778" s="6" t="s">
        <v>775</v>
      </c>
      <c r="C2778" s="21" t="s">
        <v>1036</v>
      </c>
      <c r="D2778" s="21" t="s">
        <v>1129</v>
      </c>
      <c r="E2778" s="21" t="s">
        <v>1097</v>
      </c>
      <c r="F2778" s="30" t="s">
        <v>1281</v>
      </c>
      <c r="G2778" s="21" t="s">
        <v>1781</v>
      </c>
      <c r="H2778" s="31" t="s">
        <v>4644</v>
      </c>
      <c r="I2778" s="10" t="s">
        <v>4642</v>
      </c>
      <c r="J2778" s="21" t="s">
        <v>1088</v>
      </c>
      <c r="K2778" s="21">
        <v>15</v>
      </c>
      <c r="L2778" s="21" t="s">
        <v>1089</v>
      </c>
      <c r="M2778" s="21">
        <v>1.49</v>
      </c>
      <c r="N2778" s="10" t="s">
        <v>1088</v>
      </c>
      <c r="O2778" s="10" t="s">
        <v>1088</v>
      </c>
      <c r="P2778" s="21">
        <v>0.33</v>
      </c>
      <c r="Q2778" s="10" t="s">
        <v>2649</v>
      </c>
      <c r="R2778" s="21"/>
      <c r="S2778" s="21"/>
      <c r="U2778" s="21"/>
      <c r="V2778" s="21"/>
    </row>
    <row r="2779" spans="1:22" ht="15">
      <c r="A2779" s="21" t="s">
        <v>4640</v>
      </c>
      <c r="B2779" s="6" t="s">
        <v>775</v>
      </c>
      <c r="C2779" s="21" t="s">
        <v>1036</v>
      </c>
      <c r="D2779" s="21" t="s">
        <v>1129</v>
      </c>
      <c r="E2779" s="21" t="s">
        <v>1097</v>
      </c>
      <c r="F2779" s="30" t="s">
        <v>1271</v>
      </c>
      <c r="G2779" s="21" t="s">
        <v>1781</v>
      </c>
      <c r="H2779" s="31" t="s">
        <v>4645</v>
      </c>
      <c r="I2779" s="10" t="s">
        <v>4642</v>
      </c>
      <c r="J2779" s="21" t="s">
        <v>1088</v>
      </c>
      <c r="K2779" s="21">
        <v>10</v>
      </c>
      <c r="L2779" s="21" t="s">
        <v>1089</v>
      </c>
      <c r="M2779" s="21">
        <v>6.01</v>
      </c>
      <c r="N2779" s="10" t="s">
        <v>1088</v>
      </c>
      <c r="O2779" s="10" t="s">
        <v>1088</v>
      </c>
      <c r="P2779" s="21">
        <v>1.19</v>
      </c>
      <c r="Q2779" s="10" t="s">
        <v>2649</v>
      </c>
      <c r="R2779" s="21"/>
      <c r="S2779" s="21"/>
      <c r="U2779" s="21"/>
      <c r="V2779" s="21"/>
    </row>
    <row r="2780" spans="1:22" ht="15">
      <c r="A2780" s="21" t="s">
        <v>4640</v>
      </c>
      <c r="B2780" s="6" t="s">
        <v>775</v>
      </c>
      <c r="C2780" s="21" t="s">
        <v>1036</v>
      </c>
      <c r="D2780" s="21" t="s">
        <v>1129</v>
      </c>
      <c r="E2780" s="21" t="s">
        <v>1097</v>
      </c>
      <c r="F2780" s="30" t="s">
        <v>1274</v>
      </c>
      <c r="G2780" s="21" t="s">
        <v>1781</v>
      </c>
      <c r="H2780" s="31" t="s">
        <v>4645</v>
      </c>
      <c r="I2780" s="10" t="s">
        <v>4642</v>
      </c>
      <c r="J2780" s="21" t="s">
        <v>1088</v>
      </c>
      <c r="K2780" s="21">
        <v>19</v>
      </c>
      <c r="L2780" s="21" t="s">
        <v>1089</v>
      </c>
      <c r="M2780" s="21">
        <v>5.36</v>
      </c>
      <c r="N2780" s="10" t="s">
        <v>1088</v>
      </c>
      <c r="O2780" s="10" t="s">
        <v>1088</v>
      </c>
      <c r="P2780" s="21">
        <v>1.1000000000000001</v>
      </c>
      <c r="Q2780" s="10" t="s">
        <v>2649</v>
      </c>
      <c r="R2780" s="21"/>
      <c r="S2780" s="21"/>
      <c r="U2780" s="21"/>
      <c r="V2780" s="21"/>
    </row>
    <row r="2781" spans="1:22" ht="15">
      <c r="A2781" s="21" t="s">
        <v>4640</v>
      </c>
      <c r="B2781" s="6" t="s">
        <v>775</v>
      </c>
      <c r="C2781" s="21" t="s">
        <v>1036</v>
      </c>
      <c r="D2781" s="21" t="s">
        <v>1129</v>
      </c>
      <c r="E2781" s="21" t="s">
        <v>1097</v>
      </c>
      <c r="F2781" s="30" t="s">
        <v>1275</v>
      </c>
      <c r="G2781" s="21" t="s">
        <v>1781</v>
      </c>
      <c r="H2781" s="31" t="s">
        <v>4645</v>
      </c>
      <c r="I2781" s="10" t="s">
        <v>4642</v>
      </c>
      <c r="J2781" s="21" t="s">
        <v>1088</v>
      </c>
      <c r="K2781" s="21">
        <v>14</v>
      </c>
      <c r="L2781" s="21" t="s">
        <v>1089</v>
      </c>
      <c r="M2781" s="21">
        <v>6.42</v>
      </c>
      <c r="N2781" s="10" t="s">
        <v>1088</v>
      </c>
      <c r="O2781" s="10" t="s">
        <v>1088</v>
      </c>
      <c r="P2781" s="21">
        <v>1.6</v>
      </c>
      <c r="Q2781" s="10" t="s">
        <v>2649</v>
      </c>
      <c r="R2781" s="21"/>
      <c r="S2781" s="21"/>
      <c r="U2781" s="21"/>
      <c r="V2781" s="21"/>
    </row>
    <row r="2782" spans="1:22" ht="15">
      <c r="A2782" s="21" t="s">
        <v>4640</v>
      </c>
      <c r="B2782" s="6" t="s">
        <v>775</v>
      </c>
      <c r="C2782" s="21" t="s">
        <v>1036</v>
      </c>
      <c r="D2782" s="21" t="s">
        <v>1129</v>
      </c>
      <c r="E2782" s="21" t="s">
        <v>1097</v>
      </c>
      <c r="F2782" s="30" t="s">
        <v>4369</v>
      </c>
      <c r="G2782" s="21" t="s">
        <v>1781</v>
      </c>
      <c r="H2782" s="31" t="s">
        <v>4645</v>
      </c>
      <c r="I2782" s="10" t="s">
        <v>4642</v>
      </c>
      <c r="J2782" s="21" t="s">
        <v>1088</v>
      </c>
      <c r="K2782" s="21">
        <v>7</v>
      </c>
      <c r="L2782" s="21" t="s">
        <v>1089</v>
      </c>
      <c r="M2782" s="21">
        <v>7.12</v>
      </c>
      <c r="N2782" s="10" t="s">
        <v>1088</v>
      </c>
      <c r="O2782" s="10" t="s">
        <v>1088</v>
      </c>
      <c r="P2782" s="21">
        <v>1.06</v>
      </c>
      <c r="Q2782" s="10" t="s">
        <v>2649</v>
      </c>
      <c r="R2782" s="21"/>
      <c r="S2782" s="21"/>
      <c r="U2782" s="21"/>
      <c r="V2782" s="21"/>
    </row>
    <row r="2783" spans="1:22" ht="15">
      <c r="A2783" s="21" t="s">
        <v>4640</v>
      </c>
      <c r="B2783" s="6" t="s">
        <v>775</v>
      </c>
      <c r="C2783" s="21" t="s">
        <v>1036</v>
      </c>
      <c r="D2783" s="21" t="s">
        <v>1129</v>
      </c>
      <c r="E2783" s="21" t="s">
        <v>1097</v>
      </c>
      <c r="F2783" s="30" t="s">
        <v>1278</v>
      </c>
      <c r="G2783" s="21" t="s">
        <v>1781</v>
      </c>
      <c r="H2783" s="31" t="s">
        <v>4645</v>
      </c>
      <c r="I2783" s="10" t="s">
        <v>4642</v>
      </c>
      <c r="J2783" s="21" t="s">
        <v>1088</v>
      </c>
      <c r="K2783" s="21">
        <v>19</v>
      </c>
      <c r="L2783" s="21" t="s">
        <v>1089</v>
      </c>
      <c r="M2783" s="21">
        <v>5.39</v>
      </c>
      <c r="N2783" s="10" t="s">
        <v>1088</v>
      </c>
      <c r="O2783" s="10" t="s">
        <v>1088</v>
      </c>
      <c r="P2783" s="21">
        <v>2.12</v>
      </c>
      <c r="Q2783" s="10" t="s">
        <v>2649</v>
      </c>
      <c r="R2783" s="21"/>
      <c r="S2783" s="21"/>
      <c r="U2783" s="21"/>
      <c r="V2783" s="21"/>
    </row>
    <row r="2784" spans="1:22" ht="15">
      <c r="A2784" s="21" t="s">
        <v>4640</v>
      </c>
      <c r="B2784" s="6" t="s">
        <v>775</v>
      </c>
      <c r="C2784" s="21" t="s">
        <v>1036</v>
      </c>
      <c r="D2784" s="21" t="s">
        <v>1129</v>
      </c>
      <c r="E2784" s="21" t="s">
        <v>1097</v>
      </c>
      <c r="F2784" s="30" t="s">
        <v>1279</v>
      </c>
      <c r="G2784" s="21" t="s">
        <v>1781</v>
      </c>
      <c r="H2784" s="31" t="s">
        <v>4645</v>
      </c>
      <c r="I2784" s="10" t="s">
        <v>4642</v>
      </c>
      <c r="J2784" s="21" t="s">
        <v>1088</v>
      </c>
      <c r="K2784" s="21">
        <v>34</v>
      </c>
      <c r="L2784" s="21" t="s">
        <v>1089</v>
      </c>
      <c r="M2784" s="21">
        <v>4.9800000000000004</v>
      </c>
      <c r="N2784" s="10" t="s">
        <v>1088</v>
      </c>
      <c r="O2784" s="10" t="s">
        <v>1088</v>
      </c>
      <c r="P2784" s="21">
        <v>0.98</v>
      </c>
      <c r="Q2784" s="10" t="s">
        <v>2649</v>
      </c>
      <c r="R2784" s="21"/>
      <c r="S2784" s="21"/>
      <c r="U2784" s="21"/>
      <c r="V2784" s="21"/>
    </row>
    <row r="2785" spans="1:22" ht="15">
      <c r="A2785" s="21" t="s">
        <v>4640</v>
      </c>
      <c r="B2785" s="6" t="s">
        <v>775</v>
      </c>
      <c r="C2785" s="21" t="s">
        <v>1036</v>
      </c>
      <c r="D2785" s="21" t="s">
        <v>1129</v>
      </c>
      <c r="E2785" s="21" t="s">
        <v>1097</v>
      </c>
      <c r="F2785" s="30" t="s">
        <v>1280</v>
      </c>
      <c r="G2785" s="21" t="s">
        <v>1781</v>
      </c>
      <c r="H2785" s="31" t="s">
        <v>4645</v>
      </c>
      <c r="I2785" s="10" t="s">
        <v>4642</v>
      </c>
      <c r="J2785" s="21" t="s">
        <v>1088</v>
      </c>
      <c r="K2785" s="21">
        <v>14</v>
      </c>
      <c r="L2785" s="21" t="s">
        <v>1089</v>
      </c>
      <c r="M2785" s="21">
        <v>8.41</v>
      </c>
      <c r="N2785" s="10" t="s">
        <v>1088</v>
      </c>
      <c r="O2785" s="10" t="s">
        <v>1088</v>
      </c>
      <c r="P2785" s="21">
        <v>4.21</v>
      </c>
      <c r="Q2785" s="10" t="s">
        <v>2649</v>
      </c>
      <c r="R2785" s="21"/>
      <c r="S2785" s="21"/>
      <c r="U2785" s="21"/>
      <c r="V2785" s="21"/>
    </row>
    <row r="2786" spans="1:22" ht="15">
      <c r="A2786" s="21" t="s">
        <v>4640</v>
      </c>
      <c r="B2786" s="6" t="s">
        <v>775</v>
      </c>
      <c r="C2786" s="21" t="s">
        <v>1036</v>
      </c>
      <c r="D2786" s="21" t="s">
        <v>1129</v>
      </c>
      <c r="E2786" s="21" t="s">
        <v>1097</v>
      </c>
      <c r="F2786" s="30" t="s">
        <v>1281</v>
      </c>
      <c r="G2786" s="21" t="s">
        <v>1781</v>
      </c>
      <c r="H2786" s="31" t="s">
        <v>4645</v>
      </c>
      <c r="I2786" s="10" t="s">
        <v>4642</v>
      </c>
      <c r="J2786" s="21" t="s">
        <v>1088</v>
      </c>
      <c r="K2786" s="21">
        <v>15</v>
      </c>
      <c r="L2786" s="21" t="s">
        <v>1089</v>
      </c>
      <c r="M2786" s="21">
        <v>4.5999999999999996</v>
      </c>
      <c r="N2786" s="10" t="s">
        <v>1088</v>
      </c>
      <c r="O2786" s="10" t="s">
        <v>1088</v>
      </c>
      <c r="P2786" s="21">
        <v>0.88</v>
      </c>
      <c r="Q2786" s="10" t="s">
        <v>2649</v>
      </c>
      <c r="R2786" s="21"/>
      <c r="S2786" s="21"/>
      <c r="U2786" s="21"/>
      <c r="V2786" s="21"/>
    </row>
    <row r="2787" spans="1:22" ht="15">
      <c r="A2787" s="21" t="s">
        <v>4640</v>
      </c>
      <c r="B2787" s="6" t="s">
        <v>775</v>
      </c>
      <c r="C2787" s="21" t="s">
        <v>1036</v>
      </c>
      <c r="D2787" s="21" t="s">
        <v>1129</v>
      </c>
      <c r="E2787" s="21" t="s">
        <v>1097</v>
      </c>
      <c r="F2787" s="30" t="s">
        <v>1271</v>
      </c>
      <c r="G2787" s="21" t="s">
        <v>1781</v>
      </c>
      <c r="H2787" s="31" t="s">
        <v>4646</v>
      </c>
      <c r="I2787" s="10" t="s">
        <v>4642</v>
      </c>
      <c r="J2787" s="21" t="s">
        <v>1088</v>
      </c>
      <c r="K2787" s="21">
        <v>10</v>
      </c>
      <c r="L2787" s="21" t="s">
        <v>1089</v>
      </c>
      <c r="M2787" s="21">
        <v>1.21</v>
      </c>
      <c r="N2787" s="10" t="s">
        <v>1088</v>
      </c>
      <c r="O2787" s="10" t="s">
        <v>1088</v>
      </c>
      <c r="P2787" s="21">
        <v>0.32</v>
      </c>
      <c r="Q2787" s="10" t="s">
        <v>2649</v>
      </c>
      <c r="R2787" s="21"/>
      <c r="S2787" s="21"/>
      <c r="U2787" s="21"/>
      <c r="V2787" s="21"/>
    </row>
    <row r="2788" spans="1:22" ht="15">
      <c r="A2788" s="21" t="s">
        <v>4640</v>
      </c>
      <c r="B2788" s="6" t="s">
        <v>775</v>
      </c>
      <c r="C2788" s="21" t="s">
        <v>1036</v>
      </c>
      <c r="D2788" s="21" t="s">
        <v>1129</v>
      </c>
      <c r="E2788" s="21" t="s">
        <v>1097</v>
      </c>
      <c r="F2788" s="30" t="s">
        <v>1274</v>
      </c>
      <c r="G2788" s="21" t="s">
        <v>1781</v>
      </c>
      <c r="H2788" s="31" t="s">
        <v>4646</v>
      </c>
      <c r="I2788" s="10" t="s">
        <v>4642</v>
      </c>
      <c r="J2788" s="21" t="s">
        <v>1088</v>
      </c>
      <c r="K2788" s="21">
        <v>19</v>
      </c>
      <c r="L2788" s="21" t="s">
        <v>1089</v>
      </c>
      <c r="M2788" s="21">
        <v>0.89</v>
      </c>
      <c r="N2788" s="10" t="s">
        <v>1088</v>
      </c>
      <c r="O2788" s="10" t="s">
        <v>1088</v>
      </c>
      <c r="P2788" s="21">
        <v>0.48</v>
      </c>
      <c r="Q2788" s="10" t="s">
        <v>2649</v>
      </c>
      <c r="R2788" s="21"/>
      <c r="S2788" s="21"/>
      <c r="U2788" s="21"/>
      <c r="V2788" s="21"/>
    </row>
    <row r="2789" spans="1:22" ht="15">
      <c r="A2789" s="21" t="s">
        <v>4640</v>
      </c>
      <c r="B2789" s="6" t="s">
        <v>775</v>
      </c>
      <c r="C2789" s="21" t="s">
        <v>1036</v>
      </c>
      <c r="D2789" s="21" t="s">
        <v>1129</v>
      </c>
      <c r="E2789" s="21" t="s">
        <v>1097</v>
      </c>
      <c r="F2789" s="30" t="s">
        <v>1275</v>
      </c>
      <c r="G2789" s="21" t="s">
        <v>1781</v>
      </c>
      <c r="H2789" s="31" t="s">
        <v>4646</v>
      </c>
      <c r="I2789" s="10" t="s">
        <v>4642</v>
      </c>
      <c r="J2789" s="21" t="s">
        <v>1088</v>
      </c>
      <c r="K2789" s="21">
        <v>14</v>
      </c>
      <c r="L2789" s="21" t="s">
        <v>1089</v>
      </c>
      <c r="M2789" s="21">
        <v>0.83</v>
      </c>
      <c r="N2789" s="10" t="s">
        <v>1088</v>
      </c>
      <c r="O2789" s="10" t="s">
        <v>1088</v>
      </c>
      <c r="P2789" s="21">
        <v>0.54</v>
      </c>
      <c r="Q2789" s="10" t="s">
        <v>2649</v>
      </c>
      <c r="R2789" s="21"/>
      <c r="S2789" s="21"/>
      <c r="U2789" s="21"/>
      <c r="V2789" s="21"/>
    </row>
    <row r="2790" spans="1:22" ht="15">
      <c r="A2790" s="21" t="s">
        <v>4640</v>
      </c>
      <c r="B2790" s="6" t="s">
        <v>775</v>
      </c>
      <c r="C2790" s="21" t="s">
        <v>1036</v>
      </c>
      <c r="D2790" s="21" t="s">
        <v>1129</v>
      </c>
      <c r="E2790" s="21" t="s">
        <v>1097</v>
      </c>
      <c r="F2790" s="30" t="s">
        <v>4369</v>
      </c>
      <c r="G2790" s="21" t="s">
        <v>1781</v>
      </c>
      <c r="H2790" s="31" t="s">
        <v>4646</v>
      </c>
      <c r="I2790" s="10" t="s">
        <v>4642</v>
      </c>
      <c r="J2790" s="21" t="s">
        <v>1088</v>
      </c>
      <c r="K2790" s="21">
        <v>7</v>
      </c>
      <c r="L2790" s="21" t="s">
        <v>1089</v>
      </c>
      <c r="M2790" s="21">
        <v>0.86</v>
      </c>
      <c r="N2790" s="10" t="s">
        <v>1088</v>
      </c>
      <c r="O2790" s="10" t="s">
        <v>1088</v>
      </c>
      <c r="P2790" s="21">
        <v>0.6</v>
      </c>
      <c r="Q2790" s="10" t="s">
        <v>2649</v>
      </c>
      <c r="R2790" s="21"/>
      <c r="S2790" s="21"/>
      <c r="U2790" s="21"/>
      <c r="V2790" s="21"/>
    </row>
    <row r="2791" spans="1:22" ht="15">
      <c r="A2791" s="21" t="s">
        <v>4640</v>
      </c>
      <c r="B2791" s="6" t="s">
        <v>775</v>
      </c>
      <c r="C2791" s="21" t="s">
        <v>1036</v>
      </c>
      <c r="D2791" s="21" t="s">
        <v>1129</v>
      </c>
      <c r="E2791" s="21" t="s">
        <v>1097</v>
      </c>
      <c r="F2791" s="30" t="s">
        <v>1278</v>
      </c>
      <c r="G2791" s="21" t="s">
        <v>1781</v>
      </c>
      <c r="H2791" s="31" t="s">
        <v>4646</v>
      </c>
      <c r="I2791" s="10" t="s">
        <v>4642</v>
      </c>
      <c r="J2791" s="21" t="s">
        <v>1088</v>
      </c>
      <c r="K2791" s="21">
        <v>19</v>
      </c>
      <c r="L2791" s="21" t="s">
        <v>1089</v>
      </c>
      <c r="M2791" s="21">
        <v>2.02</v>
      </c>
      <c r="N2791" s="10" t="s">
        <v>1088</v>
      </c>
      <c r="O2791" s="10" t="s">
        <v>1088</v>
      </c>
      <c r="P2791" s="21">
        <v>1.7</v>
      </c>
      <c r="Q2791" s="10" t="s">
        <v>2649</v>
      </c>
      <c r="R2791" s="21"/>
      <c r="S2791" s="21"/>
      <c r="U2791" s="21"/>
      <c r="V2791" s="21"/>
    </row>
    <row r="2792" spans="1:22" ht="15">
      <c r="A2792" s="21" t="s">
        <v>4640</v>
      </c>
      <c r="B2792" s="6" t="s">
        <v>775</v>
      </c>
      <c r="C2792" s="21" t="s">
        <v>1036</v>
      </c>
      <c r="D2792" s="21" t="s">
        <v>1129</v>
      </c>
      <c r="E2792" s="21" t="s">
        <v>1097</v>
      </c>
      <c r="F2792" s="30" t="s">
        <v>1279</v>
      </c>
      <c r="G2792" s="21" t="s">
        <v>1781</v>
      </c>
      <c r="H2792" s="31" t="s">
        <v>4646</v>
      </c>
      <c r="I2792" s="10" t="s">
        <v>4642</v>
      </c>
      <c r="J2792" s="21" t="s">
        <v>1088</v>
      </c>
      <c r="K2792" s="21">
        <v>34</v>
      </c>
      <c r="L2792" s="21" t="s">
        <v>1089</v>
      </c>
      <c r="M2792" s="21">
        <v>1.06</v>
      </c>
      <c r="N2792" s="10" t="s">
        <v>1088</v>
      </c>
      <c r="O2792" s="10" t="s">
        <v>1088</v>
      </c>
      <c r="P2792" s="21">
        <v>0.65</v>
      </c>
      <c r="Q2792" s="10" t="s">
        <v>2649</v>
      </c>
      <c r="R2792" s="21"/>
      <c r="S2792" s="21"/>
      <c r="U2792" s="21"/>
      <c r="V2792" s="21"/>
    </row>
    <row r="2793" spans="1:22" ht="15">
      <c r="A2793" s="21" t="s">
        <v>4640</v>
      </c>
      <c r="B2793" s="6" t="s">
        <v>775</v>
      </c>
      <c r="C2793" s="21" t="s">
        <v>1036</v>
      </c>
      <c r="D2793" s="21" t="s">
        <v>1129</v>
      </c>
      <c r="E2793" s="21" t="s">
        <v>1097</v>
      </c>
      <c r="F2793" s="30" t="s">
        <v>1280</v>
      </c>
      <c r="G2793" s="21" t="s">
        <v>1781</v>
      </c>
      <c r="H2793" s="31" t="s">
        <v>4646</v>
      </c>
      <c r="I2793" s="10" t="s">
        <v>4642</v>
      </c>
      <c r="J2793" s="21" t="s">
        <v>1088</v>
      </c>
      <c r="K2793" s="21">
        <v>14</v>
      </c>
      <c r="L2793" s="21" t="s">
        <v>1089</v>
      </c>
      <c r="M2793" s="21">
        <v>1.41</v>
      </c>
      <c r="N2793" s="10" t="s">
        <v>1088</v>
      </c>
      <c r="O2793" s="10" t="s">
        <v>1088</v>
      </c>
      <c r="P2793" s="21">
        <v>0.57999999999999996</v>
      </c>
      <c r="Q2793" s="10" t="s">
        <v>2649</v>
      </c>
      <c r="R2793" s="21"/>
      <c r="S2793" s="21"/>
      <c r="U2793" s="21"/>
      <c r="V2793" s="21"/>
    </row>
    <row r="2794" spans="1:22" ht="15">
      <c r="A2794" s="21" t="s">
        <v>4640</v>
      </c>
      <c r="B2794" s="6" t="s">
        <v>775</v>
      </c>
      <c r="C2794" s="21" t="s">
        <v>1036</v>
      </c>
      <c r="D2794" s="21" t="s">
        <v>1129</v>
      </c>
      <c r="E2794" s="21" t="s">
        <v>1097</v>
      </c>
      <c r="F2794" s="30" t="s">
        <v>1281</v>
      </c>
      <c r="G2794" s="21" t="s">
        <v>1781</v>
      </c>
      <c r="H2794" s="31" t="s">
        <v>4646</v>
      </c>
      <c r="I2794" s="10" t="s">
        <v>4642</v>
      </c>
      <c r="J2794" s="21" t="s">
        <v>1088</v>
      </c>
      <c r="K2794" s="21">
        <v>15</v>
      </c>
      <c r="L2794" s="21" t="s">
        <v>1089</v>
      </c>
      <c r="M2794" s="21">
        <v>1.08</v>
      </c>
      <c r="N2794" s="10" t="s">
        <v>1088</v>
      </c>
      <c r="O2794" s="10" t="s">
        <v>1088</v>
      </c>
      <c r="P2794" s="21">
        <v>0.44</v>
      </c>
      <c r="Q2794" s="10" t="s">
        <v>2649</v>
      </c>
      <c r="R2794" s="21"/>
      <c r="S2794" s="21"/>
      <c r="U2794" s="21"/>
      <c r="V2794" s="21"/>
    </row>
    <row r="2795" spans="1:22" ht="15">
      <c r="A2795" s="21" t="s">
        <v>4640</v>
      </c>
      <c r="B2795" s="6" t="s">
        <v>775</v>
      </c>
      <c r="C2795" s="21" t="s">
        <v>1036</v>
      </c>
      <c r="D2795" s="21" t="s">
        <v>1129</v>
      </c>
      <c r="E2795" s="21" t="s">
        <v>1097</v>
      </c>
      <c r="F2795" s="30" t="s">
        <v>1271</v>
      </c>
      <c r="G2795" s="21" t="s">
        <v>1781</v>
      </c>
      <c r="H2795" s="31" t="s">
        <v>4647</v>
      </c>
      <c r="I2795" s="10" t="s">
        <v>4642</v>
      </c>
      <c r="J2795" s="21" t="s">
        <v>1088</v>
      </c>
      <c r="K2795" s="21">
        <v>10</v>
      </c>
      <c r="L2795" s="21" t="s">
        <v>1089</v>
      </c>
      <c r="M2795" s="21">
        <v>1.2</v>
      </c>
      <c r="N2795" s="10" t="s">
        <v>1088</v>
      </c>
      <c r="O2795" s="10" t="s">
        <v>1088</v>
      </c>
      <c r="P2795" s="21">
        <v>0.08</v>
      </c>
      <c r="Q2795" s="10" t="s">
        <v>2649</v>
      </c>
      <c r="R2795" s="21"/>
      <c r="S2795" s="21"/>
      <c r="U2795" s="21"/>
      <c r="V2795" s="21"/>
    </row>
    <row r="2796" spans="1:22" ht="15">
      <c r="A2796" s="21" t="s">
        <v>4640</v>
      </c>
      <c r="B2796" s="6" t="s">
        <v>775</v>
      </c>
      <c r="C2796" s="21" t="s">
        <v>1036</v>
      </c>
      <c r="D2796" s="21" t="s">
        <v>1129</v>
      </c>
      <c r="E2796" s="21" t="s">
        <v>1097</v>
      </c>
      <c r="F2796" s="30" t="s">
        <v>1274</v>
      </c>
      <c r="G2796" s="21" t="s">
        <v>1781</v>
      </c>
      <c r="H2796" s="31" t="s">
        <v>4647</v>
      </c>
      <c r="I2796" s="10" t="s">
        <v>4642</v>
      </c>
      <c r="J2796" s="21" t="s">
        <v>1088</v>
      </c>
      <c r="K2796" s="21">
        <v>19</v>
      </c>
      <c r="L2796" s="21" t="s">
        <v>1089</v>
      </c>
      <c r="M2796" s="21">
        <v>1.22</v>
      </c>
      <c r="N2796" s="10" t="s">
        <v>1088</v>
      </c>
      <c r="O2796" s="10" t="s">
        <v>1088</v>
      </c>
      <c r="P2796" s="21">
        <v>0.21</v>
      </c>
      <c r="Q2796" s="10" t="s">
        <v>2649</v>
      </c>
      <c r="R2796" s="21"/>
      <c r="S2796" s="21"/>
      <c r="U2796" s="21"/>
      <c r="V2796" s="21"/>
    </row>
    <row r="2797" spans="1:22" ht="15">
      <c r="A2797" s="21" t="s">
        <v>4640</v>
      </c>
      <c r="B2797" s="6" t="s">
        <v>775</v>
      </c>
      <c r="C2797" s="21" t="s">
        <v>1036</v>
      </c>
      <c r="D2797" s="21" t="s">
        <v>1129</v>
      </c>
      <c r="E2797" s="21" t="s">
        <v>1097</v>
      </c>
      <c r="F2797" s="30" t="s">
        <v>1275</v>
      </c>
      <c r="G2797" s="21" t="s">
        <v>1781</v>
      </c>
      <c r="H2797" s="31" t="s">
        <v>4647</v>
      </c>
      <c r="I2797" s="10" t="s">
        <v>4642</v>
      </c>
      <c r="J2797" s="21" t="s">
        <v>1088</v>
      </c>
      <c r="K2797" s="21">
        <v>14</v>
      </c>
      <c r="L2797" s="21" t="s">
        <v>1089</v>
      </c>
      <c r="M2797" s="21">
        <v>1.29</v>
      </c>
      <c r="N2797" s="10" t="s">
        <v>1088</v>
      </c>
      <c r="O2797" s="10" t="s">
        <v>1088</v>
      </c>
      <c r="P2797" s="21">
        <v>0.2</v>
      </c>
      <c r="Q2797" s="10" t="s">
        <v>2649</v>
      </c>
      <c r="R2797" s="21"/>
      <c r="S2797" s="21"/>
      <c r="U2797" s="21"/>
      <c r="V2797" s="21"/>
    </row>
    <row r="2798" spans="1:22" ht="15">
      <c r="A2798" s="21" t="s">
        <v>4640</v>
      </c>
      <c r="B2798" s="6" t="s">
        <v>775</v>
      </c>
      <c r="C2798" s="21" t="s">
        <v>1036</v>
      </c>
      <c r="D2798" s="21" t="s">
        <v>1129</v>
      </c>
      <c r="E2798" s="21" t="s">
        <v>1097</v>
      </c>
      <c r="F2798" s="30" t="s">
        <v>4369</v>
      </c>
      <c r="G2798" s="21" t="s">
        <v>1781</v>
      </c>
      <c r="H2798" s="31" t="s">
        <v>4647</v>
      </c>
      <c r="I2798" s="10" t="s">
        <v>4642</v>
      </c>
      <c r="J2798" s="21" t="s">
        <v>1088</v>
      </c>
      <c r="K2798" s="21">
        <v>7</v>
      </c>
      <c r="L2798" s="21" t="s">
        <v>1089</v>
      </c>
      <c r="M2798" s="21">
        <v>1.17</v>
      </c>
      <c r="N2798" s="10" t="s">
        <v>1088</v>
      </c>
      <c r="O2798" s="10" t="s">
        <v>1088</v>
      </c>
      <c r="P2798" s="21">
        <v>0.1</v>
      </c>
      <c r="Q2798" s="10" t="s">
        <v>2649</v>
      </c>
      <c r="R2798" s="21"/>
      <c r="S2798" s="21"/>
      <c r="U2798" s="21"/>
      <c r="V2798" s="21"/>
    </row>
    <row r="2799" spans="1:22" ht="15">
      <c r="A2799" s="21" t="s">
        <v>4640</v>
      </c>
      <c r="B2799" s="6" t="s">
        <v>775</v>
      </c>
      <c r="C2799" s="21" t="s">
        <v>1036</v>
      </c>
      <c r="D2799" s="21" t="s">
        <v>1129</v>
      </c>
      <c r="E2799" s="21" t="s">
        <v>1097</v>
      </c>
      <c r="F2799" s="30" t="s">
        <v>1278</v>
      </c>
      <c r="G2799" s="21" t="s">
        <v>1781</v>
      </c>
      <c r="H2799" s="31" t="s">
        <v>4647</v>
      </c>
      <c r="I2799" s="10" t="s">
        <v>4642</v>
      </c>
      <c r="J2799" s="21" t="s">
        <v>1088</v>
      </c>
      <c r="K2799" s="21">
        <v>19</v>
      </c>
      <c r="L2799" s="21" t="s">
        <v>1089</v>
      </c>
      <c r="M2799" s="21">
        <v>1.32</v>
      </c>
      <c r="N2799" s="10" t="s">
        <v>1088</v>
      </c>
      <c r="O2799" s="10" t="s">
        <v>1088</v>
      </c>
      <c r="P2799" s="21">
        <v>0.22</v>
      </c>
      <c r="Q2799" s="10" t="s">
        <v>2649</v>
      </c>
      <c r="R2799" s="21"/>
      <c r="S2799" s="21"/>
      <c r="U2799" s="21"/>
      <c r="V2799" s="21"/>
    </row>
    <row r="2800" spans="1:22" ht="15">
      <c r="A2800" s="21" t="s">
        <v>4640</v>
      </c>
      <c r="B2800" s="6" t="s">
        <v>775</v>
      </c>
      <c r="C2800" s="21" t="s">
        <v>1036</v>
      </c>
      <c r="D2800" s="21" t="s">
        <v>1129</v>
      </c>
      <c r="E2800" s="21" t="s">
        <v>1097</v>
      </c>
      <c r="F2800" s="30" t="s">
        <v>1279</v>
      </c>
      <c r="G2800" s="21" t="s">
        <v>1781</v>
      </c>
      <c r="H2800" s="31" t="s">
        <v>4647</v>
      </c>
      <c r="I2800" s="10" t="s">
        <v>4642</v>
      </c>
      <c r="J2800" s="21" t="s">
        <v>1088</v>
      </c>
      <c r="K2800" s="21">
        <v>34</v>
      </c>
      <c r="L2800" s="21" t="s">
        <v>1089</v>
      </c>
      <c r="M2800" s="21">
        <v>1.3</v>
      </c>
      <c r="N2800" s="10" t="s">
        <v>1088</v>
      </c>
      <c r="O2800" s="10" t="s">
        <v>1088</v>
      </c>
      <c r="P2800" s="21">
        <v>0.24</v>
      </c>
      <c r="Q2800" s="10" t="s">
        <v>2649</v>
      </c>
      <c r="R2800" s="21"/>
      <c r="S2800" s="21"/>
      <c r="U2800" s="21"/>
      <c r="V2800" s="21"/>
    </row>
    <row r="2801" spans="1:22" ht="15">
      <c r="A2801" s="21" t="s">
        <v>4640</v>
      </c>
      <c r="B2801" s="6" t="s">
        <v>775</v>
      </c>
      <c r="C2801" s="21" t="s">
        <v>1036</v>
      </c>
      <c r="D2801" s="21" t="s">
        <v>1129</v>
      </c>
      <c r="E2801" s="21" t="s">
        <v>1097</v>
      </c>
      <c r="F2801" s="30" t="s">
        <v>1280</v>
      </c>
      <c r="G2801" s="21" t="s">
        <v>1781</v>
      </c>
      <c r="H2801" s="31" t="s">
        <v>4647</v>
      </c>
      <c r="I2801" s="10" t="s">
        <v>4642</v>
      </c>
      <c r="J2801" s="21" t="s">
        <v>1088</v>
      </c>
      <c r="K2801" s="21">
        <v>14</v>
      </c>
      <c r="L2801" s="21" t="s">
        <v>1089</v>
      </c>
      <c r="M2801" s="21">
        <v>1.26</v>
      </c>
      <c r="N2801" s="10" t="s">
        <v>1088</v>
      </c>
      <c r="O2801" s="10" t="s">
        <v>1088</v>
      </c>
      <c r="P2801" s="21">
        <v>0.37</v>
      </c>
      <c r="Q2801" s="10" t="s">
        <v>2649</v>
      </c>
      <c r="R2801" s="21"/>
      <c r="S2801" s="21"/>
      <c r="U2801" s="21"/>
      <c r="V2801" s="21"/>
    </row>
    <row r="2802" spans="1:22" ht="15">
      <c r="A2802" s="21" t="s">
        <v>4640</v>
      </c>
      <c r="B2802" s="6" t="s">
        <v>775</v>
      </c>
      <c r="C2802" s="21" t="s">
        <v>1036</v>
      </c>
      <c r="D2802" s="21" t="s">
        <v>1129</v>
      </c>
      <c r="E2802" s="21" t="s">
        <v>1097</v>
      </c>
      <c r="F2802" s="30" t="s">
        <v>1281</v>
      </c>
      <c r="G2802" s="21" t="s">
        <v>1781</v>
      </c>
      <c r="H2802" s="31" t="s">
        <v>4647</v>
      </c>
      <c r="I2802" s="10" t="s">
        <v>4642</v>
      </c>
      <c r="J2802" s="21" t="s">
        <v>1088</v>
      </c>
      <c r="K2802" s="21">
        <v>15</v>
      </c>
      <c r="L2802" s="21" t="s">
        <v>1089</v>
      </c>
      <c r="M2802" s="21">
        <v>1.8</v>
      </c>
      <c r="N2802" s="10" t="s">
        <v>1088</v>
      </c>
      <c r="O2802" s="10" t="s">
        <v>1088</v>
      </c>
      <c r="P2802" s="21">
        <v>0.3</v>
      </c>
      <c r="Q2802" s="10" t="s">
        <v>2649</v>
      </c>
      <c r="R2802" s="21"/>
      <c r="S2802" s="21"/>
      <c r="U2802" s="21"/>
      <c r="V2802" s="21"/>
    </row>
    <row r="2803" spans="1:22" ht="15">
      <c r="A2803" s="21" t="s">
        <v>4640</v>
      </c>
      <c r="B2803" s="6" t="s">
        <v>775</v>
      </c>
      <c r="C2803" s="21" t="s">
        <v>1036</v>
      </c>
      <c r="D2803" s="21" t="s">
        <v>1129</v>
      </c>
      <c r="E2803" s="21" t="s">
        <v>1097</v>
      </c>
      <c r="F2803" s="30" t="s">
        <v>1271</v>
      </c>
      <c r="G2803" s="21" t="s">
        <v>1781</v>
      </c>
      <c r="H2803" s="31" t="s">
        <v>4648</v>
      </c>
      <c r="I2803" s="10" t="s">
        <v>4642</v>
      </c>
      <c r="J2803" s="21" t="s">
        <v>1088</v>
      </c>
      <c r="K2803" s="21">
        <v>10</v>
      </c>
      <c r="L2803" s="21" t="s">
        <v>1089</v>
      </c>
      <c r="M2803" s="21">
        <v>0.08</v>
      </c>
      <c r="N2803" s="10" t="s">
        <v>1088</v>
      </c>
      <c r="O2803" s="10" t="s">
        <v>1088</v>
      </c>
      <c r="P2803" s="21" t="s">
        <v>1088</v>
      </c>
      <c r="Q2803" s="10" t="s">
        <v>2649</v>
      </c>
      <c r="R2803" s="21"/>
      <c r="S2803" s="21"/>
      <c r="U2803" s="21"/>
      <c r="V2803" s="21"/>
    </row>
    <row r="2804" spans="1:22" ht="15">
      <c r="A2804" s="21" t="s">
        <v>4640</v>
      </c>
      <c r="B2804" s="6" t="s">
        <v>775</v>
      </c>
      <c r="C2804" s="21" t="s">
        <v>1036</v>
      </c>
      <c r="D2804" s="21" t="s">
        <v>1129</v>
      </c>
      <c r="E2804" s="21" t="s">
        <v>1097</v>
      </c>
      <c r="F2804" s="30" t="s">
        <v>1274</v>
      </c>
      <c r="G2804" s="21" t="s">
        <v>1781</v>
      </c>
      <c r="H2804" s="31" t="s">
        <v>4648</v>
      </c>
      <c r="I2804" s="10" t="s">
        <v>4642</v>
      </c>
      <c r="J2804" s="21" t="s">
        <v>1088</v>
      </c>
      <c r="K2804" s="21">
        <v>19</v>
      </c>
      <c r="L2804" s="21" t="s">
        <v>1089</v>
      </c>
      <c r="M2804" s="21">
        <v>0.21</v>
      </c>
      <c r="N2804" s="10" t="s">
        <v>1088</v>
      </c>
      <c r="O2804" s="10" t="s">
        <v>1088</v>
      </c>
      <c r="P2804" s="21" t="s">
        <v>1088</v>
      </c>
      <c r="Q2804" s="10" t="s">
        <v>2649</v>
      </c>
      <c r="R2804" s="21"/>
      <c r="S2804" s="21"/>
      <c r="U2804" s="21"/>
      <c r="V2804" s="21"/>
    </row>
    <row r="2805" spans="1:22" ht="15">
      <c r="A2805" s="21" t="s">
        <v>4640</v>
      </c>
      <c r="B2805" s="6" t="s">
        <v>775</v>
      </c>
      <c r="C2805" s="21" t="s">
        <v>1036</v>
      </c>
      <c r="D2805" s="21" t="s">
        <v>1129</v>
      </c>
      <c r="E2805" s="21" t="s">
        <v>1097</v>
      </c>
      <c r="F2805" s="30" t="s">
        <v>1275</v>
      </c>
      <c r="G2805" s="21" t="s">
        <v>1781</v>
      </c>
      <c r="H2805" s="31" t="s">
        <v>4648</v>
      </c>
      <c r="I2805" s="10" t="s">
        <v>4642</v>
      </c>
      <c r="J2805" s="21" t="s">
        <v>1088</v>
      </c>
      <c r="K2805" s="21">
        <v>14</v>
      </c>
      <c r="L2805" s="21" t="s">
        <v>1089</v>
      </c>
      <c r="M2805" s="21">
        <v>0.2</v>
      </c>
      <c r="N2805" s="10" t="s">
        <v>1088</v>
      </c>
      <c r="O2805" s="10" t="s">
        <v>1088</v>
      </c>
      <c r="P2805" s="21" t="s">
        <v>1088</v>
      </c>
      <c r="Q2805" s="10" t="s">
        <v>2649</v>
      </c>
      <c r="R2805" s="21"/>
      <c r="S2805" s="21"/>
      <c r="U2805" s="21"/>
      <c r="V2805" s="21"/>
    </row>
    <row r="2806" spans="1:22" ht="15">
      <c r="A2806" s="21" t="s">
        <v>4640</v>
      </c>
      <c r="B2806" s="6" t="s">
        <v>775</v>
      </c>
      <c r="C2806" s="21" t="s">
        <v>1036</v>
      </c>
      <c r="D2806" s="21" t="s">
        <v>1129</v>
      </c>
      <c r="E2806" s="21" t="s">
        <v>1097</v>
      </c>
      <c r="F2806" s="30" t="s">
        <v>4369</v>
      </c>
      <c r="G2806" s="21" t="s">
        <v>1781</v>
      </c>
      <c r="H2806" s="31" t="s">
        <v>4648</v>
      </c>
      <c r="I2806" s="10" t="s">
        <v>4642</v>
      </c>
      <c r="J2806" s="21" t="s">
        <v>1088</v>
      </c>
      <c r="K2806" s="21">
        <v>7</v>
      </c>
      <c r="L2806" s="21" t="s">
        <v>1089</v>
      </c>
      <c r="M2806" s="21">
        <v>0.1</v>
      </c>
      <c r="N2806" s="10" t="s">
        <v>1088</v>
      </c>
      <c r="O2806" s="10" t="s">
        <v>1088</v>
      </c>
      <c r="P2806" s="21" t="s">
        <v>1088</v>
      </c>
      <c r="Q2806" s="10" t="s">
        <v>2649</v>
      </c>
      <c r="R2806" s="21"/>
      <c r="S2806" s="21"/>
      <c r="U2806" s="21"/>
      <c r="V2806" s="21"/>
    </row>
    <row r="2807" spans="1:22" ht="15">
      <c r="A2807" s="21" t="s">
        <v>4640</v>
      </c>
      <c r="B2807" s="6" t="s">
        <v>775</v>
      </c>
      <c r="C2807" s="21" t="s">
        <v>1036</v>
      </c>
      <c r="D2807" s="21" t="s">
        <v>1129</v>
      </c>
      <c r="E2807" s="21" t="s">
        <v>1097</v>
      </c>
      <c r="F2807" s="30" t="s">
        <v>1278</v>
      </c>
      <c r="G2807" s="21" t="s">
        <v>1781</v>
      </c>
      <c r="H2807" s="31" t="s">
        <v>4648</v>
      </c>
      <c r="I2807" s="10" t="s">
        <v>4642</v>
      </c>
      <c r="J2807" s="21" t="s">
        <v>1088</v>
      </c>
      <c r="K2807" s="21">
        <v>19</v>
      </c>
      <c r="L2807" s="21" t="s">
        <v>1089</v>
      </c>
      <c r="M2807" s="21">
        <v>0.22</v>
      </c>
      <c r="N2807" s="10" t="s">
        <v>1088</v>
      </c>
      <c r="O2807" s="10" t="s">
        <v>1088</v>
      </c>
      <c r="P2807" s="21" t="s">
        <v>1088</v>
      </c>
      <c r="Q2807" s="10" t="s">
        <v>2649</v>
      </c>
      <c r="R2807" s="21"/>
      <c r="S2807" s="21"/>
      <c r="U2807" s="21"/>
      <c r="V2807" s="21"/>
    </row>
    <row r="2808" spans="1:22" ht="15">
      <c r="A2808" s="21" t="s">
        <v>4640</v>
      </c>
      <c r="B2808" s="6" t="s">
        <v>775</v>
      </c>
      <c r="C2808" s="21" t="s">
        <v>1036</v>
      </c>
      <c r="D2808" s="21" t="s">
        <v>1129</v>
      </c>
      <c r="E2808" s="21" t="s">
        <v>1097</v>
      </c>
      <c r="F2808" s="30" t="s">
        <v>1279</v>
      </c>
      <c r="G2808" s="21" t="s">
        <v>1781</v>
      </c>
      <c r="H2808" s="31" t="s">
        <v>4648</v>
      </c>
      <c r="I2808" s="10" t="s">
        <v>4642</v>
      </c>
      <c r="J2808" s="21" t="s">
        <v>1088</v>
      </c>
      <c r="K2808" s="21">
        <v>34</v>
      </c>
      <c r="L2808" s="21" t="s">
        <v>1089</v>
      </c>
      <c r="M2808" s="21">
        <v>0.24</v>
      </c>
      <c r="N2808" s="10" t="s">
        <v>1088</v>
      </c>
      <c r="O2808" s="10" t="s">
        <v>1088</v>
      </c>
      <c r="P2808" s="21" t="s">
        <v>1088</v>
      </c>
      <c r="Q2808" s="10" t="s">
        <v>2649</v>
      </c>
      <c r="R2808" s="21"/>
      <c r="S2808" s="21"/>
      <c r="U2808" s="21"/>
      <c r="V2808" s="21"/>
    </row>
    <row r="2809" spans="1:22" ht="15">
      <c r="A2809" s="21" t="s">
        <v>4640</v>
      </c>
      <c r="B2809" s="6" t="s">
        <v>775</v>
      </c>
      <c r="C2809" s="21" t="s">
        <v>1036</v>
      </c>
      <c r="D2809" s="21" t="s">
        <v>1129</v>
      </c>
      <c r="E2809" s="21" t="s">
        <v>1097</v>
      </c>
      <c r="F2809" s="30" t="s">
        <v>1280</v>
      </c>
      <c r="G2809" s="21" t="s">
        <v>1781</v>
      </c>
      <c r="H2809" s="31" t="s">
        <v>4648</v>
      </c>
      <c r="I2809" s="10" t="s">
        <v>4642</v>
      </c>
      <c r="J2809" s="21" t="s">
        <v>1088</v>
      </c>
      <c r="K2809" s="21">
        <v>14</v>
      </c>
      <c r="L2809" s="21" t="s">
        <v>1089</v>
      </c>
      <c r="M2809" s="21">
        <v>0.37</v>
      </c>
      <c r="N2809" s="10" t="s">
        <v>1088</v>
      </c>
      <c r="O2809" s="10" t="s">
        <v>1088</v>
      </c>
      <c r="P2809" s="21" t="s">
        <v>1088</v>
      </c>
      <c r="Q2809" s="10" t="s">
        <v>2649</v>
      </c>
      <c r="R2809" s="21"/>
      <c r="S2809" s="21"/>
      <c r="U2809" s="21"/>
      <c r="V2809" s="21"/>
    </row>
    <row r="2810" spans="1:22" ht="15">
      <c r="A2810" s="21" t="s">
        <v>4640</v>
      </c>
      <c r="B2810" s="6" t="s">
        <v>775</v>
      </c>
      <c r="C2810" s="21" t="s">
        <v>1036</v>
      </c>
      <c r="D2810" s="21" t="s">
        <v>1129</v>
      </c>
      <c r="E2810" s="21" t="s">
        <v>1097</v>
      </c>
      <c r="F2810" s="30" t="s">
        <v>1281</v>
      </c>
      <c r="G2810" s="21" t="s">
        <v>1781</v>
      </c>
      <c r="H2810" s="31" t="s">
        <v>4648</v>
      </c>
      <c r="I2810" s="10" t="s">
        <v>4642</v>
      </c>
      <c r="J2810" s="21" t="s">
        <v>1088</v>
      </c>
      <c r="K2810" s="21">
        <v>15</v>
      </c>
      <c r="L2810" s="21" t="s">
        <v>1089</v>
      </c>
      <c r="M2810" s="21">
        <v>0.3</v>
      </c>
      <c r="N2810" s="10" t="s">
        <v>1088</v>
      </c>
      <c r="O2810" s="10" t="s">
        <v>1088</v>
      </c>
      <c r="P2810" s="21" t="s">
        <v>1088</v>
      </c>
      <c r="Q2810" s="10" t="s">
        <v>2649</v>
      </c>
      <c r="R2810" s="21"/>
      <c r="S2810" s="21"/>
      <c r="U2810" s="21"/>
      <c r="V2810" s="21"/>
    </row>
    <row r="2811" spans="1:22" ht="14">
      <c r="A2811" s="21" t="s">
        <v>4649</v>
      </c>
      <c r="B2811" s="21" t="s">
        <v>56</v>
      </c>
      <c r="C2811" s="21" t="s">
        <v>1036</v>
      </c>
      <c r="D2811" s="21" t="s">
        <v>1129</v>
      </c>
      <c r="E2811" s="21" t="s">
        <v>1100</v>
      </c>
      <c r="F2811" s="30" t="s">
        <v>1270</v>
      </c>
      <c r="G2811" s="21" t="s">
        <v>4650</v>
      </c>
      <c r="H2811" s="31" t="s">
        <v>4651</v>
      </c>
      <c r="I2811" s="31" t="s">
        <v>4652</v>
      </c>
      <c r="J2811" s="21" t="s">
        <v>1094</v>
      </c>
      <c r="K2811" s="21">
        <v>100</v>
      </c>
      <c r="L2811" s="21"/>
      <c r="M2811" s="21">
        <v>47.5</v>
      </c>
      <c r="N2811" s="21"/>
      <c r="O2811" s="21"/>
      <c r="P2811" s="21"/>
      <c r="Q2811" s="21" t="s">
        <v>2649</v>
      </c>
      <c r="R2811" s="21"/>
      <c r="S2811" s="21"/>
      <c r="U2811" s="21"/>
      <c r="V2811" s="21"/>
    </row>
    <row r="2812" spans="1:22" ht="14">
      <c r="A2812" s="21" t="s">
        <v>4649</v>
      </c>
      <c r="B2812" s="21" t="s">
        <v>4653</v>
      </c>
      <c r="C2812" s="21" t="s">
        <v>1036</v>
      </c>
      <c r="D2812" s="21" t="s">
        <v>1129</v>
      </c>
      <c r="E2812" s="21" t="s">
        <v>1097</v>
      </c>
      <c r="F2812" s="30" t="s">
        <v>1271</v>
      </c>
      <c r="G2812" s="21" t="s">
        <v>4650</v>
      </c>
      <c r="H2812" s="31" t="s">
        <v>4651</v>
      </c>
      <c r="I2812" s="31" t="s">
        <v>4652</v>
      </c>
      <c r="J2812" s="21" t="s">
        <v>1094</v>
      </c>
      <c r="K2812" s="21">
        <v>100</v>
      </c>
      <c r="L2812" s="21"/>
      <c r="M2812" s="21">
        <v>49.4</v>
      </c>
      <c r="N2812" s="21"/>
      <c r="O2812" s="21"/>
      <c r="P2812" s="21"/>
      <c r="Q2812" s="21" t="s">
        <v>2649</v>
      </c>
      <c r="R2812" s="21"/>
      <c r="S2812" s="21"/>
      <c r="U2812" s="21"/>
      <c r="V2812" s="21"/>
    </row>
    <row r="2813" spans="1:22" ht="14">
      <c r="A2813" s="21" t="s">
        <v>4649</v>
      </c>
      <c r="B2813" s="21" t="s">
        <v>4654</v>
      </c>
      <c r="C2813" s="21" t="s">
        <v>1036</v>
      </c>
      <c r="D2813" s="21" t="s">
        <v>1129</v>
      </c>
      <c r="E2813" s="21" t="s">
        <v>1097</v>
      </c>
      <c r="F2813" s="30" t="s">
        <v>1271</v>
      </c>
      <c r="G2813" s="21" t="s">
        <v>4650</v>
      </c>
      <c r="H2813" s="31" t="s">
        <v>4651</v>
      </c>
      <c r="I2813" s="31" t="s">
        <v>4655</v>
      </c>
      <c r="J2813" s="21" t="s">
        <v>1094</v>
      </c>
      <c r="K2813" s="21">
        <v>100</v>
      </c>
      <c r="L2813" s="21"/>
      <c r="M2813" s="21">
        <v>45.7</v>
      </c>
      <c r="N2813" s="21"/>
      <c r="O2813" s="21"/>
      <c r="P2813" s="21"/>
      <c r="Q2813" s="21" t="s">
        <v>2649</v>
      </c>
      <c r="R2813" s="21"/>
      <c r="S2813" s="21"/>
      <c r="U2813" s="21"/>
      <c r="V2813" s="21"/>
    </row>
    <row r="2814" spans="1:22" ht="14">
      <c r="A2814" s="21" t="s">
        <v>4649</v>
      </c>
      <c r="B2814" s="21" t="s">
        <v>4656</v>
      </c>
      <c r="C2814" s="21" t="s">
        <v>1036</v>
      </c>
      <c r="D2814" s="21" t="s">
        <v>1129</v>
      </c>
      <c r="E2814" s="21" t="s">
        <v>13</v>
      </c>
      <c r="F2814" s="30" t="s">
        <v>1271</v>
      </c>
      <c r="G2814" s="21" t="s">
        <v>4650</v>
      </c>
      <c r="H2814" s="31" t="s">
        <v>4651</v>
      </c>
      <c r="I2814" s="31" t="s">
        <v>4652</v>
      </c>
      <c r="J2814" s="21" t="s">
        <v>1094</v>
      </c>
      <c r="K2814" s="21">
        <v>100</v>
      </c>
      <c r="L2814" s="21"/>
      <c r="M2814" s="21">
        <v>46.7</v>
      </c>
      <c r="N2814" s="21"/>
      <c r="O2814" s="21"/>
      <c r="P2814" s="21"/>
      <c r="Q2814" s="21" t="s">
        <v>2649</v>
      </c>
      <c r="R2814" s="21"/>
      <c r="S2814" s="21"/>
      <c r="U2814" s="21"/>
      <c r="V2814" s="21"/>
    </row>
    <row r="2815" spans="1:22" ht="14">
      <c r="A2815" s="21" t="s">
        <v>4649</v>
      </c>
      <c r="B2815" s="21" t="s">
        <v>4657</v>
      </c>
      <c r="C2815" s="21" t="s">
        <v>1036</v>
      </c>
      <c r="D2815" s="21" t="s">
        <v>1129</v>
      </c>
      <c r="E2815" s="21" t="s">
        <v>1097</v>
      </c>
      <c r="F2815" s="30" t="s">
        <v>1271</v>
      </c>
      <c r="G2815" s="21" t="s">
        <v>4658</v>
      </c>
      <c r="H2815" s="31" t="s">
        <v>4651</v>
      </c>
      <c r="I2815" s="31" t="s">
        <v>4655</v>
      </c>
      <c r="J2815" s="21" t="s">
        <v>1094</v>
      </c>
      <c r="K2815" s="21">
        <v>100</v>
      </c>
      <c r="L2815" s="21"/>
      <c r="M2815" s="21">
        <v>35.799999999999997</v>
      </c>
      <c r="N2815" s="21"/>
      <c r="O2815" s="21"/>
      <c r="P2815" s="21"/>
      <c r="Q2815" s="21" t="s">
        <v>2649</v>
      </c>
      <c r="R2815" s="21"/>
      <c r="S2815" s="21"/>
      <c r="U2815" s="21"/>
      <c r="V2815" s="21"/>
    </row>
    <row r="2816" spans="1:22" ht="14">
      <c r="A2816" s="21" t="s">
        <v>4649</v>
      </c>
      <c r="B2816" s="21" t="s">
        <v>4659</v>
      </c>
      <c r="C2816" s="21" t="s">
        <v>1036</v>
      </c>
      <c r="D2816" s="21" t="s">
        <v>1129</v>
      </c>
      <c r="E2816" s="21" t="s">
        <v>1097</v>
      </c>
      <c r="F2816" s="30" t="s">
        <v>1271</v>
      </c>
      <c r="G2816" s="21" t="s">
        <v>4660</v>
      </c>
      <c r="H2816" s="31" t="s">
        <v>4651</v>
      </c>
      <c r="I2816" s="31" t="s">
        <v>4655</v>
      </c>
      <c r="J2816" s="21" t="s">
        <v>1094</v>
      </c>
      <c r="K2816" s="21">
        <v>100</v>
      </c>
      <c r="L2816" s="21"/>
      <c r="M2816" s="21">
        <v>32.299999999999997</v>
      </c>
      <c r="N2816" s="21"/>
      <c r="O2816" s="21"/>
      <c r="P2816" s="21"/>
      <c r="Q2816" s="21" t="s">
        <v>2649</v>
      </c>
      <c r="R2816" s="21"/>
      <c r="S2816" s="21"/>
      <c r="U2816" s="21"/>
      <c r="V2816" s="21"/>
    </row>
    <row r="2817" spans="1:22" ht="14">
      <c r="A2817" s="21" t="s">
        <v>4649</v>
      </c>
      <c r="B2817" s="21" t="s">
        <v>4661</v>
      </c>
      <c r="C2817" s="21" t="s">
        <v>1036</v>
      </c>
      <c r="D2817" s="21" t="s">
        <v>1129</v>
      </c>
      <c r="E2817" s="21" t="s">
        <v>1097</v>
      </c>
      <c r="F2817" s="30" t="s">
        <v>1271</v>
      </c>
      <c r="G2817" s="21" t="s">
        <v>4662</v>
      </c>
      <c r="H2817" s="31" t="s">
        <v>4651</v>
      </c>
      <c r="I2817" s="31" t="s">
        <v>4655</v>
      </c>
      <c r="J2817" s="21" t="s">
        <v>1094</v>
      </c>
      <c r="K2817" s="21">
        <v>100</v>
      </c>
      <c r="L2817" s="21"/>
      <c r="M2817" s="21">
        <v>41.3</v>
      </c>
      <c r="N2817" s="21"/>
      <c r="O2817" s="21"/>
      <c r="P2817" s="21"/>
      <c r="Q2817" s="21" t="s">
        <v>2649</v>
      </c>
      <c r="R2817" s="21"/>
      <c r="S2817" s="21"/>
      <c r="U2817" s="21"/>
      <c r="V2817" s="21"/>
    </row>
    <row r="2818" spans="1:22" ht="14">
      <c r="A2818" s="21" t="s">
        <v>4649</v>
      </c>
      <c r="B2818" s="21" t="s">
        <v>4661</v>
      </c>
      <c r="C2818" s="21" t="s">
        <v>1036</v>
      </c>
      <c r="D2818" s="21" t="s">
        <v>1129</v>
      </c>
      <c r="E2818" s="21" t="s">
        <v>1100</v>
      </c>
      <c r="F2818" s="30" t="s">
        <v>1270</v>
      </c>
      <c r="G2818" s="21" t="s">
        <v>4650</v>
      </c>
      <c r="H2818" s="31" t="s">
        <v>4375</v>
      </c>
      <c r="I2818" s="31" t="s">
        <v>4663</v>
      </c>
      <c r="J2818" s="21" t="s">
        <v>1253</v>
      </c>
      <c r="K2818" s="21">
        <v>4</v>
      </c>
      <c r="L2818" s="21"/>
      <c r="M2818" s="21">
        <v>3.5</v>
      </c>
      <c r="N2818" s="21"/>
      <c r="O2818" s="21"/>
      <c r="P2818" s="21">
        <v>5.2</v>
      </c>
      <c r="Q2818" s="21" t="s">
        <v>2649</v>
      </c>
      <c r="R2818" s="21" t="s">
        <v>4664</v>
      </c>
      <c r="S2818" s="21"/>
      <c r="U2818" s="21"/>
      <c r="V2818" s="21"/>
    </row>
    <row r="2819" spans="1:22" ht="14">
      <c r="A2819" s="21" t="s">
        <v>4649</v>
      </c>
      <c r="B2819" s="21" t="s">
        <v>4661</v>
      </c>
      <c r="C2819" s="21" t="s">
        <v>1036</v>
      </c>
      <c r="D2819" s="21" t="s">
        <v>1129</v>
      </c>
      <c r="E2819" s="21" t="s">
        <v>1097</v>
      </c>
      <c r="F2819" s="30" t="s">
        <v>1271</v>
      </c>
      <c r="G2819" s="21" t="s">
        <v>4650</v>
      </c>
      <c r="H2819" s="31" t="s">
        <v>4375</v>
      </c>
      <c r="I2819" s="31" t="s">
        <v>4663</v>
      </c>
      <c r="J2819" s="21" t="s">
        <v>1253</v>
      </c>
      <c r="K2819" s="21">
        <v>8</v>
      </c>
      <c r="L2819" s="21"/>
      <c r="M2819" s="21">
        <v>34.700000000000003</v>
      </c>
      <c r="N2819" s="21"/>
      <c r="O2819" s="21"/>
      <c r="P2819" s="21">
        <v>113.5</v>
      </c>
      <c r="Q2819" s="21" t="s">
        <v>2649</v>
      </c>
      <c r="R2819" s="21" t="s">
        <v>4664</v>
      </c>
      <c r="S2819" s="21"/>
      <c r="U2819" s="21"/>
      <c r="V2819" s="21"/>
    </row>
    <row r="2820" spans="1:22" ht="14">
      <c r="A2820" s="21" t="s">
        <v>4649</v>
      </c>
      <c r="B2820" s="21" t="s">
        <v>4661</v>
      </c>
      <c r="C2820" s="21" t="s">
        <v>1036</v>
      </c>
      <c r="D2820" s="21" t="s">
        <v>1129</v>
      </c>
      <c r="E2820" s="21" t="s">
        <v>1097</v>
      </c>
      <c r="F2820" s="30" t="s">
        <v>1271</v>
      </c>
      <c r="G2820" s="21" t="s">
        <v>4650</v>
      </c>
      <c r="H2820" s="31" t="s">
        <v>4375</v>
      </c>
      <c r="I2820" s="31" t="s">
        <v>4663</v>
      </c>
      <c r="J2820" s="21" t="s">
        <v>1253</v>
      </c>
      <c r="K2820" s="21">
        <v>4</v>
      </c>
      <c r="L2820" s="21"/>
      <c r="M2820" s="21">
        <v>51.6</v>
      </c>
      <c r="N2820" s="21"/>
      <c r="O2820" s="21"/>
      <c r="P2820" s="21">
        <v>299.2</v>
      </c>
      <c r="Q2820" s="21" t="s">
        <v>2649</v>
      </c>
      <c r="R2820" s="21" t="s">
        <v>4664</v>
      </c>
      <c r="S2820" s="21"/>
      <c r="U2820" s="21"/>
      <c r="V2820" s="21"/>
    </row>
    <row r="2821" spans="1:22" ht="14">
      <c r="A2821" s="21" t="s">
        <v>4649</v>
      </c>
      <c r="B2821" s="21" t="s">
        <v>4661</v>
      </c>
      <c r="C2821" s="21" t="s">
        <v>1036</v>
      </c>
      <c r="D2821" s="47" t="s">
        <v>1129</v>
      </c>
      <c r="E2821" s="47" t="s">
        <v>13</v>
      </c>
      <c r="F2821" s="48" t="s">
        <v>1271</v>
      </c>
      <c r="G2821" s="55" t="s">
        <v>4650</v>
      </c>
      <c r="H2821" s="31" t="s">
        <v>4375</v>
      </c>
      <c r="I2821" s="31" t="s">
        <v>4663</v>
      </c>
      <c r="J2821" s="21" t="s">
        <v>1253</v>
      </c>
      <c r="K2821" s="21">
        <v>4</v>
      </c>
      <c r="L2821" s="21"/>
      <c r="M2821" s="21">
        <v>7.8</v>
      </c>
      <c r="N2821" s="21"/>
      <c r="O2821" s="21"/>
      <c r="P2821" s="21">
        <v>27.9</v>
      </c>
      <c r="Q2821" s="21" t="s">
        <v>2649</v>
      </c>
      <c r="R2821" s="21" t="s">
        <v>4664</v>
      </c>
      <c r="S2821" s="21"/>
      <c r="U2821" s="21"/>
      <c r="V2821" s="21"/>
    </row>
    <row r="2822" spans="1:22" ht="14">
      <c r="A2822" s="21" t="s">
        <v>4649</v>
      </c>
      <c r="B2822" s="21" t="s">
        <v>4661</v>
      </c>
      <c r="C2822" s="21" t="s">
        <v>1036</v>
      </c>
      <c r="D2822" s="47" t="s">
        <v>1129</v>
      </c>
      <c r="E2822" s="47" t="s">
        <v>1097</v>
      </c>
      <c r="F2822" s="48" t="s">
        <v>1271</v>
      </c>
      <c r="G2822" s="55" t="s">
        <v>4658</v>
      </c>
      <c r="H2822" s="31" t="s">
        <v>4375</v>
      </c>
      <c r="I2822" s="31" t="s">
        <v>4663</v>
      </c>
      <c r="J2822" s="21" t="s">
        <v>1253</v>
      </c>
      <c r="K2822" s="21">
        <v>4</v>
      </c>
      <c r="L2822" s="21"/>
      <c r="M2822" s="21">
        <v>47.2</v>
      </c>
      <c r="N2822" s="21"/>
      <c r="O2822" s="21"/>
      <c r="P2822" s="21">
        <v>156.6</v>
      </c>
      <c r="Q2822" s="21" t="s">
        <v>2649</v>
      </c>
      <c r="R2822" s="21" t="s">
        <v>4664</v>
      </c>
      <c r="S2822" s="21"/>
      <c r="U2822" s="21"/>
      <c r="V2822" s="21"/>
    </row>
    <row r="2823" spans="1:22" ht="14">
      <c r="A2823" s="21" t="s">
        <v>4649</v>
      </c>
      <c r="B2823" s="21" t="s">
        <v>4661</v>
      </c>
      <c r="C2823" s="21" t="s">
        <v>1036</v>
      </c>
      <c r="D2823" s="47" t="s">
        <v>1129</v>
      </c>
      <c r="E2823" s="47" t="s">
        <v>1097</v>
      </c>
      <c r="F2823" s="48" t="s">
        <v>1271</v>
      </c>
      <c r="G2823" s="55" t="s">
        <v>4660</v>
      </c>
      <c r="H2823" s="31" t="s">
        <v>4375</v>
      </c>
      <c r="I2823" s="31" t="s">
        <v>4663</v>
      </c>
      <c r="J2823" s="21" t="s">
        <v>1253</v>
      </c>
      <c r="K2823" s="21">
        <v>5</v>
      </c>
      <c r="L2823" s="21"/>
      <c r="M2823" s="21">
        <v>80.400000000000006</v>
      </c>
      <c r="N2823" s="21"/>
      <c r="O2823" s="21"/>
      <c r="P2823" s="21">
        <v>1228</v>
      </c>
      <c r="Q2823" s="21" t="s">
        <v>2649</v>
      </c>
      <c r="R2823" s="21" t="s">
        <v>4664</v>
      </c>
      <c r="S2823" s="21"/>
      <c r="U2823" s="21"/>
      <c r="V2823" s="21"/>
    </row>
    <row r="2824" spans="1:22" ht="14">
      <c r="A2824" s="21" t="s">
        <v>4649</v>
      </c>
      <c r="B2824" s="21" t="s">
        <v>4661</v>
      </c>
      <c r="C2824" s="21" t="s">
        <v>1036</v>
      </c>
      <c r="D2824" s="47" t="s">
        <v>1129</v>
      </c>
      <c r="E2824" s="47" t="s">
        <v>1097</v>
      </c>
      <c r="F2824" s="48" t="s">
        <v>1271</v>
      </c>
      <c r="G2824" s="55" t="s">
        <v>4662</v>
      </c>
      <c r="H2824" s="31" t="s">
        <v>4375</v>
      </c>
      <c r="I2824" s="31" t="s">
        <v>4663</v>
      </c>
      <c r="J2824" s="21" t="s">
        <v>1253</v>
      </c>
      <c r="K2824" s="21">
        <v>3</v>
      </c>
      <c r="L2824" s="21"/>
      <c r="M2824" s="21">
        <v>32.1</v>
      </c>
      <c r="N2824" s="21"/>
      <c r="O2824" s="21"/>
      <c r="P2824" s="21">
        <v>416.8</v>
      </c>
      <c r="Q2824" s="21" t="s">
        <v>2649</v>
      </c>
      <c r="R2824" s="21" t="s">
        <v>4664</v>
      </c>
      <c r="S2824" s="21"/>
      <c r="U2824" s="21"/>
      <c r="V2824" s="21"/>
    </row>
    <row r="2825" spans="1:22" ht="14">
      <c r="A2825" s="21" t="s">
        <v>4665</v>
      </c>
      <c r="B2825" s="21" t="s">
        <v>162</v>
      </c>
      <c r="C2825" s="21" t="s">
        <v>1036</v>
      </c>
      <c r="D2825" s="21" t="s">
        <v>1129</v>
      </c>
      <c r="E2825" s="21" t="s">
        <v>13</v>
      </c>
      <c r="F2825" s="30" t="s">
        <v>1271</v>
      </c>
      <c r="G2825" s="21" t="s">
        <v>4666</v>
      </c>
      <c r="H2825" s="31" t="s">
        <v>4667</v>
      </c>
      <c r="I2825" s="31" t="s">
        <v>4668</v>
      </c>
      <c r="J2825" s="21" t="s">
        <v>2321</v>
      </c>
      <c r="K2825" s="21">
        <v>114</v>
      </c>
      <c r="L2825" s="21"/>
      <c r="M2825" s="21">
        <v>87.3</v>
      </c>
      <c r="N2825" s="21"/>
      <c r="O2825" s="21"/>
      <c r="P2825" s="21">
        <v>26</v>
      </c>
      <c r="Q2825" s="21" t="s">
        <v>3468</v>
      </c>
      <c r="R2825" s="21" t="s">
        <v>4669</v>
      </c>
      <c r="S2825" s="21"/>
      <c r="U2825" s="21"/>
      <c r="V2825" s="21"/>
    </row>
    <row r="2826" spans="1:22" ht="14">
      <c r="A2826" s="21" t="s">
        <v>4665</v>
      </c>
      <c r="B2826" s="21" t="s">
        <v>162</v>
      </c>
      <c r="C2826" s="21" t="s">
        <v>1036</v>
      </c>
      <c r="D2826" s="21" t="s">
        <v>1129</v>
      </c>
      <c r="E2826" s="21" t="s">
        <v>1099</v>
      </c>
      <c r="F2826" s="30" t="s">
        <v>1271</v>
      </c>
      <c r="G2826" s="21" t="s">
        <v>4666</v>
      </c>
      <c r="H2826" s="31" t="s">
        <v>4667</v>
      </c>
      <c r="I2826" s="31" t="s">
        <v>4668</v>
      </c>
      <c r="J2826" s="21" t="s">
        <v>2321</v>
      </c>
      <c r="K2826" s="21">
        <v>48</v>
      </c>
      <c r="L2826" s="21"/>
      <c r="M2826" s="21">
        <v>90.9</v>
      </c>
      <c r="N2826" s="21"/>
      <c r="O2826" s="21"/>
      <c r="P2826" s="21">
        <v>42</v>
      </c>
      <c r="Q2826" s="21" t="s">
        <v>3468</v>
      </c>
      <c r="R2826" s="21" t="s">
        <v>4669</v>
      </c>
      <c r="S2826" s="21"/>
      <c r="U2826" s="21"/>
      <c r="V2826" s="21"/>
    </row>
    <row r="2827" spans="1:22" ht="28">
      <c r="A2827" s="21" t="s">
        <v>4665</v>
      </c>
      <c r="B2827" s="21" t="s">
        <v>162</v>
      </c>
      <c r="C2827" s="21" t="s">
        <v>1036</v>
      </c>
      <c r="D2827" s="21" t="s">
        <v>1129</v>
      </c>
      <c r="E2827" s="21" t="s">
        <v>13</v>
      </c>
      <c r="F2827" s="30" t="s">
        <v>1271</v>
      </c>
      <c r="G2827" s="21" t="s">
        <v>4666</v>
      </c>
      <c r="H2827" s="31" t="s">
        <v>4670</v>
      </c>
      <c r="I2827" s="31" t="s">
        <v>4668</v>
      </c>
      <c r="J2827" s="21" t="s">
        <v>4671</v>
      </c>
      <c r="K2827" s="21"/>
      <c r="L2827" s="21"/>
      <c r="M2827" s="21">
        <v>3590</v>
      </c>
      <c r="N2827" s="21"/>
      <c r="O2827" s="21"/>
      <c r="P2827" s="21">
        <v>3547</v>
      </c>
      <c r="Q2827" s="21" t="s">
        <v>3468</v>
      </c>
      <c r="R2827" s="21" t="s">
        <v>4672</v>
      </c>
      <c r="S2827" s="21"/>
      <c r="U2827" s="21"/>
      <c r="V2827" s="21"/>
    </row>
    <row r="2828" spans="1:22" ht="28">
      <c r="A2828" s="21" t="s">
        <v>4665</v>
      </c>
      <c r="B2828" s="21" t="s">
        <v>162</v>
      </c>
      <c r="C2828" s="21" t="s">
        <v>1036</v>
      </c>
      <c r="D2828" s="21" t="s">
        <v>1129</v>
      </c>
      <c r="E2828" s="21" t="s">
        <v>1099</v>
      </c>
      <c r="F2828" s="30" t="s">
        <v>1271</v>
      </c>
      <c r="G2828" s="21" t="s">
        <v>4666</v>
      </c>
      <c r="H2828" s="31" t="s">
        <v>4670</v>
      </c>
      <c r="I2828" s="31" t="s">
        <v>4668</v>
      </c>
      <c r="J2828" s="21" t="s">
        <v>4671</v>
      </c>
      <c r="K2828" s="21"/>
      <c r="L2828" s="21"/>
      <c r="M2828" s="21">
        <v>1489</v>
      </c>
      <c r="N2828" s="21"/>
      <c r="O2828" s="21"/>
      <c r="P2828" s="21">
        <v>2634</v>
      </c>
      <c r="Q2828" s="21" t="s">
        <v>3468</v>
      </c>
      <c r="R2828" s="21"/>
      <c r="S2828" s="21"/>
      <c r="U2828" s="21"/>
      <c r="V2828" s="21"/>
    </row>
    <row r="2829" spans="1:22" ht="28">
      <c r="A2829" s="21" t="s">
        <v>4665</v>
      </c>
      <c r="B2829" s="21" t="s">
        <v>162</v>
      </c>
      <c r="C2829" s="21" t="s">
        <v>1036</v>
      </c>
      <c r="D2829" s="21" t="s">
        <v>1129</v>
      </c>
      <c r="E2829" s="21"/>
      <c r="F2829" s="30" t="s">
        <v>1271</v>
      </c>
      <c r="G2829" s="21" t="s">
        <v>4666</v>
      </c>
      <c r="H2829" s="31" t="s">
        <v>4673</v>
      </c>
      <c r="I2829" s="31" t="s">
        <v>1512</v>
      </c>
      <c r="J2829" s="21"/>
      <c r="K2829" s="21"/>
      <c r="L2829" s="21"/>
      <c r="M2829" s="21"/>
      <c r="N2829" s="21" t="b">
        <v>1</v>
      </c>
      <c r="O2829" s="21"/>
      <c r="P2829" s="21"/>
      <c r="Q2829" s="21" t="s">
        <v>3468</v>
      </c>
      <c r="R2829" s="21"/>
      <c r="S2829" s="21"/>
      <c r="U2829" s="21"/>
      <c r="V2829" s="21"/>
    </row>
    <row r="2830" spans="1:22" ht="13">
      <c r="A2830" s="36" t="s">
        <v>4674</v>
      </c>
      <c r="B2830" s="36" t="s">
        <v>4675</v>
      </c>
      <c r="C2830" s="36" t="s">
        <v>1036</v>
      </c>
      <c r="D2830" s="36" t="s">
        <v>1129</v>
      </c>
      <c r="E2830" s="36" t="s">
        <v>1097</v>
      </c>
      <c r="F2830" s="37" t="s">
        <v>1279</v>
      </c>
      <c r="G2830" s="36" t="s">
        <v>1735</v>
      </c>
      <c r="H2830" s="36" t="s">
        <v>4676</v>
      </c>
      <c r="I2830" s="36" t="s">
        <v>4677</v>
      </c>
      <c r="J2830" s="36"/>
      <c r="K2830" s="36"/>
      <c r="L2830" s="36" t="s">
        <v>1089</v>
      </c>
      <c r="M2830" s="36">
        <v>0.16200000000000001</v>
      </c>
      <c r="N2830" s="36" t="b">
        <v>0</v>
      </c>
      <c r="O2830" s="36"/>
      <c r="P2830" s="36"/>
      <c r="Q2830" s="36" t="s">
        <v>4678</v>
      </c>
      <c r="R2830" s="36" t="s">
        <v>3404</v>
      </c>
      <c r="S2830" s="36"/>
      <c r="U2830" s="36"/>
      <c r="V2830" s="36"/>
    </row>
    <row r="2831" spans="1:22" ht="13">
      <c r="A2831" s="36" t="s">
        <v>4674</v>
      </c>
      <c r="B2831" s="36" t="s">
        <v>4675</v>
      </c>
      <c r="C2831" s="36" t="s">
        <v>1036</v>
      </c>
      <c r="D2831" s="36" t="s">
        <v>1129</v>
      </c>
      <c r="E2831" s="36" t="s">
        <v>1097</v>
      </c>
      <c r="F2831" s="37" t="s">
        <v>1279</v>
      </c>
      <c r="G2831" s="36" t="s">
        <v>1735</v>
      </c>
      <c r="H2831" s="36" t="s">
        <v>4679</v>
      </c>
      <c r="I2831" s="36" t="s">
        <v>4677</v>
      </c>
      <c r="J2831" s="36"/>
      <c r="K2831" s="36"/>
      <c r="L2831" s="36" t="s">
        <v>1089</v>
      </c>
      <c r="M2831" s="36">
        <v>8.3000000000000004E-2</v>
      </c>
      <c r="N2831" s="36" t="b">
        <v>0</v>
      </c>
      <c r="O2831" s="36"/>
      <c r="P2831" s="36"/>
      <c r="Q2831" s="36" t="s">
        <v>4678</v>
      </c>
      <c r="R2831" s="36" t="s">
        <v>3404</v>
      </c>
      <c r="S2831" s="36"/>
      <c r="U2831" s="36"/>
      <c r="V2831" s="36"/>
    </row>
    <row r="2832" spans="1:22" ht="13">
      <c r="A2832" s="36" t="s">
        <v>4674</v>
      </c>
      <c r="B2832" s="36" t="s">
        <v>4675</v>
      </c>
      <c r="C2832" s="36" t="s">
        <v>1036</v>
      </c>
      <c r="D2832" s="36" t="s">
        <v>1129</v>
      </c>
      <c r="E2832" s="36" t="s">
        <v>1097</v>
      </c>
      <c r="F2832" s="37" t="s">
        <v>1279</v>
      </c>
      <c r="G2832" s="36" t="s">
        <v>1735</v>
      </c>
      <c r="H2832" s="36" t="s">
        <v>4680</v>
      </c>
      <c r="I2832" s="36" t="s">
        <v>4677</v>
      </c>
      <c r="J2832" s="36"/>
      <c r="K2832" s="36"/>
      <c r="L2832" s="36" t="s">
        <v>1089</v>
      </c>
      <c r="M2832" s="36">
        <v>8.6999999999999994E-2</v>
      </c>
      <c r="N2832" s="36" t="b">
        <v>0</v>
      </c>
      <c r="O2832" s="36"/>
      <c r="P2832" s="36"/>
      <c r="Q2832" s="36" t="s">
        <v>4678</v>
      </c>
      <c r="R2832" s="36" t="s">
        <v>3404</v>
      </c>
      <c r="S2832" s="36"/>
      <c r="U2832" s="36"/>
      <c r="V2832" s="36"/>
    </row>
    <row r="2833" spans="1:22" ht="13">
      <c r="A2833" s="36" t="s">
        <v>4674</v>
      </c>
      <c r="B2833" s="36" t="s">
        <v>4675</v>
      </c>
      <c r="C2833" s="36" t="s">
        <v>1036</v>
      </c>
      <c r="D2833" s="36" t="s">
        <v>1129</v>
      </c>
      <c r="E2833" s="36" t="s">
        <v>1097</v>
      </c>
      <c r="F2833" s="37" t="s">
        <v>1279</v>
      </c>
      <c r="G2833" s="36" t="s">
        <v>1735</v>
      </c>
      <c r="H2833" s="36" t="s">
        <v>4681</v>
      </c>
      <c r="I2833" s="36" t="s">
        <v>4677</v>
      </c>
      <c r="J2833" s="36"/>
      <c r="K2833" s="36"/>
      <c r="L2833" s="36" t="s">
        <v>1089</v>
      </c>
      <c r="M2833" s="36">
        <v>8.5000000000000006E-2</v>
      </c>
      <c r="N2833" s="36" t="b">
        <v>0</v>
      </c>
      <c r="O2833" s="36"/>
      <c r="P2833" s="36"/>
      <c r="Q2833" s="36" t="s">
        <v>4678</v>
      </c>
      <c r="R2833" s="36" t="s">
        <v>3404</v>
      </c>
      <c r="S2833" s="36"/>
      <c r="U2833" s="36"/>
      <c r="V2833" s="36"/>
    </row>
    <row r="2834" spans="1:22" ht="13">
      <c r="A2834" s="36" t="s">
        <v>4674</v>
      </c>
      <c r="B2834" s="36" t="s">
        <v>4675</v>
      </c>
      <c r="C2834" s="36" t="s">
        <v>1036</v>
      </c>
      <c r="D2834" s="36" t="s">
        <v>1129</v>
      </c>
      <c r="E2834" s="36" t="s">
        <v>1097</v>
      </c>
      <c r="F2834" s="37" t="s">
        <v>1279</v>
      </c>
      <c r="G2834" s="36" t="s">
        <v>1735</v>
      </c>
      <c r="H2834" s="36" t="s">
        <v>4682</v>
      </c>
      <c r="I2834" s="36" t="s">
        <v>4677</v>
      </c>
      <c r="J2834" s="36"/>
      <c r="K2834" s="36"/>
      <c r="L2834" s="36" t="s">
        <v>1089</v>
      </c>
      <c r="M2834" s="36">
        <v>0.31900000000000001</v>
      </c>
      <c r="N2834" s="36" t="b">
        <v>1</v>
      </c>
      <c r="O2834" s="36"/>
      <c r="P2834" s="36"/>
      <c r="Q2834" s="36" t="s">
        <v>4678</v>
      </c>
      <c r="R2834" s="36" t="s">
        <v>3404</v>
      </c>
      <c r="S2834" s="36"/>
      <c r="U2834" s="36"/>
      <c r="V2834" s="36"/>
    </row>
    <row r="2835" spans="1:22" ht="13">
      <c r="A2835" s="36" t="s">
        <v>4674</v>
      </c>
      <c r="B2835" s="36" t="s">
        <v>4675</v>
      </c>
      <c r="C2835" s="36" t="s">
        <v>1036</v>
      </c>
      <c r="D2835" s="36" t="s">
        <v>1129</v>
      </c>
      <c r="E2835" s="36" t="s">
        <v>1097</v>
      </c>
      <c r="F2835" s="37" t="s">
        <v>1279</v>
      </c>
      <c r="G2835" s="36" t="s">
        <v>1735</v>
      </c>
      <c r="H2835" s="36" t="s">
        <v>4683</v>
      </c>
      <c r="I2835" s="36" t="s">
        <v>4677</v>
      </c>
      <c r="J2835" s="36"/>
      <c r="K2835" s="36"/>
      <c r="L2835" s="36" t="s">
        <v>1172</v>
      </c>
      <c r="M2835" s="36">
        <v>0.09</v>
      </c>
      <c r="N2835" s="36" t="b">
        <v>0</v>
      </c>
      <c r="O2835" s="36"/>
      <c r="P2835" s="36"/>
      <c r="Q2835" s="36" t="s">
        <v>4678</v>
      </c>
      <c r="R2835" s="36" t="s">
        <v>4684</v>
      </c>
      <c r="S2835" s="36"/>
      <c r="U2835" s="36"/>
      <c r="V2835" s="36"/>
    </row>
    <row r="2836" spans="1:22" ht="13">
      <c r="A2836" s="36" t="s">
        <v>4674</v>
      </c>
      <c r="B2836" s="36" t="s">
        <v>4675</v>
      </c>
      <c r="C2836" s="36" t="s">
        <v>1036</v>
      </c>
      <c r="D2836" s="36" t="s">
        <v>1129</v>
      </c>
      <c r="E2836" s="36" t="s">
        <v>1097</v>
      </c>
      <c r="F2836" s="37" t="s">
        <v>1279</v>
      </c>
      <c r="G2836" s="36" t="s">
        <v>1735</v>
      </c>
      <c r="H2836" s="36" t="s">
        <v>4685</v>
      </c>
      <c r="I2836" s="36" t="s">
        <v>4677</v>
      </c>
      <c r="J2836" s="36"/>
      <c r="K2836" s="36"/>
      <c r="L2836" s="36" t="s">
        <v>1172</v>
      </c>
      <c r="M2836" s="36">
        <v>0.55000000000000004</v>
      </c>
      <c r="N2836" s="36" t="b">
        <v>1</v>
      </c>
      <c r="O2836" s="36"/>
      <c r="P2836" s="36"/>
      <c r="Q2836" s="36" t="s">
        <v>4678</v>
      </c>
      <c r="R2836" s="36" t="s">
        <v>4684</v>
      </c>
      <c r="S2836" s="36"/>
      <c r="U2836" s="36"/>
      <c r="V2836" s="36"/>
    </row>
    <row r="2837" spans="1:22" ht="13">
      <c r="A2837" s="36" t="s">
        <v>4674</v>
      </c>
      <c r="B2837" s="36" t="s">
        <v>4675</v>
      </c>
      <c r="C2837" s="36" t="s">
        <v>1036</v>
      </c>
      <c r="D2837" s="36" t="s">
        <v>1129</v>
      </c>
      <c r="E2837" s="36" t="s">
        <v>1097</v>
      </c>
      <c r="F2837" s="37" t="s">
        <v>1279</v>
      </c>
      <c r="G2837" s="36" t="s">
        <v>1735</v>
      </c>
      <c r="H2837" s="36" t="s">
        <v>4686</v>
      </c>
      <c r="I2837" s="36" t="s">
        <v>4677</v>
      </c>
      <c r="J2837" s="36"/>
      <c r="K2837" s="36"/>
      <c r="L2837" s="36" t="s">
        <v>1172</v>
      </c>
      <c r="M2837" s="36">
        <v>-0.42</v>
      </c>
      <c r="N2837" s="36" t="b">
        <v>1</v>
      </c>
      <c r="O2837" s="36"/>
      <c r="P2837" s="36"/>
      <c r="Q2837" s="36" t="s">
        <v>4678</v>
      </c>
      <c r="R2837" s="36" t="s">
        <v>4684</v>
      </c>
      <c r="S2837" s="36"/>
      <c r="U2837" s="36"/>
      <c r="V2837" s="36"/>
    </row>
    <row r="2838" spans="1:22" ht="13">
      <c r="A2838" s="36" t="s">
        <v>4674</v>
      </c>
      <c r="B2838" s="36" t="s">
        <v>4675</v>
      </c>
      <c r="C2838" s="36" t="s">
        <v>1036</v>
      </c>
      <c r="D2838" s="36" t="s">
        <v>1129</v>
      </c>
      <c r="E2838" s="36" t="s">
        <v>1097</v>
      </c>
      <c r="F2838" s="37" t="s">
        <v>1279</v>
      </c>
      <c r="G2838" s="36" t="s">
        <v>1735</v>
      </c>
      <c r="H2838" s="36" t="s">
        <v>4687</v>
      </c>
      <c r="I2838" s="36" t="s">
        <v>4677</v>
      </c>
      <c r="J2838" s="36"/>
      <c r="K2838" s="36"/>
      <c r="L2838" s="36" t="s">
        <v>1172</v>
      </c>
      <c r="M2838" s="36">
        <v>0.12</v>
      </c>
      <c r="N2838" s="36" t="b">
        <v>0</v>
      </c>
      <c r="O2838" s="36"/>
      <c r="P2838" s="36"/>
      <c r="Q2838" s="36" t="s">
        <v>4678</v>
      </c>
      <c r="R2838" s="36" t="s">
        <v>4684</v>
      </c>
      <c r="S2838" s="36"/>
      <c r="U2838" s="36"/>
      <c r="V2838" s="36"/>
    </row>
    <row r="2839" spans="1:22" ht="13">
      <c r="A2839" s="36" t="s">
        <v>4674</v>
      </c>
      <c r="B2839" s="36" t="s">
        <v>4675</v>
      </c>
      <c r="C2839" s="36" t="s">
        <v>1036</v>
      </c>
      <c r="D2839" s="36" t="s">
        <v>1129</v>
      </c>
      <c r="E2839" s="36" t="s">
        <v>1097</v>
      </c>
      <c r="F2839" s="37" t="s">
        <v>1279</v>
      </c>
      <c r="G2839" s="36" t="s">
        <v>1735</v>
      </c>
      <c r="H2839" s="36" t="s">
        <v>4688</v>
      </c>
      <c r="I2839" s="36" t="s">
        <v>4677</v>
      </c>
      <c r="J2839" s="36"/>
      <c r="K2839" s="36"/>
      <c r="L2839" s="36" t="s">
        <v>1172</v>
      </c>
      <c r="M2839" s="36">
        <v>0.35</v>
      </c>
      <c r="N2839" s="36" t="b">
        <v>0</v>
      </c>
      <c r="O2839" s="36"/>
      <c r="P2839" s="36"/>
      <c r="Q2839" s="36" t="s">
        <v>4678</v>
      </c>
      <c r="R2839" s="36" t="s">
        <v>4684</v>
      </c>
      <c r="S2839" s="36"/>
      <c r="U2839" s="36"/>
      <c r="V2839" s="36"/>
    </row>
    <row r="2840" spans="1:22" ht="13">
      <c r="A2840" s="36" t="s">
        <v>4674</v>
      </c>
      <c r="B2840" s="36" t="s">
        <v>4675</v>
      </c>
      <c r="C2840" s="36" t="s">
        <v>1036</v>
      </c>
      <c r="D2840" s="36" t="s">
        <v>1129</v>
      </c>
      <c r="E2840" s="36" t="s">
        <v>1097</v>
      </c>
      <c r="F2840" s="37" t="s">
        <v>1279</v>
      </c>
      <c r="G2840" s="36" t="s">
        <v>1735</v>
      </c>
      <c r="H2840" s="36" t="s">
        <v>4689</v>
      </c>
      <c r="I2840" s="36" t="s">
        <v>4677</v>
      </c>
      <c r="J2840" s="36"/>
      <c r="K2840" s="36"/>
      <c r="L2840" s="36" t="s">
        <v>1172</v>
      </c>
      <c r="M2840" s="36">
        <v>0.6</v>
      </c>
      <c r="N2840" s="36" t="b">
        <v>1</v>
      </c>
      <c r="O2840" s="36"/>
      <c r="P2840" s="36"/>
      <c r="Q2840" s="36" t="s">
        <v>4678</v>
      </c>
      <c r="R2840" s="36" t="s">
        <v>4684</v>
      </c>
      <c r="S2840" s="36"/>
      <c r="U2840" s="36"/>
      <c r="V2840" s="36"/>
    </row>
    <row r="2841" spans="1:22" ht="13">
      <c r="A2841" s="36" t="s">
        <v>4674</v>
      </c>
      <c r="B2841" s="36" t="s">
        <v>4675</v>
      </c>
      <c r="C2841" s="36" t="s">
        <v>1036</v>
      </c>
      <c r="D2841" s="36" t="s">
        <v>1129</v>
      </c>
      <c r="E2841" s="36" t="s">
        <v>1097</v>
      </c>
      <c r="F2841" s="37" t="s">
        <v>1279</v>
      </c>
      <c r="G2841" s="36" t="s">
        <v>1735</v>
      </c>
      <c r="H2841" s="36" t="s">
        <v>4690</v>
      </c>
      <c r="I2841" s="36" t="s">
        <v>4677</v>
      </c>
      <c r="J2841" s="36"/>
      <c r="K2841" s="36"/>
      <c r="L2841" s="36" t="s">
        <v>1172</v>
      </c>
      <c r="M2841" s="36">
        <v>0.24</v>
      </c>
      <c r="N2841" s="36" t="b">
        <v>0</v>
      </c>
      <c r="O2841" s="36"/>
      <c r="P2841" s="36"/>
      <c r="Q2841" s="36" t="s">
        <v>4678</v>
      </c>
      <c r="R2841" s="36" t="s">
        <v>4684</v>
      </c>
      <c r="S2841" s="36"/>
      <c r="U2841" s="36"/>
      <c r="V2841" s="36"/>
    </row>
    <row r="2842" spans="1:22" ht="13">
      <c r="A2842" s="36" t="s">
        <v>4674</v>
      </c>
      <c r="B2842" s="36" t="s">
        <v>4675</v>
      </c>
      <c r="C2842" s="36" t="s">
        <v>1036</v>
      </c>
      <c r="D2842" s="36" t="s">
        <v>1129</v>
      </c>
      <c r="E2842" s="36" t="s">
        <v>1097</v>
      </c>
      <c r="F2842" s="37" t="s">
        <v>1279</v>
      </c>
      <c r="G2842" s="36" t="s">
        <v>1735</v>
      </c>
      <c r="H2842" s="36" t="s">
        <v>4691</v>
      </c>
      <c r="I2842" s="36" t="s">
        <v>4677</v>
      </c>
      <c r="J2842" s="36"/>
      <c r="K2842" s="36"/>
      <c r="L2842" s="36" t="s">
        <v>1172</v>
      </c>
      <c r="M2842" s="36" t="s">
        <v>4692</v>
      </c>
      <c r="N2842" s="36" t="b">
        <v>0</v>
      </c>
      <c r="O2842" s="36"/>
      <c r="P2842" s="36"/>
      <c r="Q2842" s="36" t="s">
        <v>4678</v>
      </c>
      <c r="R2842" s="36" t="s">
        <v>4684</v>
      </c>
      <c r="S2842" s="36"/>
      <c r="U2842" s="36"/>
      <c r="V2842" s="36"/>
    </row>
    <row r="2843" spans="1:22" ht="13">
      <c r="A2843" s="36" t="s">
        <v>4674</v>
      </c>
      <c r="B2843" s="36" t="s">
        <v>4675</v>
      </c>
      <c r="C2843" s="36" t="s">
        <v>1036</v>
      </c>
      <c r="D2843" s="36" t="s">
        <v>1129</v>
      </c>
      <c r="E2843" s="36" t="s">
        <v>1097</v>
      </c>
      <c r="F2843" s="37" t="s">
        <v>1279</v>
      </c>
      <c r="G2843" s="36" t="s">
        <v>1735</v>
      </c>
      <c r="H2843" s="36" t="s">
        <v>4693</v>
      </c>
      <c r="I2843" s="36" t="s">
        <v>4677</v>
      </c>
      <c r="J2843" s="36"/>
      <c r="K2843" s="36"/>
      <c r="L2843" s="36" t="s">
        <v>1172</v>
      </c>
      <c r="M2843" s="36">
        <v>0.03</v>
      </c>
      <c r="N2843" s="36" t="b">
        <v>0</v>
      </c>
      <c r="O2843" s="36"/>
      <c r="P2843" s="36"/>
      <c r="Q2843" s="36" t="s">
        <v>4678</v>
      </c>
      <c r="R2843" s="36" t="s">
        <v>4684</v>
      </c>
      <c r="S2843" s="36"/>
      <c r="U2843" s="36"/>
      <c r="V2843" s="36"/>
    </row>
    <row r="2844" spans="1:22" ht="13">
      <c r="A2844" s="36" t="s">
        <v>4674</v>
      </c>
      <c r="B2844" s="36" t="s">
        <v>4675</v>
      </c>
      <c r="C2844" s="36" t="s">
        <v>1036</v>
      </c>
      <c r="D2844" s="36" t="s">
        <v>1129</v>
      </c>
      <c r="E2844" s="36" t="s">
        <v>1097</v>
      </c>
      <c r="F2844" s="37" t="s">
        <v>1279</v>
      </c>
      <c r="G2844" s="36" t="s">
        <v>1735</v>
      </c>
      <c r="H2844" s="36" t="s">
        <v>4694</v>
      </c>
      <c r="I2844" s="36" t="s">
        <v>4677</v>
      </c>
      <c r="J2844" s="36"/>
      <c r="K2844" s="36"/>
      <c r="L2844" s="36" t="s">
        <v>1172</v>
      </c>
      <c r="M2844" s="36">
        <v>0.68</v>
      </c>
      <c r="N2844" s="36" t="b">
        <v>1</v>
      </c>
      <c r="O2844" s="36"/>
      <c r="P2844" s="36"/>
      <c r="Q2844" s="36" t="s">
        <v>4678</v>
      </c>
      <c r="R2844" s="36" t="s">
        <v>4684</v>
      </c>
      <c r="S2844" s="36"/>
      <c r="U2844" s="36"/>
      <c r="V2844" s="36"/>
    </row>
    <row r="2845" spans="1:22" ht="13">
      <c r="A2845" s="36" t="s">
        <v>4674</v>
      </c>
      <c r="B2845" s="36" t="s">
        <v>4675</v>
      </c>
      <c r="C2845" s="36" t="s">
        <v>1036</v>
      </c>
      <c r="D2845" s="36" t="s">
        <v>1129</v>
      </c>
      <c r="E2845" s="36" t="s">
        <v>1097</v>
      </c>
      <c r="F2845" s="37" t="s">
        <v>1279</v>
      </c>
      <c r="G2845" s="36" t="s">
        <v>1735</v>
      </c>
      <c r="H2845" s="36" t="s">
        <v>4695</v>
      </c>
      <c r="I2845" s="36" t="s">
        <v>4677</v>
      </c>
      <c r="J2845" s="36"/>
      <c r="K2845" s="36"/>
      <c r="L2845" s="36" t="s">
        <v>1172</v>
      </c>
      <c r="M2845" s="36">
        <v>0.6</v>
      </c>
      <c r="N2845" s="36" t="b">
        <v>1</v>
      </c>
      <c r="O2845" s="36"/>
      <c r="P2845" s="36"/>
      <c r="Q2845" s="36" t="s">
        <v>4678</v>
      </c>
      <c r="R2845" s="36" t="s">
        <v>4684</v>
      </c>
      <c r="S2845" s="36"/>
      <c r="U2845" s="36"/>
      <c r="V2845" s="36"/>
    </row>
    <row r="2846" spans="1:22" ht="13">
      <c r="A2846" s="36" t="s">
        <v>4674</v>
      </c>
      <c r="B2846" s="36" t="s">
        <v>4675</v>
      </c>
      <c r="C2846" s="36" t="s">
        <v>1036</v>
      </c>
      <c r="D2846" s="36" t="s">
        <v>1129</v>
      </c>
      <c r="E2846" s="36" t="s">
        <v>1097</v>
      </c>
      <c r="F2846" s="37" t="s">
        <v>1279</v>
      </c>
      <c r="G2846" s="36" t="s">
        <v>1735</v>
      </c>
      <c r="H2846" s="36" t="s">
        <v>4696</v>
      </c>
      <c r="I2846" s="36" t="s">
        <v>4677</v>
      </c>
      <c r="J2846" s="36"/>
      <c r="K2846" s="36"/>
      <c r="L2846" s="36" t="s">
        <v>1172</v>
      </c>
      <c r="M2846" s="36">
        <v>0.19</v>
      </c>
      <c r="N2846" s="36" t="b">
        <v>0</v>
      </c>
      <c r="O2846" s="36"/>
      <c r="P2846" s="36"/>
      <c r="Q2846" s="36" t="s">
        <v>4678</v>
      </c>
      <c r="R2846" s="36" t="s">
        <v>4684</v>
      </c>
      <c r="S2846" s="36"/>
      <c r="U2846" s="36"/>
      <c r="V2846" s="36"/>
    </row>
    <row r="2847" spans="1:22" ht="13">
      <c r="A2847" s="36" t="s">
        <v>4674</v>
      </c>
      <c r="B2847" s="36" t="s">
        <v>4675</v>
      </c>
      <c r="C2847" s="36" t="s">
        <v>1036</v>
      </c>
      <c r="D2847" s="36" t="s">
        <v>1129</v>
      </c>
      <c r="E2847" s="36" t="s">
        <v>1097</v>
      </c>
      <c r="F2847" s="37" t="s">
        <v>1279</v>
      </c>
      <c r="G2847" s="36" t="s">
        <v>1735</v>
      </c>
      <c r="H2847" s="36" t="s">
        <v>4697</v>
      </c>
      <c r="I2847" s="36" t="s">
        <v>4677</v>
      </c>
      <c r="J2847" s="36"/>
      <c r="K2847" s="36"/>
      <c r="L2847" s="36" t="s">
        <v>1172</v>
      </c>
      <c r="M2847" s="36" t="s">
        <v>4698</v>
      </c>
      <c r="N2847" s="36" t="b">
        <v>0</v>
      </c>
      <c r="O2847" s="36"/>
      <c r="P2847" s="36"/>
      <c r="Q2847" s="36" t="s">
        <v>4678</v>
      </c>
      <c r="R2847" s="36" t="s">
        <v>4684</v>
      </c>
      <c r="S2847" s="36"/>
      <c r="U2847" s="36"/>
      <c r="V2847" s="36"/>
    </row>
    <row r="2848" spans="1:22" ht="13">
      <c r="A2848" s="36" t="s">
        <v>4674</v>
      </c>
      <c r="B2848" s="36" t="s">
        <v>4675</v>
      </c>
      <c r="C2848" s="36" t="s">
        <v>1036</v>
      </c>
      <c r="D2848" s="36" t="s">
        <v>1129</v>
      </c>
      <c r="E2848" s="36" t="s">
        <v>1097</v>
      </c>
      <c r="F2848" s="37" t="s">
        <v>1279</v>
      </c>
      <c r="G2848" s="36" t="s">
        <v>1735</v>
      </c>
      <c r="H2848" s="36" t="s">
        <v>4699</v>
      </c>
      <c r="I2848" s="36" t="s">
        <v>4677</v>
      </c>
      <c r="J2848" s="36"/>
      <c r="K2848" s="36"/>
      <c r="L2848" s="36" t="s">
        <v>1172</v>
      </c>
      <c r="M2848" s="36">
        <v>0.01</v>
      </c>
      <c r="N2848" s="36" t="b">
        <v>0</v>
      </c>
      <c r="O2848" s="36"/>
      <c r="P2848" s="36"/>
      <c r="Q2848" s="36" t="s">
        <v>4678</v>
      </c>
      <c r="R2848" s="36" t="s">
        <v>4684</v>
      </c>
      <c r="S2848" s="36"/>
      <c r="U2848" s="36"/>
      <c r="V2848" s="36"/>
    </row>
    <row r="2849" spans="1:22" ht="13">
      <c r="A2849" s="36" t="s">
        <v>4674</v>
      </c>
      <c r="B2849" s="36" t="s">
        <v>4675</v>
      </c>
      <c r="C2849" s="36" t="s">
        <v>1036</v>
      </c>
      <c r="D2849" s="36" t="s">
        <v>1129</v>
      </c>
      <c r="E2849" s="36" t="s">
        <v>1097</v>
      </c>
      <c r="F2849" s="37" t="s">
        <v>1279</v>
      </c>
      <c r="G2849" s="36" t="s">
        <v>1735</v>
      </c>
      <c r="H2849" s="36" t="s">
        <v>4700</v>
      </c>
      <c r="I2849" s="36" t="s">
        <v>4677</v>
      </c>
      <c r="J2849" s="36"/>
      <c r="K2849" s="36"/>
      <c r="L2849" s="36" t="s">
        <v>1172</v>
      </c>
      <c r="M2849" s="36">
        <v>0.68</v>
      </c>
      <c r="N2849" s="36" t="b">
        <v>1</v>
      </c>
      <c r="O2849" s="36"/>
      <c r="P2849" s="36"/>
      <c r="Q2849" s="36" t="s">
        <v>4678</v>
      </c>
      <c r="R2849" s="36" t="s">
        <v>4684</v>
      </c>
      <c r="S2849" s="36"/>
      <c r="U2849" s="36"/>
      <c r="V2849" s="36"/>
    </row>
    <row r="2850" spans="1:22" ht="13">
      <c r="A2850" s="36" t="s">
        <v>4674</v>
      </c>
      <c r="B2850" s="36" t="s">
        <v>4675</v>
      </c>
      <c r="C2850" s="36" t="s">
        <v>1036</v>
      </c>
      <c r="D2850" s="36" t="s">
        <v>1129</v>
      </c>
      <c r="E2850" s="36" t="s">
        <v>1097</v>
      </c>
      <c r="F2850" s="37" t="s">
        <v>1279</v>
      </c>
      <c r="G2850" s="36" t="s">
        <v>1735</v>
      </c>
      <c r="H2850" s="36" t="s">
        <v>4701</v>
      </c>
      <c r="I2850" s="36" t="s">
        <v>4677</v>
      </c>
      <c r="J2850" s="36"/>
      <c r="K2850" s="36"/>
      <c r="L2850" s="36" t="s">
        <v>1172</v>
      </c>
      <c r="M2850" s="36">
        <v>0.52</v>
      </c>
      <c r="N2850" s="36" t="b">
        <v>1</v>
      </c>
      <c r="O2850" s="36"/>
      <c r="P2850" s="36"/>
      <c r="Q2850" s="36" t="s">
        <v>4678</v>
      </c>
      <c r="R2850" s="36" t="s">
        <v>4684</v>
      </c>
      <c r="S2850" s="36"/>
      <c r="U2850" s="36"/>
      <c r="V2850" s="36"/>
    </row>
    <row r="2851" spans="1:22" ht="13">
      <c r="A2851" s="36" t="s">
        <v>4674</v>
      </c>
      <c r="B2851" s="36" t="s">
        <v>4675</v>
      </c>
      <c r="C2851" s="36" t="s">
        <v>1036</v>
      </c>
      <c r="D2851" s="36" t="s">
        <v>1129</v>
      </c>
      <c r="E2851" s="36" t="s">
        <v>1097</v>
      </c>
      <c r="F2851" s="37" t="s">
        <v>1279</v>
      </c>
      <c r="G2851" s="36" t="s">
        <v>1735</v>
      </c>
      <c r="H2851" s="36" t="s">
        <v>4702</v>
      </c>
      <c r="I2851" s="36" t="s">
        <v>4677</v>
      </c>
      <c r="J2851" s="36"/>
      <c r="K2851" s="36"/>
      <c r="L2851" s="36" t="s">
        <v>1172</v>
      </c>
      <c r="M2851" s="36">
        <v>0.2</v>
      </c>
      <c r="N2851" s="36" t="b">
        <v>0</v>
      </c>
      <c r="O2851" s="36"/>
      <c r="P2851" s="36"/>
      <c r="Q2851" s="36" t="s">
        <v>4678</v>
      </c>
      <c r="R2851" s="36" t="s">
        <v>4684</v>
      </c>
      <c r="S2851" s="36"/>
      <c r="U2851" s="36"/>
      <c r="V2851" s="36"/>
    </row>
    <row r="2852" spans="1:22" ht="13">
      <c r="A2852" s="36" t="s">
        <v>4674</v>
      </c>
      <c r="B2852" s="36" t="s">
        <v>4675</v>
      </c>
      <c r="C2852" s="36" t="s">
        <v>1036</v>
      </c>
      <c r="D2852" s="36" t="s">
        <v>1129</v>
      </c>
      <c r="E2852" s="36" t="s">
        <v>1097</v>
      </c>
      <c r="F2852" s="37" t="s">
        <v>1279</v>
      </c>
      <c r="G2852" s="36" t="s">
        <v>1735</v>
      </c>
      <c r="H2852" s="36" t="s">
        <v>4703</v>
      </c>
      <c r="I2852" s="36" t="s">
        <v>4677</v>
      </c>
      <c r="J2852" s="36"/>
      <c r="K2852" s="36"/>
      <c r="L2852" s="36" t="s">
        <v>1172</v>
      </c>
      <c r="M2852" s="36" t="s">
        <v>4704</v>
      </c>
      <c r="N2852" s="36" t="b">
        <v>0</v>
      </c>
      <c r="O2852" s="36"/>
      <c r="P2852" s="36"/>
      <c r="Q2852" s="36" t="s">
        <v>4678</v>
      </c>
      <c r="R2852" s="36" t="s">
        <v>4684</v>
      </c>
      <c r="S2852" s="36"/>
      <c r="U2852" s="36"/>
      <c r="V2852" s="36"/>
    </row>
    <row r="2853" spans="1:22" ht="13">
      <c r="A2853" s="36" t="s">
        <v>4674</v>
      </c>
      <c r="B2853" s="36" t="s">
        <v>4675</v>
      </c>
      <c r="C2853" s="36" t="s">
        <v>1036</v>
      </c>
      <c r="D2853" s="36" t="s">
        <v>1129</v>
      </c>
      <c r="E2853" s="36" t="s">
        <v>1097</v>
      </c>
      <c r="F2853" s="37" t="s">
        <v>1279</v>
      </c>
      <c r="G2853" s="36" t="s">
        <v>1735</v>
      </c>
      <c r="H2853" s="36" t="s">
        <v>4705</v>
      </c>
      <c r="I2853" s="36" t="s">
        <v>4677</v>
      </c>
      <c r="J2853" s="36"/>
      <c r="K2853" s="36"/>
      <c r="L2853" s="36" t="s">
        <v>1172</v>
      </c>
      <c r="M2853" s="36">
        <v>0</v>
      </c>
      <c r="N2853" s="36" t="b">
        <v>0</v>
      </c>
      <c r="O2853" s="36"/>
      <c r="P2853" s="36"/>
      <c r="Q2853" s="36" t="s">
        <v>4678</v>
      </c>
      <c r="R2853" s="36" t="s">
        <v>4684</v>
      </c>
      <c r="S2853" s="36"/>
      <c r="U2853" s="36"/>
      <c r="V2853" s="36"/>
    </row>
    <row r="2854" spans="1:22" ht="13">
      <c r="A2854" s="36" t="s">
        <v>4674</v>
      </c>
      <c r="B2854" s="36" t="s">
        <v>4675</v>
      </c>
      <c r="C2854" s="36" t="s">
        <v>1036</v>
      </c>
      <c r="D2854" s="36" t="s">
        <v>1129</v>
      </c>
      <c r="E2854" s="36" t="s">
        <v>1097</v>
      </c>
      <c r="F2854" s="37" t="s">
        <v>1279</v>
      </c>
      <c r="G2854" s="36" t="s">
        <v>1735</v>
      </c>
      <c r="H2854" s="36" t="s">
        <v>4706</v>
      </c>
      <c r="I2854" s="36" t="s">
        <v>4677</v>
      </c>
      <c r="J2854" s="36"/>
      <c r="K2854" s="36"/>
      <c r="L2854" s="36" t="s">
        <v>1172</v>
      </c>
      <c r="M2854" s="36">
        <v>0.63</v>
      </c>
      <c r="N2854" s="36" t="b">
        <v>1</v>
      </c>
      <c r="O2854" s="36"/>
      <c r="P2854" s="36"/>
      <c r="Q2854" s="36" t="s">
        <v>4678</v>
      </c>
      <c r="R2854" s="36" t="s">
        <v>4684</v>
      </c>
      <c r="S2854" s="36"/>
      <c r="U2854" s="36"/>
      <c r="V2854" s="36"/>
    </row>
    <row r="2855" spans="1:22" ht="13">
      <c r="A2855" s="36" t="s">
        <v>4674</v>
      </c>
      <c r="B2855" s="36" t="s">
        <v>4675</v>
      </c>
      <c r="C2855" s="36" t="s">
        <v>1036</v>
      </c>
      <c r="D2855" s="36" t="s">
        <v>1129</v>
      </c>
      <c r="E2855" s="36" t="s">
        <v>1097</v>
      </c>
      <c r="F2855" s="37" t="s">
        <v>1279</v>
      </c>
      <c r="G2855" s="36" t="s">
        <v>1735</v>
      </c>
      <c r="H2855" s="36" t="s">
        <v>4707</v>
      </c>
      <c r="I2855" s="36" t="s">
        <v>4677</v>
      </c>
      <c r="J2855" s="36"/>
      <c r="K2855" s="36"/>
      <c r="L2855" s="36" t="s">
        <v>1172</v>
      </c>
      <c r="M2855" s="36">
        <v>0.2</v>
      </c>
      <c r="N2855" s="36" t="b">
        <v>0</v>
      </c>
      <c r="O2855" s="36"/>
      <c r="P2855" s="36"/>
      <c r="Q2855" s="36" t="s">
        <v>4678</v>
      </c>
      <c r="R2855" s="36" t="s">
        <v>4684</v>
      </c>
      <c r="S2855" s="36"/>
      <c r="U2855" s="36"/>
      <c r="V2855" s="36"/>
    </row>
    <row r="2856" spans="1:22" ht="13">
      <c r="A2856" s="36" t="s">
        <v>4674</v>
      </c>
      <c r="B2856" s="36" t="s">
        <v>4675</v>
      </c>
      <c r="C2856" s="36" t="s">
        <v>1036</v>
      </c>
      <c r="D2856" s="36" t="s">
        <v>1129</v>
      </c>
      <c r="E2856" s="36" t="s">
        <v>1097</v>
      </c>
      <c r="F2856" s="37" t="s">
        <v>1279</v>
      </c>
      <c r="G2856" s="36" t="s">
        <v>1735</v>
      </c>
      <c r="H2856" s="36" t="s">
        <v>4708</v>
      </c>
      <c r="I2856" s="36" t="s">
        <v>4677</v>
      </c>
      <c r="J2856" s="36"/>
      <c r="K2856" s="36"/>
      <c r="L2856" s="36" t="s">
        <v>1172</v>
      </c>
      <c r="M2856" s="36">
        <v>0.19</v>
      </c>
      <c r="N2856" s="36" t="b">
        <v>0</v>
      </c>
      <c r="O2856" s="36"/>
      <c r="P2856" s="36"/>
      <c r="Q2856" s="36" t="s">
        <v>4678</v>
      </c>
      <c r="R2856" s="36" t="s">
        <v>4684</v>
      </c>
      <c r="S2856" s="36"/>
      <c r="U2856" s="36"/>
      <c r="V2856" s="36"/>
    </row>
    <row r="2857" spans="1:22" ht="13">
      <c r="A2857" s="36" t="s">
        <v>4674</v>
      </c>
      <c r="B2857" s="36" t="s">
        <v>4675</v>
      </c>
      <c r="C2857" s="36" t="s">
        <v>1036</v>
      </c>
      <c r="D2857" s="36" t="s">
        <v>1129</v>
      </c>
      <c r="E2857" s="36" t="s">
        <v>1097</v>
      </c>
      <c r="F2857" s="37" t="s">
        <v>1279</v>
      </c>
      <c r="G2857" s="36" t="s">
        <v>1735</v>
      </c>
      <c r="H2857" s="36" t="s">
        <v>4709</v>
      </c>
      <c r="I2857" s="36" t="s">
        <v>4677</v>
      </c>
      <c r="J2857" s="36"/>
      <c r="K2857" s="36"/>
      <c r="L2857" s="36" t="s">
        <v>1172</v>
      </c>
      <c r="M2857" s="36" t="s">
        <v>4710</v>
      </c>
      <c r="N2857" s="36" t="b">
        <v>0</v>
      </c>
      <c r="O2857" s="36"/>
      <c r="P2857" s="36"/>
      <c r="Q2857" s="36" t="s">
        <v>4678</v>
      </c>
      <c r="R2857" s="36" t="s">
        <v>4684</v>
      </c>
      <c r="S2857" s="36"/>
      <c r="U2857" s="36"/>
      <c r="V2857" s="36"/>
    </row>
    <row r="2858" spans="1:22" ht="13">
      <c r="A2858" s="36" t="s">
        <v>4674</v>
      </c>
      <c r="B2858" s="36" t="s">
        <v>4675</v>
      </c>
      <c r="C2858" s="36" t="s">
        <v>1036</v>
      </c>
      <c r="D2858" s="36" t="s">
        <v>1129</v>
      </c>
      <c r="E2858" s="36" t="s">
        <v>1097</v>
      </c>
      <c r="F2858" s="37" t="s">
        <v>1279</v>
      </c>
      <c r="G2858" s="36" t="s">
        <v>1735</v>
      </c>
      <c r="H2858" s="36" t="s">
        <v>4711</v>
      </c>
      <c r="I2858" s="36" t="s">
        <v>4677</v>
      </c>
      <c r="J2858" s="36"/>
      <c r="K2858" s="36"/>
      <c r="L2858" s="36" t="s">
        <v>1172</v>
      </c>
      <c r="M2858" s="36" t="s">
        <v>4712</v>
      </c>
      <c r="N2858" s="36" t="b">
        <v>0</v>
      </c>
      <c r="O2858" s="36"/>
      <c r="P2858" s="36"/>
      <c r="Q2858" s="36" t="s">
        <v>4678</v>
      </c>
      <c r="R2858" s="36" t="s">
        <v>4684</v>
      </c>
      <c r="S2858" s="36"/>
      <c r="U2858" s="36"/>
      <c r="V2858" s="36"/>
    </row>
    <row r="2859" spans="1:22" ht="13">
      <c r="A2859" s="36" t="s">
        <v>4674</v>
      </c>
      <c r="B2859" s="36" t="s">
        <v>4675</v>
      </c>
      <c r="C2859" s="36" t="s">
        <v>1036</v>
      </c>
      <c r="D2859" s="36" t="s">
        <v>1129</v>
      </c>
      <c r="E2859" s="36" t="s">
        <v>1097</v>
      </c>
      <c r="F2859" s="37" t="s">
        <v>1279</v>
      </c>
      <c r="G2859" s="36" t="s">
        <v>1735</v>
      </c>
      <c r="H2859" s="36" t="s">
        <v>4713</v>
      </c>
      <c r="I2859" s="36" t="s">
        <v>4677</v>
      </c>
      <c r="J2859" s="36"/>
      <c r="K2859" s="36"/>
      <c r="L2859" s="36" t="s">
        <v>1172</v>
      </c>
      <c r="M2859" s="36">
        <v>0.23</v>
      </c>
      <c r="N2859" s="36" t="b">
        <v>0</v>
      </c>
      <c r="O2859" s="36"/>
      <c r="P2859" s="36"/>
      <c r="Q2859" s="36" t="s">
        <v>4678</v>
      </c>
      <c r="R2859" s="36" t="s">
        <v>4684</v>
      </c>
      <c r="S2859" s="36"/>
      <c r="U2859" s="36"/>
      <c r="V2859" s="36"/>
    </row>
    <row r="2860" spans="1:22" ht="42">
      <c r="A2860" s="21" t="s">
        <v>4714</v>
      </c>
      <c r="B2860" s="21" t="s">
        <v>504</v>
      </c>
      <c r="C2860" s="21" t="s">
        <v>1081</v>
      </c>
      <c r="D2860" s="21" t="s">
        <v>1129</v>
      </c>
      <c r="E2860" s="21" t="s">
        <v>13</v>
      </c>
      <c r="F2860" s="30" t="s">
        <v>2252</v>
      </c>
      <c r="G2860" s="21" t="s">
        <v>4715</v>
      </c>
      <c r="H2860" s="31" t="s">
        <v>1506</v>
      </c>
      <c r="I2860" s="31" t="s">
        <v>4716</v>
      </c>
      <c r="J2860" s="21" t="s">
        <v>1094</v>
      </c>
      <c r="K2860" s="21" t="s">
        <v>1088</v>
      </c>
      <c r="L2860" s="21" t="s">
        <v>1089</v>
      </c>
      <c r="M2860" s="21">
        <v>42</v>
      </c>
      <c r="N2860" s="21" t="s">
        <v>1088</v>
      </c>
      <c r="O2860" s="21" t="s">
        <v>1088</v>
      </c>
      <c r="P2860" s="21">
        <v>6</v>
      </c>
      <c r="Q2860" s="21"/>
      <c r="R2860" s="21"/>
      <c r="S2860" s="21" t="s">
        <v>1088</v>
      </c>
      <c r="T2860" s="10" t="s">
        <v>1088</v>
      </c>
      <c r="U2860" s="21"/>
      <c r="V2860" s="21"/>
    </row>
    <row r="2861" spans="1:22" ht="42">
      <c r="A2861" s="21" t="s">
        <v>4714</v>
      </c>
      <c r="B2861" s="21" t="s">
        <v>504</v>
      </c>
      <c r="C2861" s="21" t="s">
        <v>1081</v>
      </c>
      <c r="D2861" s="21" t="s">
        <v>1129</v>
      </c>
      <c r="E2861" s="21" t="s">
        <v>13</v>
      </c>
      <c r="F2861" s="30" t="s">
        <v>2252</v>
      </c>
      <c r="G2861" s="21" t="s">
        <v>4715</v>
      </c>
      <c r="H2861" s="31" t="s">
        <v>4717</v>
      </c>
      <c r="I2861" s="31" t="s">
        <v>4716</v>
      </c>
      <c r="J2861" s="21" t="s">
        <v>1094</v>
      </c>
      <c r="K2861" s="21" t="s">
        <v>1088</v>
      </c>
      <c r="L2861" s="21" t="s">
        <v>1089</v>
      </c>
      <c r="M2861" s="21">
        <v>8</v>
      </c>
      <c r="N2861" s="21" t="s">
        <v>1088</v>
      </c>
      <c r="O2861" s="21" t="s">
        <v>1088</v>
      </c>
      <c r="P2861" s="21" t="s">
        <v>1088</v>
      </c>
      <c r="Q2861" s="21"/>
      <c r="R2861" s="21"/>
      <c r="S2861" s="21" t="s">
        <v>1088</v>
      </c>
      <c r="T2861" s="10" t="s">
        <v>1088</v>
      </c>
      <c r="U2861" s="21"/>
      <c r="V2861" s="21"/>
    </row>
    <row r="2862" spans="1:22" ht="70">
      <c r="A2862" s="21" t="s">
        <v>4714</v>
      </c>
      <c r="B2862" s="21" t="s">
        <v>504</v>
      </c>
      <c r="C2862" s="21" t="s">
        <v>1081</v>
      </c>
      <c r="D2862" s="21" t="s">
        <v>1129</v>
      </c>
      <c r="E2862" s="21" t="s">
        <v>13</v>
      </c>
      <c r="F2862" s="30" t="s">
        <v>2252</v>
      </c>
      <c r="G2862" s="21" t="s">
        <v>4715</v>
      </c>
      <c r="H2862" s="31" t="s">
        <v>4718</v>
      </c>
      <c r="I2862" s="31" t="s">
        <v>4719</v>
      </c>
      <c r="J2862" s="21" t="s">
        <v>4720</v>
      </c>
      <c r="K2862" s="21" t="s">
        <v>1088</v>
      </c>
      <c r="L2862" s="21" t="s">
        <v>1089</v>
      </c>
      <c r="M2862" s="21">
        <v>-72</v>
      </c>
      <c r="N2862" s="21" t="s">
        <v>1088</v>
      </c>
      <c r="O2862" s="21" t="s">
        <v>1088</v>
      </c>
      <c r="P2862" s="21" t="s">
        <v>1088</v>
      </c>
      <c r="Q2862" s="21"/>
      <c r="R2862" s="21"/>
      <c r="S2862" s="21" t="s">
        <v>1088</v>
      </c>
      <c r="T2862" s="10" t="s">
        <v>1088</v>
      </c>
      <c r="U2862" s="21"/>
      <c r="V2862" s="21"/>
    </row>
    <row r="2863" spans="1:22" ht="70">
      <c r="A2863" s="21" t="s">
        <v>4714</v>
      </c>
      <c r="B2863" s="21" t="s">
        <v>504</v>
      </c>
      <c r="C2863" s="21" t="s">
        <v>1081</v>
      </c>
      <c r="D2863" s="21" t="s">
        <v>1129</v>
      </c>
      <c r="E2863" s="21" t="s">
        <v>13</v>
      </c>
      <c r="F2863" s="30" t="s">
        <v>2252</v>
      </c>
      <c r="G2863" s="21" t="s">
        <v>4715</v>
      </c>
      <c r="H2863" s="31" t="s">
        <v>4721</v>
      </c>
      <c r="I2863" s="31" t="s">
        <v>4719</v>
      </c>
      <c r="J2863" s="21" t="s">
        <v>4720</v>
      </c>
      <c r="K2863" s="21" t="s">
        <v>1088</v>
      </c>
      <c r="L2863" s="21" t="s">
        <v>1089</v>
      </c>
      <c r="M2863" s="21">
        <v>-75</v>
      </c>
      <c r="N2863" s="21" t="s">
        <v>1088</v>
      </c>
      <c r="O2863" s="21" t="s">
        <v>1088</v>
      </c>
      <c r="P2863" s="21" t="s">
        <v>1088</v>
      </c>
      <c r="Q2863" s="21"/>
      <c r="R2863" s="21"/>
      <c r="S2863" s="21" t="s">
        <v>1088</v>
      </c>
      <c r="T2863" s="10" t="s">
        <v>1088</v>
      </c>
      <c r="U2863" s="21"/>
      <c r="V2863" s="21"/>
    </row>
    <row r="2864" spans="1:22" ht="14">
      <c r="A2864" s="21" t="s">
        <v>4714</v>
      </c>
      <c r="B2864" s="21" t="s">
        <v>504</v>
      </c>
      <c r="C2864" s="21" t="s">
        <v>1081</v>
      </c>
      <c r="D2864" s="21" t="s">
        <v>1129</v>
      </c>
      <c r="E2864" s="21" t="s">
        <v>13</v>
      </c>
      <c r="F2864" s="30" t="s">
        <v>2252</v>
      </c>
      <c r="G2864" s="21" t="s">
        <v>4715</v>
      </c>
      <c r="H2864" s="31" t="s">
        <v>4722</v>
      </c>
      <c r="I2864" s="31" t="s">
        <v>1597</v>
      </c>
      <c r="J2864" s="21" t="s">
        <v>4723</v>
      </c>
      <c r="K2864" s="21" t="s">
        <v>1088</v>
      </c>
      <c r="L2864" s="21" t="s">
        <v>1089</v>
      </c>
      <c r="M2864" s="21">
        <v>0.50600000000000001</v>
      </c>
      <c r="N2864" s="21" t="s">
        <v>1088</v>
      </c>
      <c r="O2864" s="21">
        <v>0.91</v>
      </c>
      <c r="P2864" s="21" t="s">
        <v>1088</v>
      </c>
      <c r="Q2864" s="21"/>
      <c r="R2864" s="21"/>
      <c r="S2864" s="21" t="s">
        <v>1088</v>
      </c>
      <c r="T2864" s="10" t="s">
        <v>1088</v>
      </c>
      <c r="U2864" s="21"/>
      <c r="V2864" s="21"/>
    </row>
    <row r="2865" spans="1:22" ht="14">
      <c r="A2865" s="21" t="s">
        <v>4714</v>
      </c>
      <c r="B2865" s="21" t="s">
        <v>504</v>
      </c>
      <c r="C2865" s="21" t="s">
        <v>1081</v>
      </c>
      <c r="D2865" s="21" t="s">
        <v>1129</v>
      </c>
      <c r="E2865" s="21" t="s">
        <v>13</v>
      </c>
      <c r="F2865" s="30" t="s">
        <v>2252</v>
      </c>
      <c r="G2865" s="21" t="s">
        <v>4715</v>
      </c>
      <c r="H2865" s="31" t="s">
        <v>4724</v>
      </c>
      <c r="I2865" s="31" t="s">
        <v>1597</v>
      </c>
      <c r="J2865" s="21" t="s">
        <v>4723</v>
      </c>
      <c r="K2865" s="21" t="s">
        <v>1088</v>
      </c>
      <c r="L2865" s="21" t="s">
        <v>1089</v>
      </c>
      <c r="M2865" s="21">
        <v>0.96030000000000004</v>
      </c>
      <c r="N2865" s="21" t="s">
        <v>1088</v>
      </c>
      <c r="O2865" s="21">
        <v>0.91</v>
      </c>
      <c r="P2865" s="21" t="s">
        <v>1088</v>
      </c>
      <c r="Q2865" s="21"/>
      <c r="R2865" s="21"/>
      <c r="S2865" s="21" t="s">
        <v>1088</v>
      </c>
      <c r="T2865" s="10" t="s">
        <v>1088</v>
      </c>
      <c r="U2865" s="21"/>
      <c r="V2865" s="21"/>
    </row>
    <row r="2866" spans="1:22" ht="14">
      <c r="A2866" s="21" t="s">
        <v>4714</v>
      </c>
      <c r="B2866" s="21" t="s">
        <v>504</v>
      </c>
      <c r="C2866" s="21" t="s">
        <v>1081</v>
      </c>
      <c r="D2866" s="21" t="s">
        <v>1129</v>
      </c>
      <c r="E2866" s="21" t="s">
        <v>13</v>
      </c>
      <c r="F2866" s="30" t="s">
        <v>2252</v>
      </c>
      <c r="G2866" s="21" t="s">
        <v>4715</v>
      </c>
      <c r="H2866" s="31" t="s">
        <v>4725</v>
      </c>
      <c r="I2866" s="31" t="s">
        <v>4726</v>
      </c>
      <c r="J2866" s="21" t="s">
        <v>4723</v>
      </c>
      <c r="K2866" s="21" t="s">
        <v>1088</v>
      </c>
      <c r="L2866" s="21" t="s">
        <v>1089</v>
      </c>
      <c r="M2866" s="21">
        <v>130</v>
      </c>
      <c r="N2866" s="21" t="s">
        <v>1088</v>
      </c>
      <c r="O2866" s="21" t="s">
        <v>1088</v>
      </c>
      <c r="P2866" s="21" t="s">
        <v>1088</v>
      </c>
      <c r="Q2866" s="21"/>
      <c r="R2866" s="21"/>
      <c r="S2866" s="21" t="s">
        <v>1088</v>
      </c>
      <c r="T2866" s="10" t="s">
        <v>1088</v>
      </c>
      <c r="U2866" s="21"/>
      <c r="V2866" s="21"/>
    </row>
    <row r="2867" spans="1:22" ht="14">
      <c r="A2867" s="21" t="s">
        <v>4714</v>
      </c>
      <c r="B2867" s="21" t="s">
        <v>504</v>
      </c>
      <c r="C2867" s="21" t="s">
        <v>1081</v>
      </c>
      <c r="D2867" s="21" t="s">
        <v>1129</v>
      </c>
      <c r="E2867" s="21" t="s">
        <v>13</v>
      </c>
      <c r="F2867" s="30" t="s">
        <v>2252</v>
      </c>
      <c r="G2867" s="21" t="s">
        <v>4715</v>
      </c>
      <c r="H2867" s="31" t="s">
        <v>4727</v>
      </c>
      <c r="I2867" s="31" t="s">
        <v>4726</v>
      </c>
      <c r="J2867" s="21" t="s">
        <v>4723</v>
      </c>
      <c r="K2867" s="21" t="s">
        <v>1088</v>
      </c>
      <c r="L2867" s="21" t="s">
        <v>1089</v>
      </c>
      <c r="M2867" s="21">
        <v>1500</v>
      </c>
      <c r="N2867" s="21" t="s">
        <v>1088</v>
      </c>
      <c r="O2867" s="21" t="s">
        <v>1088</v>
      </c>
      <c r="P2867" s="21" t="s">
        <v>1088</v>
      </c>
      <c r="Q2867" s="21"/>
      <c r="R2867" s="21"/>
      <c r="S2867" s="21" t="s">
        <v>1088</v>
      </c>
      <c r="T2867" s="10" t="s">
        <v>1088</v>
      </c>
      <c r="U2867" s="21"/>
      <c r="V2867" s="21"/>
    </row>
    <row r="2868" spans="1:22" ht="14">
      <c r="A2868" s="21" t="s">
        <v>4714</v>
      </c>
      <c r="B2868" s="21" t="s">
        <v>504</v>
      </c>
      <c r="C2868" s="21" t="s">
        <v>1081</v>
      </c>
      <c r="D2868" s="21" t="s">
        <v>1129</v>
      </c>
      <c r="E2868" s="21" t="s">
        <v>13</v>
      </c>
      <c r="F2868" s="30" t="s">
        <v>2252</v>
      </c>
      <c r="G2868" s="21" t="s">
        <v>4715</v>
      </c>
      <c r="H2868" s="31" t="s">
        <v>4728</v>
      </c>
      <c r="I2868" s="31" t="s">
        <v>4726</v>
      </c>
      <c r="J2868" s="21" t="s">
        <v>2177</v>
      </c>
      <c r="K2868" s="21" t="s">
        <v>1088</v>
      </c>
      <c r="L2868" s="21" t="s">
        <v>1089</v>
      </c>
      <c r="M2868" s="21" t="s">
        <v>4729</v>
      </c>
      <c r="N2868" s="21" t="s">
        <v>1088</v>
      </c>
      <c r="O2868" s="21" t="s">
        <v>1088</v>
      </c>
      <c r="P2868" s="21" t="s">
        <v>1088</v>
      </c>
      <c r="Q2868" s="21"/>
      <c r="R2868" s="21"/>
      <c r="S2868" s="21" t="s">
        <v>1088</v>
      </c>
      <c r="T2868" s="10" t="s">
        <v>1088</v>
      </c>
      <c r="U2868" s="21"/>
      <c r="V2868" s="21"/>
    </row>
    <row r="2869" spans="1:22" ht="28">
      <c r="A2869" s="21" t="s">
        <v>4714</v>
      </c>
      <c r="B2869" s="21" t="s">
        <v>504</v>
      </c>
      <c r="C2869" s="21" t="s">
        <v>1081</v>
      </c>
      <c r="D2869" s="21" t="s">
        <v>1129</v>
      </c>
      <c r="E2869" s="21" t="s">
        <v>13</v>
      </c>
      <c r="F2869" s="30" t="s">
        <v>2252</v>
      </c>
      <c r="G2869" s="21" t="s">
        <v>4715</v>
      </c>
      <c r="H2869" s="31" t="s">
        <v>4730</v>
      </c>
      <c r="I2869" s="31" t="s">
        <v>4731</v>
      </c>
      <c r="J2869" s="21" t="s">
        <v>4732</v>
      </c>
      <c r="K2869" s="21" t="s">
        <v>1088</v>
      </c>
      <c r="L2869" s="21" t="s">
        <v>1089</v>
      </c>
      <c r="M2869" s="21">
        <v>2.2999999999999998</v>
      </c>
      <c r="N2869" s="21" t="s">
        <v>1088</v>
      </c>
      <c r="O2869" s="21" t="s">
        <v>1088</v>
      </c>
      <c r="P2869" s="21" t="s">
        <v>1088</v>
      </c>
      <c r="Q2869" s="21"/>
      <c r="R2869" s="21"/>
      <c r="S2869" s="21" t="s">
        <v>1088</v>
      </c>
      <c r="T2869" s="10" t="s">
        <v>1088</v>
      </c>
      <c r="U2869" s="21"/>
      <c r="V2869" s="21"/>
    </row>
    <row r="2870" spans="1:22" ht="42">
      <c r="A2870" s="21" t="s">
        <v>4714</v>
      </c>
      <c r="B2870" s="21" t="s">
        <v>504</v>
      </c>
      <c r="C2870" s="21" t="s">
        <v>1081</v>
      </c>
      <c r="D2870" s="21" t="s">
        <v>1129</v>
      </c>
      <c r="E2870" s="21" t="s">
        <v>13</v>
      </c>
      <c r="F2870" s="30" t="s">
        <v>2252</v>
      </c>
      <c r="G2870" s="21" t="s">
        <v>4715</v>
      </c>
      <c r="H2870" s="31" t="s">
        <v>4733</v>
      </c>
      <c r="I2870" s="31" t="s">
        <v>4734</v>
      </c>
      <c r="J2870" s="21" t="s">
        <v>4723</v>
      </c>
      <c r="K2870" s="21" t="s">
        <v>1088</v>
      </c>
      <c r="L2870" s="21" t="s">
        <v>1089</v>
      </c>
      <c r="M2870" s="21">
        <v>62</v>
      </c>
      <c r="N2870" s="21" t="s">
        <v>1088</v>
      </c>
      <c r="O2870" s="21" t="s">
        <v>1088</v>
      </c>
      <c r="P2870" s="21" t="s">
        <v>1088</v>
      </c>
      <c r="Q2870" s="21"/>
      <c r="R2870" s="21"/>
      <c r="S2870" s="21" t="s">
        <v>1088</v>
      </c>
      <c r="T2870" s="10" t="s">
        <v>1088</v>
      </c>
      <c r="U2870" s="21"/>
      <c r="V2870" s="21"/>
    </row>
    <row r="2871" spans="1:22" ht="42">
      <c r="A2871" s="21" t="s">
        <v>4714</v>
      </c>
      <c r="B2871" s="21" t="s">
        <v>504</v>
      </c>
      <c r="C2871" s="21" t="s">
        <v>1081</v>
      </c>
      <c r="D2871" s="21" t="s">
        <v>1129</v>
      </c>
      <c r="E2871" s="21" t="s">
        <v>13</v>
      </c>
      <c r="F2871" s="30" t="s">
        <v>2252</v>
      </c>
      <c r="G2871" s="21" t="s">
        <v>4715</v>
      </c>
      <c r="H2871" s="31" t="s">
        <v>4735</v>
      </c>
      <c r="I2871" s="31" t="s">
        <v>4734</v>
      </c>
      <c r="J2871" s="21" t="s">
        <v>4723</v>
      </c>
      <c r="K2871" s="21" t="s">
        <v>1088</v>
      </c>
      <c r="L2871" s="21" t="s">
        <v>1089</v>
      </c>
      <c r="M2871" s="21">
        <v>130</v>
      </c>
      <c r="N2871" s="21" t="s">
        <v>1088</v>
      </c>
      <c r="O2871" s="21" t="s">
        <v>1088</v>
      </c>
      <c r="P2871" s="21" t="s">
        <v>1088</v>
      </c>
      <c r="Q2871" s="21"/>
      <c r="R2871" s="21"/>
      <c r="S2871" s="21" t="s">
        <v>1088</v>
      </c>
      <c r="T2871" s="10" t="s">
        <v>1088</v>
      </c>
      <c r="U2871" s="21"/>
      <c r="V2871" s="21"/>
    </row>
    <row r="2872" spans="1:22" ht="14">
      <c r="A2872" s="21" t="s">
        <v>4714</v>
      </c>
      <c r="B2872" s="21" t="s">
        <v>504</v>
      </c>
      <c r="C2872" s="21" t="s">
        <v>1081</v>
      </c>
      <c r="D2872" s="21" t="s">
        <v>1129</v>
      </c>
      <c r="E2872" s="21" t="s">
        <v>13</v>
      </c>
      <c r="F2872" s="30" t="s">
        <v>2252</v>
      </c>
      <c r="G2872" s="21" t="s">
        <v>4715</v>
      </c>
      <c r="H2872" s="31" t="s">
        <v>1466</v>
      </c>
      <c r="I2872" s="31" t="s">
        <v>4219</v>
      </c>
      <c r="J2872" s="21" t="s">
        <v>4736</v>
      </c>
      <c r="K2872" s="21" t="s">
        <v>1088</v>
      </c>
      <c r="L2872" s="21" t="s">
        <v>1089</v>
      </c>
      <c r="M2872" s="21">
        <v>198</v>
      </c>
      <c r="N2872" s="21" t="s">
        <v>1088</v>
      </c>
      <c r="O2872" s="21" t="s">
        <v>1088</v>
      </c>
      <c r="P2872" s="21" t="s">
        <v>1088</v>
      </c>
      <c r="Q2872" s="21"/>
      <c r="R2872" s="21" t="s">
        <v>4737</v>
      </c>
      <c r="S2872" s="21" t="s">
        <v>5085</v>
      </c>
      <c r="T2872" s="10" t="s">
        <v>4778</v>
      </c>
      <c r="U2872" s="21"/>
      <c r="V2872" s="21"/>
    </row>
    <row r="2873" spans="1:22" ht="14">
      <c r="A2873" s="21" t="s">
        <v>4714</v>
      </c>
      <c r="B2873" s="21" t="s">
        <v>504</v>
      </c>
      <c r="C2873" s="21" t="s">
        <v>1081</v>
      </c>
      <c r="D2873" s="21" t="s">
        <v>1129</v>
      </c>
      <c r="E2873" s="21" t="s">
        <v>13</v>
      </c>
      <c r="F2873" s="30" t="s">
        <v>2252</v>
      </c>
      <c r="G2873" s="21" t="s">
        <v>4715</v>
      </c>
      <c r="H2873" s="31" t="s">
        <v>4738</v>
      </c>
      <c r="I2873" s="31" t="s">
        <v>4219</v>
      </c>
      <c r="J2873" s="21" t="s">
        <v>4739</v>
      </c>
      <c r="K2873" s="21" t="s">
        <v>1088</v>
      </c>
      <c r="L2873" s="21" t="s">
        <v>1089</v>
      </c>
      <c r="M2873" s="21">
        <v>23.7</v>
      </c>
      <c r="N2873" s="21" t="s">
        <v>1088</v>
      </c>
      <c r="O2873" s="21" t="s">
        <v>1088</v>
      </c>
      <c r="P2873" s="21" t="s">
        <v>1088</v>
      </c>
      <c r="Q2873" s="21"/>
      <c r="R2873" s="21" t="s">
        <v>4740</v>
      </c>
      <c r="S2873" s="21" t="s">
        <v>4780</v>
      </c>
      <c r="T2873" s="10" t="s">
        <v>4778</v>
      </c>
      <c r="U2873" s="21"/>
      <c r="V2873" s="21"/>
    </row>
    <row r="2874" spans="1:22" ht="14">
      <c r="A2874" s="21" t="s">
        <v>4714</v>
      </c>
      <c r="B2874" s="21" t="s">
        <v>504</v>
      </c>
      <c r="C2874" s="21" t="s">
        <v>1081</v>
      </c>
      <c r="D2874" s="21" t="s">
        <v>1129</v>
      </c>
      <c r="E2874" s="21" t="s">
        <v>13</v>
      </c>
      <c r="F2874" s="30" t="s">
        <v>2252</v>
      </c>
      <c r="G2874" s="21" t="s">
        <v>4715</v>
      </c>
      <c r="H2874" s="31" t="s">
        <v>1466</v>
      </c>
      <c r="I2874" s="31" t="s">
        <v>4219</v>
      </c>
      <c r="J2874" s="21" t="s">
        <v>4736</v>
      </c>
      <c r="K2874" s="21" t="s">
        <v>1088</v>
      </c>
      <c r="L2874" s="21" t="s">
        <v>1089</v>
      </c>
      <c r="M2874" s="21">
        <v>88</v>
      </c>
      <c r="N2874" s="21" t="s">
        <v>1088</v>
      </c>
      <c r="O2874" s="21" t="s">
        <v>1088</v>
      </c>
      <c r="P2874" s="21" t="s">
        <v>1088</v>
      </c>
      <c r="Q2874" s="21"/>
      <c r="R2874" s="21" t="s">
        <v>4741</v>
      </c>
      <c r="S2874" s="21" t="s">
        <v>5085</v>
      </c>
      <c r="T2874" s="10" t="s">
        <v>4778</v>
      </c>
      <c r="U2874" s="21"/>
      <c r="V2874" s="21"/>
    </row>
    <row r="2875" spans="1:22" ht="14">
      <c r="A2875" s="21" t="s">
        <v>4714</v>
      </c>
      <c r="B2875" s="21" t="s">
        <v>504</v>
      </c>
      <c r="C2875" s="21" t="s">
        <v>1081</v>
      </c>
      <c r="D2875" s="21" t="s">
        <v>1129</v>
      </c>
      <c r="E2875" s="21" t="s">
        <v>13</v>
      </c>
      <c r="F2875" s="30" t="s">
        <v>2252</v>
      </c>
      <c r="G2875" s="21" t="s">
        <v>4715</v>
      </c>
      <c r="H2875" s="31" t="s">
        <v>4738</v>
      </c>
      <c r="I2875" s="31" t="s">
        <v>4219</v>
      </c>
      <c r="J2875" s="21" t="s">
        <v>4739</v>
      </c>
      <c r="K2875" s="21" t="s">
        <v>1088</v>
      </c>
      <c r="L2875" s="21" t="s">
        <v>1089</v>
      </c>
      <c r="M2875" s="21">
        <v>10.5</v>
      </c>
      <c r="N2875" s="21" t="s">
        <v>1088</v>
      </c>
      <c r="O2875" s="21" t="s">
        <v>1088</v>
      </c>
      <c r="P2875" s="21" t="s">
        <v>1088</v>
      </c>
      <c r="Q2875" s="21"/>
      <c r="R2875" s="21" t="s">
        <v>4742</v>
      </c>
      <c r="S2875" s="21" t="s">
        <v>4780</v>
      </c>
      <c r="T2875" s="10" t="s">
        <v>4778</v>
      </c>
      <c r="U2875" s="21"/>
      <c r="V2875" s="21"/>
    </row>
    <row r="2876" spans="1:22" ht="14">
      <c r="A2876" s="21" t="s">
        <v>4714</v>
      </c>
      <c r="B2876" s="21" t="s">
        <v>504</v>
      </c>
      <c r="C2876" s="21" t="s">
        <v>1081</v>
      </c>
      <c r="D2876" s="21" t="s">
        <v>1129</v>
      </c>
      <c r="E2876" s="21" t="s">
        <v>13</v>
      </c>
      <c r="F2876" s="30" t="s">
        <v>2252</v>
      </c>
      <c r="G2876" s="21" t="s">
        <v>4715</v>
      </c>
      <c r="H2876" s="31" t="s">
        <v>1466</v>
      </c>
      <c r="I2876" s="31" t="s">
        <v>4219</v>
      </c>
      <c r="J2876" s="21" t="s">
        <v>4736</v>
      </c>
      <c r="K2876" s="21" t="s">
        <v>1088</v>
      </c>
      <c r="L2876" s="21" t="s">
        <v>1089</v>
      </c>
      <c r="M2876" s="21">
        <v>167</v>
      </c>
      <c r="N2876" s="21" t="s">
        <v>1088</v>
      </c>
      <c r="O2876" s="21" t="s">
        <v>1088</v>
      </c>
      <c r="P2876" s="21" t="s">
        <v>1088</v>
      </c>
      <c r="Q2876" s="21"/>
      <c r="R2876" s="21" t="s">
        <v>4743</v>
      </c>
      <c r="S2876" s="21" t="s">
        <v>5085</v>
      </c>
      <c r="T2876" s="10" t="s">
        <v>4778</v>
      </c>
      <c r="U2876" s="21"/>
      <c r="V2876" s="21"/>
    </row>
    <row r="2877" spans="1:22" ht="14">
      <c r="A2877" s="21" t="s">
        <v>4714</v>
      </c>
      <c r="B2877" s="21" t="s">
        <v>504</v>
      </c>
      <c r="C2877" s="21" t="s">
        <v>1081</v>
      </c>
      <c r="D2877" s="21" t="s">
        <v>1129</v>
      </c>
      <c r="E2877" s="21" t="s">
        <v>13</v>
      </c>
      <c r="F2877" s="30" t="s">
        <v>2252</v>
      </c>
      <c r="G2877" s="21" t="s">
        <v>4715</v>
      </c>
      <c r="H2877" s="31" t="s">
        <v>4738</v>
      </c>
      <c r="I2877" s="31" t="s">
        <v>4219</v>
      </c>
      <c r="J2877" s="21" t="s">
        <v>4739</v>
      </c>
      <c r="K2877" s="21" t="s">
        <v>1088</v>
      </c>
      <c r="L2877" s="21" t="s">
        <v>1089</v>
      </c>
      <c r="M2877" s="21">
        <v>20</v>
      </c>
      <c r="N2877" s="21" t="s">
        <v>1088</v>
      </c>
      <c r="O2877" s="21" t="s">
        <v>1088</v>
      </c>
      <c r="P2877" s="21" t="s">
        <v>1088</v>
      </c>
      <c r="Q2877" s="21"/>
      <c r="R2877" s="21" t="s">
        <v>4744</v>
      </c>
      <c r="S2877" s="21" t="s">
        <v>4780</v>
      </c>
      <c r="T2877" s="10" t="s">
        <v>4778</v>
      </c>
      <c r="U2877" s="21"/>
      <c r="V2877" s="21"/>
    </row>
    <row r="2878" spans="1:22" ht="14">
      <c r="A2878" s="21" t="s">
        <v>4714</v>
      </c>
      <c r="B2878" s="21" t="s">
        <v>504</v>
      </c>
      <c r="C2878" s="21" t="s">
        <v>1081</v>
      </c>
      <c r="D2878" s="21" t="s">
        <v>1129</v>
      </c>
      <c r="E2878" s="21" t="s">
        <v>13</v>
      </c>
      <c r="F2878" s="30" t="s">
        <v>2252</v>
      </c>
      <c r="G2878" s="21" t="s">
        <v>4715</v>
      </c>
      <c r="H2878" s="31" t="s">
        <v>1466</v>
      </c>
      <c r="I2878" s="31" t="s">
        <v>4219</v>
      </c>
      <c r="J2878" s="21" t="s">
        <v>4736</v>
      </c>
      <c r="K2878" s="21" t="s">
        <v>1088</v>
      </c>
      <c r="L2878" s="21" t="s">
        <v>1089</v>
      </c>
      <c r="M2878" s="21">
        <v>6657</v>
      </c>
      <c r="N2878" s="21" t="s">
        <v>1088</v>
      </c>
      <c r="O2878" s="21" t="s">
        <v>1088</v>
      </c>
      <c r="P2878" s="21" t="s">
        <v>1088</v>
      </c>
      <c r="Q2878" s="21"/>
      <c r="R2878" s="21" t="s">
        <v>4745</v>
      </c>
      <c r="S2878" s="21" t="s">
        <v>5085</v>
      </c>
      <c r="T2878" s="10" t="s">
        <v>4778</v>
      </c>
      <c r="U2878" s="21"/>
      <c r="V2878" s="21"/>
    </row>
    <row r="2879" spans="1:22" ht="14">
      <c r="A2879" s="21" t="s">
        <v>4714</v>
      </c>
      <c r="B2879" s="21" t="s">
        <v>504</v>
      </c>
      <c r="C2879" s="21" t="s">
        <v>1081</v>
      </c>
      <c r="D2879" s="21" t="s">
        <v>1129</v>
      </c>
      <c r="E2879" s="21" t="s">
        <v>13</v>
      </c>
      <c r="F2879" s="30" t="s">
        <v>2252</v>
      </c>
      <c r="G2879" s="21" t="s">
        <v>4715</v>
      </c>
      <c r="H2879" s="31" t="s">
        <v>4738</v>
      </c>
      <c r="I2879" s="31" t="s">
        <v>4219</v>
      </c>
      <c r="J2879" s="21" t="s">
        <v>4739</v>
      </c>
      <c r="K2879" s="21" t="s">
        <v>1088</v>
      </c>
      <c r="L2879" s="21" t="s">
        <v>1089</v>
      </c>
      <c r="M2879" s="21">
        <v>798</v>
      </c>
      <c r="N2879" s="21" t="s">
        <v>1088</v>
      </c>
      <c r="O2879" s="21" t="s">
        <v>1088</v>
      </c>
      <c r="P2879" s="21" t="s">
        <v>1088</v>
      </c>
      <c r="Q2879" s="21"/>
      <c r="R2879" s="21" t="s">
        <v>4746</v>
      </c>
      <c r="S2879" s="21" t="s">
        <v>4780</v>
      </c>
      <c r="T2879" s="10" t="s">
        <v>4778</v>
      </c>
      <c r="U2879" s="21"/>
      <c r="V2879" s="21"/>
    </row>
    <row r="2880" spans="1:22" ht="14">
      <c r="A2880" s="21" t="s">
        <v>4714</v>
      </c>
      <c r="B2880" s="21" t="s">
        <v>504</v>
      </c>
      <c r="C2880" s="21" t="s">
        <v>1081</v>
      </c>
      <c r="D2880" s="21" t="s">
        <v>1129</v>
      </c>
      <c r="E2880" s="21" t="s">
        <v>13</v>
      </c>
      <c r="F2880" s="30" t="s">
        <v>2252</v>
      </c>
      <c r="G2880" s="21" t="s">
        <v>4715</v>
      </c>
      <c r="H2880" s="31" t="s">
        <v>1466</v>
      </c>
      <c r="I2880" s="31" t="s">
        <v>4219</v>
      </c>
      <c r="J2880" s="21" t="s">
        <v>4736</v>
      </c>
      <c r="K2880" s="21" t="s">
        <v>1088</v>
      </c>
      <c r="L2880" s="21" t="s">
        <v>1089</v>
      </c>
      <c r="M2880" s="21">
        <v>2987</v>
      </c>
      <c r="N2880" s="21" t="s">
        <v>1088</v>
      </c>
      <c r="O2880" s="21" t="s">
        <v>1088</v>
      </c>
      <c r="P2880" s="21" t="s">
        <v>1088</v>
      </c>
      <c r="Q2880" s="21"/>
      <c r="R2880" s="21" t="s">
        <v>4747</v>
      </c>
      <c r="S2880" s="21" t="s">
        <v>5085</v>
      </c>
      <c r="T2880" s="10" t="s">
        <v>4778</v>
      </c>
      <c r="U2880" s="21"/>
      <c r="V2880" s="21"/>
    </row>
    <row r="2881" spans="1:22" ht="14">
      <c r="A2881" s="21" t="s">
        <v>4714</v>
      </c>
      <c r="B2881" s="21" t="s">
        <v>504</v>
      </c>
      <c r="C2881" s="21" t="s">
        <v>1081</v>
      </c>
      <c r="D2881" s="21" t="s">
        <v>1129</v>
      </c>
      <c r="E2881" s="21" t="s">
        <v>13</v>
      </c>
      <c r="F2881" s="30" t="s">
        <v>2252</v>
      </c>
      <c r="G2881" s="21" t="s">
        <v>4715</v>
      </c>
      <c r="H2881" s="31" t="s">
        <v>4738</v>
      </c>
      <c r="I2881" s="31" t="s">
        <v>4219</v>
      </c>
      <c r="J2881" s="21" t="s">
        <v>4739</v>
      </c>
      <c r="K2881" s="21" t="s">
        <v>1088</v>
      </c>
      <c r="L2881" s="21" t="s">
        <v>1089</v>
      </c>
      <c r="M2881" s="21">
        <v>358</v>
      </c>
      <c r="N2881" s="21" t="s">
        <v>1088</v>
      </c>
      <c r="O2881" s="21" t="s">
        <v>1088</v>
      </c>
      <c r="P2881" s="21" t="s">
        <v>1088</v>
      </c>
      <c r="Q2881" s="21"/>
      <c r="R2881" s="21" t="s">
        <v>4748</v>
      </c>
      <c r="S2881" s="21"/>
      <c r="U2881" s="21"/>
      <c r="V2881" s="21"/>
    </row>
    <row r="2882" spans="1:22" ht="14">
      <c r="A2882" s="21" t="s">
        <v>4714</v>
      </c>
      <c r="B2882" s="21" t="s">
        <v>504</v>
      </c>
      <c r="C2882" s="21" t="s">
        <v>1081</v>
      </c>
      <c r="D2882" s="21" t="s">
        <v>1129</v>
      </c>
      <c r="E2882" s="21" t="s">
        <v>13</v>
      </c>
      <c r="F2882" s="30" t="s">
        <v>2252</v>
      </c>
      <c r="G2882" s="21" t="s">
        <v>4715</v>
      </c>
      <c r="H2882" s="31" t="s">
        <v>1466</v>
      </c>
      <c r="I2882" s="31" t="s">
        <v>4219</v>
      </c>
      <c r="J2882" s="21" t="s">
        <v>4736</v>
      </c>
      <c r="K2882" s="21" t="s">
        <v>1088</v>
      </c>
      <c r="L2882" s="21" t="s">
        <v>1089</v>
      </c>
      <c r="M2882" s="21">
        <v>1730</v>
      </c>
      <c r="N2882" s="21" t="s">
        <v>1088</v>
      </c>
      <c r="O2882" s="21" t="s">
        <v>1088</v>
      </c>
      <c r="P2882" s="21" t="s">
        <v>1088</v>
      </c>
      <c r="Q2882" s="21"/>
      <c r="R2882" s="21" t="s">
        <v>4749</v>
      </c>
      <c r="S2882" s="21" t="s">
        <v>4780</v>
      </c>
      <c r="T2882" s="10" t="s">
        <v>4778</v>
      </c>
      <c r="U2882" s="21"/>
      <c r="V2882" s="21"/>
    </row>
    <row r="2883" spans="1:22" ht="14">
      <c r="A2883" s="21" t="s">
        <v>4714</v>
      </c>
      <c r="B2883" s="21" t="s">
        <v>504</v>
      </c>
      <c r="C2883" s="21" t="s">
        <v>1081</v>
      </c>
      <c r="D2883" s="21" t="s">
        <v>1129</v>
      </c>
      <c r="E2883" s="21" t="s">
        <v>13</v>
      </c>
      <c r="F2883" s="30" t="s">
        <v>2252</v>
      </c>
      <c r="G2883" s="21" t="s">
        <v>4715</v>
      </c>
      <c r="H2883" s="31" t="s">
        <v>4738</v>
      </c>
      <c r="I2883" s="31" t="s">
        <v>4219</v>
      </c>
      <c r="J2883" s="21" t="s">
        <v>4739</v>
      </c>
      <c r="K2883" s="21" t="s">
        <v>1088</v>
      </c>
      <c r="L2883" s="21" t="s">
        <v>1089</v>
      </c>
      <c r="M2883" s="21">
        <v>207</v>
      </c>
      <c r="N2883" s="21" t="s">
        <v>1088</v>
      </c>
      <c r="O2883" s="21" t="s">
        <v>1088</v>
      </c>
      <c r="P2883" s="21" t="s">
        <v>1088</v>
      </c>
      <c r="Q2883" s="21"/>
      <c r="R2883" s="21" t="s">
        <v>4750</v>
      </c>
      <c r="S2883" s="21" t="s">
        <v>5085</v>
      </c>
      <c r="T2883" s="10" t="s">
        <v>4778</v>
      </c>
      <c r="U2883" s="21"/>
      <c r="V2883" s="21"/>
    </row>
    <row r="2884" spans="1:22" ht="14">
      <c r="A2884" s="21" t="s">
        <v>4714</v>
      </c>
      <c r="B2884" s="21" t="s">
        <v>504</v>
      </c>
      <c r="C2884" s="21" t="s">
        <v>1081</v>
      </c>
      <c r="D2884" s="21" t="s">
        <v>1129</v>
      </c>
      <c r="E2884" s="21" t="s">
        <v>13</v>
      </c>
      <c r="F2884" s="30" t="s">
        <v>2252</v>
      </c>
      <c r="G2884" s="21" t="s">
        <v>4715</v>
      </c>
      <c r="H2884" s="31" t="s">
        <v>4751</v>
      </c>
      <c r="I2884" s="31" t="s">
        <v>4219</v>
      </c>
      <c r="J2884" s="21" t="s">
        <v>4752</v>
      </c>
      <c r="K2884" s="21" t="s">
        <v>1088</v>
      </c>
      <c r="L2884" s="21" t="s">
        <v>1089</v>
      </c>
      <c r="M2884" s="21">
        <v>-4.8000000000000001E-2</v>
      </c>
      <c r="N2884" s="21" t="s">
        <v>1088</v>
      </c>
      <c r="O2884" s="21" t="s">
        <v>1088</v>
      </c>
      <c r="P2884" s="21" t="s">
        <v>1088</v>
      </c>
      <c r="Q2884" s="21"/>
      <c r="R2884" s="21" t="s">
        <v>4753</v>
      </c>
      <c r="S2884" s="21" t="s">
        <v>1088</v>
      </c>
      <c r="T2884" s="10" t="s">
        <v>1088</v>
      </c>
      <c r="U2884" s="21"/>
      <c r="V2884" s="21"/>
    </row>
    <row r="2885" spans="1:22" ht="15">
      <c r="A2885" s="21"/>
      <c r="B2885" s="6"/>
      <c r="C2885" s="21"/>
      <c r="D2885" s="21"/>
      <c r="E2885" s="21"/>
      <c r="F2885" s="30"/>
      <c r="G2885" s="21"/>
      <c r="H2885" s="21"/>
      <c r="I2885" s="31"/>
      <c r="J2885" s="21"/>
      <c r="K2885" s="21"/>
      <c r="L2885" s="21"/>
      <c r="M2885" s="51"/>
      <c r="N2885" s="21"/>
      <c r="O2885" s="21"/>
      <c r="P2885" s="21"/>
      <c r="Q2885" s="21"/>
      <c r="R2885" s="21"/>
      <c r="S2885" s="21"/>
      <c r="U2885" s="21"/>
      <c r="V2885" s="21"/>
    </row>
    <row r="2886" spans="1:22" ht="15">
      <c r="A2886" s="21"/>
      <c r="B2886" s="6"/>
      <c r="C2886" s="21"/>
      <c r="D2886" s="21"/>
      <c r="E2886" s="21"/>
      <c r="F2886" s="30"/>
      <c r="G2886" s="21"/>
      <c r="H2886" s="21"/>
      <c r="I2886" s="31"/>
      <c r="J2886" s="21"/>
      <c r="K2886" s="21"/>
      <c r="L2886" s="21"/>
      <c r="M2886" s="51"/>
      <c r="N2886" s="21"/>
      <c r="O2886" s="21"/>
      <c r="P2886" s="21"/>
      <c r="Q2886" s="21"/>
      <c r="R2886" s="21"/>
      <c r="S2886" s="21"/>
      <c r="U2886" s="21"/>
      <c r="V2886" s="21"/>
    </row>
    <row r="2887" spans="1:22" ht="15">
      <c r="A2887" s="21"/>
      <c r="B2887" s="6"/>
      <c r="C2887" s="21"/>
      <c r="D2887" s="21"/>
      <c r="E2887" s="21"/>
      <c r="F2887" s="30"/>
      <c r="G2887" s="21"/>
      <c r="H2887" s="21"/>
      <c r="I2887" s="31"/>
      <c r="J2887" s="21"/>
      <c r="K2887" s="21"/>
      <c r="L2887" s="21"/>
      <c r="M2887" s="51"/>
      <c r="N2887" s="21"/>
      <c r="O2887" s="21"/>
      <c r="P2887" s="21"/>
      <c r="Q2887" s="21"/>
      <c r="R2887" s="21"/>
      <c r="S2887" s="21"/>
      <c r="U2887" s="21"/>
      <c r="V2887" s="21"/>
    </row>
    <row r="2888" spans="1:22" ht="15">
      <c r="A2888" s="21"/>
      <c r="B2888" s="6"/>
      <c r="C2888" s="21"/>
      <c r="D2888" s="21"/>
      <c r="E2888" s="21"/>
      <c r="F2888" s="30"/>
      <c r="G2888" s="21"/>
      <c r="H2888" s="21"/>
      <c r="I2888" s="31"/>
      <c r="J2888" s="21"/>
      <c r="K2888" s="21"/>
      <c r="L2888" s="21"/>
      <c r="M2888" s="51"/>
      <c r="N2888" s="21"/>
      <c r="O2888" s="21"/>
      <c r="P2888" s="21"/>
      <c r="Q2888" s="21"/>
      <c r="R2888" s="21"/>
      <c r="S2888" s="21"/>
      <c r="U2888" s="21"/>
      <c r="V2888" s="21"/>
    </row>
    <row r="2889" spans="1:22" ht="15">
      <c r="A2889" s="21"/>
      <c r="B2889" s="6"/>
      <c r="C2889" s="21"/>
      <c r="D2889" s="21"/>
      <c r="E2889" s="21"/>
      <c r="F2889" s="30"/>
      <c r="G2889" s="21"/>
      <c r="H2889" s="21"/>
      <c r="I2889" s="31"/>
      <c r="J2889" s="21"/>
      <c r="K2889" s="21"/>
      <c r="L2889" s="21"/>
      <c r="M2889" s="51"/>
      <c r="N2889" s="21"/>
      <c r="O2889" s="21"/>
      <c r="P2889" s="21"/>
      <c r="Q2889" s="21"/>
      <c r="R2889" s="21"/>
      <c r="S2889" s="21"/>
      <c r="U2889" s="21"/>
      <c r="V2889" s="21"/>
    </row>
    <row r="2890" spans="1:22" ht="15">
      <c r="A2890" s="21"/>
      <c r="B2890" s="6"/>
      <c r="C2890" s="21"/>
      <c r="D2890" s="21"/>
      <c r="E2890" s="21"/>
      <c r="F2890" s="30"/>
      <c r="G2890" s="21"/>
      <c r="H2890" s="21"/>
      <c r="I2890" s="31"/>
      <c r="J2890" s="21"/>
      <c r="K2890" s="21"/>
      <c r="L2890" s="21"/>
      <c r="M2890" s="51"/>
      <c r="N2890" s="21"/>
      <c r="O2890" s="21"/>
      <c r="P2890" s="21"/>
      <c r="Q2890" s="21"/>
      <c r="R2890" s="21"/>
      <c r="S2890" s="21"/>
      <c r="U2890" s="21"/>
      <c r="V2890" s="21"/>
    </row>
    <row r="2891" spans="1:22" ht="15">
      <c r="A2891" s="21"/>
      <c r="B2891" s="6"/>
      <c r="C2891" s="21"/>
      <c r="D2891" s="21"/>
      <c r="E2891" s="21"/>
      <c r="F2891" s="30"/>
      <c r="G2891" s="21"/>
      <c r="H2891" s="21"/>
      <c r="I2891" s="31"/>
      <c r="J2891" s="21"/>
      <c r="K2891" s="21"/>
      <c r="L2891" s="21"/>
      <c r="M2891" s="51"/>
      <c r="N2891" s="21"/>
      <c r="O2891" s="21"/>
      <c r="P2891" s="21"/>
      <c r="Q2891" s="21"/>
      <c r="R2891" s="21"/>
      <c r="S2891" s="21"/>
      <c r="U2891" s="21"/>
      <c r="V2891" s="21"/>
    </row>
    <row r="2892" spans="1:22" ht="15">
      <c r="A2892" s="21"/>
      <c r="B2892" s="6"/>
      <c r="C2892" s="21"/>
      <c r="D2892" s="21"/>
      <c r="E2892" s="21"/>
      <c r="F2892" s="30"/>
      <c r="G2892" s="21"/>
      <c r="H2892" s="21"/>
      <c r="I2892" s="31"/>
      <c r="J2892" s="21"/>
      <c r="K2892" s="21"/>
      <c r="L2892" s="21"/>
      <c r="M2892" s="51"/>
      <c r="N2892" s="21"/>
      <c r="O2892" s="21"/>
      <c r="P2892" s="21"/>
      <c r="Q2892" s="21"/>
      <c r="R2892" s="21"/>
      <c r="S2892" s="21"/>
      <c r="U2892" s="21"/>
      <c r="V2892" s="21"/>
    </row>
    <row r="2893" spans="1:22" ht="15">
      <c r="A2893" s="21"/>
      <c r="B2893" s="6"/>
      <c r="C2893" s="21"/>
      <c r="D2893" s="21"/>
      <c r="E2893" s="21"/>
      <c r="F2893" s="30"/>
      <c r="G2893" s="21"/>
      <c r="H2893" s="21"/>
      <c r="I2893" s="31"/>
      <c r="J2893" s="21"/>
      <c r="K2893" s="21"/>
      <c r="L2893" s="21"/>
      <c r="M2893" s="51"/>
      <c r="N2893" s="21"/>
      <c r="O2893" s="21"/>
      <c r="P2893" s="21"/>
      <c r="Q2893" s="21"/>
      <c r="R2893" s="21"/>
      <c r="S2893" s="21"/>
      <c r="U2893" s="21"/>
      <c r="V2893" s="21"/>
    </row>
    <row r="2894" spans="1:22" ht="15">
      <c r="A2894" s="21"/>
      <c r="B2894" s="6"/>
      <c r="C2894" s="21"/>
      <c r="D2894" s="21"/>
      <c r="E2894" s="21"/>
      <c r="F2894" s="30"/>
      <c r="G2894" s="21"/>
      <c r="H2894" s="21"/>
      <c r="I2894" s="31"/>
      <c r="J2894" s="21"/>
      <c r="K2894" s="21"/>
      <c r="L2894" s="21"/>
      <c r="M2894" s="51"/>
      <c r="N2894" s="21"/>
      <c r="O2894" s="21"/>
      <c r="P2894" s="21"/>
      <c r="Q2894" s="21"/>
      <c r="R2894" s="21"/>
      <c r="S2894" s="21"/>
      <c r="U2894" s="21"/>
      <c r="V2894" s="21"/>
    </row>
    <row r="2895" spans="1:22" ht="15">
      <c r="A2895" s="21"/>
      <c r="B2895" s="6"/>
      <c r="C2895" s="21"/>
      <c r="D2895" s="21"/>
      <c r="E2895" s="21"/>
      <c r="F2895" s="30"/>
      <c r="G2895" s="21"/>
      <c r="H2895" s="21"/>
      <c r="I2895" s="31"/>
      <c r="J2895" s="21"/>
      <c r="K2895" s="21"/>
      <c r="L2895" s="21"/>
      <c r="M2895" s="51"/>
      <c r="N2895" s="21"/>
      <c r="O2895" s="21"/>
      <c r="P2895" s="21"/>
      <c r="Q2895" s="21"/>
      <c r="R2895" s="21"/>
      <c r="S2895" s="21"/>
      <c r="U2895" s="21"/>
      <c r="V2895" s="21"/>
    </row>
    <row r="2896" spans="1:22" ht="15">
      <c r="A2896" s="21"/>
      <c r="B2896" s="6"/>
      <c r="C2896" s="21"/>
      <c r="D2896" s="21"/>
      <c r="E2896" s="21"/>
      <c r="F2896" s="30"/>
      <c r="G2896" s="21"/>
      <c r="H2896" s="21"/>
      <c r="I2896" s="31"/>
      <c r="J2896" s="21"/>
      <c r="K2896" s="21"/>
      <c r="L2896" s="21"/>
      <c r="M2896" s="51"/>
      <c r="N2896" s="21"/>
      <c r="O2896" s="21"/>
      <c r="P2896" s="21"/>
      <c r="Q2896" s="21"/>
      <c r="R2896" s="21"/>
      <c r="S2896" s="21"/>
      <c r="U2896" s="21"/>
      <c r="V2896" s="21"/>
    </row>
    <row r="2897" spans="1:22" ht="15">
      <c r="A2897" s="21"/>
      <c r="B2897" s="6"/>
      <c r="C2897" s="21"/>
      <c r="D2897" s="21"/>
      <c r="E2897" s="21"/>
      <c r="F2897" s="30"/>
      <c r="G2897" s="21"/>
      <c r="H2897" s="21"/>
      <c r="I2897" s="31"/>
      <c r="J2897" s="21"/>
      <c r="K2897" s="21"/>
      <c r="L2897" s="21"/>
      <c r="M2897" s="51"/>
      <c r="N2897" s="21"/>
      <c r="O2897" s="21"/>
      <c r="P2897" s="21"/>
      <c r="Q2897" s="21"/>
      <c r="R2897" s="21"/>
      <c r="S2897" s="21"/>
      <c r="U2897" s="21"/>
      <c r="V2897" s="21"/>
    </row>
    <row r="2898" spans="1:22" ht="15">
      <c r="A2898" s="21"/>
      <c r="B2898" s="6"/>
      <c r="C2898" s="21"/>
      <c r="D2898" s="21"/>
      <c r="E2898" s="21"/>
      <c r="F2898" s="30"/>
      <c r="G2898" s="21"/>
      <c r="H2898" s="21"/>
      <c r="I2898" s="31"/>
      <c r="J2898" s="21"/>
      <c r="K2898" s="21"/>
      <c r="L2898" s="21"/>
      <c r="M2898" s="51"/>
      <c r="N2898" s="21"/>
      <c r="O2898" s="21"/>
      <c r="P2898" s="21"/>
      <c r="Q2898" s="21"/>
      <c r="R2898" s="21"/>
      <c r="S2898" s="21"/>
      <c r="U2898" s="21"/>
      <c r="V2898" s="21"/>
    </row>
    <row r="2899" spans="1:22" ht="15">
      <c r="A2899" s="21"/>
      <c r="B2899" s="6"/>
      <c r="C2899" s="21"/>
      <c r="D2899" s="21"/>
      <c r="E2899" s="21"/>
      <c r="F2899" s="30"/>
      <c r="G2899" s="21"/>
      <c r="H2899" s="21"/>
      <c r="I2899" s="31"/>
      <c r="J2899" s="21"/>
      <c r="K2899" s="21"/>
      <c r="L2899" s="21"/>
      <c r="M2899" s="51"/>
      <c r="N2899" s="21"/>
      <c r="O2899" s="21"/>
      <c r="P2899" s="21"/>
      <c r="Q2899" s="21"/>
      <c r="R2899" s="21"/>
      <c r="S2899" s="21"/>
      <c r="U2899" s="21"/>
      <c r="V2899" s="21"/>
    </row>
    <row r="2900" spans="1:22" ht="15">
      <c r="A2900" s="21"/>
      <c r="B2900" s="6"/>
      <c r="C2900" s="21"/>
      <c r="D2900" s="21"/>
      <c r="E2900" s="21"/>
      <c r="F2900" s="30"/>
      <c r="G2900" s="21"/>
      <c r="H2900" s="21"/>
      <c r="I2900" s="31"/>
      <c r="J2900" s="21"/>
      <c r="K2900" s="21"/>
      <c r="L2900" s="21"/>
      <c r="M2900" s="51"/>
      <c r="N2900" s="21"/>
      <c r="O2900" s="21"/>
      <c r="P2900" s="21"/>
      <c r="Q2900" s="21"/>
      <c r="R2900" s="21"/>
      <c r="S2900" s="21"/>
      <c r="U2900" s="21"/>
      <c r="V2900" s="21"/>
    </row>
    <row r="2901" spans="1:22" ht="15">
      <c r="A2901" s="21"/>
      <c r="B2901" s="6"/>
      <c r="C2901" s="21"/>
      <c r="D2901" s="21"/>
      <c r="E2901" s="21"/>
      <c r="F2901" s="30"/>
      <c r="G2901" s="21"/>
      <c r="H2901" s="21"/>
      <c r="I2901" s="31"/>
      <c r="J2901" s="21"/>
      <c r="K2901" s="21"/>
      <c r="L2901" s="21"/>
      <c r="M2901" s="51"/>
      <c r="N2901" s="21"/>
      <c r="O2901" s="21"/>
      <c r="P2901" s="21"/>
      <c r="Q2901" s="21"/>
      <c r="R2901" s="21"/>
      <c r="S2901" s="21"/>
      <c r="U2901" s="21"/>
      <c r="V2901" s="21"/>
    </row>
    <row r="2902" spans="1:22" ht="15">
      <c r="A2902" s="21"/>
      <c r="B2902" s="6"/>
      <c r="C2902" s="21"/>
      <c r="D2902" s="21"/>
      <c r="E2902" s="21"/>
      <c r="F2902" s="30"/>
      <c r="G2902" s="21"/>
      <c r="H2902" s="21"/>
      <c r="I2902" s="31"/>
      <c r="J2902" s="21"/>
      <c r="K2902" s="21"/>
      <c r="L2902" s="21"/>
      <c r="M2902" s="51"/>
      <c r="N2902" s="21"/>
      <c r="O2902" s="21"/>
      <c r="P2902" s="21"/>
      <c r="Q2902" s="21"/>
      <c r="R2902" s="21"/>
      <c r="S2902" s="21"/>
      <c r="U2902" s="21"/>
      <c r="V2902" s="21"/>
    </row>
    <row r="2903" spans="1:22" ht="15">
      <c r="A2903" s="21"/>
      <c r="B2903" s="6"/>
      <c r="C2903" s="21"/>
      <c r="D2903" s="21"/>
      <c r="E2903" s="21"/>
      <c r="F2903" s="30"/>
      <c r="G2903" s="21"/>
      <c r="H2903" s="21"/>
      <c r="I2903" s="31"/>
      <c r="J2903" s="21"/>
      <c r="K2903" s="21"/>
      <c r="L2903" s="21"/>
      <c r="M2903" s="51"/>
      <c r="N2903" s="21"/>
      <c r="O2903" s="21"/>
      <c r="P2903" s="21"/>
      <c r="Q2903" s="21"/>
      <c r="R2903" s="21"/>
      <c r="S2903" s="21"/>
      <c r="U2903" s="21"/>
      <c r="V2903" s="21"/>
    </row>
    <row r="2904" spans="1:22" ht="15">
      <c r="A2904" s="21"/>
      <c r="B2904" s="6"/>
      <c r="C2904" s="21"/>
      <c r="D2904" s="21"/>
      <c r="E2904" s="21"/>
      <c r="F2904" s="30"/>
      <c r="G2904" s="21"/>
      <c r="H2904" s="21"/>
      <c r="I2904" s="31"/>
      <c r="J2904" s="21"/>
      <c r="K2904" s="21"/>
      <c r="L2904" s="21"/>
      <c r="M2904" s="51"/>
      <c r="N2904" s="21"/>
      <c r="O2904" s="21"/>
      <c r="P2904" s="21"/>
      <c r="Q2904" s="21"/>
      <c r="R2904" s="21"/>
      <c r="S2904" s="21"/>
      <c r="U2904" s="21"/>
      <c r="V2904" s="21"/>
    </row>
    <row r="2905" spans="1:22" ht="15">
      <c r="A2905" s="21"/>
      <c r="B2905" s="6"/>
      <c r="C2905" s="21"/>
      <c r="D2905" s="21"/>
      <c r="E2905" s="21"/>
      <c r="F2905" s="30"/>
      <c r="G2905" s="21"/>
      <c r="H2905" s="21"/>
      <c r="I2905" s="31"/>
      <c r="J2905" s="21"/>
      <c r="K2905" s="21"/>
      <c r="L2905" s="21"/>
      <c r="M2905" s="51"/>
      <c r="N2905" s="21"/>
      <c r="O2905" s="21"/>
      <c r="P2905" s="21"/>
      <c r="Q2905" s="21"/>
      <c r="R2905" s="21"/>
      <c r="S2905" s="21"/>
      <c r="U2905" s="21"/>
      <c r="V2905" s="21"/>
    </row>
    <row r="2906" spans="1:22" ht="15">
      <c r="A2906" s="21"/>
      <c r="B2906" s="6"/>
      <c r="C2906" s="21"/>
      <c r="D2906" s="21"/>
      <c r="E2906" s="21"/>
      <c r="F2906" s="30"/>
      <c r="G2906" s="21"/>
      <c r="H2906" s="21"/>
      <c r="I2906" s="31"/>
      <c r="J2906" s="21"/>
      <c r="K2906" s="21"/>
      <c r="L2906" s="21"/>
      <c r="M2906" s="51"/>
      <c r="N2906" s="21"/>
      <c r="O2906" s="21"/>
      <c r="P2906" s="21"/>
      <c r="Q2906" s="21"/>
      <c r="R2906" s="21"/>
      <c r="S2906" s="21"/>
      <c r="U2906" s="21"/>
      <c r="V2906" s="21"/>
    </row>
    <row r="2907" spans="1:22" ht="15">
      <c r="A2907" s="21"/>
      <c r="B2907" s="6"/>
      <c r="C2907" s="21"/>
      <c r="D2907" s="21"/>
      <c r="E2907" s="21"/>
      <c r="F2907" s="30"/>
      <c r="G2907" s="21"/>
      <c r="H2907" s="21"/>
      <c r="I2907" s="31"/>
      <c r="J2907" s="21"/>
      <c r="K2907" s="21"/>
      <c r="L2907" s="21"/>
      <c r="M2907" s="51"/>
      <c r="N2907" s="21"/>
      <c r="O2907" s="21"/>
      <c r="P2907" s="21"/>
      <c r="Q2907" s="21"/>
      <c r="R2907" s="21"/>
      <c r="S2907" s="21"/>
      <c r="U2907" s="21"/>
      <c r="V2907" s="21"/>
    </row>
    <row r="2908" spans="1:22" ht="15">
      <c r="A2908" s="21"/>
      <c r="B2908" s="6"/>
      <c r="C2908" s="21"/>
      <c r="D2908" s="21"/>
      <c r="E2908" s="21"/>
      <c r="F2908" s="30"/>
      <c r="G2908" s="21"/>
      <c r="H2908" s="21"/>
      <c r="I2908" s="31"/>
      <c r="J2908" s="21"/>
      <c r="K2908" s="21"/>
      <c r="L2908" s="21"/>
      <c r="M2908" s="51"/>
      <c r="N2908" s="21"/>
      <c r="O2908" s="21"/>
      <c r="P2908" s="21"/>
      <c r="Q2908" s="21"/>
      <c r="R2908" s="21"/>
      <c r="S2908" s="21"/>
      <c r="U2908" s="21"/>
      <c r="V2908" s="21"/>
    </row>
    <row r="2909" spans="1:22" ht="15">
      <c r="A2909" s="21"/>
      <c r="B2909" s="6"/>
      <c r="C2909" s="21"/>
      <c r="D2909" s="21"/>
      <c r="E2909" s="21"/>
      <c r="F2909" s="30"/>
      <c r="G2909" s="21"/>
      <c r="H2909" s="21"/>
      <c r="I2909" s="31"/>
      <c r="J2909" s="21"/>
      <c r="K2909" s="21"/>
      <c r="L2909" s="21"/>
      <c r="M2909" s="51"/>
      <c r="N2909" s="21"/>
      <c r="O2909" s="21"/>
      <c r="P2909" s="21"/>
      <c r="Q2909" s="21"/>
      <c r="R2909" s="21"/>
      <c r="S2909" s="21"/>
      <c r="U2909" s="21"/>
      <c r="V2909" s="21"/>
    </row>
    <row r="2910" spans="1:22" ht="15">
      <c r="A2910" s="21"/>
      <c r="B2910" s="6"/>
      <c r="C2910" s="21"/>
      <c r="D2910" s="21"/>
      <c r="E2910" s="21"/>
      <c r="F2910" s="30"/>
      <c r="G2910" s="21"/>
      <c r="H2910" s="21"/>
      <c r="I2910" s="31"/>
      <c r="J2910" s="21"/>
      <c r="K2910" s="21"/>
      <c r="L2910" s="21"/>
      <c r="M2910" s="51"/>
      <c r="N2910" s="21"/>
      <c r="O2910" s="21"/>
      <c r="P2910" s="21"/>
      <c r="Q2910" s="21"/>
      <c r="R2910" s="21"/>
      <c r="S2910" s="21"/>
      <c r="U2910" s="21"/>
      <c r="V2910" s="21"/>
    </row>
    <row r="2911" spans="1:22" ht="15">
      <c r="A2911" s="21"/>
      <c r="B2911" s="6"/>
      <c r="C2911" s="21"/>
      <c r="D2911" s="21"/>
      <c r="E2911" s="21"/>
      <c r="F2911" s="30"/>
      <c r="G2911" s="21"/>
      <c r="H2911" s="21"/>
      <c r="I2911" s="31"/>
      <c r="J2911" s="21"/>
      <c r="K2911" s="21"/>
      <c r="L2911" s="21"/>
      <c r="M2911" s="51"/>
      <c r="N2911" s="21"/>
      <c r="O2911" s="21"/>
      <c r="P2911" s="21"/>
      <c r="Q2911" s="21"/>
      <c r="R2911" s="21"/>
      <c r="S2911" s="21"/>
      <c r="U2911" s="21"/>
      <c r="V2911" s="21"/>
    </row>
    <row r="2912" spans="1:22" ht="15">
      <c r="A2912" s="21"/>
      <c r="B2912" s="6"/>
      <c r="C2912" s="21"/>
      <c r="D2912" s="21"/>
      <c r="E2912" s="21"/>
      <c r="F2912" s="30"/>
      <c r="G2912" s="21"/>
      <c r="H2912" s="21"/>
      <c r="I2912" s="31"/>
      <c r="J2912" s="21"/>
      <c r="K2912" s="21"/>
      <c r="L2912" s="21"/>
      <c r="M2912" s="51"/>
      <c r="N2912" s="21"/>
      <c r="O2912" s="21"/>
      <c r="P2912" s="21"/>
      <c r="Q2912" s="21"/>
      <c r="R2912" s="21"/>
      <c r="S2912" s="21"/>
      <c r="U2912" s="21"/>
      <c r="V2912" s="21"/>
    </row>
    <row r="2913" spans="1:22" ht="15">
      <c r="A2913" s="21"/>
      <c r="B2913" s="6"/>
      <c r="C2913" s="21"/>
      <c r="D2913" s="21"/>
      <c r="E2913" s="21"/>
      <c r="F2913" s="30"/>
      <c r="G2913" s="21"/>
      <c r="H2913" s="21"/>
      <c r="I2913" s="31"/>
      <c r="J2913" s="21"/>
      <c r="K2913" s="21"/>
      <c r="L2913" s="21"/>
      <c r="M2913" s="51"/>
      <c r="N2913" s="21"/>
      <c r="O2913" s="21"/>
      <c r="P2913" s="21"/>
      <c r="Q2913" s="21"/>
      <c r="R2913" s="21"/>
      <c r="S2913" s="21"/>
      <c r="U2913" s="21"/>
      <c r="V2913" s="21"/>
    </row>
    <row r="2914" spans="1:22" ht="15">
      <c r="A2914" s="21"/>
      <c r="B2914" s="6"/>
      <c r="C2914" s="21"/>
      <c r="D2914" s="21"/>
      <c r="E2914" s="21"/>
      <c r="F2914" s="30"/>
      <c r="G2914" s="21"/>
      <c r="H2914" s="21"/>
      <c r="I2914" s="31"/>
      <c r="J2914" s="21"/>
      <c r="K2914" s="21"/>
      <c r="L2914" s="21"/>
      <c r="M2914" s="51"/>
      <c r="N2914" s="21"/>
      <c r="O2914" s="21"/>
      <c r="P2914" s="21"/>
      <c r="Q2914" s="21"/>
      <c r="R2914" s="21"/>
      <c r="S2914" s="21"/>
      <c r="U2914" s="21"/>
      <c r="V2914" s="21"/>
    </row>
    <row r="2915" spans="1:22" ht="15">
      <c r="A2915" s="21"/>
      <c r="B2915" s="6"/>
      <c r="C2915" s="21"/>
      <c r="D2915" s="21"/>
      <c r="E2915" s="21"/>
      <c r="F2915" s="30"/>
      <c r="G2915" s="21"/>
      <c r="H2915" s="21"/>
      <c r="I2915" s="31"/>
      <c r="J2915" s="21"/>
      <c r="K2915" s="21"/>
      <c r="L2915" s="21"/>
      <c r="M2915" s="51"/>
      <c r="N2915" s="21"/>
      <c r="O2915" s="21"/>
      <c r="P2915" s="21"/>
      <c r="Q2915" s="21"/>
      <c r="R2915" s="21"/>
      <c r="S2915" s="21"/>
      <c r="U2915" s="21"/>
      <c r="V2915" s="21"/>
    </row>
    <row r="2916" spans="1:22" ht="15">
      <c r="A2916" s="21"/>
      <c r="B2916" s="6"/>
      <c r="C2916" s="21"/>
      <c r="D2916" s="21"/>
      <c r="E2916" s="21"/>
      <c r="F2916" s="30"/>
      <c r="G2916" s="21"/>
      <c r="H2916" s="21"/>
      <c r="I2916" s="31"/>
      <c r="J2916" s="21"/>
      <c r="K2916" s="21"/>
      <c r="L2916" s="21"/>
      <c r="M2916" s="51"/>
      <c r="N2916" s="21"/>
      <c r="O2916" s="21"/>
      <c r="P2916" s="21"/>
      <c r="Q2916" s="21"/>
      <c r="R2916" s="21"/>
      <c r="S2916" s="21"/>
      <c r="U2916" s="21"/>
      <c r="V2916" s="21"/>
    </row>
    <row r="2917" spans="1:22" ht="15">
      <c r="A2917" s="21"/>
      <c r="B2917" s="6"/>
      <c r="C2917" s="21"/>
      <c r="D2917" s="21"/>
      <c r="E2917" s="21"/>
      <c r="F2917" s="30"/>
      <c r="G2917" s="21"/>
      <c r="H2917" s="21"/>
      <c r="I2917" s="31"/>
      <c r="J2917" s="21"/>
      <c r="K2917" s="21"/>
      <c r="L2917" s="21"/>
      <c r="M2917" s="51"/>
      <c r="N2917" s="21"/>
      <c r="O2917" s="21"/>
      <c r="P2917" s="21"/>
      <c r="Q2917" s="21"/>
      <c r="R2917" s="21"/>
      <c r="S2917" s="21"/>
      <c r="U2917" s="21"/>
      <c r="V2917" s="21"/>
    </row>
    <row r="2918" spans="1:22" ht="15">
      <c r="A2918" s="21"/>
      <c r="B2918" s="6"/>
      <c r="C2918" s="21"/>
      <c r="D2918" s="21"/>
      <c r="E2918" s="21"/>
      <c r="F2918" s="30"/>
      <c r="G2918" s="21"/>
      <c r="H2918" s="21"/>
      <c r="I2918" s="31"/>
      <c r="J2918" s="21"/>
      <c r="K2918" s="21"/>
      <c r="L2918" s="21"/>
      <c r="M2918" s="51"/>
      <c r="N2918" s="21"/>
      <c r="O2918" s="21"/>
      <c r="P2918" s="21"/>
      <c r="Q2918" s="21"/>
      <c r="R2918" s="21"/>
      <c r="S2918" s="21"/>
      <c r="U2918" s="21"/>
      <c r="V2918" s="21"/>
    </row>
    <row r="2919" spans="1:22" ht="15">
      <c r="A2919" s="21"/>
      <c r="B2919" s="6"/>
      <c r="C2919" s="21"/>
      <c r="D2919" s="21"/>
      <c r="E2919" s="21"/>
      <c r="F2919" s="30"/>
      <c r="G2919" s="21"/>
      <c r="H2919" s="21"/>
      <c r="I2919" s="31"/>
      <c r="J2919" s="21"/>
      <c r="K2919" s="21"/>
      <c r="L2919" s="21"/>
      <c r="M2919" s="51"/>
      <c r="N2919" s="21"/>
      <c r="O2919" s="21"/>
      <c r="P2919" s="21"/>
      <c r="Q2919" s="21"/>
      <c r="R2919" s="21"/>
      <c r="S2919" s="21"/>
      <c r="U2919" s="21"/>
      <c r="V2919" s="21"/>
    </row>
    <row r="2920" spans="1:22" ht="15">
      <c r="A2920" s="21"/>
      <c r="B2920" s="6"/>
      <c r="C2920" s="21"/>
      <c r="D2920" s="21"/>
      <c r="E2920" s="21"/>
      <c r="F2920" s="30"/>
      <c r="G2920" s="21"/>
      <c r="H2920" s="21"/>
      <c r="I2920" s="31"/>
      <c r="J2920" s="21"/>
      <c r="K2920" s="21"/>
      <c r="L2920" s="21"/>
      <c r="M2920" s="51"/>
      <c r="N2920" s="21"/>
      <c r="O2920" s="21"/>
      <c r="P2920" s="21"/>
      <c r="Q2920" s="21"/>
      <c r="R2920" s="21"/>
      <c r="S2920" s="21"/>
      <c r="U2920" s="21"/>
      <c r="V2920" s="21"/>
    </row>
    <row r="2921" spans="1:22" ht="15">
      <c r="A2921" s="21"/>
      <c r="B2921" s="6"/>
      <c r="C2921" s="21"/>
      <c r="D2921" s="21"/>
      <c r="E2921" s="21"/>
      <c r="F2921" s="30"/>
      <c r="G2921" s="21"/>
      <c r="H2921" s="21"/>
      <c r="I2921" s="31"/>
      <c r="J2921" s="21"/>
      <c r="K2921" s="21"/>
      <c r="L2921" s="21"/>
      <c r="M2921" s="51"/>
      <c r="N2921" s="21"/>
      <c r="O2921" s="21"/>
      <c r="P2921" s="21"/>
      <c r="Q2921" s="21"/>
      <c r="R2921" s="21"/>
      <c r="S2921" s="21"/>
      <c r="U2921" s="21"/>
      <c r="V2921" s="21"/>
    </row>
    <row r="2922" spans="1:22" ht="15">
      <c r="A2922" s="21"/>
      <c r="B2922" s="6"/>
      <c r="C2922" s="21"/>
      <c r="D2922" s="21"/>
      <c r="E2922" s="21"/>
      <c r="F2922" s="30"/>
      <c r="G2922" s="21"/>
      <c r="H2922" s="21"/>
      <c r="I2922" s="31"/>
      <c r="J2922" s="21"/>
      <c r="K2922" s="21"/>
      <c r="L2922" s="21"/>
      <c r="M2922" s="51"/>
      <c r="N2922" s="21"/>
      <c r="O2922" s="21"/>
      <c r="P2922" s="21"/>
      <c r="Q2922" s="21"/>
      <c r="R2922" s="21"/>
      <c r="S2922" s="21"/>
      <c r="U2922" s="21"/>
      <c r="V2922" s="21"/>
    </row>
    <row r="2923" spans="1:22" ht="15">
      <c r="A2923" s="21"/>
      <c r="B2923" s="6"/>
      <c r="C2923" s="21"/>
      <c r="D2923" s="21"/>
      <c r="E2923" s="21"/>
      <c r="F2923" s="30"/>
      <c r="G2923" s="21"/>
      <c r="H2923" s="21"/>
      <c r="I2923" s="31"/>
      <c r="J2923" s="21"/>
      <c r="K2923" s="21"/>
      <c r="L2923" s="21"/>
      <c r="M2923" s="51"/>
      <c r="N2923" s="21"/>
      <c r="O2923" s="21"/>
      <c r="P2923" s="21"/>
      <c r="Q2923" s="21"/>
      <c r="R2923" s="21"/>
      <c r="S2923" s="21"/>
      <c r="U2923" s="21"/>
      <c r="V2923" s="21"/>
    </row>
    <row r="2924" spans="1:22" ht="15">
      <c r="A2924" s="21"/>
      <c r="B2924" s="6"/>
      <c r="C2924" s="21"/>
      <c r="D2924" s="21"/>
      <c r="E2924" s="21"/>
      <c r="F2924" s="30"/>
      <c r="G2924" s="21"/>
      <c r="H2924" s="21"/>
      <c r="I2924" s="31"/>
      <c r="J2924" s="21"/>
      <c r="K2924" s="21"/>
      <c r="L2924" s="21"/>
      <c r="M2924" s="51"/>
      <c r="N2924" s="21"/>
      <c r="O2924" s="21"/>
      <c r="P2924" s="21"/>
      <c r="Q2924" s="21"/>
      <c r="R2924" s="21"/>
      <c r="S2924" s="21"/>
      <c r="U2924" s="21"/>
      <c r="V2924" s="21"/>
    </row>
    <row r="2925" spans="1:22" ht="15">
      <c r="A2925" s="21"/>
      <c r="B2925" s="6"/>
      <c r="C2925" s="21"/>
      <c r="D2925" s="21"/>
      <c r="E2925" s="21"/>
      <c r="F2925" s="30"/>
      <c r="G2925" s="21"/>
      <c r="H2925" s="21"/>
      <c r="I2925" s="31"/>
      <c r="J2925" s="21"/>
      <c r="K2925" s="21"/>
      <c r="L2925" s="21"/>
      <c r="M2925" s="51"/>
      <c r="N2925" s="21"/>
      <c r="O2925" s="21"/>
      <c r="P2925" s="21"/>
      <c r="Q2925" s="21"/>
      <c r="R2925" s="21"/>
      <c r="S2925" s="21"/>
      <c r="U2925" s="21"/>
      <c r="V2925" s="21"/>
    </row>
    <row r="2926" spans="1:22" ht="15">
      <c r="A2926" s="21"/>
      <c r="B2926" s="6"/>
      <c r="C2926" s="21"/>
      <c r="D2926" s="21"/>
      <c r="E2926" s="21"/>
      <c r="F2926" s="30"/>
      <c r="G2926" s="21"/>
      <c r="H2926" s="21"/>
      <c r="I2926" s="31"/>
      <c r="J2926" s="21"/>
      <c r="K2926" s="21"/>
      <c r="L2926" s="21"/>
      <c r="M2926" s="51"/>
      <c r="N2926" s="21"/>
      <c r="O2926" s="21"/>
      <c r="P2926" s="21"/>
      <c r="Q2926" s="21"/>
      <c r="R2926" s="21"/>
      <c r="S2926" s="21"/>
      <c r="U2926" s="21"/>
      <c r="V2926" s="21"/>
    </row>
    <row r="2927" spans="1:22" ht="15">
      <c r="A2927" s="21"/>
      <c r="B2927" s="6"/>
      <c r="C2927" s="21"/>
      <c r="D2927" s="21"/>
      <c r="E2927" s="21"/>
      <c r="F2927" s="30"/>
      <c r="G2927" s="21"/>
      <c r="H2927" s="21"/>
      <c r="I2927" s="31"/>
      <c r="J2927" s="21"/>
      <c r="K2927" s="21"/>
      <c r="L2927" s="21"/>
      <c r="M2927" s="51"/>
      <c r="N2927" s="21"/>
      <c r="O2927" s="21"/>
      <c r="P2927" s="21"/>
      <c r="Q2927" s="21"/>
      <c r="R2927" s="21"/>
      <c r="S2927" s="21"/>
      <c r="U2927" s="21"/>
      <c r="V2927" s="21"/>
    </row>
    <row r="2928" spans="1:22" ht="15">
      <c r="A2928" s="21"/>
      <c r="B2928" s="6"/>
      <c r="C2928" s="21"/>
      <c r="D2928" s="21"/>
      <c r="E2928" s="21"/>
      <c r="F2928" s="30"/>
      <c r="G2928" s="21"/>
      <c r="H2928" s="21"/>
      <c r="I2928" s="31"/>
      <c r="J2928" s="21"/>
      <c r="K2928" s="21"/>
      <c r="L2928" s="21"/>
      <c r="M2928" s="51"/>
      <c r="N2928" s="21"/>
      <c r="O2928" s="21"/>
      <c r="P2928" s="21"/>
      <c r="Q2928" s="21"/>
      <c r="R2928" s="21"/>
      <c r="S2928" s="21"/>
      <c r="U2928" s="21"/>
      <c r="V2928" s="21"/>
    </row>
    <row r="2929" spans="1:22" ht="15">
      <c r="A2929" s="21"/>
      <c r="B2929" s="6"/>
      <c r="C2929" s="21"/>
      <c r="D2929" s="21"/>
      <c r="E2929" s="21"/>
      <c r="F2929" s="30"/>
      <c r="G2929" s="21"/>
      <c r="H2929" s="21"/>
      <c r="I2929" s="31"/>
      <c r="J2929" s="21"/>
      <c r="K2929" s="21"/>
      <c r="L2929" s="21"/>
      <c r="M2929" s="51"/>
      <c r="N2929" s="21"/>
      <c r="O2929" s="21"/>
      <c r="P2929" s="21"/>
      <c r="Q2929" s="21"/>
      <c r="R2929" s="21"/>
      <c r="S2929" s="21"/>
      <c r="U2929" s="21"/>
      <c r="V2929" s="21"/>
    </row>
    <row r="2930" spans="1:22" ht="15">
      <c r="A2930" s="21"/>
      <c r="B2930" s="6"/>
      <c r="C2930" s="21"/>
      <c r="D2930" s="21"/>
      <c r="E2930" s="21"/>
      <c r="F2930" s="30"/>
      <c r="G2930" s="21"/>
      <c r="H2930" s="21"/>
      <c r="I2930" s="31"/>
      <c r="J2930" s="21"/>
      <c r="K2930" s="21"/>
      <c r="L2930" s="21"/>
      <c r="M2930" s="51"/>
      <c r="N2930" s="21"/>
      <c r="O2930" s="21"/>
      <c r="P2930" s="21"/>
      <c r="Q2930" s="21"/>
      <c r="R2930" s="21"/>
      <c r="S2930" s="21"/>
      <c r="U2930" s="21"/>
      <c r="V2930" s="21"/>
    </row>
    <row r="2931" spans="1:22" ht="15">
      <c r="A2931" s="21"/>
      <c r="B2931" s="6"/>
      <c r="C2931" s="21"/>
      <c r="D2931" s="21"/>
      <c r="E2931" s="21"/>
      <c r="F2931" s="30"/>
      <c r="G2931" s="21"/>
      <c r="H2931" s="21"/>
      <c r="I2931" s="31"/>
      <c r="J2931" s="21"/>
      <c r="K2931" s="21"/>
      <c r="L2931" s="21"/>
      <c r="M2931" s="51"/>
      <c r="N2931" s="21"/>
      <c r="O2931" s="21"/>
      <c r="P2931" s="21"/>
      <c r="Q2931" s="21"/>
      <c r="R2931" s="21"/>
      <c r="S2931" s="21"/>
      <c r="U2931" s="21"/>
      <c r="V2931" s="21"/>
    </row>
    <row r="2932" spans="1:22" ht="15">
      <c r="A2932" s="21"/>
      <c r="B2932" s="6"/>
      <c r="C2932" s="21"/>
      <c r="D2932" s="21"/>
      <c r="E2932" s="21"/>
      <c r="F2932" s="30"/>
      <c r="G2932" s="21"/>
      <c r="H2932" s="21"/>
      <c r="I2932" s="31"/>
      <c r="J2932" s="21"/>
      <c r="K2932" s="21"/>
      <c r="L2932" s="21"/>
      <c r="M2932" s="51"/>
      <c r="N2932" s="21"/>
      <c r="O2932" s="21"/>
      <c r="P2932" s="21"/>
      <c r="Q2932" s="21"/>
      <c r="R2932" s="21"/>
      <c r="S2932" s="21"/>
      <c r="U2932" s="21"/>
      <c r="V2932" s="21"/>
    </row>
    <row r="2933" spans="1:22" ht="15">
      <c r="A2933" s="21"/>
      <c r="B2933" s="6"/>
      <c r="C2933" s="21"/>
      <c r="D2933" s="21"/>
      <c r="E2933" s="21"/>
      <c r="F2933" s="30"/>
      <c r="G2933" s="21"/>
      <c r="H2933" s="21"/>
      <c r="I2933" s="31"/>
      <c r="J2933" s="21"/>
      <c r="K2933" s="21"/>
      <c r="L2933" s="21"/>
      <c r="M2933" s="51"/>
      <c r="N2933" s="21"/>
      <c r="O2933" s="21"/>
      <c r="P2933" s="21"/>
      <c r="Q2933" s="21"/>
      <c r="R2933" s="21"/>
      <c r="S2933" s="21"/>
      <c r="U2933" s="21"/>
      <c r="V2933" s="21"/>
    </row>
    <row r="2934" spans="1:22" ht="15">
      <c r="A2934" s="21"/>
      <c r="B2934" s="6"/>
      <c r="C2934" s="21"/>
      <c r="D2934" s="21"/>
      <c r="E2934" s="21"/>
      <c r="F2934" s="30"/>
      <c r="G2934" s="21"/>
      <c r="H2934" s="21"/>
      <c r="I2934" s="31"/>
      <c r="J2934" s="21"/>
      <c r="K2934" s="21"/>
      <c r="L2934" s="21"/>
      <c r="M2934" s="51"/>
      <c r="N2934" s="21"/>
      <c r="O2934" s="21"/>
      <c r="P2934" s="21"/>
      <c r="Q2934" s="21"/>
      <c r="R2934" s="21"/>
      <c r="S2934" s="21"/>
      <c r="U2934" s="21"/>
      <c r="V2934" s="21"/>
    </row>
    <row r="2935" spans="1:22" ht="15">
      <c r="A2935" s="21"/>
      <c r="B2935" s="6"/>
      <c r="C2935" s="21"/>
      <c r="D2935" s="21"/>
      <c r="E2935" s="21"/>
      <c r="F2935" s="30"/>
      <c r="G2935" s="21"/>
      <c r="H2935" s="21"/>
      <c r="I2935" s="31"/>
      <c r="J2935" s="21"/>
      <c r="K2935" s="21"/>
      <c r="L2935" s="21"/>
      <c r="M2935" s="51"/>
      <c r="N2935" s="21"/>
      <c r="O2935" s="21"/>
      <c r="P2935" s="21"/>
      <c r="Q2935" s="21"/>
      <c r="R2935" s="21"/>
      <c r="S2935" s="21"/>
      <c r="U2935" s="21"/>
      <c r="V2935" s="21"/>
    </row>
    <row r="2936" spans="1:22" ht="15">
      <c r="A2936" s="21"/>
      <c r="B2936" s="6"/>
      <c r="C2936" s="21"/>
      <c r="D2936" s="21"/>
      <c r="E2936" s="21"/>
      <c r="F2936" s="30"/>
      <c r="G2936" s="21"/>
      <c r="H2936" s="21"/>
      <c r="I2936" s="31"/>
      <c r="J2936" s="21"/>
      <c r="K2936" s="21"/>
      <c r="L2936" s="21"/>
      <c r="M2936" s="51"/>
      <c r="N2936" s="21"/>
      <c r="O2936" s="21"/>
      <c r="P2936" s="21"/>
      <c r="Q2936" s="21"/>
      <c r="R2936" s="21"/>
      <c r="S2936" s="21"/>
      <c r="U2936" s="21"/>
      <c r="V2936" s="21"/>
    </row>
    <row r="2937" spans="1:22" ht="15">
      <c r="A2937" s="21"/>
      <c r="B2937" s="6"/>
      <c r="C2937" s="21"/>
      <c r="D2937" s="21"/>
      <c r="E2937" s="21"/>
      <c r="F2937" s="30"/>
      <c r="G2937" s="21"/>
      <c r="H2937" s="21"/>
      <c r="I2937" s="31"/>
      <c r="J2937" s="21"/>
      <c r="K2937" s="21"/>
      <c r="L2937" s="21"/>
      <c r="M2937" s="51"/>
      <c r="N2937" s="21"/>
      <c r="O2937" s="21"/>
      <c r="P2937" s="21"/>
      <c r="Q2937" s="21"/>
      <c r="R2937" s="21"/>
      <c r="S2937" s="21"/>
      <c r="U2937" s="21"/>
      <c r="V2937" s="21"/>
    </row>
    <row r="2938" spans="1:22" ht="15">
      <c r="A2938" s="21"/>
      <c r="B2938" s="6"/>
      <c r="C2938" s="21"/>
      <c r="D2938" s="21"/>
      <c r="E2938" s="21"/>
      <c r="F2938" s="30"/>
      <c r="G2938" s="21"/>
      <c r="H2938" s="21"/>
      <c r="I2938" s="31"/>
      <c r="J2938" s="21"/>
      <c r="K2938" s="21"/>
      <c r="L2938" s="21"/>
      <c r="M2938" s="51"/>
      <c r="N2938" s="21"/>
      <c r="O2938" s="21"/>
      <c r="P2938" s="21"/>
      <c r="Q2938" s="21"/>
      <c r="R2938" s="21"/>
      <c r="S2938" s="21"/>
      <c r="U2938" s="21"/>
      <c r="V2938" s="21"/>
    </row>
    <row r="2939" spans="1:22" ht="15">
      <c r="A2939" s="21"/>
      <c r="B2939" s="6"/>
      <c r="C2939" s="21"/>
      <c r="D2939" s="21"/>
      <c r="E2939" s="21"/>
      <c r="F2939" s="30"/>
      <c r="G2939" s="21"/>
      <c r="H2939" s="21"/>
      <c r="I2939" s="31"/>
      <c r="J2939" s="21"/>
      <c r="K2939" s="21"/>
      <c r="L2939" s="21"/>
      <c r="M2939" s="51"/>
      <c r="N2939" s="21"/>
      <c r="O2939" s="21"/>
      <c r="P2939" s="21"/>
      <c r="Q2939" s="21"/>
      <c r="R2939" s="21"/>
      <c r="S2939" s="21"/>
      <c r="U2939" s="21"/>
      <c r="V2939" s="21"/>
    </row>
    <row r="2940" spans="1:22" ht="15">
      <c r="A2940" s="21"/>
      <c r="B2940" s="6"/>
      <c r="C2940" s="21"/>
      <c r="D2940" s="21"/>
      <c r="E2940" s="21"/>
      <c r="F2940" s="30"/>
      <c r="G2940" s="21"/>
      <c r="H2940" s="21"/>
      <c r="I2940" s="31"/>
      <c r="J2940" s="21"/>
      <c r="K2940" s="21"/>
      <c r="L2940" s="21"/>
      <c r="M2940" s="51"/>
      <c r="N2940" s="21"/>
      <c r="O2940" s="21"/>
      <c r="P2940" s="21"/>
      <c r="Q2940" s="21"/>
      <c r="R2940" s="21"/>
      <c r="S2940" s="21"/>
      <c r="U2940" s="21"/>
      <c r="V2940" s="21"/>
    </row>
    <row r="2941" spans="1:22" ht="15">
      <c r="A2941" s="21"/>
      <c r="B2941" s="6"/>
      <c r="C2941" s="21"/>
      <c r="D2941" s="21"/>
      <c r="E2941" s="21"/>
      <c r="F2941" s="30"/>
      <c r="G2941" s="21"/>
      <c r="H2941" s="21"/>
      <c r="I2941" s="31"/>
      <c r="J2941" s="21"/>
      <c r="K2941" s="21"/>
      <c r="L2941" s="21"/>
      <c r="M2941" s="51"/>
      <c r="N2941" s="21"/>
      <c r="O2941" s="21"/>
      <c r="P2941" s="21"/>
      <c r="Q2941" s="21"/>
      <c r="R2941" s="21"/>
      <c r="S2941" s="21"/>
      <c r="U2941" s="21"/>
      <c r="V2941" s="21"/>
    </row>
    <row r="2942" spans="1:22" ht="15">
      <c r="A2942" s="21"/>
      <c r="B2942" s="6"/>
      <c r="C2942" s="21"/>
      <c r="D2942" s="21"/>
      <c r="E2942" s="21"/>
      <c r="F2942" s="30"/>
      <c r="G2942" s="21"/>
      <c r="H2942" s="21"/>
      <c r="I2942" s="31"/>
      <c r="J2942" s="21"/>
      <c r="K2942" s="21"/>
      <c r="L2942" s="21"/>
      <c r="M2942" s="51"/>
      <c r="N2942" s="21"/>
      <c r="O2942" s="21"/>
      <c r="P2942" s="21"/>
      <c r="Q2942" s="21"/>
      <c r="R2942" s="21"/>
      <c r="S2942" s="21"/>
      <c r="U2942" s="21"/>
      <c r="V2942" s="21"/>
    </row>
    <row r="2943" spans="1:22" ht="15">
      <c r="A2943" s="21"/>
      <c r="B2943" s="6"/>
      <c r="C2943" s="21"/>
      <c r="D2943" s="21"/>
      <c r="E2943" s="21"/>
      <c r="F2943" s="30"/>
      <c r="G2943" s="21"/>
      <c r="H2943" s="21"/>
      <c r="I2943" s="31"/>
      <c r="J2943" s="21"/>
      <c r="K2943" s="21"/>
      <c r="L2943" s="21"/>
      <c r="M2943" s="51"/>
      <c r="N2943" s="21"/>
      <c r="O2943" s="21"/>
      <c r="P2943" s="21"/>
      <c r="Q2943" s="21"/>
      <c r="R2943" s="21"/>
      <c r="S2943" s="21"/>
      <c r="U2943" s="21"/>
      <c r="V2943" s="21"/>
    </row>
    <row r="2944" spans="1:22" ht="15">
      <c r="A2944" s="21"/>
      <c r="B2944" s="6"/>
      <c r="C2944" s="21"/>
      <c r="D2944" s="21"/>
      <c r="E2944" s="21"/>
      <c r="F2944" s="30"/>
      <c r="G2944" s="21"/>
      <c r="H2944" s="21"/>
      <c r="I2944" s="31"/>
      <c r="J2944" s="21"/>
      <c r="K2944" s="21"/>
      <c r="L2944" s="21"/>
      <c r="M2944" s="51"/>
      <c r="N2944" s="21"/>
      <c r="O2944" s="21"/>
      <c r="P2944" s="21"/>
      <c r="Q2944" s="21"/>
      <c r="R2944" s="21"/>
      <c r="S2944" s="21"/>
      <c r="U2944" s="21"/>
      <c r="V2944" s="21"/>
    </row>
    <row r="2945" spans="1:22" ht="15">
      <c r="A2945" s="21"/>
      <c r="B2945" s="6"/>
      <c r="C2945" s="21"/>
      <c r="D2945" s="21"/>
      <c r="E2945" s="21"/>
      <c r="F2945" s="30"/>
      <c r="G2945" s="21"/>
      <c r="H2945" s="21"/>
      <c r="I2945" s="31"/>
      <c r="J2945" s="21"/>
      <c r="K2945" s="21"/>
      <c r="L2945" s="21"/>
      <c r="M2945" s="51"/>
      <c r="N2945" s="21"/>
      <c r="O2945" s="21"/>
      <c r="P2945" s="21"/>
      <c r="Q2945" s="21"/>
      <c r="R2945" s="21"/>
      <c r="S2945" s="21"/>
      <c r="U2945" s="21"/>
      <c r="V2945" s="21"/>
    </row>
    <row r="2946" spans="1:22" ht="15">
      <c r="A2946" s="21"/>
      <c r="B2946" s="6"/>
      <c r="C2946" s="21"/>
      <c r="D2946" s="21"/>
      <c r="E2946" s="21"/>
      <c r="F2946" s="30"/>
      <c r="G2946" s="21"/>
      <c r="H2946" s="21"/>
      <c r="I2946" s="31"/>
      <c r="J2946" s="21"/>
      <c r="K2946" s="21"/>
      <c r="L2946" s="21"/>
      <c r="M2946" s="51"/>
      <c r="N2946" s="21"/>
      <c r="O2946" s="21"/>
      <c r="P2946" s="21"/>
      <c r="Q2946" s="21"/>
      <c r="R2946" s="21"/>
      <c r="S2946" s="21"/>
      <c r="U2946" s="21"/>
      <c r="V2946" s="21"/>
    </row>
    <row r="2947" spans="1:22" ht="15">
      <c r="A2947" s="21"/>
      <c r="B2947" s="6"/>
      <c r="C2947" s="21"/>
      <c r="D2947" s="21"/>
      <c r="E2947" s="21"/>
      <c r="F2947" s="30"/>
      <c r="G2947" s="21"/>
      <c r="H2947" s="21"/>
      <c r="I2947" s="31"/>
      <c r="J2947" s="21"/>
      <c r="K2947" s="21"/>
      <c r="L2947" s="21"/>
      <c r="M2947" s="51"/>
      <c r="N2947" s="21"/>
      <c r="O2947" s="21"/>
      <c r="P2947" s="21"/>
      <c r="Q2947" s="21"/>
      <c r="R2947" s="21"/>
      <c r="S2947" s="21"/>
      <c r="U2947" s="21"/>
      <c r="V2947" s="21"/>
    </row>
    <row r="2948" spans="1:22" ht="15">
      <c r="A2948" s="21"/>
      <c r="B2948" s="6"/>
      <c r="C2948" s="21"/>
      <c r="D2948" s="21"/>
      <c r="E2948" s="21"/>
      <c r="F2948" s="30"/>
      <c r="G2948" s="21"/>
      <c r="H2948" s="21"/>
      <c r="I2948" s="31"/>
      <c r="J2948" s="21"/>
      <c r="K2948" s="21"/>
      <c r="L2948" s="21"/>
      <c r="M2948" s="51"/>
      <c r="N2948" s="21"/>
      <c r="O2948" s="21"/>
      <c r="P2948" s="21"/>
      <c r="Q2948" s="21"/>
      <c r="R2948" s="21"/>
      <c r="S2948" s="21"/>
      <c r="U2948" s="21"/>
      <c r="V2948" s="21"/>
    </row>
    <row r="2949" spans="1:22" ht="15">
      <c r="A2949" s="21"/>
      <c r="B2949" s="6"/>
      <c r="C2949" s="21"/>
      <c r="D2949" s="21"/>
      <c r="E2949" s="21"/>
      <c r="F2949" s="30"/>
      <c r="G2949" s="21"/>
      <c r="H2949" s="21"/>
      <c r="I2949" s="31"/>
      <c r="J2949" s="21"/>
      <c r="K2949" s="21"/>
      <c r="L2949" s="21"/>
      <c r="M2949" s="51"/>
      <c r="N2949" s="21"/>
      <c r="O2949" s="21"/>
      <c r="P2949" s="21"/>
      <c r="Q2949" s="21"/>
      <c r="R2949" s="21"/>
      <c r="S2949" s="21"/>
      <c r="U2949" s="21"/>
      <c r="V2949" s="21"/>
    </row>
    <row r="2950" spans="1:22" ht="15">
      <c r="A2950" s="21"/>
      <c r="B2950" s="6"/>
      <c r="C2950" s="21"/>
      <c r="D2950" s="21"/>
      <c r="E2950" s="21"/>
      <c r="F2950" s="30"/>
      <c r="G2950" s="21"/>
      <c r="H2950" s="21"/>
      <c r="I2950" s="31"/>
      <c r="J2950" s="21"/>
      <c r="K2950" s="21"/>
      <c r="L2950" s="21"/>
      <c r="M2950" s="51"/>
      <c r="N2950" s="21"/>
      <c r="O2950" s="21"/>
      <c r="P2950" s="21"/>
      <c r="Q2950" s="21"/>
      <c r="R2950" s="21"/>
      <c r="S2950" s="21"/>
      <c r="U2950" s="21"/>
      <c r="V2950" s="21"/>
    </row>
    <row r="2951" spans="1:22" ht="15">
      <c r="A2951" s="21"/>
      <c r="B2951" s="6"/>
      <c r="C2951" s="21"/>
      <c r="D2951" s="21"/>
      <c r="E2951" s="21"/>
      <c r="F2951" s="30"/>
      <c r="G2951" s="21"/>
      <c r="H2951" s="21"/>
      <c r="I2951" s="31"/>
      <c r="J2951" s="21"/>
      <c r="K2951" s="21"/>
      <c r="L2951" s="21"/>
      <c r="M2951" s="51"/>
      <c r="N2951" s="21"/>
      <c r="O2951" s="21"/>
      <c r="P2951" s="21"/>
      <c r="Q2951" s="21"/>
      <c r="R2951" s="21"/>
      <c r="S2951" s="21"/>
      <c r="U2951" s="21"/>
      <c r="V2951" s="21"/>
    </row>
    <row r="2952" spans="1:22" ht="15">
      <c r="A2952" s="21"/>
      <c r="B2952" s="6"/>
      <c r="C2952" s="21"/>
      <c r="D2952" s="21"/>
      <c r="E2952" s="21"/>
      <c r="F2952" s="30"/>
      <c r="G2952" s="21"/>
      <c r="H2952" s="21"/>
      <c r="I2952" s="31"/>
      <c r="J2952" s="21"/>
      <c r="K2952" s="21"/>
      <c r="L2952" s="21"/>
      <c r="M2952" s="51"/>
      <c r="N2952" s="21"/>
      <c r="O2952" s="21"/>
      <c r="P2952" s="21"/>
      <c r="Q2952" s="21"/>
      <c r="R2952" s="21"/>
      <c r="S2952" s="21"/>
      <c r="U2952" s="21"/>
      <c r="V2952" s="21"/>
    </row>
    <row r="2953" spans="1:22" ht="15">
      <c r="A2953" s="21"/>
      <c r="B2953" s="6"/>
      <c r="C2953" s="21"/>
      <c r="D2953" s="21"/>
      <c r="E2953" s="21"/>
      <c r="F2953" s="30"/>
      <c r="G2953" s="21"/>
      <c r="H2953" s="21"/>
      <c r="I2953" s="31"/>
      <c r="J2953" s="21"/>
      <c r="K2953" s="21"/>
      <c r="L2953" s="21"/>
      <c r="M2953" s="51"/>
      <c r="N2953" s="21"/>
      <c r="O2953" s="21"/>
      <c r="P2953" s="21"/>
      <c r="Q2953" s="21"/>
      <c r="R2953" s="21"/>
      <c r="S2953" s="21"/>
      <c r="U2953" s="21"/>
      <c r="V2953" s="21"/>
    </row>
    <row r="2954" spans="1:22" ht="15">
      <c r="A2954" s="21"/>
      <c r="B2954" s="6"/>
      <c r="C2954" s="21"/>
      <c r="D2954" s="21"/>
      <c r="E2954" s="21"/>
      <c r="F2954" s="30"/>
      <c r="G2954" s="21"/>
      <c r="H2954" s="21"/>
      <c r="I2954" s="31"/>
      <c r="J2954" s="21"/>
      <c r="K2954" s="21"/>
      <c r="L2954" s="21"/>
      <c r="M2954" s="51"/>
      <c r="N2954" s="21"/>
      <c r="O2954" s="21"/>
      <c r="P2954" s="21"/>
      <c r="Q2954" s="21"/>
      <c r="R2954" s="21"/>
      <c r="S2954" s="21"/>
      <c r="U2954" s="21"/>
      <c r="V2954" s="21"/>
    </row>
    <row r="2955" spans="1:22" ht="15">
      <c r="A2955" s="21"/>
      <c r="B2955" s="6"/>
      <c r="C2955" s="21"/>
      <c r="D2955" s="21"/>
      <c r="E2955" s="21"/>
      <c r="F2955" s="30"/>
      <c r="G2955" s="21"/>
      <c r="H2955" s="21"/>
      <c r="I2955" s="31"/>
      <c r="J2955" s="21"/>
      <c r="K2955" s="21"/>
      <c r="L2955" s="21"/>
      <c r="M2955" s="51"/>
      <c r="N2955" s="21"/>
      <c r="O2955" s="21"/>
      <c r="P2955" s="21"/>
      <c r="Q2955" s="21"/>
      <c r="R2955" s="21"/>
      <c r="S2955" s="21"/>
      <c r="U2955" s="21"/>
      <c r="V2955" s="21"/>
    </row>
    <row r="2956" spans="1:22" ht="15">
      <c r="A2956" s="21"/>
      <c r="B2956" s="6"/>
      <c r="C2956" s="21"/>
      <c r="D2956" s="21"/>
      <c r="E2956" s="21"/>
      <c r="F2956" s="30"/>
      <c r="G2956" s="21"/>
      <c r="H2956" s="21"/>
      <c r="I2956" s="31"/>
      <c r="J2956" s="21"/>
      <c r="K2956" s="21"/>
      <c r="L2956" s="21"/>
      <c r="M2956" s="51"/>
      <c r="N2956" s="21"/>
      <c r="O2956" s="21"/>
      <c r="P2956" s="21"/>
      <c r="Q2956" s="21"/>
      <c r="R2956" s="21"/>
      <c r="S2956" s="21"/>
      <c r="U2956" s="21"/>
      <c r="V2956" s="21"/>
    </row>
    <row r="2957" spans="1:22" ht="15">
      <c r="A2957" s="21"/>
      <c r="B2957" s="6"/>
      <c r="C2957" s="21"/>
      <c r="D2957" s="21"/>
      <c r="E2957" s="21"/>
      <c r="F2957" s="30"/>
      <c r="G2957" s="21"/>
      <c r="H2957" s="21"/>
      <c r="I2957" s="31"/>
      <c r="J2957" s="21"/>
      <c r="K2957" s="21"/>
      <c r="L2957" s="21"/>
      <c r="M2957" s="51"/>
      <c r="N2957" s="21"/>
      <c r="O2957" s="21"/>
      <c r="P2957" s="21"/>
      <c r="Q2957" s="21"/>
      <c r="R2957" s="21"/>
      <c r="S2957" s="21"/>
      <c r="U2957" s="21"/>
      <c r="V2957" s="21"/>
    </row>
    <row r="2958" spans="1:22" ht="15">
      <c r="A2958" s="21"/>
      <c r="B2958" s="6"/>
      <c r="C2958" s="21"/>
      <c r="D2958" s="21"/>
      <c r="E2958" s="21"/>
      <c r="F2958" s="30"/>
      <c r="G2958" s="21"/>
      <c r="H2958" s="21"/>
      <c r="I2958" s="31"/>
      <c r="J2958" s="21"/>
      <c r="K2958" s="21"/>
      <c r="L2958" s="21"/>
      <c r="M2958" s="51"/>
      <c r="N2958" s="21"/>
      <c r="O2958" s="21"/>
      <c r="P2958" s="21"/>
      <c r="Q2958" s="21"/>
      <c r="R2958" s="21"/>
      <c r="S2958" s="21"/>
      <c r="U2958" s="21"/>
      <c r="V2958" s="21"/>
    </row>
    <row r="2959" spans="1:22" ht="15">
      <c r="A2959" s="21"/>
      <c r="B2959" s="6"/>
      <c r="C2959" s="21"/>
      <c r="D2959" s="21"/>
      <c r="E2959" s="21"/>
      <c r="F2959" s="30"/>
      <c r="G2959" s="21"/>
      <c r="H2959" s="21"/>
      <c r="I2959" s="31"/>
      <c r="J2959" s="21"/>
      <c r="K2959" s="21"/>
      <c r="L2959" s="21"/>
      <c r="M2959" s="51"/>
      <c r="N2959" s="21"/>
      <c r="O2959" s="21"/>
      <c r="P2959" s="21"/>
      <c r="Q2959" s="21"/>
      <c r="R2959" s="21"/>
      <c r="S2959" s="21"/>
      <c r="U2959" s="21"/>
      <c r="V2959" s="21"/>
    </row>
    <row r="2960" spans="1:22" ht="15">
      <c r="A2960" s="21"/>
      <c r="B2960" s="6"/>
      <c r="C2960" s="21"/>
      <c r="D2960" s="21"/>
      <c r="E2960" s="21"/>
      <c r="F2960" s="30"/>
      <c r="G2960" s="21"/>
      <c r="H2960" s="21"/>
      <c r="I2960" s="31"/>
      <c r="J2960" s="21"/>
      <c r="K2960" s="21"/>
      <c r="L2960" s="21"/>
      <c r="M2960" s="51"/>
      <c r="N2960" s="21"/>
      <c r="O2960" s="21"/>
      <c r="P2960" s="21"/>
      <c r="Q2960" s="21"/>
      <c r="R2960" s="21"/>
      <c r="S2960" s="21"/>
      <c r="U2960" s="21"/>
      <c r="V2960" s="21"/>
    </row>
    <row r="2961" spans="1:22" ht="15">
      <c r="A2961" s="21"/>
      <c r="B2961" s="6"/>
      <c r="C2961" s="21"/>
      <c r="D2961" s="21"/>
      <c r="E2961" s="21"/>
      <c r="F2961" s="30"/>
      <c r="G2961" s="21"/>
      <c r="H2961" s="21"/>
      <c r="I2961" s="31"/>
      <c r="J2961" s="21"/>
      <c r="K2961" s="21"/>
      <c r="L2961" s="21"/>
      <c r="M2961" s="51"/>
      <c r="N2961" s="21"/>
      <c r="O2961" s="21"/>
      <c r="P2961" s="21"/>
      <c r="Q2961" s="21"/>
      <c r="R2961" s="21"/>
      <c r="S2961" s="21"/>
      <c r="U2961" s="21"/>
      <c r="V2961" s="21"/>
    </row>
    <row r="2962" spans="1:22" ht="15">
      <c r="A2962" s="21"/>
      <c r="B2962" s="6"/>
      <c r="C2962" s="21"/>
      <c r="D2962" s="21"/>
      <c r="E2962" s="21"/>
      <c r="F2962" s="30"/>
      <c r="G2962" s="21"/>
      <c r="H2962" s="21"/>
      <c r="I2962" s="31"/>
      <c r="J2962" s="21"/>
      <c r="K2962" s="21"/>
      <c r="L2962" s="21"/>
      <c r="M2962" s="51"/>
      <c r="N2962" s="21"/>
      <c r="O2962" s="21"/>
      <c r="P2962" s="21"/>
      <c r="Q2962" s="21"/>
      <c r="R2962" s="21"/>
      <c r="S2962" s="21"/>
      <c r="U2962" s="21"/>
      <c r="V2962" s="21"/>
    </row>
    <row r="2963" spans="1:22" ht="15">
      <c r="A2963" s="21"/>
      <c r="B2963" s="6"/>
      <c r="C2963" s="21"/>
      <c r="D2963" s="21"/>
      <c r="E2963" s="21"/>
      <c r="F2963" s="30"/>
      <c r="G2963" s="21"/>
      <c r="H2963" s="21"/>
      <c r="I2963" s="31"/>
      <c r="J2963" s="21"/>
      <c r="K2963" s="21"/>
      <c r="L2963" s="21"/>
      <c r="M2963" s="51"/>
      <c r="N2963" s="21"/>
      <c r="O2963" s="21"/>
      <c r="P2963" s="21"/>
      <c r="Q2963" s="21"/>
      <c r="R2963" s="21"/>
      <c r="S2963" s="21"/>
      <c r="U2963" s="21"/>
      <c r="V2963" s="21"/>
    </row>
    <row r="2964" spans="1:22" ht="15">
      <c r="A2964" s="21"/>
      <c r="B2964" s="6"/>
      <c r="C2964" s="21"/>
      <c r="D2964" s="21"/>
      <c r="E2964" s="21"/>
      <c r="F2964" s="30"/>
      <c r="G2964" s="21"/>
      <c r="H2964" s="21"/>
      <c r="I2964" s="31"/>
      <c r="J2964" s="21"/>
      <c r="K2964" s="21"/>
      <c r="L2964" s="21"/>
      <c r="M2964" s="51"/>
      <c r="N2964" s="21"/>
      <c r="O2964" s="21"/>
      <c r="P2964" s="21"/>
      <c r="Q2964" s="21"/>
      <c r="R2964" s="21"/>
      <c r="S2964" s="21"/>
      <c r="U2964" s="21"/>
      <c r="V2964" s="21"/>
    </row>
    <row r="2965" spans="1:22" ht="15">
      <c r="A2965" s="21"/>
      <c r="B2965" s="6"/>
      <c r="C2965" s="21"/>
      <c r="D2965" s="21"/>
      <c r="E2965" s="21"/>
      <c r="F2965" s="30"/>
      <c r="G2965" s="21"/>
      <c r="H2965" s="21"/>
      <c r="I2965" s="31"/>
      <c r="J2965" s="21"/>
      <c r="K2965" s="21"/>
      <c r="L2965" s="21"/>
      <c r="M2965" s="51"/>
      <c r="N2965" s="21"/>
      <c r="O2965" s="21"/>
      <c r="P2965" s="21"/>
      <c r="Q2965" s="21"/>
      <c r="R2965" s="21"/>
      <c r="S2965" s="21"/>
      <c r="U2965" s="21"/>
      <c r="V2965" s="21"/>
    </row>
    <row r="2966" spans="1:22" ht="15">
      <c r="A2966" s="21"/>
      <c r="B2966" s="6"/>
      <c r="C2966" s="21"/>
      <c r="D2966" s="21"/>
      <c r="E2966" s="21"/>
      <c r="F2966" s="30"/>
      <c r="G2966" s="21"/>
      <c r="H2966" s="21"/>
      <c r="I2966" s="31"/>
      <c r="J2966" s="21"/>
      <c r="K2966" s="21"/>
      <c r="L2966" s="21"/>
      <c r="M2966" s="51"/>
      <c r="N2966" s="21"/>
      <c r="O2966" s="21"/>
      <c r="P2966" s="21"/>
      <c r="Q2966" s="21"/>
      <c r="R2966" s="21"/>
      <c r="S2966" s="21"/>
      <c r="U2966" s="21"/>
      <c r="V2966" s="21"/>
    </row>
    <row r="2967" spans="1:22" ht="15">
      <c r="A2967" s="21"/>
      <c r="B2967" s="6"/>
      <c r="C2967" s="21"/>
      <c r="D2967" s="21"/>
      <c r="E2967" s="21"/>
      <c r="F2967" s="30"/>
      <c r="G2967" s="21"/>
      <c r="H2967" s="21"/>
      <c r="I2967" s="31"/>
      <c r="J2967" s="21"/>
      <c r="K2967" s="21"/>
      <c r="L2967" s="21"/>
      <c r="M2967" s="51"/>
      <c r="N2967" s="21"/>
      <c r="O2967" s="21"/>
      <c r="P2967" s="21"/>
      <c r="Q2967" s="21"/>
      <c r="R2967" s="21"/>
      <c r="S2967" s="21"/>
      <c r="U2967" s="21"/>
      <c r="V2967" s="21"/>
    </row>
    <row r="2968" spans="1:22" ht="15">
      <c r="A2968" s="21"/>
      <c r="B2968" s="6"/>
      <c r="C2968" s="21"/>
      <c r="D2968" s="21"/>
      <c r="E2968" s="21"/>
      <c r="F2968" s="30"/>
      <c r="G2968" s="21"/>
      <c r="H2968" s="21"/>
      <c r="I2968" s="31"/>
      <c r="J2968" s="21"/>
      <c r="K2968" s="21"/>
      <c r="L2968" s="21"/>
      <c r="M2968" s="51"/>
      <c r="N2968" s="21"/>
      <c r="O2968" s="21"/>
      <c r="P2968" s="21"/>
      <c r="Q2968" s="21"/>
      <c r="R2968" s="21"/>
      <c r="S2968" s="21"/>
      <c r="U2968" s="21"/>
      <c r="V2968" s="21"/>
    </row>
    <row r="2969" spans="1:22" ht="15">
      <c r="A2969" s="21"/>
      <c r="B2969" s="6"/>
      <c r="C2969" s="21"/>
      <c r="D2969" s="21"/>
      <c r="E2969" s="21"/>
      <c r="F2969" s="30"/>
      <c r="G2969" s="21"/>
      <c r="H2969" s="21"/>
      <c r="I2969" s="31"/>
      <c r="J2969" s="21"/>
      <c r="K2969" s="21"/>
      <c r="L2969" s="21"/>
      <c r="M2969" s="51"/>
      <c r="N2969" s="21"/>
      <c r="O2969" s="21"/>
      <c r="P2969" s="21"/>
      <c r="Q2969" s="21"/>
      <c r="R2969" s="21"/>
      <c r="S2969" s="21"/>
      <c r="U2969" s="21"/>
      <c r="V2969" s="21"/>
    </row>
    <row r="2970" spans="1:22" ht="15">
      <c r="A2970" s="21"/>
      <c r="B2970" s="6"/>
      <c r="C2970" s="21"/>
      <c r="D2970" s="21"/>
      <c r="E2970" s="21"/>
      <c r="F2970" s="30"/>
      <c r="G2970" s="21"/>
      <c r="H2970" s="21"/>
      <c r="I2970" s="31"/>
      <c r="J2970" s="21"/>
      <c r="K2970" s="21"/>
      <c r="L2970" s="21"/>
      <c r="M2970" s="51"/>
      <c r="N2970" s="21"/>
      <c r="O2970" s="21"/>
      <c r="P2970" s="21"/>
      <c r="Q2970" s="21"/>
      <c r="R2970" s="21"/>
      <c r="S2970" s="21"/>
      <c r="U2970" s="21"/>
      <c r="V2970" s="21"/>
    </row>
    <row r="2971" spans="1:22" ht="15">
      <c r="A2971" s="21"/>
      <c r="B2971" s="6"/>
      <c r="C2971" s="21"/>
      <c r="D2971" s="21"/>
      <c r="E2971" s="21"/>
      <c r="F2971" s="30"/>
      <c r="G2971" s="21"/>
      <c r="H2971" s="21"/>
      <c r="I2971" s="31"/>
      <c r="J2971" s="21"/>
      <c r="K2971" s="21"/>
      <c r="L2971" s="21"/>
      <c r="M2971" s="51"/>
      <c r="N2971" s="21"/>
      <c r="O2971" s="21"/>
      <c r="P2971" s="21"/>
      <c r="Q2971" s="21"/>
      <c r="R2971" s="21"/>
      <c r="S2971" s="21"/>
      <c r="U2971" s="21"/>
      <c r="V2971" s="21"/>
    </row>
    <row r="2972" spans="1:22" ht="15">
      <c r="A2972" s="21"/>
      <c r="B2972" s="6"/>
      <c r="C2972" s="21"/>
      <c r="D2972" s="21"/>
      <c r="E2972" s="21"/>
      <c r="F2972" s="30"/>
      <c r="G2972" s="21"/>
      <c r="H2972" s="21"/>
      <c r="I2972" s="31"/>
      <c r="J2972" s="21"/>
      <c r="K2972" s="21"/>
      <c r="L2972" s="21"/>
      <c r="M2972" s="51"/>
      <c r="N2972" s="21"/>
      <c r="O2972" s="21"/>
      <c r="P2972" s="21"/>
      <c r="Q2972" s="21"/>
      <c r="R2972" s="21"/>
      <c r="S2972" s="21"/>
      <c r="U2972" s="21"/>
      <c r="V2972" s="21"/>
    </row>
    <row r="2973" spans="1:22" ht="15">
      <c r="A2973" s="21"/>
      <c r="B2973" s="6"/>
      <c r="C2973" s="21"/>
      <c r="D2973" s="21"/>
      <c r="E2973" s="21"/>
      <c r="F2973" s="30"/>
      <c r="G2973" s="21"/>
      <c r="H2973" s="21"/>
      <c r="I2973" s="31"/>
      <c r="J2973" s="21"/>
      <c r="K2973" s="21"/>
      <c r="L2973" s="21"/>
      <c r="M2973" s="51"/>
      <c r="N2973" s="21"/>
      <c r="O2973" s="21"/>
      <c r="P2973" s="21"/>
      <c r="Q2973" s="21"/>
      <c r="R2973" s="21"/>
      <c r="S2973" s="21"/>
      <c r="U2973" s="21"/>
      <c r="V2973" s="21"/>
    </row>
    <row r="2974" spans="1:22" ht="15">
      <c r="A2974" s="21"/>
      <c r="B2974" s="6"/>
      <c r="C2974" s="21"/>
      <c r="D2974" s="21"/>
      <c r="E2974" s="21"/>
      <c r="F2974" s="30"/>
      <c r="G2974" s="21"/>
      <c r="H2974" s="21"/>
      <c r="I2974" s="31"/>
      <c r="J2974" s="21"/>
      <c r="K2974" s="21"/>
      <c r="L2974" s="21"/>
      <c r="M2974" s="51"/>
      <c r="N2974" s="21"/>
      <c r="O2974" s="21"/>
      <c r="P2974" s="21"/>
      <c r="Q2974" s="21"/>
      <c r="R2974" s="21"/>
      <c r="S2974" s="21"/>
      <c r="U2974" s="21"/>
      <c r="V2974" s="21"/>
    </row>
    <row r="2975" spans="1:22" ht="15">
      <c r="A2975" s="21"/>
      <c r="B2975" s="6"/>
      <c r="C2975" s="21"/>
      <c r="D2975" s="21"/>
      <c r="E2975" s="21"/>
      <c r="F2975" s="30"/>
      <c r="G2975" s="21"/>
      <c r="H2975" s="21"/>
      <c r="I2975" s="31"/>
      <c r="J2975" s="21"/>
      <c r="K2975" s="21"/>
      <c r="L2975" s="21"/>
      <c r="M2975" s="51"/>
      <c r="N2975" s="21"/>
      <c r="O2975" s="21"/>
      <c r="P2975" s="21"/>
      <c r="Q2975" s="21"/>
      <c r="R2975" s="21"/>
      <c r="S2975" s="21"/>
      <c r="U2975" s="21"/>
      <c r="V2975" s="21"/>
    </row>
    <row r="2976" spans="1:22" ht="15">
      <c r="A2976" s="21"/>
      <c r="B2976" s="6"/>
      <c r="C2976" s="21"/>
      <c r="D2976" s="21"/>
      <c r="E2976" s="21"/>
      <c r="F2976" s="30"/>
      <c r="G2976" s="21"/>
      <c r="H2976" s="21"/>
      <c r="I2976" s="31"/>
      <c r="J2976" s="21"/>
      <c r="K2976" s="21"/>
      <c r="L2976" s="21"/>
      <c r="M2976" s="51"/>
      <c r="N2976" s="21"/>
      <c r="O2976" s="21"/>
      <c r="P2976" s="21"/>
      <c r="Q2976" s="21"/>
      <c r="R2976" s="21"/>
      <c r="S2976" s="21"/>
      <c r="U2976" s="21"/>
      <c r="V2976" s="21"/>
    </row>
    <row r="2977" spans="1:22" ht="15">
      <c r="A2977" s="21"/>
      <c r="B2977" s="6"/>
      <c r="C2977" s="21"/>
      <c r="D2977" s="21"/>
      <c r="E2977" s="21"/>
      <c r="F2977" s="30"/>
      <c r="G2977" s="21"/>
      <c r="H2977" s="21"/>
      <c r="I2977" s="31"/>
      <c r="J2977" s="21"/>
      <c r="K2977" s="21"/>
      <c r="L2977" s="21"/>
      <c r="M2977" s="51"/>
      <c r="N2977" s="21"/>
      <c r="O2977" s="21"/>
      <c r="P2977" s="21"/>
      <c r="Q2977" s="21"/>
      <c r="R2977" s="21"/>
      <c r="S2977" s="21"/>
      <c r="U2977" s="21"/>
      <c r="V2977" s="21"/>
    </row>
    <row r="2978" spans="1:22" ht="15">
      <c r="A2978" s="21"/>
      <c r="B2978" s="6"/>
      <c r="C2978" s="21"/>
      <c r="D2978" s="21"/>
      <c r="E2978" s="21"/>
      <c r="F2978" s="30"/>
      <c r="G2978" s="21"/>
      <c r="H2978" s="21"/>
      <c r="I2978" s="31"/>
      <c r="J2978" s="21"/>
      <c r="K2978" s="21"/>
      <c r="L2978" s="21"/>
      <c r="M2978" s="51"/>
      <c r="N2978" s="21"/>
      <c r="O2978" s="21"/>
      <c r="P2978" s="21"/>
      <c r="Q2978" s="21"/>
      <c r="R2978" s="21"/>
      <c r="S2978" s="21"/>
      <c r="U2978" s="21"/>
      <c r="V2978" s="21"/>
    </row>
    <row r="2979" spans="1:22" ht="15">
      <c r="A2979" s="21"/>
      <c r="B2979" s="6"/>
      <c r="C2979" s="21"/>
      <c r="D2979" s="21"/>
      <c r="E2979" s="21"/>
      <c r="F2979" s="30"/>
      <c r="G2979" s="21"/>
      <c r="H2979" s="21"/>
      <c r="I2979" s="31"/>
      <c r="J2979" s="21"/>
      <c r="K2979" s="21"/>
      <c r="L2979" s="21"/>
      <c r="M2979" s="51"/>
      <c r="N2979" s="21"/>
      <c r="O2979" s="21"/>
      <c r="P2979" s="21"/>
      <c r="Q2979" s="21"/>
      <c r="R2979" s="21"/>
      <c r="S2979" s="21"/>
      <c r="U2979" s="21"/>
      <c r="V2979" s="21"/>
    </row>
    <row r="2980" spans="1:22" ht="15">
      <c r="A2980" s="21"/>
      <c r="B2980" s="6"/>
      <c r="C2980" s="21"/>
      <c r="D2980" s="21"/>
      <c r="E2980" s="21"/>
      <c r="F2980" s="30"/>
      <c r="G2980" s="21"/>
      <c r="H2980" s="21"/>
      <c r="I2980" s="31"/>
      <c r="J2980" s="21"/>
      <c r="K2980" s="21"/>
      <c r="L2980" s="21"/>
      <c r="M2980" s="51"/>
      <c r="N2980" s="21"/>
      <c r="O2980" s="21"/>
      <c r="P2980" s="21"/>
      <c r="Q2980" s="21"/>
      <c r="R2980" s="21"/>
      <c r="S2980" s="21"/>
      <c r="U2980" s="21"/>
      <c r="V2980" s="21"/>
    </row>
    <row r="2981" spans="1:22" ht="15">
      <c r="A2981" s="21"/>
      <c r="B2981" s="6"/>
      <c r="C2981" s="21"/>
      <c r="D2981" s="21"/>
      <c r="E2981" s="21"/>
      <c r="F2981" s="30"/>
      <c r="G2981" s="21"/>
      <c r="H2981" s="21"/>
      <c r="I2981" s="31"/>
      <c r="J2981" s="21"/>
      <c r="K2981" s="21"/>
      <c r="L2981" s="21"/>
      <c r="M2981" s="51"/>
      <c r="N2981" s="21"/>
      <c r="O2981" s="21"/>
      <c r="P2981" s="21"/>
      <c r="Q2981" s="21"/>
      <c r="R2981" s="21"/>
      <c r="S2981" s="21"/>
      <c r="U2981" s="21"/>
      <c r="V2981" s="21"/>
    </row>
    <row r="2982" spans="1:22" ht="15">
      <c r="A2982" s="21"/>
      <c r="B2982" s="6"/>
      <c r="C2982" s="21"/>
      <c r="D2982" s="21"/>
      <c r="E2982" s="21"/>
      <c r="F2982" s="30"/>
      <c r="G2982" s="21"/>
      <c r="H2982" s="21"/>
      <c r="I2982" s="31"/>
      <c r="J2982" s="21"/>
      <c r="K2982" s="21"/>
      <c r="L2982" s="21"/>
      <c r="M2982" s="51"/>
      <c r="N2982" s="21"/>
      <c r="O2982" s="21"/>
      <c r="P2982" s="21"/>
      <c r="Q2982" s="21"/>
      <c r="R2982" s="21"/>
      <c r="S2982" s="21"/>
      <c r="U2982" s="21"/>
      <c r="V2982" s="21"/>
    </row>
    <row r="2983" spans="1:22" ht="15">
      <c r="A2983" s="21"/>
      <c r="B2983" s="6"/>
      <c r="C2983" s="21"/>
      <c r="D2983" s="21"/>
      <c r="E2983" s="21"/>
      <c r="F2983" s="30"/>
      <c r="G2983" s="21"/>
      <c r="H2983" s="21"/>
      <c r="I2983" s="31"/>
      <c r="J2983" s="21"/>
      <c r="K2983" s="21"/>
      <c r="L2983" s="21"/>
      <c r="M2983" s="51"/>
      <c r="N2983" s="21"/>
      <c r="O2983" s="21"/>
      <c r="P2983" s="21"/>
      <c r="Q2983" s="21"/>
      <c r="R2983" s="21"/>
      <c r="S2983" s="21"/>
      <c r="U2983" s="21"/>
      <c r="V2983" s="21"/>
    </row>
    <row r="2984" spans="1:22" ht="15">
      <c r="A2984" s="21"/>
      <c r="B2984" s="6"/>
      <c r="C2984" s="21"/>
      <c r="D2984" s="21"/>
      <c r="E2984" s="21"/>
      <c r="F2984" s="30"/>
      <c r="G2984" s="21"/>
      <c r="H2984" s="21"/>
      <c r="I2984" s="31"/>
      <c r="J2984" s="21"/>
      <c r="K2984" s="21"/>
      <c r="L2984" s="21"/>
      <c r="M2984" s="51"/>
      <c r="N2984" s="21"/>
      <c r="O2984" s="21"/>
      <c r="P2984" s="21"/>
      <c r="Q2984" s="21"/>
      <c r="R2984" s="21"/>
      <c r="S2984" s="21"/>
      <c r="U2984" s="21"/>
      <c r="V2984" s="21"/>
    </row>
    <row r="2985" spans="1:22" ht="15">
      <c r="A2985" s="21"/>
      <c r="B2985" s="6"/>
      <c r="C2985" s="21"/>
      <c r="D2985" s="21"/>
      <c r="E2985" s="21"/>
      <c r="F2985" s="30"/>
      <c r="G2985" s="21"/>
      <c r="H2985" s="21"/>
      <c r="I2985" s="31"/>
      <c r="J2985" s="21"/>
      <c r="K2985" s="21"/>
      <c r="L2985" s="21"/>
      <c r="M2985" s="51"/>
      <c r="N2985" s="21"/>
      <c r="O2985" s="21"/>
      <c r="P2985" s="21"/>
      <c r="Q2985" s="21"/>
      <c r="R2985" s="21"/>
      <c r="S2985" s="21"/>
      <c r="U2985" s="21"/>
      <c r="V2985" s="21"/>
    </row>
    <row r="2986" spans="1:22" ht="15">
      <c r="A2986" s="21"/>
      <c r="B2986" s="6"/>
      <c r="C2986" s="21"/>
      <c r="D2986" s="21"/>
      <c r="E2986" s="21"/>
      <c r="F2986" s="30"/>
      <c r="G2986" s="21"/>
      <c r="H2986" s="21"/>
      <c r="I2986" s="31"/>
      <c r="J2986" s="21"/>
      <c r="K2986" s="21"/>
      <c r="L2986" s="21"/>
      <c r="M2986" s="51"/>
      <c r="N2986" s="21"/>
      <c r="O2986" s="21"/>
      <c r="P2986" s="21"/>
      <c r="Q2986" s="21"/>
      <c r="R2986" s="21"/>
      <c r="S2986" s="21"/>
      <c r="U2986" s="21"/>
      <c r="V2986" s="21"/>
    </row>
    <row r="2987" spans="1:22" ht="15">
      <c r="A2987" s="21"/>
      <c r="B2987" s="6"/>
      <c r="C2987" s="21"/>
      <c r="D2987" s="21"/>
      <c r="E2987" s="21"/>
      <c r="F2987" s="30"/>
      <c r="G2987" s="21"/>
      <c r="H2987" s="21"/>
      <c r="I2987" s="31"/>
      <c r="J2987" s="21"/>
      <c r="K2987" s="21"/>
      <c r="L2987" s="21"/>
      <c r="M2987" s="51"/>
      <c r="N2987" s="21"/>
      <c r="O2987" s="21"/>
      <c r="P2987" s="21"/>
      <c r="Q2987" s="21"/>
      <c r="R2987" s="21"/>
      <c r="S2987" s="21"/>
      <c r="U2987" s="21"/>
      <c r="V2987" s="21"/>
    </row>
    <row r="2988" spans="1:22" ht="15">
      <c r="A2988" s="21"/>
      <c r="B2988" s="6"/>
      <c r="C2988" s="21"/>
      <c r="D2988" s="21"/>
      <c r="E2988" s="21"/>
      <c r="F2988" s="30"/>
      <c r="G2988" s="21"/>
      <c r="H2988" s="21"/>
      <c r="I2988" s="31"/>
      <c r="J2988" s="21"/>
      <c r="K2988" s="21"/>
      <c r="L2988" s="21"/>
      <c r="M2988" s="51"/>
      <c r="N2988" s="21"/>
      <c r="O2988" s="21"/>
      <c r="P2988" s="21"/>
      <c r="Q2988" s="21"/>
      <c r="R2988" s="21"/>
      <c r="S2988" s="21"/>
      <c r="U2988" s="21"/>
      <c r="V2988" s="21"/>
    </row>
    <row r="2989" spans="1:22" ht="15">
      <c r="A2989" s="21"/>
      <c r="B2989" s="6"/>
      <c r="C2989" s="21"/>
      <c r="D2989" s="21"/>
      <c r="E2989" s="21"/>
      <c r="F2989" s="30"/>
      <c r="G2989" s="21"/>
      <c r="H2989" s="21"/>
      <c r="I2989" s="31"/>
      <c r="J2989" s="21"/>
      <c r="K2989" s="21"/>
      <c r="L2989" s="21"/>
      <c r="M2989" s="51"/>
      <c r="N2989" s="21"/>
      <c r="O2989" s="21"/>
      <c r="P2989" s="21"/>
      <c r="Q2989" s="21"/>
      <c r="R2989" s="21"/>
      <c r="S2989" s="21"/>
      <c r="U2989" s="21"/>
      <c r="V2989" s="21"/>
    </row>
    <row r="2990" spans="1:22" ht="15">
      <c r="A2990" s="21"/>
      <c r="B2990" s="6"/>
      <c r="C2990" s="21"/>
      <c r="D2990" s="21"/>
      <c r="E2990" s="21"/>
      <c r="F2990" s="30"/>
      <c r="G2990" s="21"/>
      <c r="H2990" s="21"/>
      <c r="I2990" s="31"/>
      <c r="J2990" s="21"/>
      <c r="K2990" s="21"/>
      <c r="L2990" s="21"/>
      <c r="M2990" s="51"/>
      <c r="N2990" s="21"/>
      <c r="O2990" s="21"/>
      <c r="P2990" s="21"/>
      <c r="Q2990" s="21"/>
      <c r="R2990" s="21"/>
      <c r="S2990" s="21"/>
      <c r="U2990" s="21"/>
      <c r="V2990" s="21"/>
    </row>
    <row r="2991" spans="1:22" ht="15">
      <c r="A2991" s="21"/>
      <c r="B2991" s="6"/>
      <c r="C2991" s="21"/>
      <c r="D2991" s="21"/>
      <c r="E2991" s="21"/>
      <c r="F2991" s="30"/>
      <c r="G2991" s="21"/>
      <c r="H2991" s="21"/>
      <c r="I2991" s="31"/>
      <c r="J2991" s="21"/>
      <c r="K2991" s="21"/>
      <c r="L2991" s="21"/>
      <c r="M2991" s="51"/>
      <c r="N2991" s="21"/>
      <c r="O2991" s="21"/>
      <c r="P2991" s="21"/>
      <c r="Q2991" s="21"/>
      <c r="R2991" s="21"/>
      <c r="S2991" s="21"/>
      <c r="U2991" s="21"/>
      <c r="V2991" s="21"/>
    </row>
    <row r="2992" spans="1:22" ht="15">
      <c r="A2992" s="21"/>
      <c r="B2992" s="6"/>
      <c r="C2992" s="21"/>
      <c r="D2992" s="21"/>
      <c r="E2992" s="21"/>
      <c r="F2992" s="30"/>
      <c r="G2992" s="21"/>
      <c r="H2992" s="21"/>
      <c r="I2992" s="31"/>
      <c r="J2992" s="21"/>
      <c r="K2992" s="21"/>
      <c r="L2992" s="21"/>
      <c r="M2992" s="51"/>
      <c r="N2992" s="21"/>
      <c r="O2992" s="21"/>
      <c r="P2992" s="21"/>
      <c r="Q2992" s="21"/>
      <c r="R2992" s="21"/>
      <c r="S2992" s="21"/>
      <c r="U2992" s="21"/>
      <c r="V2992" s="21"/>
    </row>
    <row r="2993" spans="1:22" ht="15">
      <c r="A2993" s="21"/>
      <c r="B2993" s="6"/>
      <c r="C2993" s="21"/>
      <c r="D2993" s="21"/>
      <c r="E2993" s="21"/>
      <c r="F2993" s="30"/>
      <c r="G2993" s="21"/>
      <c r="H2993" s="21"/>
      <c r="I2993" s="31"/>
      <c r="J2993" s="21"/>
      <c r="K2993" s="21"/>
      <c r="L2993" s="21"/>
      <c r="M2993" s="51"/>
      <c r="N2993" s="21"/>
      <c r="O2993" s="21"/>
      <c r="P2993" s="21"/>
      <c r="Q2993" s="21"/>
      <c r="R2993" s="21"/>
      <c r="S2993" s="21"/>
      <c r="U2993" s="21"/>
      <c r="V2993" s="21"/>
    </row>
    <row r="2994" spans="1:22" ht="15">
      <c r="A2994" s="21"/>
      <c r="B2994" s="6"/>
      <c r="C2994" s="21"/>
      <c r="D2994" s="21"/>
      <c r="E2994" s="21"/>
      <c r="F2994" s="30"/>
      <c r="G2994" s="21"/>
      <c r="H2994" s="21"/>
      <c r="I2994" s="31"/>
      <c r="J2994" s="21"/>
      <c r="K2994" s="21"/>
      <c r="L2994" s="21"/>
      <c r="M2994" s="51"/>
      <c r="N2994" s="21"/>
      <c r="O2994" s="21"/>
      <c r="P2994" s="21"/>
      <c r="Q2994" s="21"/>
      <c r="R2994" s="21"/>
      <c r="S2994" s="21"/>
      <c r="U2994" s="21"/>
      <c r="V2994" s="21"/>
    </row>
    <row r="2995" spans="1:22" ht="15">
      <c r="A2995" s="21"/>
      <c r="B2995" s="6"/>
      <c r="C2995" s="21"/>
      <c r="D2995" s="21"/>
      <c r="E2995" s="21"/>
      <c r="F2995" s="30"/>
      <c r="G2995" s="21"/>
      <c r="H2995" s="21"/>
      <c r="I2995" s="31"/>
      <c r="J2995" s="21"/>
      <c r="K2995" s="21"/>
      <c r="L2995" s="21"/>
      <c r="M2995" s="51"/>
      <c r="N2995" s="21"/>
      <c r="O2995" s="21"/>
      <c r="P2995" s="21"/>
      <c r="Q2995" s="21"/>
      <c r="R2995" s="21"/>
      <c r="S2995" s="21"/>
      <c r="U2995" s="21"/>
      <c r="V2995" s="21"/>
    </row>
    <row r="2996" spans="1:22" ht="15">
      <c r="A2996" s="21"/>
      <c r="B2996" s="6"/>
      <c r="C2996" s="21"/>
      <c r="D2996" s="21"/>
      <c r="E2996" s="21"/>
      <c r="F2996" s="30"/>
      <c r="G2996" s="21"/>
      <c r="H2996" s="21"/>
      <c r="I2996" s="31"/>
      <c r="J2996" s="21"/>
      <c r="K2996" s="21"/>
      <c r="L2996" s="21"/>
      <c r="M2996" s="51"/>
      <c r="N2996" s="21"/>
      <c r="O2996" s="21"/>
      <c r="P2996" s="21"/>
      <c r="Q2996" s="21"/>
      <c r="R2996" s="21"/>
      <c r="S2996" s="21"/>
      <c r="U2996" s="21"/>
      <c r="V2996" s="21"/>
    </row>
    <row r="2997" spans="1:22" ht="15">
      <c r="A2997" s="21"/>
      <c r="B2997" s="6"/>
      <c r="C2997" s="21"/>
      <c r="D2997" s="21"/>
      <c r="E2997" s="21"/>
      <c r="F2997" s="30"/>
      <c r="G2997" s="21"/>
      <c r="H2997" s="21"/>
      <c r="I2997" s="31"/>
      <c r="J2997" s="21"/>
      <c r="K2997" s="21"/>
      <c r="L2997" s="21"/>
      <c r="M2997" s="51"/>
      <c r="N2997" s="21"/>
      <c r="O2997" s="21"/>
      <c r="P2997" s="21"/>
      <c r="Q2997" s="21"/>
      <c r="R2997" s="21"/>
      <c r="S2997" s="21"/>
      <c r="U2997" s="21"/>
      <c r="V2997" s="21"/>
    </row>
    <row r="2998" spans="1:22" ht="15">
      <c r="A2998" s="21"/>
      <c r="B2998" s="6"/>
      <c r="C2998" s="21"/>
      <c r="D2998" s="21"/>
      <c r="E2998" s="21"/>
      <c r="F2998" s="30"/>
      <c r="G2998" s="21"/>
      <c r="H2998" s="21"/>
      <c r="I2998" s="31"/>
      <c r="J2998" s="21"/>
      <c r="K2998" s="21"/>
      <c r="L2998" s="21"/>
      <c r="M2998" s="51"/>
      <c r="N2998" s="21"/>
      <c r="O2998" s="21"/>
      <c r="P2998" s="21"/>
      <c r="Q2998" s="21"/>
      <c r="R2998" s="21"/>
      <c r="S2998" s="21"/>
      <c r="U2998" s="21"/>
      <c r="V2998" s="21"/>
    </row>
    <row r="2999" spans="1:22" ht="15">
      <c r="A2999" s="21"/>
      <c r="B2999" s="6"/>
      <c r="C2999" s="21"/>
      <c r="D2999" s="21"/>
      <c r="E2999" s="21"/>
      <c r="F2999" s="30"/>
      <c r="G2999" s="21"/>
      <c r="H2999" s="21"/>
      <c r="I2999" s="31"/>
      <c r="J2999" s="21"/>
      <c r="K2999" s="21"/>
      <c r="L2999" s="21"/>
      <c r="M2999" s="51"/>
      <c r="N2999" s="21"/>
      <c r="O2999" s="21"/>
      <c r="P2999" s="21"/>
      <c r="Q2999" s="21"/>
      <c r="R2999" s="21"/>
      <c r="S2999" s="21"/>
      <c r="U2999" s="21"/>
      <c r="V2999" s="21"/>
    </row>
    <row r="3000" spans="1:22" ht="15">
      <c r="A3000" s="21"/>
      <c r="B3000" s="6"/>
      <c r="C3000" s="21"/>
      <c r="D3000" s="21"/>
      <c r="E3000" s="21"/>
      <c r="F3000" s="30"/>
      <c r="G3000" s="21"/>
      <c r="H3000" s="21"/>
      <c r="I3000" s="31"/>
      <c r="J3000" s="21"/>
      <c r="K3000" s="21"/>
      <c r="L3000" s="21"/>
      <c r="M3000" s="51"/>
      <c r="N3000" s="21"/>
      <c r="O3000" s="21"/>
      <c r="P3000" s="21"/>
      <c r="Q3000" s="21"/>
      <c r="R3000" s="21"/>
      <c r="S3000" s="21"/>
      <c r="U3000" s="21"/>
      <c r="V3000" s="21"/>
    </row>
    <row r="3001" spans="1:22" ht="15">
      <c r="A3001" s="21"/>
      <c r="B3001" s="6"/>
      <c r="C3001" s="21"/>
      <c r="D3001" s="21"/>
      <c r="E3001" s="21"/>
      <c r="F3001" s="30"/>
      <c r="G3001" s="21"/>
      <c r="H3001" s="21"/>
      <c r="I3001" s="31"/>
      <c r="J3001" s="21"/>
      <c r="K3001" s="21"/>
      <c r="L3001" s="21"/>
      <c r="M3001" s="51"/>
      <c r="N3001" s="21"/>
      <c r="O3001" s="21"/>
      <c r="P3001" s="21"/>
      <c r="Q3001" s="21"/>
      <c r="R3001" s="21"/>
      <c r="S3001" s="21"/>
      <c r="U3001" s="21"/>
      <c r="V3001" s="21"/>
    </row>
    <row r="3002" spans="1:22" ht="15">
      <c r="A3002" s="21"/>
      <c r="B3002" s="6"/>
      <c r="C3002" s="21"/>
      <c r="D3002" s="21"/>
      <c r="E3002" s="21"/>
      <c r="F3002" s="30"/>
      <c r="G3002" s="21"/>
      <c r="H3002" s="21"/>
      <c r="I3002" s="31"/>
      <c r="J3002" s="21"/>
      <c r="K3002" s="21"/>
      <c r="L3002" s="21"/>
      <c r="M3002" s="51"/>
      <c r="N3002" s="21"/>
      <c r="O3002" s="21"/>
      <c r="P3002" s="21"/>
      <c r="Q3002" s="21"/>
      <c r="R3002" s="21"/>
      <c r="S3002" s="21"/>
      <c r="U3002" s="21"/>
      <c r="V3002" s="21"/>
    </row>
    <row r="3003" spans="1:22" ht="15">
      <c r="A3003" s="21"/>
      <c r="B3003" s="6"/>
      <c r="C3003" s="21"/>
      <c r="D3003" s="21"/>
      <c r="E3003" s="21"/>
      <c r="F3003" s="30"/>
      <c r="G3003" s="21"/>
      <c r="H3003" s="21"/>
      <c r="I3003" s="31"/>
      <c r="J3003" s="21"/>
      <c r="K3003" s="21"/>
      <c r="L3003" s="21"/>
      <c r="M3003" s="51"/>
      <c r="N3003" s="21"/>
      <c r="O3003" s="21"/>
      <c r="P3003" s="21"/>
      <c r="Q3003" s="21"/>
      <c r="R3003" s="21"/>
      <c r="S3003" s="21"/>
      <c r="U3003" s="21"/>
      <c r="V3003" s="21"/>
    </row>
    <row r="3004" spans="1:22" ht="15">
      <c r="A3004" s="21"/>
      <c r="B3004" s="6"/>
      <c r="C3004" s="21"/>
      <c r="D3004" s="21"/>
      <c r="E3004" s="21"/>
      <c r="F3004" s="30"/>
      <c r="G3004" s="21"/>
      <c r="H3004" s="21"/>
      <c r="I3004" s="31"/>
      <c r="J3004" s="21"/>
      <c r="K3004" s="21"/>
      <c r="L3004" s="21"/>
      <c r="M3004" s="51"/>
      <c r="N3004" s="21"/>
      <c r="O3004" s="21"/>
      <c r="P3004" s="21"/>
      <c r="Q3004" s="21"/>
      <c r="R3004" s="21"/>
      <c r="S3004" s="21"/>
      <c r="U3004" s="21"/>
      <c r="V3004" s="21"/>
    </row>
    <row r="3005" spans="1:22" ht="15">
      <c r="A3005" s="21"/>
      <c r="B3005" s="6"/>
      <c r="C3005" s="21"/>
      <c r="D3005" s="21"/>
      <c r="E3005" s="21"/>
      <c r="F3005" s="30"/>
      <c r="G3005" s="21"/>
      <c r="H3005" s="21"/>
      <c r="I3005" s="31"/>
      <c r="J3005" s="21"/>
      <c r="K3005" s="21"/>
      <c r="L3005" s="21"/>
      <c r="M3005" s="51"/>
      <c r="N3005" s="21"/>
      <c r="O3005" s="21"/>
      <c r="P3005" s="21"/>
      <c r="Q3005" s="21"/>
      <c r="R3005" s="21"/>
      <c r="S3005" s="21"/>
      <c r="U3005" s="21"/>
      <c r="V3005" s="21"/>
    </row>
    <row r="3006" spans="1:22" ht="15">
      <c r="A3006" s="21"/>
      <c r="B3006" s="6"/>
      <c r="C3006" s="21"/>
      <c r="D3006" s="21"/>
      <c r="E3006" s="21"/>
      <c r="F3006" s="30"/>
      <c r="G3006" s="21"/>
      <c r="H3006" s="21"/>
      <c r="I3006" s="31"/>
      <c r="J3006" s="21"/>
      <c r="K3006" s="21"/>
      <c r="L3006" s="21"/>
      <c r="M3006" s="51"/>
      <c r="N3006" s="21"/>
      <c r="O3006" s="21"/>
      <c r="P3006" s="21"/>
      <c r="Q3006" s="21"/>
      <c r="R3006" s="21"/>
      <c r="S3006" s="21"/>
      <c r="U3006" s="21"/>
      <c r="V3006" s="21"/>
    </row>
    <row r="3007" spans="1:22" ht="15">
      <c r="A3007" s="21"/>
      <c r="B3007" s="6"/>
      <c r="C3007" s="21"/>
      <c r="D3007" s="21"/>
      <c r="E3007" s="21"/>
      <c r="F3007" s="30"/>
      <c r="G3007" s="21"/>
      <c r="H3007" s="21"/>
      <c r="I3007" s="31"/>
      <c r="J3007" s="21"/>
      <c r="K3007" s="21"/>
      <c r="L3007" s="21"/>
      <c r="M3007" s="51"/>
      <c r="N3007" s="21"/>
      <c r="O3007" s="21"/>
      <c r="P3007" s="21"/>
      <c r="Q3007" s="21"/>
      <c r="R3007" s="21"/>
      <c r="S3007" s="21"/>
      <c r="U3007" s="21"/>
      <c r="V3007" s="21"/>
    </row>
    <row r="3008" spans="1:22" ht="15">
      <c r="A3008" s="21"/>
      <c r="B3008" s="6"/>
      <c r="C3008" s="21"/>
      <c r="D3008" s="21"/>
      <c r="E3008" s="21"/>
      <c r="F3008" s="30"/>
      <c r="G3008" s="21"/>
      <c r="H3008" s="21"/>
      <c r="I3008" s="31"/>
      <c r="J3008" s="21"/>
      <c r="K3008" s="21"/>
      <c r="L3008" s="21"/>
      <c r="M3008" s="51"/>
      <c r="N3008" s="21"/>
      <c r="O3008" s="21"/>
      <c r="P3008" s="21"/>
      <c r="Q3008" s="21"/>
      <c r="R3008" s="21"/>
      <c r="S3008" s="21"/>
      <c r="U3008" s="21"/>
      <c r="V3008" s="21"/>
    </row>
    <row r="3009" spans="1:22" ht="15">
      <c r="A3009" s="21"/>
      <c r="B3009" s="6"/>
      <c r="C3009" s="21"/>
      <c r="D3009" s="21"/>
      <c r="E3009" s="21"/>
      <c r="F3009" s="30"/>
      <c r="G3009" s="21"/>
      <c r="H3009" s="21"/>
      <c r="I3009" s="31"/>
      <c r="J3009" s="21"/>
      <c r="K3009" s="21"/>
      <c r="L3009" s="21"/>
      <c r="M3009" s="51"/>
      <c r="N3009" s="21"/>
      <c r="O3009" s="21"/>
      <c r="P3009" s="21"/>
      <c r="Q3009" s="21"/>
      <c r="R3009" s="21"/>
      <c r="S3009" s="21"/>
      <c r="U3009" s="21"/>
      <c r="V3009" s="21"/>
    </row>
    <row r="3010" spans="1:22" ht="15">
      <c r="A3010" s="21"/>
      <c r="B3010" s="6"/>
      <c r="C3010" s="21"/>
      <c r="D3010" s="21"/>
      <c r="E3010" s="21"/>
      <c r="F3010" s="30"/>
      <c r="G3010" s="21"/>
      <c r="H3010" s="21"/>
      <c r="I3010" s="31"/>
      <c r="J3010" s="21"/>
      <c r="K3010" s="21"/>
      <c r="L3010" s="21"/>
      <c r="M3010" s="51"/>
      <c r="N3010" s="21"/>
      <c r="O3010" s="21"/>
      <c r="P3010" s="21"/>
      <c r="Q3010" s="21"/>
      <c r="R3010" s="21"/>
      <c r="S3010" s="21"/>
      <c r="U3010" s="21"/>
      <c r="V3010" s="21"/>
    </row>
    <row r="3011" spans="1:22" ht="15">
      <c r="A3011" s="21"/>
      <c r="B3011" s="6"/>
      <c r="C3011" s="21"/>
      <c r="D3011" s="21"/>
      <c r="E3011" s="21"/>
      <c r="F3011" s="30"/>
      <c r="G3011" s="21"/>
      <c r="H3011" s="21"/>
      <c r="I3011" s="31"/>
      <c r="J3011" s="21"/>
      <c r="K3011" s="21"/>
      <c r="L3011" s="21"/>
      <c r="M3011" s="51"/>
      <c r="N3011" s="21"/>
      <c r="O3011" s="21"/>
      <c r="P3011" s="21"/>
      <c r="Q3011" s="21"/>
      <c r="R3011" s="21"/>
      <c r="S3011" s="21"/>
      <c r="U3011" s="21"/>
      <c r="V3011" s="21"/>
    </row>
    <row r="3012" spans="1:22" ht="15">
      <c r="A3012" s="21"/>
      <c r="B3012" s="6"/>
      <c r="C3012" s="21"/>
      <c r="D3012" s="21"/>
      <c r="E3012" s="21"/>
      <c r="F3012" s="30"/>
      <c r="G3012" s="21"/>
      <c r="H3012" s="21"/>
      <c r="I3012" s="31"/>
      <c r="J3012" s="21"/>
      <c r="K3012" s="21"/>
      <c r="L3012" s="21"/>
      <c r="M3012" s="51"/>
      <c r="N3012" s="21"/>
      <c r="O3012" s="21"/>
      <c r="P3012" s="21"/>
      <c r="Q3012" s="21"/>
      <c r="R3012" s="21"/>
      <c r="S3012" s="21"/>
      <c r="U3012" s="21"/>
      <c r="V3012" s="21"/>
    </row>
    <row r="3013" spans="1:22" ht="15">
      <c r="A3013" s="21"/>
      <c r="B3013" s="6"/>
      <c r="C3013" s="21"/>
      <c r="D3013" s="21"/>
      <c r="E3013" s="21"/>
      <c r="F3013" s="30"/>
      <c r="G3013" s="21"/>
      <c r="H3013" s="21"/>
      <c r="I3013" s="31"/>
      <c r="J3013" s="21"/>
      <c r="K3013" s="21"/>
      <c r="L3013" s="21"/>
      <c r="M3013" s="51"/>
      <c r="N3013" s="21"/>
      <c r="O3013" s="21"/>
      <c r="P3013" s="21"/>
      <c r="Q3013" s="21"/>
      <c r="R3013" s="21"/>
      <c r="S3013" s="21"/>
      <c r="U3013" s="21"/>
      <c r="V3013" s="21"/>
    </row>
    <row r="3014" spans="1:22" ht="15">
      <c r="A3014" s="21"/>
      <c r="B3014" s="6"/>
      <c r="C3014" s="21"/>
      <c r="D3014" s="21"/>
      <c r="E3014" s="21"/>
      <c r="F3014" s="30"/>
      <c r="G3014" s="21"/>
      <c r="H3014" s="21"/>
      <c r="I3014" s="31"/>
      <c r="J3014" s="21"/>
      <c r="K3014" s="21"/>
      <c r="L3014" s="21"/>
      <c r="M3014" s="51"/>
      <c r="N3014" s="21"/>
      <c r="O3014" s="21"/>
      <c r="P3014" s="21"/>
      <c r="Q3014" s="21"/>
      <c r="R3014" s="21"/>
      <c r="S3014" s="21"/>
      <c r="U3014" s="21"/>
      <c r="V3014" s="21"/>
    </row>
    <row r="3015" spans="1:22" ht="15">
      <c r="A3015" s="21"/>
      <c r="B3015" s="6"/>
      <c r="C3015" s="21"/>
      <c r="D3015" s="21"/>
      <c r="E3015" s="21"/>
      <c r="F3015" s="30"/>
      <c r="G3015" s="21"/>
      <c r="H3015" s="21"/>
      <c r="I3015" s="31"/>
      <c r="J3015" s="21"/>
      <c r="K3015" s="21"/>
      <c r="L3015" s="21"/>
      <c r="M3015" s="51"/>
      <c r="N3015" s="21"/>
      <c r="O3015" s="21"/>
      <c r="P3015" s="21"/>
      <c r="Q3015" s="21"/>
      <c r="R3015" s="21"/>
      <c r="S3015" s="21"/>
      <c r="U3015" s="21"/>
      <c r="V3015" s="21"/>
    </row>
    <row r="3016" spans="1:22" ht="15">
      <c r="A3016" s="21"/>
      <c r="B3016" s="6"/>
      <c r="C3016" s="21"/>
      <c r="D3016" s="21"/>
      <c r="E3016" s="21"/>
      <c r="F3016" s="30"/>
      <c r="G3016" s="21"/>
      <c r="H3016" s="21"/>
      <c r="I3016" s="31"/>
      <c r="J3016" s="21"/>
      <c r="K3016" s="21"/>
      <c r="L3016" s="21"/>
      <c r="M3016" s="51"/>
      <c r="N3016" s="21"/>
      <c r="O3016" s="21"/>
      <c r="P3016" s="21"/>
      <c r="Q3016" s="21"/>
      <c r="R3016" s="21"/>
      <c r="S3016" s="21"/>
      <c r="U3016" s="21"/>
      <c r="V3016" s="21"/>
    </row>
    <row r="3017" spans="1:22" ht="15">
      <c r="A3017" s="21"/>
      <c r="B3017" s="6"/>
      <c r="C3017" s="21"/>
      <c r="D3017" s="21"/>
      <c r="E3017" s="21"/>
      <c r="F3017" s="30"/>
      <c r="G3017" s="21"/>
      <c r="H3017" s="21"/>
      <c r="I3017" s="31"/>
      <c r="J3017" s="21"/>
      <c r="K3017" s="21"/>
      <c r="L3017" s="21"/>
      <c r="M3017" s="51"/>
      <c r="N3017" s="21"/>
      <c r="O3017" s="21"/>
      <c r="P3017" s="21"/>
      <c r="Q3017" s="21"/>
      <c r="R3017" s="21"/>
      <c r="S3017" s="21"/>
      <c r="U3017" s="21"/>
      <c r="V3017" s="21"/>
    </row>
    <row r="3018" spans="1:22" ht="15">
      <c r="A3018" s="21"/>
      <c r="B3018" s="6"/>
      <c r="C3018" s="21"/>
      <c r="D3018" s="21"/>
      <c r="E3018" s="21"/>
      <c r="F3018" s="30"/>
      <c r="G3018" s="21"/>
      <c r="H3018" s="21"/>
      <c r="I3018" s="31"/>
      <c r="J3018" s="21"/>
      <c r="K3018" s="21"/>
      <c r="L3018" s="21"/>
      <c r="M3018" s="51"/>
      <c r="N3018" s="21"/>
      <c r="O3018" s="21"/>
      <c r="P3018" s="21"/>
      <c r="Q3018" s="21"/>
      <c r="R3018" s="21"/>
      <c r="S3018" s="21"/>
      <c r="U3018" s="21"/>
      <c r="V3018" s="21"/>
    </row>
    <row r="3019" spans="1:22" ht="15">
      <c r="A3019" s="21"/>
      <c r="B3019" s="6"/>
      <c r="C3019" s="21"/>
      <c r="D3019" s="21"/>
      <c r="E3019" s="21"/>
      <c r="F3019" s="30"/>
      <c r="G3019" s="21"/>
      <c r="H3019" s="21"/>
      <c r="I3019" s="31"/>
      <c r="J3019" s="21"/>
      <c r="K3019" s="21"/>
      <c r="L3019" s="21"/>
      <c r="M3019" s="51"/>
      <c r="N3019" s="21"/>
      <c r="O3019" s="21"/>
      <c r="P3019" s="21"/>
      <c r="Q3019" s="21"/>
      <c r="R3019" s="21"/>
      <c r="S3019" s="21"/>
      <c r="U3019" s="21"/>
      <c r="V3019" s="21"/>
    </row>
    <row r="3020" spans="1:22" ht="15">
      <c r="A3020" s="21"/>
      <c r="B3020" s="6"/>
      <c r="C3020" s="21"/>
      <c r="D3020" s="21"/>
      <c r="E3020" s="21"/>
      <c r="F3020" s="30"/>
      <c r="G3020" s="21"/>
      <c r="H3020" s="21"/>
      <c r="I3020" s="31"/>
      <c r="J3020" s="21"/>
      <c r="K3020" s="21"/>
      <c r="L3020" s="21"/>
      <c r="M3020" s="51"/>
      <c r="N3020" s="21"/>
      <c r="O3020" s="21"/>
      <c r="P3020" s="21"/>
      <c r="Q3020" s="21"/>
      <c r="R3020" s="21"/>
      <c r="S3020" s="21"/>
      <c r="U3020" s="21"/>
      <c r="V3020" s="21"/>
    </row>
    <row r="3021" spans="1:22" ht="15">
      <c r="A3021" s="21"/>
      <c r="B3021" s="6"/>
      <c r="C3021" s="21"/>
      <c r="D3021" s="21"/>
      <c r="E3021" s="21"/>
      <c r="F3021" s="30"/>
      <c r="G3021" s="21"/>
      <c r="H3021" s="21"/>
      <c r="I3021" s="31"/>
      <c r="J3021" s="21"/>
      <c r="K3021" s="21"/>
      <c r="L3021" s="21"/>
      <c r="M3021" s="51"/>
      <c r="N3021" s="21"/>
      <c r="O3021" s="21"/>
      <c r="P3021" s="21"/>
      <c r="Q3021" s="21"/>
      <c r="R3021" s="21"/>
      <c r="S3021" s="21"/>
      <c r="U3021" s="21"/>
      <c r="V3021" s="21"/>
    </row>
    <row r="3022" spans="1:22" ht="15">
      <c r="A3022" s="21"/>
      <c r="B3022" s="6"/>
      <c r="C3022" s="21"/>
      <c r="D3022" s="21"/>
      <c r="E3022" s="21"/>
      <c r="F3022" s="30"/>
      <c r="G3022" s="21"/>
      <c r="H3022" s="21"/>
      <c r="I3022" s="31"/>
      <c r="J3022" s="21"/>
      <c r="K3022" s="21"/>
      <c r="L3022" s="21"/>
      <c r="M3022" s="51"/>
      <c r="N3022" s="21"/>
      <c r="O3022" s="21"/>
      <c r="P3022" s="21"/>
      <c r="Q3022" s="21"/>
      <c r="R3022" s="21"/>
      <c r="S3022" s="21"/>
      <c r="U3022" s="21"/>
      <c r="V3022" s="21"/>
    </row>
    <row r="3023" spans="1:22" ht="15">
      <c r="A3023" s="21"/>
      <c r="B3023" s="6"/>
      <c r="C3023" s="21"/>
      <c r="D3023" s="21"/>
      <c r="E3023" s="21"/>
      <c r="F3023" s="30"/>
      <c r="G3023" s="21"/>
      <c r="H3023" s="21"/>
      <c r="I3023" s="31"/>
      <c r="J3023" s="21"/>
      <c r="K3023" s="21"/>
      <c r="L3023" s="21"/>
      <c r="M3023" s="51"/>
      <c r="N3023" s="21"/>
      <c r="O3023" s="21"/>
      <c r="P3023" s="21"/>
      <c r="Q3023" s="21"/>
      <c r="R3023" s="21"/>
      <c r="S3023" s="21"/>
      <c r="U3023" s="21"/>
      <c r="V3023" s="21"/>
    </row>
    <row r="3024" spans="1:22" ht="15">
      <c r="A3024" s="21"/>
      <c r="B3024" s="6"/>
      <c r="C3024" s="21"/>
      <c r="D3024" s="21"/>
      <c r="E3024" s="21"/>
      <c r="F3024" s="30"/>
      <c r="G3024" s="21"/>
      <c r="H3024" s="21"/>
      <c r="I3024" s="31"/>
      <c r="J3024" s="21"/>
      <c r="K3024" s="21"/>
      <c r="L3024" s="21"/>
      <c r="M3024" s="51"/>
      <c r="N3024" s="21"/>
      <c r="O3024" s="21"/>
      <c r="P3024" s="21"/>
      <c r="Q3024" s="21"/>
      <c r="R3024" s="21"/>
      <c r="S3024" s="21"/>
      <c r="U3024" s="21"/>
      <c r="V3024" s="21"/>
    </row>
    <row r="3025" spans="1:22" ht="15">
      <c r="A3025" s="21"/>
      <c r="B3025" s="6"/>
      <c r="C3025" s="21"/>
      <c r="D3025" s="21"/>
      <c r="E3025" s="21"/>
      <c r="F3025" s="30"/>
      <c r="G3025" s="21"/>
      <c r="H3025" s="21"/>
      <c r="I3025" s="31"/>
      <c r="J3025" s="21"/>
      <c r="K3025" s="21"/>
      <c r="L3025" s="21"/>
      <c r="M3025" s="51"/>
      <c r="N3025" s="21"/>
      <c r="O3025" s="21"/>
      <c r="P3025" s="21"/>
      <c r="Q3025" s="21"/>
      <c r="R3025" s="21"/>
      <c r="S3025" s="21"/>
      <c r="U3025" s="21"/>
      <c r="V3025" s="21"/>
    </row>
    <row r="3026" spans="1:22" ht="15">
      <c r="A3026" s="21"/>
      <c r="B3026" s="6"/>
      <c r="C3026" s="21"/>
      <c r="D3026" s="21"/>
      <c r="E3026" s="21"/>
      <c r="F3026" s="30"/>
      <c r="G3026" s="21"/>
      <c r="H3026" s="21"/>
      <c r="I3026" s="31"/>
      <c r="J3026" s="21"/>
      <c r="K3026" s="21"/>
      <c r="L3026" s="21"/>
      <c r="M3026" s="51"/>
      <c r="N3026" s="21"/>
      <c r="O3026" s="21"/>
      <c r="P3026" s="21"/>
      <c r="Q3026" s="21"/>
      <c r="R3026" s="21"/>
      <c r="S3026" s="21"/>
      <c r="U3026" s="21"/>
      <c r="V3026" s="21"/>
    </row>
    <row r="3027" spans="1:22" ht="15">
      <c r="A3027" s="21"/>
      <c r="B3027" s="6"/>
      <c r="C3027" s="21"/>
      <c r="D3027" s="21"/>
      <c r="E3027" s="21"/>
      <c r="F3027" s="30"/>
      <c r="G3027" s="21"/>
      <c r="H3027" s="21"/>
      <c r="I3027" s="31"/>
      <c r="J3027" s="21"/>
      <c r="K3027" s="21"/>
      <c r="L3027" s="21"/>
      <c r="M3027" s="51"/>
      <c r="N3027" s="21"/>
      <c r="O3027" s="21"/>
      <c r="P3027" s="21"/>
      <c r="Q3027" s="21"/>
      <c r="R3027" s="21"/>
      <c r="S3027" s="21"/>
      <c r="U3027" s="21"/>
      <c r="V3027" s="21"/>
    </row>
    <row r="3028" spans="1:22" ht="15">
      <c r="A3028" s="21"/>
      <c r="B3028" s="6"/>
      <c r="C3028" s="21"/>
      <c r="D3028" s="21"/>
      <c r="E3028" s="21"/>
      <c r="F3028" s="30"/>
      <c r="G3028" s="21"/>
      <c r="H3028" s="21"/>
      <c r="I3028" s="31"/>
      <c r="J3028" s="21"/>
      <c r="K3028" s="21"/>
      <c r="L3028" s="21"/>
      <c r="M3028" s="51"/>
      <c r="N3028" s="21"/>
      <c r="O3028" s="21"/>
      <c r="P3028" s="21"/>
      <c r="Q3028" s="21"/>
      <c r="R3028" s="21"/>
      <c r="S3028" s="21"/>
      <c r="U3028" s="21"/>
      <c r="V3028" s="21"/>
    </row>
    <row r="3029" spans="1:22" ht="15">
      <c r="A3029" s="21"/>
      <c r="B3029" s="6"/>
      <c r="C3029" s="21"/>
      <c r="D3029" s="21"/>
      <c r="E3029" s="21"/>
      <c r="F3029" s="30"/>
      <c r="G3029" s="21"/>
      <c r="H3029" s="21"/>
      <c r="I3029" s="31"/>
      <c r="J3029" s="21"/>
      <c r="K3029" s="21"/>
      <c r="L3029" s="21"/>
      <c r="M3029" s="51"/>
      <c r="N3029" s="21"/>
      <c r="O3029" s="21"/>
      <c r="P3029" s="21"/>
      <c r="Q3029" s="21"/>
      <c r="R3029" s="21"/>
      <c r="S3029" s="21"/>
      <c r="U3029" s="21"/>
      <c r="V3029" s="21"/>
    </row>
    <row r="3030" spans="1:22" ht="15">
      <c r="A3030" s="21"/>
      <c r="B3030" s="6"/>
      <c r="C3030" s="21"/>
      <c r="D3030" s="21"/>
      <c r="E3030" s="21"/>
      <c r="F3030" s="30"/>
      <c r="G3030" s="21"/>
      <c r="H3030" s="21"/>
      <c r="I3030" s="31"/>
      <c r="J3030" s="21"/>
      <c r="K3030" s="21"/>
      <c r="L3030" s="21"/>
      <c r="M3030" s="51"/>
      <c r="N3030" s="21"/>
      <c r="O3030" s="21"/>
      <c r="P3030" s="21"/>
      <c r="Q3030" s="21"/>
      <c r="R3030" s="21"/>
      <c r="S3030" s="21"/>
      <c r="U3030" s="21"/>
      <c r="V3030" s="21"/>
    </row>
    <row r="3031" spans="1:22" ht="15">
      <c r="A3031" s="21"/>
      <c r="B3031" s="6"/>
      <c r="C3031" s="21"/>
      <c r="D3031" s="21"/>
      <c r="E3031" s="21"/>
      <c r="F3031" s="30"/>
      <c r="G3031" s="21"/>
      <c r="H3031" s="21"/>
      <c r="I3031" s="31"/>
      <c r="J3031" s="21"/>
      <c r="K3031" s="21"/>
      <c r="L3031" s="21"/>
      <c r="M3031" s="51"/>
      <c r="N3031" s="21"/>
      <c r="O3031" s="21"/>
      <c r="P3031" s="21"/>
      <c r="Q3031" s="21"/>
      <c r="R3031" s="21"/>
      <c r="S3031" s="21"/>
      <c r="U3031" s="21"/>
      <c r="V3031" s="21"/>
    </row>
    <row r="3032" spans="1:22" ht="15">
      <c r="A3032" s="21"/>
      <c r="B3032" s="6"/>
      <c r="C3032" s="21"/>
      <c r="D3032" s="21"/>
      <c r="E3032" s="21"/>
      <c r="F3032" s="30"/>
      <c r="G3032" s="21"/>
      <c r="H3032" s="21"/>
      <c r="I3032" s="31"/>
      <c r="J3032" s="21"/>
      <c r="K3032" s="21"/>
      <c r="L3032" s="21"/>
      <c r="M3032" s="51"/>
      <c r="N3032" s="21"/>
      <c r="O3032" s="21"/>
      <c r="P3032" s="21"/>
      <c r="Q3032" s="21"/>
      <c r="R3032" s="21"/>
      <c r="S3032" s="21"/>
      <c r="U3032" s="21"/>
      <c r="V3032" s="21"/>
    </row>
    <row r="3033" spans="1:22" ht="15">
      <c r="A3033" s="21"/>
      <c r="B3033" s="6"/>
      <c r="C3033" s="21"/>
      <c r="D3033" s="21"/>
      <c r="E3033" s="21"/>
      <c r="F3033" s="30"/>
      <c r="G3033" s="21"/>
      <c r="H3033" s="21"/>
      <c r="I3033" s="31"/>
      <c r="J3033" s="21"/>
      <c r="K3033" s="21"/>
      <c r="L3033" s="21"/>
      <c r="M3033" s="51"/>
      <c r="N3033" s="21"/>
      <c r="O3033" s="21"/>
      <c r="P3033" s="21"/>
      <c r="Q3033" s="21"/>
      <c r="R3033" s="21"/>
      <c r="S3033" s="21"/>
      <c r="U3033" s="21"/>
      <c r="V3033" s="21"/>
    </row>
    <row r="3034" spans="1:22" ht="15">
      <c r="A3034" s="21"/>
      <c r="B3034" s="6"/>
      <c r="C3034" s="21"/>
      <c r="D3034" s="21"/>
      <c r="E3034" s="21"/>
      <c r="F3034" s="30"/>
      <c r="G3034" s="21"/>
      <c r="H3034" s="21"/>
      <c r="I3034" s="31"/>
      <c r="J3034" s="21"/>
      <c r="K3034" s="21"/>
      <c r="L3034" s="21"/>
      <c r="M3034" s="51"/>
      <c r="N3034" s="21"/>
      <c r="O3034" s="21"/>
      <c r="P3034" s="21"/>
      <c r="Q3034" s="21"/>
      <c r="R3034" s="21"/>
      <c r="S3034" s="21"/>
      <c r="U3034" s="21"/>
      <c r="V3034" s="21"/>
    </row>
    <row r="3035" spans="1:22" ht="15">
      <c r="A3035" s="21"/>
      <c r="B3035" s="6"/>
      <c r="C3035" s="21"/>
      <c r="D3035" s="21"/>
      <c r="E3035" s="21"/>
      <c r="F3035" s="30"/>
      <c r="G3035" s="21"/>
      <c r="H3035" s="21"/>
      <c r="I3035" s="31"/>
      <c r="J3035" s="21"/>
      <c r="K3035" s="21"/>
      <c r="L3035" s="21"/>
      <c r="M3035" s="51"/>
      <c r="N3035" s="21"/>
      <c r="O3035" s="21"/>
      <c r="P3035" s="21"/>
      <c r="Q3035" s="21"/>
      <c r="R3035" s="21"/>
      <c r="S3035" s="21"/>
      <c r="U3035" s="21"/>
      <c r="V3035" s="21"/>
    </row>
    <row r="3036" spans="1:22" ht="15">
      <c r="A3036" s="21"/>
      <c r="B3036" s="6"/>
      <c r="C3036" s="21"/>
      <c r="D3036" s="21"/>
      <c r="E3036" s="21"/>
      <c r="F3036" s="30"/>
      <c r="G3036" s="21"/>
      <c r="H3036" s="21"/>
      <c r="I3036" s="31"/>
      <c r="J3036" s="21"/>
      <c r="K3036" s="21"/>
      <c r="L3036" s="21"/>
      <c r="M3036" s="51"/>
      <c r="N3036" s="21"/>
      <c r="O3036" s="21"/>
      <c r="P3036" s="21"/>
      <c r="Q3036" s="21"/>
      <c r="R3036" s="21"/>
      <c r="S3036" s="21"/>
      <c r="U3036" s="21"/>
      <c r="V3036" s="21"/>
    </row>
    <row r="3037" spans="1:22" ht="15">
      <c r="A3037" s="21"/>
      <c r="B3037" s="6"/>
      <c r="C3037" s="21"/>
      <c r="D3037" s="21"/>
      <c r="E3037" s="21"/>
      <c r="F3037" s="30"/>
      <c r="G3037" s="21"/>
      <c r="H3037" s="21"/>
      <c r="I3037" s="31"/>
      <c r="J3037" s="21"/>
      <c r="K3037" s="21"/>
      <c r="L3037" s="21"/>
      <c r="M3037" s="51"/>
      <c r="N3037" s="21"/>
      <c r="O3037" s="21"/>
      <c r="P3037" s="21"/>
      <c r="Q3037" s="21"/>
      <c r="R3037" s="21"/>
      <c r="S3037" s="21"/>
      <c r="U3037" s="21"/>
      <c r="V3037" s="21"/>
    </row>
    <row r="3038" spans="1:22" ht="15">
      <c r="A3038" s="21"/>
      <c r="B3038" s="6"/>
      <c r="C3038" s="21"/>
      <c r="D3038" s="21"/>
      <c r="E3038" s="21"/>
      <c r="F3038" s="30"/>
      <c r="G3038" s="21"/>
      <c r="H3038" s="21"/>
      <c r="I3038" s="31"/>
      <c r="J3038" s="21"/>
      <c r="K3038" s="21"/>
      <c r="L3038" s="21"/>
      <c r="M3038" s="51"/>
      <c r="N3038" s="21"/>
      <c r="O3038" s="21"/>
      <c r="P3038" s="21"/>
      <c r="Q3038" s="21"/>
      <c r="R3038" s="21"/>
      <c r="S3038" s="21"/>
      <c r="U3038" s="21"/>
      <c r="V3038" s="21"/>
    </row>
    <row r="3039" spans="1:22" ht="15">
      <c r="A3039" s="21"/>
      <c r="B3039" s="6"/>
      <c r="C3039" s="21"/>
      <c r="D3039" s="21"/>
      <c r="E3039" s="21"/>
      <c r="F3039" s="30"/>
      <c r="G3039" s="21"/>
      <c r="H3039" s="21"/>
      <c r="I3039" s="31"/>
      <c r="J3039" s="21"/>
      <c r="K3039" s="21"/>
      <c r="L3039" s="21"/>
      <c r="M3039" s="51"/>
      <c r="N3039" s="21"/>
      <c r="O3039" s="21"/>
      <c r="P3039" s="21"/>
      <c r="Q3039" s="21"/>
      <c r="R3039" s="21"/>
      <c r="S3039" s="21"/>
      <c r="U3039" s="21"/>
      <c r="V3039" s="21"/>
    </row>
    <row r="3040" spans="1:22" ht="15">
      <c r="A3040" s="21"/>
      <c r="B3040" s="6"/>
      <c r="C3040" s="21"/>
      <c r="D3040" s="21"/>
      <c r="E3040" s="21"/>
      <c r="F3040" s="30"/>
      <c r="G3040" s="21"/>
      <c r="H3040" s="21"/>
      <c r="I3040" s="31"/>
      <c r="J3040" s="21"/>
      <c r="K3040" s="21"/>
      <c r="L3040" s="21"/>
      <c r="M3040" s="51"/>
      <c r="N3040" s="21"/>
      <c r="O3040" s="21"/>
      <c r="P3040" s="21"/>
      <c r="Q3040" s="21"/>
      <c r="R3040" s="21"/>
      <c r="S3040" s="21"/>
      <c r="U3040" s="21"/>
      <c r="V3040" s="21"/>
    </row>
    <row r="3041" spans="1:22" ht="15">
      <c r="A3041" s="21"/>
      <c r="B3041" s="6"/>
      <c r="C3041" s="21"/>
      <c r="D3041" s="21"/>
      <c r="E3041" s="21"/>
      <c r="F3041" s="30"/>
      <c r="G3041" s="21"/>
      <c r="H3041" s="21"/>
      <c r="I3041" s="31"/>
      <c r="J3041" s="21"/>
      <c r="K3041" s="21"/>
      <c r="L3041" s="21"/>
      <c r="M3041" s="51"/>
      <c r="N3041" s="21"/>
      <c r="O3041" s="21"/>
      <c r="P3041" s="21"/>
      <c r="Q3041" s="21"/>
      <c r="R3041" s="21"/>
      <c r="S3041" s="21"/>
      <c r="U3041" s="21"/>
      <c r="V3041" s="21"/>
    </row>
    <row r="3042" spans="1:22" ht="15">
      <c r="A3042" s="21"/>
      <c r="B3042" s="6"/>
      <c r="C3042" s="21"/>
      <c r="D3042" s="21"/>
      <c r="E3042" s="21"/>
      <c r="F3042" s="30"/>
      <c r="G3042" s="21"/>
      <c r="H3042" s="21"/>
      <c r="I3042" s="31"/>
      <c r="J3042" s="21"/>
      <c r="K3042" s="21"/>
      <c r="L3042" s="21"/>
      <c r="M3042" s="51"/>
      <c r="N3042" s="21"/>
      <c r="O3042" s="21"/>
      <c r="P3042" s="21"/>
      <c r="Q3042" s="21"/>
      <c r="R3042" s="21"/>
      <c r="S3042" s="21"/>
      <c r="U3042" s="21"/>
      <c r="V3042" s="21"/>
    </row>
    <row r="3043" spans="1:22" ht="15">
      <c r="A3043" s="21"/>
      <c r="B3043" s="6"/>
      <c r="C3043" s="21"/>
      <c r="D3043" s="21"/>
      <c r="E3043" s="21"/>
      <c r="F3043" s="30"/>
      <c r="G3043" s="21"/>
      <c r="H3043" s="21"/>
      <c r="I3043" s="31"/>
      <c r="J3043" s="21"/>
      <c r="K3043" s="21"/>
      <c r="L3043" s="21"/>
      <c r="M3043" s="51"/>
      <c r="N3043" s="21"/>
      <c r="O3043" s="21"/>
      <c r="P3043" s="21"/>
      <c r="Q3043" s="21"/>
      <c r="R3043" s="21"/>
      <c r="S3043" s="21"/>
      <c r="U3043" s="21"/>
      <c r="V3043" s="21"/>
    </row>
    <row r="3044" spans="1:22" ht="15">
      <c r="A3044" s="21"/>
      <c r="B3044" s="6"/>
      <c r="C3044" s="21"/>
      <c r="D3044" s="21"/>
      <c r="E3044" s="21"/>
      <c r="F3044" s="30"/>
      <c r="G3044" s="21"/>
      <c r="H3044" s="21"/>
      <c r="I3044" s="31"/>
      <c r="J3044" s="21"/>
      <c r="K3044" s="21"/>
      <c r="L3044" s="21"/>
      <c r="M3044" s="51"/>
      <c r="N3044" s="21"/>
      <c r="O3044" s="21"/>
      <c r="P3044" s="21"/>
      <c r="Q3044" s="21"/>
      <c r="R3044" s="21"/>
      <c r="S3044" s="21"/>
      <c r="U3044" s="21"/>
      <c r="V3044" s="21"/>
    </row>
    <row r="3045" spans="1:22" ht="15">
      <c r="A3045" s="21"/>
      <c r="B3045" s="6"/>
      <c r="C3045" s="21"/>
      <c r="D3045" s="21"/>
      <c r="E3045" s="21"/>
      <c r="F3045" s="30"/>
      <c r="G3045" s="21"/>
      <c r="H3045" s="21"/>
      <c r="I3045" s="31"/>
      <c r="J3045" s="21"/>
      <c r="K3045" s="21"/>
      <c r="L3045" s="21"/>
      <c r="M3045" s="51"/>
      <c r="N3045" s="21"/>
      <c r="O3045" s="21"/>
      <c r="P3045" s="21"/>
      <c r="Q3045" s="21"/>
      <c r="R3045" s="21"/>
      <c r="S3045" s="21"/>
      <c r="U3045" s="21"/>
      <c r="V3045" s="21"/>
    </row>
    <row r="3046" spans="1:22" ht="15">
      <c r="A3046" s="21"/>
      <c r="B3046" s="6"/>
      <c r="C3046" s="21"/>
      <c r="D3046" s="21"/>
      <c r="E3046" s="21"/>
      <c r="F3046" s="30"/>
      <c r="G3046" s="21"/>
      <c r="H3046" s="21"/>
      <c r="I3046" s="31"/>
      <c r="J3046" s="21"/>
      <c r="K3046" s="21"/>
      <c r="L3046" s="21"/>
      <c r="M3046" s="51"/>
      <c r="N3046" s="21"/>
      <c r="O3046" s="21"/>
      <c r="P3046" s="21"/>
      <c r="Q3046" s="21"/>
      <c r="R3046" s="21"/>
      <c r="S3046" s="21"/>
      <c r="U3046" s="21"/>
      <c r="V3046" s="21"/>
    </row>
    <row r="3047" spans="1:22" ht="15">
      <c r="A3047" s="21"/>
      <c r="B3047" s="6"/>
      <c r="C3047" s="21"/>
      <c r="D3047" s="21"/>
      <c r="E3047" s="21"/>
      <c r="F3047" s="30"/>
      <c r="G3047" s="21"/>
      <c r="H3047" s="21"/>
      <c r="I3047" s="31"/>
      <c r="J3047" s="21"/>
      <c r="K3047" s="21"/>
      <c r="L3047" s="21"/>
      <c r="M3047" s="51"/>
      <c r="N3047" s="21"/>
      <c r="O3047" s="21"/>
      <c r="P3047" s="21"/>
      <c r="Q3047" s="21"/>
      <c r="R3047" s="21"/>
      <c r="S3047" s="21"/>
      <c r="U3047" s="21"/>
      <c r="V3047" s="21"/>
    </row>
    <row r="3048" spans="1:22" ht="15">
      <c r="A3048" s="21"/>
      <c r="B3048" s="6"/>
      <c r="C3048" s="21"/>
      <c r="D3048" s="21"/>
      <c r="E3048" s="21"/>
      <c r="F3048" s="30"/>
      <c r="G3048" s="21"/>
      <c r="H3048" s="21"/>
      <c r="I3048" s="31"/>
      <c r="J3048" s="21"/>
      <c r="K3048" s="21"/>
      <c r="L3048" s="21"/>
      <c r="M3048" s="51"/>
      <c r="N3048" s="21"/>
      <c r="O3048" s="21"/>
      <c r="P3048" s="21"/>
      <c r="Q3048" s="21"/>
      <c r="R3048" s="21"/>
      <c r="S3048" s="21"/>
      <c r="U3048" s="21"/>
      <c r="V3048" s="21"/>
    </row>
    <row r="3049" spans="1:22" ht="15">
      <c r="A3049" s="21"/>
      <c r="B3049" s="6"/>
      <c r="C3049" s="21"/>
      <c r="D3049" s="21"/>
      <c r="E3049" s="21"/>
      <c r="F3049" s="30"/>
      <c r="G3049" s="21"/>
      <c r="H3049" s="21"/>
      <c r="I3049" s="31"/>
      <c r="J3049" s="21"/>
      <c r="K3049" s="21"/>
      <c r="L3049" s="21"/>
      <c r="M3049" s="51"/>
      <c r="N3049" s="21"/>
      <c r="O3049" s="21"/>
      <c r="P3049" s="21"/>
      <c r="Q3049" s="21"/>
      <c r="R3049" s="21"/>
      <c r="S3049" s="21"/>
      <c r="U3049" s="21"/>
      <c r="V3049" s="21"/>
    </row>
    <row r="3050" spans="1:22" ht="15">
      <c r="A3050" s="21"/>
      <c r="B3050" s="6"/>
      <c r="C3050" s="21"/>
      <c r="D3050" s="21"/>
      <c r="E3050" s="21"/>
      <c r="F3050" s="30"/>
      <c r="G3050" s="21"/>
      <c r="H3050" s="21"/>
      <c r="I3050" s="31"/>
      <c r="J3050" s="21"/>
      <c r="K3050" s="21"/>
      <c r="L3050" s="21"/>
      <c r="M3050" s="51"/>
      <c r="N3050" s="21"/>
      <c r="O3050" s="21"/>
      <c r="P3050" s="21"/>
      <c r="Q3050" s="21"/>
      <c r="R3050" s="21"/>
      <c r="S3050" s="21"/>
      <c r="U3050" s="21"/>
      <c r="V3050" s="21"/>
    </row>
    <row r="3051" spans="1:22" ht="15">
      <c r="A3051" s="21"/>
      <c r="B3051" s="6"/>
      <c r="C3051" s="21"/>
      <c r="D3051" s="21"/>
      <c r="E3051" s="21"/>
      <c r="F3051" s="30"/>
      <c r="G3051" s="21"/>
      <c r="H3051" s="21"/>
      <c r="I3051" s="31"/>
      <c r="J3051" s="21"/>
      <c r="K3051" s="21"/>
      <c r="L3051" s="21"/>
      <c r="M3051" s="51"/>
      <c r="N3051" s="21"/>
      <c r="O3051" s="21"/>
      <c r="P3051" s="21"/>
      <c r="Q3051" s="21"/>
      <c r="R3051" s="21"/>
      <c r="S3051" s="21"/>
      <c r="U3051" s="21"/>
      <c r="V3051" s="21"/>
    </row>
    <row r="3052" spans="1:22" ht="15">
      <c r="A3052" s="21"/>
      <c r="B3052" s="6"/>
      <c r="C3052" s="21"/>
      <c r="D3052" s="21"/>
      <c r="E3052" s="21"/>
      <c r="F3052" s="30"/>
      <c r="G3052" s="21"/>
      <c r="H3052" s="21"/>
      <c r="I3052" s="31"/>
      <c r="J3052" s="21"/>
      <c r="K3052" s="21"/>
      <c r="L3052" s="21"/>
      <c r="M3052" s="51"/>
      <c r="N3052" s="21"/>
      <c r="O3052" s="21"/>
      <c r="P3052" s="21"/>
      <c r="Q3052" s="21"/>
      <c r="R3052" s="21"/>
      <c r="S3052" s="21"/>
      <c r="U3052" s="21"/>
      <c r="V3052" s="21"/>
    </row>
    <row r="3053" spans="1:22" ht="15">
      <c r="A3053" s="21"/>
      <c r="B3053" s="6"/>
      <c r="C3053" s="21"/>
      <c r="D3053" s="21"/>
      <c r="E3053" s="21"/>
      <c r="F3053" s="30"/>
      <c r="G3053" s="21"/>
      <c r="H3053" s="21"/>
      <c r="I3053" s="31"/>
      <c r="J3053" s="21"/>
      <c r="K3053" s="21"/>
      <c r="L3053" s="21"/>
      <c r="M3053" s="51"/>
      <c r="N3053" s="21"/>
      <c r="O3053" s="21"/>
      <c r="P3053" s="21"/>
      <c r="Q3053" s="21"/>
      <c r="R3053" s="21"/>
      <c r="S3053" s="21"/>
      <c r="U3053" s="21"/>
      <c r="V3053" s="21"/>
    </row>
    <row r="3054" spans="1:22" ht="15">
      <c r="A3054" s="21"/>
      <c r="B3054" s="6"/>
      <c r="C3054" s="21"/>
      <c r="D3054" s="21"/>
      <c r="E3054" s="21"/>
      <c r="F3054" s="30"/>
      <c r="G3054" s="21"/>
      <c r="H3054" s="21"/>
      <c r="I3054" s="31"/>
      <c r="J3054" s="21"/>
      <c r="K3054" s="21"/>
      <c r="L3054" s="21"/>
      <c r="M3054" s="51"/>
      <c r="N3054" s="21"/>
      <c r="O3054" s="21"/>
      <c r="P3054" s="21"/>
      <c r="Q3054" s="21"/>
      <c r="R3054" s="21"/>
      <c r="S3054" s="21"/>
      <c r="U3054" s="21"/>
      <c r="V3054" s="21"/>
    </row>
    <row r="3055" spans="1:22" ht="15">
      <c r="A3055" s="21"/>
      <c r="B3055" s="6"/>
      <c r="C3055" s="21"/>
      <c r="D3055" s="21"/>
      <c r="E3055" s="21"/>
      <c r="F3055" s="30"/>
      <c r="G3055" s="21"/>
      <c r="H3055" s="21"/>
      <c r="I3055" s="31"/>
      <c r="J3055" s="21"/>
      <c r="K3055" s="21"/>
      <c r="L3055" s="21"/>
      <c r="M3055" s="51"/>
      <c r="N3055" s="21"/>
      <c r="O3055" s="21"/>
      <c r="P3055" s="21"/>
      <c r="Q3055" s="21"/>
      <c r="R3055" s="21"/>
      <c r="S3055" s="21"/>
      <c r="U3055" s="21"/>
      <c r="V3055" s="21"/>
    </row>
    <row r="3056" spans="1:22" ht="15">
      <c r="A3056" s="21"/>
      <c r="B3056" s="6"/>
      <c r="C3056" s="21"/>
      <c r="D3056" s="21"/>
      <c r="E3056" s="21"/>
      <c r="F3056" s="30"/>
      <c r="G3056" s="21"/>
      <c r="H3056" s="21"/>
      <c r="I3056" s="31"/>
      <c r="J3056" s="21"/>
      <c r="K3056" s="21"/>
      <c r="L3056" s="21"/>
      <c r="M3056" s="51"/>
      <c r="N3056" s="21"/>
      <c r="O3056" s="21"/>
      <c r="P3056" s="21"/>
      <c r="Q3056" s="21"/>
      <c r="R3056" s="21"/>
      <c r="S3056" s="21"/>
      <c r="U3056" s="21"/>
      <c r="V3056" s="21"/>
    </row>
    <row r="3057" spans="1:22" ht="15">
      <c r="A3057" s="21"/>
      <c r="B3057" s="6"/>
      <c r="C3057" s="21"/>
      <c r="D3057" s="21"/>
      <c r="E3057" s="21"/>
      <c r="F3057" s="30"/>
      <c r="G3057" s="21"/>
      <c r="H3057" s="21"/>
      <c r="I3057" s="31"/>
      <c r="J3057" s="21"/>
      <c r="K3057" s="21"/>
      <c r="L3057" s="21"/>
      <c r="M3057" s="51"/>
      <c r="N3057" s="21"/>
      <c r="O3057" s="21"/>
      <c r="P3057" s="21"/>
      <c r="Q3057" s="21"/>
      <c r="R3057" s="21"/>
      <c r="S3057" s="21"/>
      <c r="U3057" s="21"/>
      <c r="V3057" s="21"/>
    </row>
    <row r="3058" spans="1:22" ht="15">
      <c r="A3058" s="21"/>
      <c r="B3058" s="6"/>
      <c r="C3058" s="21"/>
      <c r="D3058" s="21"/>
      <c r="E3058" s="21"/>
      <c r="F3058" s="30"/>
      <c r="G3058" s="21"/>
      <c r="H3058" s="21"/>
      <c r="I3058" s="31"/>
      <c r="J3058" s="21"/>
      <c r="K3058" s="21"/>
      <c r="L3058" s="21"/>
      <c r="M3058" s="51"/>
      <c r="N3058" s="21"/>
      <c r="O3058" s="21"/>
      <c r="P3058" s="21"/>
      <c r="Q3058" s="21"/>
      <c r="R3058" s="21"/>
      <c r="S3058" s="21"/>
      <c r="U3058" s="21"/>
      <c r="V3058" s="21"/>
    </row>
    <row r="3059" spans="1:22" ht="15">
      <c r="A3059" s="21"/>
      <c r="B3059" s="6"/>
      <c r="C3059" s="21"/>
      <c r="D3059" s="21"/>
      <c r="E3059" s="21"/>
      <c r="F3059" s="30"/>
      <c r="G3059" s="21"/>
      <c r="H3059" s="21"/>
      <c r="I3059" s="31"/>
      <c r="J3059" s="21"/>
      <c r="K3059" s="21"/>
      <c r="L3059" s="21"/>
      <c r="M3059" s="51"/>
      <c r="N3059" s="21"/>
      <c r="O3059" s="21"/>
      <c r="P3059" s="21"/>
      <c r="Q3059" s="21"/>
      <c r="R3059" s="21"/>
      <c r="S3059" s="21"/>
      <c r="U3059" s="21"/>
      <c r="V3059" s="21"/>
    </row>
    <row r="3060" spans="1:22" ht="15">
      <c r="A3060" s="21"/>
      <c r="B3060" s="6"/>
      <c r="C3060" s="21"/>
      <c r="D3060" s="21"/>
      <c r="E3060" s="21"/>
      <c r="F3060" s="30"/>
      <c r="G3060" s="21"/>
      <c r="H3060" s="21"/>
      <c r="I3060" s="31"/>
      <c r="J3060" s="21"/>
      <c r="K3060" s="21"/>
      <c r="L3060" s="21"/>
      <c r="M3060" s="51"/>
      <c r="N3060" s="21"/>
      <c r="O3060" s="21"/>
      <c r="P3060" s="21"/>
      <c r="Q3060" s="21"/>
      <c r="R3060" s="21"/>
      <c r="S3060" s="21"/>
      <c r="U3060" s="21"/>
      <c r="V3060" s="21"/>
    </row>
    <row r="3061" spans="1:22" ht="15">
      <c r="A3061" s="21"/>
      <c r="B3061" s="6"/>
      <c r="C3061" s="21"/>
      <c r="D3061" s="21"/>
      <c r="E3061" s="21"/>
      <c r="F3061" s="30"/>
      <c r="G3061" s="21"/>
      <c r="H3061" s="21"/>
      <c r="I3061" s="31"/>
      <c r="J3061" s="21"/>
      <c r="K3061" s="21"/>
      <c r="L3061" s="21"/>
      <c r="M3061" s="51"/>
      <c r="N3061" s="21"/>
      <c r="O3061" s="21"/>
      <c r="P3061" s="21"/>
      <c r="Q3061" s="21"/>
      <c r="R3061" s="21"/>
      <c r="S3061" s="21"/>
      <c r="U3061" s="21"/>
      <c r="V3061" s="21"/>
    </row>
    <row r="3062" spans="1:22" ht="15">
      <c r="A3062" s="21"/>
      <c r="B3062" s="6"/>
      <c r="C3062" s="21"/>
      <c r="D3062" s="21"/>
      <c r="E3062" s="21"/>
      <c r="F3062" s="30"/>
      <c r="G3062" s="21"/>
      <c r="H3062" s="21"/>
      <c r="I3062" s="31"/>
      <c r="J3062" s="21"/>
      <c r="K3062" s="21"/>
      <c r="L3062" s="21"/>
      <c r="M3062" s="51"/>
      <c r="N3062" s="21"/>
      <c r="O3062" s="21"/>
      <c r="P3062" s="21"/>
      <c r="Q3062" s="21"/>
      <c r="R3062" s="21"/>
      <c r="S3062" s="21"/>
      <c r="U3062" s="21"/>
      <c r="V3062" s="21"/>
    </row>
    <row r="3063" spans="1:22" ht="15">
      <c r="A3063" s="21"/>
      <c r="B3063" s="6"/>
      <c r="C3063" s="21"/>
      <c r="D3063" s="21"/>
      <c r="E3063" s="21"/>
      <c r="F3063" s="30"/>
      <c r="G3063" s="21"/>
      <c r="H3063" s="21"/>
      <c r="I3063" s="31"/>
      <c r="J3063" s="21"/>
      <c r="K3063" s="21"/>
      <c r="L3063" s="21"/>
      <c r="M3063" s="51"/>
      <c r="N3063" s="21"/>
      <c r="O3063" s="21"/>
      <c r="P3063" s="21"/>
      <c r="Q3063" s="21"/>
      <c r="R3063" s="21"/>
      <c r="S3063" s="21"/>
      <c r="U3063" s="21"/>
      <c r="V3063" s="21"/>
    </row>
    <row r="3064" spans="1:22" ht="15">
      <c r="A3064" s="21"/>
      <c r="B3064" s="6"/>
      <c r="C3064" s="21"/>
      <c r="D3064" s="21"/>
      <c r="E3064" s="21"/>
      <c r="F3064" s="30"/>
      <c r="G3064" s="21"/>
      <c r="H3064" s="21"/>
      <c r="I3064" s="31"/>
      <c r="J3064" s="21"/>
      <c r="K3064" s="21"/>
      <c r="L3064" s="21"/>
      <c r="M3064" s="51"/>
      <c r="N3064" s="21"/>
      <c r="O3064" s="21"/>
      <c r="P3064" s="21"/>
      <c r="Q3064" s="21"/>
      <c r="R3064" s="21"/>
      <c r="S3064" s="21"/>
      <c r="U3064" s="21"/>
      <c r="V3064" s="21"/>
    </row>
    <row r="3065" spans="1:22" ht="15">
      <c r="A3065" s="21"/>
      <c r="B3065" s="6"/>
      <c r="C3065" s="21"/>
      <c r="D3065" s="21"/>
      <c r="E3065" s="21"/>
      <c r="F3065" s="30"/>
      <c r="G3065" s="21"/>
      <c r="H3065" s="21"/>
      <c r="I3065" s="31"/>
      <c r="J3065" s="21"/>
      <c r="K3065" s="21"/>
      <c r="L3065" s="21"/>
      <c r="M3065" s="51"/>
      <c r="N3065" s="21"/>
      <c r="O3065" s="21"/>
      <c r="P3065" s="21"/>
      <c r="Q3065" s="21"/>
      <c r="R3065" s="21"/>
      <c r="S3065" s="21"/>
      <c r="U3065" s="21"/>
      <c r="V3065" s="21"/>
    </row>
    <row r="3066" spans="1:22" ht="15">
      <c r="A3066" s="21"/>
      <c r="B3066" s="6"/>
      <c r="C3066" s="21"/>
      <c r="D3066" s="21"/>
      <c r="E3066" s="21"/>
      <c r="F3066" s="30"/>
      <c r="G3066" s="21"/>
      <c r="H3066" s="21"/>
      <c r="I3066" s="31"/>
      <c r="J3066" s="21"/>
      <c r="K3066" s="21"/>
      <c r="L3066" s="21"/>
      <c r="M3066" s="51"/>
      <c r="N3066" s="21"/>
      <c r="O3066" s="21"/>
      <c r="P3066" s="21"/>
      <c r="Q3066" s="21"/>
      <c r="R3066" s="21"/>
      <c r="S3066" s="21"/>
      <c r="U3066" s="21"/>
      <c r="V3066" s="21"/>
    </row>
    <row r="3067" spans="1:22" ht="15">
      <c r="A3067" s="21"/>
      <c r="B3067" s="6"/>
      <c r="C3067" s="21"/>
      <c r="D3067" s="21"/>
      <c r="E3067" s="21"/>
      <c r="F3067" s="30"/>
      <c r="G3067" s="21"/>
      <c r="H3067" s="21"/>
      <c r="I3067" s="31"/>
      <c r="J3067" s="21"/>
      <c r="K3067" s="21"/>
      <c r="L3067" s="21"/>
      <c r="M3067" s="51"/>
      <c r="N3067" s="21"/>
      <c r="O3067" s="21"/>
      <c r="P3067" s="21"/>
      <c r="Q3067" s="21"/>
      <c r="R3067" s="21"/>
      <c r="S3067" s="21"/>
      <c r="U3067" s="21"/>
      <c r="V3067" s="21"/>
    </row>
    <row r="3068" spans="1:22" ht="15">
      <c r="A3068" s="21"/>
      <c r="B3068" s="6"/>
      <c r="C3068" s="21"/>
      <c r="D3068" s="21"/>
      <c r="E3068" s="21"/>
      <c r="F3068" s="30"/>
      <c r="G3068" s="21"/>
      <c r="H3068" s="21"/>
      <c r="I3068" s="31"/>
      <c r="J3068" s="21"/>
      <c r="K3068" s="21"/>
      <c r="L3068" s="21"/>
      <c r="M3068" s="51"/>
      <c r="N3068" s="21"/>
      <c r="O3068" s="21"/>
      <c r="P3068" s="21"/>
      <c r="Q3068" s="21"/>
      <c r="R3068" s="21"/>
      <c r="S3068" s="21"/>
      <c r="U3068" s="21"/>
      <c r="V3068" s="21"/>
    </row>
    <row r="3069" spans="1:22" ht="15">
      <c r="A3069" s="21"/>
      <c r="B3069" s="6"/>
      <c r="C3069" s="21"/>
      <c r="D3069" s="21"/>
      <c r="E3069" s="21"/>
      <c r="F3069" s="30"/>
      <c r="G3069" s="21"/>
      <c r="H3069" s="21"/>
      <c r="I3069" s="31"/>
      <c r="J3069" s="21"/>
      <c r="K3069" s="21"/>
      <c r="L3069" s="21"/>
      <c r="M3069" s="51"/>
      <c r="N3069" s="21"/>
      <c r="O3069" s="21"/>
      <c r="P3069" s="21"/>
      <c r="Q3069" s="21"/>
      <c r="R3069" s="21"/>
      <c r="S3069" s="21"/>
      <c r="U3069" s="21"/>
      <c r="V3069" s="21"/>
    </row>
    <row r="3070" spans="1:22" ht="15">
      <c r="A3070" s="21"/>
      <c r="B3070" s="6"/>
      <c r="C3070" s="21"/>
      <c r="D3070" s="21"/>
      <c r="E3070" s="21"/>
      <c r="F3070" s="30"/>
      <c r="G3070" s="21"/>
      <c r="H3070" s="21"/>
      <c r="I3070" s="31"/>
      <c r="J3070" s="21"/>
      <c r="K3070" s="21"/>
      <c r="L3070" s="21"/>
      <c r="M3070" s="51"/>
      <c r="N3070" s="21"/>
      <c r="O3070" s="21"/>
      <c r="P3070" s="21"/>
      <c r="Q3070" s="21"/>
      <c r="R3070" s="21"/>
      <c r="S3070" s="21"/>
      <c r="U3070" s="21"/>
      <c r="V3070" s="21"/>
    </row>
    <row r="3071" spans="1:22" ht="15">
      <c r="A3071" s="21"/>
      <c r="B3071" s="6"/>
      <c r="C3071" s="21"/>
      <c r="D3071" s="21"/>
      <c r="E3071" s="21"/>
      <c r="F3071" s="30"/>
      <c r="G3071" s="21"/>
      <c r="H3071" s="21"/>
      <c r="I3071" s="31"/>
      <c r="J3071" s="21"/>
      <c r="K3071" s="21"/>
      <c r="L3071" s="21"/>
      <c r="M3071" s="51"/>
      <c r="N3071" s="21"/>
      <c r="O3071" s="21"/>
      <c r="P3071" s="21"/>
      <c r="Q3071" s="21"/>
      <c r="R3071" s="21"/>
      <c r="S3071" s="21"/>
      <c r="U3071" s="21"/>
      <c r="V3071" s="21"/>
    </row>
    <row r="3072" spans="1:22" ht="15">
      <c r="A3072" s="21"/>
      <c r="B3072" s="6"/>
      <c r="C3072" s="21"/>
      <c r="D3072" s="21"/>
      <c r="E3072" s="21"/>
      <c r="F3072" s="30"/>
      <c r="G3072" s="21"/>
      <c r="H3072" s="21"/>
      <c r="I3072" s="31"/>
      <c r="J3072" s="21"/>
      <c r="K3072" s="21"/>
      <c r="L3072" s="21"/>
      <c r="M3072" s="51"/>
      <c r="N3072" s="21"/>
      <c r="O3072" s="21"/>
      <c r="P3072" s="21"/>
      <c r="Q3072" s="21"/>
      <c r="R3072" s="21"/>
      <c r="S3072" s="21"/>
      <c r="U3072" s="21"/>
      <c r="V3072" s="21"/>
    </row>
    <row r="3073" spans="1:22" ht="15">
      <c r="A3073" s="21"/>
      <c r="B3073" s="6"/>
      <c r="C3073" s="21"/>
      <c r="D3073" s="21"/>
      <c r="E3073" s="21"/>
      <c r="F3073" s="30"/>
      <c r="G3073" s="21"/>
      <c r="H3073" s="21"/>
      <c r="I3073" s="31"/>
      <c r="J3073" s="21"/>
      <c r="K3073" s="21"/>
      <c r="L3073" s="21"/>
      <c r="M3073" s="51"/>
      <c r="N3073" s="21"/>
      <c r="O3073" s="21"/>
      <c r="P3073" s="21"/>
      <c r="Q3073" s="21"/>
      <c r="R3073" s="21"/>
      <c r="S3073" s="21"/>
      <c r="U3073" s="21"/>
      <c r="V3073" s="21"/>
    </row>
    <row r="3074" spans="1:22" ht="15">
      <c r="A3074" s="21"/>
      <c r="B3074" s="6"/>
      <c r="C3074" s="21"/>
      <c r="D3074" s="21"/>
      <c r="E3074" s="21"/>
      <c r="F3074" s="30"/>
      <c r="G3074" s="21"/>
      <c r="H3074" s="21"/>
      <c r="I3074" s="31"/>
      <c r="J3074" s="21"/>
      <c r="K3074" s="21"/>
      <c r="L3074" s="21"/>
      <c r="M3074" s="51"/>
      <c r="N3074" s="21"/>
      <c r="O3074" s="21"/>
      <c r="P3074" s="21"/>
      <c r="Q3074" s="21"/>
      <c r="R3074" s="21"/>
      <c r="S3074" s="21"/>
      <c r="U3074" s="21"/>
      <c r="V3074" s="21"/>
    </row>
    <row r="3075" spans="1:22" ht="15">
      <c r="A3075" s="21"/>
      <c r="B3075" s="6"/>
      <c r="C3075" s="21"/>
      <c r="D3075" s="21"/>
      <c r="E3075" s="21"/>
      <c r="F3075" s="30"/>
      <c r="G3075" s="21"/>
      <c r="H3075" s="21"/>
      <c r="I3075" s="31"/>
      <c r="J3075" s="21"/>
      <c r="K3075" s="21"/>
      <c r="L3075" s="21"/>
      <c r="M3075" s="51"/>
      <c r="N3075" s="21"/>
      <c r="O3075" s="21"/>
      <c r="P3075" s="21"/>
      <c r="Q3075" s="21"/>
      <c r="R3075" s="21"/>
      <c r="S3075" s="21"/>
      <c r="U3075" s="21"/>
      <c r="V3075" s="21"/>
    </row>
    <row r="3076" spans="1:22" ht="15">
      <c r="A3076" s="21"/>
      <c r="B3076" s="6"/>
      <c r="C3076" s="21"/>
      <c r="D3076" s="21"/>
      <c r="E3076" s="21"/>
      <c r="F3076" s="30"/>
      <c r="G3076" s="21"/>
      <c r="H3076" s="21"/>
      <c r="I3076" s="31"/>
      <c r="J3076" s="21"/>
      <c r="K3076" s="21"/>
      <c r="L3076" s="21"/>
      <c r="M3076" s="51"/>
      <c r="N3076" s="21"/>
      <c r="O3076" s="21"/>
      <c r="P3076" s="21"/>
      <c r="Q3076" s="21"/>
      <c r="R3076" s="21"/>
      <c r="S3076" s="21"/>
      <c r="U3076" s="21"/>
      <c r="V3076" s="21"/>
    </row>
    <row r="3077" spans="1:22" ht="15">
      <c r="A3077" s="21"/>
      <c r="B3077" s="6"/>
      <c r="C3077" s="21"/>
      <c r="D3077" s="21"/>
      <c r="E3077" s="21"/>
      <c r="F3077" s="30"/>
      <c r="G3077" s="21"/>
      <c r="H3077" s="21"/>
      <c r="I3077" s="31"/>
      <c r="J3077" s="21"/>
      <c r="K3077" s="21"/>
      <c r="L3077" s="21"/>
      <c r="M3077" s="51"/>
      <c r="N3077" s="21"/>
      <c r="O3077" s="21"/>
      <c r="P3077" s="21"/>
      <c r="Q3077" s="21"/>
      <c r="R3077" s="21"/>
      <c r="S3077" s="21"/>
      <c r="U3077" s="21"/>
      <c r="V3077" s="21"/>
    </row>
    <row r="3078" spans="1:22" ht="15">
      <c r="A3078" s="21"/>
      <c r="B3078" s="6"/>
      <c r="C3078" s="21"/>
      <c r="D3078" s="21"/>
      <c r="E3078" s="21"/>
      <c r="F3078" s="30"/>
      <c r="G3078" s="21"/>
      <c r="H3078" s="21"/>
      <c r="I3078" s="31"/>
      <c r="J3078" s="21"/>
      <c r="K3078" s="21"/>
      <c r="L3078" s="21"/>
      <c r="M3078" s="51"/>
      <c r="N3078" s="21"/>
      <c r="O3078" s="21"/>
      <c r="P3078" s="21"/>
      <c r="Q3078" s="21"/>
      <c r="R3078" s="21"/>
      <c r="S3078" s="21"/>
      <c r="U3078" s="21"/>
      <c r="V3078" s="21"/>
    </row>
    <row r="3079" spans="1:22" ht="15">
      <c r="A3079" s="21"/>
      <c r="B3079" s="6"/>
      <c r="C3079" s="21"/>
      <c r="D3079" s="21"/>
      <c r="E3079" s="21"/>
      <c r="F3079" s="30"/>
      <c r="G3079" s="21"/>
      <c r="H3079" s="21"/>
      <c r="I3079" s="31"/>
      <c r="J3079" s="21"/>
      <c r="K3079" s="21"/>
      <c r="L3079" s="21"/>
      <c r="M3079" s="51"/>
      <c r="N3079" s="21"/>
      <c r="O3079" s="21"/>
      <c r="P3079" s="21"/>
      <c r="Q3079" s="21"/>
      <c r="R3079" s="21"/>
      <c r="S3079" s="21"/>
      <c r="U3079" s="21"/>
      <c r="V3079" s="21"/>
    </row>
    <row r="3080" spans="1:22" ht="15">
      <c r="A3080" s="21"/>
      <c r="B3080" s="6"/>
      <c r="C3080" s="21"/>
      <c r="D3080" s="21"/>
      <c r="E3080" s="21"/>
      <c r="F3080" s="30"/>
      <c r="G3080" s="21"/>
      <c r="H3080" s="21"/>
      <c r="I3080" s="31"/>
      <c r="J3080" s="21"/>
      <c r="K3080" s="21"/>
      <c r="L3080" s="21"/>
      <c r="M3080" s="51"/>
      <c r="N3080" s="21"/>
      <c r="O3080" s="21"/>
      <c r="P3080" s="21"/>
      <c r="Q3080" s="21"/>
      <c r="R3080" s="21"/>
      <c r="S3080" s="21"/>
      <c r="U3080" s="21"/>
      <c r="V3080" s="21"/>
    </row>
    <row r="3081" spans="1:22" ht="15">
      <c r="A3081" s="21"/>
      <c r="B3081" s="6"/>
      <c r="C3081" s="21"/>
      <c r="D3081" s="21"/>
      <c r="E3081" s="21"/>
      <c r="F3081" s="30"/>
      <c r="G3081" s="21"/>
      <c r="H3081" s="21"/>
      <c r="I3081" s="31"/>
      <c r="J3081" s="21"/>
      <c r="K3081" s="21"/>
      <c r="L3081" s="21"/>
      <c r="M3081" s="51"/>
      <c r="N3081" s="21"/>
      <c r="O3081" s="21"/>
      <c r="P3081" s="21"/>
      <c r="Q3081" s="21"/>
      <c r="R3081" s="21"/>
      <c r="S3081" s="21"/>
      <c r="U3081" s="21"/>
      <c r="V3081" s="21"/>
    </row>
    <row r="3082" spans="1:22" ht="15">
      <c r="A3082" s="21"/>
      <c r="B3082" s="6"/>
      <c r="C3082" s="21"/>
      <c r="D3082" s="21"/>
      <c r="E3082" s="21"/>
      <c r="F3082" s="30"/>
      <c r="G3082" s="21"/>
      <c r="H3082" s="21"/>
      <c r="I3082" s="31"/>
      <c r="J3082" s="21"/>
      <c r="K3082" s="21"/>
      <c r="L3082" s="21"/>
      <c r="M3082" s="51"/>
      <c r="N3082" s="21"/>
      <c r="O3082" s="21"/>
      <c r="P3082" s="21"/>
      <c r="Q3082" s="21"/>
      <c r="R3082" s="21"/>
      <c r="S3082" s="21"/>
      <c r="U3082" s="21"/>
      <c r="V3082" s="21"/>
    </row>
    <row r="3083" spans="1:22" ht="15">
      <c r="A3083" s="21"/>
      <c r="B3083" s="6"/>
      <c r="C3083" s="21"/>
      <c r="D3083" s="21"/>
      <c r="E3083" s="21"/>
      <c r="F3083" s="30"/>
      <c r="G3083" s="21"/>
      <c r="H3083" s="21"/>
      <c r="I3083" s="31"/>
      <c r="J3083" s="21"/>
      <c r="K3083" s="21"/>
      <c r="L3083" s="21"/>
      <c r="M3083" s="51"/>
      <c r="N3083" s="21"/>
      <c r="O3083" s="21"/>
      <c r="P3083" s="21"/>
      <c r="Q3083" s="21"/>
      <c r="R3083" s="21"/>
      <c r="S3083" s="21"/>
      <c r="U3083" s="21"/>
      <c r="V3083" s="21"/>
    </row>
    <row r="3084" spans="1:22" ht="15">
      <c r="A3084" s="21"/>
      <c r="B3084" s="6"/>
      <c r="C3084" s="21"/>
      <c r="D3084" s="21"/>
      <c r="E3084" s="21"/>
      <c r="F3084" s="30"/>
      <c r="G3084" s="21"/>
      <c r="H3084" s="21"/>
      <c r="I3084" s="31"/>
      <c r="J3084" s="21"/>
      <c r="K3084" s="21"/>
      <c r="L3084" s="21"/>
      <c r="M3084" s="51"/>
      <c r="N3084" s="21"/>
      <c r="O3084" s="21"/>
      <c r="P3084" s="21"/>
      <c r="Q3084" s="21"/>
      <c r="R3084" s="21"/>
      <c r="S3084" s="21"/>
      <c r="U3084" s="21"/>
      <c r="V3084" s="21"/>
    </row>
    <row r="3085" spans="1:22" ht="15">
      <c r="A3085" s="21"/>
      <c r="B3085" s="6"/>
      <c r="C3085" s="21"/>
      <c r="D3085" s="21"/>
      <c r="E3085" s="21"/>
      <c r="F3085" s="30"/>
      <c r="G3085" s="21"/>
      <c r="H3085" s="21"/>
      <c r="I3085" s="31"/>
      <c r="J3085" s="21"/>
      <c r="K3085" s="21"/>
      <c r="L3085" s="21"/>
      <c r="M3085" s="51"/>
      <c r="N3085" s="21"/>
      <c r="O3085" s="21"/>
      <c r="P3085" s="21"/>
      <c r="Q3085" s="21"/>
      <c r="R3085" s="21"/>
      <c r="S3085" s="21"/>
      <c r="U3085" s="21"/>
      <c r="V3085" s="21"/>
    </row>
    <row r="3086" spans="1:22" ht="15">
      <c r="A3086" s="21"/>
      <c r="B3086" s="6"/>
      <c r="C3086" s="21"/>
      <c r="D3086" s="21"/>
      <c r="E3086" s="21"/>
      <c r="F3086" s="30"/>
      <c r="G3086" s="21"/>
      <c r="H3086" s="21"/>
      <c r="I3086" s="31"/>
      <c r="J3086" s="21"/>
      <c r="K3086" s="21"/>
      <c r="L3086" s="21"/>
      <c r="M3086" s="51"/>
      <c r="N3086" s="21"/>
      <c r="O3086" s="21"/>
      <c r="P3086" s="21"/>
      <c r="Q3086" s="21"/>
      <c r="R3086" s="21"/>
      <c r="S3086" s="21"/>
      <c r="U3086" s="21"/>
      <c r="V3086" s="21"/>
    </row>
    <row r="3087" spans="1:22" ht="15">
      <c r="A3087" s="21"/>
      <c r="B3087" s="6"/>
      <c r="C3087" s="21"/>
      <c r="D3087" s="21"/>
      <c r="E3087" s="21"/>
      <c r="F3087" s="30"/>
      <c r="G3087" s="21"/>
      <c r="H3087" s="21"/>
      <c r="I3087" s="31"/>
      <c r="J3087" s="21"/>
      <c r="K3087" s="21"/>
      <c r="L3087" s="21"/>
      <c r="M3087" s="51"/>
      <c r="N3087" s="21"/>
      <c r="O3087" s="21"/>
      <c r="P3087" s="21"/>
      <c r="Q3087" s="21"/>
      <c r="R3087" s="21"/>
      <c r="S3087" s="21"/>
      <c r="U3087" s="21"/>
      <c r="V3087" s="21"/>
    </row>
    <row r="3088" spans="1:22" ht="15">
      <c r="A3088" s="21"/>
      <c r="B3088" s="6"/>
      <c r="C3088" s="21"/>
      <c r="D3088" s="21"/>
      <c r="E3088" s="21"/>
      <c r="F3088" s="30"/>
      <c r="G3088" s="21"/>
      <c r="H3088" s="21"/>
      <c r="I3088" s="31"/>
      <c r="J3088" s="21"/>
      <c r="K3088" s="21"/>
      <c r="L3088" s="21"/>
      <c r="M3088" s="51"/>
      <c r="N3088" s="21"/>
      <c r="O3088" s="21"/>
      <c r="P3088" s="21"/>
      <c r="Q3088" s="21"/>
      <c r="R3088" s="21"/>
      <c r="S3088" s="21"/>
      <c r="U3088" s="21"/>
      <c r="V3088" s="21"/>
    </row>
    <row r="3089" spans="1:22" ht="15">
      <c r="A3089" s="21"/>
      <c r="B3089" s="6"/>
      <c r="C3089" s="21"/>
      <c r="D3089" s="21"/>
      <c r="E3089" s="21"/>
      <c r="F3089" s="30"/>
      <c r="G3089" s="21"/>
      <c r="H3089" s="21"/>
      <c r="I3089" s="31"/>
      <c r="J3089" s="21"/>
      <c r="K3089" s="21"/>
      <c r="L3089" s="21"/>
      <c r="M3089" s="51"/>
      <c r="N3089" s="21"/>
      <c r="O3089" s="21"/>
      <c r="P3089" s="21"/>
      <c r="Q3089" s="21"/>
      <c r="R3089" s="21"/>
      <c r="S3089" s="21"/>
      <c r="U3089" s="21"/>
      <c r="V3089" s="21"/>
    </row>
    <row r="3090" spans="1:22" ht="15">
      <c r="A3090" s="21"/>
      <c r="B3090" s="6"/>
      <c r="C3090" s="21"/>
      <c r="D3090" s="21"/>
      <c r="E3090" s="21"/>
      <c r="F3090" s="30"/>
      <c r="G3090" s="21"/>
      <c r="H3090" s="21"/>
      <c r="I3090" s="31"/>
      <c r="J3090" s="21"/>
      <c r="K3090" s="21"/>
      <c r="L3090" s="21"/>
      <c r="M3090" s="51"/>
      <c r="N3090" s="21"/>
      <c r="O3090" s="21"/>
      <c r="P3090" s="21"/>
      <c r="Q3090" s="21"/>
      <c r="R3090" s="21"/>
      <c r="S3090" s="21"/>
      <c r="U3090" s="21"/>
      <c r="V3090" s="21"/>
    </row>
    <row r="3091" spans="1:22" ht="15">
      <c r="A3091" s="21"/>
      <c r="B3091" s="6"/>
      <c r="C3091" s="21"/>
      <c r="D3091" s="21"/>
      <c r="E3091" s="21"/>
      <c r="F3091" s="30"/>
      <c r="G3091" s="21"/>
      <c r="H3091" s="21"/>
      <c r="I3091" s="31"/>
      <c r="J3091" s="21"/>
      <c r="K3091" s="21"/>
      <c r="L3091" s="21"/>
      <c r="M3091" s="51"/>
      <c r="N3091" s="21"/>
      <c r="O3091" s="21"/>
      <c r="P3091" s="21"/>
      <c r="Q3091" s="21"/>
      <c r="R3091" s="21"/>
      <c r="S3091" s="21"/>
      <c r="U3091" s="21"/>
      <c r="V3091" s="21"/>
    </row>
    <row r="3092" spans="1:22" ht="15">
      <c r="A3092" s="21"/>
      <c r="B3092" s="6"/>
      <c r="C3092" s="21"/>
      <c r="D3092" s="21"/>
      <c r="E3092" s="21"/>
      <c r="F3092" s="30"/>
      <c r="G3092" s="21"/>
      <c r="H3092" s="21"/>
      <c r="I3092" s="31"/>
      <c r="J3092" s="21"/>
      <c r="K3092" s="21"/>
      <c r="L3092" s="21"/>
      <c r="M3092" s="51"/>
      <c r="N3092" s="21"/>
      <c r="O3092" s="21"/>
      <c r="P3092" s="21"/>
      <c r="Q3092" s="21"/>
      <c r="R3092" s="21"/>
      <c r="S3092" s="21"/>
      <c r="U3092" s="21"/>
      <c r="V3092" s="21"/>
    </row>
    <row r="3093" spans="1:22" ht="15">
      <c r="A3093" s="21"/>
      <c r="B3093" s="6"/>
      <c r="C3093" s="21"/>
      <c r="D3093" s="21"/>
      <c r="E3093" s="21"/>
      <c r="F3093" s="30"/>
      <c r="G3093" s="21"/>
      <c r="H3093" s="21"/>
      <c r="I3093" s="31"/>
      <c r="J3093" s="21"/>
      <c r="K3093" s="21"/>
      <c r="L3093" s="21"/>
      <c r="M3093" s="51"/>
      <c r="N3093" s="21"/>
      <c r="O3093" s="21"/>
      <c r="P3093" s="21"/>
      <c r="Q3093" s="21"/>
      <c r="R3093" s="21"/>
      <c r="S3093" s="21"/>
      <c r="U3093" s="21"/>
      <c r="V3093" s="21"/>
    </row>
    <row r="3094" spans="1:22" ht="15">
      <c r="A3094" s="21"/>
      <c r="B3094" s="6"/>
      <c r="C3094" s="21"/>
      <c r="D3094" s="21"/>
      <c r="E3094" s="21"/>
      <c r="F3094" s="30"/>
      <c r="G3094" s="21"/>
      <c r="H3094" s="21"/>
      <c r="I3094" s="31"/>
      <c r="J3094" s="21"/>
      <c r="K3094" s="21"/>
      <c r="L3094" s="21"/>
      <c r="M3094" s="51"/>
      <c r="N3094" s="21"/>
      <c r="O3094" s="21"/>
      <c r="P3094" s="21"/>
      <c r="Q3094" s="21"/>
      <c r="R3094" s="21"/>
      <c r="S3094" s="21"/>
      <c r="U3094" s="21"/>
      <c r="V3094" s="21"/>
    </row>
    <row r="3095" spans="1:22" ht="15">
      <c r="A3095" s="21"/>
      <c r="B3095" s="6"/>
      <c r="C3095" s="21"/>
      <c r="D3095" s="21"/>
      <c r="E3095" s="21"/>
      <c r="F3095" s="30"/>
      <c r="G3095" s="21"/>
      <c r="H3095" s="21"/>
      <c r="I3095" s="31"/>
      <c r="J3095" s="21"/>
      <c r="K3095" s="21"/>
      <c r="L3095" s="21"/>
      <c r="M3095" s="51"/>
      <c r="N3095" s="21"/>
      <c r="O3095" s="21"/>
      <c r="P3095" s="21"/>
      <c r="Q3095" s="21"/>
      <c r="R3095" s="21"/>
      <c r="S3095" s="21"/>
      <c r="U3095" s="21"/>
      <c r="V3095" s="21"/>
    </row>
    <row r="3096" spans="1:22" ht="15">
      <c r="A3096" s="21"/>
      <c r="B3096" s="6"/>
      <c r="C3096" s="21"/>
      <c r="D3096" s="21"/>
      <c r="E3096" s="21"/>
      <c r="F3096" s="30"/>
      <c r="G3096" s="21"/>
      <c r="H3096" s="21"/>
      <c r="I3096" s="31"/>
      <c r="J3096" s="21"/>
      <c r="K3096" s="21"/>
      <c r="L3096" s="21"/>
      <c r="M3096" s="51"/>
      <c r="N3096" s="21"/>
      <c r="O3096" s="21"/>
      <c r="P3096" s="21"/>
      <c r="Q3096" s="21"/>
      <c r="R3096" s="21"/>
      <c r="S3096" s="21"/>
      <c r="U3096" s="21"/>
      <c r="V3096" s="21"/>
    </row>
    <row r="3097" spans="1:22" ht="15">
      <c r="A3097" s="21"/>
      <c r="B3097" s="6"/>
      <c r="C3097" s="21"/>
      <c r="D3097" s="21"/>
      <c r="E3097" s="21"/>
      <c r="F3097" s="30"/>
      <c r="G3097" s="21"/>
      <c r="H3097" s="21"/>
      <c r="I3097" s="31"/>
      <c r="J3097" s="21"/>
      <c r="K3097" s="21"/>
      <c r="L3097" s="21"/>
      <c r="M3097" s="51"/>
      <c r="N3097" s="21"/>
      <c r="O3097" s="21"/>
      <c r="P3097" s="21"/>
      <c r="Q3097" s="21"/>
      <c r="R3097" s="21"/>
      <c r="S3097" s="21"/>
      <c r="U3097" s="21"/>
      <c r="V3097" s="21"/>
    </row>
    <row r="3098" spans="1:22" ht="15">
      <c r="A3098" s="21"/>
      <c r="B3098" s="6"/>
      <c r="C3098" s="21"/>
      <c r="D3098" s="21"/>
      <c r="E3098" s="21"/>
      <c r="F3098" s="30"/>
      <c r="G3098" s="21"/>
      <c r="H3098" s="21"/>
      <c r="I3098" s="31"/>
      <c r="J3098" s="21"/>
      <c r="K3098" s="21"/>
      <c r="L3098" s="21"/>
      <c r="M3098" s="51"/>
      <c r="N3098" s="21"/>
      <c r="O3098" s="21"/>
      <c r="P3098" s="21"/>
      <c r="Q3098" s="21"/>
      <c r="R3098" s="21"/>
      <c r="S3098" s="21"/>
      <c r="U3098" s="21"/>
      <c r="V3098" s="21"/>
    </row>
    <row r="3099" spans="1:22" ht="15">
      <c r="A3099" s="21"/>
      <c r="B3099" s="6"/>
      <c r="C3099" s="21"/>
      <c r="D3099" s="21"/>
      <c r="E3099" s="21"/>
      <c r="F3099" s="30"/>
      <c r="G3099" s="21"/>
      <c r="H3099" s="21"/>
      <c r="I3099" s="31"/>
      <c r="J3099" s="21"/>
      <c r="K3099" s="21"/>
      <c r="L3099" s="21"/>
      <c r="M3099" s="51"/>
      <c r="N3099" s="21"/>
      <c r="O3099" s="21"/>
      <c r="P3099" s="21"/>
      <c r="Q3099" s="21"/>
      <c r="R3099" s="21"/>
      <c r="S3099" s="21"/>
      <c r="U3099" s="21"/>
      <c r="V3099" s="21"/>
    </row>
    <row r="3100" spans="1:22" ht="15">
      <c r="A3100" s="21"/>
      <c r="B3100" s="6"/>
      <c r="C3100" s="21"/>
      <c r="D3100" s="21"/>
      <c r="E3100" s="21"/>
      <c r="F3100" s="30"/>
      <c r="G3100" s="21"/>
      <c r="H3100" s="21"/>
      <c r="I3100" s="31"/>
      <c r="J3100" s="21"/>
      <c r="K3100" s="21"/>
      <c r="L3100" s="21"/>
      <c r="M3100" s="51"/>
      <c r="N3100" s="21"/>
      <c r="O3100" s="21"/>
      <c r="P3100" s="21"/>
      <c r="Q3100" s="21"/>
      <c r="R3100" s="21"/>
      <c r="S3100" s="21"/>
      <c r="U3100" s="21"/>
      <c r="V3100" s="21"/>
    </row>
    <row r="3101" spans="1:22" ht="15">
      <c r="A3101" s="21"/>
      <c r="B3101" s="6"/>
      <c r="C3101" s="21"/>
      <c r="D3101" s="21"/>
      <c r="E3101" s="21"/>
      <c r="F3101" s="30"/>
      <c r="G3101" s="21"/>
      <c r="H3101" s="21"/>
      <c r="I3101" s="31"/>
      <c r="J3101" s="21"/>
      <c r="K3101" s="21"/>
      <c r="L3101" s="21"/>
      <c r="M3101" s="51"/>
      <c r="N3101" s="21"/>
      <c r="O3101" s="21"/>
      <c r="P3101" s="21"/>
      <c r="Q3101" s="21"/>
      <c r="R3101" s="21"/>
      <c r="S3101" s="21"/>
      <c r="U3101" s="21"/>
      <c r="V3101" s="21"/>
    </row>
    <row r="3102" spans="1:22" ht="15">
      <c r="A3102" s="21"/>
      <c r="B3102" s="6"/>
      <c r="C3102" s="21"/>
      <c r="D3102" s="21"/>
      <c r="E3102" s="21"/>
      <c r="F3102" s="30"/>
      <c r="G3102" s="21"/>
      <c r="H3102" s="21"/>
      <c r="I3102" s="31"/>
      <c r="J3102" s="21"/>
      <c r="K3102" s="21"/>
      <c r="L3102" s="21"/>
      <c r="M3102" s="51"/>
      <c r="N3102" s="21"/>
      <c r="O3102" s="21"/>
      <c r="P3102" s="21"/>
      <c r="Q3102" s="21"/>
      <c r="R3102" s="21"/>
      <c r="S3102" s="21"/>
      <c r="U3102" s="21"/>
      <c r="V3102" s="21"/>
    </row>
    <row r="3103" spans="1:22" ht="15">
      <c r="A3103" s="21"/>
      <c r="B3103" s="6"/>
      <c r="C3103" s="21"/>
      <c r="D3103" s="21"/>
      <c r="E3103" s="21"/>
      <c r="F3103" s="30"/>
      <c r="G3103" s="21"/>
      <c r="H3103" s="21"/>
      <c r="I3103" s="31"/>
      <c r="J3103" s="21"/>
      <c r="K3103" s="21"/>
      <c r="L3103" s="21"/>
      <c r="M3103" s="51"/>
      <c r="N3103" s="21"/>
      <c r="O3103" s="21"/>
      <c r="P3103" s="21"/>
      <c r="Q3103" s="21"/>
      <c r="R3103" s="21"/>
      <c r="S3103" s="21"/>
      <c r="U3103" s="21"/>
      <c r="V3103" s="21"/>
    </row>
    <row r="3104" spans="1:22" ht="15">
      <c r="A3104" s="21"/>
      <c r="B3104" s="6"/>
      <c r="C3104" s="21"/>
      <c r="D3104" s="21"/>
      <c r="E3104" s="21"/>
      <c r="F3104" s="30"/>
      <c r="G3104" s="21"/>
      <c r="H3104" s="21"/>
      <c r="I3104" s="31"/>
      <c r="J3104" s="21"/>
      <c r="K3104" s="21"/>
      <c r="L3104" s="21"/>
      <c r="M3104" s="51"/>
      <c r="N3104" s="21"/>
      <c r="O3104" s="21"/>
      <c r="P3104" s="21"/>
      <c r="Q3104" s="21"/>
      <c r="R3104" s="21"/>
      <c r="S3104" s="21"/>
      <c r="U3104" s="21"/>
      <c r="V3104" s="21"/>
    </row>
    <row r="3105" spans="1:22" ht="15">
      <c r="A3105" s="21"/>
      <c r="B3105" s="6"/>
      <c r="C3105" s="21"/>
      <c r="D3105" s="21"/>
      <c r="E3105" s="21"/>
      <c r="F3105" s="30"/>
      <c r="G3105" s="21"/>
      <c r="H3105" s="21"/>
      <c r="I3105" s="31"/>
      <c r="J3105" s="21"/>
      <c r="K3105" s="21"/>
      <c r="L3105" s="21"/>
      <c r="M3105" s="51"/>
      <c r="N3105" s="21"/>
      <c r="O3105" s="21"/>
      <c r="P3105" s="21"/>
      <c r="Q3105" s="21"/>
      <c r="R3105" s="21"/>
      <c r="S3105" s="21"/>
      <c r="U3105" s="21"/>
      <c r="V3105" s="21"/>
    </row>
    <row r="3106" spans="1:22" ht="15">
      <c r="A3106" s="21"/>
      <c r="B3106" s="6"/>
      <c r="C3106" s="21"/>
      <c r="D3106" s="21"/>
      <c r="E3106" s="21"/>
      <c r="F3106" s="30"/>
      <c r="G3106" s="21"/>
      <c r="H3106" s="21"/>
      <c r="I3106" s="31"/>
      <c r="J3106" s="21"/>
      <c r="K3106" s="21"/>
      <c r="L3106" s="21"/>
      <c r="M3106" s="51"/>
      <c r="N3106" s="21"/>
      <c r="O3106" s="21"/>
      <c r="P3106" s="21"/>
      <c r="Q3106" s="21"/>
      <c r="R3106" s="21"/>
      <c r="S3106" s="21"/>
      <c r="U3106" s="21"/>
      <c r="V3106" s="21"/>
    </row>
    <row r="3107" spans="1:22" ht="15">
      <c r="A3107" s="21"/>
      <c r="B3107" s="6"/>
      <c r="C3107" s="21"/>
      <c r="D3107" s="21"/>
      <c r="E3107" s="21"/>
      <c r="F3107" s="30"/>
      <c r="G3107" s="21"/>
      <c r="H3107" s="21"/>
      <c r="I3107" s="31"/>
      <c r="J3107" s="21"/>
      <c r="K3107" s="21"/>
      <c r="L3107" s="21"/>
      <c r="M3107" s="51"/>
      <c r="N3107" s="21"/>
      <c r="O3107" s="21"/>
      <c r="P3107" s="21"/>
      <c r="Q3107" s="21"/>
      <c r="R3107" s="21"/>
      <c r="S3107" s="21"/>
      <c r="U3107" s="21"/>
      <c r="V3107" s="21"/>
    </row>
    <row r="3108" spans="1:22" ht="15">
      <c r="A3108" s="21"/>
      <c r="B3108" s="6"/>
      <c r="C3108" s="21"/>
      <c r="D3108" s="21"/>
      <c r="E3108" s="21"/>
      <c r="F3108" s="30"/>
      <c r="G3108" s="21"/>
      <c r="H3108" s="21"/>
      <c r="I3108" s="31"/>
      <c r="J3108" s="21"/>
      <c r="K3108" s="21"/>
      <c r="L3108" s="21"/>
      <c r="M3108" s="51"/>
      <c r="N3108" s="21"/>
      <c r="O3108" s="21"/>
      <c r="P3108" s="21"/>
      <c r="Q3108" s="21"/>
      <c r="R3108" s="21"/>
      <c r="S3108" s="21"/>
      <c r="U3108" s="21"/>
      <c r="V3108" s="21"/>
    </row>
    <row r="3109" spans="1:22" ht="15">
      <c r="A3109" s="21"/>
      <c r="B3109" s="6"/>
      <c r="C3109" s="21"/>
      <c r="D3109" s="21"/>
      <c r="E3109" s="21"/>
      <c r="F3109" s="30"/>
      <c r="G3109" s="21"/>
      <c r="H3109" s="21"/>
      <c r="I3109" s="31"/>
      <c r="J3109" s="21"/>
      <c r="K3109" s="21"/>
      <c r="L3109" s="21"/>
      <c r="M3109" s="51"/>
      <c r="N3109" s="21"/>
      <c r="O3109" s="21"/>
      <c r="P3109" s="21"/>
      <c r="Q3109" s="21"/>
      <c r="R3109" s="21"/>
      <c r="S3109" s="21"/>
      <c r="U3109" s="21"/>
      <c r="V3109" s="21"/>
    </row>
    <row r="3110" spans="1:22" ht="15">
      <c r="A3110" s="21"/>
      <c r="B3110" s="6"/>
      <c r="C3110" s="21"/>
      <c r="D3110" s="21"/>
      <c r="E3110" s="21"/>
      <c r="F3110" s="30"/>
      <c r="G3110" s="21"/>
      <c r="H3110" s="21"/>
      <c r="I3110" s="31"/>
      <c r="J3110" s="21"/>
      <c r="K3110" s="21"/>
      <c r="L3110" s="21"/>
      <c r="M3110" s="51"/>
      <c r="N3110" s="21"/>
      <c r="O3110" s="21"/>
      <c r="P3110" s="21"/>
      <c r="Q3110" s="21"/>
      <c r="R3110" s="21"/>
      <c r="S3110" s="21"/>
      <c r="U3110" s="21"/>
      <c r="V3110" s="21"/>
    </row>
    <row r="3111" spans="1:22" ht="15">
      <c r="A3111" s="21"/>
      <c r="B3111" s="6"/>
      <c r="C3111" s="21"/>
      <c r="D3111" s="21"/>
      <c r="E3111" s="21"/>
      <c r="F3111" s="30"/>
      <c r="G3111" s="21"/>
      <c r="H3111" s="21"/>
      <c r="I3111" s="31"/>
      <c r="J3111" s="21"/>
      <c r="K3111" s="21"/>
      <c r="L3111" s="21"/>
      <c r="M3111" s="51"/>
      <c r="N3111" s="21"/>
      <c r="O3111" s="21"/>
      <c r="P3111" s="21"/>
      <c r="Q3111" s="21"/>
      <c r="R3111" s="21"/>
      <c r="S3111" s="21"/>
      <c r="U3111" s="21"/>
      <c r="V3111" s="21"/>
    </row>
    <row r="3112" spans="1:22" ht="15">
      <c r="A3112" s="21"/>
      <c r="B3112" s="6"/>
      <c r="C3112" s="21"/>
      <c r="D3112" s="21"/>
      <c r="E3112" s="21"/>
      <c r="F3112" s="30"/>
      <c r="G3112" s="21"/>
      <c r="H3112" s="21"/>
      <c r="I3112" s="31"/>
      <c r="J3112" s="21"/>
      <c r="K3112" s="21"/>
      <c r="L3112" s="21"/>
      <c r="M3112" s="51"/>
      <c r="N3112" s="21"/>
      <c r="O3112" s="21"/>
      <c r="P3112" s="21"/>
      <c r="Q3112" s="21"/>
      <c r="R3112" s="21"/>
      <c r="S3112" s="21"/>
      <c r="U3112" s="21"/>
      <c r="V3112" s="21"/>
    </row>
    <row r="3113" spans="1:22" ht="15">
      <c r="A3113" s="21"/>
      <c r="B3113" s="6"/>
      <c r="C3113" s="21"/>
      <c r="D3113" s="21"/>
      <c r="E3113" s="21"/>
      <c r="F3113" s="30"/>
      <c r="G3113" s="21"/>
      <c r="H3113" s="21"/>
      <c r="I3113" s="31"/>
      <c r="J3113" s="21"/>
      <c r="K3113" s="21"/>
      <c r="L3113" s="21"/>
      <c r="M3113" s="51"/>
      <c r="N3113" s="21"/>
      <c r="O3113" s="21"/>
      <c r="P3113" s="21"/>
      <c r="Q3113" s="21"/>
      <c r="R3113" s="21"/>
      <c r="S3113" s="21"/>
      <c r="U3113" s="21"/>
      <c r="V3113" s="21"/>
    </row>
    <row r="3114" spans="1:22" ht="15">
      <c r="A3114" s="21"/>
      <c r="B3114" s="6"/>
      <c r="C3114" s="21"/>
      <c r="D3114" s="21"/>
      <c r="E3114" s="21"/>
      <c r="F3114" s="30"/>
      <c r="G3114" s="21"/>
      <c r="H3114" s="21"/>
      <c r="I3114" s="31"/>
      <c r="J3114" s="21"/>
      <c r="K3114" s="21"/>
      <c r="L3114" s="21"/>
      <c r="M3114" s="51"/>
      <c r="N3114" s="21"/>
      <c r="O3114" s="21"/>
      <c r="P3114" s="21"/>
      <c r="Q3114" s="21"/>
      <c r="R3114" s="21"/>
      <c r="S3114" s="21"/>
      <c r="U3114" s="21"/>
      <c r="V3114" s="21"/>
    </row>
    <row r="3115" spans="1:22" ht="15">
      <c r="A3115" s="21"/>
      <c r="B3115" s="6"/>
      <c r="C3115" s="21"/>
      <c r="D3115" s="21"/>
      <c r="E3115" s="21"/>
      <c r="F3115" s="30"/>
      <c r="G3115" s="21"/>
      <c r="H3115" s="21"/>
      <c r="I3115" s="31"/>
      <c r="J3115" s="21"/>
      <c r="K3115" s="21"/>
      <c r="L3115" s="21"/>
      <c r="M3115" s="51"/>
      <c r="N3115" s="21"/>
      <c r="O3115" s="21"/>
      <c r="P3115" s="21"/>
      <c r="Q3115" s="21"/>
      <c r="R3115" s="21"/>
      <c r="S3115" s="21"/>
      <c r="U3115" s="21"/>
      <c r="V3115" s="21"/>
    </row>
    <row r="3116" spans="1:22" ht="15">
      <c r="A3116" s="21"/>
      <c r="B3116" s="6"/>
      <c r="C3116" s="21"/>
      <c r="D3116" s="21"/>
      <c r="E3116" s="21"/>
      <c r="F3116" s="30"/>
      <c r="G3116" s="21"/>
      <c r="H3116" s="21"/>
      <c r="I3116" s="31"/>
      <c r="J3116" s="21"/>
      <c r="K3116" s="21"/>
      <c r="L3116" s="21"/>
      <c r="M3116" s="51"/>
      <c r="N3116" s="21"/>
      <c r="O3116" s="21"/>
      <c r="P3116" s="21"/>
      <c r="Q3116" s="21"/>
      <c r="R3116" s="21"/>
      <c r="S3116" s="21"/>
      <c r="U3116" s="21"/>
      <c r="V3116" s="21"/>
    </row>
    <row r="3117" spans="1:22" ht="15">
      <c r="A3117" s="21"/>
      <c r="B3117" s="6"/>
      <c r="C3117" s="21"/>
      <c r="D3117" s="21"/>
      <c r="E3117" s="21"/>
      <c r="F3117" s="30"/>
      <c r="G3117" s="21"/>
      <c r="H3117" s="21"/>
      <c r="I3117" s="31"/>
      <c r="J3117" s="21"/>
      <c r="K3117" s="21"/>
      <c r="L3117" s="21"/>
      <c r="M3117" s="51"/>
      <c r="N3117" s="21"/>
      <c r="O3117" s="21"/>
      <c r="P3117" s="21"/>
      <c r="Q3117" s="21"/>
      <c r="R3117" s="21"/>
      <c r="S3117" s="21"/>
      <c r="U3117" s="21"/>
      <c r="V3117" s="21"/>
    </row>
    <row r="3118" spans="1:22" ht="15">
      <c r="A3118" s="21"/>
      <c r="B3118" s="6"/>
      <c r="C3118" s="21"/>
      <c r="D3118" s="21"/>
      <c r="E3118" s="21"/>
      <c r="F3118" s="30"/>
      <c r="G3118" s="21"/>
      <c r="H3118" s="21"/>
      <c r="I3118" s="31"/>
      <c r="J3118" s="21"/>
      <c r="K3118" s="21"/>
      <c r="L3118" s="21"/>
      <c r="M3118" s="51"/>
      <c r="N3118" s="21"/>
      <c r="O3118" s="21"/>
      <c r="P3118" s="21"/>
      <c r="Q3118" s="21"/>
      <c r="R3118" s="21"/>
      <c r="S3118" s="21"/>
      <c r="U3118" s="21"/>
      <c r="V3118" s="21"/>
    </row>
    <row r="3119" spans="1:22" ht="15">
      <c r="A3119" s="21"/>
      <c r="B3119" s="6"/>
      <c r="C3119" s="21"/>
      <c r="D3119" s="21"/>
      <c r="E3119" s="21"/>
      <c r="F3119" s="30"/>
      <c r="G3119" s="21"/>
      <c r="H3119" s="21"/>
      <c r="I3119" s="31"/>
      <c r="J3119" s="21"/>
      <c r="K3119" s="21"/>
      <c r="L3119" s="21"/>
      <c r="M3119" s="51"/>
      <c r="N3119" s="21"/>
      <c r="O3119" s="21"/>
      <c r="P3119" s="21"/>
      <c r="Q3119" s="21"/>
      <c r="R3119" s="21"/>
      <c r="S3119" s="21"/>
      <c r="U3119" s="21"/>
      <c r="V3119" s="21"/>
    </row>
    <row r="3120" spans="1:22" ht="15">
      <c r="A3120" s="21"/>
      <c r="B3120" s="6"/>
      <c r="C3120" s="21"/>
      <c r="D3120" s="21"/>
      <c r="E3120" s="21"/>
      <c r="F3120" s="30"/>
      <c r="G3120" s="21"/>
      <c r="H3120" s="21"/>
      <c r="I3120" s="31"/>
      <c r="J3120" s="21"/>
      <c r="K3120" s="21"/>
      <c r="L3120" s="21"/>
      <c r="M3120" s="51"/>
      <c r="N3120" s="21"/>
      <c r="O3120" s="21"/>
      <c r="P3120" s="21"/>
      <c r="Q3120" s="21"/>
      <c r="R3120" s="21"/>
      <c r="S3120" s="21"/>
      <c r="U3120" s="21"/>
      <c r="V3120" s="21"/>
    </row>
    <row r="3121" spans="1:22" ht="15">
      <c r="A3121" s="21"/>
      <c r="B3121" s="6"/>
      <c r="C3121" s="21"/>
      <c r="D3121" s="21"/>
      <c r="E3121" s="21"/>
      <c r="F3121" s="30"/>
      <c r="G3121" s="21"/>
      <c r="H3121" s="21"/>
      <c r="I3121" s="31"/>
      <c r="J3121" s="21"/>
      <c r="K3121" s="21"/>
      <c r="L3121" s="21"/>
      <c r="M3121" s="51"/>
      <c r="N3121" s="21"/>
      <c r="O3121" s="21"/>
      <c r="P3121" s="21"/>
      <c r="Q3121" s="21"/>
      <c r="R3121" s="21"/>
      <c r="S3121" s="21"/>
      <c r="U3121" s="21"/>
      <c r="V3121" s="21"/>
    </row>
    <row r="3122" spans="1:22" ht="15">
      <c r="A3122" s="21"/>
      <c r="B3122" s="6"/>
      <c r="C3122" s="21"/>
      <c r="D3122" s="21"/>
      <c r="E3122" s="21"/>
      <c r="F3122" s="30"/>
      <c r="G3122" s="21"/>
      <c r="H3122" s="21"/>
      <c r="I3122" s="31"/>
      <c r="J3122" s="21"/>
      <c r="K3122" s="21"/>
      <c r="L3122" s="21"/>
      <c r="M3122" s="51"/>
      <c r="N3122" s="21"/>
      <c r="O3122" s="21"/>
      <c r="P3122" s="21"/>
      <c r="Q3122" s="21"/>
      <c r="R3122" s="21"/>
      <c r="S3122" s="21"/>
      <c r="U3122" s="21"/>
      <c r="V3122" s="21"/>
    </row>
    <row r="3123" spans="1:22" ht="15">
      <c r="A3123" s="21"/>
      <c r="B3123" s="6"/>
      <c r="C3123" s="21"/>
      <c r="D3123" s="21"/>
      <c r="E3123" s="21"/>
      <c r="F3123" s="30"/>
      <c r="G3123" s="21"/>
      <c r="H3123" s="21"/>
      <c r="I3123" s="31"/>
      <c r="J3123" s="21"/>
      <c r="K3123" s="21"/>
      <c r="L3123" s="21"/>
      <c r="M3123" s="51"/>
      <c r="N3123" s="21"/>
      <c r="O3123" s="21"/>
      <c r="P3123" s="21"/>
      <c r="Q3123" s="21"/>
      <c r="R3123" s="21"/>
      <c r="S3123" s="21"/>
      <c r="U3123" s="21"/>
      <c r="V3123" s="21"/>
    </row>
    <row r="3124" spans="1:22" ht="15">
      <c r="A3124" s="21"/>
      <c r="B3124" s="6"/>
      <c r="C3124" s="21"/>
      <c r="D3124" s="21"/>
      <c r="E3124" s="21"/>
      <c r="F3124" s="30"/>
      <c r="G3124" s="21"/>
      <c r="H3124" s="21"/>
      <c r="I3124" s="31"/>
      <c r="J3124" s="21"/>
      <c r="K3124" s="21"/>
      <c r="L3124" s="21"/>
      <c r="M3124" s="51"/>
      <c r="N3124" s="21"/>
      <c r="O3124" s="21"/>
      <c r="P3124" s="21"/>
      <c r="Q3124" s="21"/>
      <c r="R3124" s="21"/>
      <c r="S3124" s="21"/>
      <c r="U3124" s="21"/>
      <c r="V3124" s="21"/>
    </row>
    <row r="3125" spans="1:22" ht="15">
      <c r="A3125" s="21"/>
      <c r="B3125" s="6"/>
      <c r="C3125" s="21"/>
      <c r="D3125" s="21"/>
      <c r="E3125" s="21"/>
      <c r="F3125" s="30"/>
      <c r="G3125" s="21"/>
      <c r="H3125" s="21"/>
      <c r="I3125" s="31"/>
      <c r="J3125" s="21"/>
      <c r="K3125" s="21"/>
      <c r="L3125" s="21"/>
      <c r="M3125" s="51"/>
      <c r="N3125" s="21"/>
      <c r="O3125" s="21"/>
      <c r="P3125" s="21"/>
      <c r="Q3125" s="21"/>
      <c r="R3125" s="21"/>
      <c r="S3125" s="21"/>
      <c r="U3125" s="21"/>
      <c r="V3125" s="21"/>
    </row>
    <row r="3126" spans="1:22" ht="15">
      <c r="A3126" s="21"/>
      <c r="B3126" s="6"/>
      <c r="C3126" s="21"/>
      <c r="D3126" s="21"/>
      <c r="E3126" s="21"/>
      <c r="F3126" s="30"/>
      <c r="G3126" s="21"/>
      <c r="H3126" s="21"/>
      <c r="I3126" s="31"/>
      <c r="J3126" s="21"/>
      <c r="K3126" s="21"/>
      <c r="L3126" s="21"/>
      <c r="M3126" s="51"/>
      <c r="N3126" s="21"/>
      <c r="O3126" s="21"/>
      <c r="P3126" s="21"/>
      <c r="Q3126" s="21"/>
      <c r="R3126" s="21"/>
      <c r="S3126" s="21"/>
      <c r="U3126" s="21"/>
      <c r="V3126" s="21"/>
    </row>
    <row r="3127" spans="1:22" ht="15">
      <c r="A3127" s="21"/>
      <c r="B3127" s="6"/>
      <c r="C3127" s="21"/>
      <c r="D3127" s="21"/>
      <c r="E3127" s="21"/>
      <c r="F3127" s="30"/>
      <c r="G3127" s="21"/>
      <c r="H3127" s="21"/>
      <c r="I3127" s="31"/>
      <c r="J3127" s="21"/>
      <c r="K3127" s="21"/>
      <c r="L3127" s="21"/>
      <c r="M3127" s="51"/>
      <c r="N3127" s="21"/>
      <c r="O3127" s="21"/>
      <c r="P3127" s="21"/>
      <c r="Q3127" s="21"/>
      <c r="R3127" s="21"/>
      <c r="S3127" s="21"/>
      <c r="U3127" s="21"/>
      <c r="V3127" s="21"/>
    </row>
    <row r="3128" spans="1:22" ht="15">
      <c r="A3128" s="21"/>
      <c r="B3128" s="6"/>
      <c r="C3128" s="21"/>
      <c r="D3128" s="21"/>
      <c r="E3128" s="21"/>
      <c r="F3128" s="30"/>
      <c r="G3128" s="21"/>
      <c r="H3128" s="21"/>
      <c r="I3128" s="31"/>
      <c r="J3128" s="21"/>
      <c r="K3128" s="21"/>
      <c r="L3128" s="21"/>
      <c r="M3128" s="51"/>
      <c r="N3128" s="21"/>
      <c r="O3128" s="21"/>
      <c r="P3128" s="21"/>
      <c r="Q3128" s="21"/>
      <c r="R3128" s="21"/>
      <c r="S3128" s="21"/>
      <c r="U3128" s="21"/>
      <c r="V3128" s="21"/>
    </row>
    <row r="3129" spans="1:22" ht="15">
      <c r="A3129" s="21"/>
      <c r="B3129" s="6"/>
      <c r="C3129" s="21"/>
      <c r="D3129" s="21"/>
      <c r="E3129" s="21"/>
      <c r="F3129" s="30"/>
      <c r="G3129" s="21"/>
      <c r="H3129" s="21"/>
      <c r="I3129" s="31"/>
      <c r="J3129" s="21"/>
      <c r="K3129" s="21"/>
      <c r="L3129" s="21"/>
      <c r="M3129" s="51"/>
      <c r="N3129" s="21"/>
      <c r="O3129" s="21"/>
      <c r="P3129" s="21"/>
      <c r="Q3129" s="21"/>
      <c r="R3129" s="21"/>
      <c r="S3129" s="21"/>
      <c r="U3129" s="21"/>
      <c r="V3129" s="21"/>
    </row>
    <row r="3130" spans="1:22" ht="15">
      <c r="A3130" s="21"/>
      <c r="B3130" s="6"/>
      <c r="C3130" s="21"/>
      <c r="D3130" s="21"/>
      <c r="E3130" s="21"/>
      <c r="F3130" s="30"/>
      <c r="G3130" s="21"/>
      <c r="H3130" s="21"/>
      <c r="I3130" s="31"/>
      <c r="J3130" s="21"/>
      <c r="K3130" s="21"/>
      <c r="L3130" s="21"/>
      <c r="M3130" s="51"/>
      <c r="N3130" s="21"/>
      <c r="O3130" s="21"/>
      <c r="P3130" s="21"/>
      <c r="Q3130" s="21"/>
      <c r="R3130" s="21"/>
      <c r="S3130" s="21"/>
      <c r="U3130" s="21"/>
      <c r="V3130" s="21"/>
    </row>
    <row r="3131" spans="1:22" ht="15">
      <c r="A3131" s="21"/>
      <c r="B3131" s="6"/>
      <c r="C3131" s="21"/>
      <c r="D3131" s="21"/>
      <c r="E3131" s="21"/>
      <c r="F3131" s="30"/>
      <c r="G3131" s="21"/>
      <c r="H3131" s="21"/>
      <c r="I3131" s="31"/>
      <c r="J3131" s="21"/>
      <c r="K3131" s="21"/>
      <c r="L3131" s="21"/>
      <c r="M3131" s="51"/>
      <c r="N3131" s="21"/>
      <c r="O3131" s="21"/>
      <c r="P3131" s="21"/>
      <c r="Q3131" s="21"/>
      <c r="R3131" s="21"/>
      <c r="S3131" s="21"/>
      <c r="U3131" s="21"/>
      <c r="V3131" s="21"/>
    </row>
    <row r="3132" spans="1:22" ht="15">
      <c r="A3132" s="21"/>
      <c r="B3132" s="6"/>
      <c r="C3132" s="21"/>
      <c r="D3132" s="21"/>
      <c r="E3132" s="21"/>
      <c r="F3132" s="30"/>
      <c r="G3132" s="21"/>
      <c r="H3132" s="21"/>
      <c r="I3132" s="31"/>
      <c r="J3132" s="21"/>
      <c r="K3132" s="21"/>
      <c r="L3132" s="21"/>
      <c r="M3132" s="51"/>
      <c r="N3132" s="21"/>
      <c r="O3132" s="21"/>
      <c r="P3132" s="21"/>
      <c r="Q3132" s="21"/>
      <c r="R3132" s="21"/>
      <c r="S3132" s="21"/>
      <c r="U3132" s="21"/>
      <c r="V3132" s="21"/>
    </row>
    <row r="3133" spans="1:22" ht="15">
      <c r="A3133" s="21"/>
      <c r="B3133" s="6"/>
      <c r="C3133" s="21"/>
      <c r="D3133" s="21"/>
      <c r="E3133" s="21"/>
      <c r="F3133" s="30"/>
      <c r="G3133" s="21"/>
      <c r="H3133" s="21"/>
      <c r="I3133" s="31"/>
      <c r="J3133" s="21"/>
      <c r="K3133" s="21"/>
      <c r="L3133" s="21"/>
      <c r="M3133" s="51"/>
      <c r="N3133" s="21"/>
      <c r="O3133" s="21"/>
      <c r="P3133" s="21"/>
      <c r="Q3133" s="21"/>
      <c r="R3133" s="21"/>
      <c r="S3133" s="21"/>
      <c r="U3133" s="21"/>
      <c r="V3133" s="21"/>
    </row>
    <row r="3134" spans="1:22" ht="15">
      <c r="A3134" s="21"/>
      <c r="B3134" s="6"/>
      <c r="C3134" s="21"/>
      <c r="D3134" s="21"/>
      <c r="E3134" s="21"/>
      <c r="F3134" s="30"/>
      <c r="G3134" s="21"/>
      <c r="H3134" s="21"/>
      <c r="I3134" s="31"/>
      <c r="J3134" s="21"/>
      <c r="K3134" s="21"/>
      <c r="L3134" s="21"/>
      <c r="M3134" s="51"/>
      <c r="N3134" s="21"/>
      <c r="O3134" s="21"/>
      <c r="P3134" s="21"/>
      <c r="Q3134" s="21"/>
      <c r="R3134" s="21"/>
      <c r="S3134" s="21"/>
      <c r="U3134" s="21"/>
      <c r="V3134" s="21"/>
    </row>
    <row r="3135" spans="1:22" ht="15">
      <c r="A3135" s="21"/>
      <c r="B3135" s="6"/>
      <c r="C3135" s="21"/>
      <c r="D3135" s="21"/>
      <c r="E3135" s="21"/>
      <c r="F3135" s="30"/>
      <c r="G3135" s="21"/>
      <c r="H3135" s="21"/>
      <c r="I3135" s="31"/>
      <c r="J3135" s="21"/>
      <c r="K3135" s="21"/>
      <c r="L3135" s="21"/>
      <c r="M3135" s="51"/>
      <c r="N3135" s="21"/>
      <c r="O3135" s="21"/>
      <c r="P3135" s="21"/>
      <c r="Q3135" s="21"/>
      <c r="R3135" s="21"/>
      <c r="S3135" s="21"/>
      <c r="U3135" s="21"/>
      <c r="V3135" s="21"/>
    </row>
    <row r="3136" spans="1:22" ht="15">
      <c r="A3136" s="21"/>
      <c r="B3136" s="6"/>
      <c r="C3136" s="21"/>
      <c r="D3136" s="21"/>
      <c r="E3136" s="21"/>
      <c r="F3136" s="30"/>
      <c r="G3136" s="21"/>
      <c r="H3136" s="21"/>
      <c r="I3136" s="31"/>
      <c r="J3136" s="21"/>
      <c r="K3136" s="21"/>
      <c r="L3136" s="21"/>
      <c r="M3136" s="51"/>
      <c r="N3136" s="21"/>
      <c r="O3136" s="21"/>
      <c r="P3136" s="21"/>
      <c r="Q3136" s="21"/>
      <c r="R3136" s="21"/>
      <c r="S3136" s="21"/>
      <c r="U3136" s="21"/>
      <c r="V3136" s="21"/>
    </row>
    <row r="3137" spans="1:22" ht="15">
      <c r="A3137" s="21"/>
      <c r="B3137" s="6"/>
      <c r="C3137" s="21"/>
      <c r="D3137" s="21"/>
      <c r="E3137" s="21"/>
      <c r="F3137" s="30"/>
      <c r="G3137" s="21"/>
      <c r="H3137" s="21"/>
      <c r="I3137" s="31"/>
      <c r="J3137" s="21"/>
      <c r="K3137" s="21"/>
      <c r="L3137" s="21"/>
      <c r="M3137" s="51"/>
      <c r="N3137" s="21"/>
      <c r="O3137" s="21"/>
      <c r="P3137" s="21"/>
      <c r="Q3137" s="21"/>
      <c r="R3137" s="21"/>
      <c r="S3137" s="21"/>
      <c r="U3137" s="21"/>
      <c r="V3137" s="21"/>
    </row>
    <row r="3138" spans="1:22" ht="15">
      <c r="A3138" s="21"/>
      <c r="B3138" s="6"/>
      <c r="C3138" s="21"/>
      <c r="D3138" s="21"/>
      <c r="E3138" s="21"/>
      <c r="F3138" s="30"/>
      <c r="G3138" s="21"/>
      <c r="H3138" s="21"/>
      <c r="I3138" s="31"/>
      <c r="J3138" s="21"/>
      <c r="K3138" s="21"/>
      <c r="L3138" s="21"/>
      <c r="M3138" s="51"/>
      <c r="N3138" s="21"/>
      <c r="O3138" s="21"/>
      <c r="P3138" s="21"/>
      <c r="Q3138" s="21"/>
      <c r="R3138" s="21"/>
      <c r="S3138" s="21"/>
      <c r="U3138" s="21"/>
      <c r="V3138" s="21"/>
    </row>
    <row r="3139" spans="1:22" ht="15">
      <c r="A3139" s="21"/>
      <c r="B3139" s="6"/>
      <c r="C3139" s="21"/>
      <c r="D3139" s="21"/>
      <c r="E3139" s="21"/>
      <c r="F3139" s="30"/>
      <c r="G3139" s="21"/>
      <c r="H3139" s="21"/>
      <c r="I3139" s="31"/>
      <c r="J3139" s="21"/>
      <c r="K3139" s="21"/>
      <c r="L3139" s="21"/>
      <c r="M3139" s="51"/>
      <c r="N3139" s="21"/>
      <c r="O3139" s="21"/>
      <c r="P3139" s="21"/>
      <c r="Q3139" s="21"/>
      <c r="R3139" s="21"/>
      <c r="S3139" s="21"/>
      <c r="U3139" s="21"/>
      <c r="V3139" s="21"/>
    </row>
    <row r="3140" spans="1:22" ht="15">
      <c r="A3140" s="21"/>
      <c r="B3140" s="6"/>
      <c r="C3140" s="21"/>
      <c r="D3140" s="21"/>
      <c r="E3140" s="21"/>
      <c r="F3140" s="30"/>
      <c r="G3140" s="21"/>
      <c r="H3140" s="21"/>
      <c r="I3140" s="31"/>
      <c r="J3140" s="21"/>
      <c r="K3140" s="21"/>
      <c r="L3140" s="21"/>
      <c r="M3140" s="51"/>
      <c r="N3140" s="21"/>
      <c r="O3140" s="21"/>
      <c r="P3140" s="21"/>
      <c r="Q3140" s="21"/>
      <c r="R3140" s="21"/>
      <c r="S3140" s="21"/>
      <c r="U3140" s="21"/>
      <c r="V3140" s="21"/>
    </row>
    <row r="3141" spans="1:22" ht="15">
      <c r="A3141" s="21"/>
      <c r="B3141" s="6"/>
      <c r="C3141" s="21"/>
      <c r="D3141" s="21"/>
      <c r="E3141" s="21"/>
      <c r="F3141" s="30"/>
      <c r="G3141" s="21"/>
      <c r="H3141" s="21"/>
      <c r="I3141" s="31"/>
      <c r="J3141" s="21"/>
      <c r="K3141" s="21"/>
      <c r="L3141" s="21"/>
      <c r="M3141" s="51"/>
      <c r="N3141" s="21"/>
      <c r="O3141" s="21"/>
      <c r="P3141" s="21"/>
      <c r="Q3141" s="21"/>
      <c r="R3141" s="21"/>
      <c r="S3141" s="21"/>
      <c r="U3141" s="21"/>
      <c r="V3141" s="21"/>
    </row>
    <row r="3142" spans="1:22" ht="15">
      <c r="A3142" s="21"/>
      <c r="B3142" s="6"/>
      <c r="C3142" s="21"/>
      <c r="D3142" s="21"/>
      <c r="E3142" s="21"/>
      <c r="F3142" s="30"/>
      <c r="G3142" s="21"/>
      <c r="H3142" s="21"/>
      <c r="I3142" s="31"/>
      <c r="J3142" s="21"/>
      <c r="K3142" s="21"/>
      <c r="L3142" s="21"/>
      <c r="M3142" s="51"/>
      <c r="N3142" s="21"/>
      <c r="O3142" s="21"/>
      <c r="P3142" s="21"/>
      <c r="Q3142" s="21"/>
      <c r="R3142" s="21"/>
      <c r="S3142" s="21"/>
      <c r="U3142" s="21"/>
      <c r="V3142" s="21"/>
    </row>
    <row r="3143" spans="1:22" ht="15">
      <c r="A3143" s="21"/>
      <c r="B3143" s="6"/>
      <c r="C3143" s="21"/>
      <c r="D3143" s="21"/>
      <c r="E3143" s="21"/>
      <c r="F3143" s="30"/>
      <c r="G3143" s="21"/>
      <c r="H3143" s="21"/>
      <c r="I3143" s="31"/>
      <c r="J3143" s="21"/>
      <c r="K3143" s="21"/>
      <c r="L3143" s="21"/>
      <c r="M3143" s="51"/>
      <c r="N3143" s="21"/>
      <c r="O3143" s="21"/>
      <c r="P3143" s="21"/>
      <c r="Q3143" s="21"/>
      <c r="R3143" s="21"/>
      <c r="S3143" s="21"/>
      <c r="U3143" s="21"/>
      <c r="V3143" s="21"/>
    </row>
    <row r="3144" spans="1:22" ht="15">
      <c r="A3144" s="21"/>
      <c r="B3144" s="6"/>
      <c r="C3144" s="21"/>
      <c r="D3144" s="21"/>
      <c r="E3144" s="21"/>
      <c r="F3144" s="30"/>
      <c r="G3144" s="21"/>
      <c r="H3144" s="21"/>
      <c r="I3144" s="31"/>
      <c r="J3144" s="21"/>
      <c r="K3144" s="21"/>
      <c r="L3144" s="21"/>
      <c r="M3144" s="51"/>
      <c r="N3144" s="21"/>
      <c r="O3144" s="21"/>
      <c r="P3144" s="21"/>
      <c r="Q3144" s="21"/>
      <c r="R3144" s="21"/>
      <c r="S3144" s="21"/>
      <c r="U3144" s="21"/>
      <c r="V3144" s="21"/>
    </row>
    <row r="3145" spans="1:22" ht="15">
      <c r="A3145" s="21"/>
      <c r="B3145" s="6"/>
      <c r="C3145" s="21"/>
      <c r="D3145" s="21"/>
      <c r="E3145" s="21"/>
      <c r="F3145" s="30"/>
      <c r="G3145" s="21"/>
      <c r="H3145" s="21"/>
      <c r="I3145" s="31"/>
      <c r="J3145" s="21"/>
      <c r="K3145" s="21"/>
      <c r="L3145" s="21"/>
      <c r="M3145" s="51"/>
      <c r="N3145" s="21"/>
      <c r="O3145" s="21"/>
      <c r="P3145" s="21"/>
      <c r="Q3145" s="21"/>
      <c r="R3145" s="21"/>
      <c r="S3145" s="21"/>
      <c r="U3145" s="21"/>
      <c r="V3145" s="21"/>
    </row>
    <row r="3146" spans="1:22" ht="15">
      <c r="A3146" s="21"/>
      <c r="B3146" s="6"/>
      <c r="C3146" s="21"/>
      <c r="D3146" s="21"/>
      <c r="E3146" s="21"/>
      <c r="F3146" s="30"/>
      <c r="G3146" s="21"/>
      <c r="H3146" s="21"/>
      <c r="I3146" s="31"/>
      <c r="J3146" s="21"/>
      <c r="K3146" s="21"/>
      <c r="L3146" s="21"/>
      <c r="M3146" s="51"/>
      <c r="N3146" s="21"/>
      <c r="O3146" s="21"/>
      <c r="P3146" s="21"/>
      <c r="Q3146" s="21"/>
      <c r="R3146" s="21"/>
      <c r="S3146" s="21"/>
      <c r="U3146" s="21"/>
      <c r="V3146" s="21"/>
    </row>
    <row r="3147" spans="1:22" ht="15">
      <c r="A3147" s="21"/>
      <c r="B3147" s="6"/>
      <c r="C3147" s="21"/>
      <c r="D3147" s="21"/>
      <c r="E3147" s="21"/>
      <c r="F3147" s="30"/>
      <c r="G3147" s="21"/>
      <c r="H3147" s="21"/>
      <c r="I3147" s="31"/>
      <c r="J3147" s="21"/>
      <c r="K3147" s="21"/>
      <c r="L3147" s="21"/>
      <c r="M3147" s="51"/>
      <c r="N3147" s="21"/>
      <c r="O3147" s="21"/>
      <c r="P3147" s="21"/>
      <c r="Q3147" s="21"/>
      <c r="R3147" s="21"/>
      <c r="S3147" s="21"/>
      <c r="U3147" s="21"/>
      <c r="V3147" s="21"/>
    </row>
    <row r="3148" spans="1:22" ht="15">
      <c r="A3148" s="21"/>
      <c r="B3148" s="6"/>
      <c r="C3148" s="21"/>
      <c r="D3148" s="21"/>
      <c r="E3148" s="21"/>
      <c r="F3148" s="30"/>
      <c r="G3148" s="21"/>
      <c r="H3148" s="21"/>
      <c r="I3148" s="31"/>
      <c r="J3148" s="21"/>
      <c r="K3148" s="21"/>
      <c r="L3148" s="21"/>
      <c r="M3148" s="51"/>
      <c r="N3148" s="21"/>
      <c r="O3148" s="21"/>
      <c r="P3148" s="21"/>
      <c r="Q3148" s="21"/>
      <c r="R3148" s="21"/>
      <c r="S3148" s="21"/>
      <c r="U3148" s="21"/>
      <c r="V3148" s="21"/>
    </row>
    <row r="3149" spans="1:22" ht="15">
      <c r="A3149" s="21"/>
      <c r="B3149" s="6"/>
      <c r="C3149" s="21"/>
      <c r="D3149" s="21"/>
      <c r="E3149" s="21"/>
      <c r="F3149" s="30"/>
      <c r="G3149" s="21"/>
      <c r="H3149" s="21"/>
      <c r="I3149" s="31"/>
      <c r="J3149" s="21"/>
      <c r="K3149" s="21"/>
      <c r="L3149" s="21"/>
      <c r="M3149" s="51"/>
      <c r="N3149" s="21"/>
      <c r="O3149" s="21"/>
      <c r="P3149" s="21"/>
      <c r="Q3149" s="21"/>
      <c r="R3149" s="21"/>
      <c r="S3149" s="21"/>
      <c r="U3149" s="21"/>
      <c r="V3149" s="21"/>
    </row>
    <row r="3150" spans="1:22" ht="15">
      <c r="A3150" s="21"/>
      <c r="B3150" s="6"/>
      <c r="C3150" s="21"/>
      <c r="D3150" s="21"/>
      <c r="E3150" s="21"/>
      <c r="F3150" s="30"/>
      <c r="G3150" s="21"/>
      <c r="H3150" s="21"/>
      <c r="I3150" s="31"/>
      <c r="J3150" s="21"/>
      <c r="K3150" s="21"/>
      <c r="L3150" s="21"/>
      <c r="M3150" s="51"/>
      <c r="N3150" s="21"/>
      <c r="O3150" s="21"/>
      <c r="P3150" s="21"/>
      <c r="Q3150" s="21"/>
      <c r="R3150" s="21"/>
      <c r="S3150" s="21"/>
      <c r="U3150" s="21"/>
      <c r="V3150" s="21"/>
    </row>
    <row r="3151" spans="1:22" ht="15">
      <c r="A3151" s="21"/>
      <c r="B3151" s="6"/>
      <c r="C3151" s="21"/>
      <c r="D3151" s="21"/>
      <c r="E3151" s="21"/>
      <c r="F3151" s="30"/>
      <c r="G3151" s="21"/>
      <c r="H3151" s="21"/>
      <c r="I3151" s="31"/>
      <c r="J3151" s="21"/>
      <c r="K3151" s="21"/>
      <c r="L3151" s="21"/>
      <c r="M3151" s="51"/>
      <c r="N3151" s="21"/>
      <c r="O3151" s="21"/>
      <c r="P3151" s="21"/>
      <c r="Q3151" s="21"/>
      <c r="R3151" s="21"/>
      <c r="S3151" s="21"/>
      <c r="U3151" s="21"/>
      <c r="V3151" s="21"/>
    </row>
    <row r="3152" spans="1:22" ht="15">
      <c r="A3152" s="21"/>
      <c r="B3152" s="6"/>
      <c r="C3152" s="21"/>
      <c r="D3152" s="21"/>
      <c r="E3152" s="21"/>
      <c r="F3152" s="30"/>
      <c r="G3152" s="21"/>
      <c r="H3152" s="21"/>
      <c r="I3152" s="31"/>
      <c r="J3152" s="21"/>
      <c r="K3152" s="21"/>
      <c r="L3152" s="21"/>
      <c r="M3152" s="51"/>
      <c r="N3152" s="21"/>
      <c r="O3152" s="21"/>
      <c r="P3152" s="21"/>
      <c r="Q3152" s="21"/>
      <c r="R3152" s="21"/>
      <c r="S3152" s="21"/>
      <c r="U3152" s="21"/>
      <c r="V3152" s="21"/>
    </row>
    <row r="3153" spans="1:22" ht="15">
      <c r="A3153" s="21"/>
      <c r="B3153" s="6"/>
      <c r="C3153" s="21"/>
      <c r="D3153" s="21"/>
      <c r="E3153" s="21"/>
      <c r="F3153" s="30"/>
      <c r="G3153" s="21"/>
      <c r="H3153" s="21"/>
      <c r="I3153" s="31"/>
      <c r="J3153" s="21"/>
      <c r="K3153" s="21"/>
      <c r="L3153" s="21"/>
      <c r="M3153" s="51"/>
      <c r="N3153" s="21"/>
      <c r="O3153" s="21"/>
      <c r="P3153" s="21"/>
      <c r="Q3153" s="21"/>
      <c r="R3153" s="21"/>
      <c r="S3153" s="21"/>
      <c r="U3153" s="21"/>
      <c r="V3153" s="21"/>
    </row>
    <row r="3154" spans="1:22" ht="15">
      <c r="A3154" s="21"/>
      <c r="B3154" s="6"/>
      <c r="C3154" s="21"/>
      <c r="D3154" s="21"/>
      <c r="E3154" s="21"/>
      <c r="F3154" s="30"/>
      <c r="G3154" s="21"/>
      <c r="H3154" s="21"/>
      <c r="I3154" s="31"/>
      <c r="J3154" s="21"/>
      <c r="K3154" s="21"/>
      <c r="L3154" s="21"/>
      <c r="M3154" s="51"/>
      <c r="N3154" s="21"/>
      <c r="O3154" s="21"/>
      <c r="P3154" s="21"/>
      <c r="Q3154" s="21"/>
      <c r="R3154" s="21"/>
      <c r="S3154" s="21"/>
      <c r="U3154" s="21"/>
      <c r="V3154" s="21"/>
    </row>
    <row r="3155" spans="1:22" ht="15">
      <c r="A3155" s="21"/>
      <c r="B3155" s="6"/>
      <c r="C3155" s="21"/>
      <c r="D3155" s="21"/>
      <c r="E3155" s="21"/>
      <c r="F3155" s="30"/>
      <c r="G3155" s="21"/>
      <c r="H3155" s="21"/>
      <c r="I3155" s="31"/>
      <c r="J3155" s="21"/>
      <c r="K3155" s="21"/>
      <c r="L3155" s="21"/>
      <c r="M3155" s="51"/>
      <c r="N3155" s="21"/>
      <c r="O3155" s="21"/>
      <c r="P3155" s="21"/>
      <c r="Q3155" s="21"/>
      <c r="R3155" s="21"/>
      <c r="S3155" s="21"/>
      <c r="U3155" s="21"/>
      <c r="V3155" s="21"/>
    </row>
    <row r="3156" spans="1:22" ht="15">
      <c r="A3156" s="21"/>
      <c r="B3156" s="6"/>
      <c r="C3156" s="21"/>
      <c r="D3156" s="21"/>
      <c r="E3156" s="21"/>
      <c r="F3156" s="30"/>
      <c r="G3156" s="21"/>
      <c r="H3156" s="21"/>
      <c r="I3156" s="31"/>
      <c r="J3156" s="21"/>
      <c r="K3156" s="21"/>
      <c r="L3156" s="21"/>
      <c r="M3156" s="51"/>
      <c r="N3156" s="21"/>
      <c r="O3156" s="21"/>
      <c r="P3156" s="21"/>
      <c r="Q3156" s="21"/>
      <c r="R3156" s="21"/>
      <c r="S3156" s="21"/>
      <c r="U3156" s="21"/>
      <c r="V3156" s="21"/>
    </row>
    <row r="3157" spans="1:22" ht="15">
      <c r="A3157" s="21"/>
      <c r="B3157" s="6"/>
      <c r="C3157" s="21"/>
      <c r="D3157" s="21"/>
      <c r="E3157" s="21"/>
      <c r="F3157" s="30"/>
      <c r="G3157" s="21"/>
      <c r="H3157" s="21"/>
      <c r="I3157" s="31"/>
      <c r="J3157" s="21"/>
      <c r="K3157" s="21"/>
      <c r="L3157" s="21"/>
      <c r="M3157" s="51"/>
      <c r="N3157" s="21"/>
      <c r="O3157" s="21"/>
      <c r="P3157" s="21"/>
      <c r="Q3157" s="21"/>
      <c r="R3157" s="21"/>
      <c r="S3157" s="21"/>
      <c r="U3157" s="21"/>
      <c r="V3157" s="21"/>
    </row>
    <row r="3158" spans="1:22" ht="15">
      <c r="A3158" s="21"/>
      <c r="B3158" s="6"/>
      <c r="C3158" s="21"/>
      <c r="D3158" s="21"/>
      <c r="E3158" s="21"/>
      <c r="F3158" s="30"/>
      <c r="G3158" s="21"/>
      <c r="H3158" s="21"/>
      <c r="I3158" s="31"/>
      <c r="J3158" s="21"/>
      <c r="K3158" s="21"/>
      <c r="L3158" s="21"/>
      <c r="M3158" s="51"/>
      <c r="N3158" s="21"/>
      <c r="O3158" s="21"/>
      <c r="P3158" s="21"/>
      <c r="Q3158" s="21"/>
      <c r="R3158" s="21"/>
      <c r="S3158" s="21"/>
      <c r="U3158" s="21"/>
      <c r="V3158" s="21"/>
    </row>
    <row r="3159" spans="1:22" ht="15">
      <c r="A3159" s="21"/>
      <c r="B3159" s="6"/>
      <c r="C3159" s="21"/>
      <c r="D3159" s="21"/>
      <c r="E3159" s="21"/>
      <c r="F3159" s="30"/>
      <c r="G3159" s="21"/>
      <c r="H3159" s="21"/>
      <c r="I3159" s="31"/>
      <c r="J3159" s="21"/>
      <c r="K3159" s="21"/>
      <c r="L3159" s="21"/>
      <c r="M3159" s="51"/>
      <c r="N3159" s="21"/>
      <c r="O3159" s="21"/>
      <c r="P3159" s="21"/>
      <c r="Q3159" s="21"/>
      <c r="R3159" s="21"/>
      <c r="S3159" s="21"/>
      <c r="U3159" s="21"/>
      <c r="V3159" s="21"/>
    </row>
    <row r="3160" spans="1:22" ht="15">
      <c r="A3160" s="21"/>
      <c r="B3160" s="6"/>
      <c r="C3160" s="21"/>
      <c r="D3160" s="21"/>
      <c r="E3160" s="21"/>
      <c r="F3160" s="30"/>
      <c r="G3160" s="21"/>
      <c r="H3160" s="21"/>
      <c r="I3160" s="31"/>
      <c r="J3160" s="21"/>
      <c r="K3160" s="21"/>
      <c r="L3160" s="21"/>
      <c r="M3160" s="51"/>
      <c r="N3160" s="21"/>
      <c r="O3160" s="21"/>
      <c r="P3160" s="21"/>
      <c r="Q3160" s="21"/>
      <c r="R3160" s="21"/>
      <c r="S3160" s="21"/>
      <c r="U3160" s="21"/>
      <c r="V3160" s="21"/>
    </row>
    <row r="3161" spans="1:22" ht="15">
      <c r="A3161" s="21"/>
      <c r="B3161" s="6"/>
      <c r="C3161" s="21"/>
      <c r="D3161" s="21"/>
      <c r="E3161" s="21"/>
      <c r="F3161" s="30"/>
      <c r="G3161" s="21"/>
      <c r="H3161" s="21"/>
      <c r="I3161" s="31"/>
      <c r="J3161" s="21"/>
      <c r="K3161" s="21"/>
      <c r="L3161" s="21"/>
      <c r="M3161" s="51"/>
      <c r="N3161" s="21"/>
      <c r="O3161" s="21"/>
      <c r="P3161" s="21"/>
      <c r="Q3161" s="21"/>
      <c r="R3161" s="21"/>
      <c r="S3161" s="21"/>
      <c r="U3161" s="21"/>
      <c r="V3161" s="21"/>
    </row>
    <row r="3162" spans="1:22" ht="15">
      <c r="A3162" s="21"/>
      <c r="B3162" s="6"/>
      <c r="C3162" s="21"/>
      <c r="D3162" s="21"/>
      <c r="E3162" s="21"/>
      <c r="F3162" s="30"/>
      <c r="G3162" s="21"/>
      <c r="H3162" s="21"/>
      <c r="I3162" s="31"/>
      <c r="J3162" s="21"/>
      <c r="K3162" s="21"/>
      <c r="L3162" s="21"/>
      <c r="M3162" s="51"/>
      <c r="N3162" s="21"/>
      <c r="O3162" s="21"/>
      <c r="P3162" s="21"/>
      <c r="Q3162" s="21"/>
      <c r="R3162" s="21"/>
      <c r="S3162" s="21"/>
      <c r="U3162" s="21"/>
      <c r="V3162" s="21"/>
    </row>
    <row r="3163" spans="1:22" ht="15">
      <c r="A3163" s="21"/>
      <c r="B3163" s="6"/>
      <c r="C3163" s="21"/>
      <c r="D3163" s="21"/>
      <c r="E3163" s="21"/>
      <c r="F3163" s="30"/>
      <c r="G3163" s="21"/>
      <c r="H3163" s="21"/>
      <c r="I3163" s="31"/>
      <c r="J3163" s="21"/>
      <c r="K3163" s="21"/>
      <c r="L3163" s="21"/>
      <c r="M3163" s="51"/>
      <c r="N3163" s="21"/>
      <c r="O3163" s="21"/>
      <c r="P3163" s="21"/>
      <c r="Q3163" s="21"/>
      <c r="R3163" s="21"/>
      <c r="S3163" s="21"/>
      <c r="U3163" s="21"/>
      <c r="V3163" s="21"/>
    </row>
    <row r="3164" spans="1:22" ht="15">
      <c r="A3164" s="21"/>
      <c r="B3164" s="6"/>
      <c r="C3164" s="21"/>
      <c r="D3164" s="21"/>
      <c r="E3164" s="21"/>
      <c r="F3164" s="30"/>
      <c r="G3164" s="21"/>
      <c r="H3164" s="21"/>
      <c r="I3164" s="31"/>
      <c r="J3164" s="21"/>
      <c r="K3164" s="21"/>
      <c r="L3164" s="21"/>
      <c r="M3164" s="51"/>
      <c r="N3164" s="21"/>
      <c r="O3164" s="21"/>
      <c r="P3164" s="21"/>
      <c r="Q3164" s="21"/>
      <c r="R3164" s="21"/>
      <c r="S3164" s="21"/>
      <c r="U3164" s="21"/>
      <c r="V3164" s="21"/>
    </row>
    <row r="3165" spans="1:22" ht="15">
      <c r="A3165" s="21"/>
      <c r="B3165" s="6"/>
      <c r="C3165" s="21"/>
      <c r="D3165" s="21"/>
      <c r="E3165" s="21"/>
      <c r="F3165" s="30"/>
      <c r="G3165" s="21"/>
      <c r="H3165" s="21"/>
      <c r="I3165" s="31"/>
      <c r="J3165" s="21"/>
      <c r="K3165" s="21"/>
      <c r="L3165" s="21"/>
      <c r="M3165" s="51"/>
      <c r="N3165" s="21"/>
      <c r="O3165" s="21"/>
      <c r="P3165" s="21"/>
      <c r="Q3165" s="21"/>
      <c r="R3165" s="21"/>
      <c r="S3165" s="21"/>
      <c r="U3165" s="21"/>
      <c r="V3165" s="21"/>
    </row>
    <row r="3166" spans="1:22" ht="15">
      <c r="A3166" s="21"/>
      <c r="B3166" s="6"/>
      <c r="C3166" s="21"/>
      <c r="D3166" s="21"/>
      <c r="E3166" s="21"/>
      <c r="F3166" s="30"/>
      <c r="G3166" s="21"/>
      <c r="H3166" s="21"/>
      <c r="I3166" s="31"/>
      <c r="J3166" s="21"/>
      <c r="K3166" s="21"/>
      <c r="L3166" s="21"/>
      <c r="M3166" s="51"/>
      <c r="N3166" s="21"/>
      <c r="O3166" s="21"/>
      <c r="P3166" s="21"/>
      <c r="Q3166" s="21"/>
      <c r="R3166" s="21"/>
      <c r="S3166" s="21"/>
      <c r="U3166" s="21"/>
      <c r="V3166" s="21"/>
    </row>
    <row r="3167" spans="1:22" ht="15">
      <c r="A3167" s="21"/>
      <c r="B3167" s="6"/>
      <c r="C3167" s="21"/>
      <c r="D3167" s="21"/>
      <c r="E3167" s="21"/>
      <c r="F3167" s="30"/>
      <c r="G3167" s="21"/>
      <c r="H3167" s="21"/>
      <c r="I3167" s="31"/>
      <c r="J3167" s="21"/>
      <c r="K3167" s="21"/>
      <c r="L3167" s="21"/>
      <c r="M3167" s="51"/>
      <c r="N3167" s="21"/>
      <c r="O3167" s="21"/>
      <c r="P3167" s="21"/>
      <c r="Q3167" s="21"/>
      <c r="R3167" s="21"/>
      <c r="S3167" s="21"/>
      <c r="U3167" s="21"/>
      <c r="V3167" s="21"/>
    </row>
    <row r="3168" spans="1:22" ht="15">
      <c r="A3168" s="21"/>
      <c r="B3168" s="6"/>
      <c r="C3168" s="21"/>
      <c r="D3168" s="21"/>
      <c r="E3168" s="21"/>
      <c r="F3168" s="30"/>
      <c r="G3168" s="21"/>
      <c r="H3168" s="21"/>
      <c r="I3168" s="31"/>
      <c r="J3168" s="21"/>
      <c r="K3168" s="21"/>
      <c r="L3168" s="21"/>
      <c r="M3168" s="51"/>
      <c r="N3168" s="21"/>
      <c r="O3168" s="21"/>
      <c r="P3168" s="21"/>
      <c r="Q3168" s="21"/>
      <c r="R3168" s="21"/>
      <c r="S3168" s="21"/>
      <c r="U3168" s="21"/>
      <c r="V3168" s="21"/>
    </row>
    <row r="3169" spans="1:22" ht="15">
      <c r="A3169" s="21"/>
      <c r="B3169" s="6"/>
      <c r="C3169" s="21"/>
      <c r="D3169" s="21"/>
      <c r="E3169" s="21"/>
      <c r="F3169" s="30"/>
      <c r="G3169" s="21"/>
      <c r="H3169" s="21"/>
      <c r="I3169" s="31"/>
      <c r="J3169" s="21"/>
      <c r="K3169" s="21"/>
      <c r="L3169" s="21"/>
      <c r="M3169" s="51"/>
      <c r="N3169" s="21"/>
      <c r="O3169" s="21"/>
      <c r="P3169" s="21"/>
      <c r="Q3169" s="21"/>
      <c r="R3169" s="21"/>
      <c r="S3169" s="21"/>
      <c r="U3169" s="21"/>
      <c r="V3169" s="21"/>
    </row>
    <row r="3170" spans="1:22" ht="15">
      <c r="A3170" s="21"/>
      <c r="B3170" s="6"/>
      <c r="C3170" s="21"/>
      <c r="D3170" s="21"/>
      <c r="E3170" s="21"/>
      <c r="F3170" s="30"/>
      <c r="G3170" s="21"/>
      <c r="H3170" s="21"/>
      <c r="I3170" s="31"/>
      <c r="J3170" s="21"/>
      <c r="K3170" s="21"/>
      <c r="L3170" s="21"/>
      <c r="M3170" s="51"/>
      <c r="N3170" s="21"/>
      <c r="O3170" s="21"/>
      <c r="P3170" s="21"/>
      <c r="Q3170" s="21"/>
      <c r="R3170" s="21"/>
      <c r="S3170" s="21"/>
      <c r="U3170" s="21"/>
      <c r="V3170" s="21"/>
    </row>
    <row r="3171" spans="1:22" ht="15">
      <c r="A3171" s="21"/>
      <c r="B3171" s="6"/>
      <c r="C3171" s="21"/>
      <c r="D3171" s="21"/>
      <c r="E3171" s="21"/>
      <c r="F3171" s="30"/>
      <c r="G3171" s="21"/>
      <c r="H3171" s="21"/>
      <c r="I3171" s="31"/>
      <c r="J3171" s="21"/>
      <c r="K3171" s="21"/>
      <c r="L3171" s="21"/>
      <c r="M3171" s="51"/>
      <c r="N3171" s="21"/>
      <c r="O3171" s="21"/>
      <c r="P3171" s="21"/>
      <c r="Q3171" s="21"/>
      <c r="R3171" s="21"/>
      <c r="S3171" s="21"/>
      <c r="U3171" s="21"/>
      <c r="V3171" s="21"/>
    </row>
    <row r="3172" spans="1:22" ht="15">
      <c r="A3172" s="21"/>
      <c r="B3172" s="6"/>
      <c r="C3172" s="21"/>
      <c r="D3172" s="21"/>
      <c r="E3172" s="21"/>
      <c r="F3172" s="30"/>
      <c r="G3172" s="21"/>
      <c r="H3172" s="21"/>
      <c r="I3172" s="31"/>
      <c r="J3172" s="21"/>
      <c r="K3172" s="21"/>
      <c r="L3172" s="21"/>
      <c r="M3172" s="51"/>
      <c r="N3172" s="21"/>
      <c r="O3172" s="21"/>
      <c r="P3172" s="21"/>
      <c r="Q3172" s="21"/>
      <c r="R3172" s="21"/>
      <c r="S3172" s="21"/>
      <c r="U3172" s="21"/>
      <c r="V3172" s="21"/>
    </row>
    <row r="3173" spans="1:22" ht="15">
      <c r="A3173" s="21"/>
      <c r="B3173" s="6"/>
      <c r="C3173" s="21"/>
      <c r="D3173" s="21"/>
      <c r="E3173" s="21"/>
      <c r="F3173" s="30"/>
      <c r="G3173" s="21"/>
      <c r="H3173" s="21"/>
      <c r="I3173" s="31"/>
      <c r="J3173" s="21"/>
      <c r="K3173" s="21"/>
      <c r="L3173" s="21"/>
      <c r="M3173" s="51"/>
      <c r="N3173" s="21"/>
      <c r="O3173" s="21"/>
      <c r="P3173" s="21"/>
      <c r="Q3173" s="21"/>
      <c r="R3173" s="21"/>
      <c r="S3173" s="21"/>
      <c r="U3173" s="21"/>
      <c r="V3173" s="21"/>
    </row>
    <row r="3174" spans="1:22" ht="15">
      <c r="A3174" s="21"/>
      <c r="B3174" s="6"/>
      <c r="C3174" s="21"/>
      <c r="D3174" s="21"/>
      <c r="E3174" s="21"/>
      <c r="F3174" s="30"/>
      <c r="G3174" s="21"/>
      <c r="H3174" s="21"/>
      <c r="I3174" s="31"/>
      <c r="J3174" s="21"/>
      <c r="K3174" s="21"/>
      <c r="L3174" s="21"/>
      <c r="M3174" s="51"/>
      <c r="N3174" s="21"/>
      <c r="O3174" s="21"/>
      <c r="P3174" s="21"/>
      <c r="Q3174" s="21"/>
      <c r="R3174" s="21"/>
      <c r="S3174" s="21"/>
      <c r="U3174" s="21"/>
      <c r="V3174" s="21"/>
    </row>
    <row r="3175" spans="1:22" ht="15">
      <c r="A3175" s="21"/>
      <c r="B3175" s="6"/>
      <c r="C3175" s="21"/>
      <c r="D3175" s="21"/>
      <c r="E3175" s="21"/>
      <c r="F3175" s="30"/>
      <c r="G3175" s="21"/>
      <c r="H3175" s="21"/>
      <c r="I3175" s="31"/>
      <c r="J3175" s="21"/>
      <c r="K3175" s="21"/>
      <c r="L3175" s="21"/>
      <c r="M3175" s="51"/>
      <c r="N3175" s="21"/>
      <c r="O3175" s="21"/>
      <c r="P3175" s="21"/>
      <c r="Q3175" s="21"/>
      <c r="R3175" s="21"/>
      <c r="S3175" s="21"/>
      <c r="U3175" s="21"/>
      <c r="V3175" s="21"/>
    </row>
    <row r="3176" spans="1:22" ht="15">
      <c r="A3176" s="21"/>
      <c r="B3176" s="6"/>
      <c r="C3176" s="21"/>
      <c r="D3176" s="21"/>
      <c r="E3176" s="21"/>
      <c r="F3176" s="30"/>
      <c r="G3176" s="21"/>
      <c r="H3176" s="21"/>
      <c r="I3176" s="31"/>
      <c r="J3176" s="21"/>
      <c r="K3176" s="21"/>
      <c r="L3176" s="21"/>
      <c r="M3176" s="51"/>
      <c r="N3176" s="21"/>
      <c r="O3176" s="21"/>
      <c r="P3176" s="21"/>
      <c r="Q3176" s="21"/>
      <c r="R3176" s="21"/>
      <c r="S3176" s="21"/>
      <c r="U3176" s="21"/>
      <c r="V3176" s="21"/>
    </row>
    <row r="3177" spans="1:22" ht="15">
      <c r="A3177" s="21"/>
      <c r="B3177" s="6"/>
      <c r="C3177" s="21"/>
      <c r="D3177" s="21"/>
      <c r="E3177" s="21"/>
      <c r="F3177" s="30"/>
      <c r="G3177" s="21"/>
      <c r="H3177" s="21"/>
      <c r="I3177" s="31"/>
      <c r="J3177" s="21"/>
      <c r="K3177" s="21"/>
      <c r="L3177" s="21"/>
      <c r="M3177" s="51"/>
      <c r="N3177" s="21"/>
      <c r="O3177" s="21"/>
      <c r="P3177" s="21"/>
      <c r="Q3177" s="21"/>
      <c r="R3177" s="21"/>
      <c r="S3177" s="21"/>
      <c r="U3177" s="21"/>
      <c r="V3177" s="21"/>
    </row>
    <row r="3178" spans="1:22" ht="15">
      <c r="A3178" s="21"/>
      <c r="B3178" s="6"/>
      <c r="C3178" s="21"/>
      <c r="D3178" s="21"/>
      <c r="E3178" s="21"/>
      <c r="F3178" s="30"/>
      <c r="G3178" s="21"/>
      <c r="H3178" s="21"/>
      <c r="I3178" s="31"/>
      <c r="J3178" s="21"/>
      <c r="K3178" s="21"/>
      <c r="L3178" s="21"/>
      <c r="M3178" s="51"/>
      <c r="N3178" s="21"/>
      <c r="O3178" s="21"/>
      <c r="P3178" s="21"/>
      <c r="Q3178" s="21"/>
      <c r="R3178" s="21"/>
      <c r="S3178" s="21"/>
      <c r="U3178" s="21"/>
      <c r="V3178" s="21"/>
    </row>
    <row r="3179" spans="1:22" ht="15">
      <c r="A3179" s="21"/>
      <c r="B3179" s="6"/>
      <c r="C3179" s="21"/>
      <c r="D3179" s="21"/>
      <c r="E3179" s="21"/>
      <c r="F3179" s="30"/>
      <c r="G3179" s="21"/>
      <c r="H3179" s="21"/>
      <c r="I3179" s="31"/>
      <c r="J3179" s="21"/>
      <c r="K3179" s="21"/>
      <c r="L3179" s="21"/>
      <c r="M3179" s="51"/>
      <c r="N3179" s="21"/>
      <c r="O3179" s="21"/>
      <c r="P3179" s="21"/>
      <c r="Q3179" s="21"/>
      <c r="R3179" s="21"/>
      <c r="S3179" s="21"/>
      <c r="U3179" s="21"/>
      <c r="V3179" s="21"/>
    </row>
    <row r="3180" spans="1:22" ht="15">
      <c r="A3180" s="21"/>
      <c r="B3180" s="6"/>
      <c r="C3180" s="21"/>
      <c r="D3180" s="21"/>
      <c r="E3180" s="21"/>
      <c r="F3180" s="30"/>
      <c r="G3180" s="21"/>
      <c r="H3180" s="21"/>
      <c r="I3180" s="31"/>
      <c r="J3180" s="21"/>
      <c r="K3180" s="21"/>
      <c r="L3180" s="21"/>
      <c r="M3180" s="51"/>
      <c r="N3180" s="21"/>
      <c r="O3180" s="21"/>
      <c r="P3180" s="21"/>
      <c r="Q3180" s="21"/>
      <c r="R3180" s="21"/>
      <c r="S3180" s="21"/>
      <c r="U3180" s="21"/>
      <c r="V3180" s="21"/>
    </row>
    <row r="3181" spans="1:22" ht="15">
      <c r="A3181" s="21"/>
      <c r="B3181" s="6"/>
      <c r="C3181" s="21"/>
      <c r="D3181" s="21"/>
      <c r="E3181" s="21"/>
      <c r="F3181" s="30"/>
      <c r="G3181" s="21"/>
      <c r="H3181" s="21"/>
      <c r="I3181" s="31"/>
      <c r="J3181" s="21"/>
      <c r="K3181" s="21"/>
      <c r="L3181" s="21"/>
      <c r="M3181" s="51"/>
      <c r="N3181" s="21"/>
      <c r="O3181" s="21"/>
      <c r="P3181" s="21"/>
      <c r="Q3181" s="21"/>
      <c r="R3181" s="21"/>
      <c r="S3181" s="21"/>
      <c r="U3181" s="21"/>
      <c r="V3181" s="21"/>
    </row>
    <row r="3182" spans="1:22" ht="15">
      <c r="A3182" s="21"/>
      <c r="B3182" s="6"/>
      <c r="C3182" s="21"/>
      <c r="D3182" s="21"/>
      <c r="E3182" s="21"/>
      <c r="F3182" s="30"/>
      <c r="G3182" s="21"/>
      <c r="H3182" s="21"/>
      <c r="I3182" s="31"/>
      <c r="J3182" s="21"/>
      <c r="K3182" s="21"/>
      <c r="L3182" s="21"/>
      <c r="M3182" s="51"/>
      <c r="N3182" s="21"/>
      <c r="O3182" s="21"/>
      <c r="P3182" s="21"/>
      <c r="Q3182" s="21"/>
      <c r="R3182" s="21"/>
      <c r="S3182" s="21"/>
      <c r="U3182" s="21"/>
      <c r="V3182" s="21"/>
    </row>
    <row r="3183" spans="1:22" ht="15">
      <c r="A3183" s="21"/>
      <c r="B3183" s="6"/>
      <c r="C3183" s="21"/>
      <c r="D3183" s="21"/>
      <c r="E3183" s="21"/>
      <c r="F3183" s="30"/>
      <c r="G3183" s="21"/>
      <c r="H3183" s="21"/>
      <c r="I3183" s="31"/>
      <c r="J3183" s="21"/>
      <c r="K3183" s="21"/>
      <c r="L3183" s="21"/>
      <c r="M3183" s="51"/>
      <c r="N3183" s="21"/>
      <c r="O3183" s="21"/>
      <c r="P3183" s="21"/>
      <c r="Q3183" s="21"/>
      <c r="R3183" s="21"/>
      <c r="S3183" s="21"/>
      <c r="U3183" s="21"/>
      <c r="V3183" s="21"/>
    </row>
    <row r="3184" spans="1:22" ht="15">
      <c r="A3184" s="21"/>
      <c r="B3184" s="6"/>
      <c r="C3184" s="21"/>
      <c r="D3184" s="21"/>
      <c r="E3184" s="21"/>
      <c r="F3184" s="30"/>
      <c r="G3184" s="21"/>
      <c r="H3184" s="21"/>
      <c r="I3184" s="31"/>
      <c r="J3184" s="21"/>
      <c r="K3184" s="21"/>
      <c r="L3184" s="21"/>
      <c r="M3184" s="51"/>
      <c r="N3184" s="21"/>
      <c r="O3184" s="21"/>
      <c r="P3184" s="21"/>
      <c r="Q3184" s="21"/>
      <c r="R3184" s="21"/>
      <c r="S3184" s="21"/>
      <c r="U3184" s="21"/>
      <c r="V3184" s="21"/>
    </row>
    <row r="3185" spans="1:22" ht="15">
      <c r="A3185" s="21"/>
      <c r="B3185" s="6"/>
      <c r="C3185" s="21"/>
      <c r="D3185" s="21"/>
      <c r="E3185" s="21"/>
      <c r="F3185" s="30"/>
      <c r="G3185" s="21"/>
      <c r="H3185" s="21"/>
      <c r="I3185" s="31"/>
      <c r="J3185" s="21"/>
      <c r="K3185" s="21"/>
      <c r="L3185" s="21"/>
      <c r="M3185" s="51"/>
      <c r="N3185" s="21"/>
      <c r="O3185" s="21"/>
      <c r="P3185" s="21"/>
      <c r="Q3185" s="21"/>
      <c r="R3185" s="21"/>
      <c r="S3185" s="21"/>
      <c r="U3185" s="21"/>
      <c r="V3185" s="21"/>
    </row>
    <row r="3186" spans="1:22" ht="15">
      <c r="A3186" s="21"/>
      <c r="B3186" s="6"/>
      <c r="C3186" s="21"/>
      <c r="D3186" s="21"/>
      <c r="E3186" s="21"/>
      <c r="F3186" s="30"/>
      <c r="G3186" s="21"/>
      <c r="H3186" s="21"/>
      <c r="I3186" s="31"/>
      <c r="J3186" s="21"/>
      <c r="K3186" s="21"/>
      <c r="L3186" s="21"/>
      <c r="M3186" s="51"/>
      <c r="N3186" s="21"/>
      <c r="O3186" s="21"/>
      <c r="P3186" s="21"/>
      <c r="Q3186" s="21"/>
      <c r="R3186" s="21"/>
      <c r="S3186" s="21"/>
      <c r="U3186" s="21"/>
      <c r="V3186" s="21"/>
    </row>
    <row r="3187" spans="1:22" ht="15">
      <c r="A3187" s="21"/>
      <c r="B3187" s="6"/>
      <c r="C3187" s="21"/>
      <c r="D3187" s="21"/>
      <c r="E3187" s="21"/>
      <c r="F3187" s="30"/>
      <c r="G3187" s="21"/>
      <c r="H3187" s="21"/>
      <c r="I3187" s="31"/>
      <c r="J3187" s="21"/>
      <c r="K3187" s="21"/>
      <c r="L3187" s="21"/>
      <c r="M3187" s="51"/>
      <c r="N3187" s="21"/>
      <c r="O3187" s="21"/>
      <c r="P3187" s="21"/>
      <c r="Q3187" s="21"/>
      <c r="R3187" s="21"/>
      <c r="S3187" s="21"/>
      <c r="U3187" s="21"/>
      <c r="V3187" s="21"/>
    </row>
    <row r="3188" spans="1:22" ht="15">
      <c r="A3188" s="21"/>
      <c r="B3188" s="6"/>
      <c r="C3188" s="21"/>
      <c r="D3188" s="21"/>
      <c r="E3188" s="21"/>
      <c r="F3188" s="30"/>
      <c r="G3188" s="21"/>
      <c r="H3188" s="21"/>
      <c r="I3188" s="31"/>
      <c r="J3188" s="21"/>
      <c r="K3188" s="21"/>
      <c r="L3188" s="21"/>
      <c r="M3188" s="51"/>
      <c r="N3188" s="21"/>
      <c r="O3188" s="21"/>
      <c r="P3188" s="21"/>
      <c r="Q3188" s="21"/>
      <c r="R3188" s="21"/>
      <c r="S3188" s="21"/>
      <c r="U3188" s="21"/>
      <c r="V3188" s="21"/>
    </row>
    <row r="3189" spans="1:22" ht="15">
      <c r="A3189" s="21"/>
      <c r="B3189" s="6"/>
      <c r="C3189" s="21"/>
      <c r="D3189" s="21"/>
      <c r="E3189" s="21"/>
      <c r="F3189" s="30"/>
      <c r="G3189" s="21"/>
      <c r="H3189" s="21"/>
      <c r="I3189" s="31"/>
      <c r="J3189" s="21"/>
      <c r="K3189" s="21"/>
      <c r="L3189" s="21"/>
      <c r="M3189" s="51"/>
      <c r="N3189" s="21"/>
      <c r="O3189" s="21"/>
      <c r="P3189" s="21"/>
      <c r="Q3189" s="21"/>
      <c r="R3189" s="21"/>
      <c r="S3189" s="21"/>
      <c r="U3189" s="21"/>
      <c r="V3189" s="21"/>
    </row>
    <row r="3190" spans="1:22" ht="15">
      <c r="A3190" s="21"/>
      <c r="B3190" s="6"/>
      <c r="C3190" s="21"/>
      <c r="D3190" s="21"/>
      <c r="E3190" s="21"/>
      <c r="F3190" s="30"/>
      <c r="G3190" s="21"/>
      <c r="H3190" s="21"/>
      <c r="I3190" s="31"/>
      <c r="J3190" s="21"/>
      <c r="K3190" s="21"/>
      <c r="L3190" s="21"/>
      <c r="M3190" s="51"/>
      <c r="N3190" s="21"/>
      <c r="O3190" s="21"/>
      <c r="P3190" s="21"/>
      <c r="Q3190" s="21"/>
      <c r="R3190" s="21"/>
      <c r="S3190" s="21"/>
      <c r="U3190" s="21"/>
      <c r="V3190" s="21"/>
    </row>
    <row r="3191" spans="1:22" ht="15">
      <c r="A3191" s="21"/>
      <c r="B3191" s="6"/>
      <c r="C3191" s="21"/>
      <c r="D3191" s="21"/>
      <c r="E3191" s="21"/>
      <c r="F3191" s="30"/>
      <c r="G3191" s="21"/>
      <c r="H3191" s="21"/>
      <c r="I3191" s="31"/>
      <c r="J3191" s="21"/>
      <c r="K3191" s="21"/>
      <c r="L3191" s="21"/>
      <c r="M3191" s="51"/>
      <c r="N3191" s="21"/>
      <c r="O3191" s="21"/>
      <c r="P3191" s="21"/>
      <c r="Q3191" s="21"/>
      <c r="R3191" s="21"/>
      <c r="S3191" s="21"/>
      <c r="U3191" s="21"/>
      <c r="V3191" s="21"/>
    </row>
    <row r="3192" spans="1:22" ht="15">
      <c r="A3192" s="21"/>
      <c r="B3192" s="6"/>
      <c r="C3192" s="21"/>
      <c r="D3192" s="21"/>
      <c r="E3192" s="21"/>
      <c r="F3192" s="30"/>
      <c r="G3192" s="21"/>
      <c r="H3192" s="21"/>
      <c r="I3192" s="31"/>
      <c r="J3192" s="21"/>
      <c r="K3192" s="21"/>
      <c r="L3192" s="21"/>
      <c r="M3192" s="51"/>
      <c r="N3192" s="21"/>
      <c r="O3192" s="21"/>
      <c r="P3192" s="21"/>
      <c r="Q3192" s="21"/>
      <c r="R3192" s="21"/>
      <c r="S3192" s="21"/>
      <c r="U3192" s="21"/>
      <c r="V3192" s="21"/>
    </row>
    <row r="3193" spans="1:22" ht="15">
      <c r="A3193" s="21"/>
      <c r="B3193" s="6"/>
      <c r="C3193" s="21"/>
      <c r="D3193" s="21"/>
      <c r="E3193" s="21"/>
      <c r="F3193" s="30"/>
      <c r="G3193" s="21"/>
      <c r="H3193" s="21"/>
      <c r="I3193" s="31"/>
      <c r="J3193" s="21"/>
      <c r="K3193" s="21"/>
      <c r="L3193" s="21"/>
      <c r="M3193" s="51"/>
      <c r="N3193" s="21"/>
      <c r="O3193" s="21"/>
      <c r="P3193" s="21"/>
      <c r="Q3193" s="21"/>
      <c r="R3193" s="21"/>
      <c r="S3193" s="21"/>
      <c r="U3193" s="21"/>
      <c r="V3193" s="21"/>
    </row>
    <row r="3194" spans="1:22" ht="15">
      <c r="A3194" s="21"/>
      <c r="B3194" s="6"/>
      <c r="C3194" s="21"/>
      <c r="D3194" s="21"/>
      <c r="E3194" s="21"/>
      <c r="F3194" s="30"/>
      <c r="G3194" s="21"/>
      <c r="H3194" s="21"/>
      <c r="I3194" s="31"/>
      <c r="J3194" s="21"/>
      <c r="K3194" s="21"/>
      <c r="L3194" s="21"/>
      <c r="M3194" s="51"/>
      <c r="N3194" s="21"/>
      <c r="O3194" s="21"/>
      <c r="P3194" s="21"/>
      <c r="Q3194" s="21"/>
      <c r="R3194" s="21"/>
      <c r="S3194" s="21"/>
      <c r="U3194" s="21"/>
      <c r="V3194" s="21"/>
    </row>
    <row r="3195" spans="1:22" ht="15">
      <c r="A3195" s="21"/>
      <c r="B3195" s="6"/>
      <c r="C3195" s="21"/>
      <c r="D3195" s="21"/>
      <c r="E3195" s="21"/>
      <c r="F3195" s="30"/>
      <c r="G3195" s="21"/>
      <c r="H3195" s="21"/>
      <c r="I3195" s="31"/>
      <c r="J3195" s="21"/>
      <c r="K3195" s="21"/>
      <c r="L3195" s="21"/>
      <c r="M3195" s="51"/>
      <c r="N3195" s="21"/>
      <c r="O3195" s="21"/>
      <c r="P3195" s="21"/>
      <c r="Q3195" s="21"/>
      <c r="R3195" s="21"/>
      <c r="S3195" s="21"/>
      <c r="U3195" s="21"/>
      <c r="V3195" s="21"/>
    </row>
    <row r="3196" spans="1:22" ht="15">
      <c r="A3196" s="21"/>
      <c r="B3196" s="6"/>
      <c r="C3196" s="21"/>
      <c r="D3196" s="21"/>
      <c r="E3196" s="21"/>
      <c r="F3196" s="30"/>
      <c r="G3196" s="21"/>
      <c r="H3196" s="21"/>
      <c r="I3196" s="31"/>
      <c r="J3196" s="21"/>
      <c r="K3196" s="21"/>
      <c r="L3196" s="21"/>
      <c r="M3196" s="51"/>
      <c r="N3196" s="21"/>
      <c r="O3196" s="21"/>
      <c r="P3196" s="21"/>
      <c r="Q3196" s="21"/>
      <c r="R3196" s="21"/>
      <c r="S3196" s="21"/>
      <c r="U3196" s="21"/>
      <c r="V3196" s="21"/>
    </row>
    <row r="3197" spans="1:22" ht="15">
      <c r="A3197" s="21"/>
      <c r="B3197" s="6"/>
      <c r="C3197" s="21"/>
      <c r="D3197" s="21"/>
      <c r="E3197" s="21"/>
      <c r="F3197" s="30"/>
      <c r="G3197" s="21"/>
      <c r="H3197" s="21"/>
      <c r="I3197" s="31"/>
      <c r="J3197" s="21"/>
      <c r="K3197" s="21"/>
      <c r="L3197" s="21"/>
      <c r="M3197" s="51"/>
      <c r="N3197" s="21"/>
      <c r="O3197" s="21"/>
      <c r="P3197" s="21"/>
      <c r="Q3197" s="21"/>
      <c r="R3197" s="21"/>
      <c r="S3197" s="21"/>
      <c r="U3197" s="21"/>
      <c r="V3197" s="21"/>
    </row>
    <row r="3198" spans="1:22" ht="15">
      <c r="A3198" s="21"/>
      <c r="B3198" s="6"/>
      <c r="C3198" s="21"/>
      <c r="D3198" s="21"/>
      <c r="E3198" s="21"/>
      <c r="F3198" s="30"/>
      <c r="G3198" s="21"/>
      <c r="H3198" s="21"/>
      <c r="I3198" s="31"/>
      <c r="J3198" s="21"/>
      <c r="K3198" s="21"/>
      <c r="L3198" s="21"/>
      <c r="M3198" s="51"/>
      <c r="N3198" s="21"/>
      <c r="O3198" s="21"/>
      <c r="P3198" s="21"/>
      <c r="Q3198" s="21"/>
      <c r="R3198" s="21"/>
      <c r="S3198" s="21"/>
      <c r="U3198" s="21"/>
      <c r="V3198" s="21"/>
    </row>
    <row r="3199" spans="1:22" ht="15">
      <c r="A3199" s="21"/>
      <c r="B3199" s="6"/>
      <c r="C3199" s="21"/>
      <c r="D3199" s="21"/>
      <c r="E3199" s="21"/>
      <c r="F3199" s="30"/>
      <c r="G3199" s="21"/>
      <c r="H3199" s="21"/>
      <c r="I3199" s="31"/>
      <c r="J3199" s="21"/>
      <c r="K3199" s="21"/>
      <c r="L3199" s="21"/>
      <c r="M3199" s="51"/>
      <c r="N3199" s="21"/>
      <c r="O3199" s="21"/>
      <c r="P3199" s="21"/>
      <c r="Q3199" s="21"/>
      <c r="R3199" s="21"/>
      <c r="S3199" s="21"/>
      <c r="U3199" s="21"/>
      <c r="V3199" s="21"/>
    </row>
    <row r="3200" spans="1:22" ht="15">
      <c r="A3200" s="21"/>
      <c r="B3200" s="6"/>
      <c r="C3200" s="21"/>
      <c r="D3200" s="21"/>
      <c r="E3200" s="21"/>
      <c r="F3200" s="30"/>
      <c r="G3200" s="21"/>
      <c r="H3200" s="21"/>
      <c r="I3200" s="31"/>
      <c r="J3200" s="21"/>
      <c r="K3200" s="21"/>
      <c r="L3200" s="21"/>
      <c r="M3200" s="51"/>
      <c r="N3200" s="21"/>
      <c r="O3200" s="21"/>
      <c r="P3200" s="21"/>
      <c r="Q3200" s="21"/>
      <c r="R3200" s="21"/>
      <c r="S3200" s="21"/>
      <c r="U3200" s="21"/>
      <c r="V3200" s="21"/>
    </row>
    <row r="3201" spans="1:22" ht="15">
      <c r="A3201" s="21"/>
      <c r="B3201" s="6"/>
      <c r="C3201" s="21"/>
      <c r="D3201" s="21"/>
      <c r="E3201" s="21"/>
      <c r="F3201" s="30"/>
      <c r="G3201" s="21"/>
      <c r="H3201" s="21"/>
      <c r="I3201" s="31"/>
      <c r="J3201" s="21"/>
      <c r="K3201" s="21"/>
      <c r="L3201" s="21"/>
      <c r="M3201" s="51"/>
      <c r="N3201" s="21"/>
      <c r="O3201" s="21"/>
      <c r="P3201" s="21"/>
      <c r="Q3201" s="21"/>
      <c r="R3201" s="21"/>
      <c r="S3201" s="21"/>
      <c r="U3201" s="21"/>
      <c r="V3201" s="21"/>
    </row>
    <row r="3202" spans="1:22" ht="15">
      <c r="A3202" s="21"/>
      <c r="B3202" s="6"/>
      <c r="C3202" s="21"/>
      <c r="D3202" s="21"/>
      <c r="E3202" s="21"/>
      <c r="F3202" s="30"/>
      <c r="G3202" s="21"/>
      <c r="H3202" s="21"/>
      <c r="I3202" s="31"/>
      <c r="J3202" s="21"/>
      <c r="K3202" s="21"/>
      <c r="L3202" s="21"/>
      <c r="M3202" s="51"/>
      <c r="N3202" s="21"/>
      <c r="O3202" s="21"/>
      <c r="P3202" s="21"/>
      <c r="Q3202" s="21"/>
      <c r="R3202" s="21"/>
      <c r="S3202" s="21"/>
      <c r="U3202" s="21"/>
      <c r="V3202" s="21"/>
    </row>
    <row r="3203" spans="1:22" ht="15">
      <c r="A3203" s="21"/>
      <c r="B3203" s="6"/>
      <c r="C3203" s="21"/>
      <c r="D3203" s="21"/>
      <c r="E3203" s="21"/>
      <c r="F3203" s="30"/>
      <c r="G3203" s="21"/>
      <c r="H3203" s="21"/>
      <c r="I3203" s="31"/>
      <c r="J3203" s="21"/>
      <c r="K3203" s="21"/>
      <c r="L3203" s="21"/>
      <c r="M3203" s="51"/>
      <c r="N3203" s="21"/>
      <c r="O3203" s="21"/>
      <c r="P3203" s="21"/>
      <c r="Q3203" s="21"/>
      <c r="R3203" s="21"/>
      <c r="S3203" s="21"/>
      <c r="U3203" s="21"/>
      <c r="V3203" s="21"/>
    </row>
    <row r="3204" spans="1:22" ht="15">
      <c r="A3204" s="21"/>
      <c r="B3204" s="6"/>
      <c r="C3204" s="21"/>
      <c r="D3204" s="21"/>
      <c r="E3204" s="21"/>
      <c r="F3204" s="30"/>
      <c r="G3204" s="21"/>
      <c r="H3204" s="21"/>
      <c r="I3204" s="31"/>
      <c r="J3204" s="21"/>
      <c r="K3204" s="21"/>
      <c r="L3204" s="21"/>
      <c r="M3204" s="51"/>
      <c r="N3204" s="21"/>
      <c r="O3204" s="21"/>
      <c r="P3204" s="21"/>
      <c r="Q3204" s="21"/>
      <c r="R3204" s="21"/>
      <c r="S3204" s="21"/>
      <c r="U3204" s="21"/>
      <c r="V3204" s="21"/>
    </row>
    <row r="3205" spans="1:22" ht="15">
      <c r="A3205" s="21"/>
      <c r="B3205" s="6"/>
      <c r="C3205" s="21"/>
      <c r="D3205" s="21"/>
      <c r="E3205" s="21"/>
      <c r="F3205" s="30"/>
      <c r="G3205" s="21"/>
      <c r="H3205" s="21"/>
      <c r="I3205" s="31"/>
      <c r="J3205" s="21"/>
      <c r="K3205" s="21"/>
      <c r="L3205" s="21"/>
      <c r="M3205" s="51"/>
      <c r="N3205" s="21"/>
      <c r="O3205" s="21"/>
      <c r="P3205" s="21"/>
      <c r="Q3205" s="21"/>
      <c r="R3205" s="21"/>
      <c r="S3205" s="21"/>
      <c r="U3205" s="21"/>
      <c r="V3205" s="21"/>
    </row>
    <row r="3206" spans="1:22" ht="15">
      <c r="A3206" s="21"/>
      <c r="B3206" s="6"/>
      <c r="C3206" s="21"/>
      <c r="D3206" s="21"/>
      <c r="E3206" s="21"/>
      <c r="F3206" s="30"/>
      <c r="G3206" s="21"/>
      <c r="H3206" s="21"/>
      <c r="I3206" s="31"/>
      <c r="J3206" s="21"/>
      <c r="K3206" s="21"/>
      <c r="L3206" s="21"/>
      <c r="M3206" s="51"/>
      <c r="N3206" s="21"/>
      <c r="O3206" s="21"/>
      <c r="P3206" s="21"/>
      <c r="Q3206" s="21"/>
      <c r="R3206" s="21"/>
      <c r="S3206" s="21"/>
      <c r="U3206" s="21"/>
      <c r="V3206" s="21"/>
    </row>
    <row r="3207" spans="1:22" ht="15">
      <c r="A3207" s="21"/>
      <c r="B3207" s="6"/>
      <c r="C3207" s="21"/>
      <c r="D3207" s="21"/>
      <c r="E3207" s="21"/>
      <c r="F3207" s="30"/>
      <c r="G3207" s="21"/>
      <c r="H3207" s="21"/>
      <c r="I3207" s="31"/>
      <c r="J3207" s="21"/>
      <c r="K3207" s="21"/>
      <c r="L3207" s="21"/>
      <c r="M3207" s="51"/>
      <c r="N3207" s="21"/>
      <c r="O3207" s="21"/>
      <c r="P3207" s="21"/>
      <c r="Q3207" s="21"/>
      <c r="R3207" s="21"/>
      <c r="S3207" s="21"/>
      <c r="U3207" s="21"/>
      <c r="V3207" s="21"/>
    </row>
    <row r="3208" spans="1:22" ht="15">
      <c r="A3208" s="21"/>
      <c r="B3208" s="6"/>
      <c r="C3208" s="21"/>
      <c r="D3208" s="21"/>
      <c r="E3208" s="21"/>
      <c r="F3208" s="30"/>
      <c r="G3208" s="21"/>
      <c r="H3208" s="21"/>
      <c r="I3208" s="31"/>
      <c r="J3208" s="21"/>
      <c r="K3208" s="21"/>
      <c r="L3208" s="21"/>
      <c r="M3208" s="51"/>
      <c r="N3208" s="21"/>
      <c r="O3208" s="21"/>
      <c r="P3208" s="21"/>
      <c r="Q3208" s="21"/>
      <c r="R3208" s="21"/>
      <c r="S3208" s="21"/>
      <c r="U3208" s="21"/>
      <c r="V3208" s="21"/>
    </row>
    <row r="3209" spans="1:22" ht="15">
      <c r="A3209" s="21"/>
      <c r="B3209" s="6"/>
      <c r="C3209" s="21"/>
      <c r="D3209" s="21"/>
      <c r="E3209" s="21"/>
      <c r="F3209" s="30"/>
      <c r="G3209" s="21"/>
      <c r="H3209" s="21"/>
      <c r="I3209" s="31"/>
      <c r="J3209" s="21"/>
      <c r="K3209" s="21"/>
      <c r="L3209" s="21"/>
      <c r="M3209" s="51"/>
      <c r="N3209" s="21"/>
      <c r="O3209" s="21"/>
      <c r="P3209" s="21"/>
      <c r="Q3209" s="21"/>
      <c r="R3209" s="21"/>
      <c r="S3209" s="21"/>
      <c r="U3209" s="21"/>
      <c r="V3209" s="21"/>
    </row>
    <row r="3210" spans="1:22" ht="15">
      <c r="A3210" s="21"/>
      <c r="B3210" s="6"/>
      <c r="C3210" s="21"/>
      <c r="D3210" s="21"/>
      <c r="E3210" s="21"/>
      <c r="F3210" s="30"/>
      <c r="G3210" s="21"/>
      <c r="H3210" s="21"/>
      <c r="I3210" s="31"/>
      <c r="J3210" s="21"/>
      <c r="K3210" s="21"/>
      <c r="L3210" s="21"/>
      <c r="M3210" s="51"/>
      <c r="N3210" s="21"/>
      <c r="O3210" s="21"/>
      <c r="P3210" s="21"/>
      <c r="Q3210" s="21"/>
      <c r="R3210" s="21"/>
      <c r="S3210" s="21"/>
      <c r="U3210" s="21"/>
      <c r="V3210" s="21"/>
    </row>
    <row r="3211" spans="1:22" ht="15">
      <c r="A3211" s="21"/>
      <c r="B3211" s="6"/>
      <c r="C3211" s="21"/>
      <c r="D3211" s="21"/>
      <c r="E3211" s="21"/>
      <c r="F3211" s="30"/>
      <c r="G3211" s="21"/>
      <c r="H3211" s="21"/>
      <c r="I3211" s="31"/>
      <c r="J3211" s="21"/>
      <c r="K3211" s="21"/>
      <c r="L3211" s="21"/>
      <c r="M3211" s="51"/>
      <c r="N3211" s="21"/>
      <c r="O3211" s="21"/>
      <c r="P3211" s="21"/>
      <c r="Q3211" s="21"/>
      <c r="R3211" s="21"/>
      <c r="S3211" s="21"/>
      <c r="U3211" s="21"/>
      <c r="V3211" s="21"/>
    </row>
    <row r="3212" spans="1:22" ht="15">
      <c r="A3212" s="21"/>
      <c r="B3212" s="6"/>
      <c r="C3212" s="21"/>
      <c r="D3212" s="21"/>
      <c r="E3212" s="21"/>
      <c r="F3212" s="30"/>
      <c r="G3212" s="21"/>
      <c r="H3212" s="21"/>
      <c r="I3212" s="31"/>
      <c r="J3212" s="21"/>
      <c r="K3212" s="21"/>
      <c r="L3212" s="21"/>
      <c r="M3212" s="51"/>
      <c r="N3212" s="21"/>
      <c r="O3212" s="21"/>
      <c r="P3212" s="21"/>
      <c r="Q3212" s="21"/>
      <c r="R3212" s="21"/>
      <c r="S3212" s="21"/>
      <c r="U3212" s="21"/>
      <c r="V3212" s="21"/>
    </row>
    <row r="3213" spans="1:22" ht="15">
      <c r="A3213" s="21"/>
      <c r="B3213" s="6"/>
      <c r="C3213" s="21"/>
      <c r="D3213" s="21"/>
      <c r="E3213" s="21"/>
      <c r="F3213" s="30"/>
      <c r="G3213" s="21"/>
      <c r="H3213" s="21"/>
      <c r="I3213" s="31"/>
      <c r="J3213" s="21"/>
      <c r="K3213" s="21"/>
      <c r="L3213" s="21"/>
      <c r="M3213" s="51"/>
      <c r="N3213" s="21"/>
      <c r="O3213" s="21"/>
      <c r="P3213" s="21"/>
      <c r="Q3213" s="21"/>
      <c r="R3213" s="21"/>
      <c r="S3213" s="21"/>
      <c r="U3213" s="21"/>
      <c r="V3213" s="21"/>
    </row>
    <row r="3214" spans="1:22" ht="15">
      <c r="A3214" s="21"/>
      <c r="B3214" s="6"/>
      <c r="C3214" s="21"/>
      <c r="D3214" s="21"/>
      <c r="E3214" s="21"/>
      <c r="F3214" s="30"/>
      <c r="G3214" s="21"/>
      <c r="H3214" s="21"/>
      <c r="I3214" s="31"/>
      <c r="J3214" s="21"/>
      <c r="K3214" s="21"/>
      <c r="L3214" s="21"/>
      <c r="M3214" s="51"/>
      <c r="N3214" s="21"/>
      <c r="O3214" s="21"/>
      <c r="P3214" s="21"/>
      <c r="Q3214" s="21"/>
      <c r="R3214" s="21"/>
      <c r="S3214" s="21"/>
      <c r="U3214" s="21"/>
      <c r="V3214" s="21"/>
    </row>
    <row r="3215" spans="1:22" ht="15">
      <c r="A3215" s="21"/>
      <c r="B3215" s="6"/>
      <c r="C3215" s="21"/>
      <c r="D3215" s="21"/>
      <c r="E3215" s="21"/>
      <c r="F3215" s="30"/>
      <c r="G3215" s="21"/>
      <c r="H3215" s="21"/>
      <c r="I3215" s="31"/>
      <c r="J3215" s="21"/>
      <c r="K3215" s="21"/>
      <c r="L3215" s="21"/>
      <c r="M3215" s="51"/>
      <c r="N3215" s="21"/>
      <c r="O3215" s="21"/>
      <c r="P3215" s="21"/>
      <c r="Q3215" s="21"/>
      <c r="R3215" s="21"/>
      <c r="S3215" s="21"/>
      <c r="U3215" s="21"/>
      <c r="V3215" s="21"/>
    </row>
    <row r="3216" spans="1:22" ht="15">
      <c r="A3216" s="21"/>
      <c r="B3216" s="6"/>
      <c r="C3216" s="21"/>
      <c r="D3216" s="21"/>
      <c r="E3216" s="21"/>
      <c r="F3216" s="30"/>
      <c r="G3216" s="21"/>
      <c r="H3216" s="21"/>
      <c r="I3216" s="31"/>
      <c r="J3216" s="21"/>
      <c r="K3216" s="21"/>
      <c r="L3216" s="21"/>
      <c r="M3216" s="51"/>
      <c r="N3216" s="21"/>
      <c r="O3216" s="21"/>
      <c r="P3216" s="21"/>
      <c r="Q3216" s="21"/>
      <c r="R3216" s="21"/>
      <c r="S3216" s="21"/>
      <c r="U3216" s="21"/>
      <c r="V3216" s="21"/>
    </row>
    <row r="3217" spans="1:22" ht="15">
      <c r="A3217" s="21"/>
      <c r="B3217" s="6"/>
      <c r="C3217" s="21"/>
      <c r="D3217" s="21"/>
      <c r="E3217" s="21"/>
      <c r="F3217" s="30"/>
      <c r="G3217" s="21"/>
      <c r="H3217" s="21"/>
      <c r="I3217" s="31"/>
      <c r="J3217" s="21"/>
      <c r="K3217" s="21"/>
      <c r="L3217" s="21"/>
      <c r="M3217" s="51"/>
      <c r="N3217" s="21"/>
      <c r="O3217" s="21"/>
      <c r="P3217" s="21"/>
      <c r="Q3217" s="21"/>
      <c r="R3217" s="21"/>
      <c r="S3217" s="21"/>
      <c r="U3217" s="21"/>
      <c r="V3217" s="21"/>
    </row>
    <row r="3218" spans="1:22" ht="15">
      <c r="A3218" s="21"/>
      <c r="B3218" s="6"/>
      <c r="C3218" s="21"/>
      <c r="D3218" s="21"/>
      <c r="E3218" s="21"/>
      <c r="F3218" s="30"/>
      <c r="G3218" s="21"/>
      <c r="H3218" s="21"/>
      <c r="I3218" s="31"/>
      <c r="J3218" s="21"/>
      <c r="K3218" s="21"/>
      <c r="L3218" s="21"/>
      <c r="M3218" s="51"/>
      <c r="N3218" s="21"/>
      <c r="O3218" s="21"/>
      <c r="P3218" s="21"/>
      <c r="Q3218" s="21"/>
      <c r="R3218" s="21"/>
      <c r="S3218" s="21"/>
      <c r="U3218" s="21"/>
      <c r="V3218" s="21"/>
    </row>
    <row r="3219" spans="1:22" ht="15">
      <c r="A3219" s="21"/>
      <c r="B3219" s="6"/>
      <c r="C3219" s="21"/>
      <c r="D3219" s="21"/>
      <c r="E3219" s="21"/>
      <c r="F3219" s="30"/>
      <c r="G3219" s="21"/>
      <c r="H3219" s="21"/>
      <c r="I3219" s="31"/>
      <c r="J3219" s="21"/>
      <c r="K3219" s="21"/>
      <c r="L3219" s="21"/>
      <c r="M3219" s="51"/>
      <c r="N3219" s="21"/>
      <c r="O3219" s="21"/>
      <c r="P3219" s="21"/>
      <c r="Q3219" s="21"/>
      <c r="R3219" s="21"/>
      <c r="S3219" s="21"/>
      <c r="U3219" s="21"/>
      <c r="V3219" s="21"/>
    </row>
    <row r="3220" spans="1:22" ht="15">
      <c r="A3220" s="21"/>
      <c r="B3220" s="6"/>
      <c r="C3220" s="21"/>
      <c r="D3220" s="21"/>
      <c r="E3220" s="21"/>
      <c r="F3220" s="30"/>
      <c r="G3220" s="21"/>
      <c r="H3220" s="21"/>
      <c r="I3220" s="31"/>
      <c r="J3220" s="21"/>
      <c r="K3220" s="21"/>
      <c r="L3220" s="21"/>
      <c r="M3220" s="51"/>
      <c r="N3220" s="21"/>
      <c r="O3220" s="21"/>
      <c r="P3220" s="21"/>
      <c r="Q3220" s="21"/>
      <c r="R3220" s="21"/>
      <c r="S3220" s="21"/>
      <c r="U3220" s="21"/>
      <c r="V3220" s="21"/>
    </row>
    <row r="3221" spans="1:22" ht="15">
      <c r="A3221" s="21"/>
      <c r="B3221" s="6"/>
      <c r="C3221" s="21"/>
      <c r="D3221" s="21"/>
      <c r="E3221" s="21"/>
      <c r="F3221" s="30"/>
      <c r="G3221" s="21"/>
      <c r="H3221" s="21"/>
      <c r="I3221" s="31"/>
      <c r="J3221" s="21"/>
      <c r="K3221" s="21"/>
      <c r="L3221" s="21"/>
      <c r="M3221" s="51"/>
      <c r="N3221" s="21"/>
      <c r="O3221" s="21"/>
      <c r="P3221" s="21"/>
      <c r="Q3221" s="21"/>
      <c r="R3221" s="21"/>
      <c r="S3221" s="21"/>
      <c r="U3221" s="21"/>
      <c r="V3221" s="21"/>
    </row>
    <row r="3222" spans="1:22" ht="15">
      <c r="A3222" s="21"/>
      <c r="B3222" s="6"/>
      <c r="C3222" s="21"/>
      <c r="D3222" s="21"/>
      <c r="E3222" s="21"/>
      <c r="F3222" s="30"/>
      <c r="G3222" s="21"/>
      <c r="H3222" s="21"/>
      <c r="I3222" s="31"/>
      <c r="J3222" s="21"/>
      <c r="K3222" s="21"/>
      <c r="L3222" s="21"/>
      <c r="M3222" s="51"/>
      <c r="N3222" s="21"/>
      <c r="O3222" s="21"/>
      <c r="P3222" s="21"/>
      <c r="Q3222" s="21"/>
      <c r="R3222" s="21"/>
      <c r="S3222" s="21"/>
      <c r="U3222" s="21"/>
      <c r="V3222" s="21"/>
    </row>
    <row r="3223" spans="1:22" ht="15">
      <c r="A3223" s="21"/>
      <c r="B3223" s="6"/>
      <c r="C3223" s="21"/>
      <c r="D3223" s="21"/>
      <c r="E3223" s="21"/>
      <c r="F3223" s="30"/>
      <c r="G3223" s="21"/>
      <c r="H3223" s="21"/>
      <c r="I3223" s="31"/>
      <c r="J3223" s="21"/>
      <c r="K3223" s="21"/>
      <c r="L3223" s="21"/>
      <c r="M3223" s="51"/>
      <c r="N3223" s="21"/>
      <c r="O3223" s="21"/>
      <c r="P3223" s="21"/>
      <c r="Q3223" s="21"/>
      <c r="R3223" s="21"/>
      <c r="S3223" s="21"/>
      <c r="U3223" s="21"/>
      <c r="V3223" s="21"/>
    </row>
    <row r="3224" spans="1:22" ht="15">
      <c r="A3224" s="21"/>
      <c r="B3224" s="6"/>
      <c r="C3224" s="21"/>
      <c r="D3224" s="21"/>
      <c r="E3224" s="21"/>
      <c r="F3224" s="30"/>
      <c r="G3224" s="21"/>
      <c r="H3224" s="21"/>
      <c r="I3224" s="31"/>
      <c r="J3224" s="21"/>
      <c r="K3224" s="21"/>
      <c r="L3224" s="21"/>
      <c r="M3224" s="51"/>
      <c r="N3224" s="21"/>
      <c r="O3224" s="21"/>
      <c r="P3224" s="21"/>
      <c r="Q3224" s="21"/>
      <c r="R3224" s="21"/>
      <c r="S3224" s="21"/>
      <c r="U3224" s="21"/>
      <c r="V3224" s="21"/>
    </row>
    <row r="3225" spans="1:22" ht="15">
      <c r="A3225" s="21"/>
      <c r="B3225" s="6"/>
      <c r="C3225" s="21"/>
      <c r="D3225" s="21"/>
      <c r="E3225" s="21"/>
      <c r="F3225" s="30"/>
      <c r="G3225" s="21"/>
      <c r="H3225" s="21"/>
      <c r="I3225" s="31"/>
      <c r="J3225" s="21"/>
      <c r="K3225" s="21"/>
      <c r="L3225" s="21"/>
      <c r="M3225" s="51"/>
      <c r="N3225" s="21"/>
      <c r="O3225" s="21"/>
      <c r="P3225" s="21"/>
      <c r="Q3225" s="21"/>
      <c r="R3225" s="21"/>
      <c r="S3225" s="21"/>
      <c r="U3225" s="21"/>
      <c r="V3225" s="21"/>
    </row>
    <row r="3226" spans="1:22" ht="15">
      <c r="A3226" s="21"/>
      <c r="B3226" s="6"/>
      <c r="C3226" s="21"/>
      <c r="D3226" s="21"/>
      <c r="E3226" s="21"/>
      <c r="F3226" s="30"/>
      <c r="G3226" s="21"/>
      <c r="H3226" s="21"/>
      <c r="I3226" s="31"/>
      <c r="J3226" s="21"/>
      <c r="K3226" s="21"/>
      <c r="L3226" s="21"/>
      <c r="M3226" s="51"/>
      <c r="N3226" s="21"/>
      <c r="O3226" s="21"/>
      <c r="P3226" s="21"/>
      <c r="Q3226" s="21"/>
      <c r="R3226" s="21"/>
      <c r="S3226" s="21"/>
      <c r="U3226" s="21"/>
      <c r="V3226" s="21"/>
    </row>
    <row r="3227" spans="1:22" ht="15">
      <c r="A3227" s="21"/>
      <c r="B3227" s="6"/>
      <c r="C3227" s="21"/>
      <c r="D3227" s="21"/>
      <c r="E3227" s="21"/>
      <c r="F3227" s="30"/>
      <c r="G3227" s="21"/>
      <c r="H3227" s="21"/>
      <c r="I3227" s="31"/>
      <c r="J3227" s="21"/>
      <c r="K3227" s="21"/>
      <c r="L3227" s="21"/>
      <c r="M3227" s="51"/>
      <c r="N3227" s="21"/>
      <c r="O3227" s="21"/>
      <c r="P3227" s="21"/>
      <c r="Q3227" s="21"/>
      <c r="R3227" s="21"/>
      <c r="S3227" s="21"/>
      <c r="U3227" s="21"/>
      <c r="V3227" s="21"/>
    </row>
    <row r="3228" spans="1:22" ht="15">
      <c r="A3228" s="21"/>
      <c r="B3228" s="6"/>
      <c r="C3228" s="21"/>
      <c r="D3228" s="21"/>
      <c r="E3228" s="21"/>
      <c r="F3228" s="30"/>
      <c r="G3228" s="21"/>
      <c r="H3228" s="21"/>
      <c r="I3228" s="31"/>
      <c r="J3228" s="21"/>
      <c r="K3228" s="21"/>
      <c r="L3228" s="21"/>
      <c r="M3228" s="51"/>
      <c r="N3228" s="21"/>
      <c r="O3228" s="21"/>
      <c r="P3228" s="21"/>
      <c r="Q3228" s="21"/>
      <c r="R3228" s="21"/>
      <c r="S3228" s="21"/>
      <c r="U3228" s="21"/>
      <c r="V3228" s="21"/>
    </row>
    <row r="3229" spans="1:22" ht="15">
      <c r="A3229" s="21"/>
      <c r="B3229" s="6"/>
      <c r="C3229" s="21"/>
      <c r="D3229" s="21"/>
      <c r="E3229" s="21"/>
      <c r="F3229" s="30"/>
      <c r="G3229" s="21"/>
      <c r="H3229" s="21"/>
      <c r="I3229" s="31"/>
      <c r="J3229" s="21"/>
      <c r="K3229" s="21"/>
      <c r="L3229" s="21"/>
      <c r="M3229" s="51"/>
      <c r="N3229" s="21"/>
      <c r="O3229" s="21"/>
      <c r="P3229" s="21"/>
      <c r="Q3229" s="21"/>
      <c r="R3229" s="21"/>
      <c r="S3229" s="21"/>
      <c r="U3229" s="21"/>
      <c r="V3229" s="21"/>
    </row>
    <row r="3230" spans="1:22" ht="15">
      <c r="A3230" s="21"/>
      <c r="B3230" s="6"/>
      <c r="C3230" s="21"/>
      <c r="D3230" s="21"/>
      <c r="E3230" s="21"/>
      <c r="F3230" s="30"/>
      <c r="G3230" s="21"/>
      <c r="H3230" s="21"/>
      <c r="I3230" s="31"/>
      <c r="J3230" s="21"/>
      <c r="K3230" s="21"/>
      <c r="L3230" s="21"/>
      <c r="M3230" s="51"/>
      <c r="N3230" s="21"/>
      <c r="O3230" s="21"/>
      <c r="P3230" s="21"/>
      <c r="Q3230" s="21"/>
      <c r="R3230" s="21"/>
      <c r="S3230" s="21"/>
      <c r="U3230" s="21"/>
      <c r="V3230" s="21"/>
    </row>
    <row r="3231" spans="1:22" ht="15">
      <c r="A3231" s="21"/>
      <c r="B3231" s="6"/>
      <c r="C3231" s="21"/>
      <c r="D3231" s="21"/>
      <c r="E3231" s="21"/>
      <c r="F3231" s="30"/>
      <c r="G3231" s="21"/>
      <c r="H3231" s="21"/>
      <c r="I3231" s="31"/>
      <c r="J3231" s="21"/>
      <c r="K3231" s="21"/>
      <c r="L3231" s="21"/>
      <c r="M3231" s="51"/>
      <c r="N3231" s="21"/>
      <c r="O3231" s="21"/>
      <c r="P3231" s="21"/>
      <c r="Q3231" s="21"/>
      <c r="R3231" s="21"/>
      <c r="S3231" s="21"/>
      <c r="U3231" s="21"/>
      <c r="V3231" s="21"/>
    </row>
    <row r="3232" spans="1:22" ht="15">
      <c r="A3232" s="21"/>
      <c r="B3232" s="6"/>
      <c r="C3232" s="21"/>
      <c r="D3232" s="21"/>
      <c r="E3232" s="21"/>
      <c r="F3232" s="30"/>
      <c r="G3232" s="21"/>
      <c r="H3232" s="21"/>
      <c r="I3232" s="31"/>
      <c r="J3232" s="21"/>
      <c r="K3232" s="21"/>
      <c r="L3232" s="21"/>
      <c r="M3232" s="51"/>
      <c r="N3232" s="21"/>
      <c r="O3232" s="21"/>
      <c r="P3232" s="21"/>
      <c r="Q3232" s="21"/>
      <c r="R3232" s="21"/>
      <c r="S3232" s="21"/>
      <c r="U3232" s="21"/>
      <c r="V3232" s="21"/>
    </row>
    <row r="3233" spans="1:22" ht="15">
      <c r="A3233" s="21"/>
      <c r="B3233" s="6"/>
      <c r="C3233" s="21"/>
      <c r="D3233" s="21"/>
      <c r="E3233" s="21"/>
      <c r="F3233" s="30"/>
      <c r="G3233" s="21"/>
      <c r="H3233" s="21"/>
      <c r="I3233" s="31"/>
      <c r="J3233" s="21"/>
      <c r="K3233" s="21"/>
      <c r="L3233" s="21"/>
      <c r="M3233" s="51"/>
      <c r="N3233" s="21"/>
      <c r="O3233" s="21"/>
      <c r="P3233" s="21"/>
      <c r="Q3233" s="21"/>
      <c r="R3233" s="21"/>
      <c r="S3233" s="21"/>
      <c r="U3233" s="21"/>
      <c r="V3233" s="21"/>
    </row>
    <row r="3234" spans="1:22" ht="15">
      <c r="A3234" s="21"/>
      <c r="B3234" s="6"/>
      <c r="C3234" s="21"/>
      <c r="D3234" s="21"/>
      <c r="E3234" s="21"/>
      <c r="F3234" s="30"/>
      <c r="G3234" s="21"/>
      <c r="H3234" s="21"/>
      <c r="I3234" s="31"/>
      <c r="J3234" s="21"/>
      <c r="K3234" s="21"/>
      <c r="L3234" s="21"/>
      <c r="M3234" s="51"/>
      <c r="N3234" s="21"/>
      <c r="O3234" s="21"/>
      <c r="P3234" s="21"/>
      <c r="Q3234" s="21"/>
      <c r="R3234" s="21"/>
      <c r="S3234" s="21"/>
      <c r="U3234" s="21"/>
      <c r="V3234" s="21"/>
    </row>
    <row r="3235" spans="1:22" ht="15">
      <c r="A3235" s="21"/>
      <c r="B3235" s="6"/>
      <c r="C3235" s="21"/>
      <c r="D3235" s="21"/>
      <c r="E3235" s="21"/>
      <c r="F3235" s="30"/>
      <c r="G3235" s="21"/>
      <c r="H3235" s="21"/>
      <c r="I3235" s="31"/>
      <c r="J3235" s="21"/>
      <c r="K3235" s="21"/>
      <c r="L3235" s="21"/>
      <c r="M3235" s="51"/>
      <c r="N3235" s="21"/>
      <c r="O3235" s="21"/>
      <c r="P3235" s="21"/>
      <c r="Q3235" s="21"/>
      <c r="R3235" s="21"/>
      <c r="S3235" s="21"/>
      <c r="U3235" s="21"/>
      <c r="V3235" s="21"/>
    </row>
    <row r="3236" spans="1:22" ht="15">
      <c r="A3236" s="21"/>
      <c r="B3236" s="6"/>
      <c r="C3236" s="21"/>
      <c r="D3236" s="21"/>
      <c r="E3236" s="21"/>
      <c r="F3236" s="30"/>
      <c r="G3236" s="21"/>
      <c r="H3236" s="21"/>
      <c r="I3236" s="31"/>
      <c r="J3236" s="21"/>
      <c r="K3236" s="21"/>
      <c r="L3236" s="21"/>
      <c r="M3236" s="51"/>
      <c r="N3236" s="21"/>
      <c r="O3236" s="21"/>
      <c r="P3236" s="21"/>
      <c r="Q3236" s="21"/>
      <c r="R3236" s="21"/>
      <c r="S3236" s="21"/>
      <c r="U3236" s="21"/>
      <c r="V3236" s="21"/>
    </row>
    <row r="3237" spans="1:22" ht="15">
      <c r="A3237" s="21"/>
      <c r="B3237" s="6"/>
      <c r="C3237" s="21"/>
      <c r="D3237" s="21"/>
      <c r="E3237" s="21"/>
      <c r="F3237" s="30"/>
      <c r="G3237" s="21"/>
      <c r="H3237" s="21"/>
      <c r="I3237" s="31"/>
      <c r="J3237" s="21"/>
      <c r="K3237" s="21"/>
      <c r="L3237" s="21"/>
      <c r="M3237" s="51"/>
      <c r="N3237" s="21"/>
      <c r="O3237" s="21"/>
      <c r="P3237" s="21"/>
      <c r="Q3237" s="21"/>
      <c r="R3237" s="21"/>
      <c r="S3237" s="21"/>
      <c r="U3237" s="21"/>
      <c r="V3237" s="21"/>
    </row>
    <row r="3238" spans="1:22" ht="15">
      <c r="A3238" s="21"/>
      <c r="B3238" s="6"/>
      <c r="C3238" s="21"/>
      <c r="D3238" s="21"/>
      <c r="E3238" s="21"/>
      <c r="F3238" s="30"/>
      <c r="G3238" s="21"/>
      <c r="H3238" s="21"/>
      <c r="I3238" s="31"/>
      <c r="J3238" s="21"/>
      <c r="K3238" s="21"/>
      <c r="L3238" s="21"/>
      <c r="M3238" s="51"/>
      <c r="N3238" s="21"/>
      <c r="O3238" s="21"/>
      <c r="P3238" s="21"/>
      <c r="Q3238" s="21"/>
      <c r="R3238" s="21"/>
      <c r="S3238" s="21"/>
      <c r="U3238" s="21"/>
      <c r="V3238" s="21"/>
    </row>
    <row r="3239" spans="1:22" ht="15">
      <c r="A3239" s="21"/>
      <c r="B3239" s="6"/>
      <c r="C3239" s="21"/>
      <c r="D3239" s="21"/>
      <c r="E3239" s="21"/>
      <c r="F3239" s="30"/>
      <c r="G3239" s="21"/>
      <c r="H3239" s="21"/>
      <c r="I3239" s="31"/>
      <c r="J3239" s="21"/>
      <c r="K3239" s="21"/>
      <c r="L3239" s="21"/>
      <c r="M3239" s="51"/>
      <c r="N3239" s="21"/>
      <c r="O3239" s="21"/>
      <c r="P3239" s="21"/>
      <c r="Q3239" s="21"/>
      <c r="R3239" s="21"/>
      <c r="S3239" s="21"/>
      <c r="U3239" s="21"/>
      <c r="V3239" s="21"/>
    </row>
    <row r="3240" spans="1:22" ht="15">
      <c r="A3240" s="21"/>
      <c r="B3240" s="6"/>
      <c r="C3240" s="21"/>
      <c r="D3240" s="21"/>
      <c r="E3240" s="21"/>
      <c r="F3240" s="30"/>
      <c r="G3240" s="21"/>
      <c r="H3240" s="21"/>
      <c r="I3240" s="31"/>
      <c r="J3240" s="21"/>
      <c r="K3240" s="21"/>
      <c r="L3240" s="21"/>
      <c r="M3240" s="51"/>
      <c r="N3240" s="21"/>
      <c r="O3240" s="21"/>
      <c r="P3240" s="21"/>
      <c r="Q3240" s="21"/>
      <c r="R3240" s="21"/>
      <c r="S3240" s="21"/>
      <c r="U3240" s="21"/>
      <c r="V3240" s="21"/>
    </row>
    <row r="3241" spans="1:22" ht="15">
      <c r="A3241" s="21"/>
      <c r="B3241" s="6"/>
      <c r="C3241" s="21"/>
      <c r="D3241" s="21"/>
      <c r="E3241" s="21"/>
      <c r="F3241" s="30"/>
      <c r="G3241" s="21"/>
      <c r="H3241" s="21"/>
      <c r="I3241" s="31"/>
      <c r="J3241" s="21"/>
      <c r="K3241" s="21"/>
      <c r="L3241" s="21"/>
      <c r="M3241" s="51"/>
      <c r="N3241" s="21"/>
      <c r="O3241" s="21"/>
      <c r="P3241" s="21"/>
      <c r="Q3241" s="21"/>
      <c r="R3241" s="21"/>
      <c r="S3241" s="21"/>
      <c r="U3241" s="21"/>
      <c r="V3241" s="21"/>
    </row>
    <row r="3242" spans="1:22" ht="15">
      <c r="A3242" s="21"/>
      <c r="B3242" s="6"/>
      <c r="C3242" s="21"/>
      <c r="D3242" s="21"/>
      <c r="E3242" s="21"/>
      <c r="F3242" s="30"/>
      <c r="G3242" s="21"/>
      <c r="H3242" s="21"/>
      <c r="I3242" s="31"/>
      <c r="J3242" s="21"/>
      <c r="K3242" s="21"/>
      <c r="L3242" s="21"/>
      <c r="M3242" s="51"/>
      <c r="N3242" s="21"/>
      <c r="O3242" s="21"/>
      <c r="P3242" s="21"/>
      <c r="Q3242" s="21"/>
      <c r="R3242" s="21"/>
      <c r="S3242" s="21"/>
      <c r="U3242" s="21"/>
      <c r="V3242" s="21"/>
    </row>
    <row r="3243" spans="1:22" ht="15">
      <c r="A3243" s="21"/>
      <c r="B3243" s="6"/>
      <c r="C3243" s="21"/>
      <c r="D3243" s="21"/>
      <c r="E3243" s="21"/>
      <c r="F3243" s="30"/>
      <c r="G3243" s="21"/>
      <c r="H3243" s="21"/>
      <c r="I3243" s="31"/>
      <c r="J3243" s="21"/>
      <c r="K3243" s="21"/>
      <c r="L3243" s="21"/>
      <c r="M3243" s="51"/>
      <c r="N3243" s="21"/>
      <c r="O3243" s="21"/>
      <c r="P3243" s="21"/>
      <c r="Q3243" s="21"/>
      <c r="R3243" s="21"/>
      <c r="S3243" s="21"/>
      <c r="U3243" s="21"/>
      <c r="V3243" s="21"/>
    </row>
    <row r="3244" spans="1:22" ht="15">
      <c r="A3244" s="21"/>
      <c r="B3244" s="6"/>
      <c r="C3244" s="21"/>
      <c r="D3244" s="21"/>
      <c r="E3244" s="21"/>
      <c r="F3244" s="30"/>
      <c r="G3244" s="21"/>
      <c r="H3244" s="21"/>
      <c r="I3244" s="31"/>
      <c r="J3244" s="21"/>
      <c r="K3244" s="21"/>
      <c r="L3244" s="21"/>
      <c r="M3244" s="51"/>
      <c r="N3244" s="21"/>
      <c r="O3244" s="21"/>
      <c r="P3244" s="21"/>
      <c r="Q3244" s="21"/>
      <c r="R3244" s="21"/>
      <c r="S3244" s="21"/>
      <c r="U3244" s="21"/>
      <c r="V3244" s="21"/>
    </row>
    <row r="3245" spans="1:22" ht="15">
      <c r="A3245" s="21"/>
      <c r="B3245" s="6"/>
      <c r="C3245" s="21"/>
      <c r="D3245" s="21"/>
      <c r="E3245" s="21"/>
      <c r="F3245" s="30"/>
      <c r="G3245" s="21"/>
      <c r="H3245" s="21"/>
      <c r="I3245" s="31"/>
      <c r="J3245" s="21"/>
      <c r="K3245" s="21"/>
      <c r="L3245" s="21"/>
      <c r="M3245" s="51"/>
      <c r="N3245" s="21"/>
      <c r="O3245" s="21"/>
      <c r="P3245" s="21"/>
      <c r="Q3245" s="21"/>
      <c r="R3245" s="21"/>
      <c r="S3245" s="21"/>
      <c r="U3245" s="21"/>
      <c r="V3245" s="21"/>
    </row>
    <row r="3246" spans="1:22" ht="15">
      <c r="A3246" s="21"/>
      <c r="B3246" s="6"/>
      <c r="C3246" s="21"/>
      <c r="D3246" s="21"/>
      <c r="E3246" s="21"/>
      <c r="F3246" s="30"/>
      <c r="G3246" s="21"/>
      <c r="H3246" s="21"/>
      <c r="I3246" s="31"/>
      <c r="J3246" s="21"/>
      <c r="K3246" s="21"/>
      <c r="L3246" s="21"/>
      <c r="M3246" s="51"/>
      <c r="N3246" s="21"/>
      <c r="O3246" s="21"/>
      <c r="P3246" s="21"/>
      <c r="Q3246" s="21"/>
      <c r="R3246" s="21"/>
      <c r="S3246" s="21"/>
      <c r="U3246" s="21"/>
      <c r="V3246" s="21"/>
    </row>
    <row r="3247" spans="1:22" ht="15">
      <c r="A3247" s="21"/>
      <c r="B3247" s="6"/>
      <c r="C3247" s="21"/>
      <c r="D3247" s="21"/>
      <c r="E3247" s="21"/>
      <c r="F3247" s="30"/>
      <c r="G3247" s="21"/>
      <c r="H3247" s="21"/>
      <c r="I3247" s="31"/>
      <c r="J3247" s="21"/>
      <c r="K3247" s="21"/>
      <c r="L3247" s="21"/>
      <c r="M3247" s="51"/>
      <c r="N3247" s="21"/>
      <c r="O3247" s="21"/>
      <c r="P3247" s="21"/>
      <c r="Q3247" s="21"/>
      <c r="R3247" s="21"/>
      <c r="S3247" s="21"/>
      <c r="U3247" s="21"/>
      <c r="V3247" s="21"/>
    </row>
    <row r="3248" spans="1:22" ht="15">
      <c r="A3248" s="21"/>
      <c r="B3248" s="6"/>
      <c r="C3248" s="21"/>
      <c r="D3248" s="21"/>
      <c r="E3248" s="21"/>
      <c r="F3248" s="30"/>
      <c r="G3248" s="21"/>
      <c r="H3248" s="21"/>
      <c r="I3248" s="31"/>
      <c r="J3248" s="21"/>
      <c r="K3248" s="21"/>
      <c r="L3248" s="21"/>
      <c r="M3248" s="51"/>
      <c r="N3248" s="21"/>
      <c r="O3248" s="21"/>
      <c r="P3248" s="21"/>
      <c r="Q3248" s="21"/>
      <c r="R3248" s="21"/>
      <c r="S3248" s="21"/>
      <c r="U3248" s="21"/>
      <c r="V3248" s="21"/>
    </row>
    <row r="3249" spans="1:22" ht="15">
      <c r="A3249" s="21"/>
      <c r="B3249" s="6"/>
      <c r="C3249" s="21"/>
      <c r="D3249" s="21"/>
      <c r="E3249" s="21"/>
      <c r="F3249" s="30"/>
      <c r="G3249" s="21"/>
      <c r="H3249" s="21"/>
      <c r="I3249" s="31"/>
      <c r="J3249" s="21"/>
      <c r="K3249" s="21"/>
      <c r="L3249" s="21"/>
      <c r="M3249" s="51"/>
      <c r="N3249" s="21"/>
      <c r="O3249" s="21"/>
      <c r="P3249" s="21"/>
      <c r="Q3249" s="21"/>
      <c r="R3249" s="21"/>
      <c r="S3249" s="21"/>
      <c r="U3249" s="21"/>
      <c r="V3249" s="21"/>
    </row>
    <row r="3250" spans="1:22" ht="15">
      <c r="A3250" s="21"/>
      <c r="B3250" s="6"/>
      <c r="C3250" s="21"/>
      <c r="D3250" s="21"/>
      <c r="E3250" s="21"/>
      <c r="F3250" s="30"/>
      <c r="G3250" s="21"/>
      <c r="H3250" s="21"/>
      <c r="I3250" s="31"/>
      <c r="J3250" s="21"/>
      <c r="K3250" s="21"/>
      <c r="L3250" s="21"/>
      <c r="M3250" s="51"/>
      <c r="N3250" s="21"/>
      <c r="O3250" s="21"/>
      <c r="P3250" s="21"/>
      <c r="Q3250" s="21"/>
      <c r="R3250" s="21"/>
      <c r="S3250" s="21"/>
      <c r="U3250" s="21"/>
      <c r="V3250" s="21"/>
    </row>
    <row r="3251" spans="1:22" ht="15">
      <c r="A3251" s="21"/>
      <c r="B3251" s="6"/>
      <c r="C3251" s="21"/>
      <c r="D3251" s="21"/>
      <c r="E3251" s="21"/>
      <c r="F3251" s="30"/>
      <c r="G3251" s="21"/>
      <c r="H3251" s="21"/>
      <c r="I3251" s="31"/>
      <c r="J3251" s="21"/>
      <c r="K3251" s="21"/>
      <c r="L3251" s="21"/>
      <c r="M3251" s="51"/>
      <c r="N3251" s="21"/>
      <c r="O3251" s="21"/>
      <c r="P3251" s="21"/>
      <c r="Q3251" s="21"/>
      <c r="R3251" s="21"/>
      <c r="S3251" s="21"/>
      <c r="U3251" s="21"/>
      <c r="V3251" s="21"/>
    </row>
    <row r="3252" spans="1:22" ht="15">
      <c r="A3252" s="21"/>
      <c r="B3252" s="6"/>
      <c r="C3252" s="21"/>
      <c r="D3252" s="21"/>
      <c r="E3252" s="21"/>
      <c r="F3252" s="30"/>
      <c r="G3252" s="21"/>
      <c r="H3252" s="21"/>
      <c r="I3252" s="31"/>
      <c r="J3252" s="21"/>
      <c r="K3252" s="21"/>
      <c r="L3252" s="21"/>
      <c r="M3252" s="51"/>
      <c r="N3252" s="21"/>
      <c r="O3252" s="21"/>
      <c r="P3252" s="21"/>
      <c r="Q3252" s="21"/>
      <c r="R3252" s="21"/>
      <c r="S3252" s="21"/>
      <c r="U3252" s="21"/>
      <c r="V3252" s="21"/>
    </row>
    <row r="3253" spans="1:22" ht="15">
      <c r="A3253" s="21"/>
      <c r="B3253" s="6"/>
      <c r="C3253" s="21"/>
      <c r="D3253" s="21"/>
      <c r="E3253" s="21"/>
      <c r="F3253" s="30"/>
      <c r="G3253" s="21"/>
      <c r="H3253" s="21"/>
      <c r="I3253" s="31"/>
      <c r="J3253" s="21"/>
      <c r="K3253" s="21"/>
      <c r="L3253" s="21"/>
      <c r="M3253" s="51"/>
      <c r="N3253" s="21"/>
      <c r="O3253" s="21"/>
      <c r="P3253" s="21"/>
      <c r="Q3253" s="21"/>
      <c r="R3253" s="21"/>
      <c r="S3253" s="21"/>
      <c r="U3253" s="21"/>
      <c r="V3253" s="21"/>
    </row>
    <row r="3254" spans="1:22" ht="15">
      <c r="A3254" s="21"/>
      <c r="B3254" s="6"/>
      <c r="C3254" s="21"/>
      <c r="D3254" s="21"/>
      <c r="E3254" s="21"/>
      <c r="F3254" s="30"/>
      <c r="G3254" s="21"/>
      <c r="H3254" s="21"/>
      <c r="I3254" s="31"/>
      <c r="J3254" s="21"/>
      <c r="K3254" s="21"/>
      <c r="L3254" s="21"/>
      <c r="M3254" s="51"/>
      <c r="N3254" s="21"/>
      <c r="O3254" s="21"/>
      <c r="P3254" s="21"/>
      <c r="Q3254" s="21"/>
      <c r="R3254" s="21"/>
      <c r="S3254" s="21"/>
      <c r="U3254" s="21"/>
      <c r="V3254" s="21"/>
    </row>
    <row r="3255" spans="1:22" ht="15">
      <c r="A3255" s="21"/>
      <c r="B3255" s="6"/>
      <c r="C3255" s="21"/>
      <c r="D3255" s="21"/>
      <c r="E3255" s="21"/>
      <c r="F3255" s="30"/>
      <c r="G3255" s="21"/>
      <c r="H3255" s="21"/>
      <c r="I3255" s="31"/>
      <c r="J3255" s="21"/>
      <c r="K3255" s="21"/>
      <c r="L3255" s="21"/>
      <c r="M3255" s="51"/>
      <c r="N3255" s="21"/>
      <c r="O3255" s="21"/>
      <c r="P3255" s="21"/>
      <c r="Q3255" s="21"/>
      <c r="R3255" s="21"/>
      <c r="S3255" s="21"/>
      <c r="U3255" s="21"/>
      <c r="V3255" s="21"/>
    </row>
    <row r="3256" spans="1:22" ht="15">
      <c r="A3256" s="21"/>
      <c r="B3256" s="6"/>
      <c r="C3256" s="21"/>
      <c r="D3256" s="21"/>
      <c r="E3256" s="21"/>
      <c r="F3256" s="30"/>
      <c r="G3256" s="21"/>
      <c r="H3256" s="21"/>
      <c r="I3256" s="31"/>
      <c r="J3256" s="21"/>
      <c r="K3256" s="21"/>
      <c r="L3256" s="21"/>
      <c r="M3256" s="51"/>
      <c r="N3256" s="21"/>
      <c r="O3256" s="21"/>
      <c r="P3256" s="21"/>
      <c r="Q3256" s="21"/>
      <c r="R3256" s="21"/>
      <c r="S3256" s="21"/>
      <c r="U3256" s="21"/>
      <c r="V3256" s="21"/>
    </row>
    <row r="3257" spans="1:22" ht="15">
      <c r="A3257" s="21"/>
      <c r="B3257" s="6"/>
      <c r="C3257" s="21"/>
      <c r="D3257" s="21"/>
      <c r="E3257" s="21"/>
      <c r="F3257" s="30"/>
      <c r="G3257" s="21"/>
      <c r="H3257" s="21"/>
      <c r="I3257" s="31"/>
      <c r="J3257" s="21"/>
      <c r="K3257" s="21"/>
      <c r="L3257" s="21"/>
      <c r="M3257" s="51"/>
      <c r="N3257" s="21"/>
      <c r="O3257" s="21"/>
      <c r="P3257" s="21"/>
      <c r="Q3257" s="21"/>
      <c r="R3257" s="21"/>
      <c r="S3257" s="21"/>
      <c r="U3257" s="21"/>
      <c r="V3257" s="21"/>
    </row>
    <row r="3258" spans="1:22" ht="15">
      <c r="A3258" s="21"/>
      <c r="B3258" s="6"/>
      <c r="C3258" s="21"/>
      <c r="D3258" s="21"/>
      <c r="E3258" s="21"/>
      <c r="F3258" s="30"/>
      <c r="G3258" s="21"/>
      <c r="H3258" s="21"/>
      <c r="I3258" s="31"/>
      <c r="J3258" s="21"/>
      <c r="K3258" s="21"/>
      <c r="L3258" s="21"/>
      <c r="M3258" s="51"/>
      <c r="N3258" s="21"/>
      <c r="O3258" s="21"/>
      <c r="P3258" s="21"/>
      <c r="Q3258" s="21"/>
      <c r="R3258" s="21"/>
      <c r="S3258" s="21"/>
      <c r="U3258" s="21"/>
      <c r="V3258" s="21"/>
    </row>
    <row r="3259" spans="1:22" ht="15">
      <c r="A3259" s="21"/>
      <c r="B3259" s="6"/>
      <c r="C3259" s="21"/>
      <c r="D3259" s="21"/>
      <c r="E3259" s="21"/>
      <c r="F3259" s="30"/>
      <c r="G3259" s="21"/>
      <c r="H3259" s="21"/>
      <c r="I3259" s="31"/>
      <c r="J3259" s="21"/>
      <c r="K3259" s="21"/>
      <c r="L3259" s="21"/>
      <c r="M3259" s="51"/>
      <c r="N3259" s="21"/>
      <c r="O3259" s="21"/>
      <c r="P3259" s="21"/>
      <c r="Q3259" s="21"/>
      <c r="R3259" s="21"/>
      <c r="S3259" s="21"/>
      <c r="U3259" s="21"/>
      <c r="V3259" s="21"/>
    </row>
    <row r="3260" spans="1:22" ht="15">
      <c r="A3260" s="21"/>
      <c r="B3260" s="6"/>
      <c r="C3260" s="21"/>
      <c r="D3260" s="21"/>
      <c r="E3260" s="21"/>
      <c r="F3260" s="30"/>
      <c r="G3260" s="21"/>
      <c r="H3260" s="21"/>
      <c r="I3260" s="31"/>
      <c r="J3260" s="21"/>
      <c r="K3260" s="21"/>
      <c r="L3260" s="21"/>
      <c r="M3260" s="51"/>
      <c r="N3260" s="21"/>
      <c r="O3260" s="21"/>
      <c r="P3260" s="21"/>
      <c r="Q3260" s="21"/>
      <c r="R3260" s="21"/>
      <c r="S3260" s="21"/>
      <c r="U3260" s="21"/>
      <c r="V3260" s="21"/>
    </row>
    <row r="3261" spans="1:22" ht="15">
      <c r="A3261" s="21"/>
      <c r="B3261" s="6"/>
      <c r="C3261" s="21"/>
      <c r="D3261" s="21"/>
      <c r="E3261" s="21"/>
      <c r="F3261" s="30"/>
      <c r="G3261" s="21"/>
      <c r="H3261" s="21"/>
      <c r="I3261" s="31"/>
      <c r="J3261" s="21"/>
      <c r="K3261" s="21"/>
      <c r="L3261" s="21"/>
      <c r="M3261" s="51"/>
      <c r="N3261" s="21"/>
      <c r="O3261" s="21"/>
      <c r="P3261" s="21"/>
      <c r="Q3261" s="21"/>
      <c r="R3261" s="21"/>
      <c r="S3261" s="21"/>
      <c r="U3261" s="21"/>
      <c r="V3261" s="21"/>
    </row>
    <row r="3262" spans="1:22" ht="15">
      <c r="A3262" s="21"/>
      <c r="B3262" s="6"/>
      <c r="C3262" s="21"/>
      <c r="D3262" s="21"/>
      <c r="E3262" s="21"/>
      <c r="F3262" s="30"/>
      <c r="G3262" s="21"/>
      <c r="H3262" s="21"/>
      <c r="I3262" s="31"/>
      <c r="J3262" s="21"/>
      <c r="K3262" s="21"/>
      <c r="L3262" s="21"/>
      <c r="M3262" s="51"/>
      <c r="N3262" s="21"/>
      <c r="O3262" s="21"/>
      <c r="P3262" s="21"/>
      <c r="Q3262" s="21"/>
      <c r="R3262" s="21"/>
      <c r="S3262" s="21"/>
      <c r="U3262" s="21"/>
      <c r="V3262" s="21"/>
    </row>
    <row r="3263" spans="1:22" ht="15">
      <c r="A3263" s="21"/>
      <c r="B3263" s="6"/>
      <c r="C3263" s="21"/>
      <c r="D3263" s="21"/>
      <c r="E3263" s="21"/>
      <c r="F3263" s="30"/>
      <c r="G3263" s="21"/>
      <c r="H3263" s="21"/>
      <c r="I3263" s="31"/>
      <c r="J3263" s="21"/>
      <c r="K3263" s="21"/>
      <c r="L3263" s="21"/>
      <c r="M3263" s="51"/>
      <c r="N3263" s="21"/>
      <c r="O3263" s="21"/>
      <c r="P3263" s="21"/>
      <c r="Q3263" s="21"/>
      <c r="R3263" s="21"/>
      <c r="S3263" s="21"/>
      <c r="U3263" s="21"/>
      <c r="V3263" s="21"/>
    </row>
    <row r="3264" spans="1:22" ht="15">
      <c r="A3264" s="21"/>
      <c r="B3264" s="6"/>
      <c r="C3264" s="21"/>
      <c r="D3264" s="21"/>
      <c r="E3264" s="21"/>
      <c r="F3264" s="30"/>
      <c r="G3264" s="21"/>
      <c r="H3264" s="21"/>
      <c r="I3264" s="31"/>
      <c r="J3264" s="21"/>
      <c r="K3264" s="21"/>
      <c r="L3264" s="21"/>
      <c r="M3264" s="51"/>
      <c r="N3264" s="21"/>
      <c r="O3264" s="21"/>
      <c r="P3264" s="21"/>
      <c r="Q3264" s="21"/>
      <c r="R3264" s="21"/>
      <c r="S3264" s="21"/>
      <c r="U3264" s="21"/>
      <c r="V3264" s="21"/>
    </row>
    <row r="3265" spans="1:22" ht="15">
      <c r="A3265" s="21"/>
      <c r="B3265" s="6"/>
      <c r="C3265" s="21"/>
      <c r="D3265" s="21"/>
      <c r="E3265" s="21"/>
      <c r="F3265" s="30"/>
      <c r="G3265" s="21"/>
      <c r="H3265" s="21"/>
      <c r="I3265" s="31"/>
      <c r="J3265" s="21"/>
      <c r="K3265" s="21"/>
      <c r="L3265" s="21"/>
      <c r="M3265" s="51"/>
      <c r="N3265" s="21"/>
      <c r="O3265" s="21"/>
      <c r="P3265" s="21"/>
      <c r="Q3265" s="21"/>
      <c r="R3265" s="21"/>
      <c r="S3265" s="21"/>
      <c r="U3265" s="21"/>
      <c r="V3265" s="21"/>
    </row>
    <row r="3266" spans="1:22" ht="15">
      <c r="A3266" s="21"/>
      <c r="B3266" s="6"/>
      <c r="C3266" s="21"/>
      <c r="D3266" s="21"/>
      <c r="E3266" s="21"/>
      <c r="F3266" s="30"/>
      <c r="G3266" s="21"/>
      <c r="H3266" s="21"/>
      <c r="I3266" s="31"/>
      <c r="J3266" s="21"/>
      <c r="K3266" s="21"/>
      <c r="L3266" s="21"/>
      <c r="M3266" s="51"/>
      <c r="N3266" s="21"/>
      <c r="O3266" s="21"/>
      <c r="P3266" s="21"/>
      <c r="Q3266" s="21"/>
      <c r="R3266" s="21"/>
      <c r="S3266" s="21"/>
      <c r="U3266" s="21"/>
      <c r="V3266" s="21"/>
    </row>
    <row r="3267" spans="1:22" ht="15">
      <c r="A3267" s="21"/>
      <c r="B3267" s="6"/>
      <c r="C3267" s="21"/>
      <c r="D3267" s="21"/>
      <c r="E3267" s="21"/>
      <c r="F3267" s="30"/>
      <c r="G3267" s="21"/>
      <c r="H3267" s="21"/>
      <c r="I3267" s="31"/>
      <c r="J3267" s="21"/>
      <c r="K3267" s="21"/>
      <c r="L3267" s="21"/>
      <c r="M3267" s="51"/>
      <c r="N3267" s="21"/>
      <c r="O3267" s="21"/>
      <c r="P3267" s="21"/>
      <c r="Q3267" s="21"/>
      <c r="R3267" s="21"/>
      <c r="S3267" s="21"/>
      <c r="U3267" s="21"/>
      <c r="V3267" s="21"/>
    </row>
    <row r="3268" spans="1:22" ht="15">
      <c r="A3268" s="21"/>
      <c r="B3268" s="6"/>
      <c r="C3268" s="21"/>
      <c r="D3268" s="21"/>
      <c r="E3268" s="21"/>
      <c r="F3268" s="30"/>
      <c r="G3268" s="21"/>
      <c r="H3268" s="21"/>
      <c r="I3268" s="31"/>
      <c r="J3268" s="21"/>
      <c r="K3268" s="21"/>
      <c r="L3268" s="21"/>
      <c r="M3268" s="51"/>
      <c r="N3268" s="21"/>
      <c r="O3268" s="21"/>
      <c r="P3268" s="21"/>
      <c r="Q3268" s="21"/>
      <c r="R3268" s="21"/>
      <c r="S3268" s="21"/>
      <c r="U3268" s="21"/>
      <c r="V3268" s="21"/>
    </row>
    <row r="3269" spans="1:22" ht="15">
      <c r="A3269" s="21"/>
      <c r="B3269" s="6"/>
      <c r="C3269" s="21"/>
      <c r="D3269" s="21"/>
      <c r="E3269" s="21"/>
      <c r="F3269" s="30"/>
      <c r="G3269" s="21"/>
      <c r="H3269" s="21"/>
      <c r="I3269" s="31"/>
      <c r="J3269" s="21"/>
      <c r="K3269" s="21"/>
      <c r="L3269" s="21"/>
      <c r="M3269" s="51"/>
      <c r="N3269" s="21"/>
      <c r="O3269" s="21"/>
      <c r="P3269" s="21"/>
      <c r="Q3269" s="21"/>
      <c r="R3269" s="21"/>
      <c r="S3269" s="21"/>
      <c r="U3269" s="21"/>
      <c r="V3269" s="21"/>
    </row>
    <row r="3270" spans="1:22" ht="15">
      <c r="A3270" s="21"/>
      <c r="B3270" s="6"/>
      <c r="C3270" s="21"/>
      <c r="D3270" s="21"/>
      <c r="E3270" s="21"/>
      <c r="F3270" s="30"/>
      <c r="G3270" s="21"/>
      <c r="H3270" s="21"/>
      <c r="I3270" s="31"/>
      <c r="J3270" s="21"/>
      <c r="K3270" s="21"/>
      <c r="L3270" s="21"/>
      <c r="M3270" s="51"/>
      <c r="N3270" s="21"/>
      <c r="O3270" s="21"/>
      <c r="P3270" s="21"/>
      <c r="Q3270" s="21"/>
      <c r="R3270" s="21"/>
      <c r="S3270" s="21"/>
      <c r="U3270" s="21"/>
      <c r="V3270" s="21"/>
    </row>
    <row r="3271" spans="1:22" ht="15">
      <c r="A3271" s="21"/>
      <c r="B3271" s="6"/>
      <c r="C3271" s="21"/>
      <c r="D3271" s="21"/>
      <c r="E3271" s="21"/>
      <c r="F3271" s="30"/>
      <c r="G3271" s="21"/>
      <c r="H3271" s="21"/>
      <c r="I3271" s="31"/>
      <c r="J3271" s="21"/>
      <c r="K3271" s="21"/>
      <c r="L3271" s="21"/>
      <c r="M3271" s="51"/>
      <c r="N3271" s="21"/>
      <c r="O3271" s="21"/>
      <c r="P3271" s="21"/>
      <c r="Q3271" s="21"/>
      <c r="R3271" s="21"/>
      <c r="S3271" s="21"/>
      <c r="U3271" s="21"/>
      <c r="V3271" s="21"/>
    </row>
    <row r="3272" spans="1:22" ht="15">
      <c r="A3272" s="21"/>
      <c r="B3272" s="6"/>
      <c r="C3272" s="21"/>
      <c r="D3272" s="21"/>
      <c r="E3272" s="21"/>
      <c r="F3272" s="30"/>
      <c r="G3272" s="21"/>
      <c r="H3272" s="21"/>
      <c r="I3272" s="31"/>
      <c r="J3272" s="21"/>
      <c r="K3272" s="21"/>
      <c r="L3272" s="21"/>
      <c r="M3272" s="51"/>
      <c r="N3272" s="21"/>
      <c r="O3272" s="21"/>
      <c r="P3272" s="21"/>
      <c r="Q3272" s="21"/>
      <c r="R3272" s="21"/>
      <c r="S3272" s="21"/>
      <c r="U3272" s="21"/>
      <c r="V3272" s="21"/>
    </row>
    <row r="3273" spans="1:22" ht="15">
      <c r="A3273" s="21"/>
      <c r="B3273" s="6"/>
      <c r="C3273" s="21"/>
      <c r="D3273" s="21"/>
      <c r="E3273" s="21"/>
      <c r="F3273" s="30"/>
      <c r="G3273" s="21"/>
      <c r="H3273" s="21"/>
      <c r="I3273" s="31"/>
      <c r="J3273" s="21"/>
      <c r="K3273" s="21"/>
      <c r="L3273" s="21"/>
      <c r="M3273" s="51"/>
      <c r="N3273" s="21"/>
      <c r="O3273" s="21"/>
      <c r="P3273" s="21"/>
      <c r="Q3273" s="21"/>
      <c r="R3273" s="21"/>
      <c r="S3273" s="21"/>
      <c r="U3273" s="21"/>
      <c r="V3273" s="21"/>
    </row>
    <row r="3274" spans="1:22" ht="15">
      <c r="A3274" s="21"/>
      <c r="B3274" s="6"/>
      <c r="C3274" s="21"/>
      <c r="D3274" s="21"/>
      <c r="E3274" s="21"/>
      <c r="F3274" s="30"/>
      <c r="G3274" s="21"/>
      <c r="H3274" s="21"/>
      <c r="I3274" s="31"/>
      <c r="J3274" s="21"/>
      <c r="K3274" s="21"/>
      <c r="L3274" s="21"/>
      <c r="M3274" s="51"/>
      <c r="N3274" s="21"/>
      <c r="O3274" s="21"/>
      <c r="P3274" s="21"/>
      <c r="Q3274" s="21"/>
      <c r="R3274" s="21"/>
      <c r="S3274" s="21"/>
      <c r="U3274" s="21"/>
      <c r="V3274" s="21"/>
    </row>
    <row r="3275" spans="1:22" ht="15">
      <c r="A3275" s="21"/>
      <c r="B3275" s="6"/>
      <c r="C3275" s="21"/>
      <c r="D3275" s="21"/>
      <c r="E3275" s="21"/>
      <c r="F3275" s="30"/>
      <c r="G3275" s="21"/>
      <c r="H3275" s="21"/>
      <c r="I3275" s="31"/>
      <c r="J3275" s="21"/>
      <c r="K3275" s="21"/>
      <c r="L3275" s="21"/>
      <c r="M3275" s="51"/>
      <c r="N3275" s="21"/>
      <c r="O3275" s="21"/>
      <c r="P3275" s="21"/>
      <c r="Q3275" s="21"/>
      <c r="R3275" s="21"/>
      <c r="S3275" s="21"/>
      <c r="U3275" s="21"/>
      <c r="V3275" s="21"/>
    </row>
    <row r="3276" spans="1:22" ht="15">
      <c r="A3276" s="21"/>
      <c r="B3276" s="6"/>
      <c r="C3276" s="21"/>
      <c r="D3276" s="21"/>
      <c r="E3276" s="21"/>
      <c r="F3276" s="30"/>
      <c r="G3276" s="21"/>
      <c r="H3276" s="21"/>
      <c r="I3276" s="31"/>
      <c r="J3276" s="21"/>
      <c r="K3276" s="21"/>
      <c r="L3276" s="21"/>
      <c r="M3276" s="51"/>
      <c r="N3276" s="21"/>
      <c r="O3276" s="21"/>
      <c r="P3276" s="21"/>
      <c r="Q3276" s="21"/>
      <c r="R3276" s="21"/>
      <c r="S3276" s="21"/>
      <c r="U3276" s="21"/>
      <c r="V3276" s="21"/>
    </row>
    <row r="3277" spans="1:22" ht="15">
      <c r="A3277" s="21"/>
      <c r="B3277" s="6"/>
      <c r="C3277" s="21"/>
      <c r="D3277" s="21"/>
      <c r="E3277" s="21"/>
      <c r="F3277" s="30"/>
      <c r="G3277" s="21"/>
      <c r="H3277" s="21"/>
      <c r="I3277" s="31"/>
      <c r="J3277" s="21"/>
      <c r="K3277" s="21"/>
      <c r="L3277" s="21"/>
      <c r="M3277" s="51"/>
      <c r="N3277" s="21"/>
      <c r="O3277" s="21"/>
      <c r="P3277" s="21"/>
      <c r="Q3277" s="21"/>
      <c r="R3277" s="21"/>
      <c r="S3277" s="21"/>
      <c r="U3277" s="21"/>
      <c r="V3277" s="21"/>
    </row>
    <row r="3278" spans="1:22" ht="15">
      <c r="A3278" s="21"/>
      <c r="B3278" s="6"/>
      <c r="C3278" s="21"/>
      <c r="D3278" s="21"/>
      <c r="E3278" s="21"/>
      <c r="F3278" s="30"/>
      <c r="G3278" s="21"/>
      <c r="H3278" s="21"/>
      <c r="I3278" s="31"/>
      <c r="J3278" s="21"/>
      <c r="K3278" s="21"/>
      <c r="L3278" s="21"/>
      <c r="M3278" s="51"/>
      <c r="N3278" s="21"/>
      <c r="O3278" s="21"/>
      <c r="P3278" s="21"/>
      <c r="Q3278" s="21"/>
      <c r="R3278" s="21"/>
      <c r="S3278" s="21"/>
      <c r="U3278" s="21"/>
      <c r="V3278" s="21"/>
    </row>
    <row r="3279" spans="1:22" ht="15">
      <c r="A3279" s="21"/>
      <c r="B3279" s="6"/>
      <c r="C3279" s="21"/>
      <c r="D3279" s="21"/>
      <c r="E3279" s="21"/>
      <c r="F3279" s="30"/>
      <c r="G3279" s="21"/>
      <c r="H3279" s="21"/>
      <c r="I3279" s="31"/>
      <c r="J3279" s="21"/>
      <c r="K3279" s="21"/>
      <c r="L3279" s="21"/>
      <c r="M3279" s="51"/>
      <c r="N3279" s="21"/>
      <c r="O3279" s="21"/>
      <c r="P3279" s="21"/>
      <c r="Q3279" s="21"/>
      <c r="R3279" s="21"/>
      <c r="S3279" s="21"/>
      <c r="U3279" s="21"/>
      <c r="V3279" s="21"/>
    </row>
    <row r="3280" spans="1:22" ht="15">
      <c r="A3280" s="21"/>
      <c r="B3280" s="6"/>
      <c r="C3280" s="21"/>
      <c r="D3280" s="21"/>
      <c r="E3280" s="21"/>
      <c r="F3280" s="30"/>
      <c r="G3280" s="21"/>
      <c r="H3280" s="21"/>
      <c r="I3280" s="31"/>
      <c r="J3280" s="21"/>
      <c r="K3280" s="21"/>
      <c r="L3280" s="21"/>
      <c r="M3280" s="51"/>
      <c r="N3280" s="21"/>
      <c r="O3280" s="21"/>
      <c r="P3280" s="21"/>
      <c r="Q3280" s="21"/>
      <c r="R3280" s="21"/>
      <c r="S3280" s="21"/>
      <c r="U3280" s="21"/>
      <c r="V3280" s="21"/>
    </row>
    <row r="3281" spans="1:22" ht="15">
      <c r="A3281" s="21"/>
      <c r="B3281" s="6"/>
      <c r="C3281" s="21"/>
      <c r="D3281" s="21"/>
      <c r="E3281" s="21"/>
      <c r="F3281" s="30"/>
      <c r="G3281" s="21"/>
      <c r="H3281" s="21"/>
      <c r="I3281" s="31"/>
      <c r="J3281" s="21"/>
      <c r="K3281" s="21"/>
      <c r="L3281" s="21"/>
      <c r="M3281" s="51"/>
      <c r="N3281" s="21"/>
      <c r="O3281" s="21"/>
      <c r="P3281" s="21"/>
      <c r="Q3281" s="21"/>
      <c r="R3281" s="21"/>
      <c r="S3281" s="21"/>
      <c r="U3281" s="21"/>
      <c r="V3281" s="21"/>
    </row>
    <row r="3282" spans="1:22" ht="15">
      <c r="A3282" s="21"/>
      <c r="B3282" s="6"/>
      <c r="C3282" s="21"/>
      <c r="D3282" s="21"/>
      <c r="E3282" s="21"/>
      <c r="F3282" s="30"/>
      <c r="G3282" s="21"/>
      <c r="H3282" s="21"/>
      <c r="I3282" s="31"/>
      <c r="J3282" s="21"/>
      <c r="K3282" s="21"/>
      <c r="L3282" s="21"/>
      <c r="M3282" s="51"/>
      <c r="N3282" s="21"/>
      <c r="O3282" s="21"/>
      <c r="P3282" s="21"/>
      <c r="Q3282" s="21"/>
      <c r="R3282" s="21"/>
      <c r="S3282" s="21"/>
      <c r="U3282" s="21"/>
      <c r="V3282" s="21"/>
    </row>
    <row r="3283" spans="1:22" ht="15">
      <c r="A3283" s="21"/>
      <c r="B3283" s="6"/>
      <c r="C3283" s="21"/>
      <c r="D3283" s="21"/>
      <c r="E3283" s="21"/>
      <c r="F3283" s="30"/>
      <c r="G3283" s="21"/>
      <c r="H3283" s="21"/>
      <c r="I3283" s="31"/>
      <c r="J3283" s="21"/>
      <c r="K3283" s="21"/>
      <c r="L3283" s="21"/>
      <c r="M3283" s="51"/>
      <c r="N3283" s="21"/>
      <c r="O3283" s="21"/>
      <c r="P3283" s="21"/>
      <c r="Q3283" s="21"/>
      <c r="R3283" s="21"/>
      <c r="S3283" s="21"/>
      <c r="U3283" s="21"/>
      <c r="V3283" s="21"/>
    </row>
    <row r="3284" spans="1:22" ht="15">
      <c r="A3284" s="21"/>
      <c r="B3284" s="6"/>
      <c r="C3284" s="21"/>
      <c r="D3284" s="21"/>
      <c r="E3284" s="21"/>
      <c r="F3284" s="30"/>
      <c r="G3284" s="21"/>
      <c r="H3284" s="21"/>
      <c r="I3284" s="31"/>
      <c r="J3284" s="21"/>
      <c r="K3284" s="21"/>
      <c r="L3284" s="21"/>
      <c r="M3284" s="51"/>
      <c r="N3284" s="21"/>
      <c r="O3284" s="21"/>
      <c r="P3284" s="21"/>
      <c r="Q3284" s="21"/>
      <c r="R3284" s="21"/>
      <c r="S3284" s="21"/>
      <c r="U3284" s="21"/>
      <c r="V3284" s="21"/>
    </row>
    <row r="3285" spans="1:22" ht="15">
      <c r="A3285" s="21"/>
      <c r="B3285" s="6"/>
      <c r="C3285" s="21"/>
      <c r="D3285" s="21"/>
      <c r="E3285" s="21"/>
      <c r="F3285" s="30"/>
      <c r="G3285" s="21"/>
      <c r="H3285" s="21"/>
      <c r="I3285" s="31"/>
      <c r="J3285" s="21"/>
      <c r="K3285" s="21"/>
      <c r="L3285" s="21"/>
      <c r="M3285" s="51"/>
      <c r="N3285" s="21"/>
      <c r="O3285" s="21"/>
      <c r="P3285" s="21"/>
      <c r="Q3285" s="21"/>
      <c r="R3285" s="21"/>
      <c r="S3285" s="21"/>
      <c r="U3285" s="21"/>
      <c r="V3285" s="21"/>
    </row>
    <row r="3286" spans="1:22" ht="15">
      <c r="A3286" s="21"/>
      <c r="B3286" s="6"/>
      <c r="C3286" s="21"/>
      <c r="D3286" s="21"/>
      <c r="E3286" s="21"/>
      <c r="F3286" s="30"/>
      <c r="G3286" s="21"/>
      <c r="H3286" s="21"/>
      <c r="I3286" s="31"/>
      <c r="J3286" s="21"/>
      <c r="K3286" s="21"/>
      <c r="L3286" s="21"/>
      <c r="M3286" s="51"/>
      <c r="N3286" s="21"/>
      <c r="O3286" s="21"/>
      <c r="P3286" s="21"/>
      <c r="Q3286" s="21"/>
      <c r="R3286" s="21"/>
      <c r="S3286" s="21"/>
      <c r="U3286" s="21"/>
      <c r="V3286" s="21"/>
    </row>
    <row r="3287" spans="1:22" ht="15">
      <c r="A3287" s="21"/>
      <c r="B3287" s="6"/>
      <c r="C3287" s="21"/>
      <c r="D3287" s="21"/>
      <c r="E3287" s="21"/>
      <c r="F3287" s="30"/>
      <c r="G3287" s="21"/>
      <c r="H3287" s="21"/>
      <c r="I3287" s="31"/>
      <c r="J3287" s="21"/>
      <c r="K3287" s="21"/>
      <c r="L3287" s="21"/>
      <c r="M3287" s="51"/>
      <c r="N3287" s="21"/>
      <c r="O3287" s="21"/>
      <c r="P3287" s="21"/>
      <c r="Q3287" s="21"/>
      <c r="R3287" s="21"/>
      <c r="S3287" s="21"/>
      <c r="U3287" s="21"/>
      <c r="V3287" s="21"/>
    </row>
    <row r="3288" spans="1:22" ht="15">
      <c r="A3288" s="21"/>
      <c r="B3288" s="6"/>
      <c r="C3288" s="21"/>
      <c r="D3288" s="21"/>
      <c r="E3288" s="21"/>
      <c r="F3288" s="30"/>
      <c r="G3288" s="21"/>
      <c r="H3288" s="21"/>
      <c r="I3288" s="31"/>
      <c r="J3288" s="21"/>
      <c r="K3288" s="21"/>
      <c r="L3288" s="21"/>
      <c r="M3288" s="51"/>
      <c r="N3288" s="21"/>
      <c r="O3288" s="21"/>
      <c r="P3288" s="21"/>
      <c r="Q3288" s="21"/>
      <c r="R3288" s="21"/>
      <c r="S3288" s="21"/>
      <c r="U3288" s="21"/>
      <c r="V3288" s="21"/>
    </row>
    <row r="3289" spans="1:22" ht="15">
      <c r="A3289" s="21"/>
      <c r="B3289" s="6"/>
      <c r="C3289" s="21"/>
      <c r="D3289" s="21"/>
      <c r="E3289" s="21"/>
      <c r="F3289" s="30"/>
      <c r="G3289" s="21"/>
      <c r="H3289" s="21"/>
      <c r="I3289" s="31"/>
      <c r="J3289" s="21"/>
      <c r="K3289" s="21"/>
      <c r="L3289" s="21"/>
      <c r="M3289" s="51"/>
      <c r="N3289" s="21"/>
      <c r="O3289" s="21"/>
      <c r="P3289" s="21"/>
      <c r="Q3289" s="21"/>
      <c r="R3289" s="21"/>
      <c r="S3289" s="21"/>
      <c r="U3289" s="21"/>
      <c r="V3289" s="21"/>
    </row>
    <row r="3290" spans="1:22" ht="15">
      <c r="A3290" s="21"/>
      <c r="B3290" s="6"/>
      <c r="C3290" s="21"/>
      <c r="D3290" s="21"/>
      <c r="E3290" s="21"/>
      <c r="F3290" s="30"/>
      <c r="G3290" s="21"/>
      <c r="H3290" s="21"/>
      <c r="I3290" s="31"/>
      <c r="J3290" s="21"/>
      <c r="K3290" s="21"/>
      <c r="L3290" s="21"/>
      <c r="M3290" s="51"/>
      <c r="N3290" s="21"/>
      <c r="O3290" s="21"/>
      <c r="P3290" s="21"/>
      <c r="Q3290" s="21"/>
      <c r="R3290" s="21"/>
      <c r="S3290" s="21"/>
      <c r="U3290" s="21"/>
      <c r="V3290" s="21"/>
    </row>
    <row r="3291" spans="1:22" ht="15">
      <c r="A3291" s="21"/>
      <c r="B3291" s="6"/>
      <c r="C3291" s="21"/>
      <c r="D3291" s="21"/>
      <c r="E3291" s="21"/>
      <c r="F3291" s="30"/>
      <c r="G3291" s="21"/>
      <c r="H3291" s="21"/>
      <c r="I3291" s="31"/>
      <c r="J3291" s="21"/>
      <c r="K3291" s="21"/>
      <c r="L3291" s="21"/>
      <c r="M3291" s="51"/>
      <c r="N3291" s="21"/>
      <c r="O3291" s="21"/>
      <c r="P3291" s="21"/>
      <c r="Q3291" s="21"/>
      <c r="R3291" s="21"/>
      <c r="S3291" s="21"/>
      <c r="U3291" s="21"/>
      <c r="V3291" s="21"/>
    </row>
    <row r="3292" spans="1:22" ht="15">
      <c r="A3292" s="21"/>
      <c r="B3292" s="6"/>
      <c r="C3292" s="21"/>
      <c r="D3292" s="21"/>
      <c r="E3292" s="21"/>
      <c r="F3292" s="30"/>
      <c r="G3292" s="21"/>
      <c r="H3292" s="21"/>
      <c r="I3292" s="31"/>
      <c r="J3292" s="21"/>
      <c r="K3292" s="21"/>
      <c r="L3292" s="21"/>
      <c r="M3292" s="51"/>
      <c r="N3292" s="21"/>
      <c r="O3292" s="21"/>
      <c r="P3292" s="21"/>
      <c r="Q3292" s="21"/>
      <c r="R3292" s="21"/>
      <c r="S3292" s="21"/>
      <c r="U3292" s="21"/>
      <c r="V3292" s="21"/>
    </row>
    <row r="3293" spans="1:22" ht="15">
      <c r="A3293" s="21"/>
      <c r="B3293" s="6"/>
      <c r="C3293" s="21"/>
      <c r="D3293" s="21"/>
      <c r="E3293" s="21"/>
      <c r="F3293" s="30"/>
      <c r="G3293" s="21"/>
      <c r="H3293" s="21"/>
      <c r="I3293" s="31"/>
      <c r="J3293" s="21"/>
      <c r="K3293" s="21"/>
      <c r="L3293" s="21"/>
      <c r="M3293" s="51"/>
      <c r="N3293" s="21"/>
      <c r="O3293" s="21"/>
      <c r="P3293" s="21"/>
      <c r="Q3293" s="21"/>
      <c r="R3293" s="21"/>
      <c r="S3293" s="21"/>
      <c r="U3293" s="21"/>
      <c r="V3293" s="21"/>
    </row>
    <row r="3294" spans="1:22" ht="15">
      <c r="A3294" s="21"/>
      <c r="B3294" s="6"/>
      <c r="C3294" s="21"/>
      <c r="D3294" s="21"/>
      <c r="E3294" s="21"/>
      <c r="F3294" s="30"/>
      <c r="G3294" s="21"/>
      <c r="H3294" s="21"/>
      <c r="I3294" s="31"/>
      <c r="J3294" s="21"/>
      <c r="K3294" s="21"/>
      <c r="L3294" s="21"/>
      <c r="M3294" s="51"/>
      <c r="N3294" s="21"/>
      <c r="O3294" s="21"/>
      <c r="P3294" s="21"/>
      <c r="Q3294" s="21"/>
      <c r="R3294" s="21"/>
      <c r="S3294" s="21"/>
      <c r="U3294" s="21"/>
      <c r="V3294" s="21"/>
    </row>
    <row r="3295" spans="1:22" ht="15">
      <c r="A3295" s="21"/>
      <c r="B3295" s="6"/>
      <c r="C3295" s="21"/>
      <c r="D3295" s="21"/>
      <c r="E3295" s="21"/>
      <c r="F3295" s="30"/>
      <c r="G3295" s="21"/>
      <c r="H3295" s="21"/>
      <c r="I3295" s="31"/>
      <c r="J3295" s="21"/>
      <c r="K3295" s="21"/>
      <c r="L3295" s="21"/>
      <c r="M3295" s="51"/>
      <c r="N3295" s="21"/>
      <c r="O3295" s="21"/>
      <c r="P3295" s="21"/>
      <c r="Q3295" s="21"/>
      <c r="R3295" s="21"/>
      <c r="S3295" s="21"/>
      <c r="U3295" s="21"/>
      <c r="V3295" s="21"/>
    </row>
    <row r="3296" spans="1:22" ht="15">
      <c r="A3296" s="21"/>
      <c r="B3296" s="6"/>
      <c r="C3296" s="21"/>
      <c r="D3296" s="21"/>
      <c r="E3296" s="21"/>
      <c r="F3296" s="30"/>
      <c r="G3296" s="21"/>
      <c r="H3296" s="21"/>
      <c r="I3296" s="31"/>
      <c r="J3296" s="21"/>
      <c r="K3296" s="21"/>
      <c r="L3296" s="21"/>
      <c r="M3296" s="51"/>
      <c r="N3296" s="21"/>
      <c r="O3296" s="21"/>
      <c r="P3296" s="21"/>
      <c r="Q3296" s="21"/>
      <c r="R3296" s="21"/>
      <c r="S3296" s="21"/>
      <c r="U3296" s="21"/>
      <c r="V3296" s="21"/>
    </row>
    <row r="3297" spans="1:22" ht="15">
      <c r="A3297" s="21"/>
      <c r="B3297" s="6"/>
      <c r="C3297" s="21"/>
      <c r="D3297" s="21"/>
      <c r="E3297" s="21"/>
      <c r="F3297" s="30"/>
      <c r="G3297" s="21"/>
      <c r="H3297" s="21"/>
      <c r="I3297" s="31"/>
      <c r="J3297" s="21"/>
      <c r="K3297" s="21"/>
      <c r="L3297" s="21"/>
      <c r="M3297" s="51"/>
      <c r="N3297" s="21"/>
      <c r="O3297" s="21"/>
      <c r="P3297" s="21"/>
      <c r="Q3297" s="21"/>
      <c r="R3297" s="21"/>
      <c r="S3297" s="21"/>
      <c r="U3297" s="21"/>
      <c r="V3297" s="21"/>
    </row>
    <row r="3298" spans="1:22" ht="15">
      <c r="A3298" s="21"/>
      <c r="B3298" s="6"/>
      <c r="C3298" s="21"/>
      <c r="D3298" s="21"/>
      <c r="E3298" s="21"/>
      <c r="F3298" s="30"/>
      <c r="G3298" s="21"/>
      <c r="H3298" s="21"/>
      <c r="I3298" s="31"/>
      <c r="J3298" s="21"/>
      <c r="K3298" s="21"/>
      <c r="L3298" s="21"/>
      <c r="M3298" s="51"/>
      <c r="N3298" s="21"/>
      <c r="O3298" s="21"/>
      <c r="P3298" s="21"/>
      <c r="Q3298" s="21"/>
      <c r="R3298" s="21"/>
      <c r="S3298" s="21"/>
      <c r="U3298" s="21"/>
      <c r="V3298" s="21"/>
    </row>
    <row r="3299" spans="1:22" ht="15">
      <c r="A3299" s="21"/>
      <c r="B3299" s="6"/>
      <c r="C3299" s="21"/>
      <c r="D3299" s="21"/>
      <c r="E3299" s="21"/>
      <c r="F3299" s="30"/>
      <c r="G3299" s="21"/>
      <c r="H3299" s="21"/>
      <c r="I3299" s="31"/>
      <c r="J3299" s="21"/>
      <c r="K3299" s="21"/>
      <c r="L3299" s="21"/>
      <c r="M3299" s="51"/>
      <c r="N3299" s="21"/>
      <c r="O3299" s="21"/>
      <c r="P3299" s="21"/>
      <c r="Q3299" s="21"/>
      <c r="R3299" s="21"/>
      <c r="S3299" s="21"/>
      <c r="U3299" s="21"/>
      <c r="V3299" s="21"/>
    </row>
    <row r="3300" spans="1:22" ht="15">
      <c r="A3300" s="21"/>
      <c r="B3300" s="6"/>
      <c r="C3300" s="21"/>
      <c r="D3300" s="21"/>
      <c r="E3300" s="21"/>
      <c r="F3300" s="30"/>
      <c r="G3300" s="21"/>
      <c r="H3300" s="21"/>
      <c r="I3300" s="31"/>
      <c r="J3300" s="21"/>
      <c r="K3300" s="21"/>
      <c r="L3300" s="21"/>
      <c r="M3300" s="51"/>
      <c r="N3300" s="21"/>
      <c r="O3300" s="21"/>
      <c r="P3300" s="21"/>
      <c r="Q3300" s="21"/>
      <c r="R3300" s="21"/>
      <c r="S3300" s="21"/>
      <c r="U3300" s="21"/>
      <c r="V3300" s="21"/>
    </row>
    <row r="3301" spans="1:22" ht="15">
      <c r="A3301" s="21"/>
      <c r="B3301" s="6"/>
      <c r="C3301" s="21"/>
      <c r="D3301" s="21"/>
      <c r="E3301" s="21"/>
      <c r="F3301" s="30"/>
      <c r="G3301" s="21"/>
      <c r="H3301" s="21"/>
      <c r="I3301" s="31"/>
      <c r="J3301" s="21"/>
      <c r="K3301" s="21"/>
      <c r="L3301" s="21"/>
      <c r="M3301" s="51"/>
      <c r="N3301" s="21"/>
      <c r="O3301" s="21"/>
      <c r="P3301" s="21"/>
      <c r="Q3301" s="21"/>
      <c r="R3301" s="21"/>
      <c r="S3301" s="21"/>
      <c r="U3301" s="21"/>
      <c r="V3301" s="21"/>
    </row>
    <row r="3302" spans="1:22" ht="15">
      <c r="A3302" s="21"/>
      <c r="B3302" s="6"/>
      <c r="C3302" s="21"/>
      <c r="D3302" s="21"/>
      <c r="E3302" s="21"/>
      <c r="F3302" s="30"/>
      <c r="G3302" s="21"/>
      <c r="H3302" s="21"/>
      <c r="I3302" s="31"/>
      <c r="J3302" s="21"/>
      <c r="K3302" s="21"/>
      <c r="L3302" s="21"/>
      <c r="M3302" s="51"/>
      <c r="N3302" s="21"/>
      <c r="O3302" s="21"/>
      <c r="P3302" s="21"/>
      <c r="Q3302" s="21"/>
      <c r="R3302" s="21"/>
      <c r="S3302" s="21"/>
      <c r="U3302" s="21"/>
      <c r="V3302" s="21"/>
    </row>
    <row r="3303" spans="1:22" ht="15">
      <c r="A3303" s="21"/>
      <c r="B3303" s="6"/>
      <c r="C3303" s="21"/>
      <c r="D3303" s="21"/>
      <c r="E3303" s="21"/>
      <c r="F3303" s="30"/>
      <c r="G3303" s="21"/>
      <c r="H3303" s="21"/>
      <c r="I3303" s="31"/>
      <c r="J3303" s="21"/>
      <c r="K3303" s="21"/>
      <c r="L3303" s="21"/>
      <c r="M3303" s="51"/>
      <c r="N3303" s="21"/>
      <c r="O3303" s="21"/>
      <c r="P3303" s="21"/>
      <c r="Q3303" s="21"/>
      <c r="R3303" s="21"/>
      <c r="S3303" s="21"/>
      <c r="U3303" s="21"/>
      <c r="V3303" s="21"/>
    </row>
    <row r="3304" spans="1:22" ht="15">
      <c r="A3304" s="21"/>
      <c r="B3304" s="6"/>
      <c r="C3304" s="21"/>
      <c r="D3304" s="21"/>
      <c r="E3304" s="21"/>
      <c r="F3304" s="30"/>
      <c r="G3304" s="21"/>
      <c r="H3304" s="21"/>
      <c r="I3304" s="31"/>
      <c r="J3304" s="21"/>
      <c r="K3304" s="21"/>
      <c r="L3304" s="21"/>
      <c r="M3304" s="51"/>
      <c r="N3304" s="21"/>
      <c r="O3304" s="21"/>
      <c r="P3304" s="21"/>
      <c r="Q3304" s="21"/>
      <c r="R3304" s="21"/>
      <c r="S3304" s="21"/>
      <c r="U3304" s="21"/>
      <c r="V3304" s="21"/>
    </row>
    <row r="3305" spans="1:22" ht="15">
      <c r="A3305" s="21"/>
      <c r="B3305" s="6"/>
      <c r="C3305" s="21"/>
      <c r="D3305" s="21"/>
      <c r="E3305" s="21"/>
      <c r="F3305" s="30"/>
      <c r="G3305" s="21"/>
      <c r="H3305" s="21"/>
      <c r="I3305" s="31"/>
      <c r="J3305" s="21"/>
      <c r="K3305" s="21"/>
      <c r="L3305" s="21"/>
      <c r="M3305" s="51"/>
      <c r="N3305" s="21"/>
      <c r="O3305" s="21"/>
      <c r="P3305" s="21"/>
      <c r="Q3305" s="21"/>
      <c r="R3305" s="21"/>
      <c r="S3305" s="21"/>
      <c r="U3305" s="21"/>
      <c r="V3305" s="21"/>
    </row>
    <row r="3306" spans="1:22" ht="15">
      <c r="A3306" s="21"/>
      <c r="B3306" s="6"/>
      <c r="C3306" s="21"/>
      <c r="D3306" s="21"/>
      <c r="E3306" s="21"/>
      <c r="F3306" s="30"/>
      <c r="G3306" s="21"/>
      <c r="H3306" s="21"/>
      <c r="I3306" s="31"/>
      <c r="J3306" s="21"/>
      <c r="K3306" s="21"/>
      <c r="L3306" s="21"/>
      <c r="M3306" s="51"/>
      <c r="N3306" s="21"/>
      <c r="O3306" s="21"/>
      <c r="P3306" s="21"/>
      <c r="Q3306" s="21"/>
      <c r="R3306" s="21"/>
      <c r="S3306" s="21"/>
      <c r="U3306" s="21"/>
      <c r="V3306" s="21"/>
    </row>
    <row r="3307" spans="1:22" ht="15">
      <c r="A3307" s="21"/>
      <c r="B3307" s="6"/>
      <c r="C3307" s="21"/>
      <c r="D3307" s="21"/>
      <c r="E3307" s="21"/>
      <c r="F3307" s="30"/>
      <c r="G3307" s="21"/>
      <c r="H3307" s="21"/>
      <c r="I3307" s="31"/>
      <c r="J3307" s="21"/>
      <c r="K3307" s="21"/>
      <c r="L3307" s="21"/>
      <c r="M3307" s="51"/>
      <c r="N3307" s="21"/>
      <c r="O3307" s="21"/>
      <c r="P3307" s="21"/>
      <c r="Q3307" s="21"/>
      <c r="R3307" s="21"/>
      <c r="S3307" s="21"/>
      <c r="U3307" s="21"/>
      <c r="V3307" s="21"/>
    </row>
    <row r="3308" spans="1:22" ht="15">
      <c r="A3308" s="21"/>
      <c r="B3308" s="6"/>
      <c r="C3308" s="21"/>
      <c r="D3308" s="21"/>
      <c r="E3308" s="21"/>
      <c r="F3308" s="30"/>
      <c r="G3308" s="21"/>
      <c r="H3308" s="21"/>
      <c r="I3308" s="31"/>
      <c r="J3308" s="21"/>
      <c r="K3308" s="21"/>
      <c r="L3308" s="21"/>
      <c r="M3308" s="51"/>
      <c r="N3308" s="21"/>
      <c r="O3308" s="21"/>
      <c r="P3308" s="21"/>
      <c r="Q3308" s="21"/>
      <c r="R3308" s="21"/>
      <c r="S3308" s="21"/>
      <c r="U3308" s="21"/>
      <c r="V3308" s="21"/>
    </row>
    <row r="3309" spans="1:22" ht="15">
      <c r="A3309" s="21"/>
      <c r="B3309" s="6"/>
      <c r="C3309" s="21"/>
      <c r="D3309" s="21"/>
      <c r="E3309" s="21"/>
      <c r="F3309" s="30"/>
      <c r="G3309" s="21"/>
      <c r="H3309" s="21"/>
      <c r="I3309" s="31"/>
      <c r="J3309" s="21"/>
      <c r="K3309" s="21"/>
      <c r="L3309" s="21"/>
      <c r="M3309" s="51"/>
      <c r="N3309" s="21"/>
      <c r="O3309" s="21"/>
      <c r="P3309" s="21"/>
      <c r="Q3309" s="21"/>
      <c r="R3309" s="21"/>
      <c r="S3309" s="21"/>
      <c r="U3309" s="21"/>
      <c r="V3309" s="21"/>
    </row>
    <row r="3310" spans="1:22" ht="15">
      <c r="A3310" s="21"/>
      <c r="B3310" s="6"/>
      <c r="C3310" s="21"/>
      <c r="D3310" s="21"/>
      <c r="E3310" s="21"/>
      <c r="F3310" s="30"/>
      <c r="G3310" s="21"/>
      <c r="H3310" s="21"/>
      <c r="I3310" s="31"/>
      <c r="J3310" s="21"/>
      <c r="K3310" s="21"/>
      <c r="L3310" s="21"/>
      <c r="M3310" s="51"/>
      <c r="N3310" s="21"/>
      <c r="O3310" s="21"/>
      <c r="P3310" s="21"/>
      <c r="Q3310" s="21"/>
      <c r="R3310" s="21"/>
      <c r="S3310" s="21"/>
      <c r="U3310" s="21"/>
      <c r="V3310" s="21"/>
    </row>
    <row r="3311" spans="1:22" ht="15">
      <c r="A3311" s="21"/>
      <c r="B3311" s="6"/>
      <c r="C3311" s="21"/>
      <c r="D3311" s="21"/>
      <c r="E3311" s="21"/>
      <c r="F3311" s="30"/>
      <c r="G3311" s="21"/>
      <c r="H3311" s="21"/>
      <c r="I3311" s="31"/>
      <c r="J3311" s="21"/>
      <c r="K3311" s="21"/>
      <c r="L3311" s="21"/>
      <c r="M3311" s="51"/>
      <c r="N3311" s="21"/>
      <c r="O3311" s="21"/>
      <c r="P3311" s="21"/>
      <c r="Q3311" s="21"/>
      <c r="R3311" s="21"/>
      <c r="S3311" s="21"/>
      <c r="U3311" s="21"/>
      <c r="V3311" s="21"/>
    </row>
    <row r="3312" spans="1:22" ht="15">
      <c r="A3312" s="21"/>
      <c r="B3312" s="6"/>
      <c r="C3312" s="21"/>
      <c r="D3312" s="21"/>
      <c r="E3312" s="21"/>
      <c r="F3312" s="30"/>
      <c r="G3312" s="21"/>
      <c r="H3312" s="21"/>
      <c r="I3312" s="31"/>
      <c r="J3312" s="21"/>
      <c r="K3312" s="21"/>
      <c r="L3312" s="21"/>
      <c r="M3312" s="51"/>
      <c r="N3312" s="21"/>
      <c r="O3312" s="21"/>
      <c r="P3312" s="21"/>
      <c r="Q3312" s="21"/>
      <c r="R3312" s="21"/>
      <c r="S3312" s="21"/>
      <c r="U3312" s="21"/>
      <c r="V3312" s="21"/>
    </row>
    <row r="3313" spans="1:22" ht="15">
      <c r="A3313" s="21"/>
      <c r="B3313" s="6"/>
      <c r="C3313" s="21"/>
      <c r="D3313" s="21"/>
      <c r="E3313" s="21"/>
      <c r="F3313" s="30"/>
      <c r="G3313" s="21"/>
      <c r="H3313" s="21"/>
      <c r="I3313" s="31"/>
      <c r="J3313" s="21"/>
      <c r="K3313" s="21"/>
      <c r="L3313" s="21"/>
      <c r="M3313" s="51"/>
      <c r="N3313" s="21"/>
      <c r="O3313" s="21"/>
      <c r="P3313" s="21"/>
      <c r="Q3313" s="21"/>
      <c r="R3313" s="21"/>
      <c r="S3313" s="21"/>
      <c r="U3313" s="21"/>
      <c r="V3313" s="21"/>
    </row>
    <row r="3314" spans="1:22" ht="15">
      <c r="A3314" s="21"/>
      <c r="B3314" s="6"/>
      <c r="C3314" s="21"/>
      <c r="D3314" s="21"/>
      <c r="E3314" s="21"/>
      <c r="F3314" s="30"/>
      <c r="G3314" s="21"/>
      <c r="H3314" s="21"/>
      <c r="I3314" s="31"/>
      <c r="J3314" s="21"/>
      <c r="K3314" s="21"/>
      <c r="L3314" s="21"/>
      <c r="M3314" s="51"/>
      <c r="N3314" s="21"/>
      <c r="O3314" s="21"/>
      <c r="P3314" s="21"/>
      <c r="Q3314" s="21"/>
      <c r="R3314" s="21"/>
      <c r="S3314" s="21"/>
      <c r="U3314" s="21"/>
      <c r="V3314" s="21"/>
    </row>
    <row r="3315" spans="1:22" ht="15">
      <c r="A3315" s="21"/>
      <c r="B3315" s="6"/>
      <c r="C3315" s="21"/>
      <c r="D3315" s="21"/>
      <c r="E3315" s="21"/>
      <c r="F3315" s="30"/>
      <c r="G3315" s="21"/>
      <c r="H3315" s="21"/>
      <c r="I3315" s="31"/>
      <c r="J3315" s="21"/>
      <c r="K3315" s="21"/>
      <c r="L3315" s="21"/>
      <c r="M3315" s="51"/>
      <c r="N3315" s="21"/>
      <c r="O3315" s="21"/>
      <c r="P3315" s="21"/>
      <c r="Q3315" s="21"/>
      <c r="R3315" s="21"/>
      <c r="S3315" s="21"/>
      <c r="U3315" s="21"/>
      <c r="V3315" s="21"/>
    </row>
    <row r="3316" spans="1:22" ht="15">
      <c r="A3316" s="21"/>
      <c r="B3316" s="6"/>
      <c r="C3316" s="21"/>
      <c r="D3316" s="21"/>
      <c r="E3316" s="21"/>
      <c r="F3316" s="30"/>
      <c r="G3316" s="21"/>
      <c r="H3316" s="21"/>
      <c r="I3316" s="31"/>
      <c r="J3316" s="21"/>
      <c r="K3316" s="21"/>
      <c r="L3316" s="21"/>
      <c r="M3316" s="51"/>
      <c r="N3316" s="21"/>
      <c r="O3316" s="21"/>
      <c r="P3316" s="21"/>
      <c r="Q3316" s="21"/>
      <c r="R3316" s="21"/>
      <c r="S3316" s="21"/>
      <c r="U3316" s="21"/>
      <c r="V3316" s="21"/>
    </row>
    <row r="3317" spans="1:22" ht="15">
      <c r="A3317" s="21"/>
      <c r="B3317" s="6"/>
      <c r="C3317" s="21"/>
      <c r="D3317" s="21"/>
      <c r="E3317" s="21"/>
      <c r="F3317" s="30"/>
      <c r="G3317" s="21"/>
      <c r="H3317" s="21"/>
      <c r="I3317" s="31"/>
      <c r="J3317" s="21"/>
      <c r="K3317" s="21"/>
      <c r="L3317" s="21"/>
      <c r="M3317" s="51"/>
      <c r="N3317" s="21"/>
      <c r="O3317" s="21"/>
      <c r="P3317" s="21"/>
      <c r="Q3317" s="21"/>
      <c r="R3317" s="21"/>
      <c r="S3317" s="21"/>
      <c r="U3317" s="21"/>
      <c r="V3317" s="21"/>
    </row>
    <row r="3318" spans="1:22" ht="15">
      <c r="A3318" s="21"/>
      <c r="B3318" s="6"/>
      <c r="C3318" s="21"/>
      <c r="D3318" s="21"/>
      <c r="E3318" s="21"/>
      <c r="F3318" s="30"/>
      <c r="G3318" s="21"/>
      <c r="H3318" s="21"/>
      <c r="I3318" s="31"/>
      <c r="J3318" s="21"/>
      <c r="K3318" s="21"/>
      <c r="L3318" s="21"/>
      <c r="M3318" s="51"/>
      <c r="N3318" s="21"/>
      <c r="O3318" s="21"/>
      <c r="P3318" s="21"/>
      <c r="Q3318" s="21"/>
      <c r="R3318" s="21"/>
      <c r="S3318" s="21"/>
      <c r="U3318" s="21"/>
      <c r="V3318" s="21"/>
    </row>
    <row r="3319" spans="1:22" ht="15">
      <c r="A3319" s="21"/>
      <c r="B3319" s="6"/>
      <c r="C3319" s="21"/>
      <c r="D3319" s="21"/>
      <c r="E3319" s="21"/>
      <c r="F3319" s="30"/>
      <c r="G3319" s="21"/>
      <c r="H3319" s="21"/>
      <c r="I3319" s="31"/>
      <c r="J3319" s="21"/>
      <c r="K3319" s="21"/>
      <c r="L3319" s="21"/>
      <c r="M3319" s="51"/>
      <c r="N3319" s="21"/>
      <c r="O3319" s="21"/>
      <c r="P3319" s="21"/>
      <c r="Q3319" s="21"/>
      <c r="R3319" s="21"/>
      <c r="S3319" s="21"/>
      <c r="U3319" s="21"/>
      <c r="V3319" s="21"/>
    </row>
    <row r="3320" spans="1:22" ht="15">
      <c r="A3320" s="21"/>
      <c r="B3320" s="6"/>
      <c r="C3320" s="21"/>
      <c r="D3320" s="21"/>
      <c r="E3320" s="21"/>
      <c r="F3320" s="30"/>
      <c r="G3320" s="21"/>
      <c r="H3320" s="21"/>
      <c r="I3320" s="31"/>
      <c r="J3320" s="21"/>
      <c r="K3320" s="21"/>
      <c r="L3320" s="21"/>
      <c r="M3320" s="51"/>
      <c r="N3320" s="21"/>
      <c r="O3320" s="21"/>
      <c r="P3320" s="21"/>
      <c r="Q3320" s="21"/>
      <c r="R3320" s="21"/>
      <c r="S3320" s="21"/>
      <c r="U3320" s="21"/>
      <c r="V3320" s="21"/>
    </row>
    <row r="3321" spans="1:22" ht="15">
      <c r="A3321" s="21"/>
      <c r="B3321" s="6"/>
      <c r="C3321" s="21"/>
      <c r="D3321" s="21"/>
      <c r="E3321" s="21"/>
      <c r="F3321" s="30"/>
      <c r="G3321" s="21"/>
      <c r="H3321" s="21"/>
      <c r="I3321" s="31"/>
      <c r="J3321" s="21"/>
      <c r="K3321" s="21"/>
      <c r="L3321" s="21"/>
      <c r="M3321" s="51"/>
      <c r="N3321" s="21"/>
      <c r="O3321" s="21"/>
      <c r="P3321" s="21"/>
      <c r="Q3321" s="21"/>
      <c r="R3321" s="21"/>
      <c r="S3321" s="21"/>
      <c r="U3321" s="21"/>
      <c r="V3321" s="21"/>
    </row>
    <row r="3322" spans="1:22" ht="15">
      <c r="A3322" s="21"/>
      <c r="B3322" s="6"/>
      <c r="C3322" s="21"/>
      <c r="D3322" s="21"/>
      <c r="E3322" s="21"/>
      <c r="F3322" s="30"/>
      <c r="G3322" s="21"/>
      <c r="H3322" s="21"/>
      <c r="I3322" s="31"/>
      <c r="J3322" s="21"/>
      <c r="K3322" s="21"/>
      <c r="L3322" s="21"/>
      <c r="M3322" s="51"/>
      <c r="N3322" s="21"/>
      <c r="O3322" s="21"/>
      <c r="P3322" s="21"/>
      <c r="Q3322" s="21"/>
      <c r="R3322" s="21"/>
      <c r="S3322" s="21"/>
      <c r="U3322" s="21"/>
      <c r="V3322" s="21"/>
    </row>
    <row r="3323" spans="1:22" ht="15">
      <c r="A3323" s="21"/>
      <c r="B3323" s="6"/>
      <c r="C3323" s="21"/>
      <c r="D3323" s="21"/>
      <c r="E3323" s="21"/>
      <c r="F3323" s="30"/>
      <c r="G3323" s="21"/>
      <c r="H3323" s="21"/>
      <c r="I3323" s="31"/>
      <c r="J3323" s="21"/>
      <c r="K3323" s="21"/>
      <c r="L3323" s="21"/>
      <c r="M3323" s="51"/>
      <c r="N3323" s="21"/>
      <c r="O3323" s="21"/>
      <c r="P3323" s="21"/>
      <c r="Q3323" s="21"/>
      <c r="R3323" s="21"/>
      <c r="S3323" s="21"/>
      <c r="U3323" s="21"/>
      <c r="V3323" s="21"/>
    </row>
    <row r="3324" spans="1:22" ht="15">
      <c r="A3324" s="21"/>
      <c r="B3324" s="6"/>
      <c r="C3324" s="21"/>
      <c r="D3324" s="21"/>
      <c r="E3324" s="21"/>
      <c r="F3324" s="30"/>
      <c r="G3324" s="21"/>
      <c r="H3324" s="21"/>
      <c r="I3324" s="31"/>
      <c r="J3324" s="21"/>
      <c r="K3324" s="21"/>
      <c r="L3324" s="21"/>
      <c r="M3324" s="51"/>
      <c r="N3324" s="21"/>
      <c r="O3324" s="21"/>
      <c r="P3324" s="21"/>
      <c r="Q3324" s="21"/>
      <c r="R3324" s="21"/>
      <c r="S3324" s="21"/>
      <c r="U3324" s="21"/>
      <c r="V3324" s="21"/>
    </row>
    <row r="3325" spans="1:22" ht="15">
      <c r="A3325" s="21"/>
      <c r="B3325" s="6"/>
      <c r="C3325" s="21"/>
      <c r="D3325" s="21"/>
      <c r="E3325" s="21"/>
      <c r="F3325" s="30"/>
      <c r="G3325" s="21"/>
      <c r="H3325" s="21"/>
      <c r="I3325" s="31"/>
      <c r="J3325" s="21"/>
      <c r="K3325" s="21"/>
      <c r="L3325" s="21"/>
      <c r="M3325" s="51"/>
      <c r="N3325" s="21"/>
      <c r="O3325" s="21"/>
      <c r="P3325" s="21"/>
      <c r="Q3325" s="21"/>
      <c r="R3325" s="21"/>
      <c r="S3325" s="21"/>
      <c r="U3325" s="21"/>
      <c r="V3325" s="21"/>
    </row>
    <row r="3326" spans="1:22" ht="15">
      <c r="A3326" s="21"/>
      <c r="B3326" s="6"/>
      <c r="C3326" s="21"/>
      <c r="D3326" s="21"/>
      <c r="E3326" s="21"/>
      <c r="F3326" s="30"/>
      <c r="G3326" s="21"/>
      <c r="H3326" s="21"/>
      <c r="I3326" s="31"/>
      <c r="J3326" s="21"/>
      <c r="K3326" s="21"/>
      <c r="L3326" s="21"/>
      <c r="M3326" s="51"/>
      <c r="N3326" s="21"/>
      <c r="O3326" s="21"/>
      <c r="P3326" s="21"/>
      <c r="Q3326" s="21"/>
      <c r="R3326" s="21"/>
      <c r="S3326" s="21"/>
      <c r="U3326" s="21"/>
      <c r="V3326" s="21"/>
    </row>
    <row r="3327" spans="1:22" ht="15">
      <c r="A3327" s="21"/>
      <c r="B3327" s="6"/>
      <c r="C3327" s="21"/>
      <c r="D3327" s="21"/>
      <c r="E3327" s="21"/>
      <c r="F3327" s="30"/>
      <c r="G3327" s="21"/>
      <c r="H3327" s="21"/>
      <c r="I3327" s="31"/>
      <c r="J3327" s="21"/>
      <c r="K3327" s="21"/>
      <c r="L3327" s="21"/>
      <c r="M3327" s="51"/>
      <c r="N3327" s="21"/>
      <c r="O3327" s="21"/>
      <c r="P3327" s="21"/>
      <c r="Q3327" s="21"/>
      <c r="R3327" s="21"/>
      <c r="S3327" s="21"/>
      <c r="U3327" s="21"/>
      <c r="V3327" s="21"/>
    </row>
    <row r="3328" spans="1:22" ht="15">
      <c r="A3328" s="21"/>
      <c r="B3328" s="6"/>
      <c r="C3328" s="21"/>
      <c r="D3328" s="21"/>
      <c r="E3328" s="21"/>
      <c r="F3328" s="30"/>
      <c r="G3328" s="21"/>
      <c r="H3328" s="21"/>
      <c r="I3328" s="31"/>
      <c r="J3328" s="21"/>
      <c r="K3328" s="21"/>
      <c r="L3328" s="21"/>
      <c r="M3328" s="51"/>
      <c r="N3328" s="21"/>
      <c r="O3328" s="21"/>
      <c r="P3328" s="21"/>
      <c r="Q3328" s="21"/>
      <c r="R3328" s="21"/>
      <c r="S3328" s="21"/>
      <c r="U3328" s="21"/>
      <c r="V3328" s="21"/>
    </row>
    <row r="3329" spans="1:22" ht="15">
      <c r="A3329" s="21"/>
      <c r="B3329" s="6"/>
      <c r="C3329" s="21"/>
      <c r="D3329" s="21"/>
      <c r="E3329" s="21"/>
      <c r="F3329" s="30"/>
      <c r="G3329" s="21"/>
      <c r="H3329" s="21"/>
      <c r="I3329" s="31"/>
      <c r="J3329" s="21"/>
      <c r="K3329" s="21"/>
      <c r="L3329" s="21"/>
      <c r="M3329" s="51"/>
      <c r="N3329" s="21"/>
      <c r="O3329" s="21"/>
      <c r="P3329" s="21"/>
      <c r="Q3329" s="21"/>
      <c r="R3329" s="21"/>
      <c r="S3329" s="21"/>
      <c r="U3329" s="21"/>
      <c r="V3329" s="21"/>
    </row>
    <row r="3330" spans="1:22" ht="15">
      <c r="A3330" s="21"/>
      <c r="B3330" s="6"/>
      <c r="C3330" s="21"/>
      <c r="D3330" s="21"/>
      <c r="E3330" s="21"/>
      <c r="F3330" s="30"/>
      <c r="G3330" s="21"/>
      <c r="H3330" s="21"/>
      <c r="I3330" s="31"/>
      <c r="J3330" s="21"/>
      <c r="K3330" s="21"/>
      <c r="L3330" s="21"/>
      <c r="M3330" s="51"/>
      <c r="N3330" s="21"/>
      <c r="O3330" s="21"/>
      <c r="P3330" s="21"/>
      <c r="Q3330" s="21"/>
      <c r="R3330" s="21"/>
      <c r="S3330" s="21"/>
      <c r="U3330" s="21"/>
      <c r="V3330" s="21"/>
    </row>
    <row r="3331" spans="1:22" ht="15">
      <c r="A3331" s="21"/>
      <c r="B3331" s="6"/>
      <c r="C3331" s="21"/>
      <c r="D3331" s="21"/>
      <c r="E3331" s="21"/>
      <c r="F3331" s="30"/>
      <c r="G3331" s="21"/>
      <c r="H3331" s="21"/>
      <c r="I3331" s="31"/>
      <c r="J3331" s="21"/>
      <c r="K3331" s="21"/>
      <c r="L3331" s="21"/>
      <c r="M3331" s="51"/>
      <c r="N3331" s="21"/>
      <c r="O3331" s="21"/>
      <c r="P3331" s="21"/>
      <c r="Q3331" s="21"/>
      <c r="R3331" s="21"/>
      <c r="S3331" s="21"/>
      <c r="U3331" s="21"/>
      <c r="V3331" s="21"/>
    </row>
    <row r="3332" spans="1:22" ht="15">
      <c r="A3332" s="21"/>
      <c r="B3332" s="6"/>
      <c r="C3332" s="21"/>
      <c r="D3332" s="21"/>
      <c r="E3332" s="21"/>
      <c r="F3332" s="30"/>
      <c r="G3332" s="21"/>
      <c r="H3332" s="21"/>
      <c r="I3332" s="31"/>
      <c r="J3332" s="21"/>
      <c r="K3332" s="21"/>
      <c r="L3332" s="21"/>
      <c r="M3332" s="51"/>
      <c r="N3332" s="21"/>
      <c r="O3332" s="21"/>
      <c r="P3332" s="21"/>
      <c r="Q3332" s="21"/>
      <c r="R3332" s="21"/>
      <c r="S3332" s="21"/>
      <c r="U3332" s="21"/>
      <c r="V3332" s="21"/>
    </row>
    <row r="3333" spans="1:22" ht="15">
      <c r="A3333" s="21"/>
      <c r="B3333" s="6"/>
      <c r="C3333" s="21"/>
      <c r="D3333" s="21"/>
      <c r="E3333" s="21"/>
      <c r="F3333" s="30"/>
      <c r="G3333" s="21"/>
      <c r="H3333" s="21"/>
      <c r="I3333" s="31"/>
      <c r="J3333" s="21"/>
      <c r="K3333" s="21"/>
      <c r="L3333" s="21"/>
      <c r="M3333" s="51"/>
      <c r="N3333" s="21"/>
      <c r="O3333" s="21"/>
      <c r="P3333" s="21"/>
      <c r="Q3333" s="21"/>
      <c r="R3333" s="21"/>
      <c r="S3333" s="21"/>
      <c r="U3333" s="21"/>
      <c r="V3333" s="21"/>
    </row>
    <row r="3334" spans="1:22" ht="15">
      <c r="A3334" s="21"/>
      <c r="B3334" s="6"/>
      <c r="C3334" s="21"/>
      <c r="D3334" s="21"/>
      <c r="E3334" s="21"/>
      <c r="F3334" s="30"/>
      <c r="G3334" s="21"/>
      <c r="H3334" s="21"/>
      <c r="I3334" s="31"/>
      <c r="J3334" s="21"/>
      <c r="K3334" s="21"/>
      <c r="L3334" s="21"/>
      <c r="M3334" s="51"/>
      <c r="N3334" s="21"/>
      <c r="O3334" s="21"/>
      <c r="P3334" s="21"/>
      <c r="Q3334" s="21"/>
      <c r="R3334" s="21"/>
      <c r="S3334" s="21"/>
      <c r="U3334" s="21"/>
      <c r="V3334" s="21"/>
    </row>
    <row r="3335" spans="1:22" ht="15">
      <c r="A3335" s="21"/>
      <c r="B3335" s="6"/>
      <c r="C3335" s="21"/>
      <c r="D3335" s="21"/>
      <c r="E3335" s="21"/>
      <c r="F3335" s="30"/>
      <c r="G3335" s="21"/>
      <c r="H3335" s="21"/>
      <c r="I3335" s="31"/>
      <c r="J3335" s="21"/>
      <c r="K3335" s="21"/>
      <c r="L3335" s="21"/>
      <c r="M3335" s="51"/>
      <c r="N3335" s="21"/>
      <c r="O3335" s="21"/>
      <c r="P3335" s="21"/>
      <c r="Q3335" s="21"/>
      <c r="R3335" s="21"/>
      <c r="S3335" s="21"/>
      <c r="U3335" s="21"/>
      <c r="V3335" s="21"/>
    </row>
    <row r="3336" spans="1:22" ht="15">
      <c r="A3336" s="21"/>
      <c r="B3336" s="6"/>
      <c r="C3336" s="21"/>
      <c r="D3336" s="21"/>
      <c r="E3336" s="21"/>
      <c r="F3336" s="30"/>
      <c r="G3336" s="21"/>
      <c r="H3336" s="21"/>
      <c r="I3336" s="31"/>
      <c r="J3336" s="21"/>
      <c r="K3336" s="21"/>
      <c r="L3336" s="21"/>
      <c r="M3336" s="51"/>
      <c r="N3336" s="21"/>
      <c r="O3336" s="21"/>
      <c r="P3336" s="21"/>
      <c r="Q3336" s="21"/>
      <c r="R3336" s="21"/>
      <c r="S3336" s="21"/>
      <c r="U3336" s="21"/>
      <c r="V3336" s="21"/>
    </row>
    <row r="3337" spans="1:22" ht="15">
      <c r="A3337" s="21"/>
      <c r="B3337" s="6"/>
      <c r="C3337" s="21"/>
      <c r="D3337" s="21"/>
      <c r="E3337" s="21"/>
      <c r="F3337" s="30"/>
      <c r="G3337" s="21"/>
      <c r="H3337" s="21"/>
      <c r="I3337" s="31"/>
      <c r="J3337" s="21"/>
      <c r="K3337" s="21"/>
      <c r="L3337" s="21"/>
      <c r="M3337" s="51"/>
      <c r="N3337" s="21"/>
      <c r="O3337" s="21"/>
      <c r="P3337" s="21"/>
      <c r="Q3337" s="21"/>
      <c r="R3337" s="21"/>
      <c r="S3337" s="21"/>
      <c r="U3337" s="21"/>
      <c r="V3337" s="21"/>
    </row>
    <row r="3338" spans="1:22" ht="15">
      <c r="A3338" s="21"/>
      <c r="B3338" s="6"/>
      <c r="C3338" s="21"/>
      <c r="D3338" s="21"/>
      <c r="E3338" s="21"/>
      <c r="F3338" s="30"/>
      <c r="G3338" s="21"/>
      <c r="H3338" s="21"/>
      <c r="I3338" s="31"/>
      <c r="J3338" s="21"/>
      <c r="K3338" s="21"/>
      <c r="L3338" s="21"/>
      <c r="M3338" s="51"/>
      <c r="N3338" s="21"/>
      <c r="O3338" s="21"/>
      <c r="P3338" s="21"/>
      <c r="Q3338" s="21"/>
      <c r="R3338" s="21"/>
      <c r="S3338" s="21"/>
      <c r="U3338" s="21"/>
      <c r="V3338" s="21"/>
    </row>
    <row r="3339" spans="1:22" ht="15">
      <c r="A3339" s="21"/>
      <c r="B3339" s="6"/>
      <c r="C3339" s="21"/>
      <c r="D3339" s="21"/>
      <c r="E3339" s="21"/>
      <c r="F3339" s="30"/>
      <c r="G3339" s="21"/>
      <c r="H3339" s="21"/>
      <c r="I3339" s="31"/>
      <c r="J3339" s="21"/>
      <c r="K3339" s="21"/>
      <c r="L3339" s="21"/>
      <c r="M3339" s="51"/>
      <c r="N3339" s="21"/>
      <c r="O3339" s="21"/>
      <c r="P3339" s="21"/>
      <c r="Q3339" s="21"/>
      <c r="R3339" s="21"/>
      <c r="S3339" s="21"/>
      <c r="U3339" s="21"/>
      <c r="V3339" s="21"/>
    </row>
    <row r="3340" spans="1:22" ht="15">
      <c r="A3340" s="21"/>
      <c r="B3340" s="6"/>
      <c r="C3340" s="21"/>
      <c r="D3340" s="21"/>
      <c r="E3340" s="21"/>
      <c r="F3340" s="30"/>
      <c r="G3340" s="21"/>
      <c r="H3340" s="21"/>
      <c r="I3340" s="31"/>
      <c r="J3340" s="21"/>
      <c r="K3340" s="21"/>
      <c r="L3340" s="21"/>
      <c r="M3340" s="51"/>
      <c r="N3340" s="21"/>
      <c r="O3340" s="21"/>
      <c r="P3340" s="21"/>
      <c r="Q3340" s="21"/>
      <c r="R3340" s="21"/>
      <c r="S3340" s="21"/>
      <c r="U3340" s="21"/>
      <c r="V3340" s="21"/>
    </row>
    <row r="3341" spans="1:22" ht="15">
      <c r="A3341" s="21"/>
      <c r="B3341" s="6"/>
      <c r="C3341" s="21"/>
      <c r="D3341" s="21"/>
      <c r="E3341" s="21"/>
      <c r="F3341" s="30"/>
      <c r="G3341" s="21"/>
      <c r="H3341" s="21"/>
      <c r="I3341" s="31"/>
      <c r="J3341" s="21"/>
      <c r="K3341" s="21"/>
      <c r="L3341" s="21"/>
      <c r="M3341" s="51"/>
      <c r="N3341" s="21"/>
      <c r="O3341" s="21"/>
      <c r="P3341" s="21"/>
      <c r="Q3341" s="21"/>
      <c r="R3341" s="21"/>
      <c r="S3341" s="21"/>
      <c r="U3341" s="21"/>
      <c r="V3341" s="21"/>
    </row>
    <row r="3342" spans="1:22" ht="15">
      <c r="A3342" s="21"/>
      <c r="B3342" s="6"/>
      <c r="C3342" s="21"/>
      <c r="D3342" s="21"/>
      <c r="E3342" s="21"/>
      <c r="F3342" s="30"/>
      <c r="G3342" s="21"/>
      <c r="H3342" s="21"/>
      <c r="I3342" s="31"/>
      <c r="J3342" s="21"/>
      <c r="K3342" s="21"/>
      <c r="L3342" s="21"/>
      <c r="M3342" s="51"/>
      <c r="N3342" s="21"/>
      <c r="O3342" s="21"/>
      <c r="P3342" s="21"/>
      <c r="Q3342" s="21"/>
      <c r="R3342" s="21"/>
      <c r="S3342" s="21"/>
      <c r="U3342" s="21"/>
      <c r="V3342" s="21"/>
    </row>
    <row r="3343" spans="1:22" ht="15">
      <c r="A3343" s="21"/>
      <c r="B3343" s="6"/>
      <c r="C3343" s="21"/>
      <c r="D3343" s="21"/>
      <c r="E3343" s="21"/>
      <c r="F3343" s="30"/>
      <c r="G3343" s="21"/>
      <c r="H3343" s="21"/>
      <c r="I3343" s="31"/>
      <c r="J3343" s="21"/>
      <c r="K3343" s="21"/>
      <c r="L3343" s="21"/>
      <c r="M3343" s="51"/>
      <c r="N3343" s="21"/>
      <c r="O3343" s="21"/>
      <c r="P3343" s="21"/>
      <c r="Q3343" s="21"/>
      <c r="R3343" s="21"/>
      <c r="S3343" s="21"/>
      <c r="U3343" s="21"/>
      <c r="V3343" s="21"/>
    </row>
    <row r="3344" spans="1:22" ht="15">
      <c r="A3344" s="21"/>
      <c r="B3344" s="6"/>
      <c r="C3344" s="21"/>
      <c r="D3344" s="21"/>
      <c r="E3344" s="21"/>
      <c r="F3344" s="30"/>
      <c r="G3344" s="21"/>
      <c r="H3344" s="21"/>
      <c r="I3344" s="31"/>
      <c r="J3344" s="21"/>
      <c r="K3344" s="21"/>
      <c r="L3344" s="21"/>
      <c r="M3344" s="51"/>
      <c r="N3344" s="21"/>
      <c r="O3344" s="21"/>
      <c r="P3344" s="21"/>
      <c r="Q3344" s="21"/>
      <c r="R3344" s="21"/>
      <c r="S3344" s="21"/>
      <c r="U3344" s="21"/>
      <c r="V3344" s="21"/>
    </row>
    <row r="3345" spans="1:22" ht="15">
      <c r="A3345" s="21"/>
      <c r="B3345" s="6"/>
      <c r="C3345" s="21"/>
      <c r="D3345" s="21"/>
      <c r="E3345" s="21"/>
      <c r="F3345" s="30"/>
      <c r="G3345" s="21"/>
      <c r="H3345" s="21"/>
      <c r="I3345" s="31"/>
      <c r="J3345" s="21"/>
      <c r="K3345" s="21"/>
      <c r="L3345" s="21"/>
      <c r="M3345" s="51"/>
      <c r="N3345" s="21"/>
      <c r="O3345" s="21"/>
      <c r="P3345" s="21"/>
      <c r="Q3345" s="21"/>
      <c r="R3345" s="21"/>
      <c r="S3345" s="21"/>
      <c r="U3345" s="21"/>
      <c r="V3345" s="21"/>
    </row>
    <row r="3346" spans="1:22" ht="15">
      <c r="A3346" s="21"/>
      <c r="B3346" s="6"/>
      <c r="C3346" s="21"/>
      <c r="D3346" s="21"/>
      <c r="E3346" s="21"/>
      <c r="F3346" s="30"/>
      <c r="G3346" s="21"/>
      <c r="H3346" s="21"/>
      <c r="I3346" s="31"/>
      <c r="J3346" s="21"/>
      <c r="K3346" s="21"/>
      <c r="L3346" s="21"/>
      <c r="M3346" s="51"/>
      <c r="N3346" s="21"/>
      <c r="O3346" s="21"/>
      <c r="P3346" s="21"/>
      <c r="Q3346" s="21"/>
      <c r="R3346" s="21"/>
      <c r="S3346" s="21"/>
      <c r="U3346" s="21"/>
      <c r="V3346" s="21"/>
    </row>
    <row r="3347" spans="1:22" ht="15">
      <c r="A3347" s="21"/>
      <c r="B3347" s="6"/>
      <c r="C3347" s="21"/>
      <c r="D3347" s="21"/>
      <c r="E3347" s="21"/>
      <c r="F3347" s="30"/>
      <c r="G3347" s="21"/>
      <c r="H3347" s="21"/>
      <c r="I3347" s="31"/>
      <c r="J3347" s="21"/>
      <c r="K3347" s="21"/>
      <c r="L3347" s="21"/>
      <c r="M3347" s="51"/>
      <c r="N3347" s="21"/>
      <c r="O3347" s="21"/>
      <c r="P3347" s="21"/>
      <c r="Q3347" s="21"/>
      <c r="R3347" s="21"/>
      <c r="S3347" s="21"/>
      <c r="U3347" s="21"/>
      <c r="V3347" s="21"/>
    </row>
    <row r="3348" spans="1:22" ht="15">
      <c r="A3348" s="21"/>
      <c r="B3348" s="6"/>
      <c r="C3348" s="21"/>
      <c r="D3348" s="21"/>
      <c r="E3348" s="21"/>
      <c r="F3348" s="30"/>
      <c r="G3348" s="21"/>
      <c r="H3348" s="21"/>
      <c r="I3348" s="31"/>
      <c r="J3348" s="21"/>
      <c r="K3348" s="21"/>
      <c r="L3348" s="21"/>
      <c r="M3348" s="51"/>
      <c r="N3348" s="21"/>
      <c r="O3348" s="21"/>
      <c r="P3348" s="21"/>
      <c r="Q3348" s="21"/>
      <c r="R3348" s="21"/>
      <c r="S3348" s="21"/>
      <c r="U3348" s="21"/>
      <c r="V3348" s="21"/>
    </row>
    <row r="3349" spans="1:22" ht="15">
      <c r="A3349" s="21"/>
      <c r="B3349" s="6"/>
      <c r="C3349" s="21"/>
      <c r="D3349" s="21"/>
      <c r="E3349" s="21"/>
      <c r="F3349" s="30"/>
      <c r="G3349" s="21"/>
      <c r="H3349" s="21"/>
      <c r="I3349" s="31"/>
      <c r="J3349" s="21"/>
      <c r="K3349" s="21"/>
      <c r="L3349" s="21"/>
      <c r="M3349" s="51"/>
      <c r="N3349" s="21"/>
      <c r="O3349" s="21"/>
      <c r="P3349" s="21"/>
      <c r="Q3349" s="21"/>
      <c r="R3349" s="21"/>
      <c r="S3349" s="21"/>
      <c r="U3349" s="21"/>
      <c r="V3349" s="21"/>
    </row>
    <row r="3350" spans="1:22" ht="15">
      <c r="A3350" s="21"/>
      <c r="B3350" s="6"/>
      <c r="C3350" s="21"/>
      <c r="D3350" s="21"/>
      <c r="E3350" s="21"/>
      <c r="F3350" s="30"/>
      <c r="G3350" s="21"/>
      <c r="H3350" s="21"/>
      <c r="I3350" s="31"/>
      <c r="J3350" s="21"/>
      <c r="K3350" s="21"/>
      <c r="L3350" s="21"/>
      <c r="M3350" s="51"/>
      <c r="N3350" s="21"/>
      <c r="O3350" s="21"/>
      <c r="P3350" s="21"/>
      <c r="Q3350" s="21"/>
      <c r="R3350" s="21"/>
      <c r="S3350" s="21"/>
      <c r="U3350" s="21"/>
      <c r="V3350" s="21"/>
    </row>
    <row r="3351" spans="1:22" ht="15">
      <c r="A3351" s="21"/>
      <c r="B3351" s="6"/>
      <c r="C3351" s="21"/>
      <c r="D3351" s="21"/>
      <c r="E3351" s="21"/>
      <c r="F3351" s="30"/>
      <c r="G3351" s="21"/>
      <c r="H3351" s="21"/>
      <c r="I3351" s="31"/>
      <c r="J3351" s="21"/>
      <c r="K3351" s="21"/>
      <c r="L3351" s="21"/>
      <c r="M3351" s="51"/>
      <c r="N3351" s="21"/>
      <c r="O3351" s="21"/>
      <c r="P3351" s="21"/>
      <c r="Q3351" s="21"/>
      <c r="R3351" s="21"/>
      <c r="S3351" s="21"/>
      <c r="U3351" s="21"/>
      <c r="V3351" s="21"/>
    </row>
    <row r="3352" spans="1:22" ht="15">
      <c r="A3352" s="21"/>
      <c r="B3352" s="6"/>
      <c r="C3352" s="21"/>
      <c r="D3352" s="21"/>
      <c r="E3352" s="21"/>
      <c r="F3352" s="30"/>
      <c r="G3352" s="21"/>
      <c r="H3352" s="21"/>
      <c r="I3352" s="31"/>
      <c r="J3352" s="21"/>
      <c r="K3352" s="21"/>
      <c r="L3352" s="21"/>
      <c r="M3352" s="51"/>
      <c r="N3352" s="21"/>
      <c r="O3352" s="21"/>
      <c r="P3352" s="21"/>
      <c r="Q3352" s="21"/>
      <c r="R3352" s="21"/>
      <c r="S3352" s="21"/>
      <c r="U3352" s="21"/>
      <c r="V3352" s="21"/>
    </row>
    <row r="3353" spans="1:22" ht="15">
      <c r="A3353" s="21"/>
      <c r="B3353" s="6"/>
      <c r="C3353" s="21"/>
      <c r="D3353" s="21"/>
      <c r="E3353" s="21"/>
      <c r="F3353" s="30"/>
      <c r="G3353" s="21"/>
      <c r="H3353" s="21"/>
      <c r="I3353" s="31"/>
      <c r="J3353" s="21"/>
      <c r="K3353" s="21"/>
      <c r="L3353" s="21"/>
      <c r="M3353" s="51"/>
      <c r="N3353" s="21"/>
      <c r="O3353" s="21"/>
      <c r="P3353" s="21"/>
      <c r="Q3353" s="21"/>
      <c r="R3353" s="21"/>
      <c r="S3353" s="21"/>
      <c r="U3353" s="21"/>
      <c r="V3353" s="21"/>
    </row>
    <row r="3354" spans="1:22" ht="15">
      <c r="A3354" s="21"/>
      <c r="B3354" s="6"/>
      <c r="C3354" s="21"/>
      <c r="D3354" s="21"/>
      <c r="E3354" s="21"/>
      <c r="F3354" s="30"/>
      <c r="G3354" s="21"/>
      <c r="H3354" s="21"/>
      <c r="I3354" s="31"/>
      <c r="J3354" s="21"/>
      <c r="K3354" s="21"/>
      <c r="L3354" s="21"/>
      <c r="M3354" s="51"/>
      <c r="N3354" s="21"/>
      <c r="O3354" s="21"/>
      <c r="P3354" s="21"/>
      <c r="Q3354" s="21"/>
      <c r="R3354" s="21"/>
      <c r="S3354" s="21"/>
      <c r="U3354" s="21"/>
      <c r="V3354" s="21"/>
    </row>
    <row r="3355" spans="1:22" ht="15">
      <c r="A3355" s="21"/>
      <c r="B3355" s="6"/>
      <c r="C3355" s="21"/>
      <c r="D3355" s="21"/>
      <c r="E3355" s="21"/>
      <c r="F3355" s="30"/>
      <c r="G3355" s="21"/>
      <c r="H3355" s="21"/>
      <c r="I3355" s="31"/>
      <c r="J3355" s="21"/>
      <c r="K3355" s="21"/>
      <c r="L3355" s="21"/>
      <c r="M3355" s="51"/>
      <c r="N3355" s="21"/>
      <c r="O3355" s="21"/>
      <c r="P3355" s="21"/>
      <c r="Q3355" s="21"/>
      <c r="R3355" s="21"/>
      <c r="S3355" s="21"/>
      <c r="U3355" s="21"/>
      <c r="V3355" s="21"/>
    </row>
    <row r="3356" spans="1:22" ht="15">
      <c r="A3356" s="21"/>
      <c r="B3356" s="6"/>
      <c r="C3356" s="21"/>
      <c r="D3356" s="21"/>
      <c r="E3356" s="21"/>
      <c r="F3356" s="30"/>
      <c r="G3356" s="21"/>
      <c r="H3356" s="21"/>
      <c r="I3356" s="31"/>
      <c r="J3356" s="21"/>
      <c r="K3356" s="21"/>
      <c r="L3356" s="21"/>
      <c r="M3356" s="51"/>
      <c r="N3356" s="21"/>
      <c r="O3356" s="21"/>
      <c r="P3356" s="21"/>
      <c r="Q3356" s="21"/>
      <c r="R3356" s="21"/>
      <c r="S3356" s="21"/>
      <c r="U3356" s="21"/>
      <c r="V3356" s="21"/>
    </row>
    <row r="3357" spans="1:22" ht="15">
      <c r="A3357" s="21"/>
      <c r="B3357" s="6"/>
      <c r="C3357" s="21"/>
      <c r="D3357" s="21"/>
      <c r="E3357" s="21"/>
      <c r="F3357" s="30"/>
      <c r="G3357" s="21"/>
      <c r="H3357" s="21"/>
      <c r="I3357" s="31"/>
      <c r="J3357" s="21"/>
      <c r="K3357" s="21"/>
      <c r="L3357" s="21"/>
      <c r="M3357" s="51"/>
      <c r="N3357" s="21"/>
      <c r="O3357" s="21"/>
      <c r="P3357" s="21"/>
      <c r="Q3357" s="21"/>
      <c r="R3357" s="21"/>
      <c r="S3357" s="21"/>
      <c r="U3357" s="21"/>
      <c r="V3357" s="21"/>
    </row>
    <row r="3358" spans="1:22" ht="15">
      <c r="A3358" s="21"/>
      <c r="B3358" s="6"/>
      <c r="C3358" s="21"/>
      <c r="D3358" s="21"/>
      <c r="E3358" s="21"/>
      <c r="F3358" s="30"/>
      <c r="G3358" s="21"/>
      <c r="H3358" s="21"/>
      <c r="I3358" s="31"/>
      <c r="J3358" s="21"/>
      <c r="K3358" s="21"/>
      <c r="L3358" s="21"/>
      <c r="M3358" s="51"/>
      <c r="N3358" s="21"/>
      <c r="O3358" s="21"/>
      <c r="P3358" s="21"/>
      <c r="Q3358" s="21"/>
      <c r="R3358" s="21"/>
      <c r="S3358" s="21"/>
      <c r="U3358" s="21"/>
      <c r="V3358" s="21"/>
    </row>
    <row r="3359" spans="1:22" ht="15">
      <c r="A3359" s="21"/>
      <c r="B3359" s="6"/>
      <c r="C3359" s="21"/>
      <c r="D3359" s="21"/>
      <c r="E3359" s="21"/>
      <c r="F3359" s="30"/>
      <c r="G3359" s="21"/>
      <c r="H3359" s="21"/>
      <c r="I3359" s="31"/>
      <c r="J3359" s="21"/>
      <c r="K3359" s="21"/>
      <c r="L3359" s="21"/>
      <c r="M3359" s="51"/>
      <c r="N3359" s="21"/>
      <c r="O3359" s="21"/>
      <c r="P3359" s="21"/>
      <c r="Q3359" s="21"/>
      <c r="R3359" s="21"/>
      <c r="S3359" s="21"/>
      <c r="U3359" s="21"/>
      <c r="V3359" s="21"/>
    </row>
    <row r="3360" spans="1:22" ht="15">
      <c r="A3360" s="21"/>
      <c r="B3360" s="6"/>
      <c r="C3360" s="21"/>
      <c r="D3360" s="21"/>
      <c r="E3360" s="21"/>
      <c r="F3360" s="30"/>
      <c r="G3360" s="21"/>
      <c r="H3360" s="21"/>
      <c r="I3360" s="31"/>
      <c r="J3360" s="21"/>
      <c r="K3360" s="21"/>
      <c r="L3360" s="21"/>
      <c r="M3360" s="51"/>
      <c r="N3360" s="21"/>
      <c r="O3360" s="21"/>
      <c r="P3360" s="21"/>
      <c r="Q3360" s="21"/>
      <c r="R3360" s="21"/>
      <c r="S3360" s="21"/>
      <c r="U3360" s="21"/>
      <c r="V3360" s="21"/>
    </row>
    <row r="3361" spans="1:22" ht="15">
      <c r="A3361" s="21"/>
      <c r="B3361" s="6"/>
      <c r="C3361" s="21"/>
      <c r="D3361" s="21"/>
      <c r="E3361" s="21"/>
      <c r="F3361" s="30"/>
      <c r="G3361" s="21"/>
      <c r="H3361" s="21"/>
      <c r="I3361" s="31"/>
      <c r="J3361" s="21"/>
      <c r="K3361" s="21"/>
      <c r="L3361" s="21"/>
      <c r="M3361" s="51"/>
      <c r="N3361" s="21"/>
      <c r="O3361" s="21"/>
      <c r="P3361" s="21"/>
      <c r="Q3361" s="21"/>
      <c r="R3361" s="21"/>
      <c r="S3361" s="21"/>
      <c r="U3361" s="21"/>
      <c r="V3361" s="21"/>
    </row>
    <row r="3362" spans="1:22" ht="15">
      <c r="A3362" s="21"/>
      <c r="B3362" s="6"/>
      <c r="C3362" s="21"/>
      <c r="D3362" s="21"/>
      <c r="E3362" s="21"/>
      <c r="F3362" s="30"/>
      <c r="G3362" s="21"/>
      <c r="H3362" s="21"/>
      <c r="I3362" s="31"/>
      <c r="J3362" s="21"/>
      <c r="K3362" s="21"/>
      <c r="L3362" s="21"/>
      <c r="M3362" s="51"/>
      <c r="N3362" s="21"/>
      <c r="O3362" s="21"/>
      <c r="P3362" s="21"/>
      <c r="Q3362" s="21"/>
      <c r="R3362" s="21"/>
      <c r="S3362" s="21"/>
      <c r="U3362" s="21"/>
      <c r="V3362" s="21"/>
    </row>
    <row r="3363" spans="1:22" ht="15">
      <c r="A3363" s="21"/>
      <c r="B3363" s="6"/>
      <c r="C3363" s="21"/>
      <c r="D3363" s="21"/>
      <c r="E3363" s="21"/>
      <c r="F3363" s="30"/>
      <c r="G3363" s="21"/>
      <c r="H3363" s="21"/>
      <c r="I3363" s="31"/>
      <c r="J3363" s="21"/>
      <c r="K3363" s="21"/>
      <c r="L3363" s="21"/>
      <c r="M3363" s="51"/>
      <c r="N3363" s="21"/>
      <c r="O3363" s="21"/>
      <c r="P3363" s="21"/>
      <c r="Q3363" s="21"/>
      <c r="R3363" s="21"/>
      <c r="S3363" s="21"/>
      <c r="U3363" s="21"/>
      <c r="V3363" s="21"/>
    </row>
    <row r="3364" spans="1:22" ht="15">
      <c r="A3364" s="21"/>
      <c r="B3364" s="6"/>
      <c r="C3364" s="21"/>
      <c r="D3364" s="21"/>
      <c r="E3364" s="21"/>
      <c r="F3364" s="30"/>
      <c r="G3364" s="21"/>
      <c r="H3364" s="21"/>
      <c r="I3364" s="31"/>
      <c r="J3364" s="21"/>
      <c r="K3364" s="21"/>
      <c r="L3364" s="21"/>
      <c r="M3364" s="51"/>
      <c r="N3364" s="21"/>
      <c r="O3364" s="21"/>
      <c r="P3364" s="21"/>
      <c r="Q3364" s="21"/>
      <c r="R3364" s="21"/>
      <c r="S3364" s="21"/>
      <c r="U3364" s="21"/>
      <c r="V3364" s="21"/>
    </row>
    <row r="3365" spans="1:22" ht="15">
      <c r="A3365" s="21"/>
      <c r="B3365" s="6"/>
      <c r="C3365" s="21"/>
      <c r="D3365" s="21"/>
      <c r="E3365" s="21"/>
      <c r="F3365" s="30"/>
      <c r="G3365" s="21"/>
      <c r="H3365" s="21"/>
      <c r="I3365" s="31"/>
      <c r="J3365" s="21"/>
      <c r="K3365" s="21"/>
      <c r="L3365" s="21"/>
      <c r="M3365" s="51"/>
      <c r="N3365" s="21"/>
      <c r="O3365" s="21"/>
      <c r="P3365" s="21"/>
      <c r="Q3365" s="21"/>
      <c r="R3365" s="21"/>
      <c r="S3365" s="21"/>
      <c r="U3365" s="21"/>
      <c r="V3365" s="21"/>
    </row>
    <row r="3366" spans="1:22" ht="15">
      <c r="A3366" s="21"/>
      <c r="B3366" s="6"/>
      <c r="C3366" s="21"/>
      <c r="D3366" s="21"/>
      <c r="E3366" s="21"/>
      <c r="F3366" s="30"/>
      <c r="G3366" s="21"/>
      <c r="H3366" s="21"/>
      <c r="I3366" s="31"/>
      <c r="J3366" s="21"/>
      <c r="K3366" s="21"/>
      <c r="L3366" s="21"/>
      <c r="M3366" s="51"/>
      <c r="N3366" s="21"/>
      <c r="O3366" s="21"/>
      <c r="P3366" s="21"/>
      <c r="Q3366" s="21"/>
      <c r="R3366" s="21"/>
      <c r="S3366" s="21"/>
      <c r="U3366" s="21"/>
      <c r="V3366" s="21"/>
    </row>
    <row r="3367" spans="1:22" ht="15">
      <c r="A3367" s="21"/>
      <c r="B3367" s="6"/>
      <c r="C3367" s="21"/>
      <c r="D3367" s="21"/>
      <c r="E3367" s="21"/>
      <c r="F3367" s="30"/>
      <c r="G3367" s="21"/>
      <c r="H3367" s="21"/>
      <c r="I3367" s="31"/>
      <c r="J3367" s="21"/>
      <c r="K3367" s="21"/>
      <c r="L3367" s="21"/>
      <c r="M3367" s="51"/>
      <c r="N3367" s="21"/>
      <c r="O3367" s="21"/>
      <c r="P3367" s="21"/>
      <c r="Q3367" s="21"/>
      <c r="R3367" s="21"/>
      <c r="S3367" s="21"/>
      <c r="U3367" s="21"/>
      <c r="V3367" s="21"/>
    </row>
    <row r="3368" spans="1:22" ht="15">
      <c r="A3368" s="21"/>
      <c r="B3368" s="6"/>
      <c r="C3368" s="21"/>
      <c r="D3368" s="21"/>
      <c r="E3368" s="21"/>
      <c r="F3368" s="30"/>
      <c r="G3368" s="21"/>
      <c r="H3368" s="21"/>
      <c r="I3368" s="31"/>
      <c r="J3368" s="21"/>
      <c r="K3368" s="21"/>
      <c r="L3368" s="21"/>
      <c r="M3368" s="51"/>
      <c r="N3368" s="21"/>
      <c r="O3368" s="21"/>
      <c r="P3368" s="21"/>
      <c r="Q3368" s="21"/>
      <c r="R3368" s="21"/>
      <c r="S3368" s="21"/>
      <c r="U3368" s="21"/>
      <c r="V3368" s="21"/>
    </row>
    <row r="3369" spans="1:22" ht="15">
      <c r="A3369" s="21"/>
      <c r="B3369" s="6"/>
      <c r="C3369" s="21"/>
      <c r="D3369" s="21"/>
      <c r="E3369" s="21"/>
      <c r="F3369" s="30"/>
      <c r="G3369" s="21"/>
      <c r="H3369" s="21"/>
      <c r="I3369" s="31"/>
      <c r="J3369" s="21"/>
      <c r="K3369" s="21"/>
      <c r="L3369" s="21"/>
      <c r="M3369" s="51"/>
      <c r="N3369" s="21"/>
      <c r="O3369" s="21"/>
      <c r="P3369" s="21"/>
      <c r="Q3369" s="21"/>
      <c r="R3369" s="21"/>
      <c r="S3369" s="21"/>
      <c r="U3369" s="21"/>
      <c r="V3369" s="21"/>
    </row>
    <row r="3370" spans="1:22" ht="15">
      <c r="A3370" s="21"/>
      <c r="B3370" s="6"/>
      <c r="C3370" s="21"/>
      <c r="D3370" s="21"/>
      <c r="E3370" s="21"/>
      <c r="F3370" s="30"/>
      <c r="G3370" s="21"/>
      <c r="H3370" s="21"/>
      <c r="I3370" s="31"/>
      <c r="J3370" s="21"/>
      <c r="K3370" s="21"/>
      <c r="L3370" s="21"/>
      <c r="M3370" s="51"/>
      <c r="N3370" s="21"/>
      <c r="O3370" s="21"/>
      <c r="P3370" s="21"/>
      <c r="Q3370" s="21"/>
      <c r="R3370" s="21"/>
      <c r="S3370" s="21"/>
      <c r="U3370" s="21"/>
      <c r="V3370" s="21"/>
    </row>
    <row r="3371" spans="1:22" ht="15">
      <c r="A3371" s="21"/>
      <c r="B3371" s="6"/>
      <c r="C3371" s="21"/>
      <c r="D3371" s="21"/>
      <c r="E3371" s="21"/>
      <c r="F3371" s="30"/>
      <c r="G3371" s="21"/>
      <c r="H3371" s="21"/>
      <c r="I3371" s="31"/>
      <c r="J3371" s="21"/>
      <c r="K3371" s="21"/>
      <c r="L3371" s="21"/>
      <c r="M3371" s="51"/>
      <c r="N3371" s="21"/>
      <c r="O3371" s="21"/>
      <c r="P3371" s="21"/>
      <c r="Q3371" s="21"/>
      <c r="R3371" s="21"/>
      <c r="S3371" s="21"/>
      <c r="U3371" s="21"/>
      <c r="V3371" s="21"/>
    </row>
    <row r="3372" spans="1:22" ht="15">
      <c r="A3372" s="21"/>
      <c r="B3372" s="6"/>
      <c r="C3372" s="21"/>
      <c r="D3372" s="21"/>
      <c r="E3372" s="21"/>
      <c r="F3372" s="30"/>
      <c r="G3372" s="21"/>
      <c r="H3372" s="21"/>
      <c r="I3372" s="31"/>
      <c r="J3372" s="21"/>
      <c r="K3372" s="21"/>
      <c r="L3372" s="21"/>
      <c r="M3372" s="51"/>
      <c r="N3372" s="21"/>
      <c r="O3372" s="21"/>
      <c r="P3372" s="21"/>
      <c r="Q3372" s="21"/>
      <c r="R3372" s="21"/>
      <c r="S3372" s="21"/>
      <c r="U3372" s="21"/>
      <c r="V3372" s="21"/>
    </row>
    <row r="3373" spans="1:22" ht="15">
      <c r="A3373" s="21"/>
      <c r="B3373" s="6"/>
      <c r="C3373" s="21"/>
      <c r="D3373" s="21"/>
      <c r="E3373" s="21"/>
      <c r="F3373" s="30"/>
      <c r="G3373" s="21"/>
      <c r="H3373" s="21"/>
      <c r="I3373" s="31"/>
      <c r="J3373" s="21"/>
      <c r="K3373" s="21"/>
      <c r="L3373" s="21"/>
      <c r="M3373" s="51"/>
      <c r="N3373" s="21"/>
      <c r="O3373" s="21"/>
      <c r="P3373" s="21"/>
      <c r="Q3373" s="21"/>
      <c r="R3373" s="21"/>
      <c r="S3373" s="21"/>
      <c r="U3373" s="21"/>
      <c r="V3373" s="21"/>
    </row>
    <row r="3374" spans="1:22" ht="15">
      <c r="A3374" s="21"/>
      <c r="B3374" s="6"/>
      <c r="C3374" s="21"/>
      <c r="D3374" s="21"/>
      <c r="E3374" s="21"/>
      <c r="F3374" s="30"/>
      <c r="G3374" s="21"/>
      <c r="H3374" s="21"/>
      <c r="I3374" s="31"/>
      <c r="J3374" s="21"/>
      <c r="K3374" s="21"/>
      <c r="L3374" s="21"/>
      <c r="M3374" s="51"/>
      <c r="N3374" s="21"/>
      <c r="O3374" s="21"/>
      <c r="P3374" s="21"/>
      <c r="Q3374" s="21"/>
      <c r="R3374" s="21"/>
      <c r="S3374" s="21"/>
      <c r="U3374" s="21"/>
      <c r="V3374" s="21"/>
    </row>
    <row r="3375" spans="1:22" ht="15">
      <c r="A3375" s="21"/>
      <c r="B3375" s="6"/>
      <c r="C3375" s="21"/>
      <c r="D3375" s="21"/>
      <c r="E3375" s="21"/>
      <c r="F3375" s="30"/>
      <c r="G3375" s="21"/>
      <c r="H3375" s="21"/>
      <c r="I3375" s="31"/>
      <c r="J3375" s="21"/>
      <c r="K3375" s="21"/>
      <c r="L3375" s="21"/>
      <c r="M3375" s="51"/>
      <c r="N3375" s="21"/>
      <c r="O3375" s="21"/>
      <c r="P3375" s="21"/>
      <c r="Q3375" s="21"/>
      <c r="R3375" s="21"/>
      <c r="S3375" s="21"/>
      <c r="U3375" s="21"/>
      <c r="V3375" s="21"/>
    </row>
    <row r="3376" spans="1:22" ht="15">
      <c r="A3376" s="21"/>
      <c r="B3376" s="6"/>
      <c r="C3376" s="21"/>
      <c r="D3376" s="21"/>
      <c r="E3376" s="21"/>
      <c r="F3376" s="30"/>
      <c r="G3376" s="21"/>
      <c r="H3376" s="21"/>
      <c r="I3376" s="31"/>
      <c r="J3376" s="21"/>
      <c r="K3376" s="21"/>
      <c r="L3376" s="21"/>
      <c r="M3376" s="51"/>
      <c r="N3376" s="21"/>
      <c r="O3376" s="21"/>
      <c r="P3376" s="21"/>
      <c r="Q3376" s="21"/>
      <c r="R3376" s="21"/>
      <c r="S3376" s="21"/>
      <c r="U3376" s="21"/>
      <c r="V3376" s="21"/>
    </row>
    <row r="3377" spans="1:22" ht="15">
      <c r="A3377" s="21"/>
      <c r="B3377" s="6"/>
      <c r="C3377" s="21"/>
      <c r="D3377" s="21"/>
      <c r="E3377" s="21"/>
      <c r="F3377" s="30"/>
      <c r="G3377" s="21"/>
      <c r="H3377" s="21"/>
      <c r="I3377" s="31"/>
      <c r="J3377" s="21"/>
      <c r="K3377" s="21"/>
      <c r="L3377" s="21"/>
      <c r="M3377" s="51"/>
      <c r="N3377" s="21"/>
      <c r="O3377" s="21"/>
      <c r="P3377" s="21"/>
      <c r="Q3377" s="21"/>
      <c r="R3377" s="21"/>
      <c r="S3377" s="21"/>
      <c r="U3377" s="21"/>
      <c r="V3377" s="21"/>
    </row>
    <row r="3378" spans="1:22" ht="15">
      <c r="A3378" s="21"/>
      <c r="B3378" s="6"/>
      <c r="C3378" s="21"/>
      <c r="D3378" s="21"/>
      <c r="E3378" s="21"/>
      <c r="F3378" s="30"/>
      <c r="G3378" s="21"/>
      <c r="H3378" s="21"/>
      <c r="I3378" s="31"/>
      <c r="J3378" s="21"/>
      <c r="K3378" s="21"/>
      <c r="L3378" s="21"/>
      <c r="M3378" s="51"/>
      <c r="N3378" s="21"/>
      <c r="O3378" s="21"/>
      <c r="P3378" s="21"/>
      <c r="Q3378" s="21"/>
      <c r="R3378" s="21"/>
      <c r="S3378" s="21"/>
      <c r="U3378" s="21"/>
      <c r="V3378" s="21"/>
    </row>
    <row r="3379" spans="1:22" ht="15">
      <c r="A3379" s="21"/>
      <c r="B3379" s="6"/>
      <c r="C3379" s="21"/>
      <c r="D3379" s="21"/>
      <c r="E3379" s="21"/>
      <c r="F3379" s="30"/>
      <c r="G3379" s="21"/>
      <c r="H3379" s="21"/>
      <c r="I3379" s="31"/>
      <c r="J3379" s="21"/>
      <c r="K3379" s="21"/>
      <c r="L3379" s="21"/>
      <c r="M3379" s="51"/>
      <c r="N3379" s="21"/>
      <c r="O3379" s="21"/>
      <c r="P3379" s="21"/>
      <c r="Q3379" s="21"/>
      <c r="R3379" s="21"/>
      <c r="S3379" s="21"/>
      <c r="U3379" s="21"/>
      <c r="V3379" s="21"/>
    </row>
    <row r="3380" spans="1:22" ht="15">
      <c r="A3380" s="21"/>
      <c r="B3380" s="6"/>
      <c r="C3380" s="21"/>
      <c r="D3380" s="21"/>
      <c r="E3380" s="21"/>
      <c r="F3380" s="30"/>
      <c r="G3380" s="21"/>
      <c r="H3380" s="21"/>
      <c r="I3380" s="31"/>
      <c r="J3380" s="21"/>
      <c r="K3380" s="21"/>
      <c r="L3380" s="21"/>
      <c r="M3380" s="51"/>
      <c r="N3380" s="21"/>
      <c r="O3380" s="21"/>
      <c r="P3380" s="21"/>
      <c r="Q3380" s="21"/>
      <c r="R3380" s="21"/>
      <c r="S3380" s="21"/>
      <c r="U3380" s="21"/>
      <c r="V3380" s="21"/>
    </row>
    <row r="3381" spans="1:22" ht="15">
      <c r="A3381" s="21"/>
      <c r="B3381" s="6"/>
      <c r="C3381" s="21"/>
      <c r="D3381" s="21"/>
      <c r="E3381" s="21"/>
      <c r="F3381" s="30"/>
      <c r="G3381" s="21"/>
      <c r="H3381" s="21"/>
      <c r="I3381" s="31"/>
      <c r="J3381" s="21"/>
      <c r="K3381" s="21"/>
      <c r="L3381" s="21"/>
      <c r="M3381" s="51"/>
      <c r="N3381" s="21"/>
      <c r="O3381" s="21"/>
      <c r="P3381" s="21"/>
      <c r="Q3381" s="21"/>
      <c r="R3381" s="21"/>
      <c r="S3381" s="21"/>
      <c r="U3381" s="21"/>
      <c r="V3381" s="21"/>
    </row>
    <row r="3382" spans="1:22" ht="15">
      <c r="A3382" s="21"/>
      <c r="B3382" s="6"/>
      <c r="C3382" s="21"/>
      <c r="D3382" s="21"/>
      <c r="E3382" s="21"/>
      <c r="F3382" s="30"/>
      <c r="G3382" s="21"/>
      <c r="H3382" s="21"/>
      <c r="I3382" s="31"/>
      <c r="J3382" s="21"/>
      <c r="K3382" s="21"/>
      <c r="L3382" s="21"/>
      <c r="M3382" s="51"/>
      <c r="N3382" s="21"/>
      <c r="O3382" s="21"/>
      <c r="P3382" s="21"/>
      <c r="Q3382" s="21"/>
      <c r="R3382" s="21"/>
      <c r="S3382" s="21"/>
      <c r="U3382" s="21"/>
      <c r="V3382" s="21"/>
    </row>
    <row r="3383" spans="1:22" ht="15">
      <c r="A3383" s="21"/>
      <c r="B3383" s="6"/>
      <c r="C3383" s="21"/>
      <c r="D3383" s="21"/>
      <c r="E3383" s="21"/>
      <c r="F3383" s="30"/>
      <c r="G3383" s="21"/>
      <c r="H3383" s="21"/>
      <c r="I3383" s="31"/>
      <c r="J3383" s="21"/>
      <c r="K3383" s="21"/>
      <c r="L3383" s="21"/>
      <c r="M3383" s="51"/>
      <c r="N3383" s="21"/>
      <c r="O3383" s="21"/>
      <c r="P3383" s="21"/>
      <c r="Q3383" s="21"/>
      <c r="R3383" s="21"/>
      <c r="S3383" s="21"/>
      <c r="U3383" s="21"/>
      <c r="V3383" s="21"/>
    </row>
    <row r="3384" spans="1:22" ht="15">
      <c r="A3384" s="21"/>
      <c r="B3384" s="6"/>
      <c r="C3384" s="21"/>
      <c r="D3384" s="21"/>
      <c r="E3384" s="21"/>
      <c r="F3384" s="30"/>
      <c r="G3384" s="21"/>
      <c r="H3384" s="21"/>
      <c r="I3384" s="31"/>
      <c r="J3384" s="21"/>
      <c r="K3384" s="21"/>
      <c r="L3384" s="21"/>
      <c r="M3384" s="51"/>
      <c r="N3384" s="21"/>
      <c r="O3384" s="21"/>
      <c r="P3384" s="21"/>
      <c r="Q3384" s="21"/>
      <c r="R3384" s="21"/>
      <c r="S3384" s="21"/>
      <c r="U3384" s="21"/>
      <c r="V3384" s="21"/>
    </row>
    <row r="3385" spans="1:22" ht="15">
      <c r="A3385" s="21"/>
      <c r="B3385" s="6"/>
      <c r="C3385" s="21"/>
      <c r="D3385" s="21"/>
      <c r="E3385" s="21"/>
      <c r="F3385" s="30"/>
      <c r="G3385" s="21"/>
      <c r="H3385" s="21"/>
      <c r="I3385" s="31"/>
      <c r="J3385" s="21"/>
      <c r="K3385" s="21"/>
      <c r="L3385" s="21"/>
      <c r="M3385" s="51"/>
      <c r="N3385" s="21"/>
      <c r="O3385" s="21"/>
      <c r="P3385" s="21"/>
      <c r="Q3385" s="21"/>
      <c r="R3385" s="21"/>
      <c r="S3385" s="21"/>
      <c r="U3385" s="21"/>
      <c r="V3385" s="21"/>
    </row>
    <row r="3386" spans="1:22" ht="15">
      <c r="A3386" s="21"/>
      <c r="B3386" s="6"/>
      <c r="C3386" s="21"/>
      <c r="D3386" s="21"/>
      <c r="E3386" s="21"/>
      <c r="F3386" s="30"/>
      <c r="G3386" s="21"/>
      <c r="H3386" s="21"/>
      <c r="I3386" s="31"/>
      <c r="J3386" s="21"/>
      <c r="K3386" s="21"/>
      <c r="L3386" s="21"/>
      <c r="M3386" s="51"/>
      <c r="N3386" s="21"/>
      <c r="O3386" s="21"/>
      <c r="P3386" s="21"/>
      <c r="Q3386" s="21"/>
      <c r="R3386" s="21"/>
      <c r="S3386" s="21"/>
      <c r="U3386" s="21"/>
      <c r="V3386" s="21"/>
    </row>
    <row r="3387" spans="1:22" ht="15">
      <c r="A3387" s="21"/>
      <c r="B3387" s="6"/>
      <c r="C3387" s="21"/>
      <c r="D3387" s="21"/>
      <c r="E3387" s="21"/>
      <c r="F3387" s="30"/>
      <c r="G3387" s="21"/>
      <c r="H3387" s="21"/>
      <c r="I3387" s="31"/>
      <c r="J3387" s="21"/>
      <c r="K3387" s="21"/>
      <c r="L3387" s="21"/>
      <c r="M3387" s="51"/>
      <c r="N3387" s="21"/>
      <c r="O3387" s="21"/>
      <c r="P3387" s="21"/>
      <c r="Q3387" s="21"/>
      <c r="R3387" s="21"/>
      <c r="S3387" s="21"/>
      <c r="U3387" s="21"/>
      <c r="V3387" s="21"/>
    </row>
    <row r="3388" spans="1:22" ht="15">
      <c r="A3388" s="21"/>
      <c r="B3388" s="6"/>
      <c r="C3388" s="21"/>
      <c r="D3388" s="21"/>
      <c r="E3388" s="21"/>
      <c r="F3388" s="30"/>
      <c r="G3388" s="21"/>
      <c r="H3388" s="21"/>
      <c r="I3388" s="31"/>
      <c r="J3388" s="21"/>
      <c r="K3388" s="21"/>
      <c r="L3388" s="21"/>
      <c r="M3388" s="51"/>
      <c r="N3388" s="21"/>
      <c r="O3388" s="21"/>
      <c r="P3388" s="21"/>
      <c r="Q3388" s="21"/>
      <c r="R3388" s="21"/>
      <c r="S3388" s="21"/>
      <c r="U3388" s="21"/>
      <c r="V3388" s="21"/>
    </row>
    <row r="3389" spans="1:22" ht="15">
      <c r="A3389" s="21"/>
      <c r="B3389" s="6"/>
      <c r="C3389" s="21"/>
      <c r="D3389" s="21"/>
      <c r="E3389" s="21"/>
      <c r="F3389" s="30"/>
      <c r="G3389" s="21"/>
      <c r="H3389" s="21"/>
      <c r="I3389" s="31"/>
      <c r="J3389" s="21"/>
      <c r="K3389" s="21"/>
      <c r="L3389" s="21"/>
      <c r="M3389" s="51"/>
      <c r="N3389" s="21"/>
      <c r="O3389" s="21"/>
      <c r="P3389" s="21"/>
      <c r="Q3389" s="21"/>
      <c r="R3389" s="21"/>
      <c r="S3389" s="21"/>
      <c r="U3389" s="21"/>
      <c r="V3389" s="21"/>
    </row>
    <row r="3390" spans="1:22" ht="15">
      <c r="A3390" s="21"/>
      <c r="B3390" s="6"/>
      <c r="C3390" s="21"/>
      <c r="D3390" s="21"/>
      <c r="E3390" s="21"/>
      <c r="F3390" s="30"/>
      <c r="G3390" s="21"/>
      <c r="H3390" s="21"/>
      <c r="I3390" s="31"/>
      <c r="J3390" s="21"/>
      <c r="K3390" s="21"/>
      <c r="L3390" s="21"/>
      <c r="M3390" s="51"/>
      <c r="N3390" s="21"/>
      <c r="O3390" s="21"/>
      <c r="P3390" s="21"/>
      <c r="Q3390" s="21"/>
      <c r="R3390" s="21"/>
      <c r="S3390" s="21"/>
      <c r="U3390" s="21"/>
      <c r="V3390" s="21"/>
    </row>
    <row r="3391" spans="1:22" ht="15">
      <c r="A3391" s="21"/>
      <c r="B3391" s="6"/>
      <c r="C3391" s="21"/>
      <c r="D3391" s="21"/>
      <c r="E3391" s="21"/>
      <c r="F3391" s="30"/>
      <c r="G3391" s="21"/>
      <c r="H3391" s="21"/>
      <c r="I3391" s="31"/>
      <c r="J3391" s="21"/>
      <c r="K3391" s="21"/>
      <c r="L3391" s="21"/>
      <c r="M3391" s="51"/>
      <c r="N3391" s="21"/>
      <c r="O3391" s="21"/>
      <c r="P3391" s="21"/>
      <c r="Q3391" s="21"/>
      <c r="R3391" s="21"/>
      <c r="S3391" s="21"/>
      <c r="U3391" s="21"/>
      <c r="V3391" s="21"/>
    </row>
    <row r="3392" spans="1:22" ht="15">
      <c r="A3392" s="21"/>
      <c r="B3392" s="6"/>
      <c r="C3392" s="21"/>
      <c r="D3392" s="21"/>
      <c r="E3392" s="21"/>
      <c r="F3392" s="30"/>
      <c r="G3392" s="21"/>
      <c r="H3392" s="21"/>
      <c r="I3392" s="31"/>
      <c r="J3392" s="21"/>
      <c r="K3392" s="21"/>
      <c r="L3392" s="21"/>
      <c r="M3392" s="51"/>
      <c r="N3392" s="21"/>
      <c r="O3392" s="21"/>
      <c r="P3392" s="21"/>
      <c r="Q3392" s="21"/>
      <c r="R3392" s="21"/>
      <c r="S3392" s="21"/>
      <c r="U3392" s="21"/>
      <c r="V3392" s="21"/>
    </row>
    <row r="3393" spans="1:22" ht="15">
      <c r="A3393" s="21"/>
      <c r="B3393" s="6"/>
      <c r="C3393" s="21"/>
      <c r="D3393" s="21"/>
      <c r="E3393" s="21"/>
      <c r="F3393" s="30"/>
      <c r="G3393" s="21"/>
      <c r="H3393" s="21"/>
      <c r="I3393" s="31"/>
      <c r="J3393" s="21"/>
      <c r="K3393" s="21"/>
      <c r="L3393" s="21"/>
      <c r="M3393" s="51"/>
      <c r="N3393" s="21"/>
      <c r="O3393" s="21"/>
      <c r="P3393" s="21"/>
      <c r="Q3393" s="21"/>
      <c r="R3393" s="21"/>
      <c r="S3393" s="21"/>
      <c r="U3393" s="21"/>
      <c r="V3393" s="21"/>
    </row>
    <row r="3394" spans="1:22" ht="15">
      <c r="A3394" s="21"/>
      <c r="B3394" s="6"/>
      <c r="C3394" s="21"/>
      <c r="D3394" s="21"/>
      <c r="E3394" s="21"/>
      <c r="F3394" s="30"/>
      <c r="G3394" s="21"/>
      <c r="H3394" s="21"/>
      <c r="I3394" s="31"/>
      <c r="J3394" s="21"/>
      <c r="K3394" s="21"/>
      <c r="L3394" s="21"/>
      <c r="M3394" s="51"/>
      <c r="N3394" s="21"/>
      <c r="O3394" s="21"/>
      <c r="P3394" s="21"/>
      <c r="Q3394" s="21"/>
      <c r="R3394" s="21"/>
      <c r="S3394" s="21"/>
      <c r="U3394" s="21"/>
      <c r="V3394" s="21"/>
    </row>
    <row r="3395" spans="1:22" ht="15">
      <c r="A3395" s="21"/>
      <c r="B3395" s="6"/>
      <c r="C3395" s="21"/>
      <c r="D3395" s="21"/>
      <c r="E3395" s="21"/>
      <c r="F3395" s="30"/>
      <c r="G3395" s="21"/>
      <c r="H3395" s="21"/>
      <c r="I3395" s="31"/>
      <c r="J3395" s="21"/>
      <c r="K3395" s="21"/>
      <c r="L3395" s="21"/>
      <c r="M3395" s="51"/>
      <c r="N3395" s="21"/>
      <c r="O3395" s="21"/>
      <c r="P3395" s="21"/>
      <c r="Q3395" s="21"/>
      <c r="R3395" s="21"/>
      <c r="S3395" s="21"/>
      <c r="U3395" s="21"/>
      <c r="V3395" s="21"/>
    </row>
    <row r="3396" spans="1:22" ht="15">
      <c r="A3396" s="21"/>
      <c r="B3396" s="6"/>
      <c r="C3396" s="21"/>
      <c r="D3396" s="21"/>
      <c r="E3396" s="21"/>
      <c r="F3396" s="30"/>
      <c r="G3396" s="21"/>
      <c r="H3396" s="21"/>
      <c r="I3396" s="31"/>
      <c r="J3396" s="21"/>
      <c r="K3396" s="21"/>
      <c r="L3396" s="21"/>
      <c r="M3396" s="51"/>
      <c r="N3396" s="21"/>
      <c r="O3396" s="21"/>
      <c r="P3396" s="21"/>
      <c r="Q3396" s="21"/>
      <c r="R3396" s="21"/>
      <c r="S3396" s="21"/>
      <c r="U3396" s="21"/>
      <c r="V3396" s="21"/>
    </row>
    <row r="3397" spans="1:22" ht="15">
      <c r="A3397" s="21"/>
      <c r="B3397" s="6"/>
      <c r="C3397" s="21"/>
      <c r="D3397" s="21"/>
      <c r="E3397" s="21"/>
      <c r="F3397" s="30"/>
      <c r="G3397" s="21"/>
      <c r="H3397" s="21"/>
      <c r="I3397" s="31"/>
      <c r="J3397" s="21"/>
      <c r="K3397" s="21"/>
      <c r="L3397" s="21"/>
      <c r="M3397" s="51"/>
      <c r="N3397" s="21"/>
      <c r="O3397" s="21"/>
      <c r="P3397" s="21"/>
      <c r="Q3397" s="21"/>
      <c r="R3397" s="21"/>
      <c r="S3397" s="21"/>
      <c r="U3397" s="21"/>
      <c r="V3397" s="21"/>
    </row>
    <row r="3398" spans="1:22" ht="15">
      <c r="A3398" s="21"/>
      <c r="B3398" s="6"/>
      <c r="C3398" s="21"/>
      <c r="D3398" s="21"/>
      <c r="E3398" s="21"/>
      <c r="F3398" s="30"/>
      <c r="G3398" s="21"/>
      <c r="H3398" s="21"/>
      <c r="I3398" s="31"/>
      <c r="J3398" s="21"/>
      <c r="K3398" s="21"/>
      <c r="L3398" s="21"/>
      <c r="M3398" s="51"/>
      <c r="N3398" s="21"/>
      <c r="O3398" s="21"/>
      <c r="P3398" s="21"/>
      <c r="Q3398" s="21"/>
      <c r="R3398" s="21"/>
      <c r="S3398" s="21"/>
      <c r="U3398" s="21"/>
      <c r="V3398" s="21"/>
    </row>
    <row r="3399" spans="1:22" ht="15">
      <c r="A3399" s="21"/>
      <c r="B3399" s="6"/>
      <c r="C3399" s="21"/>
      <c r="D3399" s="21"/>
      <c r="E3399" s="21"/>
      <c r="F3399" s="30"/>
      <c r="G3399" s="21"/>
      <c r="H3399" s="21"/>
      <c r="I3399" s="31"/>
      <c r="J3399" s="21"/>
      <c r="K3399" s="21"/>
      <c r="L3399" s="21"/>
      <c r="M3399" s="51"/>
      <c r="N3399" s="21"/>
      <c r="O3399" s="21"/>
      <c r="P3399" s="21"/>
      <c r="Q3399" s="21"/>
      <c r="R3399" s="21"/>
      <c r="S3399" s="21"/>
      <c r="U3399" s="21"/>
      <c r="V3399" s="21"/>
    </row>
    <row r="3400" spans="1:22" ht="15">
      <c r="A3400" s="21"/>
      <c r="B3400" s="6"/>
      <c r="C3400" s="21"/>
      <c r="D3400" s="21"/>
      <c r="E3400" s="21"/>
      <c r="F3400" s="30"/>
      <c r="G3400" s="21"/>
      <c r="H3400" s="21"/>
      <c r="I3400" s="31"/>
      <c r="J3400" s="21"/>
      <c r="K3400" s="21"/>
      <c r="L3400" s="21"/>
      <c r="M3400" s="51"/>
      <c r="N3400" s="21"/>
      <c r="O3400" s="21"/>
      <c r="P3400" s="21"/>
      <c r="Q3400" s="21"/>
      <c r="R3400" s="21"/>
      <c r="S3400" s="21"/>
      <c r="U3400" s="21"/>
      <c r="V3400" s="21"/>
    </row>
    <row r="3401" spans="1:22" ht="15">
      <c r="A3401" s="21"/>
      <c r="B3401" s="6"/>
      <c r="C3401" s="21"/>
      <c r="D3401" s="21"/>
      <c r="E3401" s="21"/>
      <c r="F3401" s="30"/>
      <c r="G3401" s="21"/>
      <c r="H3401" s="21"/>
      <c r="I3401" s="31"/>
      <c r="J3401" s="21"/>
      <c r="K3401" s="21"/>
      <c r="L3401" s="21"/>
      <c r="M3401" s="51"/>
      <c r="N3401" s="21"/>
      <c r="O3401" s="21"/>
      <c r="P3401" s="21"/>
      <c r="Q3401" s="21"/>
      <c r="R3401" s="21"/>
      <c r="S3401" s="21"/>
      <c r="U3401" s="21"/>
      <c r="V3401" s="21"/>
    </row>
    <row r="3402" spans="1:22" ht="15">
      <c r="A3402" s="21"/>
      <c r="B3402" s="6"/>
      <c r="C3402" s="21"/>
      <c r="D3402" s="21"/>
      <c r="E3402" s="21"/>
      <c r="F3402" s="30"/>
      <c r="G3402" s="21"/>
      <c r="H3402" s="21"/>
      <c r="I3402" s="31"/>
      <c r="J3402" s="21"/>
      <c r="K3402" s="21"/>
      <c r="L3402" s="21"/>
      <c r="M3402" s="51"/>
      <c r="N3402" s="21"/>
      <c r="O3402" s="21"/>
      <c r="P3402" s="21"/>
      <c r="Q3402" s="21"/>
      <c r="R3402" s="21"/>
      <c r="S3402" s="21"/>
      <c r="U3402" s="21"/>
      <c r="V3402" s="21"/>
    </row>
    <row r="3403" spans="1:22" ht="15">
      <c r="A3403" s="21"/>
      <c r="B3403" s="6"/>
      <c r="C3403" s="21"/>
      <c r="D3403" s="21"/>
      <c r="E3403" s="21"/>
      <c r="F3403" s="30"/>
      <c r="G3403" s="21"/>
      <c r="H3403" s="21"/>
      <c r="I3403" s="31"/>
      <c r="J3403" s="21"/>
      <c r="K3403" s="21"/>
      <c r="L3403" s="21"/>
      <c r="M3403" s="51"/>
      <c r="N3403" s="21"/>
      <c r="O3403" s="21"/>
      <c r="P3403" s="21"/>
      <c r="Q3403" s="21"/>
      <c r="R3403" s="21"/>
      <c r="S3403" s="21"/>
      <c r="U3403" s="21"/>
      <c r="V3403" s="21"/>
    </row>
    <row r="3404" spans="1:22" ht="15">
      <c r="A3404" s="21"/>
      <c r="B3404" s="6"/>
      <c r="C3404" s="21"/>
      <c r="D3404" s="21"/>
      <c r="E3404" s="21"/>
      <c r="F3404" s="30"/>
      <c r="G3404" s="21"/>
      <c r="H3404" s="21"/>
      <c r="I3404" s="31"/>
      <c r="J3404" s="21"/>
      <c r="K3404" s="21"/>
      <c r="L3404" s="21"/>
      <c r="M3404" s="51"/>
      <c r="N3404" s="21"/>
      <c r="O3404" s="21"/>
      <c r="P3404" s="21"/>
      <c r="Q3404" s="21"/>
      <c r="R3404" s="21"/>
      <c r="S3404" s="21"/>
      <c r="U3404" s="21"/>
      <c r="V3404" s="21"/>
    </row>
    <row r="3405" spans="1:22" ht="15">
      <c r="A3405" s="21"/>
      <c r="B3405" s="6"/>
      <c r="C3405" s="21"/>
      <c r="D3405" s="21"/>
      <c r="E3405" s="21"/>
      <c r="F3405" s="30"/>
      <c r="G3405" s="21"/>
      <c r="H3405" s="21"/>
      <c r="I3405" s="31"/>
      <c r="J3405" s="21"/>
      <c r="K3405" s="21"/>
      <c r="L3405" s="21"/>
      <c r="M3405" s="51"/>
      <c r="N3405" s="21"/>
      <c r="O3405" s="21"/>
      <c r="P3405" s="21"/>
      <c r="Q3405" s="21"/>
      <c r="R3405" s="21"/>
      <c r="S3405" s="21"/>
      <c r="U3405" s="21"/>
      <c r="V3405" s="21"/>
    </row>
    <row r="3406" spans="1:22" ht="15">
      <c r="A3406" s="21"/>
      <c r="B3406" s="6"/>
      <c r="C3406" s="21"/>
      <c r="D3406" s="21"/>
      <c r="E3406" s="21"/>
      <c r="F3406" s="30"/>
      <c r="G3406" s="21"/>
      <c r="H3406" s="21"/>
      <c r="I3406" s="31"/>
      <c r="J3406" s="21"/>
      <c r="K3406" s="21"/>
      <c r="L3406" s="21"/>
      <c r="M3406" s="51"/>
      <c r="N3406" s="21"/>
      <c r="O3406" s="21"/>
      <c r="P3406" s="21"/>
      <c r="Q3406" s="21"/>
      <c r="R3406" s="21"/>
      <c r="S3406" s="21"/>
      <c r="U3406" s="21"/>
      <c r="V3406" s="21"/>
    </row>
    <row r="3407" spans="1:22" ht="15">
      <c r="A3407" s="21"/>
      <c r="B3407" s="6"/>
      <c r="C3407" s="21"/>
      <c r="D3407" s="21"/>
      <c r="E3407" s="21"/>
      <c r="F3407" s="30"/>
      <c r="G3407" s="21"/>
      <c r="H3407" s="21"/>
      <c r="I3407" s="31"/>
      <c r="J3407" s="21"/>
      <c r="K3407" s="21"/>
      <c r="L3407" s="21"/>
      <c r="M3407" s="51"/>
      <c r="N3407" s="21"/>
      <c r="O3407" s="21"/>
      <c r="P3407" s="21"/>
      <c r="Q3407" s="21"/>
      <c r="R3407" s="21"/>
      <c r="S3407" s="21"/>
      <c r="U3407" s="21"/>
      <c r="V3407" s="21"/>
    </row>
    <row r="3408" spans="1:22" ht="15">
      <c r="A3408" s="21"/>
      <c r="B3408" s="6"/>
      <c r="C3408" s="21"/>
      <c r="D3408" s="21"/>
      <c r="E3408" s="21"/>
      <c r="F3408" s="30"/>
      <c r="G3408" s="21"/>
      <c r="H3408" s="21"/>
      <c r="I3408" s="31"/>
      <c r="J3408" s="21"/>
      <c r="K3408" s="21"/>
      <c r="L3408" s="21"/>
      <c r="M3408" s="51"/>
      <c r="N3408" s="21"/>
      <c r="O3408" s="21"/>
      <c r="P3408" s="21"/>
      <c r="Q3408" s="21"/>
      <c r="R3408" s="21"/>
      <c r="S3408" s="21"/>
      <c r="U3408" s="21"/>
      <c r="V3408" s="21"/>
    </row>
    <row r="3409" spans="1:22" ht="15">
      <c r="A3409" s="21"/>
      <c r="B3409" s="6"/>
      <c r="C3409" s="21"/>
      <c r="D3409" s="21"/>
      <c r="E3409" s="21"/>
      <c r="F3409" s="30"/>
      <c r="G3409" s="21"/>
      <c r="H3409" s="21"/>
      <c r="I3409" s="31"/>
      <c r="J3409" s="21"/>
      <c r="K3409" s="21"/>
      <c r="L3409" s="21"/>
      <c r="M3409" s="51"/>
      <c r="N3409" s="21"/>
      <c r="O3409" s="21"/>
      <c r="P3409" s="21"/>
      <c r="Q3409" s="21"/>
      <c r="R3409" s="21"/>
      <c r="S3409" s="21"/>
      <c r="U3409" s="21"/>
      <c r="V3409" s="21"/>
    </row>
    <row r="3410" spans="1:22" ht="15">
      <c r="A3410" s="21"/>
      <c r="B3410" s="6"/>
      <c r="C3410" s="21"/>
      <c r="D3410" s="21"/>
      <c r="E3410" s="21"/>
      <c r="F3410" s="30"/>
      <c r="G3410" s="21"/>
      <c r="H3410" s="21"/>
      <c r="I3410" s="31"/>
      <c r="J3410" s="21"/>
      <c r="K3410" s="21"/>
      <c r="L3410" s="21"/>
      <c r="M3410" s="51"/>
      <c r="N3410" s="21"/>
      <c r="O3410" s="21"/>
      <c r="P3410" s="21"/>
      <c r="Q3410" s="21"/>
      <c r="R3410" s="21"/>
      <c r="S3410" s="21"/>
      <c r="U3410" s="21"/>
      <c r="V3410" s="21"/>
    </row>
    <row r="3411" spans="1:22" ht="15">
      <c r="A3411" s="21"/>
      <c r="B3411" s="6"/>
      <c r="C3411" s="21"/>
      <c r="D3411" s="21"/>
      <c r="E3411" s="21"/>
      <c r="F3411" s="30"/>
      <c r="G3411" s="21"/>
      <c r="H3411" s="21"/>
      <c r="I3411" s="31"/>
      <c r="J3411" s="21"/>
      <c r="K3411" s="21"/>
      <c r="L3411" s="21"/>
      <c r="M3411" s="51"/>
      <c r="N3411" s="21"/>
      <c r="O3411" s="21"/>
      <c r="P3411" s="21"/>
      <c r="Q3411" s="21"/>
      <c r="R3411" s="21"/>
      <c r="S3411" s="21"/>
      <c r="U3411" s="21"/>
      <c r="V3411" s="21"/>
    </row>
    <row r="3412" spans="1:22" ht="15">
      <c r="A3412" s="21"/>
      <c r="B3412" s="6"/>
      <c r="C3412" s="21"/>
      <c r="D3412" s="21"/>
      <c r="E3412" s="21"/>
      <c r="F3412" s="30"/>
      <c r="G3412" s="21"/>
      <c r="H3412" s="21"/>
      <c r="I3412" s="31"/>
      <c r="J3412" s="21"/>
      <c r="K3412" s="21"/>
      <c r="L3412" s="21"/>
      <c r="M3412" s="51"/>
      <c r="N3412" s="21"/>
      <c r="O3412" s="21"/>
      <c r="P3412" s="21"/>
      <c r="Q3412" s="21"/>
      <c r="R3412" s="21"/>
      <c r="S3412" s="21"/>
      <c r="U3412" s="21"/>
      <c r="V3412" s="21"/>
    </row>
    <row r="3413" spans="1:22" ht="15">
      <c r="A3413" s="21"/>
      <c r="B3413" s="6"/>
      <c r="C3413" s="21"/>
      <c r="D3413" s="21"/>
      <c r="E3413" s="21"/>
      <c r="F3413" s="30"/>
      <c r="G3413" s="21"/>
      <c r="H3413" s="21"/>
      <c r="I3413" s="31"/>
      <c r="J3413" s="21"/>
      <c r="K3413" s="21"/>
      <c r="L3413" s="21"/>
      <c r="M3413" s="51"/>
      <c r="N3413" s="21"/>
      <c r="O3413" s="21"/>
      <c r="P3413" s="21"/>
      <c r="Q3413" s="21"/>
      <c r="R3413" s="21"/>
      <c r="S3413" s="21"/>
      <c r="U3413" s="21"/>
      <c r="V3413" s="21"/>
    </row>
    <row r="3414" spans="1:22" ht="15">
      <c r="A3414" s="21"/>
      <c r="B3414" s="6"/>
      <c r="C3414" s="21"/>
      <c r="D3414" s="21"/>
      <c r="E3414" s="21"/>
      <c r="F3414" s="30"/>
      <c r="G3414" s="21"/>
      <c r="H3414" s="21"/>
      <c r="I3414" s="31"/>
      <c r="J3414" s="21"/>
      <c r="K3414" s="21"/>
      <c r="L3414" s="21"/>
      <c r="M3414" s="51"/>
      <c r="N3414" s="21"/>
      <c r="O3414" s="21"/>
      <c r="P3414" s="21"/>
      <c r="Q3414" s="21"/>
      <c r="R3414" s="21"/>
      <c r="S3414" s="21"/>
      <c r="U3414" s="21"/>
      <c r="V3414" s="21"/>
    </row>
    <row r="3415" spans="1:22" ht="15">
      <c r="A3415" s="21"/>
      <c r="B3415" s="6"/>
      <c r="C3415" s="21"/>
      <c r="D3415" s="21"/>
      <c r="E3415" s="21"/>
      <c r="F3415" s="30"/>
      <c r="G3415" s="21"/>
      <c r="H3415" s="21"/>
      <c r="I3415" s="31"/>
      <c r="J3415" s="21"/>
      <c r="K3415" s="21"/>
      <c r="L3415" s="21"/>
      <c r="M3415" s="51"/>
      <c r="N3415" s="21"/>
      <c r="O3415" s="21"/>
      <c r="P3415" s="21"/>
      <c r="Q3415" s="21"/>
      <c r="R3415" s="21"/>
      <c r="S3415" s="21"/>
      <c r="U3415" s="21"/>
      <c r="V3415" s="21"/>
    </row>
    <row r="3416" spans="1:22" ht="15">
      <c r="A3416" s="21"/>
      <c r="B3416" s="6"/>
      <c r="C3416" s="21"/>
      <c r="D3416" s="21"/>
      <c r="E3416" s="21"/>
      <c r="F3416" s="30"/>
      <c r="G3416" s="21"/>
      <c r="H3416" s="21"/>
      <c r="I3416" s="31"/>
      <c r="J3416" s="21"/>
      <c r="K3416" s="21"/>
      <c r="L3416" s="21"/>
      <c r="M3416" s="51"/>
      <c r="N3416" s="21"/>
      <c r="O3416" s="21"/>
      <c r="P3416" s="21"/>
      <c r="Q3416" s="21"/>
      <c r="R3416" s="21"/>
      <c r="S3416" s="21"/>
      <c r="U3416" s="21"/>
      <c r="V3416" s="21"/>
    </row>
    <row r="3417" spans="1:22" ht="15">
      <c r="A3417" s="21"/>
      <c r="B3417" s="6"/>
      <c r="C3417" s="21"/>
      <c r="D3417" s="21"/>
      <c r="E3417" s="21"/>
      <c r="F3417" s="30"/>
      <c r="G3417" s="21"/>
      <c r="H3417" s="21"/>
      <c r="I3417" s="31"/>
      <c r="J3417" s="21"/>
      <c r="K3417" s="21"/>
      <c r="L3417" s="21"/>
      <c r="M3417" s="51"/>
      <c r="N3417" s="21"/>
      <c r="O3417" s="21"/>
      <c r="P3417" s="21"/>
      <c r="Q3417" s="21"/>
      <c r="R3417" s="21"/>
      <c r="S3417" s="21"/>
      <c r="U3417" s="21"/>
      <c r="V3417" s="21"/>
    </row>
    <row r="3418" spans="1:22" ht="15">
      <c r="A3418" s="21"/>
      <c r="B3418" s="6"/>
      <c r="C3418" s="21"/>
      <c r="D3418" s="21"/>
      <c r="E3418" s="21"/>
      <c r="F3418" s="30"/>
      <c r="G3418" s="21"/>
      <c r="H3418" s="21"/>
      <c r="I3418" s="31"/>
      <c r="J3418" s="21"/>
      <c r="K3418" s="21"/>
      <c r="L3418" s="21"/>
      <c r="M3418" s="51"/>
      <c r="N3418" s="21"/>
      <c r="O3418" s="21"/>
      <c r="P3418" s="21"/>
      <c r="Q3418" s="21"/>
      <c r="R3418" s="21"/>
      <c r="S3418" s="21"/>
      <c r="U3418" s="21"/>
      <c r="V3418" s="21"/>
    </row>
    <row r="3419" spans="1:22" ht="15">
      <c r="A3419" s="21"/>
      <c r="B3419" s="6"/>
      <c r="C3419" s="21"/>
      <c r="D3419" s="21"/>
      <c r="E3419" s="21"/>
      <c r="F3419" s="30"/>
      <c r="G3419" s="21"/>
      <c r="H3419" s="21"/>
      <c r="I3419" s="31"/>
      <c r="J3419" s="21"/>
      <c r="K3419" s="21"/>
      <c r="L3419" s="21"/>
      <c r="M3419" s="51"/>
      <c r="N3419" s="21"/>
      <c r="O3419" s="21"/>
      <c r="P3419" s="21"/>
      <c r="Q3419" s="21"/>
      <c r="R3419" s="21"/>
      <c r="S3419" s="21"/>
      <c r="U3419" s="21"/>
      <c r="V3419" s="21"/>
    </row>
    <row r="3420" spans="1:22" ht="15">
      <c r="A3420" s="21"/>
      <c r="B3420" s="6"/>
      <c r="C3420" s="21"/>
      <c r="D3420" s="21"/>
      <c r="E3420" s="21"/>
      <c r="F3420" s="30"/>
      <c r="G3420" s="21"/>
      <c r="H3420" s="21"/>
      <c r="I3420" s="31"/>
      <c r="J3420" s="21"/>
      <c r="K3420" s="21"/>
      <c r="L3420" s="21"/>
      <c r="M3420" s="51"/>
      <c r="N3420" s="21"/>
      <c r="O3420" s="21"/>
      <c r="P3420" s="21"/>
      <c r="Q3420" s="21"/>
      <c r="R3420" s="21"/>
      <c r="S3420" s="21"/>
      <c r="U3420" s="21"/>
      <c r="V3420" s="21"/>
    </row>
    <row r="3421" spans="1:22" ht="15">
      <c r="A3421" s="21"/>
      <c r="B3421" s="6"/>
      <c r="C3421" s="21"/>
      <c r="D3421" s="21"/>
      <c r="E3421" s="21"/>
      <c r="F3421" s="30"/>
      <c r="G3421" s="21"/>
      <c r="H3421" s="21"/>
      <c r="I3421" s="31"/>
      <c r="J3421" s="21"/>
      <c r="K3421" s="21"/>
      <c r="L3421" s="21"/>
      <c r="M3421" s="51"/>
      <c r="N3421" s="21"/>
      <c r="O3421" s="21"/>
      <c r="P3421" s="21"/>
      <c r="Q3421" s="21"/>
      <c r="R3421" s="21"/>
      <c r="S3421" s="21"/>
      <c r="U3421" s="21"/>
      <c r="V3421" s="21"/>
    </row>
    <row r="3422" spans="1:22" ht="15">
      <c r="A3422" s="21"/>
      <c r="B3422" s="6"/>
      <c r="C3422" s="21"/>
      <c r="D3422" s="21"/>
      <c r="E3422" s="21"/>
      <c r="F3422" s="30"/>
      <c r="G3422" s="21"/>
      <c r="H3422" s="21"/>
      <c r="I3422" s="31"/>
      <c r="J3422" s="21"/>
      <c r="K3422" s="21"/>
      <c r="L3422" s="21"/>
      <c r="M3422" s="51"/>
      <c r="N3422" s="21"/>
      <c r="O3422" s="21"/>
      <c r="P3422" s="21"/>
      <c r="Q3422" s="21"/>
      <c r="R3422" s="21"/>
      <c r="S3422" s="21"/>
      <c r="U3422" s="21"/>
      <c r="V3422" s="21"/>
    </row>
    <row r="3423" spans="1:22" ht="15">
      <c r="A3423" s="21"/>
      <c r="B3423" s="6"/>
      <c r="C3423" s="21"/>
      <c r="D3423" s="21"/>
      <c r="E3423" s="21"/>
      <c r="F3423" s="30"/>
      <c r="G3423" s="21"/>
      <c r="H3423" s="21"/>
      <c r="I3423" s="31"/>
      <c r="J3423" s="21"/>
      <c r="K3423" s="21"/>
      <c r="L3423" s="21"/>
      <c r="M3423" s="51"/>
      <c r="N3423" s="21"/>
      <c r="O3423" s="21"/>
      <c r="P3423" s="21"/>
      <c r="Q3423" s="21"/>
      <c r="R3423" s="21"/>
      <c r="S3423" s="21"/>
      <c r="U3423" s="21"/>
      <c r="V3423" s="21"/>
    </row>
    <row r="3424" spans="1:22" ht="15">
      <c r="A3424" s="21"/>
      <c r="B3424" s="6"/>
      <c r="C3424" s="21"/>
      <c r="D3424" s="21"/>
      <c r="E3424" s="21"/>
      <c r="F3424" s="30"/>
      <c r="G3424" s="21"/>
      <c r="H3424" s="21"/>
      <c r="I3424" s="31"/>
      <c r="J3424" s="21"/>
      <c r="K3424" s="21"/>
      <c r="L3424" s="21"/>
      <c r="M3424" s="51"/>
      <c r="N3424" s="21"/>
      <c r="O3424" s="21"/>
      <c r="P3424" s="21"/>
      <c r="Q3424" s="21"/>
      <c r="R3424" s="21"/>
      <c r="S3424" s="21"/>
      <c r="U3424" s="21"/>
      <c r="V3424" s="21"/>
    </row>
    <row r="3425" spans="1:22" ht="15">
      <c r="A3425" s="21"/>
      <c r="B3425" s="6"/>
      <c r="C3425" s="21"/>
      <c r="D3425" s="21"/>
      <c r="E3425" s="21"/>
      <c r="F3425" s="30"/>
      <c r="G3425" s="21"/>
      <c r="H3425" s="21"/>
      <c r="I3425" s="31"/>
      <c r="J3425" s="21"/>
      <c r="K3425" s="21"/>
      <c r="L3425" s="21"/>
      <c r="M3425" s="51"/>
      <c r="N3425" s="21"/>
      <c r="O3425" s="21"/>
      <c r="P3425" s="21"/>
      <c r="Q3425" s="21"/>
      <c r="R3425" s="21"/>
      <c r="S3425" s="21"/>
      <c r="U3425" s="21"/>
      <c r="V3425" s="21"/>
    </row>
    <row r="3426" spans="1:22" ht="15">
      <c r="A3426" s="21"/>
      <c r="B3426" s="6"/>
      <c r="C3426" s="21"/>
      <c r="D3426" s="21"/>
      <c r="E3426" s="21"/>
      <c r="F3426" s="30"/>
      <c r="G3426" s="21"/>
      <c r="H3426" s="21"/>
      <c r="I3426" s="31"/>
      <c r="J3426" s="21"/>
      <c r="K3426" s="21"/>
      <c r="L3426" s="21"/>
      <c r="M3426" s="51"/>
      <c r="N3426" s="21"/>
      <c r="O3426" s="21"/>
      <c r="P3426" s="21"/>
      <c r="Q3426" s="21"/>
      <c r="R3426" s="21"/>
      <c r="S3426" s="21"/>
      <c r="U3426" s="21"/>
      <c r="V3426" s="21"/>
    </row>
    <row r="3427" spans="1:22" ht="15">
      <c r="A3427" s="21"/>
      <c r="B3427" s="6"/>
      <c r="C3427" s="21"/>
      <c r="D3427" s="21"/>
      <c r="E3427" s="21"/>
      <c r="F3427" s="30"/>
      <c r="G3427" s="21"/>
      <c r="H3427" s="21"/>
      <c r="I3427" s="31"/>
      <c r="J3427" s="21"/>
      <c r="K3427" s="21"/>
      <c r="L3427" s="21"/>
      <c r="M3427" s="51"/>
      <c r="N3427" s="21"/>
      <c r="O3427" s="21"/>
      <c r="P3427" s="21"/>
      <c r="Q3427" s="21"/>
      <c r="R3427" s="21"/>
      <c r="S3427" s="21"/>
      <c r="U3427" s="21"/>
      <c r="V3427" s="21"/>
    </row>
    <row r="3428" spans="1:22" ht="15">
      <c r="A3428" s="21"/>
      <c r="B3428" s="6"/>
      <c r="C3428" s="21"/>
      <c r="D3428" s="21"/>
      <c r="E3428" s="21"/>
      <c r="F3428" s="30"/>
      <c r="G3428" s="21"/>
      <c r="H3428" s="21"/>
      <c r="I3428" s="31"/>
      <c r="J3428" s="21"/>
      <c r="K3428" s="21"/>
      <c r="L3428" s="21"/>
      <c r="M3428" s="51"/>
      <c r="N3428" s="21"/>
      <c r="O3428" s="21"/>
      <c r="P3428" s="21"/>
      <c r="Q3428" s="21"/>
      <c r="R3428" s="21"/>
      <c r="S3428" s="21"/>
      <c r="U3428" s="21"/>
      <c r="V3428" s="21"/>
    </row>
    <row r="3429" spans="1:22" ht="15">
      <c r="A3429" s="21"/>
      <c r="B3429" s="6"/>
      <c r="C3429" s="21"/>
      <c r="D3429" s="21"/>
      <c r="E3429" s="21"/>
      <c r="F3429" s="30"/>
      <c r="G3429" s="21"/>
      <c r="H3429" s="21"/>
      <c r="I3429" s="31"/>
      <c r="J3429" s="21"/>
      <c r="K3429" s="21"/>
      <c r="L3429" s="21"/>
      <c r="M3429" s="51"/>
      <c r="N3429" s="21"/>
      <c r="O3429" s="21"/>
      <c r="P3429" s="21"/>
      <c r="Q3429" s="21"/>
      <c r="R3429" s="21"/>
      <c r="S3429" s="21"/>
      <c r="U3429" s="21"/>
      <c r="V3429" s="21"/>
    </row>
    <row r="3430" spans="1:22" ht="15">
      <c r="A3430" s="21"/>
      <c r="B3430" s="6"/>
      <c r="C3430" s="21"/>
      <c r="D3430" s="21"/>
      <c r="E3430" s="21"/>
      <c r="F3430" s="30"/>
      <c r="G3430" s="21"/>
      <c r="H3430" s="21"/>
      <c r="I3430" s="31"/>
      <c r="J3430" s="21"/>
      <c r="K3430" s="21"/>
      <c r="L3430" s="21"/>
      <c r="M3430" s="51"/>
      <c r="N3430" s="21"/>
      <c r="O3430" s="21"/>
      <c r="P3430" s="21"/>
      <c r="Q3430" s="21"/>
      <c r="R3430" s="21"/>
      <c r="S3430" s="21"/>
      <c r="U3430" s="21"/>
      <c r="V3430" s="21"/>
    </row>
    <row r="3431" spans="1:22" ht="15">
      <c r="A3431" s="21"/>
      <c r="B3431" s="6"/>
      <c r="C3431" s="21"/>
      <c r="D3431" s="21"/>
      <c r="E3431" s="21"/>
      <c r="F3431" s="30"/>
      <c r="G3431" s="21"/>
      <c r="H3431" s="21"/>
      <c r="I3431" s="31"/>
      <c r="J3431" s="21"/>
      <c r="K3431" s="21"/>
      <c r="L3431" s="21"/>
      <c r="M3431" s="51"/>
      <c r="N3431" s="21"/>
      <c r="O3431" s="21"/>
      <c r="P3431" s="21"/>
      <c r="Q3431" s="21"/>
      <c r="R3431" s="21"/>
      <c r="S3431" s="21"/>
      <c r="U3431" s="21"/>
      <c r="V3431" s="21"/>
    </row>
    <row r="3432" spans="1:22" ht="15">
      <c r="A3432" s="21"/>
      <c r="B3432" s="6"/>
      <c r="C3432" s="21"/>
      <c r="D3432" s="21"/>
      <c r="E3432" s="21"/>
      <c r="F3432" s="30"/>
      <c r="G3432" s="21"/>
      <c r="H3432" s="21"/>
      <c r="I3432" s="31"/>
      <c r="J3432" s="21"/>
      <c r="K3432" s="21"/>
      <c r="L3432" s="21"/>
      <c r="M3432" s="51"/>
      <c r="N3432" s="21"/>
      <c r="O3432" s="21"/>
      <c r="P3432" s="21"/>
      <c r="Q3432" s="21"/>
      <c r="R3432" s="21"/>
      <c r="S3432" s="21"/>
      <c r="U3432" s="21"/>
      <c r="V3432" s="21"/>
    </row>
    <row r="3433" spans="1:22" ht="15">
      <c r="A3433" s="21"/>
      <c r="B3433" s="6"/>
      <c r="C3433" s="21"/>
      <c r="D3433" s="21"/>
      <c r="E3433" s="21"/>
      <c r="F3433" s="30"/>
      <c r="G3433" s="21"/>
      <c r="H3433" s="21"/>
      <c r="I3433" s="31"/>
      <c r="J3433" s="21"/>
      <c r="K3433" s="21"/>
      <c r="L3433" s="21"/>
      <c r="M3433" s="51"/>
      <c r="N3433" s="21"/>
      <c r="O3433" s="21"/>
      <c r="P3433" s="21"/>
      <c r="Q3433" s="21"/>
      <c r="R3433" s="21"/>
      <c r="S3433" s="21"/>
      <c r="U3433" s="21"/>
      <c r="V3433" s="21"/>
    </row>
    <row r="3434" spans="1:22" ht="15">
      <c r="A3434" s="21"/>
      <c r="B3434" s="6"/>
      <c r="C3434" s="21"/>
      <c r="D3434" s="21"/>
      <c r="E3434" s="21"/>
      <c r="F3434" s="30"/>
      <c r="G3434" s="21"/>
      <c r="H3434" s="21"/>
      <c r="I3434" s="31"/>
      <c r="J3434" s="21"/>
      <c r="K3434" s="21"/>
      <c r="L3434" s="21"/>
      <c r="M3434" s="51"/>
      <c r="N3434" s="21"/>
      <c r="O3434" s="21"/>
      <c r="P3434" s="21"/>
      <c r="Q3434" s="21"/>
      <c r="R3434" s="21"/>
      <c r="S3434" s="21"/>
      <c r="U3434" s="21"/>
      <c r="V3434" s="21"/>
    </row>
    <row r="3435" spans="1:22" ht="15">
      <c r="A3435" s="21"/>
      <c r="B3435" s="6"/>
      <c r="C3435" s="21"/>
      <c r="D3435" s="21"/>
      <c r="E3435" s="21"/>
      <c r="F3435" s="30"/>
      <c r="G3435" s="21"/>
      <c r="H3435" s="21"/>
      <c r="I3435" s="31"/>
      <c r="J3435" s="21"/>
      <c r="K3435" s="21"/>
      <c r="L3435" s="21"/>
      <c r="M3435" s="51"/>
      <c r="N3435" s="21"/>
      <c r="O3435" s="21"/>
      <c r="P3435" s="21"/>
      <c r="Q3435" s="21"/>
      <c r="R3435" s="21"/>
      <c r="S3435" s="21"/>
      <c r="U3435" s="21"/>
      <c r="V3435" s="21"/>
    </row>
    <row r="3436" spans="1:22" ht="15">
      <c r="A3436" s="21"/>
      <c r="B3436" s="6"/>
      <c r="C3436" s="21"/>
      <c r="D3436" s="21"/>
      <c r="E3436" s="21"/>
      <c r="F3436" s="30"/>
      <c r="G3436" s="21"/>
      <c r="H3436" s="21"/>
      <c r="I3436" s="31"/>
      <c r="J3436" s="21"/>
      <c r="K3436" s="21"/>
      <c r="L3436" s="21"/>
      <c r="M3436" s="51"/>
      <c r="N3436" s="21"/>
      <c r="O3436" s="21"/>
      <c r="P3436" s="21"/>
      <c r="Q3436" s="21"/>
      <c r="R3436" s="21"/>
      <c r="S3436" s="21"/>
      <c r="U3436" s="21"/>
      <c r="V3436" s="21"/>
    </row>
    <row r="3437" spans="1:22" ht="15">
      <c r="A3437" s="21"/>
      <c r="B3437" s="6"/>
      <c r="C3437" s="21"/>
      <c r="D3437" s="21"/>
      <c r="E3437" s="21"/>
      <c r="F3437" s="30"/>
      <c r="G3437" s="21"/>
      <c r="H3437" s="21"/>
      <c r="I3437" s="31"/>
      <c r="J3437" s="21"/>
      <c r="K3437" s="21"/>
      <c r="L3437" s="21"/>
      <c r="M3437" s="51"/>
      <c r="N3437" s="21"/>
      <c r="O3437" s="21"/>
      <c r="P3437" s="21"/>
      <c r="Q3437" s="21"/>
      <c r="R3437" s="21"/>
      <c r="S3437" s="21"/>
      <c r="U3437" s="21"/>
      <c r="V3437" s="21"/>
    </row>
    <row r="3438" spans="1:22" ht="15">
      <c r="A3438" s="21"/>
      <c r="B3438" s="6"/>
      <c r="C3438" s="21"/>
      <c r="D3438" s="21"/>
      <c r="E3438" s="21"/>
      <c r="F3438" s="30"/>
      <c r="G3438" s="21"/>
      <c r="H3438" s="21"/>
      <c r="I3438" s="31"/>
      <c r="J3438" s="21"/>
      <c r="K3438" s="21"/>
      <c r="L3438" s="21"/>
      <c r="M3438" s="51"/>
      <c r="N3438" s="21"/>
      <c r="O3438" s="21"/>
      <c r="P3438" s="21"/>
      <c r="Q3438" s="21"/>
      <c r="R3438" s="21"/>
      <c r="S3438" s="21"/>
      <c r="U3438" s="21"/>
      <c r="V3438" s="21"/>
    </row>
    <row r="3439" spans="1:22" ht="15">
      <c r="A3439" s="21"/>
      <c r="B3439" s="6"/>
      <c r="C3439" s="21"/>
      <c r="D3439" s="21"/>
      <c r="E3439" s="21"/>
      <c r="F3439" s="30"/>
      <c r="G3439" s="21"/>
      <c r="H3439" s="21"/>
      <c r="I3439" s="31"/>
      <c r="J3439" s="21"/>
      <c r="K3439" s="21"/>
      <c r="L3439" s="21"/>
      <c r="M3439" s="51"/>
      <c r="N3439" s="21"/>
      <c r="O3439" s="21"/>
      <c r="P3439" s="21"/>
      <c r="Q3439" s="21"/>
      <c r="R3439" s="21"/>
      <c r="S3439" s="21"/>
      <c r="U3439" s="21"/>
      <c r="V3439" s="21"/>
    </row>
    <row r="3440" spans="1:22" ht="15">
      <c r="A3440" s="21"/>
      <c r="B3440" s="6"/>
      <c r="C3440" s="21"/>
      <c r="D3440" s="21"/>
      <c r="E3440" s="21"/>
      <c r="F3440" s="30"/>
      <c r="G3440" s="21"/>
      <c r="H3440" s="21"/>
      <c r="I3440" s="31"/>
      <c r="J3440" s="21"/>
      <c r="K3440" s="21"/>
      <c r="L3440" s="21"/>
      <c r="M3440" s="51"/>
      <c r="N3440" s="21"/>
      <c r="O3440" s="21"/>
      <c r="P3440" s="21"/>
      <c r="Q3440" s="21"/>
      <c r="R3440" s="21"/>
      <c r="S3440" s="21"/>
      <c r="U3440" s="21"/>
      <c r="V3440" s="21"/>
    </row>
    <row r="3441" spans="1:22" ht="15">
      <c r="A3441" s="21"/>
      <c r="B3441" s="6"/>
      <c r="C3441" s="21"/>
      <c r="D3441" s="21"/>
      <c r="E3441" s="21"/>
      <c r="F3441" s="30"/>
      <c r="G3441" s="21"/>
      <c r="H3441" s="21"/>
      <c r="I3441" s="31"/>
      <c r="J3441" s="21"/>
      <c r="K3441" s="21"/>
      <c r="L3441" s="21"/>
      <c r="M3441" s="51"/>
      <c r="N3441" s="21"/>
      <c r="O3441" s="21"/>
      <c r="P3441" s="21"/>
      <c r="Q3441" s="21"/>
      <c r="R3441" s="21"/>
      <c r="S3441" s="21"/>
      <c r="U3441" s="21"/>
      <c r="V3441" s="21"/>
    </row>
    <row r="3442" spans="1:22" ht="15">
      <c r="A3442" s="21"/>
      <c r="B3442" s="6"/>
      <c r="C3442" s="21"/>
      <c r="D3442" s="21"/>
      <c r="E3442" s="21"/>
      <c r="F3442" s="30"/>
      <c r="G3442" s="21"/>
      <c r="H3442" s="21"/>
      <c r="I3442" s="31"/>
      <c r="J3442" s="21"/>
      <c r="K3442" s="21"/>
      <c r="L3442" s="21"/>
      <c r="M3442" s="51"/>
      <c r="N3442" s="21"/>
      <c r="O3442" s="21"/>
      <c r="P3442" s="21"/>
      <c r="Q3442" s="21"/>
      <c r="R3442" s="21"/>
      <c r="S3442" s="21"/>
      <c r="U3442" s="21"/>
      <c r="V3442" s="21"/>
    </row>
    <row r="3443" spans="1:22" ht="15">
      <c r="A3443" s="21"/>
      <c r="B3443" s="6"/>
      <c r="C3443" s="21"/>
      <c r="D3443" s="21"/>
      <c r="E3443" s="21"/>
      <c r="F3443" s="30"/>
      <c r="G3443" s="21"/>
      <c r="H3443" s="21"/>
      <c r="I3443" s="31"/>
      <c r="J3443" s="21"/>
      <c r="K3443" s="21"/>
      <c r="L3443" s="21"/>
      <c r="M3443" s="51"/>
      <c r="N3443" s="21"/>
      <c r="O3443" s="21"/>
      <c r="P3443" s="21"/>
      <c r="Q3443" s="21"/>
      <c r="R3443" s="21"/>
      <c r="S3443" s="21"/>
      <c r="U3443" s="21"/>
      <c r="V3443" s="21"/>
    </row>
    <row r="3444" spans="1:22" ht="15">
      <c r="A3444" s="21"/>
      <c r="B3444" s="6"/>
      <c r="C3444" s="21"/>
      <c r="D3444" s="21"/>
      <c r="E3444" s="21"/>
      <c r="F3444" s="30"/>
      <c r="G3444" s="21"/>
      <c r="H3444" s="21"/>
      <c r="I3444" s="31"/>
      <c r="J3444" s="21"/>
      <c r="K3444" s="21"/>
      <c r="L3444" s="21"/>
      <c r="M3444" s="51"/>
      <c r="N3444" s="21"/>
      <c r="O3444" s="21"/>
      <c r="P3444" s="21"/>
      <c r="Q3444" s="21"/>
      <c r="R3444" s="21"/>
      <c r="S3444" s="21"/>
      <c r="U3444" s="21"/>
      <c r="V3444" s="21"/>
    </row>
    <row r="3445" spans="1:22" ht="15">
      <c r="A3445" s="21"/>
      <c r="B3445" s="6"/>
      <c r="C3445" s="21"/>
      <c r="D3445" s="21"/>
      <c r="E3445" s="21"/>
      <c r="F3445" s="30"/>
      <c r="G3445" s="21"/>
      <c r="H3445" s="21"/>
      <c r="I3445" s="31"/>
      <c r="J3445" s="21"/>
      <c r="K3445" s="21"/>
      <c r="L3445" s="21"/>
      <c r="M3445" s="51"/>
      <c r="N3445" s="21"/>
      <c r="O3445" s="21"/>
      <c r="P3445" s="21"/>
      <c r="Q3445" s="21"/>
      <c r="R3445" s="21"/>
      <c r="S3445" s="21"/>
      <c r="U3445" s="21"/>
      <c r="V3445" s="21"/>
    </row>
    <row r="3446" spans="1:22" ht="15">
      <c r="A3446" s="21"/>
      <c r="B3446" s="6"/>
      <c r="C3446" s="21"/>
      <c r="D3446" s="21"/>
      <c r="E3446" s="21"/>
      <c r="F3446" s="30"/>
      <c r="G3446" s="21"/>
      <c r="H3446" s="21"/>
      <c r="I3446" s="31"/>
      <c r="J3446" s="21"/>
      <c r="K3446" s="21"/>
      <c r="L3446" s="21"/>
      <c r="M3446" s="51"/>
      <c r="N3446" s="21"/>
      <c r="O3446" s="21"/>
      <c r="P3446" s="21"/>
      <c r="Q3446" s="21"/>
      <c r="R3446" s="21"/>
      <c r="S3446" s="21"/>
      <c r="U3446" s="21"/>
      <c r="V3446" s="21"/>
    </row>
    <row r="3447" spans="1:22" ht="15">
      <c r="A3447" s="21"/>
      <c r="B3447" s="6"/>
      <c r="C3447" s="21"/>
      <c r="D3447" s="21"/>
      <c r="E3447" s="21"/>
      <c r="F3447" s="30"/>
      <c r="G3447" s="21"/>
      <c r="H3447" s="21"/>
      <c r="I3447" s="31"/>
      <c r="J3447" s="21"/>
      <c r="K3447" s="21"/>
      <c r="L3447" s="21"/>
      <c r="M3447" s="51"/>
      <c r="N3447" s="21"/>
      <c r="O3447" s="21"/>
      <c r="P3447" s="21"/>
      <c r="Q3447" s="21"/>
      <c r="R3447" s="21"/>
      <c r="S3447" s="21"/>
      <c r="U3447" s="21"/>
      <c r="V3447" s="21"/>
    </row>
    <row r="3448" spans="1:22" ht="15">
      <c r="A3448" s="21"/>
      <c r="B3448" s="6"/>
      <c r="C3448" s="21"/>
      <c r="D3448" s="21"/>
      <c r="E3448" s="21"/>
      <c r="F3448" s="30"/>
      <c r="G3448" s="21"/>
      <c r="H3448" s="21"/>
      <c r="I3448" s="31"/>
      <c r="J3448" s="21"/>
      <c r="K3448" s="21"/>
      <c r="L3448" s="21"/>
      <c r="M3448" s="51"/>
      <c r="N3448" s="21"/>
      <c r="O3448" s="21"/>
      <c r="P3448" s="21"/>
      <c r="Q3448" s="21"/>
      <c r="R3448" s="21"/>
      <c r="S3448" s="21"/>
      <c r="U3448" s="21"/>
      <c r="V3448" s="21"/>
    </row>
    <row r="3449" spans="1:22" ht="15">
      <c r="A3449" s="21"/>
      <c r="B3449" s="6"/>
      <c r="C3449" s="21"/>
      <c r="D3449" s="21"/>
      <c r="E3449" s="21"/>
      <c r="F3449" s="30"/>
      <c r="G3449" s="21"/>
      <c r="H3449" s="21"/>
      <c r="I3449" s="31"/>
      <c r="J3449" s="21"/>
      <c r="K3449" s="21"/>
      <c r="L3449" s="21"/>
      <c r="M3449" s="51"/>
      <c r="N3449" s="21"/>
      <c r="O3449" s="21"/>
      <c r="P3449" s="21"/>
      <c r="Q3449" s="21"/>
      <c r="R3449" s="21"/>
      <c r="S3449" s="21"/>
      <c r="U3449" s="21"/>
      <c r="V3449" s="21"/>
    </row>
    <row r="3450" spans="1:22" ht="15">
      <c r="A3450" s="21"/>
      <c r="B3450" s="6"/>
      <c r="C3450" s="21"/>
      <c r="D3450" s="21"/>
      <c r="E3450" s="21"/>
      <c r="F3450" s="30"/>
      <c r="G3450" s="21"/>
      <c r="H3450" s="21"/>
      <c r="I3450" s="31"/>
      <c r="J3450" s="21"/>
      <c r="K3450" s="21"/>
      <c r="L3450" s="21"/>
      <c r="M3450" s="51"/>
      <c r="N3450" s="21"/>
      <c r="O3450" s="21"/>
      <c r="P3450" s="21"/>
      <c r="Q3450" s="21"/>
      <c r="R3450" s="21"/>
      <c r="S3450" s="21"/>
      <c r="U3450" s="21"/>
      <c r="V3450" s="21"/>
    </row>
    <row r="3451" spans="1:22" ht="15">
      <c r="A3451" s="21"/>
      <c r="B3451" s="6"/>
      <c r="C3451" s="21"/>
      <c r="D3451" s="21"/>
      <c r="E3451" s="21"/>
      <c r="F3451" s="30"/>
      <c r="G3451" s="21"/>
      <c r="H3451" s="21"/>
      <c r="I3451" s="31"/>
      <c r="J3451" s="21"/>
      <c r="K3451" s="21"/>
      <c r="L3451" s="21"/>
      <c r="M3451" s="51"/>
      <c r="N3451" s="21"/>
      <c r="O3451" s="21"/>
      <c r="P3451" s="21"/>
      <c r="Q3451" s="21"/>
      <c r="R3451" s="21"/>
      <c r="S3451" s="21"/>
      <c r="U3451" s="21"/>
      <c r="V3451" s="21"/>
    </row>
    <row r="3452" spans="1:22" ht="15">
      <c r="A3452" s="21"/>
      <c r="B3452" s="6"/>
      <c r="C3452" s="21"/>
      <c r="D3452" s="21"/>
      <c r="E3452" s="21"/>
      <c r="F3452" s="30"/>
      <c r="G3452" s="21"/>
      <c r="H3452" s="21"/>
      <c r="I3452" s="31"/>
      <c r="J3452" s="21"/>
      <c r="K3452" s="21"/>
      <c r="L3452" s="21"/>
      <c r="M3452" s="51"/>
      <c r="N3452" s="21"/>
      <c r="O3452" s="21"/>
      <c r="P3452" s="21"/>
      <c r="Q3452" s="21"/>
      <c r="R3452" s="21"/>
      <c r="S3452" s="21"/>
      <c r="U3452" s="21"/>
      <c r="V3452" s="21"/>
    </row>
    <row r="3453" spans="1:22" ht="15">
      <c r="A3453" s="21"/>
      <c r="B3453" s="6"/>
      <c r="C3453" s="21"/>
      <c r="D3453" s="21"/>
      <c r="E3453" s="21"/>
      <c r="F3453" s="30"/>
      <c r="G3453" s="21"/>
      <c r="H3453" s="21"/>
      <c r="I3453" s="31"/>
      <c r="J3453" s="21"/>
      <c r="K3453" s="21"/>
      <c r="L3453" s="21"/>
      <c r="M3453" s="51"/>
      <c r="N3453" s="21"/>
      <c r="O3453" s="21"/>
      <c r="P3453" s="21"/>
      <c r="Q3453" s="21"/>
      <c r="R3453" s="21"/>
      <c r="S3453" s="21"/>
      <c r="U3453" s="21"/>
      <c r="V3453" s="21"/>
    </row>
    <row r="3454" spans="1:22" ht="15">
      <c r="A3454" s="21"/>
      <c r="B3454" s="6"/>
      <c r="C3454" s="21"/>
      <c r="D3454" s="21"/>
      <c r="E3454" s="21"/>
      <c r="F3454" s="30"/>
      <c r="G3454" s="21"/>
      <c r="H3454" s="21"/>
      <c r="I3454" s="31"/>
      <c r="J3454" s="21"/>
      <c r="K3454" s="21"/>
      <c r="L3454" s="21"/>
      <c r="M3454" s="51"/>
      <c r="N3454" s="21"/>
      <c r="O3454" s="21"/>
      <c r="P3454" s="21"/>
      <c r="Q3454" s="21"/>
      <c r="R3454" s="21"/>
      <c r="S3454" s="21"/>
      <c r="U3454" s="21"/>
      <c r="V3454" s="21"/>
    </row>
    <row r="3455" spans="1:22" ht="15">
      <c r="A3455" s="21"/>
      <c r="B3455" s="6"/>
      <c r="C3455" s="21"/>
      <c r="D3455" s="21"/>
      <c r="E3455" s="21"/>
      <c r="F3455" s="30"/>
      <c r="G3455" s="21"/>
      <c r="H3455" s="21"/>
      <c r="I3455" s="31"/>
      <c r="J3455" s="21"/>
      <c r="K3455" s="21"/>
      <c r="L3455" s="21"/>
      <c r="M3455" s="51"/>
      <c r="N3455" s="21"/>
      <c r="O3455" s="21"/>
      <c r="P3455" s="21"/>
      <c r="Q3455" s="21"/>
      <c r="R3455" s="21"/>
      <c r="S3455" s="21"/>
      <c r="U3455" s="21"/>
      <c r="V3455" s="21"/>
    </row>
    <row r="3456" spans="1:22" ht="15">
      <c r="A3456" s="21"/>
      <c r="B3456" s="6"/>
      <c r="C3456" s="21"/>
      <c r="D3456" s="21"/>
      <c r="E3456" s="21"/>
      <c r="F3456" s="30"/>
      <c r="G3456" s="21"/>
      <c r="H3456" s="21"/>
      <c r="I3456" s="31"/>
      <c r="J3456" s="21"/>
      <c r="K3456" s="21"/>
      <c r="L3456" s="21"/>
      <c r="M3456" s="51"/>
      <c r="N3456" s="21"/>
      <c r="O3456" s="21"/>
      <c r="P3456" s="21"/>
      <c r="Q3456" s="21"/>
      <c r="R3456" s="21"/>
      <c r="S3456" s="21"/>
      <c r="U3456" s="21"/>
      <c r="V3456" s="21"/>
    </row>
    <row r="3457" spans="1:22" ht="15">
      <c r="A3457" s="21"/>
      <c r="B3457" s="6"/>
      <c r="C3457" s="21"/>
      <c r="D3457" s="21"/>
      <c r="E3457" s="21"/>
      <c r="F3457" s="30"/>
      <c r="G3457" s="21"/>
      <c r="H3457" s="21"/>
      <c r="I3457" s="31"/>
      <c r="J3457" s="21"/>
      <c r="K3457" s="21"/>
      <c r="L3457" s="21"/>
      <c r="M3457" s="51"/>
      <c r="N3457" s="21"/>
      <c r="O3457" s="21"/>
      <c r="P3457" s="21"/>
      <c r="Q3457" s="21"/>
      <c r="R3457" s="21"/>
      <c r="S3457" s="21"/>
      <c r="U3457" s="21"/>
      <c r="V3457" s="21"/>
    </row>
    <row r="3458" spans="1:22" ht="15">
      <c r="A3458" s="21"/>
      <c r="B3458" s="6"/>
      <c r="C3458" s="21"/>
      <c r="D3458" s="21"/>
      <c r="E3458" s="21"/>
      <c r="F3458" s="30"/>
      <c r="G3458" s="21"/>
      <c r="H3458" s="21"/>
      <c r="I3458" s="31"/>
      <c r="J3458" s="21"/>
      <c r="K3458" s="21"/>
      <c r="L3458" s="21"/>
      <c r="M3458" s="51"/>
      <c r="N3458" s="21"/>
      <c r="O3458" s="21"/>
      <c r="P3458" s="21"/>
      <c r="Q3458" s="21"/>
      <c r="R3458" s="21"/>
      <c r="S3458" s="21"/>
      <c r="U3458" s="21"/>
      <c r="V3458" s="21"/>
    </row>
    <row r="3459" spans="1:22" ht="15">
      <c r="A3459" s="21"/>
      <c r="B3459" s="6"/>
      <c r="C3459" s="21"/>
      <c r="D3459" s="21"/>
      <c r="E3459" s="21"/>
      <c r="F3459" s="30"/>
      <c r="G3459" s="21"/>
      <c r="H3459" s="21"/>
      <c r="I3459" s="31"/>
      <c r="J3459" s="21"/>
      <c r="K3459" s="21"/>
      <c r="L3459" s="21"/>
      <c r="M3459" s="51"/>
      <c r="N3459" s="21"/>
      <c r="O3459" s="21"/>
      <c r="P3459" s="21"/>
      <c r="Q3459" s="21"/>
      <c r="R3459" s="21"/>
      <c r="S3459" s="21"/>
      <c r="U3459" s="21"/>
      <c r="V3459" s="21"/>
    </row>
    <row r="3460" spans="1:22" ht="15">
      <c r="A3460" s="21"/>
      <c r="B3460" s="6"/>
      <c r="C3460" s="21"/>
      <c r="D3460" s="21"/>
      <c r="E3460" s="21"/>
      <c r="F3460" s="30"/>
      <c r="G3460" s="21"/>
      <c r="H3460" s="21"/>
      <c r="I3460" s="31"/>
      <c r="J3460" s="21"/>
      <c r="K3460" s="21"/>
      <c r="L3460" s="21"/>
      <c r="M3460" s="51"/>
      <c r="N3460" s="21"/>
      <c r="O3460" s="21"/>
      <c r="P3460" s="21"/>
      <c r="Q3460" s="21"/>
      <c r="R3460" s="21"/>
      <c r="S3460" s="21"/>
      <c r="U3460" s="21"/>
      <c r="V3460" s="21"/>
    </row>
    <row r="3461" spans="1:22" ht="15">
      <c r="A3461" s="21"/>
      <c r="B3461" s="6"/>
      <c r="C3461" s="21"/>
      <c r="D3461" s="21"/>
      <c r="E3461" s="21"/>
      <c r="F3461" s="30"/>
      <c r="G3461" s="21"/>
      <c r="H3461" s="21"/>
      <c r="I3461" s="31"/>
      <c r="J3461" s="21"/>
      <c r="K3461" s="21"/>
      <c r="L3461" s="21"/>
      <c r="M3461" s="51"/>
      <c r="N3461" s="21"/>
      <c r="O3461" s="21"/>
      <c r="P3461" s="21"/>
      <c r="Q3461" s="21"/>
      <c r="R3461" s="21"/>
      <c r="S3461" s="21"/>
      <c r="U3461" s="21"/>
      <c r="V3461" s="21"/>
    </row>
    <row r="3462" spans="1:22" ht="15">
      <c r="A3462" s="21"/>
      <c r="B3462" s="6"/>
      <c r="C3462" s="21"/>
      <c r="D3462" s="21"/>
      <c r="E3462" s="21"/>
      <c r="F3462" s="30"/>
      <c r="G3462" s="21"/>
      <c r="H3462" s="21"/>
      <c r="I3462" s="31"/>
      <c r="J3462" s="21"/>
      <c r="K3462" s="21"/>
      <c r="L3462" s="21"/>
      <c r="M3462" s="51"/>
      <c r="N3462" s="21"/>
      <c r="O3462" s="21"/>
      <c r="P3462" s="21"/>
      <c r="Q3462" s="21"/>
      <c r="R3462" s="21"/>
      <c r="S3462" s="21"/>
      <c r="U3462" s="21"/>
      <c r="V3462" s="21"/>
    </row>
    <row r="3463" spans="1:22" ht="15">
      <c r="A3463" s="21"/>
      <c r="B3463" s="6"/>
      <c r="C3463" s="21"/>
      <c r="D3463" s="21"/>
      <c r="E3463" s="21"/>
      <c r="F3463" s="30"/>
      <c r="G3463" s="21"/>
      <c r="H3463" s="21"/>
      <c r="I3463" s="31"/>
      <c r="J3463" s="21"/>
      <c r="K3463" s="21"/>
      <c r="L3463" s="21"/>
      <c r="M3463" s="51"/>
      <c r="N3463" s="21"/>
      <c r="O3463" s="21"/>
      <c r="P3463" s="21"/>
      <c r="Q3463" s="21"/>
      <c r="R3463" s="21"/>
      <c r="S3463" s="21"/>
      <c r="U3463" s="21"/>
      <c r="V3463" s="21"/>
    </row>
    <row r="3464" spans="1:22" ht="15">
      <c r="A3464" s="21"/>
      <c r="B3464" s="6"/>
      <c r="C3464" s="21"/>
      <c r="D3464" s="21"/>
      <c r="E3464" s="21"/>
      <c r="F3464" s="30"/>
      <c r="G3464" s="21"/>
      <c r="H3464" s="21"/>
      <c r="I3464" s="31"/>
      <c r="J3464" s="21"/>
      <c r="K3464" s="21"/>
      <c r="L3464" s="21"/>
      <c r="M3464" s="51"/>
      <c r="N3464" s="21"/>
      <c r="O3464" s="21"/>
      <c r="P3464" s="21"/>
      <c r="Q3464" s="21"/>
      <c r="R3464" s="21"/>
      <c r="S3464" s="21"/>
      <c r="U3464" s="21"/>
      <c r="V3464" s="21"/>
    </row>
    <row r="3465" spans="1:22" ht="15">
      <c r="A3465" s="21"/>
      <c r="B3465" s="6"/>
      <c r="C3465" s="21"/>
      <c r="D3465" s="21"/>
      <c r="E3465" s="21"/>
      <c r="F3465" s="30"/>
      <c r="G3465" s="21"/>
      <c r="H3465" s="21"/>
      <c r="I3465" s="31"/>
      <c r="J3465" s="21"/>
      <c r="K3465" s="21"/>
      <c r="L3465" s="21"/>
      <c r="M3465" s="51"/>
      <c r="N3465" s="21"/>
      <c r="O3465" s="21"/>
      <c r="P3465" s="21"/>
      <c r="Q3465" s="21"/>
      <c r="R3465" s="21"/>
      <c r="S3465" s="21"/>
      <c r="U3465" s="21"/>
      <c r="V3465" s="21"/>
    </row>
    <row r="3466" spans="1:22" ht="15">
      <c r="A3466" s="21"/>
      <c r="B3466" s="6"/>
      <c r="C3466" s="21"/>
      <c r="D3466" s="21"/>
      <c r="E3466" s="21"/>
      <c r="F3466" s="30"/>
      <c r="G3466" s="21"/>
      <c r="H3466" s="21"/>
      <c r="I3466" s="31"/>
      <c r="J3466" s="21"/>
      <c r="K3466" s="21"/>
      <c r="L3466" s="21"/>
      <c r="M3466" s="51"/>
      <c r="N3466" s="21"/>
      <c r="O3466" s="21"/>
      <c r="P3466" s="21"/>
      <c r="Q3466" s="21"/>
      <c r="R3466" s="21"/>
      <c r="S3466" s="21"/>
      <c r="U3466" s="21"/>
      <c r="V3466" s="21"/>
    </row>
    <row r="3467" spans="1:22" ht="15">
      <c r="A3467" s="21"/>
      <c r="B3467" s="6"/>
      <c r="C3467" s="21"/>
      <c r="D3467" s="21"/>
      <c r="E3467" s="21"/>
      <c r="F3467" s="30"/>
      <c r="G3467" s="21"/>
      <c r="H3467" s="21"/>
      <c r="I3467" s="31"/>
      <c r="J3467" s="21"/>
      <c r="K3467" s="21"/>
      <c r="L3467" s="21"/>
      <c r="M3467" s="51"/>
      <c r="N3467" s="21"/>
      <c r="O3467" s="21"/>
      <c r="P3467" s="21"/>
      <c r="Q3467" s="21"/>
      <c r="R3467" s="21"/>
      <c r="S3467" s="21"/>
      <c r="U3467" s="21"/>
      <c r="V3467" s="21"/>
    </row>
    <row r="3468" spans="1:22" ht="15">
      <c r="A3468" s="21"/>
      <c r="B3468" s="6"/>
      <c r="C3468" s="21"/>
      <c r="D3468" s="21"/>
      <c r="E3468" s="21"/>
      <c r="F3468" s="30"/>
      <c r="G3468" s="21"/>
      <c r="H3468" s="21"/>
      <c r="I3468" s="31"/>
      <c r="J3468" s="21"/>
      <c r="K3468" s="21"/>
      <c r="L3468" s="21"/>
      <c r="M3468" s="51"/>
      <c r="N3468" s="21"/>
      <c r="O3468" s="21"/>
      <c r="P3468" s="21"/>
      <c r="Q3468" s="21"/>
      <c r="R3468" s="21"/>
      <c r="S3468" s="21"/>
      <c r="U3468" s="21"/>
      <c r="V3468" s="21"/>
    </row>
    <row r="3469" spans="1:22" ht="15">
      <c r="A3469" s="21"/>
      <c r="B3469" s="6"/>
      <c r="C3469" s="21"/>
      <c r="D3469" s="21"/>
      <c r="E3469" s="21"/>
      <c r="F3469" s="30"/>
      <c r="G3469" s="21"/>
      <c r="H3469" s="21"/>
      <c r="I3469" s="31"/>
      <c r="J3469" s="21"/>
      <c r="K3469" s="21"/>
      <c r="L3469" s="21"/>
      <c r="M3469" s="51"/>
      <c r="N3469" s="21"/>
      <c r="O3469" s="21"/>
      <c r="P3469" s="21"/>
      <c r="Q3469" s="21"/>
      <c r="R3469" s="21"/>
      <c r="S3469" s="21"/>
      <c r="U3469" s="21"/>
      <c r="V3469" s="21"/>
    </row>
    <row r="3470" spans="1:22" ht="15">
      <c r="A3470" s="21"/>
      <c r="B3470" s="6"/>
      <c r="C3470" s="21"/>
      <c r="D3470" s="21"/>
      <c r="E3470" s="21"/>
      <c r="F3470" s="30"/>
      <c r="G3470" s="21"/>
      <c r="H3470" s="21"/>
      <c r="I3470" s="31"/>
      <c r="J3470" s="21"/>
      <c r="K3470" s="21"/>
      <c r="L3470" s="21"/>
      <c r="M3470" s="51"/>
      <c r="N3470" s="21"/>
      <c r="O3470" s="21"/>
      <c r="P3470" s="21"/>
      <c r="Q3470" s="21"/>
      <c r="R3470" s="21"/>
      <c r="S3470" s="21"/>
      <c r="U3470" s="21"/>
      <c r="V3470" s="21"/>
    </row>
    <row r="3471" spans="1:22" ht="15">
      <c r="A3471" s="21"/>
      <c r="B3471" s="6"/>
      <c r="C3471" s="21"/>
      <c r="D3471" s="21"/>
      <c r="E3471" s="21"/>
      <c r="F3471" s="30"/>
      <c r="G3471" s="21"/>
      <c r="H3471" s="21"/>
      <c r="I3471" s="31"/>
      <c r="J3471" s="21"/>
      <c r="K3471" s="21"/>
      <c r="L3471" s="21"/>
      <c r="M3471" s="51"/>
      <c r="N3471" s="21"/>
      <c r="O3471" s="21"/>
      <c r="P3471" s="21"/>
      <c r="Q3471" s="21"/>
      <c r="R3471" s="21"/>
      <c r="S3471" s="21"/>
      <c r="U3471" s="21"/>
      <c r="V3471" s="21"/>
    </row>
    <row r="3472" spans="1:22" ht="15">
      <c r="A3472" s="21"/>
      <c r="B3472" s="6"/>
      <c r="C3472" s="21"/>
      <c r="D3472" s="21"/>
      <c r="E3472" s="21"/>
      <c r="F3472" s="30"/>
      <c r="G3472" s="21"/>
      <c r="H3472" s="21"/>
      <c r="I3472" s="31"/>
      <c r="J3472" s="21"/>
      <c r="K3472" s="21"/>
      <c r="L3472" s="21"/>
      <c r="M3472" s="51"/>
      <c r="N3472" s="21"/>
      <c r="O3472" s="21"/>
      <c r="P3472" s="21"/>
      <c r="Q3472" s="21"/>
      <c r="R3472" s="21"/>
      <c r="S3472" s="21"/>
      <c r="U3472" s="21"/>
      <c r="V3472" s="21"/>
    </row>
    <row r="3473" spans="1:22" ht="15">
      <c r="A3473" s="21"/>
      <c r="B3473" s="6"/>
      <c r="C3473" s="21"/>
      <c r="D3473" s="21"/>
      <c r="E3473" s="21"/>
      <c r="F3473" s="30"/>
      <c r="G3473" s="21"/>
      <c r="H3473" s="21"/>
      <c r="I3473" s="31"/>
      <c r="J3473" s="21"/>
      <c r="K3473" s="21"/>
      <c r="L3473" s="21"/>
      <c r="M3473" s="51"/>
      <c r="N3473" s="21"/>
      <c r="O3473" s="21"/>
      <c r="P3473" s="21"/>
      <c r="Q3473" s="21"/>
      <c r="R3473" s="21"/>
      <c r="S3473" s="21"/>
      <c r="U3473" s="21"/>
      <c r="V3473" s="21"/>
    </row>
    <row r="3474" spans="1:22" ht="15">
      <c r="A3474" s="21"/>
      <c r="B3474" s="6"/>
      <c r="C3474" s="21"/>
      <c r="D3474" s="21"/>
      <c r="E3474" s="21"/>
      <c r="F3474" s="30"/>
      <c r="G3474" s="21"/>
      <c r="H3474" s="21"/>
      <c r="I3474" s="31"/>
      <c r="J3474" s="21"/>
      <c r="K3474" s="21"/>
      <c r="L3474" s="21"/>
      <c r="M3474" s="51"/>
      <c r="N3474" s="21"/>
      <c r="O3474" s="21"/>
      <c r="P3474" s="21"/>
      <c r="Q3474" s="21"/>
      <c r="R3474" s="21"/>
      <c r="S3474" s="21"/>
      <c r="U3474" s="21"/>
      <c r="V3474" s="21"/>
    </row>
    <row r="3475" spans="1:22" ht="15">
      <c r="A3475" s="21"/>
      <c r="B3475" s="6"/>
      <c r="C3475" s="21"/>
      <c r="D3475" s="21"/>
      <c r="E3475" s="21"/>
      <c r="F3475" s="30"/>
      <c r="G3475" s="21"/>
      <c r="H3475" s="21"/>
      <c r="I3475" s="31"/>
      <c r="J3475" s="21"/>
      <c r="K3475" s="21"/>
      <c r="L3475" s="21"/>
      <c r="M3475" s="51"/>
      <c r="N3475" s="21"/>
      <c r="O3475" s="21"/>
      <c r="P3475" s="21"/>
      <c r="Q3475" s="21"/>
      <c r="R3475" s="21"/>
      <c r="S3475" s="21"/>
      <c r="U3475" s="21"/>
      <c r="V3475" s="21"/>
    </row>
    <row r="3476" spans="1:22" ht="15">
      <c r="A3476" s="21"/>
      <c r="B3476" s="6"/>
      <c r="C3476" s="21"/>
      <c r="D3476" s="21"/>
      <c r="E3476" s="21"/>
      <c r="F3476" s="30"/>
      <c r="G3476" s="21"/>
      <c r="H3476" s="21"/>
      <c r="I3476" s="31"/>
      <c r="J3476" s="21"/>
      <c r="K3476" s="21"/>
      <c r="L3476" s="21"/>
      <c r="M3476" s="51"/>
      <c r="N3476" s="21"/>
      <c r="O3476" s="21"/>
      <c r="P3476" s="21"/>
      <c r="Q3476" s="21"/>
      <c r="R3476" s="21"/>
      <c r="S3476" s="21"/>
      <c r="U3476" s="21"/>
      <c r="V3476" s="21"/>
    </row>
    <row r="3477" spans="1:22" ht="15">
      <c r="A3477" s="21"/>
      <c r="B3477" s="6"/>
      <c r="C3477" s="21"/>
      <c r="D3477" s="21"/>
      <c r="E3477" s="21"/>
      <c r="F3477" s="30"/>
      <c r="G3477" s="21"/>
      <c r="H3477" s="21"/>
      <c r="I3477" s="31"/>
      <c r="J3477" s="21"/>
      <c r="K3477" s="21"/>
      <c r="L3477" s="21"/>
      <c r="M3477" s="51"/>
      <c r="N3477" s="21"/>
      <c r="O3477" s="21"/>
      <c r="P3477" s="21"/>
      <c r="Q3477" s="21"/>
      <c r="R3477" s="21"/>
      <c r="S3477" s="21"/>
      <c r="U3477" s="21"/>
      <c r="V3477" s="21"/>
    </row>
    <row r="3478" spans="1:22" ht="15">
      <c r="A3478" s="21"/>
      <c r="B3478" s="6"/>
      <c r="C3478" s="21"/>
      <c r="D3478" s="21"/>
      <c r="E3478" s="21"/>
      <c r="F3478" s="30"/>
      <c r="G3478" s="21"/>
      <c r="H3478" s="21"/>
      <c r="I3478" s="31"/>
      <c r="J3478" s="21"/>
      <c r="K3478" s="21"/>
      <c r="L3478" s="21"/>
      <c r="M3478" s="51"/>
      <c r="N3478" s="21"/>
      <c r="O3478" s="21"/>
      <c r="P3478" s="21"/>
      <c r="Q3478" s="21"/>
      <c r="R3478" s="21"/>
      <c r="S3478" s="21"/>
      <c r="U3478" s="21"/>
      <c r="V3478" s="21"/>
    </row>
    <row r="3479" spans="1:22" ht="15">
      <c r="A3479" s="21"/>
      <c r="B3479" s="6"/>
      <c r="C3479" s="21"/>
      <c r="D3479" s="21"/>
      <c r="E3479" s="21"/>
      <c r="F3479" s="30"/>
      <c r="G3479" s="21"/>
      <c r="H3479" s="21"/>
      <c r="I3479" s="31"/>
      <c r="J3479" s="21"/>
      <c r="K3479" s="21"/>
      <c r="L3479" s="21"/>
      <c r="M3479" s="51"/>
      <c r="N3479" s="21"/>
      <c r="O3479" s="21"/>
      <c r="P3479" s="21"/>
      <c r="Q3479" s="21"/>
      <c r="R3479" s="21"/>
      <c r="S3479" s="21"/>
      <c r="U3479" s="21"/>
      <c r="V3479" s="21"/>
    </row>
    <row r="3480" spans="1:22" ht="15">
      <c r="A3480" s="21"/>
      <c r="B3480" s="6"/>
      <c r="C3480" s="21"/>
      <c r="D3480" s="21"/>
      <c r="E3480" s="21"/>
      <c r="F3480" s="30"/>
      <c r="G3480" s="21"/>
      <c r="H3480" s="21"/>
      <c r="I3480" s="31"/>
      <c r="J3480" s="21"/>
      <c r="K3480" s="21"/>
      <c r="L3480" s="21"/>
      <c r="M3480" s="51"/>
      <c r="N3480" s="21"/>
      <c r="O3480" s="21"/>
      <c r="P3480" s="21"/>
      <c r="Q3480" s="21"/>
      <c r="R3480" s="21"/>
      <c r="S3480" s="21"/>
      <c r="U3480" s="21"/>
      <c r="V3480" s="21"/>
    </row>
    <row r="3481" spans="1:22" ht="15">
      <c r="A3481" s="21"/>
      <c r="B3481" s="6"/>
      <c r="C3481" s="21"/>
      <c r="D3481" s="21"/>
      <c r="E3481" s="21"/>
      <c r="F3481" s="30"/>
      <c r="G3481" s="21"/>
      <c r="H3481" s="21"/>
      <c r="I3481" s="31"/>
      <c r="J3481" s="21"/>
      <c r="K3481" s="21"/>
      <c r="L3481" s="21"/>
      <c r="M3481" s="51"/>
      <c r="N3481" s="21"/>
      <c r="O3481" s="21"/>
      <c r="P3481" s="21"/>
      <c r="Q3481" s="21"/>
      <c r="R3481" s="21"/>
      <c r="S3481" s="21"/>
      <c r="U3481" s="21"/>
      <c r="V3481" s="21"/>
    </row>
    <row r="3482" spans="1:22" ht="15">
      <c r="A3482" s="21"/>
      <c r="B3482" s="6"/>
      <c r="C3482" s="21"/>
      <c r="D3482" s="21"/>
      <c r="E3482" s="21"/>
      <c r="F3482" s="30"/>
      <c r="G3482" s="21"/>
      <c r="H3482" s="21"/>
      <c r="I3482" s="31"/>
      <c r="J3482" s="21"/>
      <c r="K3482" s="21"/>
      <c r="L3482" s="21"/>
      <c r="M3482" s="51"/>
      <c r="N3482" s="21"/>
      <c r="O3482" s="21"/>
      <c r="P3482" s="21"/>
      <c r="Q3482" s="21"/>
      <c r="R3482" s="21"/>
      <c r="S3482" s="21"/>
      <c r="U3482" s="21"/>
      <c r="V3482" s="21"/>
    </row>
    <row r="3483" spans="1:22" ht="15">
      <c r="A3483" s="21"/>
      <c r="B3483" s="6"/>
      <c r="C3483" s="21"/>
      <c r="D3483" s="21"/>
      <c r="E3483" s="21"/>
      <c r="F3483" s="30"/>
      <c r="G3483" s="21"/>
      <c r="H3483" s="21"/>
      <c r="I3483" s="31"/>
      <c r="J3483" s="21"/>
      <c r="K3483" s="21"/>
      <c r="L3483" s="21"/>
      <c r="M3483" s="51"/>
      <c r="N3483" s="21"/>
      <c r="O3483" s="21"/>
      <c r="P3483" s="21"/>
      <c r="Q3483" s="21"/>
      <c r="R3483" s="21"/>
      <c r="S3483" s="21"/>
      <c r="U3483" s="21"/>
      <c r="V3483" s="21"/>
    </row>
    <row r="3484" spans="1:22" ht="15">
      <c r="A3484" s="21"/>
      <c r="B3484" s="6"/>
      <c r="C3484" s="21"/>
      <c r="D3484" s="21"/>
      <c r="E3484" s="21"/>
      <c r="F3484" s="30"/>
      <c r="G3484" s="21"/>
      <c r="H3484" s="21"/>
      <c r="I3484" s="31"/>
      <c r="J3484" s="21"/>
      <c r="K3484" s="21"/>
      <c r="L3484" s="21"/>
      <c r="M3484" s="51"/>
      <c r="N3484" s="21"/>
      <c r="O3484" s="21"/>
      <c r="P3484" s="21"/>
      <c r="Q3484" s="21"/>
      <c r="R3484" s="21"/>
      <c r="S3484" s="21"/>
      <c r="U3484" s="21"/>
      <c r="V3484" s="21"/>
    </row>
    <row r="3485" spans="1:22" ht="15">
      <c r="A3485" s="21"/>
      <c r="B3485" s="6"/>
      <c r="C3485" s="21"/>
      <c r="D3485" s="21"/>
      <c r="E3485" s="21"/>
      <c r="F3485" s="30"/>
      <c r="G3485" s="21"/>
      <c r="H3485" s="21"/>
      <c r="I3485" s="31"/>
      <c r="J3485" s="21"/>
      <c r="K3485" s="21"/>
      <c r="L3485" s="21"/>
      <c r="M3485" s="51"/>
      <c r="N3485" s="21"/>
      <c r="O3485" s="21"/>
      <c r="P3485" s="21"/>
      <c r="Q3485" s="21"/>
      <c r="R3485" s="21"/>
      <c r="S3485" s="21"/>
      <c r="U3485" s="21"/>
      <c r="V3485" s="21"/>
    </row>
    <row r="3486" spans="1:22" ht="15">
      <c r="A3486" s="21"/>
      <c r="B3486" s="6"/>
      <c r="C3486" s="21"/>
      <c r="D3486" s="21"/>
      <c r="E3486" s="21"/>
      <c r="F3486" s="30"/>
      <c r="G3486" s="21"/>
      <c r="H3486" s="21"/>
      <c r="I3486" s="31"/>
      <c r="J3486" s="21"/>
      <c r="K3486" s="21"/>
      <c r="L3486" s="21"/>
      <c r="M3486" s="51"/>
      <c r="N3486" s="21"/>
      <c r="O3486" s="21"/>
      <c r="P3486" s="21"/>
      <c r="Q3486" s="21"/>
      <c r="R3486" s="21"/>
      <c r="S3486" s="21"/>
      <c r="U3486" s="21"/>
      <c r="V3486" s="21"/>
    </row>
    <row r="3487" spans="1:22" ht="15">
      <c r="A3487" s="21"/>
      <c r="B3487" s="6"/>
      <c r="C3487" s="21"/>
      <c r="D3487" s="21"/>
      <c r="E3487" s="21"/>
      <c r="F3487" s="30"/>
      <c r="G3487" s="21"/>
      <c r="H3487" s="21"/>
      <c r="I3487" s="31"/>
      <c r="J3487" s="21"/>
      <c r="K3487" s="21"/>
      <c r="L3487" s="21"/>
      <c r="M3487" s="51"/>
      <c r="N3487" s="21"/>
      <c r="O3487" s="21"/>
      <c r="P3487" s="21"/>
      <c r="Q3487" s="21"/>
      <c r="R3487" s="21"/>
      <c r="S3487" s="21"/>
      <c r="U3487" s="21"/>
      <c r="V3487" s="21"/>
    </row>
    <row r="3488" spans="1:22" ht="15">
      <c r="A3488" s="21"/>
      <c r="B3488" s="6"/>
      <c r="C3488" s="21"/>
      <c r="D3488" s="21"/>
      <c r="E3488" s="21"/>
      <c r="F3488" s="30"/>
      <c r="G3488" s="21"/>
      <c r="H3488" s="21"/>
      <c r="I3488" s="31"/>
      <c r="J3488" s="21"/>
      <c r="K3488" s="21"/>
      <c r="L3488" s="21"/>
      <c r="M3488" s="51"/>
      <c r="N3488" s="21"/>
      <c r="O3488" s="21"/>
      <c r="P3488" s="21"/>
      <c r="Q3488" s="21"/>
      <c r="R3488" s="21"/>
      <c r="S3488" s="21"/>
      <c r="U3488" s="21"/>
      <c r="V3488" s="21"/>
    </row>
    <row r="3489" spans="1:22" ht="15">
      <c r="A3489" s="21"/>
      <c r="B3489" s="6"/>
      <c r="C3489" s="21"/>
      <c r="D3489" s="21"/>
      <c r="E3489" s="21"/>
      <c r="F3489" s="30"/>
      <c r="G3489" s="21"/>
      <c r="H3489" s="21"/>
      <c r="I3489" s="31"/>
      <c r="J3489" s="21"/>
      <c r="K3489" s="21"/>
      <c r="L3489" s="21"/>
      <c r="M3489" s="51"/>
      <c r="N3489" s="21"/>
      <c r="O3489" s="21"/>
      <c r="P3489" s="21"/>
      <c r="Q3489" s="21"/>
      <c r="R3489" s="21"/>
      <c r="S3489" s="21"/>
      <c r="U3489" s="21"/>
      <c r="V3489" s="21"/>
    </row>
    <row r="3490" spans="1:22" ht="15">
      <c r="A3490" s="21"/>
      <c r="B3490" s="6"/>
      <c r="C3490" s="21"/>
      <c r="D3490" s="21"/>
      <c r="E3490" s="21"/>
      <c r="F3490" s="30"/>
      <c r="G3490" s="21"/>
      <c r="H3490" s="21"/>
      <c r="I3490" s="31"/>
      <c r="J3490" s="21"/>
      <c r="K3490" s="21"/>
      <c r="L3490" s="21"/>
      <c r="M3490" s="51"/>
      <c r="N3490" s="21"/>
      <c r="O3490" s="21"/>
      <c r="P3490" s="21"/>
      <c r="Q3490" s="21"/>
      <c r="R3490" s="21"/>
      <c r="S3490" s="21"/>
      <c r="U3490" s="21"/>
      <c r="V3490" s="21"/>
    </row>
    <row r="3491" spans="1:22" ht="15">
      <c r="A3491" s="21"/>
      <c r="B3491" s="6"/>
      <c r="C3491" s="21"/>
      <c r="D3491" s="21"/>
      <c r="E3491" s="21"/>
      <c r="F3491" s="30"/>
      <c r="G3491" s="21"/>
      <c r="H3491" s="21"/>
      <c r="I3491" s="31"/>
      <c r="J3491" s="21"/>
      <c r="K3491" s="21"/>
      <c r="L3491" s="21"/>
      <c r="M3491" s="51"/>
      <c r="N3491" s="21"/>
      <c r="O3491" s="21"/>
      <c r="P3491" s="21"/>
      <c r="Q3491" s="21"/>
      <c r="R3491" s="21"/>
      <c r="S3491" s="21"/>
      <c r="U3491" s="21"/>
      <c r="V3491" s="21"/>
    </row>
    <row r="3492" spans="1:22" ht="15">
      <c r="A3492" s="21"/>
      <c r="B3492" s="6"/>
      <c r="C3492" s="21"/>
      <c r="D3492" s="21"/>
      <c r="E3492" s="21"/>
      <c r="F3492" s="30"/>
      <c r="G3492" s="21"/>
      <c r="H3492" s="21"/>
      <c r="I3492" s="31"/>
      <c r="J3492" s="21"/>
      <c r="K3492" s="21"/>
      <c r="L3492" s="21"/>
      <c r="M3492" s="51"/>
      <c r="N3492" s="21"/>
      <c r="O3492" s="21"/>
      <c r="P3492" s="21"/>
      <c r="Q3492" s="21"/>
      <c r="R3492" s="21"/>
      <c r="S3492" s="21"/>
      <c r="U3492" s="21"/>
      <c r="V3492" s="21"/>
    </row>
    <row r="3493" spans="1:22" ht="15">
      <c r="A3493" s="21"/>
      <c r="B3493" s="6"/>
      <c r="C3493" s="21"/>
      <c r="D3493" s="21"/>
      <c r="E3493" s="21"/>
      <c r="F3493" s="30"/>
      <c r="G3493" s="21"/>
      <c r="H3493" s="21"/>
      <c r="I3493" s="31"/>
      <c r="J3493" s="21"/>
      <c r="K3493" s="21"/>
      <c r="L3493" s="21"/>
      <c r="M3493" s="51"/>
      <c r="N3493" s="21"/>
      <c r="O3493" s="21"/>
      <c r="P3493" s="21"/>
      <c r="Q3493" s="21"/>
      <c r="R3493" s="21"/>
      <c r="S3493" s="21"/>
      <c r="U3493" s="21"/>
      <c r="V3493" s="21"/>
    </row>
    <row r="3494" spans="1:22" ht="15">
      <c r="A3494" s="21"/>
      <c r="B3494" s="6"/>
      <c r="C3494" s="21"/>
      <c r="D3494" s="21"/>
      <c r="E3494" s="21"/>
      <c r="F3494" s="30"/>
      <c r="G3494" s="21"/>
      <c r="H3494" s="21"/>
      <c r="I3494" s="31"/>
      <c r="J3494" s="21"/>
      <c r="K3494" s="21"/>
      <c r="L3494" s="21"/>
      <c r="M3494" s="51"/>
      <c r="N3494" s="21"/>
      <c r="O3494" s="21"/>
      <c r="P3494" s="21"/>
      <c r="Q3494" s="21"/>
      <c r="R3494" s="21"/>
      <c r="S3494" s="21"/>
      <c r="U3494" s="21"/>
      <c r="V3494" s="21"/>
    </row>
    <row r="3495" spans="1:22" ht="15">
      <c r="A3495" s="21"/>
      <c r="B3495" s="6"/>
      <c r="C3495" s="21"/>
      <c r="D3495" s="21"/>
      <c r="E3495" s="21"/>
      <c r="F3495" s="30"/>
      <c r="G3495" s="21"/>
      <c r="H3495" s="21"/>
      <c r="I3495" s="31"/>
      <c r="J3495" s="21"/>
      <c r="K3495" s="21"/>
      <c r="L3495" s="21"/>
      <c r="M3495" s="51"/>
      <c r="N3495" s="21"/>
      <c r="O3495" s="21"/>
      <c r="P3495" s="21"/>
      <c r="Q3495" s="21"/>
      <c r="R3495" s="21"/>
      <c r="S3495" s="21"/>
      <c r="U3495" s="21"/>
      <c r="V3495" s="21"/>
    </row>
    <row r="3496" spans="1:22" ht="15">
      <c r="A3496" s="21"/>
      <c r="B3496" s="6"/>
      <c r="C3496" s="21"/>
      <c r="D3496" s="21"/>
      <c r="E3496" s="21"/>
      <c r="F3496" s="30"/>
      <c r="G3496" s="21"/>
      <c r="H3496" s="21"/>
      <c r="I3496" s="31"/>
      <c r="J3496" s="21"/>
      <c r="K3496" s="21"/>
      <c r="L3496" s="21"/>
      <c r="M3496" s="51"/>
      <c r="N3496" s="21"/>
      <c r="O3496" s="21"/>
      <c r="P3496" s="21"/>
      <c r="Q3496" s="21"/>
      <c r="R3496" s="21"/>
      <c r="S3496" s="21"/>
      <c r="U3496" s="21"/>
      <c r="V3496" s="21"/>
    </row>
    <row r="3497" spans="1:22" ht="15">
      <c r="A3497" s="21"/>
      <c r="B3497" s="6"/>
      <c r="C3497" s="21"/>
      <c r="D3497" s="21"/>
      <c r="E3497" s="21"/>
      <c r="F3497" s="30"/>
      <c r="G3497" s="21"/>
      <c r="H3497" s="21"/>
      <c r="I3497" s="31"/>
      <c r="J3497" s="21"/>
      <c r="K3497" s="21"/>
      <c r="L3497" s="21"/>
      <c r="M3497" s="51"/>
      <c r="N3497" s="21"/>
      <c r="O3497" s="21"/>
      <c r="P3497" s="21"/>
      <c r="Q3497" s="21"/>
      <c r="R3497" s="21"/>
      <c r="S3497" s="21"/>
      <c r="U3497" s="21"/>
      <c r="V3497" s="21"/>
    </row>
    <row r="3498" spans="1:22" ht="15">
      <c r="A3498" s="21"/>
      <c r="B3498" s="6"/>
      <c r="C3498" s="21"/>
      <c r="D3498" s="21"/>
      <c r="E3498" s="21"/>
      <c r="F3498" s="30"/>
      <c r="G3498" s="21"/>
      <c r="H3498" s="21"/>
      <c r="I3498" s="31"/>
      <c r="J3498" s="21"/>
      <c r="K3498" s="21"/>
      <c r="L3498" s="21"/>
      <c r="M3498" s="51"/>
      <c r="N3498" s="21"/>
      <c r="O3498" s="21"/>
      <c r="P3498" s="21"/>
      <c r="Q3498" s="21"/>
      <c r="R3498" s="21"/>
      <c r="S3498" s="21"/>
      <c r="U3498" s="21"/>
      <c r="V3498" s="21"/>
    </row>
    <row r="3499" spans="1:22" ht="15">
      <c r="A3499" s="21"/>
      <c r="B3499" s="6"/>
      <c r="C3499" s="21"/>
      <c r="D3499" s="21"/>
      <c r="E3499" s="21"/>
      <c r="F3499" s="30"/>
      <c r="G3499" s="21"/>
      <c r="H3499" s="21"/>
      <c r="I3499" s="31"/>
      <c r="J3499" s="21"/>
      <c r="K3499" s="21"/>
      <c r="L3499" s="21"/>
      <c r="M3499" s="51"/>
      <c r="N3499" s="21"/>
      <c r="O3499" s="21"/>
      <c r="P3499" s="21"/>
      <c r="Q3499" s="21"/>
      <c r="R3499" s="21"/>
      <c r="S3499" s="21"/>
      <c r="U3499" s="21"/>
      <c r="V3499" s="21"/>
    </row>
    <row r="3500" spans="1:22" ht="15">
      <c r="A3500" s="21"/>
      <c r="B3500" s="6"/>
      <c r="C3500" s="21"/>
      <c r="D3500" s="21"/>
      <c r="E3500" s="21"/>
      <c r="F3500" s="30"/>
      <c r="G3500" s="21"/>
      <c r="H3500" s="21"/>
      <c r="I3500" s="31"/>
      <c r="J3500" s="21"/>
      <c r="K3500" s="21"/>
      <c r="L3500" s="21"/>
      <c r="M3500" s="51"/>
      <c r="N3500" s="21"/>
      <c r="O3500" s="21"/>
      <c r="P3500" s="21"/>
      <c r="Q3500" s="21"/>
      <c r="R3500" s="21"/>
      <c r="S3500" s="21"/>
      <c r="U3500" s="21"/>
      <c r="V3500" s="21"/>
    </row>
    <row r="3501" spans="1:22" ht="15">
      <c r="A3501" s="21"/>
      <c r="B3501" s="6"/>
      <c r="C3501" s="21"/>
      <c r="D3501" s="21"/>
      <c r="E3501" s="21"/>
      <c r="F3501" s="30"/>
      <c r="G3501" s="21"/>
      <c r="H3501" s="21"/>
      <c r="I3501" s="31"/>
      <c r="J3501" s="21"/>
      <c r="K3501" s="21"/>
      <c r="L3501" s="21"/>
      <c r="M3501" s="51"/>
      <c r="N3501" s="21"/>
      <c r="O3501" s="21"/>
      <c r="P3501" s="21"/>
      <c r="Q3501" s="21"/>
      <c r="R3501" s="21"/>
      <c r="S3501" s="21"/>
      <c r="U3501" s="21"/>
      <c r="V3501" s="21"/>
    </row>
    <row r="3502" spans="1:22" ht="15">
      <c r="A3502" s="21"/>
      <c r="B3502" s="6"/>
      <c r="C3502" s="21"/>
      <c r="D3502" s="21"/>
      <c r="E3502" s="21"/>
      <c r="F3502" s="30"/>
      <c r="G3502" s="21"/>
      <c r="H3502" s="21"/>
      <c r="I3502" s="31"/>
      <c r="J3502" s="21"/>
      <c r="K3502" s="21"/>
      <c r="L3502" s="21"/>
      <c r="M3502" s="51"/>
      <c r="N3502" s="21"/>
      <c r="O3502" s="21"/>
      <c r="P3502" s="21"/>
      <c r="Q3502" s="21"/>
      <c r="R3502" s="21"/>
      <c r="S3502" s="21"/>
      <c r="U3502" s="21"/>
      <c r="V3502" s="21"/>
    </row>
    <row r="3503" spans="1:22" ht="15">
      <c r="A3503" s="21"/>
      <c r="B3503" s="6"/>
      <c r="C3503" s="21"/>
      <c r="D3503" s="21"/>
      <c r="E3503" s="21"/>
      <c r="F3503" s="30"/>
      <c r="G3503" s="21"/>
      <c r="H3503" s="21"/>
      <c r="I3503" s="31"/>
      <c r="J3503" s="21"/>
      <c r="K3503" s="21"/>
      <c r="L3503" s="21"/>
      <c r="M3503" s="51"/>
      <c r="N3503" s="21"/>
      <c r="O3503" s="21"/>
      <c r="P3503" s="21"/>
      <c r="Q3503" s="21"/>
      <c r="R3503" s="21"/>
      <c r="S3503" s="21"/>
      <c r="U3503" s="21"/>
      <c r="V3503" s="21"/>
    </row>
    <row r="3504" spans="1:22" ht="15">
      <c r="A3504" s="21"/>
      <c r="B3504" s="6"/>
      <c r="C3504" s="21"/>
      <c r="D3504" s="21"/>
      <c r="E3504" s="21"/>
      <c r="F3504" s="30"/>
      <c r="G3504" s="21"/>
      <c r="H3504" s="21"/>
      <c r="I3504" s="31"/>
      <c r="J3504" s="21"/>
      <c r="K3504" s="21"/>
      <c r="L3504" s="21"/>
      <c r="M3504" s="51"/>
      <c r="N3504" s="21"/>
      <c r="O3504" s="21"/>
      <c r="P3504" s="21"/>
      <c r="Q3504" s="21"/>
      <c r="R3504" s="21"/>
      <c r="S3504" s="21"/>
      <c r="U3504" s="21"/>
      <c r="V3504" s="21"/>
    </row>
    <row r="3505" spans="1:22" ht="15">
      <c r="A3505" s="21"/>
      <c r="B3505" s="6"/>
      <c r="C3505" s="21"/>
      <c r="D3505" s="21"/>
      <c r="E3505" s="21"/>
      <c r="F3505" s="30"/>
      <c r="G3505" s="21"/>
      <c r="H3505" s="21"/>
      <c r="I3505" s="31"/>
      <c r="J3505" s="21"/>
      <c r="K3505" s="21"/>
      <c r="L3505" s="21"/>
      <c r="M3505" s="51"/>
      <c r="N3505" s="21"/>
      <c r="O3505" s="21"/>
      <c r="P3505" s="21"/>
      <c r="Q3505" s="21"/>
      <c r="R3505" s="21"/>
      <c r="S3505" s="21"/>
      <c r="U3505" s="21"/>
      <c r="V3505" s="21"/>
    </row>
    <row r="3506" spans="1:22" ht="15">
      <c r="A3506" s="21"/>
      <c r="B3506" s="6"/>
      <c r="C3506" s="21"/>
      <c r="D3506" s="21"/>
      <c r="E3506" s="21"/>
      <c r="F3506" s="30"/>
      <c r="G3506" s="21"/>
      <c r="H3506" s="21"/>
      <c r="I3506" s="31"/>
      <c r="J3506" s="21"/>
      <c r="K3506" s="21"/>
      <c r="L3506" s="21"/>
      <c r="M3506" s="51"/>
      <c r="N3506" s="21"/>
      <c r="O3506" s="21"/>
      <c r="P3506" s="21"/>
      <c r="Q3506" s="21"/>
      <c r="R3506" s="21"/>
      <c r="S3506" s="21"/>
      <c r="U3506" s="21"/>
      <c r="V3506" s="21"/>
    </row>
    <row r="3507" spans="1:22" ht="15">
      <c r="A3507" s="21"/>
      <c r="B3507" s="6"/>
      <c r="C3507" s="21"/>
      <c r="D3507" s="21"/>
      <c r="E3507" s="21"/>
      <c r="F3507" s="30"/>
      <c r="G3507" s="21"/>
      <c r="H3507" s="21"/>
      <c r="I3507" s="31"/>
      <c r="J3507" s="21"/>
      <c r="K3507" s="21"/>
      <c r="L3507" s="21"/>
      <c r="M3507" s="51"/>
      <c r="N3507" s="21"/>
      <c r="O3507" s="21"/>
      <c r="P3507" s="21"/>
      <c r="Q3507" s="21"/>
      <c r="R3507" s="21"/>
      <c r="S3507" s="21"/>
      <c r="U3507" s="21"/>
      <c r="V3507" s="21"/>
    </row>
    <row r="3508" spans="1:22" ht="15">
      <c r="A3508" s="21"/>
      <c r="B3508" s="6"/>
      <c r="C3508" s="21"/>
      <c r="D3508" s="21"/>
      <c r="E3508" s="21"/>
      <c r="F3508" s="30"/>
      <c r="G3508" s="21"/>
      <c r="H3508" s="21"/>
      <c r="I3508" s="31"/>
      <c r="J3508" s="21"/>
      <c r="K3508" s="21"/>
      <c r="L3508" s="21"/>
      <c r="M3508" s="51"/>
      <c r="N3508" s="21"/>
      <c r="O3508" s="21"/>
      <c r="P3508" s="21"/>
      <c r="Q3508" s="21"/>
      <c r="R3508" s="21"/>
      <c r="S3508" s="21"/>
      <c r="U3508" s="21"/>
      <c r="V3508" s="21"/>
    </row>
    <row r="3509" spans="1:22" ht="15">
      <c r="A3509" s="21"/>
      <c r="B3509" s="6"/>
      <c r="C3509" s="21"/>
      <c r="D3509" s="21"/>
      <c r="E3509" s="21"/>
      <c r="F3509" s="30"/>
      <c r="G3509" s="21"/>
      <c r="H3509" s="21"/>
      <c r="I3509" s="31"/>
      <c r="J3509" s="21"/>
      <c r="K3509" s="21"/>
      <c r="L3509" s="21"/>
      <c r="M3509" s="51"/>
      <c r="N3509" s="21"/>
      <c r="O3509" s="21"/>
      <c r="P3509" s="21"/>
      <c r="Q3509" s="21"/>
      <c r="R3509" s="21"/>
      <c r="S3509" s="21"/>
      <c r="U3509" s="21"/>
      <c r="V3509" s="21"/>
    </row>
    <row r="3510" spans="1:22" ht="15">
      <c r="A3510" s="21"/>
      <c r="B3510" s="6"/>
      <c r="C3510" s="21"/>
      <c r="D3510" s="21"/>
      <c r="E3510" s="21"/>
      <c r="F3510" s="30"/>
      <c r="G3510" s="21"/>
      <c r="H3510" s="21"/>
      <c r="I3510" s="31"/>
      <c r="J3510" s="21"/>
      <c r="K3510" s="21"/>
      <c r="L3510" s="21"/>
      <c r="M3510" s="51"/>
      <c r="N3510" s="21"/>
      <c r="O3510" s="21"/>
      <c r="P3510" s="21"/>
      <c r="Q3510" s="21"/>
      <c r="R3510" s="21"/>
      <c r="S3510" s="21"/>
      <c r="U3510" s="21"/>
      <c r="V3510" s="21"/>
    </row>
    <row r="3511" spans="1:22" ht="15">
      <c r="A3511" s="21"/>
      <c r="B3511" s="6"/>
      <c r="C3511" s="21"/>
      <c r="D3511" s="21"/>
      <c r="E3511" s="21"/>
      <c r="F3511" s="30"/>
      <c r="G3511" s="21"/>
      <c r="H3511" s="21"/>
      <c r="I3511" s="31"/>
      <c r="J3511" s="21"/>
      <c r="K3511" s="21"/>
      <c r="L3511" s="21"/>
      <c r="M3511" s="51"/>
      <c r="N3511" s="21"/>
      <c r="O3511" s="21"/>
      <c r="P3511" s="21"/>
      <c r="Q3511" s="21"/>
      <c r="R3511" s="21"/>
      <c r="S3511" s="21"/>
      <c r="U3511" s="21"/>
      <c r="V3511" s="21"/>
    </row>
    <row r="3512" spans="1:22" ht="15">
      <c r="A3512" s="21"/>
      <c r="B3512" s="6"/>
      <c r="C3512" s="21"/>
      <c r="D3512" s="21"/>
      <c r="E3512" s="21"/>
      <c r="F3512" s="30"/>
      <c r="G3512" s="21"/>
      <c r="H3512" s="21"/>
      <c r="I3512" s="31"/>
      <c r="J3512" s="21"/>
      <c r="K3512" s="21"/>
      <c r="L3512" s="21"/>
      <c r="M3512" s="51"/>
      <c r="N3512" s="21"/>
      <c r="O3512" s="21"/>
      <c r="P3512" s="21"/>
      <c r="Q3512" s="21"/>
      <c r="R3512" s="21"/>
      <c r="S3512" s="21"/>
      <c r="U3512" s="21"/>
      <c r="V3512" s="21"/>
    </row>
    <row r="3513" spans="1:22" ht="15">
      <c r="A3513" s="21"/>
      <c r="B3513" s="6"/>
      <c r="C3513" s="21"/>
      <c r="D3513" s="21"/>
      <c r="E3513" s="21"/>
      <c r="F3513" s="30"/>
      <c r="G3513" s="21"/>
      <c r="H3513" s="21"/>
      <c r="I3513" s="31"/>
      <c r="J3513" s="21"/>
      <c r="K3513" s="21"/>
      <c r="L3513" s="21"/>
      <c r="M3513" s="51"/>
      <c r="N3513" s="21"/>
      <c r="O3513" s="21"/>
      <c r="P3513" s="21"/>
      <c r="Q3513" s="21"/>
      <c r="R3513" s="21"/>
      <c r="S3513" s="21"/>
      <c r="U3513" s="21"/>
      <c r="V3513" s="21"/>
    </row>
    <row r="3514" spans="1:22" ht="15">
      <c r="A3514" s="21"/>
      <c r="B3514" s="6"/>
      <c r="C3514" s="21"/>
      <c r="D3514" s="21"/>
      <c r="E3514" s="21"/>
      <c r="F3514" s="30"/>
      <c r="G3514" s="21"/>
      <c r="H3514" s="21"/>
      <c r="I3514" s="31"/>
      <c r="J3514" s="21"/>
      <c r="K3514" s="21"/>
      <c r="L3514" s="21"/>
      <c r="M3514" s="51"/>
      <c r="N3514" s="21"/>
      <c r="O3514" s="21"/>
      <c r="P3514" s="21"/>
      <c r="Q3514" s="21"/>
      <c r="R3514" s="21"/>
      <c r="S3514" s="21"/>
      <c r="U3514" s="21"/>
      <c r="V3514" s="21"/>
    </row>
    <row r="3515" spans="1:22" ht="15">
      <c r="A3515" s="21"/>
      <c r="B3515" s="6"/>
      <c r="C3515" s="21"/>
      <c r="D3515" s="21"/>
      <c r="E3515" s="21"/>
      <c r="F3515" s="30"/>
      <c r="G3515" s="21"/>
      <c r="H3515" s="21"/>
      <c r="I3515" s="31"/>
      <c r="J3515" s="21"/>
      <c r="K3515" s="21"/>
      <c r="L3515" s="21"/>
      <c r="M3515" s="51"/>
      <c r="N3515" s="21"/>
      <c r="O3515" s="21"/>
      <c r="P3515" s="21"/>
      <c r="Q3515" s="21"/>
      <c r="R3515" s="21"/>
      <c r="S3515" s="21"/>
      <c r="U3515" s="21"/>
      <c r="V3515" s="21"/>
    </row>
    <row r="3516" spans="1:22" ht="15">
      <c r="A3516" s="21"/>
      <c r="B3516" s="6"/>
      <c r="C3516" s="21"/>
      <c r="D3516" s="21"/>
      <c r="E3516" s="21"/>
      <c r="F3516" s="30"/>
      <c r="G3516" s="21"/>
      <c r="H3516" s="21"/>
      <c r="I3516" s="31"/>
      <c r="J3516" s="21"/>
      <c r="K3516" s="21"/>
      <c r="L3516" s="21"/>
      <c r="M3516" s="51"/>
      <c r="N3516" s="21"/>
      <c r="O3516" s="21"/>
      <c r="P3516" s="21"/>
      <c r="Q3516" s="21"/>
      <c r="R3516" s="21"/>
      <c r="S3516" s="21"/>
      <c r="U3516" s="21"/>
      <c r="V3516" s="21"/>
    </row>
    <row r="3517" spans="1:22" ht="15">
      <c r="A3517" s="21"/>
      <c r="B3517" s="6"/>
      <c r="C3517" s="21"/>
      <c r="D3517" s="21"/>
      <c r="E3517" s="21"/>
      <c r="F3517" s="30"/>
      <c r="G3517" s="21"/>
      <c r="H3517" s="21"/>
      <c r="I3517" s="31"/>
      <c r="J3517" s="21"/>
      <c r="K3517" s="21"/>
      <c r="L3517" s="21"/>
      <c r="M3517" s="51"/>
      <c r="N3517" s="21"/>
      <c r="O3517" s="21"/>
      <c r="P3517" s="21"/>
      <c r="Q3517" s="21"/>
      <c r="R3517" s="21"/>
      <c r="S3517" s="21"/>
      <c r="U3517" s="21"/>
      <c r="V3517" s="21"/>
    </row>
    <row r="3518" spans="1:22" ht="15">
      <c r="A3518" s="21"/>
      <c r="B3518" s="6"/>
      <c r="C3518" s="21"/>
      <c r="D3518" s="21"/>
      <c r="E3518" s="21"/>
      <c r="F3518" s="30"/>
      <c r="G3518" s="21"/>
      <c r="H3518" s="21"/>
      <c r="I3518" s="31"/>
      <c r="J3518" s="21"/>
      <c r="K3518" s="21"/>
      <c r="L3518" s="21"/>
      <c r="M3518" s="51"/>
      <c r="N3518" s="21"/>
      <c r="O3518" s="21"/>
      <c r="P3518" s="21"/>
      <c r="Q3518" s="21"/>
      <c r="R3518" s="21"/>
      <c r="S3518" s="21"/>
      <c r="U3518" s="21"/>
      <c r="V3518" s="21"/>
    </row>
    <row r="3519" spans="1:22" ht="15">
      <c r="A3519" s="21"/>
      <c r="B3519" s="6"/>
      <c r="C3519" s="21"/>
      <c r="D3519" s="21"/>
      <c r="E3519" s="21"/>
      <c r="F3519" s="30"/>
      <c r="G3519" s="21"/>
      <c r="H3519" s="21"/>
      <c r="I3519" s="31"/>
      <c r="J3519" s="21"/>
      <c r="K3519" s="21"/>
      <c r="L3519" s="21"/>
      <c r="M3519" s="51"/>
      <c r="N3519" s="21"/>
      <c r="O3519" s="21"/>
      <c r="P3519" s="21"/>
      <c r="Q3519" s="21"/>
      <c r="R3519" s="21"/>
      <c r="S3519" s="21"/>
      <c r="U3519" s="21"/>
      <c r="V3519" s="21"/>
    </row>
    <row r="3520" spans="1:22" ht="15">
      <c r="A3520" s="21"/>
      <c r="B3520" s="6"/>
      <c r="C3520" s="21"/>
      <c r="D3520" s="21"/>
      <c r="E3520" s="21"/>
      <c r="F3520" s="30"/>
      <c r="G3520" s="21"/>
      <c r="H3520" s="21"/>
      <c r="I3520" s="31"/>
      <c r="J3520" s="21"/>
      <c r="K3520" s="21"/>
      <c r="L3520" s="21"/>
      <c r="M3520" s="51"/>
      <c r="N3520" s="21"/>
      <c r="O3520" s="21"/>
      <c r="P3520" s="21"/>
      <c r="Q3520" s="21"/>
      <c r="R3520" s="21"/>
      <c r="S3520" s="21"/>
      <c r="U3520" s="21"/>
      <c r="V3520" s="21"/>
    </row>
    <row r="3521" spans="1:22" ht="15">
      <c r="A3521" s="21"/>
      <c r="B3521" s="6"/>
      <c r="C3521" s="21"/>
      <c r="D3521" s="21"/>
      <c r="E3521" s="21"/>
      <c r="F3521" s="30"/>
      <c r="G3521" s="21"/>
      <c r="H3521" s="21"/>
      <c r="I3521" s="31"/>
      <c r="J3521" s="21"/>
      <c r="K3521" s="21"/>
      <c r="L3521" s="21"/>
      <c r="M3521" s="51"/>
      <c r="N3521" s="21"/>
      <c r="O3521" s="21"/>
      <c r="P3521" s="21"/>
      <c r="Q3521" s="21"/>
      <c r="R3521" s="21"/>
      <c r="S3521" s="21"/>
      <c r="U3521" s="21"/>
      <c r="V3521" s="21"/>
    </row>
    <row r="3522" spans="1:22" ht="15">
      <c r="A3522" s="21"/>
      <c r="B3522" s="6"/>
      <c r="C3522" s="21"/>
      <c r="D3522" s="21"/>
      <c r="E3522" s="21"/>
      <c r="F3522" s="30"/>
      <c r="G3522" s="21"/>
      <c r="H3522" s="21"/>
      <c r="I3522" s="31"/>
      <c r="J3522" s="21"/>
      <c r="K3522" s="21"/>
      <c r="L3522" s="21"/>
      <c r="M3522" s="51"/>
      <c r="N3522" s="21"/>
      <c r="O3522" s="21"/>
      <c r="P3522" s="21"/>
      <c r="Q3522" s="21"/>
      <c r="R3522" s="21"/>
      <c r="S3522" s="21"/>
      <c r="U3522" s="21"/>
      <c r="V3522" s="21"/>
    </row>
    <row r="3523" spans="1:22" ht="15">
      <c r="A3523" s="21"/>
      <c r="B3523" s="6"/>
      <c r="C3523" s="21"/>
      <c r="D3523" s="21"/>
      <c r="E3523" s="21"/>
      <c r="F3523" s="30"/>
      <c r="G3523" s="21"/>
      <c r="H3523" s="21"/>
      <c r="I3523" s="31"/>
      <c r="J3523" s="21"/>
      <c r="K3523" s="21"/>
      <c r="L3523" s="21"/>
      <c r="M3523" s="51"/>
      <c r="N3523" s="21"/>
      <c r="O3523" s="21"/>
      <c r="P3523" s="21"/>
      <c r="Q3523" s="21"/>
      <c r="R3523" s="21"/>
      <c r="S3523" s="21"/>
      <c r="U3523" s="21"/>
      <c r="V3523" s="21"/>
    </row>
    <row r="3524" spans="1:22" ht="15">
      <c r="A3524" s="21"/>
      <c r="B3524" s="6"/>
      <c r="C3524" s="21"/>
      <c r="D3524" s="21"/>
      <c r="E3524" s="21"/>
      <c r="F3524" s="30"/>
      <c r="G3524" s="21"/>
      <c r="H3524" s="21"/>
      <c r="I3524" s="31"/>
      <c r="J3524" s="21"/>
      <c r="K3524" s="21"/>
      <c r="L3524" s="21"/>
      <c r="M3524" s="51"/>
      <c r="N3524" s="21"/>
      <c r="O3524" s="21"/>
      <c r="P3524" s="21"/>
      <c r="Q3524" s="21"/>
      <c r="R3524" s="21"/>
      <c r="S3524" s="21"/>
      <c r="U3524" s="21"/>
      <c r="V3524" s="21"/>
    </row>
    <row r="3525" spans="1:22" ht="15">
      <c r="A3525" s="21"/>
      <c r="B3525" s="6"/>
      <c r="C3525" s="21"/>
      <c r="D3525" s="21"/>
      <c r="E3525" s="21"/>
      <c r="F3525" s="30"/>
      <c r="G3525" s="21"/>
      <c r="H3525" s="21"/>
      <c r="I3525" s="31"/>
      <c r="J3525" s="21"/>
      <c r="K3525" s="21"/>
      <c r="L3525" s="21"/>
      <c r="M3525" s="51"/>
      <c r="N3525" s="21"/>
      <c r="O3525" s="21"/>
      <c r="P3525" s="21"/>
      <c r="Q3525" s="21"/>
      <c r="R3525" s="21"/>
      <c r="S3525" s="21"/>
      <c r="U3525" s="21"/>
      <c r="V3525" s="21"/>
    </row>
    <row r="3526" spans="1:22" ht="15">
      <c r="A3526" s="21"/>
      <c r="B3526" s="6"/>
      <c r="C3526" s="21"/>
      <c r="D3526" s="21"/>
      <c r="E3526" s="21"/>
      <c r="F3526" s="30"/>
      <c r="G3526" s="21"/>
      <c r="H3526" s="21"/>
      <c r="I3526" s="31"/>
      <c r="J3526" s="21"/>
      <c r="K3526" s="21"/>
      <c r="L3526" s="21"/>
      <c r="M3526" s="51"/>
      <c r="N3526" s="21"/>
      <c r="O3526" s="21"/>
      <c r="P3526" s="21"/>
      <c r="Q3526" s="21"/>
      <c r="R3526" s="21"/>
      <c r="S3526" s="21"/>
      <c r="U3526" s="21"/>
      <c r="V3526" s="21"/>
    </row>
    <row r="3527" spans="1:22" ht="15">
      <c r="A3527" s="21"/>
      <c r="B3527" s="6"/>
      <c r="C3527" s="21"/>
      <c r="D3527" s="21"/>
      <c r="E3527" s="21"/>
      <c r="F3527" s="30"/>
      <c r="G3527" s="21"/>
      <c r="H3527" s="21"/>
      <c r="I3527" s="31"/>
      <c r="J3527" s="21"/>
      <c r="K3527" s="21"/>
      <c r="L3527" s="21"/>
      <c r="M3527" s="51"/>
      <c r="N3527" s="21"/>
      <c r="O3527" s="21"/>
      <c r="P3527" s="21"/>
      <c r="Q3527" s="21"/>
      <c r="R3527" s="21"/>
      <c r="S3527" s="21"/>
      <c r="U3527" s="21"/>
      <c r="V3527" s="21"/>
    </row>
    <row r="3528" spans="1:22" ht="15">
      <c r="A3528" s="21"/>
      <c r="B3528" s="6"/>
      <c r="C3528" s="21"/>
      <c r="D3528" s="21"/>
      <c r="E3528" s="21"/>
      <c r="F3528" s="30"/>
      <c r="G3528" s="21"/>
      <c r="H3528" s="21"/>
      <c r="I3528" s="31"/>
      <c r="J3528" s="21"/>
      <c r="K3528" s="21"/>
      <c r="L3528" s="21"/>
      <c r="M3528" s="51"/>
      <c r="N3528" s="21"/>
      <c r="O3528" s="21"/>
      <c r="P3528" s="21"/>
      <c r="Q3528" s="21"/>
      <c r="R3528" s="21"/>
      <c r="S3528" s="21"/>
      <c r="U3528" s="21"/>
      <c r="V3528" s="21"/>
    </row>
    <row r="3529" spans="1:22" ht="15">
      <c r="A3529" s="21"/>
      <c r="B3529" s="6"/>
      <c r="C3529" s="21"/>
      <c r="D3529" s="21"/>
      <c r="E3529" s="21"/>
      <c r="F3529" s="30"/>
      <c r="G3529" s="21"/>
      <c r="H3529" s="21"/>
      <c r="I3529" s="31"/>
      <c r="J3529" s="21"/>
      <c r="K3529" s="21"/>
      <c r="L3529" s="21"/>
      <c r="M3529" s="51"/>
      <c r="N3529" s="21"/>
      <c r="O3529" s="21"/>
      <c r="P3529" s="21"/>
      <c r="Q3529" s="21"/>
      <c r="R3529" s="21"/>
      <c r="S3529" s="21"/>
      <c r="U3529" s="21"/>
      <c r="V3529" s="21"/>
    </row>
    <row r="3530" spans="1:22" ht="15">
      <c r="A3530" s="21"/>
      <c r="B3530" s="6"/>
      <c r="C3530" s="21"/>
      <c r="D3530" s="21"/>
      <c r="E3530" s="21"/>
      <c r="F3530" s="30"/>
      <c r="G3530" s="21"/>
      <c r="H3530" s="21"/>
      <c r="I3530" s="31"/>
      <c r="J3530" s="21"/>
      <c r="K3530" s="21"/>
      <c r="L3530" s="21"/>
      <c r="M3530" s="51"/>
      <c r="N3530" s="21"/>
      <c r="O3530" s="21"/>
      <c r="P3530" s="21"/>
      <c r="Q3530" s="21"/>
      <c r="R3530" s="21"/>
      <c r="S3530" s="21"/>
      <c r="U3530" s="21"/>
      <c r="V3530" s="21"/>
    </row>
    <row r="3531" spans="1:22" ht="15">
      <c r="A3531" s="21"/>
      <c r="B3531" s="6"/>
      <c r="C3531" s="21"/>
      <c r="D3531" s="21"/>
      <c r="E3531" s="21"/>
      <c r="F3531" s="30"/>
      <c r="G3531" s="21"/>
      <c r="H3531" s="21"/>
      <c r="I3531" s="31"/>
      <c r="J3531" s="21"/>
      <c r="K3531" s="21"/>
      <c r="L3531" s="21"/>
      <c r="M3531" s="51"/>
      <c r="N3531" s="21"/>
      <c r="O3531" s="21"/>
      <c r="P3531" s="21"/>
      <c r="Q3531" s="21"/>
      <c r="R3531" s="21"/>
      <c r="S3531" s="21"/>
      <c r="U3531" s="21"/>
      <c r="V3531" s="21"/>
    </row>
    <row r="3532" spans="1:22" ht="15">
      <c r="A3532" s="21"/>
      <c r="B3532" s="6"/>
      <c r="C3532" s="21"/>
      <c r="D3532" s="21"/>
      <c r="E3532" s="21"/>
      <c r="F3532" s="30"/>
      <c r="G3532" s="21"/>
      <c r="H3532" s="21"/>
      <c r="I3532" s="31"/>
      <c r="J3532" s="21"/>
      <c r="K3532" s="21"/>
      <c r="L3532" s="21"/>
      <c r="M3532" s="51"/>
      <c r="N3532" s="21"/>
      <c r="O3532" s="21"/>
      <c r="P3532" s="21"/>
      <c r="Q3532" s="21"/>
      <c r="R3532" s="21"/>
      <c r="S3532" s="21"/>
      <c r="U3532" s="21"/>
      <c r="V3532" s="21"/>
    </row>
    <row r="3533" spans="1:22" ht="15">
      <c r="A3533" s="21"/>
      <c r="B3533" s="6"/>
      <c r="C3533" s="21"/>
      <c r="D3533" s="21"/>
      <c r="E3533" s="21"/>
      <c r="F3533" s="30"/>
      <c r="G3533" s="21"/>
      <c r="H3533" s="21"/>
      <c r="I3533" s="31"/>
      <c r="J3533" s="21"/>
      <c r="K3533" s="21"/>
      <c r="L3533" s="21"/>
      <c r="M3533" s="51"/>
      <c r="N3533" s="21"/>
      <c r="O3533" s="21"/>
      <c r="P3533" s="21"/>
      <c r="Q3533" s="21"/>
      <c r="R3533" s="21"/>
      <c r="S3533" s="21"/>
      <c r="U3533" s="21"/>
      <c r="V3533" s="21"/>
    </row>
    <row r="3534" spans="1:22" ht="15">
      <c r="A3534" s="21"/>
      <c r="B3534" s="6"/>
      <c r="C3534" s="21"/>
      <c r="D3534" s="21"/>
      <c r="E3534" s="21"/>
      <c r="F3534" s="30"/>
      <c r="G3534" s="21"/>
      <c r="H3534" s="21"/>
      <c r="I3534" s="31"/>
      <c r="J3534" s="21"/>
      <c r="K3534" s="21"/>
      <c r="L3534" s="21"/>
      <c r="M3534" s="51"/>
      <c r="N3534" s="21"/>
      <c r="O3534" s="21"/>
      <c r="P3534" s="21"/>
      <c r="Q3534" s="21"/>
      <c r="R3534" s="21"/>
      <c r="S3534" s="21"/>
      <c r="U3534" s="21"/>
      <c r="V3534" s="21"/>
    </row>
    <row r="3535" spans="1:22" ht="15">
      <c r="A3535" s="21"/>
      <c r="B3535" s="6"/>
      <c r="C3535" s="21"/>
      <c r="D3535" s="21"/>
      <c r="E3535" s="21"/>
      <c r="F3535" s="30"/>
      <c r="G3535" s="21"/>
      <c r="H3535" s="21"/>
      <c r="I3535" s="31"/>
      <c r="J3535" s="21"/>
      <c r="K3535" s="21"/>
      <c r="L3535" s="21"/>
      <c r="M3535" s="51"/>
      <c r="N3535" s="21"/>
      <c r="O3535" s="21"/>
      <c r="P3535" s="21"/>
      <c r="Q3535" s="21"/>
      <c r="R3535" s="21"/>
      <c r="S3535" s="21"/>
      <c r="U3535" s="21"/>
      <c r="V3535" s="21"/>
    </row>
    <row r="3536" spans="1:22" ht="15">
      <c r="A3536" s="21"/>
      <c r="B3536" s="6"/>
      <c r="C3536" s="21"/>
      <c r="D3536" s="21"/>
      <c r="E3536" s="21"/>
      <c r="F3536" s="30"/>
      <c r="G3536" s="21"/>
      <c r="H3536" s="21"/>
      <c r="I3536" s="31"/>
      <c r="J3536" s="21"/>
      <c r="K3536" s="21"/>
      <c r="L3536" s="21"/>
      <c r="M3536" s="51"/>
      <c r="N3536" s="21"/>
      <c r="O3536" s="21"/>
      <c r="P3536" s="21"/>
      <c r="Q3536" s="21"/>
      <c r="R3536" s="21"/>
      <c r="S3536" s="21"/>
      <c r="U3536" s="21"/>
      <c r="V3536" s="21"/>
    </row>
    <row r="3537" spans="1:22" ht="15">
      <c r="A3537" s="21"/>
      <c r="B3537" s="6"/>
      <c r="C3537" s="21"/>
      <c r="D3537" s="21"/>
      <c r="E3537" s="21"/>
      <c r="F3537" s="30"/>
      <c r="G3537" s="21"/>
      <c r="H3537" s="21"/>
      <c r="I3537" s="31"/>
      <c r="J3537" s="21"/>
      <c r="K3537" s="21"/>
      <c r="L3537" s="21"/>
      <c r="M3537" s="51"/>
      <c r="N3537" s="21"/>
      <c r="O3537" s="21"/>
      <c r="P3537" s="21"/>
      <c r="Q3537" s="21"/>
      <c r="R3537" s="21"/>
      <c r="S3537" s="21"/>
      <c r="U3537" s="21"/>
      <c r="V3537" s="21"/>
    </row>
    <row r="3538" spans="1:22" ht="15">
      <c r="A3538" s="21"/>
      <c r="B3538" s="6"/>
      <c r="C3538" s="21"/>
      <c r="D3538" s="21"/>
      <c r="E3538" s="21"/>
      <c r="F3538" s="30"/>
      <c r="G3538" s="21"/>
      <c r="H3538" s="21"/>
      <c r="I3538" s="31"/>
      <c r="J3538" s="21"/>
      <c r="K3538" s="21"/>
      <c r="L3538" s="21"/>
      <c r="M3538" s="51"/>
      <c r="N3538" s="21"/>
      <c r="O3538" s="21"/>
      <c r="P3538" s="21"/>
      <c r="Q3538" s="21"/>
      <c r="R3538" s="21"/>
      <c r="S3538" s="21"/>
      <c r="U3538" s="21"/>
      <c r="V3538" s="21"/>
    </row>
    <row r="3539" spans="1:22" ht="15">
      <c r="A3539" s="21"/>
      <c r="B3539" s="6"/>
      <c r="C3539" s="21"/>
      <c r="D3539" s="21"/>
      <c r="E3539" s="21"/>
      <c r="F3539" s="30"/>
      <c r="G3539" s="21"/>
      <c r="H3539" s="21"/>
      <c r="I3539" s="31"/>
      <c r="J3539" s="21"/>
      <c r="K3539" s="21"/>
      <c r="L3539" s="21"/>
      <c r="M3539" s="51"/>
      <c r="N3539" s="21"/>
      <c r="O3539" s="21"/>
      <c r="P3539" s="21"/>
      <c r="Q3539" s="21"/>
      <c r="R3539" s="21"/>
      <c r="S3539" s="21"/>
      <c r="U3539" s="21"/>
      <c r="V3539" s="21"/>
    </row>
    <row r="3540" spans="1:22" ht="15">
      <c r="A3540" s="21"/>
      <c r="B3540" s="6"/>
      <c r="C3540" s="21"/>
      <c r="D3540" s="21"/>
      <c r="E3540" s="21"/>
      <c r="F3540" s="30"/>
      <c r="G3540" s="21"/>
      <c r="H3540" s="21"/>
      <c r="I3540" s="31"/>
      <c r="J3540" s="21"/>
      <c r="K3540" s="21"/>
      <c r="L3540" s="21"/>
      <c r="M3540" s="51"/>
      <c r="N3540" s="21"/>
      <c r="O3540" s="21"/>
      <c r="P3540" s="21"/>
      <c r="Q3540" s="21"/>
      <c r="R3540" s="21"/>
      <c r="S3540" s="21"/>
      <c r="U3540" s="21"/>
      <c r="V3540" s="21"/>
    </row>
    <row r="3541" spans="1:22" ht="15">
      <c r="A3541" s="21"/>
      <c r="B3541" s="6"/>
      <c r="C3541" s="21"/>
      <c r="D3541" s="21"/>
      <c r="E3541" s="21"/>
      <c r="F3541" s="30"/>
      <c r="G3541" s="21"/>
      <c r="H3541" s="21"/>
      <c r="I3541" s="31"/>
      <c r="J3541" s="21"/>
      <c r="K3541" s="21"/>
      <c r="L3541" s="21"/>
      <c r="M3541" s="51"/>
      <c r="N3541" s="21"/>
      <c r="O3541" s="21"/>
      <c r="P3541" s="21"/>
      <c r="Q3541" s="21"/>
      <c r="R3541" s="21"/>
      <c r="S3541" s="21"/>
      <c r="U3541" s="21"/>
      <c r="V3541" s="21"/>
    </row>
    <row r="3542" spans="1:22" ht="15">
      <c r="A3542" s="21"/>
      <c r="B3542" s="6"/>
      <c r="C3542" s="21"/>
      <c r="D3542" s="21"/>
      <c r="E3542" s="21"/>
      <c r="F3542" s="30"/>
      <c r="G3542" s="21"/>
      <c r="H3542" s="21"/>
      <c r="I3542" s="31"/>
      <c r="J3542" s="21"/>
      <c r="K3542" s="21"/>
      <c r="L3542" s="21"/>
      <c r="M3542" s="51"/>
      <c r="N3542" s="21"/>
      <c r="O3542" s="21"/>
      <c r="P3542" s="21"/>
      <c r="Q3542" s="21"/>
      <c r="R3542" s="21"/>
      <c r="S3542" s="21"/>
      <c r="U3542" s="21"/>
      <c r="V3542" s="21"/>
    </row>
    <row r="3543" spans="1:22" ht="15">
      <c r="A3543" s="21"/>
      <c r="B3543" s="6"/>
      <c r="C3543" s="21"/>
      <c r="D3543" s="21"/>
      <c r="E3543" s="21"/>
      <c r="F3543" s="30"/>
      <c r="G3543" s="21"/>
      <c r="H3543" s="21"/>
      <c r="I3543" s="31"/>
      <c r="J3543" s="21"/>
      <c r="K3543" s="21"/>
      <c r="L3543" s="21"/>
      <c r="M3543" s="51"/>
      <c r="N3543" s="21"/>
      <c r="O3543" s="21"/>
      <c r="P3543" s="21"/>
      <c r="Q3543" s="21"/>
      <c r="R3543" s="21"/>
      <c r="S3543" s="21"/>
      <c r="U3543" s="21"/>
      <c r="V3543" s="21"/>
    </row>
    <row r="3544" spans="1:22" ht="15">
      <c r="A3544" s="21"/>
      <c r="B3544" s="6"/>
      <c r="C3544" s="21"/>
      <c r="D3544" s="21"/>
      <c r="E3544" s="21"/>
      <c r="F3544" s="30"/>
      <c r="G3544" s="21"/>
      <c r="H3544" s="21"/>
      <c r="I3544" s="31"/>
      <c r="J3544" s="21"/>
      <c r="K3544" s="21"/>
      <c r="L3544" s="21"/>
      <c r="M3544" s="51"/>
      <c r="N3544" s="21"/>
      <c r="O3544" s="21"/>
      <c r="P3544" s="21"/>
      <c r="Q3544" s="21"/>
      <c r="R3544" s="21"/>
      <c r="S3544" s="21"/>
      <c r="U3544" s="21"/>
      <c r="V3544" s="21"/>
    </row>
    <row r="3545" spans="1:22" ht="15">
      <c r="A3545" s="21"/>
      <c r="B3545" s="6"/>
      <c r="C3545" s="21"/>
      <c r="D3545" s="21"/>
      <c r="E3545" s="21"/>
      <c r="F3545" s="30"/>
      <c r="G3545" s="21"/>
      <c r="H3545" s="21"/>
      <c r="I3545" s="31"/>
      <c r="J3545" s="21"/>
      <c r="K3545" s="21"/>
      <c r="L3545" s="21"/>
      <c r="M3545" s="51"/>
      <c r="N3545" s="21"/>
      <c r="O3545" s="21"/>
      <c r="P3545" s="21"/>
      <c r="Q3545" s="21"/>
      <c r="R3545" s="21"/>
      <c r="S3545" s="21"/>
      <c r="U3545" s="21"/>
      <c r="V3545" s="21"/>
    </row>
    <row r="3546" spans="1:22" ht="15">
      <c r="A3546" s="21"/>
      <c r="B3546" s="6"/>
      <c r="C3546" s="21"/>
      <c r="D3546" s="21"/>
      <c r="E3546" s="21"/>
      <c r="F3546" s="30"/>
      <c r="G3546" s="21"/>
      <c r="H3546" s="21"/>
      <c r="I3546" s="31"/>
      <c r="J3546" s="21"/>
      <c r="K3546" s="21"/>
      <c r="L3546" s="21"/>
      <c r="M3546" s="51"/>
      <c r="N3546" s="21"/>
      <c r="O3546" s="21"/>
      <c r="P3546" s="21"/>
      <c r="Q3546" s="21"/>
      <c r="R3546" s="21"/>
      <c r="S3546" s="21"/>
      <c r="U3546" s="21"/>
      <c r="V3546" s="21"/>
    </row>
    <row r="3547" spans="1:22" ht="15">
      <c r="A3547" s="21"/>
      <c r="B3547" s="6"/>
      <c r="C3547" s="21"/>
      <c r="D3547" s="21"/>
      <c r="E3547" s="21"/>
      <c r="F3547" s="30"/>
      <c r="G3547" s="21"/>
      <c r="H3547" s="21"/>
      <c r="I3547" s="31"/>
      <c r="J3547" s="21"/>
      <c r="K3547" s="21"/>
      <c r="L3547" s="21"/>
      <c r="M3547" s="51"/>
      <c r="N3547" s="21"/>
      <c r="O3547" s="21"/>
      <c r="P3547" s="21"/>
      <c r="Q3547" s="21"/>
      <c r="R3547" s="21"/>
      <c r="S3547" s="21"/>
      <c r="U3547" s="21"/>
      <c r="V3547" s="21"/>
    </row>
    <row r="3548" spans="1:22" ht="15">
      <c r="A3548" s="21"/>
      <c r="B3548" s="6"/>
      <c r="C3548" s="21"/>
      <c r="D3548" s="21"/>
      <c r="E3548" s="21"/>
      <c r="F3548" s="30"/>
      <c r="G3548" s="21"/>
      <c r="H3548" s="21"/>
      <c r="I3548" s="31"/>
      <c r="J3548" s="21"/>
      <c r="K3548" s="21"/>
      <c r="L3548" s="21"/>
      <c r="M3548" s="51"/>
      <c r="N3548" s="21"/>
      <c r="O3548" s="21"/>
      <c r="P3548" s="21"/>
      <c r="Q3548" s="21"/>
      <c r="R3548" s="21"/>
      <c r="S3548" s="21"/>
      <c r="U3548" s="21"/>
      <c r="V3548" s="21"/>
    </row>
    <row r="3549" spans="1:22" ht="15">
      <c r="A3549" s="21"/>
      <c r="B3549" s="6"/>
      <c r="C3549" s="21"/>
      <c r="D3549" s="21"/>
      <c r="E3549" s="21"/>
      <c r="F3549" s="30"/>
      <c r="G3549" s="21"/>
      <c r="H3549" s="21"/>
      <c r="I3549" s="31"/>
      <c r="J3549" s="21"/>
      <c r="K3549" s="21"/>
      <c r="L3549" s="21"/>
      <c r="M3549" s="51"/>
      <c r="N3549" s="21"/>
      <c r="O3549" s="21"/>
      <c r="P3549" s="21"/>
      <c r="Q3549" s="21"/>
      <c r="R3549" s="21"/>
      <c r="S3549" s="21"/>
      <c r="U3549" s="21"/>
      <c r="V3549" s="21"/>
    </row>
    <row r="3550" spans="1:22" ht="15">
      <c r="A3550" s="21"/>
      <c r="B3550" s="6"/>
      <c r="C3550" s="21"/>
      <c r="D3550" s="21"/>
      <c r="E3550" s="21"/>
      <c r="F3550" s="30"/>
      <c r="G3550" s="21"/>
      <c r="H3550" s="21"/>
      <c r="I3550" s="31"/>
      <c r="J3550" s="21"/>
      <c r="K3550" s="21"/>
      <c r="L3550" s="21"/>
      <c r="M3550" s="51"/>
      <c r="N3550" s="21"/>
      <c r="O3550" s="21"/>
      <c r="P3550" s="21"/>
      <c r="Q3550" s="21"/>
      <c r="R3550" s="21"/>
      <c r="S3550" s="21"/>
      <c r="U3550" s="21"/>
      <c r="V3550" s="21"/>
    </row>
    <row r="3551" spans="1:22" ht="15">
      <c r="A3551" s="21"/>
      <c r="B3551" s="6"/>
      <c r="C3551" s="21"/>
      <c r="D3551" s="21"/>
      <c r="E3551" s="21"/>
      <c r="F3551" s="30"/>
      <c r="G3551" s="21"/>
      <c r="H3551" s="21"/>
      <c r="I3551" s="31"/>
      <c r="J3551" s="21"/>
      <c r="K3551" s="21"/>
      <c r="L3551" s="21"/>
      <c r="M3551" s="51"/>
      <c r="N3551" s="21"/>
      <c r="O3551" s="21"/>
      <c r="P3551" s="21"/>
      <c r="Q3551" s="21"/>
      <c r="R3551" s="21"/>
      <c r="S3551" s="21"/>
      <c r="U3551" s="21"/>
      <c r="V3551" s="21"/>
    </row>
    <row r="3552" spans="1:22" ht="15">
      <c r="A3552" s="21"/>
      <c r="B3552" s="6"/>
      <c r="C3552" s="21"/>
      <c r="D3552" s="21"/>
      <c r="E3552" s="21"/>
      <c r="F3552" s="30"/>
      <c r="G3552" s="21"/>
      <c r="H3552" s="21"/>
      <c r="I3552" s="31"/>
      <c r="J3552" s="21"/>
      <c r="K3552" s="21"/>
      <c r="L3552" s="21"/>
      <c r="M3552" s="51"/>
      <c r="N3552" s="21"/>
      <c r="O3552" s="21"/>
      <c r="P3552" s="21"/>
      <c r="Q3552" s="21"/>
      <c r="R3552" s="21"/>
      <c r="S3552" s="21"/>
      <c r="U3552" s="21"/>
      <c r="V3552" s="21"/>
    </row>
    <row r="3553" spans="1:22" ht="15">
      <c r="A3553" s="21"/>
      <c r="B3553" s="6"/>
      <c r="C3553" s="21"/>
      <c r="D3553" s="21"/>
      <c r="E3553" s="21"/>
      <c r="F3553" s="30"/>
      <c r="G3553" s="21"/>
      <c r="H3553" s="21"/>
      <c r="I3553" s="31"/>
      <c r="J3553" s="21"/>
      <c r="K3553" s="21"/>
      <c r="L3553" s="21"/>
      <c r="M3553" s="51"/>
      <c r="N3553" s="21"/>
      <c r="O3553" s="21"/>
      <c r="P3553" s="21"/>
      <c r="Q3553" s="21"/>
      <c r="R3553" s="21"/>
      <c r="S3553" s="21"/>
      <c r="U3553" s="21"/>
      <c r="V3553" s="21"/>
    </row>
    <row r="3554" spans="1:22" ht="15">
      <c r="A3554" s="21"/>
      <c r="B3554" s="6"/>
      <c r="C3554" s="21"/>
      <c r="D3554" s="21"/>
      <c r="E3554" s="21"/>
      <c r="F3554" s="30"/>
      <c r="G3554" s="21"/>
      <c r="H3554" s="21"/>
      <c r="I3554" s="31"/>
      <c r="J3554" s="21"/>
      <c r="K3554" s="21"/>
      <c r="L3554" s="21"/>
      <c r="M3554" s="51"/>
      <c r="N3554" s="21"/>
      <c r="O3554" s="21"/>
      <c r="P3554" s="21"/>
      <c r="Q3554" s="21"/>
      <c r="R3554" s="21"/>
      <c r="S3554" s="21"/>
      <c r="U3554" s="21"/>
      <c r="V3554" s="21"/>
    </row>
    <row r="3555" spans="1:22" ht="15">
      <c r="A3555" s="21"/>
      <c r="B3555" s="6"/>
      <c r="C3555" s="21"/>
      <c r="D3555" s="21"/>
      <c r="E3555" s="21"/>
      <c r="F3555" s="30"/>
      <c r="G3555" s="21"/>
      <c r="H3555" s="21"/>
      <c r="I3555" s="31"/>
      <c r="J3555" s="21"/>
      <c r="K3555" s="21"/>
      <c r="L3555" s="21"/>
      <c r="M3555" s="51"/>
      <c r="N3555" s="21"/>
      <c r="O3555" s="21"/>
      <c r="P3555" s="21"/>
      <c r="Q3555" s="21"/>
      <c r="R3555" s="21"/>
      <c r="S3555" s="21"/>
      <c r="U3555" s="21"/>
      <c r="V3555" s="21"/>
    </row>
    <row r="3556" spans="1:22" ht="15">
      <c r="A3556" s="21"/>
      <c r="B3556" s="6"/>
      <c r="C3556" s="21"/>
      <c r="D3556" s="21"/>
      <c r="E3556" s="21"/>
      <c r="F3556" s="30"/>
      <c r="G3556" s="21"/>
      <c r="H3556" s="21"/>
      <c r="I3556" s="31"/>
      <c r="J3556" s="21"/>
      <c r="K3556" s="21"/>
      <c r="L3556" s="21"/>
      <c r="M3556" s="51"/>
      <c r="N3556" s="21"/>
      <c r="O3556" s="21"/>
      <c r="P3556" s="21"/>
      <c r="Q3556" s="21"/>
      <c r="R3556" s="21"/>
      <c r="S3556" s="21"/>
      <c r="U3556" s="21"/>
      <c r="V3556" s="21"/>
    </row>
    <row r="3557" spans="1:22" ht="15">
      <c r="A3557" s="21"/>
      <c r="B3557" s="6"/>
      <c r="C3557" s="21"/>
      <c r="D3557" s="21"/>
      <c r="E3557" s="21"/>
      <c r="F3557" s="30"/>
      <c r="G3557" s="21"/>
      <c r="H3557" s="21"/>
      <c r="I3557" s="31"/>
      <c r="J3557" s="21"/>
      <c r="K3557" s="21"/>
      <c r="L3557" s="21"/>
      <c r="M3557" s="51"/>
      <c r="N3557" s="21"/>
      <c r="O3557" s="21"/>
      <c r="P3557" s="21"/>
      <c r="Q3557" s="21"/>
      <c r="R3557" s="21"/>
      <c r="S3557" s="21"/>
      <c r="U3557" s="21"/>
      <c r="V3557" s="21"/>
    </row>
    <row r="3558" spans="1:22" ht="15">
      <c r="A3558" s="21"/>
      <c r="B3558" s="6"/>
      <c r="C3558" s="21"/>
      <c r="D3558" s="21"/>
      <c r="E3558" s="21"/>
      <c r="F3558" s="30"/>
      <c r="G3558" s="21"/>
      <c r="H3558" s="21"/>
      <c r="I3558" s="31"/>
      <c r="J3558" s="21"/>
      <c r="K3558" s="21"/>
      <c r="L3558" s="21"/>
      <c r="M3558" s="51"/>
      <c r="N3558" s="21"/>
      <c r="O3558" s="21"/>
      <c r="P3558" s="21"/>
      <c r="Q3558" s="21"/>
      <c r="R3558" s="21"/>
      <c r="S3558" s="21"/>
      <c r="U3558" s="21"/>
      <c r="V3558" s="21"/>
    </row>
    <row r="3559" spans="1:22" ht="15">
      <c r="A3559" s="21"/>
      <c r="B3559" s="6"/>
      <c r="C3559" s="21"/>
      <c r="D3559" s="21"/>
      <c r="E3559" s="21"/>
      <c r="F3559" s="30"/>
      <c r="G3559" s="21"/>
      <c r="H3559" s="21"/>
      <c r="I3559" s="31"/>
      <c r="J3559" s="21"/>
      <c r="K3559" s="21"/>
      <c r="L3559" s="21"/>
      <c r="M3559" s="51"/>
      <c r="N3559" s="21"/>
      <c r="O3559" s="21"/>
      <c r="P3559" s="21"/>
      <c r="Q3559" s="21"/>
      <c r="R3559" s="21"/>
      <c r="S3559" s="21"/>
      <c r="U3559" s="21"/>
      <c r="V3559" s="21"/>
    </row>
    <row r="3560" spans="1:22" ht="15">
      <c r="A3560" s="21"/>
      <c r="B3560" s="6"/>
      <c r="C3560" s="21"/>
      <c r="D3560" s="21"/>
      <c r="E3560" s="21"/>
      <c r="F3560" s="30"/>
      <c r="G3560" s="21"/>
      <c r="H3560" s="21"/>
      <c r="I3560" s="31"/>
      <c r="J3560" s="21"/>
      <c r="K3560" s="21"/>
      <c r="L3560" s="21"/>
      <c r="M3560" s="51"/>
      <c r="N3560" s="21"/>
      <c r="O3560" s="21"/>
      <c r="P3560" s="21"/>
      <c r="Q3560" s="21"/>
      <c r="R3560" s="21"/>
      <c r="S3560" s="21"/>
      <c r="U3560" s="21"/>
      <c r="V3560" s="21"/>
    </row>
    <row r="3561" spans="1:22" ht="15">
      <c r="A3561" s="21"/>
      <c r="B3561" s="6"/>
      <c r="C3561" s="21"/>
      <c r="D3561" s="21"/>
      <c r="E3561" s="21"/>
      <c r="F3561" s="30"/>
      <c r="G3561" s="21"/>
      <c r="H3561" s="21"/>
      <c r="I3561" s="31"/>
      <c r="J3561" s="21"/>
      <c r="K3561" s="21"/>
      <c r="L3561" s="21"/>
      <c r="M3561" s="51"/>
      <c r="N3561" s="21"/>
      <c r="O3561" s="21"/>
      <c r="P3561" s="21"/>
      <c r="Q3561" s="21"/>
      <c r="R3561" s="21"/>
      <c r="S3561" s="21"/>
      <c r="U3561" s="21"/>
      <c r="V3561" s="21"/>
    </row>
    <row r="3562" spans="1:22" ht="15">
      <c r="A3562" s="21"/>
      <c r="B3562" s="6"/>
      <c r="C3562" s="21"/>
      <c r="D3562" s="21"/>
      <c r="E3562" s="21"/>
      <c r="F3562" s="30"/>
      <c r="G3562" s="21"/>
      <c r="H3562" s="21"/>
      <c r="I3562" s="31"/>
      <c r="J3562" s="21"/>
      <c r="K3562" s="21"/>
      <c r="L3562" s="21"/>
      <c r="M3562" s="51"/>
      <c r="N3562" s="21"/>
      <c r="O3562" s="21"/>
      <c r="P3562" s="21"/>
      <c r="Q3562" s="21"/>
      <c r="R3562" s="21"/>
      <c r="S3562" s="21"/>
      <c r="U3562" s="21"/>
      <c r="V3562" s="21"/>
    </row>
    <row r="3563" spans="1:22" ht="15">
      <c r="A3563" s="21"/>
      <c r="B3563" s="6"/>
      <c r="C3563" s="21"/>
      <c r="D3563" s="21"/>
      <c r="E3563" s="21"/>
      <c r="F3563" s="30"/>
      <c r="G3563" s="21"/>
      <c r="H3563" s="21"/>
      <c r="I3563" s="31"/>
      <c r="J3563" s="21"/>
      <c r="K3563" s="21"/>
      <c r="L3563" s="21"/>
      <c r="M3563" s="51"/>
      <c r="N3563" s="21"/>
      <c r="O3563" s="21"/>
      <c r="P3563" s="21"/>
      <c r="Q3563" s="21"/>
      <c r="R3563" s="21"/>
      <c r="S3563" s="21"/>
      <c r="U3563" s="21"/>
      <c r="V3563" s="21"/>
    </row>
    <row r="3564" spans="1:22" ht="15">
      <c r="A3564" s="21"/>
      <c r="B3564" s="6"/>
      <c r="C3564" s="21"/>
      <c r="D3564" s="21"/>
      <c r="E3564" s="21"/>
      <c r="F3564" s="30"/>
      <c r="G3564" s="21"/>
      <c r="H3564" s="21"/>
      <c r="I3564" s="31"/>
      <c r="J3564" s="21"/>
      <c r="K3564" s="21"/>
      <c r="L3564" s="21"/>
      <c r="M3564" s="51"/>
      <c r="N3564" s="21"/>
      <c r="O3564" s="21"/>
      <c r="P3564" s="21"/>
      <c r="Q3564" s="21"/>
      <c r="R3564" s="21"/>
      <c r="S3564" s="21"/>
      <c r="U3564" s="21"/>
      <c r="V3564" s="21"/>
    </row>
    <row r="3565" spans="1:22" ht="15">
      <c r="A3565" s="21"/>
      <c r="B3565" s="6"/>
      <c r="C3565" s="21"/>
      <c r="D3565" s="21"/>
      <c r="E3565" s="21"/>
      <c r="F3565" s="30"/>
      <c r="G3565" s="21"/>
      <c r="H3565" s="21"/>
      <c r="I3565" s="31"/>
      <c r="J3565" s="21"/>
      <c r="K3565" s="21"/>
      <c r="L3565" s="21"/>
      <c r="M3565" s="51"/>
      <c r="N3565" s="21"/>
      <c r="O3565" s="21"/>
      <c r="P3565" s="21"/>
      <c r="Q3565" s="21"/>
      <c r="R3565" s="21"/>
      <c r="S3565" s="21"/>
      <c r="U3565" s="21"/>
      <c r="V3565" s="21"/>
    </row>
    <row r="3566" spans="1:22" ht="15">
      <c r="A3566" s="21"/>
      <c r="B3566" s="6"/>
      <c r="C3566" s="21"/>
      <c r="D3566" s="21"/>
      <c r="E3566" s="21"/>
      <c r="F3566" s="30"/>
      <c r="G3566" s="21"/>
      <c r="H3566" s="21"/>
      <c r="I3566" s="31"/>
      <c r="J3566" s="21"/>
      <c r="K3566" s="21"/>
      <c r="L3566" s="21"/>
      <c r="M3566" s="51"/>
      <c r="N3566" s="21"/>
      <c r="O3566" s="21"/>
      <c r="P3566" s="21"/>
      <c r="Q3566" s="21"/>
      <c r="R3566" s="21"/>
      <c r="S3566" s="21"/>
      <c r="U3566" s="21"/>
      <c r="V3566" s="21"/>
    </row>
    <row r="3567" spans="1:22" ht="15">
      <c r="A3567" s="21"/>
      <c r="B3567" s="6"/>
      <c r="C3567" s="21"/>
      <c r="D3567" s="21"/>
      <c r="E3567" s="21"/>
      <c r="F3567" s="30"/>
      <c r="G3567" s="21"/>
      <c r="H3567" s="21"/>
      <c r="I3567" s="31"/>
      <c r="J3567" s="21"/>
      <c r="K3567" s="21"/>
      <c r="L3567" s="21"/>
      <c r="M3567" s="51"/>
      <c r="N3567" s="21"/>
      <c r="O3567" s="21"/>
      <c r="P3567" s="21"/>
      <c r="Q3567" s="21"/>
      <c r="R3567" s="21"/>
      <c r="S3567" s="21"/>
      <c r="U3567" s="21"/>
      <c r="V3567" s="21"/>
    </row>
    <row r="3568" spans="1:22" ht="15">
      <c r="A3568" s="21"/>
      <c r="B3568" s="6"/>
      <c r="C3568" s="21"/>
      <c r="D3568" s="21"/>
      <c r="E3568" s="21"/>
      <c r="F3568" s="30"/>
      <c r="G3568" s="21"/>
      <c r="H3568" s="21"/>
      <c r="I3568" s="31"/>
      <c r="J3568" s="21"/>
      <c r="K3568" s="21"/>
      <c r="L3568" s="21"/>
      <c r="M3568" s="51"/>
      <c r="N3568" s="21"/>
      <c r="O3568" s="21"/>
      <c r="P3568" s="21"/>
      <c r="Q3568" s="21"/>
      <c r="R3568" s="21"/>
      <c r="S3568" s="21"/>
      <c r="U3568" s="21"/>
      <c r="V3568" s="21"/>
    </row>
    <row r="3569" spans="1:22" ht="15">
      <c r="A3569" s="21"/>
      <c r="B3569" s="6"/>
      <c r="C3569" s="21"/>
      <c r="D3569" s="21"/>
      <c r="E3569" s="21"/>
      <c r="F3569" s="30"/>
      <c r="G3569" s="21"/>
      <c r="H3569" s="21"/>
      <c r="I3569" s="31"/>
      <c r="J3569" s="21"/>
      <c r="K3569" s="21"/>
      <c r="L3569" s="21"/>
      <c r="M3569" s="51"/>
      <c r="N3569" s="21"/>
      <c r="O3569" s="21"/>
      <c r="P3569" s="21"/>
      <c r="Q3569" s="21"/>
      <c r="R3569" s="21"/>
      <c r="S3569" s="21"/>
      <c r="U3569" s="21"/>
      <c r="V3569" s="21"/>
    </row>
    <row r="3570" spans="1:22" ht="15">
      <c r="A3570" s="21"/>
      <c r="B3570" s="6"/>
      <c r="C3570" s="21"/>
      <c r="D3570" s="21"/>
      <c r="E3570" s="21"/>
      <c r="F3570" s="30"/>
      <c r="G3570" s="21"/>
      <c r="H3570" s="21"/>
      <c r="I3570" s="31"/>
      <c r="J3570" s="21"/>
      <c r="K3570" s="21"/>
      <c r="L3570" s="21"/>
      <c r="M3570" s="51"/>
      <c r="N3570" s="21"/>
      <c r="O3570" s="21"/>
      <c r="P3570" s="21"/>
      <c r="Q3570" s="21"/>
      <c r="R3570" s="21"/>
      <c r="S3570" s="21"/>
      <c r="U3570" s="21"/>
      <c r="V3570" s="21"/>
    </row>
    <row r="3571" spans="1:22" ht="15">
      <c r="A3571" s="21"/>
      <c r="B3571" s="6"/>
      <c r="C3571" s="21"/>
      <c r="D3571" s="21"/>
      <c r="E3571" s="21"/>
      <c r="F3571" s="30"/>
      <c r="G3571" s="21"/>
      <c r="H3571" s="21"/>
      <c r="I3571" s="31"/>
      <c r="J3571" s="21"/>
      <c r="K3571" s="21"/>
      <c r="L3571" s="21"/>
      <c r="M3571" s="51"/>
      <c r="N3571" s="21"/>
      <c r="O3571" s="21"/>
      <c r="P3571" s="21"/>
      <c r="Q3571" s="21"/>
      <c r="R3571" s="21"/>
      <c r="S3571" s="21"/>
      <c r="U3571" s="21"/>
      <c r="V3571" s="21"/>
    </row>
    <row r="3572" spans="1:22" ht="15">
      <c r="A3572" s="21"/>
      <c r="B3572" s="6"/>
      <c r="C3572" s="21"/>
      <c r="D3572" s="21"/>
      <c r="E3572" s="21"/>
      <c r="F3572" s="30"/>
      <c r="G3572" s="21"/>
      <c r="H3572" s="21"/>
      <c r="I3572" s="31"/>
      <c r="J3572" s="21"/>
      <c r="K3572" s="21"/>
      <c r="L3572" s="21"/>
      <c r="M3572" s="51"/>
      <c r="N3572" s="21"/>
      <c r="O3572" s="21"/>
      <c r="P3572" s="21"/>
      <c r="Q3572" s="21"/>
      <c r="R3572" s="21"/>
      <c r="S3572" s="21"/>
      <c r="U3572" s="21"/>
      <c r="V3572" s="21"/>
    </row>
    <row r="3573" spans="1:22" ht="15">
      <c r="A3573" s="21"/>
      <c r="B3573" s="6"/>
      <c r="C3573" s="21"/>
      <c r="D3573" s="21"/>
      <c r="E3573" s="21"/>
      <c r="F3573" s="30"/>
      <c r="G3573" s="21"/>
      <c r="H3573" s="21"/>
      <c r="I3573" s="31"/>
      <c r="J3573" s="21"/>
      <c r="K3573" s="21"/>
      <c r="L3573" s="21"/>
      <c r="M3573" s="51"/>
      <c r="N3573" s="21"/>
      <c r="O3573" s="21"/>
      <c r="P3573" s="21"/>
      <c r="Q3573" s="21"/>
      <c r="R3573" s="21"/>
      <c r="S3573" s="21"/>
      <c r="U3573" s="21"/>
      <c r="V3573" s="21"/>
    </row>
    <row r="3574" spans="1:22" ht="15">
      <c r="A3574" s="21"/>
      <c r="B3574" s="6"/>
      <c r="C3574" s="21"/>
      <c r="D3574" s="21"/>
      <c r="E3574" s="21"/>
      <c r="F3574" s="30"/>
      <c r="G3574" s="21"/>
      <c r="H3574" s="21"/>
      <c r="I3574" s="31"/>
      <c r="J3574" s="21"/>
      <c r="K3574" s="21"/>
      <c r="L3574" s="21"/>
      <c r="M3574" s="51"/>
      <c r="N3574" s="21"/>
      <c r="O3574" s="21"/>
      <c r="P3574" s="21"/>
      <c r="Q3574" s="21"/>
      <c r="R3574" s="21"/>
      <c r="S3574" s="21"/>
      <c r="U3574" s="21"/>
      <c r="V3574" s="21"/>
    </row>
    <row r="3575" spans="1:22" ht="15">
      <c r="A3575" s="21"/>
      <c r="B3575" s="6"/>
      <c r="C3575" s="21"/>
      <c r="D3575" s="21"/>
      <c r="E3575" s="21"/>
      <c r="F3575" s="30"/>
      <c r="G3575" s="21"/>
      <c r="H3575" s="21"/>
      <c r="I3575" s="31"/>
      <c r="J3575" s="21"/>
      <c r="K3575" s="21"/>
      <c r="L3575" s="21"/>
      <c r="M3575" s="51"/>
      <c r="N3575" s="21"/>
      <c r="O3575" s="21"/>
      <c r="P3575" s="21"/>
      <c r="Q3575" s="21"/>
      <c r="R3575" s="21"/>
      <c r="S3575" s="21"/>
      <c r="U3575" s="21"/>
      <c r="V3575" s="21"/>
    </row>
    <row r="3576" spans="1:22" ht="15">
      <c r="A3576" s="21"/>
      <c r="B3576" s="6"/>
      <c r="C3576" s="21"/>
      <c r="D3576" s="21"/>
      <c r="E3576" s="21"/>
      <c r="F3576" s="30"/>
      <c r="G3576" s="21"/>
      <c r="H3576" s="21"/>
      <c r="I3576" s="31"/>
      <c r="J3576" s="21"/>
      <c r="K3576" s="21"/>
      <c r="L3576" s="21"/>
      <c r="M3576" s="51"/>
      <c r="N3576" s="21"/>
      <c r="O3576" s="21"/>
      <c r="P3576" s="21"/>
      <c r="Q3576" s="21"/>
      <c r="R3576" s="21"/>
      <c r="S3576" s="21"/>
      <c r="U3576" s="21"/>
      <c r="V3576" s="21"/>
    </row>
    <row r="3577" spans="1:22" ht="15">
      <c r="A3577" s="21"/>
      <c r="B3577" s="6"/>
      <c r="C3577" s="21"/>
      <c r="D3577" s="21"/>
      <c r="E3577" s="21"/>
      <c r="F3577" s="30"/>
      <c r="G3577" s="21"/>
      <c r="H3577" s="21"/>
      <c r="I3577" s="31"/>
      <c r="J3577" s="21"/>
      <c r="K3577" s="21"/>
      <c r="L3577" s="21"/>
      <c r="M3577" s="51"/>
      <c r="N3577" s="21"/>
      <c r="O3577" s="21"/>
      <c r="P3577" s="21"/>
      <c r="Q3577" s="21"/>
      <c r="R3577" s="21"/>
      <c r="S3577" s="21"/>
      <c r="U3577" s="21"/>
      <c r="V3577" s="21"/>
    </row>
    <row r="3578" spans="1:22" ht="15">
      <c r="A3578" s="21"/>
      <c r="B3578" s="6"/>
      <c r="C3578" s="21"/>
      <c r="D3578" s="21"/>
      <c r="E3578" s="21"/>
      <c r="F3578" s="30"/>
      <c r="G3578" s="21"/>
      <c r="H3578" s="21"/>
      <c r="I3578" s="31"/>
      <c r="J3578" s="21"/>
      <c r="K3578" s="21"/>
      <c r="L3578" s="21"/>
      <c r="M3578" s="51"/>
      <c r="N3578" s="21"/>
      <c r="O3578" s="21"/>
      <c r="P3578" s="21"/>
      <c r="Q3578" s="21"/>
      <c r="R3578" s="21"/>
      <c r="S3578" s="21"/>
      <c r="U3578" s="21"/>
      <c r="V3578" s="21"/>
    </row>
    <row r="3579" spans="1:22" ht="15">
      <c r="A3579" s="21"/>
      <c r="B3579" s="6"/>
      <c r="C3579" s="21"/>
      <c r="D3579" s="21"/>
      <c r="E3579" s="21"/>
      <c r="F3579" s="30"/>
      <c r="G3579" s="21"/>
      <c r="H3579" s="21"/>
      <c r="I3579" s="31"/>
      <c r="J3579" s="21"/>
      <c r="K3579" s="21"/>
      <c r="L3579" s="21"/>
      <c r="M3579" s="51"/>
      <c r="N3579" s="21"/>
      <c r="O3579" s="21"/>
      <c r="P3579" s="21"/>
      <c r="Q3579" s="21"/>
      <c r="R3579" s="21"/>
      <c r="S3579" s="21"/>
      <c r="U3579" s="21"/>
      <c r="V3579" s="21"/>
    </row>
    <row r="3580" spans="1:22" ht="15">
      <c r="A3580" s="21"/>
      <c r="B3580" s="6"/>
      <c r="C3580" s="21"/>
      <c r="D3580" s="21"/>
      <c r="E3580" s="21"/>
      <c r="F3580" s="30"/>
      <c r="G3580" s="21"/>
      <c r="H3580" s="21"/>
      <c r="I3580" s="31"/>
      <c r="J3580" s="21"/>
      <c r="K3580" s="21"/>
      <c r="L3580" s="21"/>
      <c r="M3580" s="51"/>
      <c r="N3580" s="21"/>
      <c r="O3580" s="21"/>
      <c r="P3580" s="21"/>
      <c r="Q3580" s="21"/>
      <c r="R3580" s="21"/>
      <c r="S3580" s="21"/>
      <c r="U3580" s="21"/>
      <c r="V3580" s="21"/>
    </row>
    <row r="3581" spans="1:22" ht="15">
      <c r="A3581" s="21"/>
      <c r="B3581" s="6"/>
      <c r="C3581" s="21"/>
      <c r="D3581" s="21"/>
      <c r="E3581" s="21"/>
      <c r="F3581" s="30"/>
      <c r="G3581" s="21"/>
      <c r="H3581" s="21"/>
      <c r="I3581" s="31"/>
      <c r="J3581" s="21"/>
      <c r="K3581" s="21"/>
      <c r="L3581" s="21"/>
      <c r="M3581" s="51"/>
      <c r="N3581" s="21"/>
      <c r="O3581" s="21"/>
      <c r="P3581" s="21"/>
      <c r="Q3581" s="21"/>
      <c r="R3581" s="21"/>
      <c r="S3581" s="21"/>
      <c r="U3581" s="21"/>
      <c r="V3581" s="21"/>
    </row>
    <row r="3582" spans="1:22" ht="15">
      <c r="A3582" s="21"/>
      <c r="B3582" s="6"/>
      <c r="C3582" s="21"/>
      <c r="D3582" s="21"/>
      <c r="E3582" s="21"/>
      <c r="F3582" s="30"/>
      <c r="G3582" s="21"/>
      <c r="H3582" s="21"/>
      <c r="I3582" s="31"/>
      <c r="J3582" s="21"/>
      <c r="K3582" s="21"/>
      <c r="L3582" s="21"/>
      <c r="M3582" s="51"/>
      <c r="N3582" s="21"/>
      <c r="O3582" s="21"/>
      <c r="P3582" s="21"/>
      <c r="Q3582" s="21"/>
      <c r="R3582" s="21"/>
      <c r="S3582" s="21"/>
      <c r="U3582" s="21"/>
      <c r="V3582" s="21"/>
    </row>
    <row r="3583" spans="1:22" ht="15">
      <c r="A3583" s="21"/>
      <c r="B3583" s="6"/>
      <c r="C3583" s="21"/>
      <c r="D3583" s="21"/>
      <c r="E3583" s="21"/>
      <c r="F3583" s="30"/>
      <c r="G3583" s="21"/>
      <c r="H3583" s="21"/>
      <c r="I3583" s="31"/>
      <c r="J3583" s="21"/>
      <c r="K3583" s="21"/>
      <c r="L3583" s="21"/>
      <c r="M3583" s="51"/>
      <c r="N3583" s="21"/>
      <c r="O3583" s="21"/>
      <c r="P3583" s="21"/>
      <c r="Q3583" s="21"/>
      <c r="R3583" s="21"/>
      <c r="S3583" s="21"/>
      <c r="U3583" s="21"/>
      <c r="V3583" s="21"/>
    </row>
    <row r="3584" spans="1:22" ht="15">
      <c r="A3584" s="21"/>
      <c r="B3584" s="6"/>
      <c r="C3584" s="21"/>
      <c r="D3584" s="21"/>
      <c r="E3584" s="21"/>
      <c r="F3584" s="30"/>
      <c r="G3584" s="21"/>
      <c r="H3584" s="21"/>
      <c r="I3584" s="31"/>
      <c r="J3584" s="21"/>
      <c r="K3584" s="21"/>
      <c r="L3584" s="21"/>
      <c r="M3584" s="51"/>
      <c r="N3584" s="21"/>
      <c r="O3584" s="21"/>
      <c r="P3584" s="21"/>
      <c r="Q3584" s="21"/>
      <c r="R3584" s="21"/>
      <c r="S3584" s="21"/>
      <c r="U3584" s="21"/>
      <c r="V3584" s="21"/>
    </row>
    <row r="3585" spans="1:22" ht="15">
      <c r="A3585" s="21"/>
      <c r="B3585" s="6"/>
      <c r="C3585" s="21"/>
      <c r="D3585" s="21"/>
      <c r="E3585" s="21"/>
      <c r="F3585" s="30"/>
      <c r="G3585" s="21"/>
      <c r="H3585" s="21"/>
      <c r="I3585" s="31"/>
      <c r="J3585" s="21"/>
      <c r="K3585" s="21"/>
      <c r="L3585" s="21"/>
      <c r="M3585" s="51"/>
      <c r="N3585" s="21"/>
      <c r="O3585" s="21"/>
      <c r="P3585" s="21"/>
      <c r="Q3585" s="21"/>
      <c r="R3585" s="21"/>
      <c r="S3585" s="21"/>
      <c r="U3585" s="21"/>
      <c r="V3585" s="21"/>
    </row>
    <row r="3586" spans="1:22" ht="15">
      <c r="A3586" s="21"/>
      <c r="B3586" s="6"/>
      <c r="C3586" s="21"/>
      <c r="D3586" s="21"/>
      <c r="E3586" s="21"/>
      <c r="F3586" s="30"/>
      <c r="G3586" s="21"/>
      <c r="H3586" s="21"/>
      <c r="I3586" s="31"/>
      <c r="J3586" s="21"/>
      <c r="K3586" s="21"/>
      <c r="L3586" s="21"/>
      <c r="M3586" s="51"/>
      <c r="N3586" s="21"/>
      <c r="O3586" s="21"/>
      <c r="P3586" s="21"/>
      <c r="Q3586" s="21"/>
      <c r="R3586" s="21"/>
      <c r="S3586" s="21"/>
      <c r="U3586" s="21"/>
      <c r="V3586" s="21"/>
    </row>
    <row r="3587" spans="1:22" ht="15">
      <c r="A3587" s="21"/>
      <c r="B3587" s="6"/>
      <c r="C3587" s="21"/>
      <c r="D3587" s="21"/>
      <c r="E3587" s="21"/>
      <c r="F3587" s="30"/>
      <c r="G3587" s="21"/>
      <c r="H3587" s="21"/>
      <c r="I3587" s="31"/>
      <c r="J3587" s="21"/>
      <c r="K3587" s="21"/>
      <c r="L3587" s="21"/>
      <c r="M3587" s="51"/>
      <c r="N3587" s="21"/>
      <c r="O3587" s="21"/>
      <c r="P3587" s="21"/>
      <c r="Q3587" s="21"/>
      <c r="R3587" s="21"/>
      <c r="S3587" s="21"/>
      <c r="U3587" s="21"/>
      <c r="V3587" s="21"/>
    </row>
    <row r="3588" spans="1:22" ht="15">
      <c r="A3588" s="21"/>
      <c r="B3588" s="6"/>
      <c r="C3588" s="21"/>
      <c r="D3588" s="21"/>
      <c r="E3588" s="21"/>
      <c r="F3588" s="30"/>
      <c r="G3588" s="21"/>
      <c r="H3588" s="21"/>
      <c r="I3588" s="31"/>
      <c r="J3588" s="21"/>
      <c r="K3588" s="21"/>
      <c r="L3588" s="21"/>
      <c r="M3588" s="51"/>
      <c r="N3588" s="21"/>
      <c r="O3588" s="21"/>
      <c r="P3588" s="21"/>
      <c r="Q3588" s="21"/>
      <c r="R3588" s="21"/>
      <c r="S3588" s="21"/>
      <c r="U3588" s="21"/>
      <c r="V3588" s="21"/>
    </row>
    <row r="3589" spans="1:22" ht="15">
      <c r="A3589" s="21"/>
      <c r="B3589" s="6"/>
      <c r="C3589" s="21"/>
      <c r="D3589" s="21"/>
      <c r="E3589" s="21"/>
      <c r="F3589" s="30"/>
      <c r="G3589" s="21"/>
      <c r="H3589" s="21"/>
      <c r="I3589" s="31"/>
      <c r="J3589" s="21"/>
      <c r="K3589" s="21"/>
      <c r="L3589" s="21"/>
      <c r="M3589" s="51"/>
      <c r="N3589" s="21"/>
      <c r="O3589" s="21"/>
      <c r="P3589" s="21"/>
      <c r="Q3589" s="21"/>
      <c r="R3589" s="21"/>
      <c r="S3589" s="21"/>
      <c r="U3589" s="21"/>
      <c r="V3589" s="21"/>
    </row>
    <row r="3590" spans="1:22" ht="15">
      <c r="A3590" s="21"/>
      <c r="B3590" s="6"/>
      <c r="C3590" s="21"/>
      <c r="D3590" s="21"/>
      <c r="E3590" s="21"/>
      <c r="F3590" s="30"/>
      <c r="G3590" s="21"/>
      <c r="H3590" s="21"/>
      <c r="I3590" s="31"/>
      <c r="J3590" s="21"/>
      <c r="K3590" s="21"/>
      <c r="L3590" s="21"/>
      <c r="M3590" s="51"/>
      <c r="N3590" s="21"/>
      <c r="O3590" s="21"/>
      <c r="P3590" s="21"/>
      <c r="Q3590" s="21"/>
      <c r="R3590" s="21"/>
      <c r="S3590" s="21"/>
      <c r="U3590" s="21"/>
      <c r="V3590" s="21"/>
    </row>
    <row r="3591" spans="1:22" ht="15">
      <c r="A3591" s="21"/>
      <c r="B3591" s="6"/>
      <c r="C3591" s="21"/>
      <c r="D3591" s="21"/>
      <c r="E3591" s="21"/>
      <c r="F3591" s="30"/>
      <c r="G3591" s="21"/>
      <c r="H3591" s="21"/>
      <c r="I3591" s="31"/>
      <c r="J3591" s="21"/>
      <c r="K3591" s="21"/>
      <c r="L3591" s="21"/>
      <c r="M3591" s="51"/>
      <c r="N3591" s="21"/>
      <c r="O3591" s="21"/>
      <c r="P3591" s="21"/>
      <c r="Q3591" s="21"/>
      <c r="R3591" s="21"/>
      <c r="S3591" s="21"/>
      <c r="U3591" s="21"/>
      <c r="V3591" s="21"/>
    </row>
    <row r="3592" spans="1:22" ht="15">
      <c r="A3592" s="21"/>
      <c r="B3592" s="6"/>
      <c r="C3592" s="21"/>
      <c r="D3592" s="21"/>
      <c r="E3592" s="21"/>
      <c r="F3592" s="30"/>
      <c r="G3592" s="21"/>
      <c r="H3592" s="21"/>
      <c r="I3592" s="31"/>
      <c r="J3592" s="21"/>
      <c r="K3592" s="21"/>
      <c r="L3592" s="21"/>
      <c r="M3592" s="51"/>
      <c r="N3592" s="21"/>
      <c r="O3592" s="21"/>
      <c r="P3592" s="21"/>
      <c r="Q3592" s="21"/>
      <c r="R3592" s="21"/>
      <c r="S3592" s="21"/>
      <c r="U3592" s="21"/>
      <c r="V3592" s="21"/>
    </row>
    <row r="3593" spans="1:22" ht="15">
      <c r="A3593" s="21"/>
      <c r="B3593" s="6"/>
      <c r="C3593" s="21"/>
      <c r="D3593" s="21"/>
      <c r="E3593" s="21"/>
      <c r="F3593" s="30"/>
      <c r="G3593" s="21"/>
      <c r="H3593" s="21"/>
      <c r="I3593" s="31"/>
      <c r="J3593" s="21"/>
      <c r="K3593" s="21"/>
      <c r="L3593" s="21"/>
      <c r="M3593" s="51"/>
      <c r="N3593" s="21"/>
      <c r="O3593" s="21"/>
      <c r="P3593" s="21"/>
      <c r="Q3593" s="21"/>
      <c r="R3593" s="21"/>
      <c r="S3593" s="21"/>
      <c r="U3593" s="21"/>
      <c r="V3593" s="21"/>
    </row>
    <row r="3594" spans="1:22" ht="15">
      <c r="A3594" s="21"/>
      <c r="B3594" s="6"/>
      <c r="C3594" s="21"/>
      <c r="D3594" s="21"/>
      <c r="E3594" s="21"/>
      <c r="F3594" s="30"/>
      <c r="G3594" s="21"/>
      <c r="H3594" s="21"/>
      <c r="I3594" s="31"/>
      <c r="J3594" s="21"/>
      <c r="K3594" s="21"/>
      <c r="L3594" s="21"/>
      <c r="M3594" s="51"/>
      <c r="N3594" s="21"/>
      <c r="O3594" s="21"/>
      <c r="P3594" s="21"/>
      <c r="Q3594" s="21"/>
      <c r="R3594" s="21"/>
      <c r="S3594" s="21"/>
      <c r="U3594" s="21"/>
      <c r="V3594" s="21"/>
    </row>
    <row r="3595" spans="1:22" ht="15">
      <c r="A3595" s="21"/>
      <c r="B3595" s="6"/>
      <c r="C3595" s="21"/>
      <c r="D3595" s="21"/>
      <c r="E3595" s="21"/>
      <c r="F3595" s="30"/>
      <c r="G3595" s="21"/>
      <c r="H3595" s="21"/>
      <c r="I3595" s="31"/>
      <c r="J3595" s="21"/>
      <c r="K3595" s="21"/>
      <c r="L3595" s="21"/>
      <c r="M3595" s="51"/>
      <c r="N3595" s="21"/>
      <c r="O3595" s="21"/>
      <c r="P3595" s="21"/>
      <c r="Q3595" s="21"/>
      <c r="R3595" s="21"/>
      <c r="S3595" s="21"/>
      <c r="U3595" s="21"/>
      <c r="V3595" s="21"/>
    </row>
    <row r="3596" spans="1:22" ht="15">
      <c r="A3596" s="21"/>
      <c r="B3596" s="6"/>
      <c r="C3596" s="21"/>
      <c r="D3596" s="21"/>
      <c r="E3596" s="21"/>
      <c r="F3596" s="30"/>
      <c r="G3596" s="21"/>
      <c r="H3596" s="21"/>
      <c r="I3596" s="31"/>
      <c r="J3596" s="21"/>
      <c r="K3596" s="21"/>
      <c r="L3596" s="21"/>
      <c r="M3596" s="51"/>
      <c r="N3596" s="21"/>
      <c r="O3596" s="21"/>
      <c r="P3596" s="21"/>
      <c r="Q3596" s="21"/>
      <c r="R3596" s="21"/>
      <c r="S3596" s="21"/>
      <c r="U3596" s="21"/>
      <c r="V3596" s="21"/>
    </row>
    <row r="3597" spans="1:22" ht="15">
      <c r="A3597" s="21"/>
      <c r="B3597" s="6"/>
      <c r="C3597" s="21"/>
      <c r="D3597" s="21"/>
      <c r="E3597" s="21"/>
      <c r="F3597" s="30"/>
      <c r="G3597" s="21"/>
      <c r="H3597" s="21"/>
      <c r="I3597" s="31"/>
      <c r="J3597" s="21"/>
      <c r="K3597" s="21"/>
      <c r="L3597" s="21"/>
      <c r="M3597" s="51"/>
      <c r="N3597" s="21"/>
      <c r="O3597" s="21"/>
      <c r="P3597" s="21"/>
      <c r="Q3597" s="21"/>
      <c r="R3597" s="21"/>
      <c r="S3597" s="21"/>
      <c r="U3597" s="21"/>
      <c r="V3597" s="21"/>
    </row>
    <row r="3598" spans="1:22" ht="15">
      <c r="A3598" s="21"/>
      <c r="B3598" s="6"/>
      <c r="C3598" s="21"/>
      <c r="D3598" s="21"/>
      <c r="E3598" s="21"/>
      <c r="F3598" s="30"/>
      <c r="G3598" s="21"/>
      <c r="H3598" s="21"/>
      <c r="I3598" s="31"/>
      <c r="J3598" s="21"/>
      <c r="K3598" s="21"/>
      <c r="L3598" s="21"/>
      <c r="M3598" s="51"/>
      <c r="N3598" s="21"/>
      <c r="O3598" s="21"/>
      <c r="P3598" s="21"/>
      <c r="Q3598" s="21"/>
      <c r="R3598" s="21"/>
      <c r="S3598" s="21"/>
      <c r="U3598" s="21"/>
      <c r="V3598" s="21"/>
    </row>
    <row r="3599" spans="1:22" ht="15">
      <c r="A3599" s="21"/>
      <c r="B3599" s="6"/>
      <c r="C3599" s="21"/>
      <c r="D3599" s="21"/>
      <c r="E3599" s="21"/>
      <c r="F3599" s="30"/>
      <c r="G3599" s="21"/>
      <c r="H3599" s="21"/>
      <c r="I3599" s="31"/>
      <c r="J3599" s="21"/>
      <c r="K3599" s="21"/>
      <c r="L3599" s="21"/>
      <c r="M3599" s="51"/>
      <c r="N3599" s="21"/>
      <c r="O3599" s="21"/>
      <c r="P3599" s="21"/>
      <c r="Q3599" s="21"/>
      <c r="R3599" s="21"/>
      <c r="S3599" s="21"/>
      <c r="U3599" s="21"/>
      <c r="V3599" s="21"/>
    </row>
    <row r="3600" spans="1:22" ht="15">
      <c r="A3600" s="21"/>
      <c r="B3600" s="6"/>
      <c r="C3600" s="21"/>
      <c r="D3600" s="21"/>
      <c r="E3600" s="21"/>
      <c r="F3600" s="30"/>
      <c r="G3600" s="21"/>
      <c r="H3600" s="21"/>
      <c r="I3600" s="31"/>
      <c r="J3600" s="21"/>
      <c r="K3600" s="21"/>
      <c r="L3600" s="21"/>
      <c r="M3600" s="51"/>
      <c r="N3600" s="21"/>
      <c r="O3600" s="21"/>
      <c r="P3600" s="21"/>
      <c r="Q3600" s="21"/>
      <c r="R3600" s="21"/>
      <c r="S3600" s="21"/>
      <c r="U3600" s="21"/>
      <c r="V3600" s="21"/>
    </row>
    <row r="3601" spans="1:22" ht="15">
      <c r="A3601" s="21"/>
      <c r="B3601" s="6"/>
      <c r="C3601" s="21"/>
      <c r="D3601" s="21"/>
      <c r="E3601" s="21"/>
      <c r="F3601" s="30"/>
      <c r="G3601" s="21"/>
      <c r="H3601" s="21"/>
      <c r="I3601" s="31"/>
      <c r="J3601" s="21"/>
      <c r="K3601" s="21"/>
      <c r="L3601" s="21"/>
      <c r="M3601" s="51"/>
      <c r="N3601" s="21"/>
      <c r="O3601" s="21"/>
      <c r="P3601" s="21"/>
      <c r="Q3601" s="21"/>
      <c r="R3601" s="21"/>
      <c r="S3601" s="21"/>
      <c r="U3601" s="21"/>
      <c r="V3601" s="21"/>
    </row>
    <row r="3602" spans="1:22" ht="15">
      <c r="A3602" s="21"/>
      <c r="B3602" s="6"/>
      <c r="C3602" s="21"/>
      <c r="D3602" s="21"/>
      <c r="E3602" s="21"/>
      <c r="F3602" s="30"/>
      <c r="G3602" s="21"/>
      <c r="H3602" s="21"/>
      <c r="I3602" s="31"/>
      <c r="J3602" s="21"/>
      <c r="K3602" s="21"/>
      <c r="L3602" s="21"/>
      <c r="M3602" s="51"/>
      <c r="N3602" s="21"/>
      <c r="O3602" s="21"/>
      <c r="P3602" s="21"/>
      <c r="Q3602" s="21"/>
      <c r="R3602" s="21"/>
      <c r="S3602" s="21"/>
      <c r="U3602" s="21"/>
      <c r="V3602" s="21"/>
    </row>
    <row r="3603" spans="1:22" ht="15">
      <c r="A3603" s="21"/>
      <c r="B3603" s="6"/>
      <c r="C3603" s="21"/>
      <c r="D3603" s="21"/>
      <c r="E3603" s="21"/>
      <c r="F3603" s="30"/>
      <c r="G3603" s="21"/>
      <c r="H3603" s="21"/>
      <c r="I3603" s="31"/>
      <c r="J3603" s="21"/>
      <c r="K3603" s="21"/>
      <c r="L3603" s="21"/>
      <c r="M3603" s="51"/>
      <c r="N3603" s="21"/>
      <c r="O3603" s="21"/>
      <c r="P3603" s="21"/>
      <c r="Q3603" s="21"/>
      <c r="R3603" s="21"/>
      <c r="S3603" s="21"/>
      <c r="U3603" s="21"/>
      <c r="V3603" s="21"/>
    </row>
    <row r="3604" spans="1:22" ht="15">
      <c r="A3604" s="21"/>
      <c r="B3604" s="6"/>
      <c r="C3604" s="21"/>
      <c r="D3604" s="21"/>
      <c r="E3604" s="21"/>
      <c r="F3604" s="30"/>
      <c r="G3604" s="21"/>
      <c r="H3604" s="21"/>
      <c r="I3604" s="31"/>
      <c r="J3604" s="21"/>
      <c r="K3604" s="21"/>
      <c r="L3604" s="21"/>
      <c r="M3604" s="51"/>
      <c r="N3604" s="21"/>
      <c r="O3604" s="21"/>
      <c r="P3604" s="21"/>
      <c r="Q3604" s="21"/>
      <c r="R3604" s="21"/>
      <c r="S3604" s="21"/>
      <c r="U3604" s="21"/>
      <c r="V3604" s="21"/>
    </row>
    <row r="3605" spans="1:22" ht="15">
      <c r="A3605" s="21"/>
      <c r="B3605" s="6"/>
      <c r="C3605" s="21"/>
      <c r="D3605" s="21"/>
      <c r="E3605" s="21"/>
      <c r="F3605" s="30"/>
      <c r="G3605" s="21"/>
      <c r="H3605" s="21"/>
      <c r="I3605" s="31"/>
      <c r="J3605" s="21"/>
      <c r="K3605" s="21"/>
      <c r="L3605" s="21"/>
      <c r="M3605" s="51"/>
      <c r="N3605" s="21"/>
      <c r="O3605" s="21"/>
      <c r="P3605" s="21"/>
      <c r="Q3605" s="21"/>
      <c r="R3605" s="21"/>
      <c r="S3605" s="21"/>
      <c r="U3605" s="21"/>
      <c r="V3605" s="21"/>
    </row>
    <row r="3606" spans="1:22" ht="15">
      <c r="A3606" s="21"/>
      <c r="B3606" s="6"/>
      <c r="C3606" s="21"/>
      <c r="D3606" s="21"/>
      <c r="E3606" s="21"/>
      <c r="F3606" s="30"/>
      <c r="G3606" s="21"/>
      <c r="H3606" s="21"/>
      <c r="I3606" s="31"/>
      <c r="J3606" s="21"/>
      <c r="K3606" s="21"/>
      <c r="L3606" s="21"/>
      <c r="M3606" s="51"/>
      <c r="N3606" s="21"/>
      <c r="O3606" s="21"/>
      <c r="P3606" s="21"/>
      <c r="Q3606" s="21"/>
      <c r="R3606" s="21"/>
      <c r="S3606" s="21"/>
      <c r="U3606" s="21"/>
      <c r="V3606" s="21"/>
    </row>
    <row r="3607" spans="1:22" ht="15">
      <c r="A3607" s="21"/>
      <c r="B3607" s="6"/>
      <c r="C3607" s="21"/>
      <c r="D3607" s="21"/>
      <c r="E3607" s="21"/>
      <c r="F3607" s="30"/>
      <c r="G3607" s="21"/>
      <c r="H3607" s="21"/>
      <c r="I3607" s="31"/>
      <c r="J3607" s="21"/>
      <c r="K3607" s="21"/>
      <c r="L3607" s="21"/>
      <c r="M3607" s="51"/>
      <c r="N3607" s="21"/>
      <c r="O3607" s="21"/>
      <c r="P3607" s="21"/>
      <c r="Q3607" s="21"/>
      <c r="R3607" s="21"/>
      <c r="S3607" s="21"/>
      <c r="U3607" s="21"/>
      <c r="V3607" s="21"/>
    </row>
    <row r="3608" spans="1:22" ht="15">
      <c r="A3608" s="21"/>
      <c r="B3608" s="6"/>
      <c r="C3608" s="21"/>
      <c r="D3608" s="21"/>
      <c r="E3608" s="21"/>
      <c r="F3608" s="30"/>
      <c r="G3608" s="21"/>
      <c r="H3608" s="21"/>
      <c r="I3608" s="31"/>
      <c r="J3608" s="21"/>
      <c r="K3608" s="21"/>
      <c r="L3608" s="21"/>
      <c r="M3608" s="51"/>
      <c r="N3608" s="21"/>
      <c r="O3608" s="21"/>
      <c r="P3608" s="21"/>
      <c r="Q3608" s="21"/>
      <c r="R3608" s="21"/>
      <c r="S3608" s="21"/>
      <c r="U3608" s="21"/>
      <c r="V3608" s="21"/>
    </row>
    <row r="3609" spans="1:22" ht="15">
      <c r="A3609" s="21"/>
      <c r="B3609" s="6"/>
      <c r="C3609" s="21"/>
      <c r="D3609" s="21"/>
      <c r="E3609" s="21"/>
      <c r="F3609" s="30"/>
      <c r="G3609" s="21"/>
      <c r="H3609" s="21"/>
      <c r="I3609" s="31"/>
      <c r="J3609" s="21"/>
      <c r="K3609" s="21"/>
      <c r="L3609" s="21"/>
      <c r="M3609" s="51"/>
      <c r="N3609" s="21"/>
      <c r="O3609" s="21"/>
      <c r="P3609" s="21"/>
      <c r="Q3609" s="21"/>
      <c r="R3609" s="21"/>
      <c r="S3609" s="21"/>
      <c r="U3609" s="21"/>
      <c r="V3609" s="21"/>
    </row>
    <row r="3610" spans="1:22" ht="15">
      <c r="A3610" s="21"/>
      <c r="B3610" s="6"/>
      <c r="C3610" s="21"/>
      <c r="D3610" s="21"/>
      <c r="E3610" s="21"/>
      <c r="F3610" s="30"/>
      <c r="G3610" s="21"/>
      <c r="H3610" s="21"/>
      <c r="I3610" s="31"/>
      <c r="J3610" s="21"/>
      <c r="K3610" s="21"/>
      <c r="L3610" s="21"/>
      <c r="M3610" s="51"/>
      <c r="N3610" s="21"/>
      <c r="O3610" s="21"/>
      <c r="P3610" s="21"/>
      <c r="Q3610" s="21"/>
      <c r="R3610" s="21"/>
      <c r="S3610" s="21"/>
      <c r="U3610" s="21"/>
      <c r="V3610" s="21"/>
    </row>
    <row r="3611" spans="1:22" ht="15">
      <c r="A3611" s="21"/>
      <c r="B3611" s="6"/>
      <c r="C3611" s="21"/>
      <c r="D3611" s="21"/>
      <c r="E3611" s="21"/>
      <c r="F3611" s="30"/>
      <c r="G3611" s="21"/>
      <c r="H3611" s="21"/>
      <c r="I3611" s="31"/>
      <c r="J3611" s="21"/>
      <c r="K3611" s="21"/>
      <c r="L3611" s="21"/>
      <c r="M3611" s="51"/>
      <c r="N3611" s="21"/>
      <c r="O3611" s="21"/>
      <c r="P3611" s="21"/>
      <c r="Q3611" s="21"/>
      <c r="R3611" s="21"/>
      <c r="S3611" s="21"/>
      <c r="U3611" s="21"/>
      <c r="V3611" s="21"/>
    </row>
    <row r="3612" spans="1:22" ht="15">
      <c r="A3612" s="21"/>
      <c r="B3612" s="6"/>
      <c r="C3612" s="21"/>
      <c r="D3612" s="21"/>
      <c r="E3612" s="21"/>
      <c r="F3612" s="30"/>
      <c r="G3612" s="21"/>
      <c r="H3612" s="21"/>
      <c r="I3612" s="31"/>
      <c r="J3612" s="21"/>
      <c r="K3612" s="21"/>
      <c r="L3612" s="21"/>
      <c r="M3612" s="51"/>
      <c r="N3612" s="21"/>
      <c r="O3612" s="21"/>
      <c r="P3612" s="21"/>
      <c r="Q3612" s="21"/>
      <c r="R3612" s="21"/>
      <c r="S3612" s="21"/>
      <c r="U3612" s="21"/>
      <c r="V3612" s="21"/>
    </row>
    <row r="3613" spans="1:22" ht="15">
      <c r="A3613" s="21"/>
      <c r="B3613" s="6"/>
      <c r="C3613" s="21"/>
      <c r="D3613" s="21"/>
      <c r="E3613" s="21"/>
      <c r="F3613" s="30"/>
      <c r="G3613" s="21"/>
      <c r="H3613" s="21"/>
      <c r="I3613" s="31"/>
      <c r="J3613" s="21"/>
      <c r="K3613" s="21"/>
      <c r="L3613" s="21"/>
      <c r="M3613" s="51"/>
      <c r="N3613" s="21"/>
      <c r="O3613" s="21"/>
      <c r="P3613" s="21"/>
      <c r="Q3613" s="21"/>
      <c r="R3613" s="21"/>
      <c r="S3613" s="21"/>
      <c r="U3613" s="21"/>
      <c r="V3613" s="21"/>
    </row>
    <row r="3614" spans="1:22" ht="15">
      <c r="A3614" s="21"/>
      <c r="B3614" s="6"/>
      <c r="C3614" s="21"/>
      <c r="D3614" s="21"/>
      <c r="E3614" s="21"/>
      <c r="F3614" s="30"/>
      <c r="G3614" s="21"/>
      <c r="H3614" s="21"/>
      <c r="I3614" s="31"/>
      <c r="J3614" s="21"/>
      <c r="K3614" s="21"/>
      <c r="L3614" s="21"/>
      <c r="M3614" s="51"/>
      <c r="N3614" s="21"/>
      <c r="O3614" s="21"/>
      <c r="P3614" s="21"/>
      <c r="Q3614" s="21"/>
      <c r="R3614" s="21"/>
      <c r="S3614" s="21"/>
      <c r="U3614" s="21"/>
      <c r="V3614" s="21"/>
    </row>
    <row r="3615" spans="1:22" ht="15">
      <c r="A3615" s="21"/>
      <c r="B3615" s="6"/>
      <c r="C3615" s="21"/>
      <c r="D3615" s="21"/>
      <c r="E3615" s="21"/>
      <c r="F3615" s="30"/>
      <c r="G3615" s="21"/>
      <c r="H3615" s="21"/>
      <c r="I3615" s="31"/>
      <c r="J3615" s="21"/>
      <c r="K3615" s="21"/>
      <c r="L3615" s="21"/>
      <c r="M3615" s="51"/>
      <c r="N3615" s="21"/>
      <c r="O3615" s="21"/>
      <c r="P3615" s="21"/>
      <c r="Q3615" s="21"/>
      <c r="R3615" s="21"/>
      <c r="S3615" s="21"/>
      <c r="U3615" s="21"/>
      <c r="V3615" s="21"/>
    </row>
    <row r="3616" spans="1:22" ht="15">
      <c r="A3616" s="21"/>
      <c r="B3616" s="6"/>
      <c r="C3616" s="21"/>
      <c r="D3616" s="21"/>
      <c r="E3616" s="21"/>
      <c r="F3616" s="30"/>
      <c r="G3616" s="21"/>
      <c r="H3616" s="21"/>
      <c r="I3616" s="31"/>
      <c r="J3616" s="21"/>
      <c r="K3616" s="21"/>
      <c r="L3616" s="21"/>
      <c r="M3616" s="51"/>
      <c r="N3616" s="21"/>
      <c r="O3616" s="21"/>
      <c r="P3616" s="21"/>
      <c r="Q3616" s="21"/>
      <c r="R3616" s="21"/>
      <c r="S3616" s="21"/>
      <c r="U3616" s="21"/>
      <c r="V3616" s="21"/>
    </row>
    <row r="3617" spans="1:22" ht="15">
      <c r="A3617" s="21"/>
      <c r="B3617" s="6"/>
      <c r="C3617" s="21"/>
      <c r="D3617" s="21"/>
      <c r="E3617" s="21"/>
      <c r="F3617" s="30"/>
      <c r="G3617" s="21"/>
      <c r="H3617" s="21"/>
      <c r="I3617" s="31"/>
      <c r="J3617" s="21"/>
      <c r="K3617" s="21"/>
      <c r="L3617" s="21"/>
      <c r="M3617" s="51"/>
      <c r="N3617" s="21"/>
      <c r="O3617" s="21"/>
      <c r="P3617" s="21"/>
      <c r="Q3617" s="21"/>
      <c r="R3617" s="21"/>
      <c r="S3617" s="21"/>
      <c r="U3617" s="21"/>
      <c r="V3617" s="21"/>
    </row>
    <row r="3618" spans="1:22" ht="15">
      <c r="A3618" s="21"/>
      <c r="B3618" s="6"/>
      <c r="C3618" s="21"/>
      <c r="D3618" s="21"/>
      <c r="E3618" s="21"/>
      <c r="F3618" s="30"/>
      <c r="G3618" s="21"/>
      <c r="H3618" s="21"/>
      <c r="I3618" s="31"/>
      <c r="J3618" s="21"/>
      <c r="K3618" s="21"/>
      <c r="L3618" s="21"/>
      <c r="M3618" s="51"/>
      <c r="N3618" s="21"/>
      <c r="O3618" s="21"/>
      <c r="P3618" s="21"/>
      <c r="Q3618" s="21"/>
      <c r="R3618" s="21"/>
      <c r="S3618" s="21"/>
      <c r="U3618" s="21"/>
      <c r="V3618" s="21"/>
    </row>
    <row r="3619" spans="1:22" ht="15">
      <c r="A3619" s="21"/>
      <c r="B3619" s="6"/>
      <c r="C3619" s="21"/>
      <c r="D3619" s="21"/>
      <c r="E3619" s="21"/>
      <c r="F3619" s="30"/>
      <c r="G3619" s="21"/>
      <c r="H3619" s="21"/>
      <c r="I3619" s="31"/>
      <c r="J3619" s="21"/>
      <c r="K3619" s="21"/>
      <c r="L3619" s="21"/>
      <c r="M3619" s="51"/>
      <c r="N3619" s="21"/>
      <c r="O3619" s="21"/>
      <c r="P3619" s="21"/>
      <c r="Q3619" s="21"/>
      <c r="R3619" s="21"/>
      <c r="S3619" s="21"/>
      <c r="U3619" s="21"/>
      <c r="V3619" s="21"/>
    </row>
    <row r="3620" spans="1:22" ht="15">
      <c r="A3620" s="21"/>
      <c r="B3620" s="6"/>
      <c r="C3620" s="21"/>
      <c r="D3620" s="21"/>
      <c r="E3620" s="21"/>
      <c r="F3620" s="30"/>
      <c r="G3620" s="21"/>
      <c r="H3620" s="21"/>
      <c r="I3620" s="31"/>
      <c r="J3620" s="21"/>
      <c r="K3620" s="21"/>
      <c r="L3620" s="21"/>
      <c r="M3620" s="51"/>
      <c r="N3620" s="21"/>
      <c r="O3620" s="21"/>
      <c r="P3620" s="21"/>
      <c r="Q3620" s="21"/>
      <c r="R3620" s="21"/>
      <c r="S3620" s="21"/>
      <c r="U3620" s="21"/>
      <c r="V3620" s="21"/>
    </row>
    <row r="3621" spans="1:22" ht="15">
      <c r="A3621" s="21"/>
      <c r="B3621" s="6"/>
      <c r="C3621" s="21"/>
      <c r="D3621" s="21"/>
      <c r="E3621" s="21"/>
      <c r="F3621" s="30"/>
      <c r="G3621" s="21"/>
      <c r="H3621" s="21"/>
      <c r="I3621" s="31"/>
      <c r="J3621" s="21"/>
      <c r="K3621" s="21"/>
      <c r="L3621" s="21"/>
      <c r="M3621" s="51"/>
      <c r="N3621" s="21"/>
      <c r="O3621" s="21"/>
      <c r="P3621" s="21"/>
      <c r="Q3621" s="21"/>
      <c r="R3621" s="21"/>
      <c r="S3621" s="21"/>
      <c r="U3621" s="21"/>
      <c r="V3621" s="21"/>
    </row>
    <row r="3622" spans="1:22" ht="15">
      <c r="A3622" s="21"/>
      <c r="B3622" s="6"/>
      <c r="C3622" s="21"/>
      <c r="D3622" s="21"/>
      <c r="E3622" s="21"/>
      <c r="F3622" s="30"/>
      <c r="G3622" s="21"/>
      <c r="H3622" s="21"/>
      <c r="I3622" s="31"/>
      <c r="J3622" s="21"/>
      <c r="K3622" s="21"/>
      <c r="L3622" s="21"/>
      <c r="M3622" s="51"/>
      <c r="N3622" s="21"/>
      <c r="O3622" s="21"/>
      <c r="P3622" s="21"/>
      <c r="Q3622" s="21"/>
      <c r="R3622" s="21"/>
      <c r="S3622" s="21"/>
      <c r="U3622" s="21"/>
      <c r="V3622" s="21"/>
    </row>
    <row r="3623" spans="1:22" ht="15">
      <c r="A3623" s="21"/>
      <c r="B3623" s="6"/>
      <c r="C3623" s="21"/>
      <c r="D3623" s="21"/>
      <c r="E3623" s="21"/>
      <c r="F3623" s="30"/>
      <c r="G3623" s="21"/>
      <c r="H3623" s="21"/>
      <c r="I3623" s="31"/>
      <c r="J3623" s="21"/>
      <c r="K3623" s="21"/>
      <c r="L3623" s="21"/>
      <c r="M3623" s="51"/>
      <c r="N3623" s="21"/>
      <c r="O3623" s="21"/>
      <c r="P3623" s="21"/>
      <c r="Q3623" s="21"/>
      <c r="R3623" s="21"/>
      <c r="S3623" s="21"/>
      <c r="U3623" s="21"/>
      <c r="V3623" s="21"/>
    </row>
    <row r="3624" spans="1:22" ht="15">
      <c r="A3624" s="21"/>
      <c r="B3624" s="6"/>
      <c r="C3624" s="21"/>
      <c r="D3624" s="21"/>
      <c r="E3624" s="21"/>
      <c r="F3624" s="30"/>
      <c r="G3624" s="21"/>
      <c r="H3624" s="21"/>
      <c r="I3624" s="31"/>
      <c r="J3624" s="21"/>
      <c r="K3624" s="21"/>
      <c r="L3624" s="21"/>
      <c r="M3624" s="51"/>
      <c r="N3624" s="21"/>
      <c r="O3624" s="21"/>
      <c r="P3624" s="21"/>
      <c r="Q3624" s="21"/>
      <c r="R3624" s="21"/>
      <c r="S3624" s="21"/>
      <c r="U3624" s="21"/>
      <c r="V3624" s="21"/>
    </row>
    <row r="3625" spans="1:22" ht="15">
      <c r="A3625" s="21"/>
      <c r="B3625" s="6"/>
      <c r="C3625" s="21"/>
      <c r="D3625" s="21"/>
      <c r="E3625" s="21"/>
      <c r="F3625" s="30"/>
      <c r="G3625" s="21"/>
      <c r="H3625" s="21"/>
      <c r="I3625" s="31"/>
      <c r="J3625" s="21"/>
      <c r="K3625" s="21"/>
      <c r="L3625" s="21"/>
      <c r="M3625" s="51"/>
      <c r="N3625" s="21"/>
      <c r="O3625" s="21"/>
      <c r="P3625" s="21"/>
      <c r="Q3625" s="21"/>
      <c r="R3625" s="21"/>
      <c r="S3625" s="21"/>
      <c r="U3625" s="21"/>
      <c r="V3625" s="21"/>
    </row>
    <row r="3626" spans="1:22" ht="15">
      <c r="A3626" s="21"/>
      <c r="B3626" s="6"/>
      <c r="C3626" s="21"/>
      <c r="D3626" s="21"/>
      <c r="E3626" s="21"/>
      <c r="F3626" s="30"/>
      <c r="G3626" s="21"/>
      <c r="H3626" s="21"/>
      <c r="I3626" s="31"/>
      <c r="J3626" s="21"/>
      <c r="K3626" s="21"/>
      <c r="L3626" s="21"/>
      <c r="M3626" s="51"/>
      <c r="N3626" s="21"/>
      <c r="O3626" s="21"/>
      <c r="P3626" s="21"/>
      <c r="Q3626" s="21"/>
      <c r="R3626" s="21"/>
      <c r="S3626" s="21"/>
      <c r="U3626" s="21"/>
      <c r="V3626" s="21"/>
    </row>
    <row r="3627" spans="1:22" ht="15">
      <c r="A3627" s="21"/>
      <c r="B3627" s="6"/>
      <c r="C3627" s="21"/>
      <c r="D3627" s="21"/>
      <c r="E3627" s="21"/>
      <c r="F3627" s="30"/>
      <c r="G3627" s="21"/>
      <c r="H3627" s="21"/>
      <c r="I3627" s="31"/>
      <c r="J3627" s="21"/>
      <c r="K3627" s="21"/>
      <c r="L3627" s="21"/>
      <c r="M3627" s="51"/>
      <c r="N3627" s="21"/>
      <c r="O3627" s="21"/>
      <c r="P3627" s="21"/>
      <c r="Q3627" s="21"/>
      <c r="R3627" s="21"/>
      <c r="S3627" s="21"/>
      <c r="U3627" s="21"/>
      <c r="V3627" s="21"/>
    </row>
    <row r="3628" spans="1:22" ht="15">
      <c r="A3628" s="21"/>
      <c r="B3628" s="6"/>
      <c r="C3628" s="21"/>
      <c r="D3628" s="21"/>
      <c r="E3628" s="21"/>
      <c r="F3628" s="30"/>
      <c r="G3628" s="21"/>
      <c r="H3628" s="21"/>
      <c r="I3628" s="31"/>
      <c r="J3628" s="21"/>
      <c r="K3628" s="21"/>
      <c r="L3628" s="21"/>
      <c r="M3628" s="51"/>
      <c r="N3628" s="21"/>
      <c r="O3628" s="21"/>
      <c r="P3628" s="21"/>
      <c r="Q3628" s="21"/>
      <c r="R3628" s="21"/>
      <c r="S3628" s="21"/>
      <c r="U3628" s="21"/>
      <c r="V3628" s="21"/>
    </row>
    <row r="3629" spans="1:22" ht="15">
      <c r="A3629" s="21"/>
      <c r="B3629" s="6"/>
      <c r="C3629" s="21"/>
      <c r="D3629" s="21"/>
      <c r="E3629" s="21"/>
      <c r="F3629" s="30"/>
      <c r="G3629" s="21"/>
      <c r="H3629" s="21"/>
      <c r="I3629" s="31"/>
      <c r="J3629" s="21"/>
      <c r="K3629" s="21"/>
      <c r="L3629" s="21"/>
      <c r="M3629" s="51"/>
      <c r="N3629" s="21"/>
      <c r="O3629" s="21"/>
      <c r="P3629" s="21"/>
      <c r="Q3629" s="21"/>
      <c r="R3629" s="21"/>
      <c r="S3629" s="21"/>
      <c r="U3629" s="21"/>
      <c r="V3629" s="21"/>
    </row>
    <row r="3630" spans="1:22" ht="15">
      <c r="A3630" s="21"/>
      <c r="B3630" s="6"/>
      <c r="C3630" s="21"/>
      <c r="D3630" s="21"/>
      <c r="E3630" s="21"/>
      <c r="F3630" s="30"/>
      <c r="G3630" s="21"/>
      <c r="H3630" s="21"/>
      <c r="I3630" s="31"/>
      <c r="J3630" s="21"/>
      <c r="K3630" s="21"/>
      <c r="L3630" s="21"/>
      <c r="M3630" s="51"/>
      <c r="N3630" s="21"/>
      <c r="O3630" s="21"/>
      <c r="P3630" s="21"/>
      <c r="Q3630" s="21"/>
      <c r="R3630" s="21"/>
      <c r="S3630" s="21"/>
      <c r="U3630" s="21"/>
      <c r="V3630" s="21"/>
    </row>
    <row r="3631" spans="1:22" ht="15">
      <c r="A3631" s="21"/>
      <c r="B3631" s="6"/>
      <c r="C3631" s="21"/>
      <c r="D3631" s="21"/>
      <c r="E3631" s="21"/>
      <c r="F3631" s="30"/>
      <c r="G3631" s="21"/>
      <c r="H3631" s="21"/>
      <c r="I3631" s="31"/>
      <c r="J3631" s="21"/>
      <c r="K3631" s="21"/>
      <c r="L3631" s="21"/>
      <c r="M3631" s="51"/>
      <c r="N3631" s="21"/>
      <c r="O3631" s="21"/>
      <c r="P3631" s="21"/>
      <c r="Q3631" s="21"/>
      <c r="R3631" s="21"/>
      <c r="S3631" s="21"/>
      <c r="U3631" s="21"/>
      <c r="V3631" s="21"/>
    </row>
    <row r="3632" spans="1:22" ht="15">
      <c r="A3632" s="21"/>
      <c r="B3632" s="6"/>
      <c r="C3632" s="21"/>
      <c r="D3632" s="21"/>
      <c r="E3632" s="21"/>
      <c r="F3632" s="30"/>
      <c r="G3632" s="21"/>
      <c r="H3632" s="21"/>
      <c r="I3632" s="31"/>
      <c r="J3632" s="21"/>
      <c r="K3632" s="21"/>
      <c r="L3632" s="21"/>
      <c r="M3632" s="51"/>
      <c r="N3632" s="21"/>
      <c r="O3632" s="21"/>
      <c r="P3632" s="21"/>
      <c r="Q3632" s="21"/>
      <c r="R3632" s="21"/>
      <c r="S3632" s="21"/>
      <c r="U3632" s="21"/>
      <c r="V3632" s="21"/>
    </row>
    <row r="3633" spans="1:22" ht="15">
      <c r="A3633" s="21"/>
      <c r="B3633" s="6"/>
      <c r="C3633" s="21"/>
      <c r="D3633" s="21"/>
      <c r="E3633" s="21"/>
      <c r="F3633" s="30"/>
      <c r="G3633" s="21"/>
      <c r="H3633" s="21"/>
      <c r="I3633" s="31"/>
      <c r="J3633" s="21"/>
      <c r="K3633" s="21"/>
      <c r="L3633" s="21"/>
      <c r="M3633" s="51"/>
      <c r="N3633" s="21"/>
      <c r="O3633" s="21"/>
      <c r="P3633" s="21"/>
      <c r="Q3633" s="21"/>
      <c r="R3633" s="21"/>
      <c r="S3633" s="21"/>
      <c r="U3633" s="21"/>
      <c r="V3633" s="21"/>
    </row>
    <row r="3634" spans="1:22" ht="15">
      <c r="A3634" s="21"/>
      <c r="B3634" s="6"/>
      <c r="C3634" s="21"/>
      <c r="D3634" s="21"/>
      <c r="E3634" s="21"/>
      <c r="F3634" s="30"/>
      <c r="G3634" s="21"/>
      <c r="H3634" s="21"/>
      <c r="I3634" s="31"/>
      <c r="J3634" s="21"/>
      <c r="K3634" s="21"/>
      <c r="L3634" s="21"/>
      <c r="M3634" s="51"/>
      <c r="N3634" s="21"/>
      <c r="O3634" s="21"/>
      <c r="P3634" s="21"/>
      <c r="Q3634" s="21"/>
      <c r="R3634" s="21"/>
      <c r="S3634" s="21"/>
      <c r="U3634" s="21"/>
      <c r="V3634" s="21"/>
    </row>
    <row r="3635" spans="1:22" ht="15">
      <c r="A3635" s="21"/>
      <c r="B3635" s="6"/>
      <c r="C3635" s="21"/>
      <c r="D3635" s="21"/>
      <c r="E3635" s="21"/>
      <c r="F3635" s="30"/>
      <c r="G3635" s="21"/>
      <c r="H3635" s="21"/>
      <c r="I3635" s="31"/>
      <c r="J3635" s="21"/>
      <c r="K3635" s="21"/>
      <c r="L3635" s="21"/>
      <c r="M3635" s="51"/>
      <c r="N3635" s="21"/>
      <c r="O3635" s="21"/>
      <c r="P3635" s="21"/>
      <c r="Q3635" s="21"/>
      <c r="R3635" s="21"/>
      <c r="S3635" s="21"/>
      <c r="U3635" s="21"/>
      <c r="V3635" s="21"/>
    </row>
    <row r="3636" spans="1:22" ht="15">
      <c r="A3636" s="21"/>
      <c r="B3636" s="6"/>
      <c r="C3636" s="21"/>
      <c r="D3636" s="21"/>
      <c r="E3636" s="21"/>
      <c r="F3636" s="30"/>
      <c r="G3636" s="21"/>
      <c r="H3636" s="21"/>
      <c r="I3636" s="31"/>
      <c r="J3636" s="21"/>
      <c r="K3636" s="21"/>
      <c r="L3636" s="21"/>
      <c r="M3636" s="51"/>
      <c r="N3636" s="21"/>
      <c r="O3636" s="21"/>
      <c r="P3636" s="21"/>
      <c r="Q3636" s="21"/>
      <c r="R3636" s="21"/>
      <c r="S3636" s="21"/>
      <c r="U3636" s="21"/>
      <c r="V3636" s="21"/>
    </row>
    <row r="3637" spans="1:22" ht="15">
      <c r="A3637" s="21"/>
      <c r="B3637" s="6"/>
      <c r="C3637" s="21"/>
      <c r="D3637" s="21"/>
      <c r="E3637" s="21"/>
      <c r="F3637" s="30"/>
      <c r="G3637" s="21"/>
      <c r="H3637" s="21"/>
      <c r="I3637" s="31"/>
      <c r="J3637" s="21"/>
      <c r="K3637" s="21"/>
      <c r="L3637" s="21"/>
      <c r="M3637" s="51"/>
      <c r="N3637" s="21"/>
      <c r="O3637" s="21"/>
      <c r="P3637" s="21"/>
      <c r="Q3637" s="21"/>
      <c r="R3637" s="21"/>
      <c r="S3637" s="21"/>
      <c r="U3637" s="21"/>
      <c r="V3637" s="21"/>
    </row>
    <row r="3638" spans="1:22" ht="15">
      <c r="A3638" s="21"/>
      <c r="B3638" s="6"/>
      <c r="C3638" s="21"/>
      <c r="D3638" s="21"/>
      <c r="E3638" s="21"/>
      <c r="F3638" s="30"/>
      <c r="G3638" s="21"/>
      <c r="H3638" s="21"/>
      <c r="I3638" s="31"/>
      <c r="J3638" s="21"/>
      <c r="K3638" s="21"/>
      <c r="L3638" s="21"/>
      <c r="M3638" s="51"/>
      <c r="N3638" s="21"/>
      <c r="O3638" s="21"/>
      <c r="P3638" s="21"/>
      <c r="Q3638" s="21"/>
      <c r="R3638" s="21"/>
      <c r="S3638" s="21"/>
      <c r="U3638" s="21"/>
      <c r="V3638" s="21"/>
    </row>
    <row r="3639" spans="1:22" ht="15">
      <c r="A3639" s="21"/>
      <c r="B3639" s="6"/>
      <c r="C3639" s="21"/>
      <c r="D3639" s="21"/>
      <c r="E3639" s="21"/>
      <c r="F3639" s="30"/>
      <c r="G3639" s="21"/>
      <c r="H3639" s="21"/>
      <c r="I3639" s="31"/>
      <c r="J3639" s="21"/>
      <c r="K3639" s="21"/>
      <c r="L3639" s="21"/>
      <c r="M3639" s="51"/>
      <c r="N3639" s="21"/>
      <c r="O3639" s="21"/>
      <c r="P3639" s="21"/>
      <c r="Q3639" s="21"/>
      <c r="R3639" s="21"/>
      <c r="S3639" s="21"/>
      <c r="U3639" s="21"/>
      <c r="V3639" s="21"/>
    </row>
    <row r="3640" spans="1:22" ht="15">
      <c r="A3640" s="21"/>
      <c r="B3640" s="6"/>
      <c r="C3640" s="21"/>
      <c r="D3640" s="21"/>
      <c r="E3640" s="21"/>
      <c r="F3640" s="30"/>
      <c r="G3640" s="21"/>
      <c r="H3640" s="21"/>
      <c r="I3640" s="31"/>
      <c r="J3640" s="21"/>
      <c r="K3640" s="21"/>
      <c r="L3640" s="21"/>
      <c r="M3640" s="51"/>
      <c r="N3640" s="21"/>
      <c r="O3640" s="21"/>
      <c r="P3640" s="21"/>
      <c r="Q3640" s="21"/>
      <c r="R3640" s="21"/>
      <c r="S3640" s="21"/>
      <c r="U3640" s="21"/>
      <c r="V3640" s="21"/>
    </row>
    <row r="3641" spans="1:22" ht="15">
      <c r="A3641" s="21"/>
      <c r="B3641" s="6"/>
      <c r="C3641" s="21"/>
      <c r="D3641" s="21"/>
      <c r="E3641" s="21"/>
      <c r="F3641" s="30"/>
      <c r="G3641" s="21"/>
      <c r="H3641" s="21"/>
      <c r="I3641" s="31"/>
      <c r="J3641" s="21"/>
      <c r="K3641" s="21"/>
      <c r="L3641" s="21"/>
      <c r="M3641" s="51"/>
      <c r="N3641" s="21"/>
      <c r="O3641" s="21"/>
      <c r="P3641" s="21"/>
      <c r="Q3641" s="21"/>
      <c r="R3641" s="21"/>
      <c r="S3641" s="21"/>
      <c r="U3641" s="21"/>
      <c r="V3641" s="21"/>
    </row>
    <row r="3642" spans="1:22" ht="15">
      <c r="A3642" s="21"/>
      <c r="B3642" s="6"/>
      <c r="C3642" s="21"/>
      <c r="D3642" s="21"/>
      <c r="E3642" s="21"/>
      <c r="F3642" s="30"/>
      <c r="G3642" s="21"/>
      <c r="H3642" s="21"/>
      <c r="I3642" s="31"/>
      <c r="J3642" s="21"/>
      <c r="K3642" s="21"/>
      <c r="L3642" s="21"/>
      <c r="M3642" s="51"/>
      <c r="N3642" s="21"/>
      <c r="O3642" s="21"/>
      <c r="P3642" s="21"/>
      <c r="Q3642" s="21"/>
      <c r="R3642" s="21"/>
      <c r="S3642" s="21"/>
      <c r="U3642" s="21"/>
      <c r="V3642" s="21"/>
    </row>
    <row r="3643" spans="1:22" ht="15">
      <c r="A3643" s="21"/>
      <c r="B3643" s="6"/>
      <c r="C3643" s="21"/>
      <c r="D3643" s="21"/>
      <c r="E3643" s="21"/>
      <c r="F3643" s="30"/>
      <c r="G3643" s="21"/>
      <c r="H3643" s="21"/>
      <c r="I3643" s="31"/>
      <c r="J3643" s="21"/>
      <c r="K3643" s="21"/>
      <c r="L3643" s="21"/>
      <c r="M3643" s="51"/>
      <c r="N3643" s="21"/>
      <c r="O3643" s="21"/>
      <c r="P3643" s="21"/>
      <c r="Q3643" s="21"/>
      <c r="R3643" s="21"/>
      <c r="S3643" s="21"/>
      <c r="U3643" s="21"/>
      <c r="V3643" s="21"/>
    </row>
    <row r="3644" spans="1:22" ht="15">
      <c r="A3644" s="21"/>
      <c r="B3644" s="6"/>
      <c r="C3644" s="21"/>
      <c r="D3644" s="21"/>
      <c r="E3644" s="21"/>
      <c r="F3644" s="30"/>
      <c r="G3644" s="21"/>
      <c r="H3644" s="21"/>
      <c r="I3644" s="31"/>
      <c r="J3644" s="21"/>
      <c r="K3644" s="21"/>
      <c r="L3644" s="21"/>
      <c r="M3644" s="51"/>
      <c r="N3644" s="21"/>
      <c r="O3644" s="21"/>
      <c r="P3644" s="21"/>
      <c r="Q3644" s="21"/>
      <c r="R3644" s="21"/>
      <c r="S3644" s="21"/>
      <c r="U3644" s="21"/>
      <c r="V3644" s="21"/>
    </row>
    <row r="3645" spans="1:22" ht="15">
      <c r="A3645" s="21"/>
      <c r="B3645" s="6"/>
      <c r="C3645" s="21"/>
      <c r="D3645" s="21"/>
      <c r="E3645" s="21"/>
      <c r="F3645" s="30"/>
      <c r="G3645" s="21"/>
      <c r="H3645" s="21"/>
      <c r="I3645" s="31"/>
      <c r="J3645" s="21"/>
      <c r="K3645" s="21"/>
      <c r="L3645" s="21"/>
      <c r="M3645" s="51"/>
      <c r="N3645" s="21"/>
      <c r="O3645" s="21"/>
      <c r="P3645" s="21"/>
      <c r="Q3645" s="21"/>
      <c r="R3645" s="21"/>
      <c r="S3645" s="21"/>
      <c r="U3645" s="21"/>
      <c r="V3645" s="21"/>
    </row>
    <row r="3646" spans="1:22" ht="15">
      <c r="A3646" s="21"/>
      <c r="B3646" s="6"/>
      <c r="C3646" s="21"/>
      <c r="D3646" s="21"/>
      <c r="E3646" s="21"/>
      <c r="F3646" s="30"/>
      <c r="G3646" s="21"/>
      <c r="H3646" s="21"/>
      <c r="I3646" s="31"/>
      <c r="J3646" s="21"/>
      <c r="K3646" s="21"/>
      <c r="L3646" s="21"/>
      <c r="M3646" s="51"/>
      <c r="N3646" s="21"/>
      <c r="O3646" s="21"/>
      <c r="P3646" s="21"/>
      <c r="Q3646" s="21"/>
      <c r="R3646" s="21"/>
      <c r="S3646" s="21"/>
      <c r="U3646" s="21"/>
      <c r="V3646" s="21"/>
    </row>
    <row r="3647" spans="1:22" ht="15">
      <c r="A3647" s="21"/>
      <c r="B3647" s="6"/>
      <c r="C3647" s="21"/>
      <c r="D3647" s="21"/>
      <c r="E3647" s="21"/>
      <c r="F3647" s="30"/>
      <c r="G3647" s="21"/>
      <c r="H3647" s="21"/>
      <c r="I3647" s="31"/>
      <c r="J3647" s="21"/>
      <c r="K3647" s="21"/>
      <c r="L3647" s="21"/>
      <c r="M3647" s="51"/>
      <c r="N3647" s="21"/>
      <c r="O3647" s="21"/>
      <c r="P3647" s="21"/>
      <c r="Q3647" s="21"/>
      <c r="R3647" s="21"/>
      <c r="S3647" s="21"/>
      <c r="U3647" s="21"/>
      <c r="V3647" s="21"/>
    </row>
    <row r="3648" spans="1:22" ht="15">
      <c r="A3648" s="21"/>
      <c r="B3648" s="6"/>
      <c r="C3648" s="21"/>
      <c r="D3648" s="21"/>
      <c r="E3648" s="21"/>
      <c r="F3648" s="30"/>
      <c r="G3648" s="21"/>
      <c r="H3648" s="21"/>
      <c r="I3648" s="31"/>
      <c r="J3648" s="21"/>
      <c r="K3648" s="21"/>
      <c r="L3648" s="21"/>
      <c r="M3648" s="51"/>
      <c r="N3648" s="21"/>
      <c r="O3648" s="21"/>
      <c r="P3648" s="21"/>
      <c r="Q3648" s="21"/>
      <c r="R3648" s="21"/>
      <c r="S3648" s="21"/>
      <c r="U3648" s="21"/>
      <c r="V3648" s="21"/>
    </row>
    <row r="3649" spans="1:22" ht="15">
      <c r="A3649" s="21"/>
      <c r="B3649" s="6"/>
      <c r="C3649" s="21"/>
      <c r="D3649" s="21"/>
      <c r="E3649" s="21"/>
      <c r="F3649" s="30"/>
      <c r="G3649" s="21"/>
      <c r="H3649" s="21"/>
      <c r="I3649" s="31"/>
      <c r="J3649" s="21"/>
      <c r="K3649" s="21"/>
      <c r="L3649" s="21"/>
      <c r="M3649" s="51"/>
      <c r="N3649" s="21"/>
      <c r="O3649" s="21"/>
      <c r="P3649" s="21"/>
      <c r="Q3649" s="21"/>
      <c r="R3649" s="21"/>
      <c r="S3649" s="21"/>
      <c r="U3649" s="21"/>
      <c r="V3649" s="21"/>
    </row>
    <row r="3650" spans="1:22" ht="15">
      <c r="A3650" s="21"/>
      <c r="B3650" s="6"/>
      <c r="C3650" s="21"/>
      <c r="D3650" s="21"/>
      <c r="E3650" s="21"/>
      <c r="F3650" s="30"/>
      <c r="G3650" s="21"/>
      <c r="H3650" s="21"/>
      <c r="I3650" s="31"/>
      <c r="J3650" s="21"/>
      <c r="K3650" s="21"/>
      <c r="L3650" s="21"/>
      <c r="M3650" s="51"/>
      <c r="N3650" s="21"/>
      <c r="O3650" s="21"/>
      <c r="P3650" s="21"/>
      <c r="Q3650" s="21"/>
      <c r="R3650" s="21"/>
      <c r="S3650" s="21"/>
      <c r="U3650" s="21"/>
      <c r="V3650" s="21"/>
    </row>
    <row r="3651" spans="1:22" ht="15">
      <c r="A3651" s="21"/>
      <c r="B3651" s="6"/>
      <c r="C3651" s="21"/>
      <c r="D3651" s="21"/>
      <c r="E3651" s="21"/>
      <c r="F3651" s="30"/>
      <c r="G3651" s="21"/>
      <c r="H3651" s="21"/>
      <c r="I3651" s="31"/>
      <c r="J3651" s="21"/>
      <c r="K3651" s="21"/>
      <c r="L3651" s="21"/>
      <c r="M3651" s="51"/>
      <c r="N3651" s="21"/>
      <c r="O3651" s="21"/>
      <c r="P3651" s="21"/>
      <c r="Q3651" s="21"/>
      <c r="R3651" s="21"/>
      <c r="S3651" s="21"/>
      <c r="U3651" s="21"/>
      <c r="V3651" s="21"/>
    </row>
    <row r="3652" spans="1:22" ht="15">
      <c r="A3652" s="21"/>
      <c r="B3652" s="6"/>
      <c r="C3652" s="21"/>
      <c r="D3652" s="21"/>
      <c r="E3652" s="21"/>
      <c r="F3652" s="30"/>
      <c r="G3652" s="21"/>
      <c r="H3652" s="21"/>
      <c r="I3652" s="31"/>
      <c r="J3652" s="21"/>
      <c r="K3652" s="21"/>
      <c r="L3652" s="21"/>
      <c r="M3652" s="51"/>
      <c r="N3652" s="21"/>
      <c r="O3652" s="21"/>
      <c r="P3652" s="21"/>
      <c r="Q3652" s="21"/>
      <c r="R3652" s="21"/>
      <c r="S3652" s="21"/>
      <c r="U3652" s="21"/>
      <c r="V3652" s="21"/>
    </row>
    <row r="3653" spans="1:22" ht="15">
      <c r="A3653" s="21"/>
      <c r="B3653" s="6"/>
      <c r="C3653" s="21"/>
      <c r="D3653" s="21"/>
      <c r="E3653" s="21"/>
      <c r="F3653" s="30"/>
      <c r="G3653" s="21"/>
      <c r="H3653" s="21"/>
      <c r="I3653" s="31"/>
      <c r="J3653" s="21"/>
      <c r="K3653" s="21"/>
      <c r="L3653" s="21"/>
      <c r="M3653" s="51"/>
      <c r="N3653" s="21"/>
      <c r="O3653" s="21"/>
      <c r="P3653" s="21"/>
      <c r="Q3653" s="21"/>
      <c r="R3653" s="21"/>
      <c r="S3653" s="21"/>
      <c r="U3653" s="21"/>
      <c r="V3653" s="21"/>
    </row>
    <row r="3654" spans="1:22" ht="15">
      <c r="A3654" s="21"/>
      <c r="B3654" s="6"/>
      <c r="C3654" s="21"/>
      <c r="D3654" s="21"/>
      <c r="E3654" s="21"/>
      <c r="F3654" s="30"/>
      <c r="G3654" s="21"/>
      <c r="H3654" s="21"/>
      <c r="I3654" s="31"/>
      <c r="J3654" s="21"/>
      <c r="K3654" s="21"/>
      <c r="L3654" s="21"/>
      <c r="M3654" s="51"/>
      <c r="N3654" s="21"/>
      <c r="O3654" s="21"/>
      <c r="P3654" s="21"/>
      <c r="Q3654" s="21"/>
      <c r="R3654" s="21"/>
      <c r="S3654" s="21"/>
      <c r="U3654" s="21"/>
      <c r="V3654" s="21"/>
    </row>
    <row r="3655" spans="1:22" ht="15">
      <c r="A3655" s="21"/>
      <c r="B3655" s="6"/>
      <c r="C3655" s="21"/>
      <c r="D3655" s="21"/>
      <c r="E3655" s="21"/>
      <c r="F3655" s="30"/>
      <c r="G3655" s="21"/>
      <c r="H3655" s="21"/>
      <c r="I3655" s="31"/>
      <c r="J3655" s="21"/>
      <c r="K3655" s="21"/>
      <c r="L3655" s="21"/>
      <c r="M3655" s="51"/>
      <c r="N3655" s="21"/>
      <c r="O3655" s="21"/>
      <c r="P3655" s="21"/>
      <c r="Q3655" s="21"/>
      <c r="R3655" s="21"/>
      <c r="S3655" s="21"/>
      <c r="U3655" s="21"/>
      <c r="V3655" s="21"/>
    </row>
    <row r="3656" spans="1:22" ht="15">
      <c r="A3656" s="21"/>
      <c r="B3656" s="6"/>
      <c r="C3656" s="21"/>
      <c r="D3656" s="21"/>
      <c r="E3656" s="21"/>
      <c r="F3656" s="30"/>
      <c r="G3656" s="21"/>
      <c r="H3656" s="21"/>
      <c r="I3656" s="31"/>
      <c r="J3656" s="21"/>
      <c r="K3656" s="21"/>
      <c r="L3656" s="21"/>
      <c r="M3656" s="51"/>
      <c r="N3656" s="21"/>
      <c r="O3656" s="21"/>
      <c r="P3656" s="21"/>
      <c r="Q3656" s="21"/>
      <c r="R3656" s="21"/>
      <c r="S3656" s="21"/>
      <c r="U3656" s="21"/>
      <c r="V3656" s="21"/>
    </row>
    <row r="3657" spans="1:22" ht="15">
      <c r="A3657" s="21"/>
      <c r="B3657" s="6"/>
      <c r="C3657" s="21"/>
      <c r="D3657" s="21"/>
      <c r="E3657" s="21"/>
      <c r="F3657" s="30"/>
      <c r="G3657" s="21"/>
      <c r="H3657" s="21"/>
      <c r="I3657" s="31"/>
      <c r="J3657" s="21"/>
      <c r="K3657" s="21"/>
      <c r="L3657" s="21"/>
      <c r="M3657" s="51"/>
      <c r="N3657" s="21"/>
      <c r="O3657" s="21"/>
      <c r="P3657" s="21"/>
      <c r="Q3657" s="21"/>
      <c r="R3657" s="21"/>
      <c r="S3657" s="21"/>
      <c r="U3657" s="21"/>
      <c r="V3657" s="21"/>
    </row>
    <row r="3658" spans="1:22" ht="15">
      <c r="A3658" s="21"/>
      <c r="B3658" s="6"/>
      <c r="C3658" s="21"/>
      <c r="D3658" s="21"/>
      <c r="E3658" s="21"/>
      <c r="F3658" s="30"/>
      <c r="G3658" s="21"/>
      <c r="H3658" s="21"/>
      <c r="I3658" s="31"/>
      <c r="J3658" s="21"/>
      <c r="K3658" s="21"/>
      <c r="L3658" s="21"/>
      <c r="M3658" s="51"/>
      <c r="N3658" s="21"/>
      <c r="O3658" s="21"/>
      <c r="P3658" s="21"/>
      <c r="Q3658" s="21"/>
      <c r="R3658" s="21"/>
      <c r="S3658" s="21"/>
      <c r="U3658" s="21"/>
      <c r="V3658" s="21"/>
    </row>
    <row r="3659" spans="1:22" ht="15">
      <c r="A3659" s="21"/>
      <c r="B3659" s="6"/>
      <c r="C3659" s="21"/>
      <c r="D3659" s="21"/>
      <c r="E3659" s="21"/>
      <c r="F3659" s="30"/>
      <c r="G3659" s="21"/>
      <c r="H3659" s="21"/>
      <c r="I3659" s="31"/>
      <c r="J3659" s="21"/>
      <c r="K3659" s="21"/>
      <c r="L3659" s="21"/>
      <c r="M3659" s="51"/>
      <c r="N3659" s="21"/>
      <c r="O3659" s="21"/>
      <c r="P3659" s="21"/>
      <c r="Q3659" s="21"/>
      <c r="R3659" s="21"/>
      <c r="S3659" s="21"/>
      <c r="U3659" s="21"/>
      <c r="V3659" s="21"/>
    </row>
    <row r="3660" spans="1:22" ht="15">
      <c r="A3660" s="21"/>
      <c r="B3660" s="6"/>
      <c r="C3660" s="21"/>
      <c r="D3660" s="21"/>
      <c r="E3660" s="21"/>
      <c r="F3660" s="30"/>
      <c r="G3660" s="21"/>
      <c r="H3660" s="21"/>
      <c r="I3660" s="31"/>
      <c r="J3660" s="21"/>
      <c r="K3660" s="21"/>
      <c r="L3660" s="21"/>
      <c r="M3660" s="51"/>
      <c r="N3660" s="21"/>
      <c r="O3660" s="21"/>
      <c r="P3660" s="21"/>
      <c r="Q3660" s="21"/>
      <c r="R3660" s="21"/>
      <c r="S3660" s="21"/>
      <c r="U3660" s="21"/>
      <c r="V3660" s="21"/>
    </row>
    <row r="3661" spans="1:22" ht="15">
      <c r="A3661" s="21"/>
      <c r="B3661" s="6"/>
      <c r="C3661" s="21"/>
      <c r="D3661" s="21"/>
      <c r="E3661" s="21"/>
      <c r="F3661" s="30"/>
      <c r="G3661" s="21"/>
      <c r="H3661" s="21"/>
      <c r="I3661" s="31"/>
      <c r="J3661" s="21"/>
      <c r="K3661" s="21"/>
      <c r="L3661" s="21"/>
      <c r="M3661" s="51"/>
      <c r="N3661" s="21"/>
      <c r="O3661" s="21"/>
      <c r="P3661" s="21"/>
      <c r="Q3661" s="21"/>
      <c r="R3661" s="21"/>
      <c r="S3661" s="21"/>
      <c r="U3661" s="21"/>
      <c r="V3661" s="21"/>
    </row>
    <row r="3662" spans="1:22" ht="15">
      <c r="A3662" s="21"/>
      <c r="B3662" s="6"/>
      <c r="C3662" s="21"/>
      <c r="D3662" s="21"/>
      <c r="E3662" s="21"/>
      <c r="F3662" s="30"/>
      <c r="G3662" s="21"/>
      <c r="H3662" s="21"/>
      <c r="I3662" s="31"/>
      <c r="J3662" s="21"/>
      <c r="K3662" s="21"/>
      <c r="L3662" s="21"/>
      <c r="M3662" s="51"/>
      <c r="N3662" s="21"/>
      <c r="O3662" s="21"/>
      <c r="P3662" s="21"/>
      <c r="Q3662" s="21"/>
      <c r="R3662" s="21"/>
      <c r="S3662" s="21"/>
      <c r="U3662" s="21"/>
      <c r="V3662" s="21"/>
    </row>
    <row r="3663" spans="1:22" ht="15">
      <c r="A3663" s="21"/>
      <c r="B3663" s="6"/>
      <c r="C3663" s="21"/>
      <c r="D3663" s="21"/>
      <c r="E3663" s="21"/>
      <c r="F3663" s="30"/>
      <c r="G3663" s="21"/>
      <c r="H3663" s="21"/>
      <c r="I3663" s="31"/>
      <c r="J3663" s="21"/>
      <c r="K3663" s="21"/>
      <c r="L3663" s="21"/>
      <c r="M3663" s="51"/>
      <c r="N3663" s="21"/>
      <c r="O3663" s="21"/>
      <c r="P3663" s="21"/>
      <c r="Q3663" s="21"/>
      <c r="R3663" s="21"/>
      <c r="S3663" s="21"/>
      <c r="U3663" s="21"/>
      <c r="V3663" s="21"/>
    </row>
    <row r="3664" spans="1:22" ht="15">
      <c r="A3664" s="21"/>
      <c r="B3664" s="6"/>
      <c r="C3664" s="21"/>
      <c r="D3664" s="21"/>
      <c r="E3664" s="21"/>
      <c r="F3664" s="30"/>
      <c r="G3664" s="21"/>
      <c r="H3664" s="21"/>
      <c r="I3664" s="31"/>
      <c r="J3664" s="21"/>
      <c r="K3664" s="21"/>
      <c r="L3664" s="21"/>
      <c r="M3664" s="51"/>
      <c r="N3664" s="21"/>
      <c r="O3664" s="21"/>
      <c r="P3664" s="21"/>
      <c r="Q3664" s="21"/>
      <c r="R3664" s="21"/>
      <c r="S3664" s="21"/>
      <c r="U3664" s="21"/>
      <c r="V3664" s="21"/>
    </row>
    <row r="3665" spans="1:22" ht="15">
      <c r="A3665" s="21"/>
      <c r="B3665" s="6"/>
      <c r="C3665" s="21"/>
      <c r="D3665" s="21"/>
      <c r="E3665" s="21"/>
      <c r="F3665" s="30"/>
      <c r="G3665" s="21"/>
      <c r="H3665" s="21"/>
      <c r="I3665" s="31"/>
      <c r="J3665" s="21"/>
      <c r="K3665" s="21"/>
      <c r="L3665" s="21"/>
      <c r="M3665" s="51"/>
      <c r="N3665" s="21"/>
      <c r="O3665" s="21"/>
      <c r="P3665" s="21"/>
      <c r="Q3665" s="21"/>
      <c r="R3665" s="21"/>
      <c r="S3665" s="21"/>
      <c r="U3665" s="21"/>
      <c r="V3665" s="21"/>
    </row>
    <row r="3666" spans="1:22" ht="15">
      <c r="A3666" s="21"/>
      <c r="B3666" s="6"/>
      <c r="C3666" s="21"/>
      <c r="D3666" s="21"/>
      <c r="E3666" s="21"/>
      <c r="F3666" s="30"/>
      <c r="G3666" s="21"/>
      <c r="H3666" s="21"/>
      <c r="I3666" s="31"/>
      <c r="J3666" s="21"/>
      <c r="K3666" s="21"/>
      <c r="L3666" s="21"/>
      <c r="M3666" s="51"/>
      <c r="N3666" s="21"/>
      <c r="O3666" s="21"/>
      <c r="P3666" s="21"/>
      <c r="Q3666" s="21"/>
      <c r="R3666" s="21"/>
      <c r="S3666" s="21"/>
      <c r="U3666" s="21"/>
      <c r="V3666" s="21"/>
    </row>
    <row r="3667" spans="1:22" ht="15">
      <c r="A3667" s="21"/>
      <c r="B3667" s="6"/>
      <c r="C3667" s="21"/>
      <c r="D3667" s="21"/>
      <c r="E3667" s="21"/>
      <c r="F3667" s="30"/>
      <c r="G3667" s="21"/>
      <c r="H3667" s="21"/>
      <c r="I3667" s="31"/>
      <c r="J3667" s="21"/>
      <c r="K3667" s="21"/>
      <c r="L3667" s="21"/>
      <c r="M3667" s="51"/>
      <c r="N3667" s="21"/>
      <c r="O3667" s="21"/>
      <c r="P3667" s="21"/>
      <c r="Q3667" s="21"/>
      <c r="R3667" s="21"/>
      <c r="S3667" s="21"/>
      <c r="U3667" s="21"/>
      <c r="V3667" s="21"/>
    </row>
    <row r="3668" spans="1:22" ht="15">
      <c r="A3668" s="21"/>
      <c r="B3668" s="6"/>
      <c r="C3668" s="21"/>
      <c r="D3668" s="21"/>
      <c r="E3668" s="21"/>
      <c r="F3668" s="30"/>
      <c r="G3668" s="21"/>
      <c r="H3668" s="21"/>
      <c r="I3668" s="31"/>
      <c r="J3668" s="21"/>
      <c r="K3668" s="21"/>
      <c r="L3668" s="21"/>
      <c r="M3668" s="51"/>
      <c r="N3668" s="21"/>
      <c r="O3668" s="21"/>
      <c r="P3668" s="21"/>
      <c r="Q3668" s="21"/>
      <c r="R3668" s="21"/>
      <c r="S3668" s="21"/>
      <c r="U3668" s="21"/>
      <c r="V3668" s="21"/>
    </row>
    <row r="3669" spans="1:22" ht="15">
      <c r="A3669" s="21"/>
      <c r="B3669" s="6"/>
      <c r="C3669" s="21"/>
      <c r="D3669" s="21"/>
      <c r="E3669" s="21"/>
      <c r="F3669" s="30"/>
      <c r="G3669" s="21"/>
      <c r="H3669" s="21"/>
      <c r="I3669" s="31"/>
      <c r="J3669" s="21"/>
      <c r="K3669" s="21"/>
      <c r="L3669" s="21"/>
      <c r="M3669" s="51"/>
      <c r="N3669" s="21"/>
      <c r="O3669" s="21"/>
      <c r="P3669" s="21"/>
      <c r="Q3669" s="21"/>
      <c r="R3669" s="21"/>
      <c r="S3669" s="21"/>
      <c r="U3669" s="21"/>
      <c r="V3669" s="21"/>
    </row>
    <row r="3670" spans="1:22" ht="15">
      <c r="A3670" s="21"/>
      <c r="B3670" s="6"/>
      <c r="C3670" s="21"/>
      <c r="D3670" s="21"/>
      <c r="E3670" s="21"/>
      <c r="F3670" s="30"/>
      <c r="G3670" s="21"/>
      <c r="H3670" s="21"/>
      <c r="I3670" s="31"/>
      <c r="J3670" s="21"/>
      <c r="K3670" s="21"/>
      <c r="L3670" s="21"/>
      <c r="M3670" s="51"/>
      <c r="N3670" s="21"/>
      <c r="O3670" s="21"/>
      <c r="P3670" s="21"/>
      <c r="Q3670" s="21"/>
      <c r="R3670" s="21"/>
      <c r="S3670" s="21"/>
      <c r="U3670" s="21"/>
      <c r="V3670" s="21"/>
    </row>
    <row r="3671" spans="1:22" ht="15">
      <c r="A3671" s="21"/>
      <c r="B3671" s="6"/>
      <c r="C3671" s="21"/>
      <c r="D3671" s="21"/>
      <c r="E3671" s="21"/>
      <c r="F3671" s="30"/>
      <c r="G3671" s="21"/>
      <c r="H3671" s="21"/>
      <c r="I3671" s="31"/>
      <c r="J3671" s="21"/>
      <c r="K3671" s="21"/>
      <c r="L3671" s="21"/>
      <c r="M3671" s="51"/>
      <c r="N3671" s="21"/>
      <c r="O3671" s="21"/>
      <c r="P3671" s="21"/>
      <c r="Q3671" s="21"/>
      <c r="R3671" s="21"/>
      <c r="S3671" s="21"/>
      <c r="U3671" s="21"/>
      <c r="V3671" s="21"/>
    </row>
    <row r="3672" spans="1:22" ht="15">
      <c r="A3672" s="21"/>
      <c r="B3672" s="6"/>
      <c r="C3672" s="21"/>
      <c r="D3672" s="21"/>
      <c r="E3672" s="21"/>
      <c r="F3672" s="30"/>
      <c r="G3672" s="21"/>
      <c r="H3672" s="21"/>
      <c r="I3672" s="31"/>
      <c r="J3672" s="21"/>
      <c r="K3672" s="21"/>
      <c r="L3672" s="21"/>
      <c r="M3672" s="51"/>
      <c r="N3672" s="21"/>
      <c r="O3672" s="21"/>
      <c r="P3672" s="21"/>
      <c r="Q3672" s="21"/>
      <c r="R3672" s="21"/>
      <c r="S3672" s="21"/>
      <c r="U3672" s="21"/>
      <c r="V3672" s="21"/>
    </row>
    <row r="3673" spans="1:22" ht="15">
      <c r="A3673" s="21"/>
      <c r="B3673" s="6"/>
      <c r="C3673" s="21"/>
      <c r="D3673" s="21"/>
      <c r="E3673" s="21"/>
      <c r="F3673" s="30"/>
      <c r="G3673" s="21"/>
      <c r="H3673" s="21"/>
      <c r="I3673" s="31"/>
      <c r="J3673" s="21"/>
      <c r="K3673" s="21"/>
      <c r="L3673" s="21"/>
      <c r="M3673" s="51"/>
      <c r="N3673" s="21"/>
      <c r="O3673" s="21"/>
      <c r="P3673" s="21"/>
      <c r="Q3673" s="21"/>
      <c r="R3673" s="21"/>
      <c r="S3673" s="21"/>
      <c r="U3673" s="21"/>
      <c r="V3673" s="21"/>
    </row>
    <row r="3674" spans="1:22" ht="15">
      <c r="A3674" s="21"/>
      <c r="B3674" s="6"/>
      <c r="C3674" s="21"/>
      <c r="D3674" s="21"/>
      <c r="E3674" s="21"/>
      <c r="F3674" s="30"/>
      <c r="G3674" s="21"/>
      <c r="H3674" s="21"/>
      <c r="I3674" s="31"/>
      <c r="J3674" s="21"/>
      <c r="K3674" s="21"/>
      <c r="L3674" s="21"/>
      <c r="M3674" s="51"/>
      <c r="N3674" s="21"/>
      <c r="O3674" s="21"/>
      <c r="P3674" s="21"/>
      <c r="Q3674" s="21"/>
      <c r="R3674" s="21"/>
      <c r="S3674" s="21"/>
      <c r="U3674" s="21"/>
      <c r="V3674" s="21"/>
    </row>
    <row r="3675" spans="1:22" ht="15">
      <c r="A3675" s="21"/>
      <c r="B3675" s="6"/>
      <c r="C3675" s="21"/>
      <c r="D3675" s="21"/>
      <c r="E3675" s="21"/>
      <c r="F3675" s="30"/>
      <c r="G3675" s="21"/>
      <c r="H3675" s="21"/>
      <c r="I3675" s="31"/>
      <c r="J3675" s="21"/>
      <c r="K3675" s="21"/>
      <c r="L3675" s="21"/>
      <c r="M3675" s="51"/>
      <c r="N3675" s="21"/>
      <c r="O3675" s="21"/>
      <c r="P3675" s="21"/>
      <c r="Q3675" s="21"/>
      <c r="R3675" s="21"/>
      <c r="S3675" s="21"/>
      <c r="U3675" s="21"/>
      <c r="V3675" s="21"/>
    </row>
    <row r="3676" spans="1:22" ht="15">
      <c r="A3676" s="21"/>
      <c r="B3676" s="6"/>
      <c r="C3676" s="21"/>
      <c r="D3676" s="21"/>
      <c r="E3676" s="21"/>
      <c r="F3676" s="30"/>
      <c r="G3676" s="21"/>
      <c r="H3676" s="21"/>
      <c r="I3676" s="31"/>
      <c r="J3676" s="21"/>
      <c r="K3676" s="21"/>
      <c r="L3676" s="21"/>
      <c r="M3676" s="51"/>
      <c r="N3676" s="21"/>
      <c r="O3676" s="21"/>
      <c r="P3676" s="21"/>
      <c r="Q3676" s="21"/>
      <c r="R3676" s="21"/>
      <c r="S3676" s="21"/>
      <c r="U3676" s="21"/>
      <c r="V3676" s="21"/>
    </row>
    <row r="3677" spans="1:22" ht="15">
      <c r="A3677" s="21"/>
      <c r="B3677" s="6"/>
      <c r="C3677" s="21"/>
      <c r="D3677" s="21"/>
      <c r="E3677" s="21"/>
      <c r="F3677" s="30"/>
      <c r="G3677" s="21"/>
      <c r="H3677" s="21"/>
      <c r="I3677" s="31"/>
      <c r="J3677" s="21"/>
      <c r="K3677" s="21"/>
      <c r="L3677" s="21"/>
      <c r="M3677" s="51"/>
      <c r="N3677" s="21"/>
      <c r="O3677" s="21"/>
      <c r="P3677" s="21"/>
      <c r="Q3677" s="21"/>
      <c r="R3677" s="21"/>
      <c r="S3677" s="21"/>
      <c r="U3677" s="21"/>
      <c r="V3677" s="21"/>
    </row>
    <row r="3678" spans="1:22" ht="15">
      <c r="A3678" s="21"/>
      <c r="B3678" s="6"/>
      <c r="C3678" s="21"/>
      <c r="D3678" s="21"/>
      <c r="E3678" s="21"/>
      <c r="F3678" s="30"/>
      <c r="G3678" s="21"/>
      <c r="H3678" s="21"/>
      <c r="I3678" s="31"/>
      <c r="J3678" s="21"/>
      <c r="K3678" s="21"/>
      <c r="L3678" s="21"/>
      <c r="M3678" s="51"/>
      <c r="N3678" s="21"/>
      <c r="O3678" s="21"/>
      <c r="P3678" s="21"/>
      <c r="Q3678" s="21"/>
      <c r="R3678" s="21"/>
      <c r="S3678" s="21"/>
      <c r="U3678" s="21"/>
      <c r="V3678" s="21"/>
    </row>
    <row r="3679" spans="1:22" ht="15">
      <c r="A3679" s="21"/>
      <c r="B3679" s="6"/>
      <c r="C3679" s="21"/>
      <c r="D3679" s="21"/>
      <c r="E3679" s="21"/>
      <c r="F3679" s="30"/>
      <c r="G3679" s="21"/>
      <c r="H3679" s="21"/>
      <c r="I3679" s="31"/>
      <c r="J3679" s="21"/>
      <c r="K3679" s="21"/>
      <c r="L3679" s="21"/>
      <c r="M3679" s="51"/>
      <c r="N3679" s="21"/>
      <c r="O3679" s="21"/>
      <c r="P3679" s="21"/>
      <c r="Q3679" s="21"/>
      <c r="R3679" s="21"/>
      <c r="S3679" s="21"/>
      <c r="U3679" s="21"/>
      <c r="V3679" s="21"/>
    </row>
    <row r="3680" spans="1:22" ht="15">
      <c r="A3680" s="21"/>
      <c r="B3680" s="6"/>
      <c r="C3680" s="21"/>
      <c r="D3680" s="21"/>
      <c r="E3680" s="21"/>
      <c r="F3680" s="30"/>
      <c r="G3680" s="21"/>
      <c r="H3680" s="21"/>
      <c r="I3680" s="31"/>
      <c r="J3680" s="21"/>
      <c r="K3680" s="21"/>
      <c r="L3680" s="21"/>
      <c r="M3680" s="51"/>
      <c r="N3680" s="21"/>
      <c r="O3680" s="21"/>
      <c r="P3680" s="21"/>
      <c r="Q3680" s="21"/>
      <c r="R3680" s="21"/>
      <c r="S3680" s="21"/>
      <c r="U3680" s="21"/>
      <c r="V3680" s="21"/>
    </row>
    <row r="3681" spans="1:22" ht="15">
      <c r="A3681" s="21"/>
      <c r="B3681" s="6"/>
      <c r="C3681" s="21"/>
      <c r="D3681" s="21"/>
      <c r="E3681" s="21"/>
      <c r="F3681" s="30"/>
      <c r="G3681" s="21"/>
      <c r="H3681" s="21"/>
      <c r="I3681" s="31"/>
      <c r="J3681" s="21"/>
      <c r="K3681" s="21"/>
      <c r="L3681" s="21"/>
      <c r="M3681" s="51"/>
      <c r="N3681" s="21"/>
      <c r="O3681" s="21"/>
      <c r="P3681" s="21"/>
      <c r="Q3681" s="21"/>
      <c r="R3681" s="21"/>
      <c r="S3681" s="21"/>
      <c r="U3681" s="21"/>
      <c r="V3681" s="21"/>
    </row>
    <row r="3682" spans="1:22" ht="15">
      <c r="A3682" s="21"/>
      <c r="B3682" s="6"/>
      <c r="C3682" s="21"/>
      <c r="D3682" s="21"/>
      <c r="E3682" s="21"/>
      <c r="F3682" s="30"/>
      <c r="G3682" s="21"/>
      <c r="H3682" s="21"/>
      <c r="I3682" s="31"/>
      <c r="J3682" s="21"/>
      <c r="K3682" s="21"/>
      <c r="L3682" s="21"/>
      <c r="M3682" s="51"/>
      <c r="N3682" s="21"/>
      <c r="O3682" s="21"/>
      <c r="P3682" s="21"/>
      <c r="Q3682" s="21"/>
      <c r="R3682" s="21"/>
      <c r="S3682" s="21"/>
      <c r="U3682" s="21"/>
      <c r="V3682" s="21"/>
    </row>
    <row r="3683" spans="1:22" ht="15">
      <c r="A3683" s="21"/>
      <c r="B3683" s="6"/>
      <c r="C3683" s="21"/>
      <c r="D3683" s="21"/>
      <c r="E3683" s="21"/>
      <c r="F3683" s="30"/>
      <c r="G3683" s="21"/>
      <c r="H3683" s="21"/>
      <c r="I3683" s="31"/>
      <c r="J3683" s="21"/>
      <c r="K3683" s="21"/>
      <c r="L3683" s="21"/>
      <c r="M3683" s="51"/>
      <c r="N3683" s="21"/>
      <c r="O3683" s="21"/>
      <c r="P3683" s="21"/>
      <c r="Q3683" s="21"/>
      <c r="R3683" s="21"/>
      <c r="S3683" s="21"/>
      <c r="U3683" s="21"/>
      <c r="V3683" s="21"/>
    </row>
    <row r="3684" spans="1:22" ht="15">
      <c r="A3684" s="21"/>
      <c r="B3684" s="6"/>
      <c r="C3684" s="21"/>
      <c r="D3684" s="21"/>
      <c r="E3684" s="21"/>
      <c r="F3684" s="30"/>
      <c r="G3684" s="21"/>
      <c r="H3684" s="21"/>
      <c r="I3684" s="31"/>
      <c r="J3684" s="21"/>
      <c r="K3684" s="21"/>
      <c r="L3684" s="21"/>
      <c r="M3684" s="51"/>
      <c r="N3684" s="21"/>
      <c r="O3684" s="21"/>
      <c r="P3684" s="21"/>
      <c r="Q3684" s="21"/>
      <c r="R3684" s="21"/>
      <c r="S3684" s="21"/>
      <c r="U3684" s="21"/>
      <c r="V3684" s="21"/>
    </row>
    <row r="3685" spans="1:22" ht="15">
      <c r="A3685" s="21"/>
      <c r="B3685" s="6"/>
      <c r="C3685" s="21"/>
      <c r="D3685" s="21"/>
      <c r="E3685" s="21"/>
      <c r="F3685" s="30"/>
      <c r="G3685" s="21"/>
      <c r="H3685" s="21"/>
      <c r="I3685" s="31"/>
      <c r="J3685" s="21"/>
      <c r="K3685" s="21"/>
      <c r="L3685" s="21"/>
      <c r="M3685" s="51"/>
      <c r="N3685" s="21"/>
      <c r="O3685" s="21"/>
      <c r="P3685" s="21"/>
      <c r="Q3685" s="21"/>
      <c r="R3685" s="21"/>
      <c r="S3685" s="21"/>
      <c r="U3685" s="21"/>
      <c r="V3685" s="21"/>
    </row>
    <row r="3686" spans="1:22" ht="15">
      <c r="A3686" s="21"/>
      <c r="B3686" s="6"/>
      <c r="C3686" s="21"/>
      <c r="D3686" s="21"/>
      <c r="E3686" s="21"/>
      <c r="F3686" s="30"/>
      <c r="G3686" s="21"/>
      <c r="H3686" s="21"/>
      <c r="I3686" s="31"/>
      <c r="J3686" s="21"/>
      <c r="K3686" s="21"/>
      <c r="L3686" s="21"/>
      <c r="M3686" s="51"/>
      <c r="N3686" s="21"/>
      <c r="O3686" s="21"/>
      <c r="P3686" s="21"/>
      <c r="Q3686" s="21"/>
      <c r="R3686" s="21"/>
      <c r="S3686" s="21"/>
      <c r="U3686" s="21"/>
      <c r="V3686" s="21"/>
    </row>
    <row r="3687" spans="1:22" ht="15">
      <c r="A3687" s="21"/>
      <c r="B3687" s="6"/>
      <c r="C3687" s="21"/>
      <c r="D3687" s="21"/>
      <c r="E3687" s="21"/>
      <c r="F3687" s="30"/>
      <c r="G3687" s="21"/>
      <c r="H3687" s="21"/>
      <c r="I3687" s="31"/>
      <c r="J3687" s="21"/>
      <c r="K3687" s="21"/>
      <c r="L3687" s="21"/>
      <c r="M3687" s="51"/>
      <c r="N3687" s="21"/>
      <c r="O3687" s="21"/>
      <c r="P3687" s="21"/>
      <c r="Q3687" s="21"/>
      <c r="R3687" s="21"/>
      <c r="S3687" s="21"/>
      <c r="U3687" s="21"/>
      <c r="V3687" s="21"/>
    </row>
    <row r="3688" spans="1:22" ht="15">
      <c r="A3688" s="21"/>
      <c r="B3688" s="6"/>
      <c r="C3688" s="21"/>
      <c r="D3688" s="21"/>
      <c r="E3688" s="21"/>
      <c r="F3688" s="30"/>
      <c r="G3688" s="21"/>
      <c r="H3688" s="21"/>
      <c r="I3688" s="31"/>
      <c r="J3688" s="21"/>
      <c r="K3688" s="21"/>
      <c r="L3688" s="21"/>
      <c r="M3688" s="51"/>
      <c r="N3688" s="21"/>
      <c r="O3688" s="21"/>
      <c r="P3688" s="21"/>
      <c r="Q3688" s="21"/>
      <c r="R3688" s="21"/>
      <c r="S3688" s="21"/>
      <c r="U3688" s="21"/>
      <c r="V3688" s="21"/>
    </row>
    <row r="3689" spans="1:22" ht="15">
      <c r="A3689" s="21"/>
      <c r="B3689" s="6"/>
      <c r="C3689" s="21"/>
      <c r="D3689" s="21"/>
      <c r="E3689" s="21"/>
      <c r="F3689" s="30"/>
      <c r="G3689" s="21"/>
      <c r="H3689" s="21"/>
      <c r="I3689" s="31"/>
      <c r="J3689" s="21"/>
      <c r="K3689" s="21"/>
      <c r="L3689" s="21"/>
      <c r="M3689" s="51"/>
      <c r="N3689" s="21"/>
      <c r="O3689" s="21"/>
      <c r="P3689" s="21"/>
      <c r="Q3689" s="21"/>
      <c r="R3689" s="21"/>
      <c r="S3689" s="21"/>
      <c r="U3689" s="21"/>
      <c r="V3689" s="21"/>
    </row>
  </sheetData>
  <mergeCells count="31">
    <mergeCell ref="T1:U1"/>
    <mergeCell ref="R1229:S1229"/>
    <mergeCell ref="R1231:S1231"/>
    <mergeCell ref="R1233:S1233"/>
    <mergeCell ref="R1234:S1234"/>
    <mergeCell ref="R1235:S1235"/>
    <mergeCell ref="R1268:S1268"/>
    <mergeCell ref="R1269:S1269"/>
    <mergeCell ref="R1270:S1270"/>
    <mergeCell ref="R1276:S1276"/>
    <mergeCell ref="R1281:S1281"/>
    <mergeCell ref="R1292:S1292"/>
    <mergeCell ref="R1293:S1293"/>
    <mergeCell ref="R1294:S1294"/>
    <mergeCell ref="R1295:S1295"/>
    <mergeCell ref="R1296:S1296"/>
    <mergeCell ref="R1297:S1297"/>
    <mergeCell ref="R1298:S1298"/>
    <mergeCell ref="R1299:S1299"/>
    <mergeCell ref="R1300:S1300"/>
    <mergeCell ref="R1301:S1301"/>
    <mergeCell ref="R1304:S1304"/>
    <mergeCell ref="R2667:S2667"/>
    <mergeCell ref="R2680:S2680"/>
    <mergeCell ref="R1306:S1306"/>
    <mergeCell ref="R1308:S1308"/>
    <mergeCell ref="R1977:S1977"/>
    <mergeCell ref="R1994:S1994"/>
    <mergeCell ref="R1995:S1995"/>
    <mergeCell ref="Q1999:S1999"/>
    <mergeCell ref="Q2000:S2000"/>
  </mergeCells>
  <dataValidations count="5">
    <dataValidation type="list" allowBlank="1" sqref="D1:D2756 D2758:D3689" xr:uid="{00000000-0002-0000-0600-000000000000}">
      <formula1>"hours,days,months,years"</formula1>
    </dataValidation>
    <dataValidation type="list" allowBlank="1" sqref="L1:L2083 L2085:L2378 L2380:L2756 L2758:L3689" xr:uid="{00000000-0002-0000-0600-000001000000}">
      <formula1>"egg,larvae,juvenile,adult"</formula1>
    </dataValidation>
    <dataValidation type="list" allowBlank="1" sqref="C1:C2756 C2758:C3689" xr:uid="{00000000-0002-0000-0600-000002000000}">
      <formula1>"observation,model,hybrid"</formula1>
    </dataValidation>
    <dataValidation type="list" allowBlank="1" sqref="N1:N1171 N1172:O1186 N1187:N1964 N1965:O1976 N1977:N2079 N2081:N2083 N2100:N2362 N2364:N2378 N2429:N2599 N2605:N2756 N2811:N2865 P2865 N2866:P2884 N2885:N3689" xr:uid="{00000000-0002-0000-0600-000003000000}">
      <formula1>"TRUE,FALSE,NA"</formula1>
    </dataValidation>
    <dataValidation type="list" allowBlank="1" sqref="E1:E3689" xr:uid="{00000000-0002-0000-0600-000004000000}">
      <formula1>"spring,summer,autumn,winter"</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W3689"/>
  <sheetViews>
    <sheetView topLeftCell="D1" workbookViewId="0">
      <selection activeCell="V1" sqref="V1:W1"/>
    </sheetView>
  </sheetViews>
  <sheetFormatPr baseColWidth="10" defaultColWidth="12.6640625" defaultRowHeight="15.75" customHeight="1"/>
  <cols>
    <col min="1" max="1" width="12.6640625" hidden="1"/>
    <col min="2" max="2" width="32.1640625" hidden="1" customWidth="1"/>
    <col min="3" max="3" width="12.6640625" hidden="1"/>
    <col min="7" max="7" width="20.83203125" customWidth="1"/>
    <col min="8" max="8" width="42.6640625" customWidth="1"/>
    <col min="9" max="9" width="24.83203125" hidden="1" customWidth="1"/>
    <col min="10" max="10" width="17.33203125" hidden="1" customWidth="1"/>
    <col min="11" max="11" width="12.6640625" hidden="1"/>
    <col min="13" max="13" width="13.6640625" hidden="1" customWidth="1"/>
    <col min="14" max="14" width="16.1640625" hidden="1" customWidth="1"/>
    <col min="15" max="15" width="17.1640625" hidden="1" customWidth="1"/>
    <col min="16" max="16" width="12.6640625" hidden="1"/>
    <col min="19" max="19" width="18.6640625" customWidth="1"/>
    <col min="21" max="21" width="18.6640625" customWidth="1"/>
    <col min="22" max="22" width="34.6640625" customWidth="1"/>
  </cols>
  <sheetData>
    <row r="1" spans="1:23" ht="15.75" customHeight="1">
      <c r="A1" s="24" t="s">
        <v>5086</v>
      </c>
      <c r="B1" s="24" t="s">
        <v>5087</v>
      </c>
      <c r="C1" s="25" t="s">
        <v>5088</v>
      </c>
      <c r="D1" s="25" t="s">
        <v>5089</v>
      </c>
      <c r="E1" s="25" t="s">
        <v>5090</v>
      </c>
      <c r="F1" s="26" t="s">
        <v>5091</v>
      </c>
      <c r="G1" s="25" t="s">
        <v>5092</v>
      </c>
      <c r="H1" s="27" t="s">
        <v>5093</v>
      </c>
      <c r="I1" s="28" t="s">
        <v>5094</v>
      </c>
      <c r="J1" s="27" t="s">
        <v>5095</v>
      </c>
      <c r="K1" s="27" t="s">
        <v>5096</v>
      </c>
      <c r="L1" s="27" t="s">
        <v>5097</v>
      </c>
      <c r="M1" s="27" t="s">
        <v>5098</v>
      </c>
      <c r="N1" s="27" t="s">
        <v>5099</v>
      </c>
      <c r="O1" s="27" t="s">
        <v>5100</v>
      </c>
      <c r="P1" s="27" t="s">
        <v>5101</v>
      </c>
      <c r="Q1" s="27" t="s">
        <v>1059</v>
      </c>
      <c r="R1" s="24" t="s">
        <v>5102</v>
      </c>
      <c r="S1" s="79" t="s">
        <v>4771</v>
      </c>
      <c r="T1" s="79" t="s">
        <v>4772</v>
      </c>
      <c r="U1" s="81" t="s">
        <v>4773</v>
      </c>
      <c r="V1" s="91" t="s">
        <v>5411</v>
      </c>
      <c r="W1" s="84"/>
    </row>
    <row r="2" spans="1:23" ht="15">
      <c r="A2" s="29" t="s">
        <v>1079</v>
      </c>
      <c r="B2" s="6" t="s">
        <v>1080</v>
      </c>
      <c r="C2" s="21" t="s">
        <v>1081</v>
      </c>
      <c r="D2" s="21" t="s">
        <v>1082</v>
      </c>
      <c r="E2" s="21" t="s">
        <v>1083</v>
      </c>
      <c r="F2" s="30" t="s">
        <v>1084</v>
      </c>
      <c r="G2" s="21" t="s">
        <v>1085</v>
      </c>
      <c r="H2" s="31" t="s">
        <v>1086</v>
      </c>
      <c r="I2" s="21" t="s">
        <v>1087</v>
      </c>
      <c r="J2" s="21" t="s">
        <v>1088</v>
      </c>
      <c r="K2" s="21">
        <v>391</v>
      </c>
      <c r="L2" s="21" t="s">
        <v>1089</v>
      </c>
      <c r="M2" s="21">
        <v>1E-3</v>
      </c>
      <c r="N2" s="21" t="b">
        <v>1</v>
      </c>
      <c r="O2" s="21">
        <v>0.14399999999999999</v>
      </c>
      <c r="P2" s="21" t="s">
        <v>1088</v>
      </c>
      <c r="Q2" s="21" t="s">
        <v>487</v>
      </c>
      <c r="R2" s="21"/>
      <c r="S2" s="10" t="s">
        <v>4775</v>
      </c>
      <c r="T2" s="10" t="s">
        <v>1609</v>
      </c>
      <c r="U2" s="66" t="s">
        <v>5103</v>
      </c>
      <c r="V2" s="66" t="s">
        <v>1609</v>
      </c>
      <c r="W2" s="66"/>
    </row>
    <row r="3" spans="1:23" ht="15">
      <c r="A3" s="29" t="s">
        <v>1079</v>
      </c>
      <c r="B3" s="6" t="s">
        <v>1080</v>
      </c>
      <c r="C3" s="21" t="s">
        <v>1081</v>
      </c>
      <c r="D3" s="21" t="s">
        <v>1082</v>
      </c>
      <c r="E3" s="21" t="s">
        <v>1083</v>
      </c>
      <c r="F3" s="30" t="s">
        <v>1084</v>
      </c>
      <c r="G3" s="21" t="s">
        <v>1085</v>
      </c>
      <c r="H3" s="31" t="s">
        <v>1090</v>
      </c>
      <c r="I3" s="21" t="s">
        <v>1087</v>
      </c>
      <c r="J3" s="21" t="s">
        <v>1088</v>
      </c>
      <c r="K3" s="21">
        <v>391</v>
      </c>
      <c r="L3" s="21" t="s">
        <v>1089</v>
      </c>
      <c r="M3" s="21">
        <v>0.94799999999999995</v>
      </c>
      <c r="N3" s="21" t="b">
        <v>0</v>
      </c>
      <c r="O3" s="21" t="s">
        <v>1091</v>
      </c>
      <c r="P3" s="21" t="s">
        <v>1088</v>
      </c>
      <c r="Q3" s="21" t="s">
        <v>487</v>
      </c>
      <c r="R3" s="21"/>
      <c r="U3" s="36" t="s">
        <v>5104</v>
      </c>
      <c r="V3" s="36" t="s">
        <v>1609</v>
      </c>
      <c r="W3" s="66"/>
    </row>
    <row r="4" spans="1:23" ht="15">
      <c r="A4" s="29" t="s">
        <v>1079</v>
      </c>
      <c r="B4" s="6" t="s">
        <v>1080</v>
      </c>
      <c r="C4" s="21" t="s">
        <v>1081</v>
      </c>
      <c r="D4" s="21" t="s">
        <v>1082</v>
      </c>
      <c r="E4" s="21" t="s">
        <v>1083</v>
      </c>
      <c r="F4" s="30" t="s">
        <v>1084</v>
      </c>
      <c r="G4" s="21" t="s">
        <v>1085</v>
      </c>
      <c r="H4" s="21" t="s">
        <v>1092</v>
      </c>
      <c r="I4" s="21" t="s">
        <v>1093</v>
      </c>
      <c r="J4" s="21" t="s">
        <v>1094</v>
      </c>
      <c r="K4" s="21">
        <v>391</v>
      </c>
      <c r="L4" s="21" t="s">
        <v>1089</v>
      </c>
      <c r="M4" s="21">
        <v>46</v>
      </c>
      <c r="N4" s="21" t="s">
        <v>1088</v>
      </c>
      <c r="O4" s="21" t="s">
        <v>1088</v>
      </c>
      <c r="P4" s="21">
        <v>4.8</v>
      </c>
      <c r="Q4" s="21" t="s">
        <v>487</v>
      </c>
      <c r="R4" s="21"/>
      <c r="U4" s="36" t="s">
        <v>5105</v>
      </c>
      <c r="V4" s="36" t="s">
        <v>5105</v>
      </c>
      <c r="W4" s="66"/>
    </row>
    <row r="5" spans="1:23" ht="15">
      <c r="A5" s="29" t="s">
        <v>1079</v>
      </c>
      <c r="B5" s="6" t="s">
        <v>1080</v>
      </c>
      <c r="C5" s="21" t="s">
        <v>1081</v>
      </c>
      <c r="D5" s="21" t="s">
        <v>1082</v>
      </c>
      <c r="E5" s="21" t="s">
        <v>1083</v>
      </c>
      <c r="F5" s="30" t="s">
        <v>1084</v>
      </c>
      <c r="G5" s="21" t="s">
        <v>1085</v>
      </c>
      <c r="H5" s="21" t="s">
        <v>1095</v>
      </c>
      <c r="I5" s="21" t="s">
        <v>1093</v>
      </c>
      <c r="J5" s="21" t="s">
        <v>1096</v>
      </c>
      <c r="K5" s="21">
        <v>391</v>
      </c>
      <c r="L5" s="21" t="s">
        <v>1089</v>
      </c>
      <c r="M5" s="21">
        <v>0.16</v>
      </c>
      <c r="N5" s="21" t="s">
        <v>1088</v>
      </c>
      <c r="O5" s="21" t="s">
        <v>1088</v>
      </c>
      <c r="P5" s="21">
        <v>0.05</v>
      </c>
      <c r="Q5" s="21" t="s">
        <v>487</v>
      </c>
      <c r="R5" s="21"/>
      <c r="U5" s="36" t="s">
        <v>5105</v>
      </c>
      <c r="V5" s="36" t="s">
        <v>5105</v>
      </c>
      <c r="W5" s="66"/>
    </row>
    <row r="6" spans="1:23" ht="15">
      <c r="A6" s="29" t="s">
        <v>1079</v>
      </c>
      <c r="B6" s="6" t="s">
        <v>1080</v>
      </c>
      <c r="C6" s="21" t="s">
        <v>1081</v>
      </c>
      <c r="D6" s="21" t="s">
        <v>1082</v>
      </c>
      <c r="E6" s="21" t="s">
        <v>1097</v>
      </c>
      <c r="F6" s="21">
        <v>2014</v>
      </c>
      <c r="G6" s="21" t="s">
        <v>1085</v>
      </c>
      <c r="H6" s="21" t="s">
        <v>1098</v>
      </c>
      <c r="I6" s="21" t="s">
        <v>1093</v>
      </c>
      <c r="J6" s="21" t="s">
        <v>1094</v>
      </c>
      <c r="K6" s="21">
        <v>391</v>
      </c>
      <c r="L6" s="21" t="s">
        <v>1089</v>
      </c>
      <c r="M6" s="21">
        <v>48.19</v>
      </c>
      <c r="N6" s="21" t="s">
        <v>1088</v>
      </c>
      <c r="O6" s="21" t="s">
        <v>1088</v>
      </c>
      <c r="P6" s="21" t="s">
        <v>1088</v>
      </c>
      <c r="Q6" s="21" t="s">
        <v>487</v>
      </c>
      <c r="R6" s="10"/>
      <c r="U6" s="36" t="s">
        <v>5105</v>
      </c>
      <c r="V6" s="36" t="s">
        <v>5105</v>
      </c>
      <c r="W6" s="66"/>
    </row>
    <row r="7" spans="1:23" ht="15">
      <c r="A7" s="29" t="s">
        <v>1079</v>
      </c>
      <c r="B7" s="6" t="s">
        <v>1080</v>
      </c>
      <c r="C7" s="21" t="s">
        <v>1081</v>
      </c>
      <c r="D7" s="21" t="s">
        <v>1082</v>
      </c>
      <c r="E7" s="21" t="s">
        <v>13</v>
      </c>
      <c r="F7" s="21">
        <v>2014</v>
      </c>
      <c r="G7" s="21" t="s">
        <v>1085</v>
      </c>
      <c r="H7" s="21" t="s">
        <v>1098</v>
      </c>
      <c r="I7" s="21" t="s">
        <v>1093</v>
      </c>
      <c r="J7" s="21" t="s">
        <v>1094</v>
      </c>
      <c r="K7" s="21">
        <v>391</v>
      </c>
      <c r="L7" s="21" t="s">
        <v>1089</v>
      </c>
      <c r="M7" s="21">
        <v>47.23</v>
      </c>
      <c r="N7" s="21" t="s">
        <v>1088</v>
      </c>
      <c r="O7" s="21" t="s">
        <v>1088</v>
      </c>
      <c r="P7" s="21" t="s">
        <v>1088</v>
      </c>
      <c r="Q7" s="21" t="s">
        <v>487</v>
      </c>
      <c r="R7" s="10"/>
      <c r="U7" s="36" t="s">
        <v>5105</v>
      </c>
      <c r="V7" s="36" t="s">
        <v>5105</v>
      </c>
      <c r="W7" s="66"/>
    </row>
    <row r="8" spans="1:23" ht="15">
      <c r="A8" s="29" t="s">
        <v>1079</v>
      </c>
      <c r="B8" s="6" t="s">
        <v>1080</v>
      </c>
      <c r="C8" s="21" t="s">
        <v>1081</v>
      </c>
      <c r="D8" s="21" t="s">
        <v>1082</v>
      </c>
      <c r="E8" s="21" t="s">
        <v>1099</v>
      </c>
      <c r="F8" s="21">
        <v>2014</v>
      </c>
      <c r="G8" s="21" t="s">
        <v>1085</v>
      </c>
      <c r="H8" s="21" t="s">
        <v>1098</v>
      </c>
      <c r="I8" s="21" t="s">
        <v>1093</v>
      </c>
      <c r="J8" s="21" t="s">
        <v>1094</v>
      </c>
      <c r="K8" s="21">
        <v>391</v>
      </c>
      <c r="L8" s="21" t="s">
        <v>1089</v>
      </c>
      <c r="M8" s="21">
        <v>42.04</v>
      </c>
      <c r="N8" s="21" t="s">
        <v>1088</v>
      </c>
      <c r="O8" s="21" t="s">
        <v>1088</v>
      </c>
      <c r="P8" s="21" t="s">
        <v>1088</v>
      </c>
      <c r="Q8" s="21" t="s">
        <v>487</v>
      </c>
      <c r="R8" s="10"/>
      <c r="U8" s="36" t="s">
        <v>5105</v>
      </c>
      <c r="V8" s="36" t="s">
        <v>5105</v>
      </c>
      <c r="W8" s="66"/>
    </row>
    <row r="9" spans="1:23" ht="15">
      <c r="A9" s="29" t="s">
        <v>1079</v>
      </c>
      <c r="B9" s="6" t="s">
        <v>1080</v>
      </c>
      <c r="C9" s="21" t="s">
        <v>1081</v>
      </c>
      <c r="D9" s="21" t="s">
        <v>1082</v>
      </c>
      <c r="E9" s="21" t="s">
        <v>1100</v>
      </c>
      <c r="F9" s="21">
        <v>2014</v>
      </c>
      <c r="G9" s="21" t="s">
        <v>1085</v>
      </c>
      <c r="H9" s="21" t="s">
        <v>1098</v>
      </c>
      <c r="I9" s="21" t="s">
        <v>1093</v>
      </c>
      <c r="J9" s="21" t="s">
        <v>1094</v>
      </c>
      <c r="K9" s="21">
        <v>391</v>
      </c>
      <c r="L9" s="21" t="s">
        <v>1089</v>
      </c>
      <c r="M9" s="21">
        <v>45.66</v>
      </c>
      <c r="N9" s="21" t="s">
        <v>1088</v>
      </c>
      <c r="O9" s="21" t="s">
        <v>1088</v>
      </c>
      <c r="P9" s="21" t="s">
        <v>1088</v>
      </c>
      <c r="Q9" s="21" t="s">
        <v>487</v>
      </c>
      <c r="R9" s="10"/>
      <c r="U9" s="36" t="s">
        <v>5105</v>
      </c>
      <c r="V9" s="36" t="s">
        <v>5105</v>
      </c>
      <c r="W9" s="66"/>
    </row>
    <row r="10" spans="1:23" ht="15">
      <c r="A10" s="29" t="s">
        <v>1079</v>
      </c>
      <c r="B10" s="6" t="s">
        <v>1080</v>
      </c>
      <c r="C10" s="21" t="s">
        <v>1081</v>
      </c>
      <c r="D10" s="21" t="s">
        <v>1082</v>
      </c>
      <c r="E10" s="21" t="s">
        <v>1097</v>
      </c>
      <c r="F10" s="21">
        <v>2015</v>
      </c>
      <c r="G10" s="21" t="s">
        <v>1085</v>
      </c>
      <c r="H10" s="21" t="s">
        <v>1098</v>
      </c>
      <c r="I10" s="21" t="s">
        <v>1093</v>
      </c>
      <c r="J10" s="21" t="s">
        <v>1094</v>
      </c>
      <c r="K10" s="21">
        <v>391</v>
      </c>
      <c r="L10" s="21" t="s">
        <v>1089</v>
      </c>
      <c r="M10" s="21">
        <v>46.49</v>
      </c>
      <c r="N10" s="21" t="s">
        <v>1088</v>
      </c>
      <c r="O10" s="21" t="s">
        <v>1088</v>
      </c>
      <c r="P10" s="21" t="s">
        <v>1088</v>
      </c>
      <c r="Q10" s="21" t="s">
        <v>487</v>
      </c>
      <c r="R10" s="10"/>
      <c r="U10" s="36" t="s">
        <v>5105</v>
      </c>
      <c r="V10" s="36" t="s">
        <v>5105</v>
      </c>
      <c r="W10" s="66"/>
    </row>
    <row r="11" spans="1:23" ht="15">
      <c r="A11" s="29" t="s">
        <v>1079</v>
      </c>
      <c r="B11" s="6" t="s">
        <v>1080</v>
      </c>
      <c r="C11" s="21" t="s">
        <v>1081</v>
      </c>
      <c r="D11" s="21" t="s">
        <v>1082</v>
      </c>
      <c r="E11" s="21" t="s">
        <v>13</v>
      </c>
      <c r="F11" s="21">
        <v>2015</v>
      </c>
      <c r="G11" s="21" t="s">
        <v>1085</v>
      </c>
      <c r="H11" s="21" t="s">
        <v>1098</v>
      </c>
      <c r="I11" s="21" t="s">
        <v>1093</v>
      </c>
      <c r="J11" s="21" t="s">
        <v>1094</v>
      </c>
      <c r="K11" s="21">
        <v>391</v>
      </c>
      <c r="L11" s="21" t="s">
        <v>1089</v>
      </c>
      <c r="M11" s="21">
        <v>45.63</v>
      </c>
      <c r="N11" s="21" t="s">
        <v>1088</v>
      </c>
      <c r="O11" s="21" t="s">
        <v>1088</v>
      </c>
      <c r="P11" s="21" t="s">
        <v>1088</v>
      </c>
      <c r="Q11" s="21" t="s">
        <v>487</v>
      </c>
      <c r="R11" s="10"/>
      <c r="U11" s="36" t="s">
        <v>5105</v>
      </c>
      <c r="V11" s="36" t="s">
        <v>5105</v>
      </c>
      <c r="W11" s="66"/>
    </row>
    <row r="12" spans="1:23" ht="15">
      <c r="A12" s="29" t="s">
        <v>1079</v>
      </c>
      <c r="B12" s="6" t="s">
        <v>1080</v>
      </c>
      <c r="C12" s="21" t="s">
        <v>1081</v>
      </c>
      <c r="D12" s="21" t="s">
        <v>1082</v>
      </c>
      <c r="E12" s="21" t="s">
        <v>1099</v>
      </c>
      <c r="F12" s="21">
        <v>2015</v>
      </c>
      <c r="G12" s="21" t="s">
        <v>1085</v>
      </c>
      <c r="H12" s="21" t="s">
        <v>1098</v>
      </c>
      <c r="I12" s="21" t="s">
        <v>1093</v>
      </c>
      <c r="J12" s="21" t="s">
        <v>1094</v>
      </c>
      <c r="K12" s="21">
        <v>391</v>
      </c>
      <c r="L12" s="21" t="s">
        <v>1089</v>
      </c>
      <c r="M12" s="21">
        <v>48.42</v>
      </c>
      <c r="N12" s="21" t="s">
        <v>1088</v>
      </c>
      <c r="O12" s="21" t="s">
        <v>1088</v>
      </c>
      <c r="P12" s="21" t="s">
        <v>1088</v>
      </c>
      <c r="Q12" s="21" t="s">
        <v>487</v>
      </c>
      <c r="R12" s="10"/>
      <c r="U12" s="36" t="s">
        <v>5105</v>
      </c>
      <c r="V12" s="36" t="s">
        <v>5105</v>
      </c>
      <c r="W12" s="66"/>
    </row>
    <row r="13" spans="1:23" ht="15">
      <c r="A13" s="29" t="s">
        <v>1079</v>
      </c>
      <c r="B13" s="6" t="s">
        <v>1080</v>
      </c>
      <c r="C13" s="21" t="s">
        <v>1081</v>
      </c>
      <c r="D13" s="21" t="s">
        <v>1082</v>
      </c>
      <c r="E13" s="21" t="s">
        <v>1100</v>
      </c>
      <c r="F13" s="21">
        <v>2015</v>
      </c>
      <c r="G13" s="21" t="s">
        <v>1085</v>
      </c>
      <c r="H13" s="21" t="s">
        <v>1098</v>
      </c>
      <c r="I13" s="21" t="s">
        <v>1093</v>
      </c>
      <c r="J13" s="21" t="s">
        <v>1094</v>
      </c>
      <c r="K13" s="21">
        <v>391</v>
      </c>
      <c r="L13" s="21" t="s">
        <v>1089</v>
      </c>
      <c r="M13" s="21">
        <v>48.95</v>
      </c>
      <c r="N13" s="21" t="s">
        <v>1088</v>
      </c>
      <c r="O13" s="21" t="s">
        <v>1088</v>
      </c>
      <c r="P13" s="21" t="s">
        <v>1088</v>
      </c>
      <c r="Q13" s="21" t="s">
        <v>487</v>
      </c>
      <c r="R13" s="10"/>
      <c r="U13" s="36" t="s">
        <v>5105</v>
      </c>
      <c r="V13" s="36" t="s">
        <v>5105</v>
      </c>
      <c r="W13" s="66"/>
    </row>
    <row r="14" spans="1:23" ht="15">
      <c r="A14" s="29" t="s">
        <v>1079</v>
      </c>
      <c r="B14" s="6" t="s">
        <v>1080</v>
      </c>
      <c r="C14" s="21" t="s">
        <v>1081</v>
      </c>
      <c r="D14" s="21" t="s">
        <v>1082</v>
      </c>
      <c r="E14" s="21" t="s">
        <v>1097</v>
      </c>
      <c r="F14" s="21">
        <v>2016</v>
      </c>
      <c r="G14" s="21" t="s">
        <v>1085</v>
      </c>
      <c r="H14" s="21" t="s">
        <v>1098</v>
      </c>
      <c r="I14" s="21" t="s">
        <v>1093</v>
      </c>
      <c r="J14" s="21" t="s">
        <v>1094</v>
      </c>
      <c r="K14" s="21">
        <v>391</v>
      </c>
      <c r="L14" s="21" t="s">
        <v>1089</v>
      </c>
      <c r="M14" s="21">
        <v>46.77</v>
      </c>
      <c r="N14" s="21" t="s">
        <v>1088</v>
      </c>
      <c r="O14" s="21" t="s">
        <v>1088</v>
      </c>
      <c r="P14" s="21" t="s">
        <v>1088</v>
      </c>
      <c r="Q14" s="21" t="s">
        <v>487</v>
      </c>
      <c r="R14" s="10"/>
      <c r="U14" s="36" t="s">
        <v>5105</v>
      </c>
      <c r="V14" s="36" t="s">
        <v>5105</v>
      </c>
      <c r="W14" s="66"/>
    </row>
    <row r="15" spans="1:23" ht="15">
      <c r="A15" s="29" t="s">
        <v>1079</v>
      </c>
      <c r="B15" s="6" t="s">
        <v>1080</v>
      </c>
      <c r="C15" s="21" t="s">
        <v>1081</v>
      </c>
      <c r="D15" s="21" t="s">
        <v>1082</v>
      </c>
      <c r="E15" s="21" t="s">
        <v>13</v>
      </c>
      <c r="F15" s="21">
        <v>2016</v>
      </c>
      <c r="G15" s="21" t="s">
        <v>1085</v>
      </c>
      <c r="H15" s="21" t="s">
        <v>1098</v>
      </c>
      <c r="I15" s="21" t="s">
        <v>1093</v>
      </c>
      <c r="J15" s="21" t="s">
        <v>1094</v>
      </c>
      <c r="K15" s="21">
        <v>391</v>
      </c>
      <c r="L15" s="21" t="s">
        <v>1089</v>
      </c>
      <c r="M15" s="21">
        <v>48.51</v>
      </c>
      <c r="N15" s="21" t="s">
        <v>1088</v>
      </c>
      <c r="O15" s="21" t="s">
        <v>1088</v>
      </c>
      <c r="P15" s="21" t="s">
        <v>1088</v>
      </c>
      <c r="Q15" s="21" t="s">
        <v>487</v>
      </c>
      <c r="R15" s="10"/>
      <c r="U15" s="36" t="s">
        <v>5105</v>
      </c>
      <c r="V15" s="36" t="s">
        <v>5105</v>
      </c>
      <c r="W15" s="66"/>
    </row>
    <row r="16" spans="1:23" ht="15">
      <c r="A16" s="29" t="s">
        <v>1079</v>
      </c>
      <c r="B16" s="6" t="s">
        <v>1080</v>
      </c>
      <c r="C16" s="21" t="s">
        <v>1081</v>
      </c>
      <c r="D16" s="21" t="s">
        <v>1082</v>
      </c>
      <c r="E16" s="21" t="s">
        <v>1099</v>
      </c>
      <c r="F16" s="21">
        <v>2016</v>
      </c>
      <c r="G16" s="21" t="s">
        <v>1085</v>
      </c>
      <c r="H16" s="21" t="s">
        <v>1098</v>
      </c>
      <c r="I16" s="21" t="s">
        <v>1093</v>
      </c>
      <c r="J16" s="21" t="s">
        <v>1094</v>
      </c>
      <c r="K16" s="21">
        <v>391</v>
      </c>
      <c r="L16" s="21" t="s">
        <v>1089</v>
      </c>
      <c r="M16" s="21">
        <v>44.01</v>
      </c>
      <c r="N16" s="21" t="s">
        <v>1088</v>
      </c>
      <c r="O16" s="21" t="s">
        <v>1088</v>
      </c>
      <c r="P16" s="21" t="s">
        <v>1088</v>
      </c>
      <c r="Q16" s="21" t="s">
        <v>487</v>
      </c>
      <c r="R16" s="10"/>
      <c r="U16" s="36" t="s">
        <v>5105</v>
      </c>
      <c r="V16" s="36" t="s">
        <v>5105</v>
      </c>
      <c r="W16" s="66"/>
    </row>
    <row r="17" spans="1:23" ht="15">
      <c r="A17" s="29" t="s">
        <v>1079</v>
      </c>
      <c r="B17" s="6" t="s">
        <v>1080</v>
      </c>
      <c r="C17" s="21" t="s">
        <v>1081</v>
      </c>
      <c r="D17" s="21" t="s">
        <v>1082</v>
      </c>
      <c r="E17" s="21" t="s">
        <v>1100</v>
      </c>
      <c r="F17" s="21">
        <v>2016</v>
      </c>
      <c r="G17" s="21" t="s">
        <v>1085</v>
      </c>
      <c r="H17" s="21" t="s">
        <v>1098</v>
      </c>
      <c r="I17" s="21" t="s">
        <v>1093</v>
      </c>
      <c r="J17" s="21" t="s">
        <v>1094</v>
      </c>
      <c r="K17" s="21">
        <v>391</v>
      </c>
      <c r="L17" s="21" t="s">
        <v>1089</v>
      </c>
      <c r="M17" s="21">
        <v>42.97</v>
      </c>
      <c r="N17" s="21" t="s">
        <v>1088</v>
      </c>
      <c r="O17" s="21" t="s">
        <v>1088</v>
      </c>
      <c r="P17" s="21" t="s">
        <v>1088</v>
      </c>
      <c r="Q17" s="21" t="s">
        <v>487</v>
      </c>
      <c r="R17" s="10"/>
      <c r="U17" s="36" t="s">
        <v>5105</v>
      </c>
      <c r="V17" s="36" t="s">
        <v>5105</v>
      </c>
      <c r="W17" s="66"/>
    </row>
    <row r="18" spans="1:23" ht="15">
      <c r="A18" s="29" t="s">
        <v>1079</v>
      </c>
      <c r="B18" s="6" t="s">
        <v>1080</v>
      </c>
      <c r="C18" s="21" t="s">
        <v>1081</v>
      </c>
      <c r="D18" s="21" t="s">
        <v>1082</v>
      </c>
      <c r="E18" s="21" t="s">
        <v>1097</v>
      </c>
      <c r="F18" s="21">
        <v>2014</v>
      </c>
      <c r="G18" s="21" t="s">
        <v>1085</v>
      </c>
      <c r="H18" s="21" t="s">
        <v>1095</v>
      </c>
      <c r="I18" s="21" t="s">
        <v>1093</v>
      </c>
      <c r="J18" s="21" t="s">
        <v>1096</v>
      </c>
      <c r="K18" s="21">
        <v>391</v>
      </c>
      <c r="L18" s="21" t="s">
        <v>1089</v>
      </c>
      <c r="M18" s="21">
        <v>0.21</v>
      </c>
      <c r="N18" s="21" t="s">
        <v>1088</v>
      </c>
      <c r="O18" s="21" t="s">
        <v>1088</v>
      </c>
      <c r="P18" s="21" t="s">
        <v>1088</v>
      </c>
      <c r="Q18" s="21" t="s">
        <v>487</v>
      </c>
      <c r="R18" s="10"/>
      <c r="U18" s="36" t="s">
        <v>4780</v>
      </c>
      <c r="V18" s="36" t="s">
        <v>4778</v>
      </c>
      <c r="W18" s="66"/>
    </row>
    <row r="19" spans="1:23" ht="15">
      <c r="A19" s="29" t="s">
        <v>1079</v>
      </c>
      <c r="B19" s="6" t="s">
        <v>1080</v>
      </c>
      <c r="C19" s="21" t="s">
        <v>1081</v>
      </c>
      <c r="D19" s="21" t="s">
        <v>1082</v>
      </c>
      <c r="E19" s="21" t="s">
        <v>13</v>
      </c>
      <c r="F19" s="21">
        <v>2014</v>
      </c>
      <c r="G19" s="21" t="s">
        <v>1085</v>
      </c>
      <c r="H19" s="21" t="s">
        <v>1095</v>
      </c>
      <c r="I19" s="21" t="s">
        <v>1093</v>
      </c>
      <c r="J19" s="21" t="s">
        <v>1096</v>
      </c>
      <c r="K19" s="21">
        <v>391</v>
      </c>
      <c r="L19" s="21" t="s">
        <v>1089</v>
      </c>
      <c r="M19" s="21">
        <v>0.17</v>
      </c>
      <c r="N19" s="21" t="s">
        <v>1088</v>
      </c>
      <c r="O19" s="21" t="s">
        <v>1088</v>
      </c>
      <c r="P19" s="21" t="s">
        <v>1088</v>
      </c>
      <c r="Q19" s="21" t="s">
        <v>487</v>
      </c>
      <c r="R19" s="10"/>
      <c r="U19" s="36" t="s">
        <v>4780</v>
      </c>
      <c r="V19" s="36" t="s">
        <v>4778</v>
      </c>
      <c r="W19" s="66"/>
    </row>
    <row r="20" spans="1:23" ht="15">
      <c r="A20" s="29" t="s">
        <v>1079</v>
      </c>
      <c r="B20" s="6" t="s">
        <v>1080</v>
      </c>
      <c r="C20" s="21" t="s">
        <v>1081</v>
      </c>
      <c r="D20" s="21" t="s">
        <v>1082</v>
      </c>
      <c r="E20" s="21" t="s">
        <v>1099</v>
      </c>
      <c r="F20" s="21">
        <v>2014</v>
      </c>
      <c r="G20" s="21" t="s">
        <v>1085</v>
      </c>
      <c r="H20" s="21" t="s">
        <v>1095</v>
      </c>
      <c r="I20" s="21" t="s">
        <v>1093</v>
      </c>
      <c r="J20" s="21" t="s">
        <v>1096</v>
      </c>
      <c r="K20" s="21">
        <v>391</v>
      </c>
      <c r="L20" s="21" t="s">
        <v>1089</v>
      </c>
      <c r="M20" s="21">
        <v>0.11</v>
      </c>
      <c r="N20" s="21" t="s">
        <v>1088</v>
      </c>
      <c r="O20" s="21" t="s">
        <v>1088</v>
      </c>
      <c r="P20" s="21" t="s">
        <v>1088</v>
      </c>
      <c r="Q20" s="21" t="s">
        <v>487</v>
      </c>
      <c r="R20" s="10"/>
      <c r="U20" s="36" t="s">
        <v>4781</v>
      </c>
      <c r="V20" s="36" t="s">
        <v>4778</v>
      </c>
      <c r="W20" s="66"/>
    </row>
    <row r="21" spans="1:23" ht="15">
      <c r="A21" s="29" t="s">
        <v>1079</v>
      </c>
      <c r="B21" s="6" t="s">
        <v>1080</v>
      </c>
      <c r="C21" s="21" t="s">
        <v>1081</v>
      </c>
      <c r="D21" s="21" t="s">
        <v>1082</v>
      </c>
      <c r="E21" s="21" t="s">
        <v>1100</v>
      </c>
      <c r="F21" s="21">
        <v>2014</v>
      </c>
      <c r="G21" s="21" t="s">
        <v>1085</v>
      </c>
      <c r="H21" s="21" t="s">
        <v>1095</v>
      </c>
      <c r="I21" s="21" t="s">
        <v>1093</v>
      </c>
      <c r="J21" s="21" t="s">
        <v>1094</v>
      </c>
      <c r="K21" s="21">
        <v>391</v>
      </c>
      <c r="L21" s="21" t="s">
        <v>1089</v>
      </c>
      <c r="M21" s="21">
        <v>0.14000000000000001</v>
      </c>
      <c r="N21" s="21" t="s">
        <v>1088</v>
      </c>
      <c r="O21" s="21" t="s">
        <v>1088</v>
      </c>
      <c r="P21" s="21" t="s">
        <v>1088</v>
      </c>
      <c r="Q21" s="21" t="s">
        <v>487</v>
      </c>
      <c r="R21" s="10"/>
      <c r="U21" s="36" t="s">
        <v>4781</v>
      </c>
      <c r="V21" s="36" t="s">
        <v>4778</v>
      </c>
      <c r="W21" s="66"/>
    </row>
    <row r="22" spans="1:23" ht="15">
      <c r="A22" s="29" t="s">
        <v>1079</v>
      </c>
      <c r="B22" s="6" t="s">
        <v>1080</v>
      </c>
      <c r="C22" s="21" t="s">
        <v>1081</v>
      </c>
      <c r="D22" s="21" t="s">
        <v>1082</v>
      </c>
      <c r="E22" s="21" t="s">
        <v>1097</v>
      </c>
      <c r="F22" s="21">
        <v>2015</v>
      </c>
      <c r="G22" s="21" t="s">
        <v>1085</v>
      </c>
      <c r="H22" s="21" t="s">
        <v>1095</v>
      </c>
      <c r="I22" s="21" t="s">
        <v>1093</v>
      </c>
      <c r="J22" s="21" t="s">
        <v>1096</v>
      </c>
      <c r="K22" s="21">
        <v>391</v>
      </c>
      <c r="L22" s="21" t="s">
        <v>1089</v>
      </c>
      <c r="M22" s="21">
        <v>0.17</v>
      </c>
      <c r="N22" s="21" t="s">
        <v>1088</v>
      </c>
      <c r="O22" s="21" t="s">
        <v>1088</v>
      </c>
      <c r="P22" s="21" t="s">
        <v>1088</v>
      </c>
      <c r="Q22" s="21" t="s">
        <v>487</v>
      </c>
      <c r="R22" s="10"/>
      <c r="U22" s="36" t="s">
        <v>4780</v>
      </c>
      <c r="V22" s="36" t="s">
        <v>4778</v>
      </c>
      <c r="W22" s="66"/>
    </row>
    <row r="23" spans="1:23" ht="15">
      <c r="A23" s="29" t="s">
        <v>1079</v>
      </c>
      <c r="B23" s="6" t="s">
        <v>1080</v>
      </c>
      <c r="C23" s="21" t="s">
        <v>1081</v>
      </c>
      <c r="D23" s="21" t="s">
        <v>1082</v>
      </c>
      <c r="E23" s="21" t="s">
        <v>13</v>
      </c>
      <c r="F23" s="21">
        <v>2015</v>
      </c>
      <c r="G23" s="21" t="s">
        <v>1085</v>
      </c>
      <c r="H23" s="21" t="s">
        <v>1095</v>
      </c>
      <c r="I23" s="21" t="s">
        <v>1093</v>
      </c>
      <c r="J23" s="21" t="s">
        <v>1096</v>
      </c>
      <c r="K23" s="21">
        <v>391</v>
      </c>
      <c r="L23" s="21" t="s">
        <v>1089</v>
      </c>
      <c r="M23" s="21">
        <v>0.14000000000000001</v>
      </c>
      <c r="N23" s="21" t="s">
        <v>1088</v>
      </c>
      <c r="O23" s="21" t="s">
        <v>1088</v>
      </c>
      <c r="P23" s="21" t="s">
        <v>1088</v>
      </c>
      <c r="Q23" s="21" t="s">
        <v>487</v>
      </c>
      <c r="R23" s="10"/>
      <c r="U23" s="36" t="s">
        <v>4780</v>
      </c>
      <c r="V23" s="36" t="s">
        <v>4778</v>
      </c>
      <c r="W23" s="66"/>
    </row>
    <row r="24" spans="1:23" ht="15">
      <c r="A24" s="29" t="s">
        <v>1079</v>
      </c>
      <c r="B24" s="6" t="s">
        <v>1080</v>
      </c>
      <c r="C24" s="21" t="s">
        <v>1081</v>
      </c>
      <c r="D24" s="21" t="s">
        <v>1082</v>
      </c>
      <c r="E24" s="21" t="s">
        <v>1099</v>
      </c>
      <c r="F24" s="21">
        <v>2015</v>
      </c>
      <c r="G24" s="21" t="s">
        <v>1085</v>
      </c>
      <c r="H24" s="21" t="s">
        <v>1095</v>
      </c>
      <c r="I24" s="21" t="s">
        <v>1093</v>
      </c>
      <c r="J24" s="21" t="s">
        <v>1096</v>
      </c>
      <c r="K24" s="21">
        <v>391</v>
      </c>
      <c r="L24" s="21" t="s">
        <v>1089</v>
      </c>
      <c r="M24" s="21">
        <v>0.17</v>
      </c>
      <c r="N24" s="21" t="s">
        <v>1088</v>
      </c>
      <c r="O24" s="21" t="s">
        <v>1088</v>
      </c>
      <c r="P24" s="21" t="s">
        <v>1088</v>
      </c>
      <c r="Q24" s="21" t="s">
        <v>487</v>
      </c>
      <c r="R24" s="10"/>
      <c r="U24" s="36" t="s">
        <v>4781</v>
      </c>
      <c r="V24" s="36" t="s">
        <v>4778</v>
      </c>
      <c r="W24" s="66"/>
    </row>
    <row r="25" spans="1:23" ht="15">
      <c r="A25" s="29" t="s">
        <v>1079</v>
      </c>
      <c r="B25" s="6" t="s">
        <v>1080</v>
      </c>
      <c r="C25" s="21" t="s">
        <v>1081</v>
      </c>
      <c r="D25" s="21" t="s">
        <v>1082</v>
      </c>
      <c r="E25" s="21" t="s">
        <v>1100</v>
      </c>
      <c r="F25" s="21">
        <v>2015</v>
      </c>
      <c r="G25" s="21" t="s">
        <v>1085</v>
      </c>
      <c r="H25" s="21" t="s">
        <v>1095</v>
      </c>
      <c r="I25" s="21" t="s">
        <v>1093</v>
      </c>
      <c r="J25" s="21" t="s">
        <v>1094</v>
      </c>
      <c r="K25" s="21">
        <v>391</v>
      </c>
      <c r="L25" s="21" t="s">
        <v>1089</v>
      </c>
      <c r="M25" s="21">
        <v>0.2</v>
      </c>
      <c r="N25" s="21" t="s">
        <v>1088</v>
      </c>
      <c r="O25" s="21" t="s">
        <v>1088</v>
      </c>
      <c r="P25" s="21" t="s">
        <v>1088</v>
      </c>
      <c r="Q25" s="21" t="s">
        <v>487</v>
      </c>
      <c r="R25" s="10"/>
      <c r="U25" s="36" t="s">
        <v>4781</v>
      </c>
      <c r="V25" s="36" t="s">
        <v>4778</v>
      </c>
      <c r="W25" s="66"/>
    </row>
    <row r="26" spans="1:23" ht="15">
      <c r="A26" s="29" t="s">
        <v>1079</v>
      </c>
      <c r="B26" s="6" t="s">
        <v>1080</v>
      </c>
      <c r="C26" s="21" t="s">
        <v>1081</v>
      </c>
      <c r="D26" s="21" t="s">
        <v>1082</v>
      </c>
      <c r="E26" s="21" t="s">
        <v>1097</v>
      </c>
      <c r="F26" s="21">
        <v>2016</v>
      </c>
      <c r="G26" s="21" t="s">
        <v>1085</v>
      </c>
      <c r="H26" s="21" t="s">
        <v>1095</v>
      </c>
      <c r="I26" s="21" t="s">
        <v>1093</v>
      </c>
      <c r="J26" s="21" t="s">
        <v>1096</v>
      </c>
      <c r="K26" s="21">
        <v>391</v>
      </c>
      <c r="L26" s="21" t="s">
        <v>1089</v>
      </c>
      <c r="M26" s="21">
        <v>0.19</v>
      </c>
      <c r="N26" s="21" t="s">
        <v>1088</v>
      </c>
      <c r="O26" s="21" t="s">
        <v>1088</v>
      </c>
      <c r="P26" s="21" t="s">
        <v>1088</v>
      </c>
      <c r="Q26" s="21" t="s">
        <v>487</v>
      </c>
      <c r="R26" s="10"/>
      <c r="U26" s="36" t="s">
        <v>4780</v>
      </c>
      <c r="V26" s="36" t="s">
        <v>4778</v>
      </c>
      <c r="W26" s="66"/>
    </row>
    <row r="27" spans="1:23" ht="15">
      <c r="A27" s="29" t="s">
        <v>1079</v>
      </c>
      <c r="B27" s="6" t="s">
        <v>1080</v>
      </c>
      <c r="C27" s="21" t="s">
        <v>1081</v>
      </c>
      <c r="D27" s="21" t="s">
        <v>1082</v>
      </c>
      <c r="E27" s="21" t="s">
        <v>13</v>
      </c>
      <c r="F27" s="21">
        <v>2016</v>
      </c>
      <c r="G27" s="21" t="s">
        <v>1085</v>
      </c>
      <c r="H27" s="21" t="s">
        <v>1095</v>
      </c>
      <c r="I27" s="21" t="s">
        <v>1093</v>
      </c>
      <c r="J27" s="21" t="s">
        <v>1096</v>
      </c>
      <c r="K27" s="21">
        <v>391</v>
      </c>
      <c r="L27" s="21" t="s">
        <v>1089</v>
      </c>
      <c r="M27" s="21">
        <v>0.21</v>
      </c>
      <c r="N27" s="21" t="s">
        <v>1088</v>
      </c>
      <c r="O27" s="21" t="s">
        <v>1088</v>
      </c>
      <c r="P27" s="21" t="s">
        <v>1088</v>
      </c>
      <c r="Q27" s="21" t="s">
        <v>487</v>
      </c>
      <c r="R27" s="10"/>
      <c r="U27" s="36" t="s">
        <v>4780</v>
      </c>
      <c r="V27" s="36" t="s">
        <v>4778</v>
      </c>
      <c r="W27" s="66"/>
    </row>
    <row r="28" spans="1:23" ht="15">
      <c r="A28" s="29" t="s">
        <v>1079</v>
      </c>
      <c r="B28" s="6" t="s">
        <v>1080</v>
      </c>
      <c r="C28" s="21" t="s">
        <v>1081</v>
      </c>
      <c r="D28" s="21" t="s">
        <v>1082</v>
      </c>
      <c r="E28" s="21" t="s">
        <v>1099</v>
      </c>
      <c r="F28" s="21">
        <v>2016</v>
      </c>
      <c r="G28" s="21" t="s">
        <v>1085</v>
      </c>
      <c r="H28" s="21" t="s">
        <v>1095</v>
      </c>
      <c r="I28" s="21" t="s">
        <v>1093</v>
      </c>
      <c r="J28" s="21" t="s">
        <v>1096</v>
      </c>
      <c r="K28" s="21">
        <v>391</v>
      </c>
      <c r="L28" s="21" t="s">
        <v>1089</v>
      </c>
      <c r="M28" s="21">
        <v>0.13</v>
      </c>
      <c r="N28" s="21" t="s">
        <v>1088</v>
      </c>
      <c r="O28" s="21" t="s">
        <v>1088</v>
      </c>
      <c r="P28" s="21" t="s">
        <v>1088</v>
      </c>
      <c r="Q28" s="21" t="s">
        <v>487</v>
      </c>
      <c r="R28" s="10"/>
      <c r="U28" s="36" t="s">
        <v>4781</v>
      </c>
      <c r="V28" s="36" t="s">
        <v>4778</v>
      </c>
      <c r="W28" s="66"/>
    </row>
    <row r="29" spans="1:23" ht="15">
      <c r="A29" s="29" t="s">
        <v>1079</v>
      </c>
      <c r="B29" s="6" t="s">
        <v>1080</v>
      </c>
      <c r="C29" s="21" t="s">
        <v>1081</v>
      </c>
      <c r="D29" s="21" t="s">
        <v>1082</v>
      </c>
      <c r="E29" s="21" t="s">
        <v>1100</v>
      </c>
      <c r="F29" s="21">
        <v>2016</v>
      </c>
      <c r="G29" s="21" t="s">
        <v>1085</v>
      </c>
      <c r="H29" s="21" t="s">
        <v>1095</v>
      </c>
      <c r="I29" s="21" t="s">
        <v>1093</v>
      </c>
      <c r="J29" s="21" t="s">
        <v>1094</v>
      </c>
      <c r="K29" s="21">
        <v>391</v>
      </c>
      <c r="L29" s="21" t="s">
        <v>1089</v>
      </c>
      <c r="M29" s="21">
        <v>0.13</v>
      </c>
      <c r="N29" s="21" t="s">
        <v>1088</v>
      </c>
      <c r="O29" s="21" t="s">
        <v>1088</v>
      </c>
      <c r="P29" s="21" t="s">
        <v>1088</v>
      </c>
      <c r="Q29" s="21" t="s">
        <v>487</v>
      </c>
      <c r="R29" s="10"/>
      <c r="U29" s="36" t="s">
        <v>4781</v>
      </c>
      <c r="V29" s="36" t="s">
        <v>4778</v>
      </c>
      <c r="W29" s="66"/>
    </row>
    <row r="30" spans="1:23" ht="15">
      <c r="A30" s="29" t="s">
        <v>1079</v>
      </c>
      <c r="B30" s="6" t="s">
        <v>1080</v>
      </c>
      <c r="C30" s="21" t="s">
        <v>1081</v>
      </c>
      <c r="D30" s="21" t="s">
        <v>1082</v>
      </c>
      <c r="E30" s="21" t="s">
        <v>1097</v>
      </c>
      <c r="F30" s="21">
        <v>2014</v>
      </c>
      <c r="G30" s="21" t="s">
        <v>1085</v>
      </c>
      <c r="H30" s="21" t="s">
        <v>1101</v>
      </c>
      <c r="I30" s="21" t="s">
        <v>1093</v>
      </c>
      <c r="J30" s="21" t="s">
        <v>1102</v>
      </c>
      <c r="K30" s="21">
        <v>190</v>
      </c>
      <c r="L30" s="21" t="s">
        <v>1089</v>
      </c>
      <c r="M30" s="21" t="s">
        <v>1103</v>
      </c>
      <c r="N30" s="21" t="s">
        <v>1088</v>
      </c>
      <c r="O30" s="21" t="s">
        <v>1088</v>
      </c>
      <c r="P30" s="32">
        <v>116.2</v>
      </c>
      <c r="Q30" s="21" t="s">
        <v>487</v>
      </c>
      <c r="R30" s="21" t="s">
        <v>1104</v>
      </c>
      <c r="U30" s="36" t="s">
        <v>4782</v>
      </c>
      <c r="V30" s="36" t="s">
        <v>4778</v>
      </c>
      <c r="W30" s="66"/>
    </row>
    <row r="31" spans="1:23" ht="15">
      <c r="A31" s="29" t="s">
        <v>1079</v>
      </c>
      <c r="B31" s="6" t="s">
        <v>1080</v>
      </c>
      <c r="C31" s="21" t="s">
        <v>1081</v>
      </c>
      <c r="D31" s="21" t="s">
        <v>1082</v>
      </c>
      <c r="E31" s="21" t="s">
        <v>13</v>
      </c>
      <c r="F31" s="21">
        <v>2014</v>
      </c>
      <c r="G31" s="21" t="s">
        <v>1085</v>
      </c>
      <c r="H31" s="21" t="s">
        <v>1101</v>
      </c>
      <c r="I31" s="21" t="s">
        <v>1093</v>
      </c>
      <c r="J31" s="21" t="s">
        <v>1102</v>
      </c>
      <c r="K31" s="21">
        <v>190</v>
      </c>
      <c r="L31" s="21" t="s">
        <v>1089</v>
      </c>
      <c r="M31" s="21" t="s">
        <v>1105</v>
      </c>
      <c r="N31" s="21" t="s">
        <v>1088</v>
      </c>
      <c r="O31" s="21" t="s">
        <v>1088</v>
      </c>
      <c r="P31" s="32">
        <v>68.3</v>
      </c>
      <c r="Q31" s="21" t="s">
        <v>487</v>
      </c>
      <c r="R31" s="21" t="s">
        <v>1104</v>
      </c>
      <c r="U31" s="36" t="s">
        <v>4782</v>
      </c>
      <c r="V31" s="36" t="s">
        <v>4778</v>
      </c>
      <c r="W31" s="66"/>
    </row>
    <row r="32" spans="1:23" ht="15">
      <c r="A32" s="29" t="s">
        <v>1079</v>
      </c>
      <c r="B32" s="6" t="s">
        <v>1080</v>
      </c>
      <c r="C32" s="21" t="s">
        <v>1081</v>
      </c>
      <c r="D32" s="21" t="s">
        <v>1082</v>
      </c>
      <c r="E32" s="21" t="s">
        <v>1099</v>
      </c>
      <c r="F32" s="21">
        <v>2014</v>
      </c>
      <c r="G32" s="21" t="s">
        <v>1085</v>
      </c>
      <c r="H32" s="21" t="s">
        <v>1101</v>
      </c>
      <c r="I32" s="21" t="s">
        <v>1093</v>
      </c>
      <c r="J32" s="21" t="s">
        <v>1102</v>
      </c>
      <c r="K32" s="21">
        <v>190</v>
      </c>
      <c r="L32" s="21" t="s">
        <v>1089</v>
      </c>
      <c r="M32" s="21" t="s">
        <v>1106</v>
      </c>
      <c r="N32" s="21" t="s">
        <v>1088</v>
      </c>
      <c r="O32" s="21" t="s">
        <v>1088</v>
      </c>
      <c r="P32" s="33">
        <v>86.2</v>
      </c>
      <c r="Q32" s="21" t="s">
        <v>487</v>
      </c>
      <c r="R32" s="21" t="s">
        <v>1104</v>
      </c>
      <c r="U32" s="36" t="s">
        <v>4786</v>
      </c>
      <c r="V32" s="36" t="s">
        <v>4778</v>
      </c>
      <c r="W32" s="66"/>
    </row>
    <row r="33" spans="1:23" ht="15">
      <c r="A33" s="29" t="s">
        <v>1079</v>
      </c>
      <c r="B33" s="6" t="s">
        <v>1080</v>
      </c>
      <c r="C33" s="21" t="s">
        <v>1081</v>
      </c>
      <c r="D33" s="21" t="s">
        <v>1082</v>
      </c>
      <c r="E33" s="21" t="s">
        <v>1100</v>
      </c>
      <c r="F33" s="21">
        <v>2014</v>
      </c>
      <c r="G33" s="21" t="s">
        <v>1085</v>
      </c>
      <c r="H33" s="21" t="s">
        <v>1101</v>
      </c>
      <c r="I33" s="21" t="s">
        <v>1093</v>
      </c>
      <c r="J33" s="21" t="s">
        <v>1102</v>
      </c>
      <c r="K33" s="21">
        <v>190</v>
      </c>
      <c r="L33" s="21" t="s">
        <v>1089</v>
      </c>
      <c r="M33" s="21" t="s">
        <v>1107</v>
      </c>
      <c r="N33" s="21" t="s">
        <v>1088</v>
      </c>
      <c r="O33" s="21" t="s">
        <v>1088</v>
      </c>
      <c r="P33" s="33">
        <v>12.7</v>
      </c>
      <c r="Q33" s="21" t="s">
        <v>487</v>
      </c>
      <c r="R33" s="21" t="s">
        <v>1104</v>
      </c>
      <c r="U33" s="36" t="s">
        <v>4786</v>
      </c>
      <c r="V33" s="36" t="s">
        <v>4778</v>
      </c>
      <c r="W33" s="66"/>
    </row>
    <row r="34" spans="1:23" ht="15">
      <c r="A34" s="29" t="s">
        <v>1079</v>
      </c>
      <c r="B34" s="6" t="s">
        <v>1080</v>
      </c>
      <c r="C34" s="21" t="s">
        <v>1081</v>
      </c>
      <c r="D34" s="21" t="s">
        <v>1082</v>
      </c>
      <c r="E34" s="21" t="s">
        <v>1097</v>
      </c>
      <c r="F34" s="21">
        <v>2015</v>
      </c>
      <c r="G34" s="21" t="s">
        <v>1085</v>
      </c>
      <c r="H34" s="21" t="s">
        <v>1101</v>
      </c>
      <c r="I34" s="21" t="s">
        <v>1093</v>
      </c>
      <c r="J34" s="21" t="s">
        <v>1102</v>
      </c>
      <c r="K34" s="21">
        <v>190</v>
      </c>
      <c r="L34" s="21" t="s">
        <v>1089</v>
      </c>
      <c r="M34" s="21">
        <v>168.1</v>
      </c>
      <c r="N34" s="21" t="s">
        <v>1088</v>
      </c>
      <c r="O34" s="21" t="s">
        <v>1088</v>
      </c>
      <c r="P34" s="33">
        <v>130.1</v>
      </c>
      <c r="Q34" s="21" t="s">
        <v>487</v>
      </c>
      <c r="R34" s="21" t="s">
        <v>1104</v>
      </c>
      <c r="U34" s="36" t="s">
        <v>4782</v>
      </c>
      <c r="V34" s="36" t="s">
        <v>4778</v>
      </c>
      <c r="W34" s="66"/>
    </row>
    <row r="35" spans="1:23" ht="15">
      <c r="A35" s="29" t="s">
        <v>1079</v>
      </c>
      <c r="B35" s="6" t="s">
        <v>1080</v>
      </c>
      <c r="C35" s="21" t="s">
        <v>1081</v>
      </c>
      <c r="D35" s="21" t="s">
        <v>1082</v>
      </c>
      <c r="E35" s="21" t="s">
        <v>13</v>
      </c>
      <c r="F35" s="21">
        <v>2015</v>
      </c>
      <c r="G35" s="21" t="s">
        <v>1085</v>
      </c>
      <c r="H35" s="21" t="s">
        <v>1101</v>
      </c>
      <c r="I35" s="21" t="s">
        <v>1093</v>
      </c>
      <c r="J35" s="21" t="s">
        <v>1102</v>
      </c>
      <c r="K35" s="21">
        <v>190</v>
      </c>
      <c r="L35" s="21" t="s">
        <v>1089</v>
      </c>
      <c r="M35" s="21">
        <v>309.2</v>
      </c>
      <c r="N35" s="21" t="s">
        <v>1088</v>
      </c>
      <c r="O35" s="21" t="s">
        <v>1088</v>
      </c>
      <c r="P35" s="33">
        <v>60.8</v>
      </c>
      <c r="Q35" s="21" t="s">
        <v>487</v>
      </c>
      <c r="R35" s="21" t="s">
        <v>1104</v>
      </c>
      <c r="U35" s="36" t="s">
        <v>4782</v>
      </c>
      <c r="V35" s="36" t="s">
        <v>4778</v>
      </c>
      <c r="W35" s="66"/>
    </row>
    <row r="36" spans="1:23" ht="15">
      <c r="A36" s="29" t="s">
        <v>1079</v>
      </c>
      <c r="B36" s="6" t="s">
        <v>1080</v>
      </c>
      <c r="C36" s="21" t="s">
        <v>1081</v>
      </c>
      <c r="D36" s="21" t="s">
        <v>1082</v>
      </c>
      <c r="E36" s="21" t="s">
        <v>1099</v>
      </c>
      <c r="F36" s="21">
        <v>2015</v>
      </c>
      <c r="G36" s="21" t="s">
        <v>1085</v>
      </c>
      <c r="H36" s="21" t="s">
        <v>1101</v>
      </c>
      <c r="I36" s="21" t="s">
        <v>1093</v>
      </c>
      <c r="J36" s="21" t="s">
        <v>1102</v>
      </c>
      <c r="K36" s="21">
        <v>190</v>
      </c>
      <c r="L36" s="21" t="s">
        <v>1089</v>
      </c>
      <c r="M36" s="21" t="s">
        <v>1108</v>
      </c>
      <c r="N36" s="21" t="s">
        <v>1088</v>
      </c>
      <c r="O36" s="21" t="s">
        <v>1088</v>
      </c>
      <c r="P36" s="33">
        <v>60.7</v>
      </c>
      <c r="Q36" s="21" t="s">
        <v>487</v>
      </c>
      <c r="R36" s="21" t="s">
        <v>1104</v>
      </c>
      <c r="U36" s="36" t="s">
        <v>4786</v>
      </c>
      <c r="V36" s="36" t="s">
        <v>4778</v>
      </c>
      <c r="W36" s="66"/>
    </row>
    <row r="37" spans="1:23" ht="15">
      <c r="A37" s="29" t="s">
        <v>1079</v>
      </c>
      <c r="B37" s="6" t="s">
        <v>1080</v>
      </c>
      <c r="C37" s="21" t="s">
        <v>1081</v>
      </c>
      <c r="D37" s="21" t="s">
        <v>1082</v>
      </c>
      <c r="E37" s="21" t="s">
        <v>1100</v>
      </c>
      <c r="F37" s="21">
        <v>2015</v>
      </c>
      <c r="G37" s="21" t="s">
        <v>1085</v>
      </c>
      <c r="H37" s="21" t="s">
        <v>1101</v>
      </c>
      <c r="I37" s="21" t="s">
        <v>1093</v>
      </c>
      <c r="J37" s="21" t="s">
        <v>1102</v>
      </c>
      <c r="K37" s="21">
        <v>190</v>
      </c>
      <c r="L37" s="21" t="s">
        <v>1089</v>
      </c>
      <c r="M37" s="21" t="s">
        <v>1109</v>
      </c>
      <c r="N37" s="21" t="s">
        <v>1088</v>
      </c>
      <c r="O37" s="21" t="s">
        <v>1088</v>
      </c>
      <c r="P37" s="33">
        <v>17.2</v>
      </c>
      <c r="Q37" s="21" t="s">
        <v>487</v>
      </c>
      <c r="R37" s="21" t="s">
        <v>1104</v>
      </c>
      <c r="U37" s="36" t="s">
        <v>4786</v>
      </c>
      <c r="V37" s="36" t="s">
        <v>4778</v>
      </c>
      <c r="W37" s="66"/>
    </row>
    <row r="38" spans="1:23" ht="15">
      <c r="A38" s="29" t="s">
        <v>1079</v>
      </c>
      <c r="B38" s="6" t="s">
        <v>1080</v>
      </c>
      <c r="C38" s="21" t="s">
        <v>1081</v>
      </c>
      <c r="D38" s="21" t="s">
        <v>1082</v>
      </c>
      <c r="E38" s="21" t="s">
        <v>1097</v>
      </c>
      <c r="F38" s="21">
        <v>2016</v>
      </c>
      <c r="G38" s="21" t="s">
        <v>1085</v>
      </c>
      <c r="H38" s="21" t="s">
        <v>1101</v>
      </c>
      <c r="I38" s="21" t="s">
        <v>1093</v>
      </c>
      <c r="J38" s="21" t="s">
        <v>1102</v>
      </c>
      <c r="K38" s="21">
        <v>190</v>
      </c>
      <c r="L38" s="21" t="s">
        <v>1089</v>
      </c>
      <c r="M38" s="21" t="s">
        <v>1110</v>
      </c>
      <c r="N38" s="21" t="s">
        <v>1088</v>
      </c>
      <c r="O38" s="21" t="s">
        <v>1088</v>
      </c>
      <c r="P38" s="33">
        <v>128.30000000000001</v>
      </c>
      <c r="Q38" s="21" t="s">
        <v>487</v>
      </c>
      <c r="R38" s="21" t="s">
        <v>1104</v>
      </c>
      <c r="U38" s="36" t="s">
        <v>4782</v>
      </c>
      <c r="V38" s="36" t="s">
        <v>4778</v>
      </c>
      <c r="W38" s="66"/>
    </row>
    <row r="39" spans="1:23" ht="15">
      <c r="A39" s="29" t="s">
        <v>1079</v>
      </c>
      <c r="B39" s="6" t="s">
        <v>1080</v>
      </c>
      <c r="C39" s="21" t="s">
        <v>1081</v>
      </c>
      <c r="D39" s="21" t="s">
        <v>1082</v>
      </c>
      <c r="E39" s="21" t="s">
        <v>13</v>
      </c>
      <c r="F39" s="21">
        <v>2016</v>
      </c>
      <c r="G39" s="21" t="s">
        <v>1085</v>
      </c>
      <c r="H39" s="21" t="s">
        <v>1101</v>
      </c>
      <c r="I39" s="21" t="s">
        <v>1093</v>
      </c>
      <c r="J39" s="21" t="s">
        <v>1102</v>
      </c>
      <c r="K39" s="21">
        <v>190</v>
      </c>
      <c r="L39" s="21" t="s">
        <v>1089</v>
      </c>
      <c r="M39" s="21">
        <v>399.7</v>
      </c>
      <c r="N39" s="21" t="s">
        <v>1088</v>
      </c>
      <c r="O39" s="21" t="s">
        <v>1088</v>
      </c>
      <c r="P39" s="33">
        <v>51.8</v>
      </c>
      <c r="Q39" s="21" t="s">
        <v>487</v>
      </c>
      <c r="R39" s="21" t="s">
        <v>1104</v>
      </c>
      <c r="U39" s="36" t="s">
        <v>4782</v>
      </c>
      <c r="V39" s="36" t="s">
        <v>4778</v>
      </c>
      <c r="W39" s="66"/>
    </row>
    <row r="40" spans="1:23" ht="15">
      <c r="A40" s="29" t="s">
        <v>1079</v>
      </c>
      <c r="B40" s="6" t="s">
        <v>1080</v>
      </c>
      <c r="C40" s="21" t="s">
        <v>1081</v>
      </c>
      <c r="D40" s="21" t="s">
        <v>1082</v>
      </c>
      <c r="E40" s="21" t="s">
        <v>1099</v>
      </c>
      <c r="F40" s="21">
        <v>2016</v>
      </c>
      <c r="G40" s="21" t="s">
        <v>1085</v>
      </c>
      <c r="H40" s="21" t="s">
        <v>1101</v>
      </c>
      <c r="I40" s="21" t="s">
        <v>1093</v>
      </c>
      <c r="J40" s="21" t="s">
        <v>1102</v>
      </c>
      <c r="K40" s="21">
        <v>190</v>
      </c>
      <c r="L40" s="21" t="s">
        <v>1089</v>
      </c>
      <c r="M40" s="21" t="s">
        <v>1111</v>
      </c>
      <c r="N40" s="21" t="s">
        <v>1088</v>
      </c>
      <c r="O40" s="21" t="s">
        <v>1088</v>
      </c>
      <c r="P40" s="33">
        <v>46.1</v>
      </c>
      <c r="Q40" s="21" t="s">
        <v>487</v>
      </c>
      <c r="R40" s="21" t="s">
        <v>1104</v>
      </c>
      <c r="U40" s="36" t="s">
        <v>4786</v>
      </c>
      <c r="V40" s="36" t="s">
        <v>4778</v>
      </c>
      <c r="W40" s="66"/>
    </row>
    <row r="41" spans="1:23" ht="15">
      <c r="A41" s="29" t="s">
        <v>1079</v>
      </c>
      <c r="B41" s="6" t="s">
        <v>1080</v>
      </c>
      <c r="C41" s="21" t="s">
        <v>1081</v>
      </c>
      <c r="D41" s="21" t="s">
        <v>1082</v>
      </c>
      <c r="E41" s="21" t="s">
        <v>1100</v>
      </c>
      <c r="F41" s="21">
        <v>2016</v>
      </c>
      <c r="G41" s="21" t="s">
        <v>1085</v>
      </c>
      <c r="H41" s="21" t="s">
        <v>1101</v>
      </c>
      <c r="I41" s="21" t="s">
        <v>1093</v>
      </c>
      <c r="J41" s="21" t="s">
        <v>1102</v>
      </c>
      <c r="K41" s="21">
        <v>190</v>
      </c>
      <c r="L41" s="21" t="s">
        <v>1089</v>
      </c>
      <c r="M41" s="21" t="s">
        <v>1112</v>
      </c>
      <c r="N41" s="21" t="s">
        <v>1088</v>
      </c>
      <c r="O41" s="21" t="s">
        <v>1088</v>
      </c>
      <c r="P41" s="33">
        <v>26.6</v>
      </c>
      <c r="Q41" s="21" t="s">
        <v>487</v>
      </c>
      <c r="R41" s="21" t="s">
        <v>1104</v>
      </c>
      <c r="U41" s="36" t="s">
        <v>4786</v>
      </c>
      <c r="V41" s="36" t="s">
        <v>4778</v>
      </c>
      <c r="W41" s="66"/>
    </row>
    <row r="42" spans="1:23" ht="15">
      <c r="A42" s="29" t="s">
        <v>1079</v>
      </c>
      <c r="B42" s="6" t="s">
        <v>1080</v>
      </c>
      <c r="C42" s="21" t="s">
        <v>1081</v>
      </c>
      <c r="D42" s="21" t="s">
        <v>1082</v>
      </c>
      <c r="E42" s="21" t="s">
        <v>1097</v>
      </c>
      <c r="F42" s="30" t="s">
        <v>1113</v>
      </c>
      <c r="G42" s="21" t="s">
        <v>1085</v>
      </c>
      <c r="H42" s="21" t="s">
        <v>1101</v>
      </c>
      <c r="I42" s="21" t="s">
        <v>1093</v>
      </c>
      <c r="J42" s="21" t="s">
        <v>1102</v>
      </c>
      <c r="K42" s="21">
        <v>201</v>
      </c>
      <c r="L42" s="21" t="s">
        <v>1089</v>
      </c>
      <c r="M42" s="21" t="s">
        <v>1114</v>
      </c>
      <c r="N42" s="21" t="s">
        <v>1088</v>
      </c>
      <c r="O42" s="21" t="s">
        <v>1088</v>
      </c>
      <c r="P42" s="33">
        <v>58.7</v>
      </c>
      <c r="Q42" s="21" t="s">
        <v>487</v>
      </c>
      <c r="R42" s="21" t="s">
        <v>1115</v>
      </c>
      <c r="U42" s="36" t="s">
        <v>4782</v>
      </c>
      <c r="V42" s="36" t="s">
        <v>4778</v>
      </c>
      <c r="W42" s="66"/>
    </row>
    <row r="43" spans="1:23" ht="15">
      <c r="A43" s="29" t="s">
        <v>1079</v>
      </c>
      <c r="B43" s="6" t="s">
        <v>1080</v>
      </c>
      <c r="C43" s="21" t="s">
        <v>1081</v>
      </c>
      <c r="D43" s="21" t="s">
        <v>1082</v>
      </c>
      <c r="E43" s="21" t="s">
        <v>13</v>
      </c>
      <c r="F43" s="30" t="s">
        <v>1113</v>
      </c>
      <c r="G43" s="21" t="s">
        <v>1085</v>
      </c>
      <c r="H43" s="21" t="s">
        <v>1101</v>
      </c>
      <c r="I43" s="21" t="s">
        <v>1093</v>
      </c>
      <c r="J43" s="21" t="s">
        <v>1102</v>
      </c>
      <c r="K43" s="21">
        <v>201</v>
      </c>
      <c r="L43" s="21" t="s">
        <v>1089</v>
      </c>
      <c r="M43" s="21" t="s">
        <v>1116</v>
      </c>
      <c r="N43" s="21" t="s">
        <v>1088</v>
      </c>
      <c r="O43" s="21" t="s">
        <v>1088</v>
      </c>
      <c r="P43" s="33">
        <v>101.3</v>
      </c>
      <c r="Q43" s="21" t="s">
        <v>487</v>
      </c>
      <c r="R43" s="21" t="s">
        <v>1115</v>
      </c>
      <c r="U43" s="36" t="s">
        <v>4782</v>
      </c>
      <c r="V43" s="36" t="s">
        <v>4778</v>
      </c>
      <c r="W43" s="66"/>
    </row>
    <row r="44" spans="1:23" ht="15">
      <c r="A44" s="29" t="s">
        <v>1079</v>
      </c>
      <c r="B44" s="6" t="s">
        <v>1080</v>
      </c>
      <c r="C44" s="21" t="s">
        <v>1081</v>
      </c>
      <c r="D44" s="21" t="s">
        <v>1082</v>
      </c>
      <c r="E44" s="21" t="s">
        <v>1099</v>
      </c>
      <c r="F44" s="30" t="s">
        <v>1113</v>
      </c>
      <c r="G44" s="21" t="s">
        <v>1085</v>
      </c>
      <c r="H44" s="21" t="s">
        <v>1101</v>
      </c>
      <c r="I44" s="21" t="s">
        <v>1093</v>
      </c>
      <c r="J44" s="21" t="s">
        <v>1102</v>
      </c>
      <c r="K44" s="21">
        <v>201</v>
      </c>
      <c r="L44" s="21" t="s">
        <v>1089</v>
      </c>
      <c r="M44" s="21">
        <v>203.8</v>
      </c>
      <c r="N44" s="21" t="s">
        <v>1088</v>
      </c>
      <c r="O44" s="21" t="s">
        <v>1088</v>
      </c>
      <c r="P44" s="33">
        <v>66.400000000000006</v>
      </c>
      <c r="Q44" s="21" t="s">
        <v>487</v>
      </c>
      <c r="R44" s="21" t="s">
        <v>1115</v>
      </c>
      <c r="U44" s="36" t="s">
        <v>4786</v>
      </c>
      <c r="V44" s="36" t="s">
        <v>4778</v>
      </c>
      <c r="W44" s="66"/>
    </row>
    <row r="45" spans="1:23" ht="15">
      <c r="A45" s="29" t="s">
        <v>1079</v>
      </c>
      <c r="B45" s="6" t="s">
        <v>1080</v>
      </c>
      <c r="C45" s="21" t="s">
        <v>1081</v>
      </c>
      <c r="D45" s="21" t="s">
        <v>1082</v>
      </c>
      <c r="E45" s="21" t="s">
        <v>1100</v>
      </c>
      <c r="F45" s="30" t="s">
        <v>1113</v>
      </c>
      <c r="G45" s="21" t="s">
        <v>1085</v>
      </c>
      <c r="H45" s="21" t="s">
        <v>1101</v>
      </c>
      <c r="I45" s="21" t="s">
        <v>1093</v>
      </c>
      <c r="J45" s="21" t="s">
        <v>1102</v>
      </c>
      <c r="K45" s="21">
        <v>201</v>
      </c>
      <c r="L45" s="21" t="s">
        <v>1089</v>
      </c>
      <c r="M45" s="21" t="s">
        <v>1117</v>
      </c>
      <c r="N45" s="21" t="s">
        <v>1088</v>
      </c>
      <c r="O45" s="21" t="s">
        <v>1088</v>
      </c>
      <c r="P45" s="33">
        <v>30</v>
      </c>
      <c r="Q45" s="21" t="s">
        <v>487</v>
      </c>
      <c r="R45" s="21" t="s">
        <v>1115</v>
      </c>
      <c r="U45" s="36" t="s">
        <v>4786</v>
      </c>
      <c r="V45" s="36" t="s">
        <v>4778</v>
      </c>
      <c r="W45" s="66"/>
    </row>
    <row r="46" spans="1:23" ht="15">
      <c r="A46" s="29" t="s">
        <v>1079</v>
      </c>
      <c r="B46" s="6" t="s">
        <v>1080</v>
      </c>
      <c r="C46" s="21" t="s">
        <v>1081</v>
      </c>
      <c r="D46" s="21" t="s">
        <v>1082</v>
      </c>
      <c r="E46" s="21" t="s">
        <v>1097</v>
      </c>
      <c r="F46" s="30" t="s">
        <v>1118</v>
      </c>
      <c r="G46" s="21" t="s">
        <v>1085</v>
      </c>
      <c r="H46" s="21" t="s">
        <v>1101</v>
      </c>
      <c r="I46" s="21" t="s">
        <v>1093</v>
      </c>
      <c r="J46" s="21" t="s">
        <v>1102</v>
      </c>
      <c r="K46" s="21">
        <v>201</v>
      </c>
      <c r="L46" s="21" t="s">
        <v>1089</v>
      </c>
      <c r="M46" s="21" t="s">
        <v>1119</v>
      </c>
      <c r="N46" s="21" t="s">
        <v>1088</v>
      </c>
      <c r="O46" s="21" t="s">
        <v>1088</v>
      </c>
      <c r="P46" s="33">
        <v>102.1</v>
      </c>
      <c r="Q46" s="21" t="s">
        <v>487</v>
      </c>
      <c r="R46" s="21" t="s">
        <v>1115</v>
      </c>
      <c r="U46" s="36" t="s">
        <v>4782</v>
      </c>
      <c r="V46" s="36" t="s">
        <v>4778</v>
      </c>
      <c r="W46" s="66"/>
    </row>
    <row r="47" spans="1:23" ht="15">
      <c r="A47" s="29" t="s">
        <v>1079</v>
      </c>
      <c r="B47" s="6" t="s">
        <v>1080</v>
      </c>
      <c r="C47" s="21" t="s">
        <v>1081</v>
      </c>
      <c r="D47" s="21" t="s">
        <v>1082</v>
      </c>
      <c r="E47" s="21" t="s">
        <v>13</v>
      </c>
      <c r="F47" s="30" t="s">
        <v>1118</v>
      </c>
      <c r="G47" s="21" t="s">
        <v>1085</v>
      </c>
      <c r="H47" s="21" t="s">
        <v>1101</v>
      </c>
      <c r="I47" s="21" t="s">
        <v>1093</v>
      </c>
      <c r="J47" s="21" t="s">
        <v>1102</v>
      </c>
      <c r="K47" s="21">
        <v>201</v>
      </c>
      <c r="L47" s="21" t="s">
        <v>1089</v>
      </c>
      <c r="M47" s="21">
        <v>303.8</v>
      </c>
      <c r="N47" s="21" t="s">
        <v>1088</v>
      </c>
      <c r="O47" s="21" t="s">
        <v>1088</v>
      </c>
      <c r="P47" s="33">
        <v>74.2</v>
      </c>
      <c r="Q47" s="21" t="s">
        <v>487</v>
      </c>
      <c r="R47" s="21" t="s">
        <v>1115</v>
      </c>
      <c r="U47" s="36" t="s">
        <v>4782</v>
      </c>
      <c r="V47" s="36" t="s">
        <v>4778</v>
      </c>
      <c r="W47" s="66"/>
    </row>
    <row r="48" spans="1:23" ht="15">
      <c r="A48" s="29" t="s">
        <v>1079</v>
      </c>
      <c r="B48" s="6" t="s">
        <v>1080</v>
      </c>
      <c r="C48" s="21" t="s">
        <v>1081</v>
      </c>
      <c r="D48" s="21" t="s">
        <v>1082</v>
      </c>
      <c r="E48" s="21" t="s">
        <v>1099</v>
      </c>
      <c r="F48" s="30" t="s">
        <v>1118</v>
      </c>
      <c r="G48" s="21" t="s">
        <v>1085</v>
      </c>
      <c r="H48" s="21" t="s">
        <v>1101</v>
      </c>
      <c r="I48" s="21" t="s">
        <v>1093</v>
      </c>
      <c r="J48" s="21" t="s">
        <v>1102</v>
      </c>
      <c r="K48" s="21">
        <v>201</v>
      </c>
      <c r="L48" s="21" t="s">
        <v>1089</v>
      </c>
      <c r="M48" s="21" t="s">
        <v>1120</v>
      </c>
      <c r="N48" s="21" t="s">
        <v>1088</v>
      </c>
      <c r="O48" s="21" t="s">
        <v>1088</v>
      </c>
      <c r="P48" s="33">
        <v>64.3</v>
      </c>
      <c r="Q48" s="21" t="s">
        <v>487</v>
      </c>
      <c r="R48" s="21" t="s">
        <v>1115</v>
      </c>
      <c r="U48" s="36" t="s">
        <v>4786</v>
      </c>
      <c r="V48" s="36" t="s">
        <v>4778</v>
      </c>
      <c r="W48" s="66"/>
    </row>
    <row r="49" spans="1:23" ht="15">
      <c r="A49" s="29" t="s">
        <v>1079</v>
      </c>
      <c r="B49" s="6" t="s">
        <v>1080</v>
      </c>
      <c r="C49" s="21" t="s">
        <v>1081</v>
      </c>
      <c r="D49" s="21" t="s">
        <v>1082</v>
      </c>
      <c r="E49" s="21" t="s">
        <v>1100</v>
      </c>
      <c r="F49" s="30" t="s">
        <v>1118</v>
      </c>
      <c r="G49" s="21" t="s">
        <v>1085</v>
      </c>
      <c r="H49" s="21" t="s">
        <v>1101</v>
      </c>
      <c r="I49" s="21" t="s">
        <v>1093</v>
      </c>
      <c r="J49" s="21" t="s">
        <v>1102</v>
      </c>
      <c r="K49" s="21">
        <v>201</v>
      </c>
      <c r="L49" s="21" t="s">
        <v>1089</v>
      </c>
      <c r="M49" s="21" t="s">
        <v>1121</v>
      </c>
      <c r="N49" s="21" t="s">
        <v>1088</v>
      </c>
      <c r="O49" s="21" t="s">
        <v>1088</v>
      </c>
      <c r="P49" s="33">
        <v>16.5</v>
      </c>
      <c r="Q49" s="21" t="s">
        <v>487</v>
      </c>
      <c r="R49" s="21" t="s">
        <v>1115</v>
      </c>
      <c r="U49" s="36" t="s">
        <v>4786</v>
      </c>
      <c r="V49" s="36" t="s">
        <v>4778</v>
      </c>
      <c r="W49" s="66"/>
    </row>
    <row r="50" spans="1:23" ht="15">
      <c r="A50" s="29" t="s">
        <v>1079</v>
      </c>
      <c r="B50" s="6" t="s">
        <v>1080</v>
      </c>
      <c r="C50" s="21" t="s">
        <v>1081</v>
      </c>
      <c r="D50" s="21" t="s">
        <v>1082</v>
      </c>
      <c r="E50" s="21" t="s">
        <v>1097</v>
      </c>
      <c r="F50" s="30" t="s">
        <v>1122</v>
      </c>
      <c r="G50" s="21" t="s">
        <v>1085</v>
      </c>
      <c r="H50" s="21" t="s">
        <v>1101</v>
      </c>
      <c r="I50" s="21" t="s">
        <v>1093</v>
      </c>
      <c r="J50" s="21" t="s">
        <v>1102</v>
      </c>
      <c r="K50" s="21">
        <v>201</v>
      </c>
      <c r="L50" s="21" t="s">
        <v>1089</v>
      </c>
      <c r="M50" s="21" t="s">
        <v>1123</v>
      </c>
      <c r="N50" s="21" t="s">
        <v>1088</v>
      </c>
      <c r="O50" s="21" t="s">
        <v>1088</v>
      </c>
      <c r="P50" s="33">
        <v>94.3</v>
      </c>
      <c r="Q50" s="21" t="s">
        <v>487</v>
      </c>
      <c r="R50" s="21" t="s">
        <v>1115</v>
      </c>
      <c r="U50" s="36" t="s">
        <v>4782</v>
      </c>
      <c r="V50" s="36" t="s">
        <v>4778</v>
      </c>
      <c r="W50" s="66"/>
    </row>
    <row r="51" spans="1:23" ht="15">
      <c r="A51" s="29" t="s">
        <v>1079</v>
      </c>
      <c r="B51" s="6" t="s">
        <v>1080</v>
      </c>
      <c r="C51" s="21" t="s">
        <v>1081</v>
      </c>
      <c r="D51" s="21" t="s">
        <v>1082</v>
      </c>
      <c r="E51" s="21" t="s">
        <v>13</v>
      </c>
      <c r="F51" s="30" t="s">
        <v>1122</v>
      </c>
      <c r="G51" s="21" t="s">
        <v>1085</v>
      </c>
      <c r="H51" s="21" t="s">
        <v>1101</v>
      </c>
      <c r="I51" s="21" t="s">
        <v>1093</v>
      </c>
      <c r="J51" s="21" t="s">
        <v>1102</v>
      </c>
      <c r="K51" s="21">
        <v>201</v>
      </c>
      <c r="L51" s="21" t="s">
        <v>1089</v>
      </c>
      <c r="M51" s="21" t="s">
        <v>1124</v>
      </c>
      <c r="N51" s="21" t="s">
        <v>1088</v>
      </c>
      <c r="O51" s="21" t="s">
        <v>1088</v>
      </c>
      <c r="P51" s="33">
        <v>96.6</v>
      </c>
      <c r="Q51" s="21" t="s">
        <v>487</v>
      </c>
      <c r="R51" s="21" t="s">
        <v>1115</v>
      </c>
      <c r="U51" s="36" t="s">
        <v>4782</v>
      </c>
      <c r="V51" s="36" t="s">
        <v>4778</v>
      </c>
      <c r="W51" s="66"/>
    </row>
    <row r="52" spans="1:23" ht="15">
      <c r="A52" s="29" t="s">
        <v>1079</v>
      </c>
      <c r="B52" s="6" t="s">
        <v>1080</v>
      </c>
      <c r="C52" s="21" t="s">
        <v>1081</v>
      </c>
      <c r="D52" s="21" t="s">
        <v>1082</v>
      </c>
      <c r="E52" s="21" t="s">
        <v>1099</v>
      </c>
      <c r="F52" s="30" t="s">
        <v>1122</v>
      </c>
      <c r="G52" s="21" t="s">
        <v>1085</v>
      </c>
      <c r="H52" s="21" t="s">
        <v>1101</v>
      </c>
      <c r="I52" s="21" t="s">
        <v>1093</v>
      </c>
      <c r="J52" s="21" t="s">
        <v>1102</v>
      </c>
      <c r="K52" s="21">
        <v>201</v>
      </c>
      <c r="L52" s="21" t="s">
        <v>1089</v>
      </c>
      <c r="M52" s="21" t="s">
        <v>1125</v>
      </c>
      <c r="N52" s="21" t="s">
        <v>1088</v>
      </c>
      <c r="O52" s="21" t="s">
        <v>1088</v>
      </c>
      <c r="P52" s="33">
        <v>57.2</v>
      </c>
      <c r="Q52" s="21" t="s">
        <v>487</v>
      </c>
      <c r="R52" s="21" t="s">
        <v>1115</v>
      </c>
      <c r="U52" s="36" t="s">
        <v>4786</v>
      </c>
      <c r="V52" s="36" t="s">
        <v>4778</v>
      </c>
      <c r="W52" s="66"/>
    </row>
    <row r="53" spans="1:23" ht="15">
      <c r="A53" s="29" t="s">
        <v>1079</v>
      </c>
      <c r="B53" s="6" t="s">
        <v>1080</v>
      </c>
      <c r="C53" s="21" t="s">
        <v>1081</v>
      </c>
      <c r="D53" s="21" t="s">
        <v>1082</v>
      </c>
      <c r="E53" s="21" t="s">
        <v>1100</v>
      </c>
      <c r="F53" s="30" t="s">
        <v>1122</v>
      </c>
      <c r="G53" s="21" t="s">
        <v>1085</v>
      </c>
      <c r="H53" s="21" t="s">
        <v>1101</v>
      </c>
      <c r="I53" s="21" t="s">
        <v>1093</v>
      </c>
      <c r="J53" s="21" t="s">
        <v>1102</v>
      </c>
      <c r="K53" s="21">
        <v>201</v>
      </c>
      <c r="L53" s="21" t="s">
        <v>1089</v>
      </c>
      <c r="M53" s="21" t="s">
        <v>1126</v>
      </c>
      <c r="N53" s="21" t="s">
        <v>1088</v>
      </c>
      <c r="O53" s="21" t="s">
        <v>1088</v>
      </c>
      <c r="P53" s="33">
        <v>9.3000000000000007</v>
      </c>
      <c r="Q53" s="21" t="s">
        <v>487</v>
      </c>
      <c r="R53" s="21" t="s">
        <v>1115</v>
      </c>
      <c r="U53" s="36" t="s">
        <v>4786</v>
      </c>
      <c r="V53" s="36" t="s">
        <v>4778</v>
      </c>
      <c r="W53" s="66"/>
    </row>
    <row r="54" spans="1:23" ht="15">
      <c r="A54" s="21" t="s">
        <v>1127</v>
      </c>
      <c r="B54" s="34" t="s">
        <v>1128</v>
      </c>
      <c r="C54" s="21" t="s">
        <v>1081</v>
      </c>
      <c r="D54" s="21" t="s">
        <v>1129</v>
      </c>
      <c r="E54" s="21" t="s">
        <v>1130</v>
      </c>
      <c r="F54" s="30" t="s">
        <v>1131</v>
      </c>
      <c r="G54" s="21" t="s">
        <v>1132</v>
      </c>
      <c r="H54" s="31" t="s">
        <v>1133</v>
      </c>
      <c r="I54" s="21" t="s">
        <v>1134</v>
      </c>
      <c r="J54" s="21" t="s">
        <v>1135</v>
      </c>
      <c r="K54" s="21">
        <v>4</v>
      </c>
      <c r="L54" s="21" t="s">
        <v>1089</v>
      </c>
      <c r="M54" s="21">
        <v>11.7</v>
      </c>
      <c r="N54" s="21" t="b">
        <v>0</v>
      </c>
      <c r="O54" s="21" t="s">
        <v>1088</v>
      </c>
      <c r="P54" s="21">
        <v>5.0999999999999996</v>
      </c>
      <c r="Q54" s="21"/>
      <c r="R54" s="21" t="s">
        <v>1136</v>
      </c>
      <c r="U54" s="36" t="s">
        <v>5105</v>
      </c>
      <c r="V54" s="36" t="s">
        <v>5105</v>
      </c>
      <c r="W54" s="66"/>
    </row>
    <row r="55" spans="1:23" ht="15">
      <c r="A55" s="21" t="s">
        <v>1127</v>
      </c>
      <c r="B55" s="34" t="s">
        <v>1128</v>
      </c>
      <c r="C55" s="21" t="s">
        <v>1081</v>
      </c>
      <c r="D55" s="21" t="s">
        <v>1129</v>
      </c>
      <c r="E55" s="21" t="s">
        <v>1130</v>
      </c>
      <c r="F55" s="30" t="s">
        <v>1131</v>
      </c>
      <c r="G55" s="21" t="s">
        <v>1132</v>
      </c>
      <c r="H55" s="31" t="s">
        <v>1133</v>
      </c>
      <c r="I55" s="21" t="s">
        <v>1134</v>
      </c>
      <c r="J55" s="21" t="s">
        <v>1135</v>
      </c>
      <c r="K55" s="21">
        <v>4</v>
      </c>
      <c r="L55" s="21" t="s">
        <v>1089</v>
      </c>
      <c r="M55" s="21">
        <v>9.1999999999999993</v>
      </c>
      <c r="N55" s="21" t="b">
        <v>0</v>
      </c>
      <c r="O55" s="21" t="s">
        <v>1088</v>
      </c>
      <c r="P55" s="21">
        <v>2.5</v>
      </c>
      <c r="Q55" s="21"/>
      <c r="R55" s="21" t="s">
        <v>1137</v>
      </c>
      <c r="U55" s="36" t="s">
        <v>5105</v>
      </c>
      <c r="V55" s="36" t="s">
        <v>5105</v>
      </c>
      <c r="W55" s="66"/>
    </row>
    <row r="56" spans="1:23" ht="15">
      <c r="A56" s="21" t="s">
        <v>1127</v>
      </c>
      <c r="B56" s="34" t="s">
        <v>1128</v>
      </c>
      <c r="C56" s="21" t="s">
        <v>1081</v>
      </c>
      <c r="D56" s="21" t="s">
        <v>1129</v>
      </c>
      <c r="E56" s="21" t="s">
        <v>1130</v>
      </c>
      <c r="F56" s="30" t="s">
        <v>1131</v>
      </c>
      <c r="G56" s="21" t="s">
        <v>1132</v>
      </c>
      <c r="H56" s="31" t="s">
        <v>1133</v>
      </c>
      <c r="I56" s="21" t="s">
        <v>1134</v>
      </c>
      <c r="J56" s="21" t="s">
        <v>1135</v>
      </c>
      <c r="K56" s="21">
        <v>2</v>
      </c>
      <c r="L56" s="21" t="s">
        <v>1138</v>
      </c>
      <c r="M56" s="21">
        <v>10.5</v>
      </c>
      <c r="N56" s="21" t="b">
        <v>0</v>
      </c>
      <c r="O56" s="21" t="s">
        <v>1088</v>
      </c>
      <c r="P56" s="21">
        <v>3.2</v>
      </c>
      <c r="Q56" s="21"/>
      <c r="R56" s="21" t="s">
        <v>1139</v>
      </c>
      <c r="U56" s="36" t="s">
        <v>5105</v>
      </c>
      <c r="V56" s="36" t="s">
        <v>5105</v>
      </c>
      <c r="W56" s="66"/>
    </row>
    <row r="57" spans="1:23" ht="15">
      <c r="A57" s="21" t="s">
        <v>1127</v>
      </c>
      <c r="B57" s="34" t="s">
        <v>1128</v>
      </c>
      <c r="C57" s="21" t="s">
        <v>1081</v>
      </c>
      <c r="D57" s="21" t="s">
        <v>1129</v>
      </c>
      <c r="E57" s="21" t="s">
        <v>1130</v>
      </c>
      <c r="F57" s="30" t="s">
        <v>1131</v>
      </c>
      <c r="G57" s="21" t="s">
        <v>1132</v>
      </c>
      <c r="H57" s="31" t="s">
        <v>1133</v>
      </c>
      <c r="I57" s="21" t="s">
        <v>1134</v>
      </c>
      <c r="J57" s="21" t="s">
        <v>1135</v>
      </c>
      <c r="K57" s="21">
        <v>2</v>
      </c>
      <c r="L57" s="21" t="s">
        <v>1138</v>
      </c>
      <c r="M57" s="21">
        <v>12.7</v>
      </c>
      <c r="N57" s="21" t="b">
        <v>1</v>
      </c>
      <c r="O57" s="21" t="s">
        <v>1088</v>
      </c>
      <c r="P57" s="21">
        <v>0.6</v>
      </c>
      <c r="Q57" s="21"/>
      <c r="R57" s="21" t="s">
        <v>1140</v>
      </c>
      <c r="U57" s="36" t="s">
        <v>5105</v>
      </c>
      <c r="V57" s="36" t="s">
        <v>5105</v>
      </c>
      <c r="W57" s="66"/>
    </row>
    <row r="58" spans="1:23" ht="15">
      <c r="A58" s="21" t="s">
        <v>1127</v>
      </c>
      <c r="B58" s="34" t="s">
        <v>1128</v>
      </c>
      <c r="C58" s="21" t="s">
        <v>1081</v>
      </c>
      <c r="D58" s="21" t="s">
        <v>1129</v>
      </c>
      <c r="E58" s="21" t="s">
        <v>1130</v>
      </c>
      <c r="F58" s="30" t="s">
        <v>1131</v>
      </c>
      <c r="G58" s="21" t="s">
        <v>1132</v>
      </c>
      <c r="H58" s="31" t="s">
        <v>1141</v>
      </c>
      <c r="I58" s="21" t="s">
        <v>1142</v>
      </c>
      <c r="J58" s="21" t="s">
        <v>1135</v>
      </c>
      <c r="K58" s="21">
        <v>4</v>
      </c>
      <c r="L58" s="21" t="s">
        <v>1089</v>
      </c>
      <c r="M58" s="21">
        <v>7.2</v>
      </c>
      <c r="N58" s="21" t="b">
        <v>0</v>
      </c>
      <c r="O58" s="21" t="s">
        <v>1088</v>
      </c>
      <c r="P58" s="21">
        <v>2.1</v>
      </c>
      <c r="Q58" s="21"/>
      <c r="R58" s="21" t="s">
        <v>1143</v>
      </c>
      <c r="U58" s="36" t="s">
        <v>4782</v>
      </c>
      <c r="V58" s="36" t="s">
        <v>4778</v>
      </c>
      <c r="W58" s="66"/>
    </row>
    <row r="59" spans="1:23" ht="15">
      <c r="A59" s="21" t="s">
        <v>1127</v>
      </c>
      <c r="B59" s="34" t="s">
        <v>1128</v>
      </c>
      <c r="C59" s="21" t="s">
        <v>1081</v>
      </c>
      <c r="D59" s="21" t="s">
        <v>1129</v>
      </c>
      <c r="E59" s="21" t="s">
        <v>1130</v>
      </c>
      <c r="F59" s="30" t="s">
        <v>1131</v>
      </c>
      <c r="G59" s="21" t="s">
        <v>1132</v>
      </c>
      <c r="H59" s="31" t="s">
        <v>1141</v>
      </c>
      <c r="I59" s="21" t="s">
        <v>1142</v>
      </c>
      <c r="J59" s="21" t="s">
        <v>1135</v>
      </c>
      <c r="K59" s="21">
        <v>2</v>
      </c>
      <c r="L59" s="21" t="s">
        <v>1138</v>
      </c>
      <c r="M59" s="21">
        <v>14.6</v>
      </c>
      <c r="N59" s="21" t="b">
        <v>0</v>
      </c>
      <c r="O59" s="21" t="s">
        <v>1088</v>
      </c>
      <c r="P59" s="21">
        <v>4.3</v>
      </c>
      <c r="Q59" s="21"/>
      <c r="R59" s="21" t="s">
        <v>1144</v>
      </c>
      <c r="U59" s="36" t="s">
        <v>5105</v>
      </c>
      <c r="V59" s="36" t="s">
        <v>5105</v>
      </c>
      <c r="W59" s="66"/>
    </row>
    <row r="60" spans="1:23" ht="15">
      <c r="A60" s="21" t="s">
        <v>1127</v>
      </c>
      <c r="B60" s="34" t="s">
        <v>1128</v>
      </c>
      <c r="C60" s="21" t="s">
        <v>1081</v>
      </c>
      <c r="D60" s="21" t="s">
        <v>1129</v>
      </c>
      <c r="E60" s="21" t="s">
        <v>1130</v>
      </c>
      <c r="F60" s="30" t="s">
        <v>1131</v>
      </c>
      <c r="G60" s="21" t="s">
        <v>1132</v>
      </c>
      <c r="H60" s="31" t="s">
        <v>1141</v>
      </c>
      <c r="I60" s="21" t="s">
        <v>1142</v>
      </c>
      <c r="J60" s="21" t="s">
        <v>1135</v>
      </c>
      <c r="K60" s="21">
        <v>2</v>
      </c>
      <c r="L60" s="21" t="s">
        <v>1138</v>
      </c>
      <c r="M60" s="21">
        <v>8</v>
      </c>
      <c r="N60" s="21" t="b">
        <v>0</v>
      </c>
      <c r="O60" s="21" t="s">
        <v>1088</v>
      </c>
      <c r="P60" s="21">
        <v>1.3</v>
      </c>
      <c r="Q60" s="21"/>
      <c r="R60" s="21" t="s">
        <v>1145</v>
      </c>
      <c r="U60" s="36" t="s">
        <v>5105</v>
      </c>
      <c r="V60" s="36" t="s">
        <v>5105</v>
      </c>
      <c r="W60" s="66"/>
    </row>
    <row r="61" spans="1:23" ht="29">
      <c r="A61" s="21" t="s">
        <v>1146</v>
      </c>
      <c r="B61" s="34" t="s">
        <v>28</v>
      </c>
      <c r="C61" s="21" t="s">
        <v>1081</v>
      </c>
      <c r="D61" s="21" t="s">
        <v>1147</v>
      </c>
      <c r="E61" s="21" t="s">
        <v>13</v>
      </c>
      <c r="F61" s="30" t="s">
        <v>1148</v>
      </c>
      <c r="G61" s="21" t="s">
        <v>1149</v>
      </c>
      <c r="H61" s="31" t="s">
        <v>1150</v>
      </c>
      <c r="I61" s="21" t="s">
        <v>1151</v>
      </c>
      <c r="J61" s="21" t="s">
        <v>1152</v>
      </c>
      <c r="K61" s="21">
        <v>3</v>
      </c>
      <c r="L61" s="21" t="s">
        <v>1089</v>
      </c>
      <c r="M61" s="21">
        <v>1960</v>
      </c>
      <c r="N61" s="21" t="s">
        <v>1088</v>
      </c>
      <c r="O61" s="21" t="s">
        <v>1088</v>
      </c>
      <c r="P61" s="21"/>
      <c r="Q61" s="21"/>
      <c r="R61" s="21" t="s">
        <v>1153</v>
      </c>
      <c r="U61" s="36" t="s">
        <v>4775</v>
      </c>
      <c r="V61" s="36" t="s">
        <v>1609</v>
      </c>
      <c r="W61" s="66"/>
    </row>
    <row r="62" spans="1:23" ht="15">
      <c r="A62" s="21" t="s">
        <v>1146</v>
      </c>
      <c r="B62" s="34" t="s">
        <v>28</v>
      </c>
      <c r="C62" s="21" t="s">
        <v>1081</v>
      </c>
      <c r="D62" s="21" t="s">
        <v>1147</v>
      </c>
      <c r="E62" s="21" t="s">
        <v>13</v>
      </c>
      <c r="F62" s="30" t="s">
        <v>1148</v>
      </c>
      <c r="G62" s="21" t="s">
        <v>1149</v>
      </c>
      <c r="H62" s="31" t="s">
        <v>1154</v>
      </c>
      <c r="I62" s="21" t="s">
        <v>1155</v>
      </c>
      <c r="J62" s="21" t="s">
        <v>1156</v>
      </c>
      <c r="K62" s="21">
        <v>3</v>
      </c>
      <c r="L62" s="21" t="s">
        <v>1089</v>
      </c>
      <c r="M62" s="21">
        <v>49.6</v>
      </c>
      <c r="N62" s="21" t="s">
        <v>1088</v>
      </c>
      <c r="O62" s="21" t="s">
        <v>1088</v>
      </c>
      <c r="P62" s="21"/>
      <c r="Q62" s="21"/>
      <c r="R62" s="21"/>
      <c r="U62" s="36" t="s">
        <v>5105</v>
      </c>
      <c r="V62" s="36" t="s">
        <v>5105</v>
      </c>
      <c r="W62" s="66"/>
    </row>
    <row r="63" spans="1:23" ht="15">
      <c r="A63" s="21" t="s">
        <v>1157</v>
      </c>
      <c r="B63" s="34" t="s">
        <v>45</v>
      </c>
      <c r="C63" s="21" t="s">
        <v>1081</v>
      </c>
      <c r="D63" s="21" t="s">
        <v>1082</v>
      </c>
      <c r="E63" s="21"/>
      <c r="F63" s="30" t="s">
        <v>1158</v>
      </c>
      <c r="G63" s="21"/>
      <c r="H63" s="31" t="s">
        <v>1159</v>
      </c>
      <c r="I63" s="21" t="s">
        <v>1093</v>
      </c>
      <c r="J63" s="21" t="s">
        <v>1094</v>
      </c>
      <c r="K63" s="21">
        <v>617</v>
      </c>
      <c r="L63" s="21" t="s">
        <v>1089</v>
      </c>
      <c r="M63" s="21">
        <v>11.71</v>
      </c>
      <c r="N63" s="21" t="s">
        <v>1088</v>
      </c>
      <c r="O63" s="21" t="s">
        <v>1088</v>
      </c>
      <c r="P63" s="21">
        <v>1.61</v>
      </c>
      <c r="Q63" s="21"/>
      <c r="R63" s="21"/>
      <c r="U63" s="36" t="s">
        <v>5105</v>
      </c>
      <c r="V63" s="36" t="s">
        <v>5105</v>
      </c>
      <c r="W63" s="66"/>
    </row>
    <row r="64" spans="1:23" ht="15">
      <c r="A64" s="21" t="s">
        <v>1157</v>
      </c>
      <c r="B64" s="34" t="s">
        <v>45</v>
      </c>
      <c r="C64" s="21" t="s">
        <v>1081</v>
      </c>
      <c r="D64" s="21" t="s">
        <v>1082</v>
      </c>
      <c r="E64" s="21"/>
      <c r="F64" s="30" t="s">
        <v>1158</v>
      </c>
      <c r="G64" s="21"/>
      <c r="H64" s="21" t="s">
        <v>1160</v>
      </c>
      <c r="I64" s="21" t="s">
        <v>1093</v>
      </c>
      <c r="J64" s="21" t="s">
        <v>1161</v>
      </c>
      <c r="K64" s="21"/>
      <c r="L64" s="21" t="s">
        <v>1089</v>
      </c>
      <c r="M64" s="21">
        <v>42</v>
      </c>
      <c r="N64" s="21" t="s">
        <v>1088</v>
      </c>
      <c r="O64" s="21" t="s">
        <v>1088</v>
      </c>
      <c r="P64" s="21">
        <v>6.58</v>
      </c>
      <c r="Q64" s="21"/>
      <c r="R64" s="21"/>
      <c r="U64" s="36" t="s">
        <v>5105</v>
      </c>
      <c r="V64" s="36" t="s">
        <v>5105</v>
      </c>
      <c r="W64" s="66"/>
    </row>
    <row r="65" spans="1:23" ht="15">
      <c r="A65" s="21" t="s">
        <v>1157</v>
      </c>
      <c r="B65" s="34" t="s">
        <v>45</v>
      </c>
      <c r="C65" s="21" t="s">
        <v>1081</v>
      </c>
      <c r="D65" s="21" t="s">
        <v>1082</v>
      </c>
      <c r="E65" s="21"/>
      <c r="F65" s="30" t="s">
        <v>1158</v>
      </c>
      <c r="G65" s="21"/>
      <c r="H65" s="31" t="s">
        <v>1162</v>
      </c>
      <c r="I65" s="21" t="s">
        <v>1093</v>
      </c>
      <c r="J65" s="21" t="s">
        <v>1161</v>
      </c>
      <c r="K65" s="21">
        <v>83</v>
      </c>
      <c r="L65" s="21" t="s">
        <v>1089</v>
      </c>
      <c r="M65" s="21">
        <v>17.04</v>
      </c>
      <c r="N65" s="21" t="s">
        <v>1088</v>
      </c>
      <c r="O65" s="21" t="s">
        <v>1088</v>
      </c>
      <c r="P65" s="21">
        <v>9.1199999999999992</v>
      </c>
      <c r="Q65" s="21"/>
      <c r="R65" s="21"/>
      <c r="U65" s="36" t="s">
        <v>4775</v>
      </c>
      <c r="V65" s="36" t="s">
        <v>4778</v>
      </c>
      <c r="W65" s="66"/>
    </row>
    <row r="66" spans="1:23" ht="29">
      <c r="A66" s="21" t="s">
        <v>1157</v>
      </c>
      <c r="B66" s="34" t="s">
        <v>45</v>
      </c>
      <c r="C66" s="21" t="s">
        <v>1081</v>
      </c>
      <c r="D66" s="21" t="s">
        <v>1082</v>
      </c>
      <c r="E66" s="21"/>
      <c r="F66" s="30" t="s">
        <v>1158</v>
      </c>
      <c r="G66" s="21"/>
      <c r="H66" s="31" t="s">
        <v>1163</v>
      </c>
      <c r="I66" s="21" t="s">
        <v>1164</v>
      </c>
      <c r="J66" s="21" t="s">
        <v>1165</v>
      </c>
      <c r="K66" s="21"/>
      <c r="L66" s="21" t="s">
        <v>1089</v>
      </c>
      <c r="M66" s="21">
        <v>12.5</v>
      </c>
      <c r="N66" s="21" t="b">
        <v>1</v>
      </c>
      <c r="O66" s="21" t="s">
        <v>1088</v>
      </c>
      <c r="P66" s="21" t="s">
        <v>1088</v>
      </c>
      <c r="Q66" s="21"/>
      <c r="R66" s="21"/>
      <c r="U66" s="36" t="s">
        <v>5105</v>
      </c>
      <c r="V66" s="36" t="s">
        <v>5105</v>
      </c>
      <c r="W66" s="66"/>
    </row>
    <row r="67" spans="1:23" ht="29">
      <c r="A67" s="21" t="s">
        <v>1157</v>
      </c>
      <c r="B67" s="34" t="s">
        <v>45</v>
      </c>
      <c r="C67" s="21" t="s">
        <v>1081</v>
      </c>
      <c r="D67" s="21" t="s">
        <v>1082</v>
      </c>
      <c r="E67" s="21"/>
      <c r="F67" s="30" t="s">
        <v>1158</v>
      </c>
      <c r="G67" s="21"/>
      <c r="H67" s="31" t="s">
        <v>1166</v>
      </c>
      <c r="I67" s="21" t="s">
        <v>1164</v>
      </c>
      <c r="J67" s="21" t="s">
        <v>1165</v>
      </c>
      <c r="K67" s="21"/>
      <c r="L67" s="21" t="s">
        <v>1089</v>
      </c>
      <c r="M67" s="21">
        <v>14.76</v>
      </c>
      <c r="N67" s="21" t="b">
        <v>1</v>
      </c>
      <c r="O67" s="21" t="s">
        <v>1088</v>
      </c>
      <c r="P67" s="21" t="s">
        <v>1088</v>
      </c>
      <c r="Q67" s="21"/>
      <c r="R67" s="21"/>
      <c r="U67" s="36" t="s">
        <v>5105</v>
      </c>
      <c r="V67" s="36" t="s">
        <v>5105</v>
      </c>
      <c r="W67" s="66"/>
    </row>
    <row r="68" spans="1:23" ht="15">
      <c r="A68" s="21" t="s">
        <v>1167</v>
      </c>
      <c r="B68" s="34" t="s">
        <v>307</v>
      </c>
      <c r="C68" s="21" t="s">
        <v>1036</v>
      </c>
      <c r="D68" s="21" t="s">
        <v>1129</v>
      </c>
      <c r="E68" s="21" t="s">
        <v>1100</v>
      </c>
      <c r="F68" s="30" t="s">
        <v>1168</v>
      </c>
      <c r="G68" s="21" t="s">
        <v>1169</v>
      </c>
      <c r="H68" s="31" t="s">
        <v>1170</v>
      </c>
      <c r="I68" s="21" t="s">
        <v>1093</v>
      </c>
      <c r="J68" s="21" t="s">
        <v>1171</v>
      </c>
      <c r="K68" s="21">
        <v>5</v>
      </c>
      <c r="L68" s="21" t="s">
        <v>1172</v>
      </c>
      <c r="M68" s="21">
        <v>2.1</v>
      </c>
      <c r="N68" s="21"/>
      <c r="O68" s="21"/>
      <c r="P68" s="21">
        <v>0.7</v>
      </c>
      <c r="Q68" s="21" t="s">
        <v>487</v>
      </c>
      <c r="R68" s="21" t="s">
        <v>1173</v>
      </c>
      <c r="U68" s="66" t="s">
        <v>4816</v>
      </c>
      <c r="V68" s="36" t="s">
        <v>4778</v>
      </c>
      <c r="W68" s="66"/>
    </row>
    <row r="69" spans="1:23" ht="15">
      <c r="A69" s="21" t="s">
        <v>1167</v>
      </c>
      <c r="B69" s="34" t="s">
        <v>307</v>
      </c>
      <c r="C69" s="21" t="s">
        <v>1036</v>
      </c>
      <c r="D69" s="21" t="s">
        <v>1129</v>
      </c>
      <c r="E69" s="21" t="s">
        <v>1100</v>
      </c>
      <c r="F69" s="30" t="s">
        <v>1168</v>
      </c>
      <c r="G69" s="21" t="s">
        <v>1169</v>
      </c>
      <c r="H69" s="31" t="s">
        <v>1174</v>
      </c>
      <c r="I69" s="21" t="s">
        <v>1093</v>
      </c>
      <c r="J69" s="21" t="s">
        <v>1171</v>
      </c>
      <c r="K69" s="21">
        <v>5</v>
      </c>
      <c r="L69" s="21" t="s">
        <v>1172</v>
      </c>
      <c r="M69" s="21">
        <v>0.21</v>
      </c>
      <c r="N69" s="21"/>
      <c r="O69" s="21"/>
      <c r="P69" s="21">
        <v>0.1</v>
      </c>
      <c r="Q69" s="21" t="s">
        <v>487</v>
      </c>
      <c r="R69" s="21" t="s">
        <v>1173</v>
      </c>
      <c r="U69" s="66" t="s">
        <v>4816</v>
      </c>
      <c r="V69" s="36" t="s">
        <v>4778</v>
      </c>
      <c r="W69" s="66"/>
    </row>
    <row r="70" spans="1:23" ht="15">
      <c r="A70" s="21" t="s">
        <v>1167</v>
      </c>
      <c r="B70" s="34" t="s">
        <v>307</v>
      </c>
      <c r="C70" s="21" t="s">
        <v>1036</v>
      </c>
      <c r="D70" s="21" t="s">
        <v>1129</v>
      </c>
      <c r="E70" s="21" t="s">
        <v>1100</v>
      </c>
      <c r="F70" s="30" t="s">
        <v>1168</v>
      </c>
      <c r="G70" s="21" t="s">
        <v>1169</v>
      </c>
      <c r="H70" s="31" t="s">
        <v>1175</v>
      </c>
      <c r="I70" s="21" t="s">
        <v>1093</v>
      </c>
      <c r="J70" s="21" t="s">
        <v>1161</v>
      </c>
      <c r="K70" s="21">
        <v>5</v>
      </c>
      <c r="L70" s="21" t="s">
        <v>1172</v>
      </c>
      <c r="M70" s="21">
        <v>9.6999999999999993</v>
      </c>
      <c r="N70" s="21"/>
      <c r="O70" s="21"/>
      <c r="P70" s="21">
        <v>1.2</v>
      </c>
      <c r="Q70" s="21" t="s">
        <v>487</v>
      </c>
      <c r="R70" s="21" t="s">
        <v>1173</v>
      </c>
      <c r="U70" s="66" t="s">
        <v>4816</v>
      </c>
      <c r="V70" s="36" t="s">
        <v>4778</v>
      </c>
      <c r="W70" s="66"/>
    </row>
    <row r="71" spans="1:23" ht="15">
      <c r="A71" s="21" t="s">
        <v>1167</v>
      </c>
      <c r="B71" s="34" t="s">
        <v>307</v>
      </c>
      <c r="C71" s="21" t="s">
        <v>1036</v>
      </c>
      <c r="D71" s="21" t="s">
        <v>1129</v>
      </c>
      <c r="E71" s="21" t="s">
        <v>1100</v>
      </c>
      <c r="F71" s="30" t="s">
        <v>1168</v>
      </c>
      <c r="G71" s="21" t="s">
        <v>1169</v>
      </c>
      <c r="H71" s="31" t="s">
        <v>1170</v>
      </c>
      <c r="I71" s="21" t="s">
        <v>1093</v>
      </c>
      <c r="J71" s="21" t="s">
        <v>1171</v>
      </c>
      <c r="K71" s="21">
        <v>10</v>
      </c>
      <c r="L71" s="21" t="s">
        <v>1138</v>
      </c>
      <c r="M71" s="21">
        <v>20.6</v>
      </c>
      <c r="N71" s="21"/>
      <c r="O71" s="21"/>
      <c r="P71" s="21">
        <v>10.3</v>
      </c>
      <c r="Q71" s="21" t="s">
        <v>487</v>
      </c>
      <c r="R71" s="21" t="s">
        <v>1176</v>
      </c>
      <c r="U71" s="36" t="s">
        <v>5105</v>
      </c>
      <c r="V71" s="36" t="s">
        <v>5105</v>
      </c>
      <c r="W71" s="66"/>
    </row>
    <row r="72" spans="1:23" ht="15">
      <c r="A72" s="21" t="s">
        <v>1167</v>
      </c>
      <c r="B72" s="34" t="s">
        <v>307</v>
      </c>
      <c r="C72" s="21" t="s">
        <v>1036</v>
      </c>
      <c r="D72" s="21" t="s">
        <v>1129</v>
      </c>
      <c r="E72" s="21" t="s">
        <v>1100</v>
      </c>
      <c r="F72" s="30" t="s">
        <v>1168</v>
      </c>
      <c r="G72" s="21" t="s">
        <v>1169</v>
      </c>
      <c r="H72" s="31" t="s">
        <v>1174</v>
      </c>
      <c r="I72" s="21" t="s">
        <v>1093</v>
      </c>
      <c r="J72" s="21" t="s">
        <v>1171</v>
      </c>
      <c r="K72" s="21">
        <v>10</v>
      </c>
      <c r="L72" s="21" t="s">
        <v>1138</v>
      </c>
      <c r="M72" s="21">
        <v>2</v>
      </c>
      <c r="N72" s="21"/>
      <c r="O72" s="21"/>
      <c r="P72" s="21">
        <v>1.1000000000000001</v>
      </c>
      <c r="Q72" s="21" t="s">
        <v>487</v>
      </c>
      <c r="R72" s="21" t="s">
        <v>1176</v>
      </c>
      <c r="U72" s="36" t="s">
        <v>4786</v>
      </c>
      <c r="V72" s="36" t="s">
        <v>4778</v>
      </c>
      <c r="W72" s="66"/>
    </row>
    <row r="73" spans="1:23" ht="15">
      <c r="A73" s="21" t="s">
        <v>1167</v>
      </c>
      <c r="B73" s="34" t="s">
        <v>307</v>
      </c>
      <c r="C73" s="21" t="s">
        <v>1036</v>
      </c>
      <c r="D73" s="21" t="s">
        <v>1129</v>
      </c>
      <c r="E73" s="21" t="s">
        <v>1100</v>
      </c>
      <c r="F73" s="30" t="s">
        <v>1168</v>
      </c>
      <c r="G73" s="21" t="s">
        <v>1169</v>
      </c>
      <c r="H73" s="31" t="s">
        <v>1175</v>
      </c>
      <c r="I73" s="21" t="s">
        <v>1093</v>
      </c>
      <c r="J73" s="21" t="s">
        <v>1161</v>
      </c>
      <c r="K73" s="21">
        <v>10</v>
      </c>
      <c r="L73" s="21" t="s">
        <v>1138</v>
      </c>
      <c r="M73" s="21">
        <v>10</v>
      </c>
      <c r="N73" s="21"/>
      <c r="O73" s="21"/>
      <c r="P73" s="21">
        <v>1.6</v>
      </c>
      <c r="Q73" s="21" t="s">
        <v>487</v>
      </c>
      <c r="R73" s="21" t="s">
        <v>1176</v>
      </c>
      <c r="U73" s="36" t="s">
        <v>4786</v>
      </c>
      <c r="V73" s="36" t="s">
        <v>4778</v>
      </c>
      <c r="W73" s="66"/>
    </row>
    <row r="74" spans="1:23" ht="15">
      <c r="A74" s="21" t="s">
        <v>1167</v>
      </c>
      <c r="B74" s="34" t="s">
        <v>307</v>
      </c>
      <c r="C74" s="21" t="s">
        <v>1036</v>
      </c>
      <c r="D74" s="21" t="s">
        <v>1129</v>
      </c>
      <c r="E74" s="21" t="s">
        <v>1100</v>
      </c>
      <c r="F74" s="30" t="s">
        <v>1168</v>
      </c>
      <c r="G74" s="21" t="s">
        <v>1169</v>
      </c>
      <c r="H74" s="31" t="s">
        <v>1170</v>
      </c>
      <c r="I74" s="21" t="s">
        <v>1093</v>
      </c>
      <c r="J74" s="21" t="s">
        <v>1171</v>
      </c>
      <c r="K74" s="21">
        <v>14</v>
      </c>
      <c r="L74" s="21" t="s">
        <v>1138</v>
      </c>
      <c r="M74" s="21">
        <v>51.5</v>
      </c>
      <c r="N74" s="21"/>
      <c r="O74" s="21"/>
      <c r="P74" s="21">
        <v>16.399999999999999</v>
      </c>
      <c r="Q74" s="21" t="s">
        <v>487</v>
      </c>
      <c r="R74" s="21" t="s">
        <v>1177</v>
      </c>
      <c r="U74" s="36" t="s">
        <v>5105</v>
      </c>
      <c r="V74" s="36" t="s">
        <v>5105</v>
      </c>
      <c r="W74" s="66"/>
    </row>
    <row r="75" spans="1:23" ht="15">
      <c r="A75" s="21" t="s">
        <v>1167</v>
      </c>
      <c r="B75" s="34" t="s">
        <v>307</v>
      </c>
      <c r="C75" s="21" t="s">
        <v>1036</v>
      </c>
      <c r="D75" s="21" t="s">
        <v>1129</v>
      </c>
      <c r="E75" s="21" t="s">
        <v>1100</v>
      </c>
      <c r="F75" s="30" t="s">
        <v>1168</v>
      </c>
      <c r="G75" s="21" t="s">
        <v>1169</v>
      </c>
      <c r="H75" s="31" t="s">
        <v>1174</v>
      </c>
      <c r="I75" s="21" t="s">
        <v>1093</v>
      </c>
      <c r="J75" s="21" t="s">
        <v>1171</v>
      </c>
      <c r="K75" s="21">
        <v>14</v>
      </c>
      <c r="L75" s="21" t="s">
        <v>1138</v>
      </c>
      <c r="M75" s="21">
        <v>4.5</v>
      </c>
      <c r="N75" s="21"/>
      <c r="O75" s="21"/>
      <c r="P75" s="21">
        <v>1.7</v>
      </c>
      <c r="Q75" s="21" t="s">
        <v>487</v>
      </c>
      <c r="R75" s="21" t="s">
        <v>1177</v>
      </c>
      <c r="U75" s="36" t="s">
        <v>4786</v>
      </c>
      <c r="V75" s="36" t="s">
        <v>4778</v>
      </c>
      <c r="W75" s="66"/>
    </row>
    <row r="76" spans="1:23" ht="15">
      <c r="A76" s="21" t="s">
        <v>1167</v>
      </c>
      <c r="B76" s="34" t="s">
        <v>307</v>
      </c>
      <c r="C76" s="21" t="s">
        <v>1036</v>
      </c>
      <c r="D76" s="21" t="s">
        <v>1129</v>
      </c>
      <c r="E76" s="21" t="s">
        <v>1100</v>
      </c>
      <c r="F76" s="30" t="s">
        <v>1168</v>
      </c>
      <c r="G76" s="21" t="s">
        <v>1169</v>
      </c>
      <c r="H76" s="31" t="s">
        <v>1175</v>
      </c>
      <c r="I76" s="21" t="s">
        <v>1093</v>
      </c>
      <c r="J76" s="21" t="s">
        <v>1161</v>
      </c>
      <c r="K76" s="21">
        <v>14</v>
      </c>
      <c r="L76" s="21" t="s">
        <v>1138</v>
      </c>
      <c r="M76" s="21">
        <v>8.6</v>
      </c>
      <c r="N76" s="21"/>
      <c r="O76" s="21"/>
      <c r="P76" s="21">
        <v>1.4</v>
      </c>
      <c r="Q76" s="21" t="s">
        <v>487</v>
      </c>
      <c r="R76" s="21" t="s">
        <v>1177</v>
      </c>
      <c r="U76" s="36" t="s">
        <v>4786</v>
      </c>
      <c r="V76" s="36" t="s">
        <v>4778</v>
      </c>
      <c r="W76" s="66"/>
    </row>
    <row r="77" spans="1:23" ht="15">
      <c r="A77" s="21" t="s">
        <v>1167</v>
      </c>
      <c r="B77" s="34" t="s">
        <v>307</v>
      </c>
      <c r="C77" s="21" t="s">
        <v>1036</v>
      </c>
      <c r="D77" s="21" t="s">
        <v>1129</v>
      </c>
      <c r="E77" s="21" t="s">
        <v>1100</v>
      </c>
      <c r="F77" s="30" t="s">
        <v>1168</v>
      </c>
      <c r="G77" s="21" t="s">
        <v>1169</v>
      </c>
      <c r="H77" s="31" t="s">
        <v>1170</v>
      </c>
      <c r="I77" s="21" t="s">
        <v>1093</v>
      </c>
      <c r="J77" s="21" t="s">
        <v>1171</v>
      </c>
      <c r="K77" s="21">
        <v>11</v>
      </c>
      <c r="L77" s="21" t="s">
        <v>1089</v>
      </c>
      <c r="M77" s="21">
        <v>93.1</v>
      </c>
      <c r="N77" s="21"/>
      <c r="O77" s="21"/>
      <c r="P77" s="21">
        <v>23.7</v>
      </c>
      <c r="Q77" s="21" t="s">
        <v>487</v>
      </c>
      <c r="R77" s="21" t="s">
        <v>1176</v>
      </c>
      <c r="U77" s="36" t="s">
        <v>5105</v>
      </c>
      <c r="V77" s="36" t="s">
        <v>5105</v>
      </c>
      <c r="W77" s="66"/>
    </row>
    <row r="78" spans="1:23" ht="15">
      <c r="A78" s="21" t="s">
        <v>1167</v>
      </c>
      <c r="B78" s="34" t="s">
        <v>307</v>
      </c>
      <c r="C78" s="21" t="s">
        <v>1036</v>
      </c>
      <c r="D78" s="21" t="s">
        <v>1129</v>
      </c>
      <c r="E78" s="21" t="s">
        <v>1100</v>
      </c>
      <c r="F78" s="30" t="s">
        <v>1168</v>
      </c>
      <c r="G78" s="21" t="s">
        <v>1169</v>
      </c>
      <c r="H78" s="31" t="s">
        <v>1174</v>
      </c>
      <c r="I78" s="21" t="s">
        <v>1093</v>
      </c>
      <c r="J78" s="21" t="s">
        <v>1171</v>
      </c>
      <c r="K78" s="21">
        <v>11</v>
      </c>
      <c r="L78" s="21" t="s">
        <v>1089</v>
      </c>
      <c r="M78" s="21">
        <v>6.5</v>
      </c>
      <c r="N78" s="21"/>
      <c r="O78" s="21"/>
      <c r="P78" s="21">
        <v>1.6</v>
      </c>
      <c r="Q78" s="21" t="s">
        <v>487</v>
      </c>
      <c r="R78" s="21" t="s">
        <v>1176</v>
      </c>
      <c r="U78" s="36" t="s">
        <v>4786</v>
      </c>
      <c r="V78" s="36" t="s">
        <v>4778</v>
      </c>
      <c r="W78" s="66"/>
    </row>
    <row r="79" spans="1:23" ht="15">
      <c r="A79" s="21" t="s">
        <v>1167</v>
      </c>
      <c r="B79" s="34" t="s">
        <v>307</v>
      </c>
      <c r="C79" s="21" t="s">
        <v>1036</v>
      </c>
      <c r="D79" s="21" t="s">
        <v>1129</v>
      </c>
      <c r="E79" s="21" t="s">
        <v>1100</v>
      </c>
      <c r="F79" s="30" t="s">
        <v>1168</v>
      </c>
      <c r="G79" s="21" t="s">
        <v>1169</v>
      </c>
      <c r="H79" s="31" t="s">
        <v>1175</v>
      </c>
      <c r="I79" s="21" t="s">
        <v>1093</v>
      </c>
      <c r="J79" s="21" t="s">
        <v>1161</v>
      </c>
      <c r="K79" s="21">
        <v>11</v>
      </c>
      <c r="L79" s="21" t="s">
        <v>1089</v>
      </c>
      <c r="M79" s="21">
        <v>7</v>
      </c>
      <c r="N79" s="21"/>
      <c r="O79" s="21"/>
      <c r="P79" s="21">
        <v>0.7</v>
      </c>
      <c r="Q79" s="21" t="s">
        <v>487</v>
      </c>
      <c r="R79" s="21" t="s">
        <v>1176</v>
      </c>
      <c r="U79" s="36" t="s">
        <v>4786</v>
      </c>
      <c r="V79" s="36" t="s">
        <v>4778</v>
      </c>
      <c r="W79" s="66"/>
    </row>
    <row r="80" spans="1:23" ht="15">
      <c r="A80" s="21" t="s">
        <v>1167</v>
      </c>
      <c r="B80" s="34" t="s">
        <v>307</v>
      </c>
      <c r="C80" s="21" t="s">
        <v>1036</v>
      </c>
      <c r="D80" s="21" t="s">
        <v>1129</v>
      </c>
      <c r="E80" s="21" t="s">
        <v>1097</v>
      </c>
      <c r="F80" s="30" t="s">
        <v>1178</v>
      </c>
      <c r="G80" s="21" t="s">
        <v>1169</v>
      </c>
      <c r="H80" s="31" t="s">
        <v>1170</v>
      </c>
      <c r="I80" s="21" t="s">
        <v>1093</v>
      </c>
      <c r="J80" s="21" t="s">
        <v>1171</v>
      </c>
      <c r="K80" s="21">
        <v>2</v>
      </c>
      <c r="L80" s="21" t="s">
        <v>1138</v>
      </c>
      <c r="M80" s="21">
        <v>32.299999999999997</v>
      </c>
      <c r="N80" s="21"/>
      <c r="O80" s="21"/>
      <c r="P80" s="21">
        <v>8</v>
      </c>
      <c r="Q80" s="21" t="s">
        <v>487</v>
      </c>
      <c r="R80" s="21"/>
      <c r="U80" s="36" t="s">
        <v>5105</v>
      </c>
      <c r="V80" s="36" t="s">
        <v>5105</v>
      </c>
      <c r="W80" s="66"/>
    </row>
    <row r="81" spans="1:23" ht="15">
      <c r="A81" s="21" t="s">
        <v>1167</v>
      </c>
      <c r="B81" s="34" t="s">
        <v>307</v>
      </c>
      <c r="C81" s="21" t="s">
        <v>1036</v>
      </c>
      <c r="D81" s="21" t="s">
        <v>1129</v>
      </c>
      <c r="E81" s="21" t="s">
        <v>1097</v>
      </c>
      <c r="F81" s="30" t="s">
        <v>1178</v>
      </c>
      <c r="G81" s="21" t="s">
        <v>1169</v>
      </c>
      <c r="H81" s="31" t="s">
        <v>1174</v>
      </c>
      <c r="I81" s="21" t="s">
        <v>1093</v>
      </c>
      <c r="J81" s="21" t="s">
        <v>1171</v>
      </c>
      <c r="K81" s="21">
        <v>2</v>
      </c>
      <c r="L81" s="21" t="s">
        <v>1138</v>
      </c>
      <c r="M81" s="21">
        <v>3.1</v>
      </c>
      <c r="N81" s="21"/>
      <c r="O81" s="21"/>
      <c r="P81" s="21">
        <v>0.1</v>
      </c>
      <c r="Q81" s="21" t="s">
        <v>487</v>
      </c>
      <c r="R81" s="21"/>
      <c r="U81" s="36" t="s">
        <v>4782</v>
      </c>
      <c r="V81" s="36" t="s">
        <v>4778</v>
      </c>
      <c r="W81" s="66"/>
    </row>
    <row r="82" spans="1:23" ht="15">
      <c r="A82" s="21" t="s">
        <v>1167</v>
      </c>
      <c r="B82" s="34" t="s">
        <v>307</v>
      </c>
      <c r="C82" s="21" t="s">
        <v>1036</v>
      </c>
      <c r="D82" s="21" t="s">
        <v>1129</v>
      </c>
      <c r="E82" s="21" t="s">
        <v>1097</v>
      </c>
      <c r="F82" s="30" t="s">
        <v>1178</v>
      </c>
      <c r="G82" s="21" t="s">
        <v>1169</v>
      </c>
      <c r="H82" s="31" t="s">
        <v>1175</v>
      </c>
      <c r="I82" s="21" t="s">
        <v>1093</v>
      </c>
      <c r="J82" s="21" t="s">
        <v>1161</v>
      </c>
      <c r="K82" s="21">
        <v>2</v>
      </c>
      <c r="L82" s="21" t="s">
        <v>1138</v>
      </c>
      <c r="M82" s="21">
        <v>9.8000000000000007</v>
      </c>
      <c r="N82" s="21"/>
      <c r="O82" s="21"/>
      <c r="P82" s="21">
        <v>2.6</v>
      </c>
      <c r="Q82" s="21" t="s">
        <v>487</v>
      </c>
      <c r="R82" s="21"/>
      <c r="U82" s="36" t="s">
        <v>4782</v>
      </c>
      <c r="V82" s="36" t="s">
        <v>4778</v>
      </c>
      <c r="W82" s="66"/>
    </row>
    <row r="83" spans="1:23" ht="15">
      <c r="A83" s="21" t="s">
        <v>1167</v>
      </c>
      <c r="B83" s="34" t="s">
        <v>307</v>
      </c>
      <c r="C83" s="21" t="s">
        <v>1036</v>
      </c>
      <c r="D83" s="21" t="s">
        <v>1129</v>
      </c>
      <c r="E83" s="21" t="s">
        <v>1097</v>
      </c>
      <c r="F83" s="30" t="s">
        <v>1178</v>
      </c>
      <c r="G83" s="21" t="s">
        <v>1169</v>
      </c>
      <c r="H83" s="31" t="s">
        <v>1170</v>
      </c>
      <c r="I83" s="21" t="s">
        <v>1093</v>
      </c>
      <c r="J83" s="21" t="s">
        <v>1171</v>
      </c>
      <c r="K83" s="21">
        <v>10</v>
      </c>
      <c r="L83" s="21" t="s">
        <v>1138</v>
      </c>
      <c r="M83" s="21">
        <v>64.599999999999994</v>
      </c>
      <c r="N83" s="21"/>
      <c r="O83" s="21"/>
      <c r="P83" s="21">
        <v>19.7</v>
      </c>
      <c r="Q83" s="21" t="s">
        <v>487</v>
      </c>
      <c r="R83" s="21" t="s">
        <v>1179</v>
      </c>
      <c r="U83" s="36" t="s">
        <v>5105</v>
      </c>
      <c r="V83" s="36" t="s">
        <v>5105</v>
      </c>
      <c r="W83" s="66"/>
    </row>
    <row r="84" spans="1:23" ht="15">
      <c r="A84" s="21" t="s">
        <v>1167</v>
      </c>
      <c r="B84" s="34" t="s">
        <v>307</v>
      </c>
      <c r="C84" s="21" t="s">
        <v>1036</v>
      </c>
      <c r="D84" s="21" t="s">
        <v>1129</v>
      </c>
      <c r="E84" s="21" t="s">
        <v>1097</v>
      </c>
      <c r="F84" s="30" t="s">
        <v>1178</v>
      </c>
      <c r="G84" s="21" t="s">
        <v>1169</v>
      </c>
      <c r="H84" s="31" t="s">
        <v>1174</v>
      </c>
      <c r="I84" s="21" t="s">
        <v>1093</v>
      </c>
      <c r="J84" s="21" t="s">
        <v>1171</v>
      </c>
      <c r="K84" s="21">
        <v>10</v>
      </c>
      <c r="L84" s="21" t="s">
        <v>1138</v>
      </c>
      <c r="M84" s="21">
        <v>10.5</v>
      </c>
      <c r="N84" s="21"/>
      <c r="O84" s="21"/>
      <c r="P84" s="21">
        <v>6.4</v>
      </c>
      <c r="Q84" s="21" t="s">
        <v>487</v>
      </c>
      <c r="R84" s="21" t="s">
        <v>1179</v>
      </c>
      <c r="U84" s="36" t="s">
        <v>4782</v>
      </c>
      <c r="V84" s="36" t="s">
        <v>4778</v>
      </c>
      <c r="W84" s="66"/>
    </row>
    <row r="85" spans="1:23" ht="15">
      <c r="A85" s="21" t="s">
        <v>1167</v>
      </c>
      <c r="B85" s="34" t="s">
        <v>307</v>
      </c>
      <c r="C85" s="21" t="s">
        <v>1036</v>
      </c>
      <c r="D85" s="21" t="s">
        <v>1129</v>
      </c>
      <c r="E85" s="21" t="s">
        <v>1097</v>
      </c>
      <c r="F85" s="30" t="s">
        <v>1178</v>
      </c>
      <c r="G85" s="21" t="s">
        <v>1169</v>
      </c>
      <c r="H85" s="31" t="s">
        <v>1175</v>
      </c>
      <c r="I85" s="21" t="s">
        <v>1093</v>
      </c>
      <c r="J85" s="21" t="s">
        <v>1161</v>
      </c>
      <c r="K85" s="21">
        <v>10</v>
      </c>
      <c r="L85" s="21" t="s">
        <v>1138</v>
      </c>
      <c r="M85" s="21">
        <v>15.4</v>
      </c>
      <c r="N85" s="21"/>
      <c r="O85" s="21"/>
      <c r="P85" s="21">
        <v>5.7</v>
      </c>
      <c r="Q85" s="21" t="s">
        <v>487</v>
      </c>
      <c r="R85" s="21" t="s">
        <v>1179</v>
      </c>
      <c r="U85" s="36" t="s">
        <v>4782</v>
      </c>
      <c r="V85" s="36" t="s">
        <v>4778</v>
      </c>
      <c r="W85" s="66"/>
    </row>
    <row r="86" spans="1:23" ht="15">
      <c r="A86" s="21" t="s">
        <v>1167</v>
      </c>
      <c r="B86" s="34" t="s">
        <v>307</v>
      </c>
      <c r="C86" s="21" t="s">
        <v>1036</v>
      </c>
      <c r="D86" s="21" t="s">
        <v>1129</v>
      </c>
      <c r="E86" s="21" t="s">
        <v>1097</v>
      </c>
      <c r="F86" s="30" t="s">
        <v>1178</v>
      </c>
      <c r="G86" s="21" t="s">
        <v>1169</v>
      </c>
      <c r="H86" s="31" t="s">
        <v>1170</v>
      </c>
      <c r="I86" s="21" t="s">
        <v>1093</v>
      </c>
      <c r="J86" s="21" t="s">
        <v>1171</v>
      </c>
      <c r="K86" s="21">
        <v>7</v>
      </c>
      <c r="L86" s="21" t="s">
        <v>1089</v>
      </c>
      <c r="M86" s="21">
        <v>170.4</v>
      </c>
      <c r="N86" s="21"/>
      <c r="O86" s="21"/>
      <c r="P86" s="21">
        <v>60.1</v>
      </c>
      <c r="Q86" s="21" t="s">
        <v>487</v>
      </c>
      <c r="R86" s="21" t="s">
        <v>1180</v>
      </c>
      <c r="U86" s="36" t="s">
        <v>5105</v>
      </c>
      <c r="V86" s="36" t="s">
        <v>5105</v>
      </c>
      <c r="W86" s="66"/>
    </row>
    <row r="87" spans="1:23" ht="15">
      <c r="A87" s="21" t="s">
        <v>1167</v>
      </c>
      <c r="B87" s="34" t="s">
        <v>307</v>
      </c>
      <c r="C87" s="21" t="s">
        <v>1036</v>
      </c>
      <c r="D87" s="21" t="s">
        <v>1129</v>
      </c>
      <c r="E87" s="21" t="s">
        <v>1097</v>
      </c>
      <c r="F87" s="30" t="s">
        <v>1178</v>
      </c>
      <c r="G87" s="21" t="s">
        <v>1169</v>
      </c>
      <c r="H87" s="31" t="s">
        <v>1174</v>
      </c>
      <c r="I87" s="21" t="s">
        <v>1093</v>
      </c>
      <c r="J87" s="21" t="s">
        <v>1171</v>
      </c>
      <c r="K87" s="21">
        <v>7</v>
      </c>
      <c r="L87" s="21" t="s">
        <v>1089</v>
      </c>
      <c r="M87" s="21">
        <v>16.2</v>
      </c>
      <c r="N87" s="21"/>
      <c r="O87" s="21"/>
      <c r="P87" s="21">
        <v>6.4</v>
      </c>
      <c r="Q87" s="21" t="s">
        <v>487</v>
      </c>
      <c r="R87" s="21" t="s">
        <v>1180</v>
      </c>
      <c r="U87" s="36" t="s">
        <v>4782</v>
      </c>
      <c r="V87" s="36" t="s">
        <v>4778</v>
      </c>
      <c r="W87" s="66"/>
    </row>
    <row r="88" spans="1:23" ht="15">
      <c r="A88" s="21" t="s">
        <v>1167</v>
      </c>
      <c r="B88" s="34" t="s">
        <v>307</v>
      </c>
      <c r="C88" s="21" t="s">
        <v>1036</v>
      </c>
      <c r="D88" s="21" t="s">
        <v>1129</v>
      </c>
      <c r="E88" s="21" t="s">
        <v>1097</v>
      </c>
      <c r="F88" s="30" t="s">
        <v>1178</v>
      </c>
      <c r="G88" s="21" t="s">
        <v>1169</v>
      </c>
      <c r="H88" s="31" t="s">
        <v>1175</v>
      </c>
      <c r="I88" s="21" t="s">
        <v>1093</v>
      </c>
      <c r="J88" s="21" t="s">
        <v>1161</v>
      </c>
      <c r="K88" s="21">
        <v>7</v>
      </c>
      <c r="L88" s="21" t="s">
        <v>1089</v>
      </c>
      <c r="M88" s="21">
        <v>9.6</v>
      </c>
      <c r="N88" s="21"/>
      <c r="O88" s="21"/>
      <c r="P88" s="21">
        <v>2.5</v>
      </c>
      <c r="Q88" s="21" t="s">
        <v>487</v>
      </c>
      <c r="R88" s="21" t="s">
        <v>1180</v>
      </c>
      <c r="U88" s="36" t="s">
        <v>4782</v>
      </c>
      <c r="V88" s="36" t="s">
        <v>4778</v>
      </c>
      <c r="W88" s="66"/>
    </row>
    <row r="89" spans="1:23" ht="15">
      <c r="A89" s="21" t="s">
        <v>1167</v>
      </c>
      <c r="B89" s="34" t="s">
        <v>307</v>
      </c>
      <c r="C89" s="21" t="s">
        <v>1036</v>
      </c>
      <c r="D89" s="21" t="s">
        <v>1129</v>
      </c>
      <c r="E89" s="21" t="s">
        <v>1097</v>
      </c>
      <c r="F89" s="30" t="s">
        <v>1178</v>
      </c>
      <c r="G89" s="21" t="s">
        <v>1169</v>
      </c>
      <c r="H89" s="31" t="s">
        <v>1170</v>
      </c>
      <c r="I89" s="21" t="s">
        <v>1093</v>
      </c>
      <c r="J89" s="21" t="s">
        <v>1171</v>
      </c>
      <c r="K89" s="21">
        <v>6</v>
      </c>
      <c r="L89" s="21" t="s">
        <v>1089</v>
      </c>
      <c r="M89" s="21">
        <v>171.7</v>
      </c>
      <c r="N89" s="21"/>
      <c r="O89" s="21"/>
      <c r="P89" s="21">
        <v>52.7</v>
      </c>
      <c r="Q89" s="21" t="s">
        <v>487</v>
      </c>
      <c r="R89" s="21" t="s">
        <v>1181</v>
      </c>
      <c r="U89" s="36" t="s">
        <v>5105</v>
      </c>
      <c r="V89" s="36" t="s">
        <v>5105</v>
      </c>
      <c r="W89" s="66"/>
    </row>
    <row r="90" spans="1:23" ht="15">
      <c r="A90" s="21" t="s">
        <v>1167</v>
      </c>
      <c r="B90" s="34" t="s">
        <v>307</v>
      </c>
      <c r="C90" s="21" t="s">
        <v>1036</v>
      </c>
      <c r="D90" s="21" t="s">
        <v>1129</v>
      </c>
      <c r="E90" s="21" t="s">
        <v>1097</v>
      </c>
      <c r="F90" s="30" t="s">
        <v>1178</v>
      </c>
      <c r="G90" s="21" t="s">
        <v>1169</v>
      </c>
      <c r="H90" s="31" t="s">
        <v>1174</v>
      </c>
      <c r="I90" s="21" t="s">
        <v>1093</v>
      </c>
      <c r="J90" s="21" t="s">
        <v>1171</v>
      </c>
      <c r="K90" s="21">
        <v>6</v>
      </c>
      <c r="L90" s="21" t="s">
        <v>1089</v>
      </c>
      <c r="M90" s="21">
        <v>12</v>
      </c>
      <c r="N90" s="21"/>
      <c r="O90" s="21"/>
      <c r="P90" s="21">
        <v>4</v>
      </c>
      <c r="Q90" s="21" t="s">
        <v>487</v>
      </c>
      <c r="R90" s="21" t="s">
        <v>1181</v>
      </c>
      <c r="U90" s="36" t="s">
        <v>4782</v>
      </c>
      <c r="V90" s="36" t="s">
        <v>4778</v>
      </c>
      <c r="W90" s="66"/>
    </row>
    <row r="91" spans="1:23" ht="15">
      <c r="A91" s="21" t="s">
        <v>1167</v>
      </c>
      <c r="B91" s="34" t="s">
        <v>307</v>
      </c>
      <c r="C91" s="21" t="s">
        <v>1036</v>
      </c>
      <c r="D91" s="21" t="s">
        <v>1129</v>
      </c>
      <c r="E91" s="21" t="s">
        <v>1097</v>
      </c>
      <c r="F91" s="30" t="s">
        <v>1178</v>
      </c>
      <c r="G91" s="21" t="s">
        <v>1169</v>
      </c>
      <c r="H91" s="31" t="s">
        <v>1175</v>
      </c>
      <c r="I91" s="21" t="s">
        <v>1093</v>
      </c>
      <c r="J91" s="21" t="s">
        <v>1161</v>
      </c>
      <c r="K91" s="21">
        <v>6</v>
      </c>
      <c r="L91" s="21" t="s">
        <v>1089</v>
      </c>
      <c r="M91" s="21">
        <v>7.1</v>
      </c>
      <c r="N91" s="21"/>
      <c r="O91" s="21"/>
      <c r="P91" s="21">
        <v>1.8</v>
      </c>
      <c r="Q91" s="21" t="s">
        <v>487</v>
      </c>
      <c r="R91" s="21" t="s">
        <v>1181</v>
      </c>
      <c r="U91" s="36" t="s">
        <v>4782</v>
      </c>
      <c r="V91" s="36" t="s">
        <v>4778</v>
      </c>
      <c r="W91" s="66"/>
    </row>
    <row r="92" spans="1:23" ht="15">
      <c r="A92" s="21" t="s">
        <v>1167</v>
      </c>
      <c r="B92" s="34" t="s">
        <v>307</v>
      </c>
      <c r="C92" s="21" t="s">
        <v>1036</v>
      </c>
      <c r="D92" s="21" t="s">
        <v>1129</v>
      </c>
      <c r="E92" s="21" t="s">
        <v>1097</v>
      </c>
      <c r="F92" s="30" t="s">
        <v>1178</v>
      </c>
      <c r="G92" s="21" t="s">
        <v>1169</v>
      </c>
      <c r="H92" s="31" t="s">
        <v>1170</v>
      </c>
      <c r="I92" s="21" t="s">
        <v>1093</v>
      </c>
      <c r="J92" s="21" t="s">
        <v>1171</v>
      </c>
      <c r="K92" s="21">
        <v>2</v>
      </c>
      <c r="L92" s="21" t="s">
        <v>1089</v>
      </c>
      <c r="M92" s="21">
        <v>167.3</v>
      </c>
      <c r="N92" s="21"/>
      <c r="O92" s="21"/>
      <c r="P92" s="21">
        <v>46.9</v>
      </c>
      <c r="Q92" s="21" t="s">
        <v>487</v>
      </c>
      <c r="R92" s="21"/>
      <c r="U92" s="36" t="s">
        <v>5105</v>
      </c>
      <c r="V92" s="36" t="s">
        <v>5105</v>
      </c>
      <c r="W92" s="66"/>
    </row>
    <row r="93" spans="1:23" ht="15">
      <c r="A93" s="21" t="s">
        <v>1167</v>
      </c>
      <c r="B93" s="34" t="s">
        <v>307</v>
      </c>
      <c r="C93" s="21" t="s">
        <v>1036</v>
      </c>
      <c r="D93" s="21" t="s">
        <v>1129</v>
      </c>
      <c r="E93" s="21" t="s">
        <v>1097</v>
      </c>
      <c r="F93" s="30" t="s">
        <v>1178</v>
      </c>
      <c r="G93" s="21" t="s">
        <v>1169</v>
      </c>
      <c r="H93" s="31" t="s">
        <v>1174</v>
      </c>
      <c r="I93" s="21" t="s">
        <v>1093</v>
      </c>
      <c r="J93" s="21" t="s">
        <v>1171</v>
      </c>
      <c r="K93" s="21">
        <v>2</v>
      </c>
      <c r="L93" s="21" t="s">
        <v>1089</v>
      </c>
      <c r="M93" s="21">
        <v>27.2</v>
      </c>
      <c r="N93" s="21"/>
      <c r="O93" s="21"/>
      <c r="P93" s="21">
        <v>5.2</v>
      </c>
      <c r="Q93" s="21" t="s">
        <v>487</v>
      </c>
      <c r="R93" s="21"/>
      <c r="U93" s="36" t="s">
        <v>4782</v>
      </c>
      <c r="V93" s="36" t="s">
        <v>4778</v>
      </c>
      <c r="W93" s="66"/>
    </row>
    <row r="94" spans="1:23" ht="15">
      <c r="A94" s="21" t="s">
        <v>1167</v>
      </c>
      <c r="B94" s="34" t="s">
        <v>307</v>
      </c>
      <c r="C94" s="21" t="s">
        <v>1036</v>
      </c>
      <c r="D94" s="21" t="s">
        <v>1129</v>
      </c>
      <c r="E94" s="21" t="s">
        <v>1097</v>
      </c>
      <c r="F94" s="30" t="s">
        <v>1178</v>
      </c>
      <c r="G94" s="21" t="s">
        <v>1169</v>
      </c>
      <c r="H94" s="31" t="s">
        <v>1175</v>
      </c>
      <c r="I94" s="21" t="s">
        <v>1093</v>
      </c>
      <c r="J94" s="21" t="s">
        <v>1161</v>
      </c>
      <c r="K94" s="21">
        <v>2</v>
      </c>
      <c r="L94" s="21" t="s">
        <v>1089</v>
      </c>
      <c r="M94" s="21">
        <v>16.5</v>
      </c>
      <c r="N94" s="21"/>
      <c r="O94" s="21"/>
      <c r="P94" s="21">
        <v>1.5</v>
      </c>
      <c r="Q94" s="21" t="s">
        <v>487</v>
      </c>
      <c r="R94" s="21"/>
      <c r="U94" s="36" t="s">
        <v>4782</v>
      </c>
      <c r="V94" s="36" t="s">
        <v>4778</v>
      </c>
      <c r="W94" s="66"/>
    </row>
    <row r="95" spans="1:23" ht="15">
      <c r="A95" s="21" t="s">
        <v>1167</v>
      </c>
      <c r="B95" s="34" t="s">
        <v>307</v>
      </c>
      <c r="C95" s="21" t="s">
        <v>1036</v>
      </c>
      <c r="D95" s="21" t="s">
        <v>1129</v>
      </c>
      <c r="E95" s="21" t="s">
        <v>1099</v>
      </c>
      <c r="F95" s="30" t="s">
        <v>1182</v>
      </c>
      <c r="G95" s="21" t="s">
        <v>1183</v>
      </c>
      <c r="H95" s="31" t="s">
        <v>1170</v>
      </c>
      <c r="I95" s="21" t="s">
        <v>1093</v>
      </c>
      <c r="J95" s="21" t="s">
        <v>1171</v>
      </c>
      <c r="K95" s="21">
        <v>4</v>
      </c>
      <c r="L95" s="21" t="s">
        <v>1138</v>
      </c>
      <c r="M95" s="21">
        <v>22.4</v>
      </c>
      <c r="N95" s="21"/>
      <c r="O95" s="21"/>
      <c r="P95" s="21">
        <v>6.9</v>
      </c>
      <c r="Q95" s="21" t="s">
        <v>487</v>
      </c>
      <c r="R95" s="21"/>
      <c r="U95" s="36" t="s">
        <v>5105</v>
      </c>
      <c r="V95" s="36" t="s">
        <v>5105</v>
      </c>
      <c r="W95" s="66"/>
    </row>
    <row r="96" spans="1:23" ht="15">
      <c r="A96" s="21" t="s">
        <v>1167</v>
      </c>
      <c r="B96" s="34" t="s">
        <v>307</v>
      </c>
      <c r="C96" s="21" t="s">
        <v>1036</v>
      </c>
      <c r="D96" s="21" t="s">
        <v>1129</v>
      </c>
      <c r="E96" s="21" t="s">
        <v>1099</v>
      </c>
      <c r="F96" s="30" t="s">
        <v>1182</v>
      </c>
      <c r="G96" s="21" t="s">
        <v>1183</v>
      </c>
      <c r="H96" s="31" t="s">
        <v>1174</v>
      </c>
      <c r="I96" s="21" t="s">
        <v>1093</v>
      </c>
      <c r="J96" s="21" t="s">
        <v>1171</v>
      </c>
      <c r="K96" s="21">
        <v>4</v>
      </c>
      <c r="L96" s="21" t="s">
        <v>1138</v>
      </c>
      <c r="M96" s="21">
        <v>3.8</v>
      </c>
      <c r="N96" s="21"/>
      <c r="O96" s="21"/>
      <c r="P96" s="21">
        <v>1.9</v>
      </c>
      <c r="Q96" s="21" t="s">
        <v>487</v>
      </c>
      <c r="R96" s="21"/>
      <c r="U96" s="36" t="s">
        <v>4786</v>
      </c>
      <c r="V96" s="36" t="s">
        <v>4778</v>
      </c>
      <c r="W96" s="66"/>
    </row>
    <row r="97" spans="1:23" ht="15">
      <c r="A97" s="21" t="s">
        <v>1167</v>
      </c>
      <c r="B97" s="34" t="s">
        <v>307</v>
      </c>
      <c r="C97" s="21" t="s">
        <v>1036</v>
      </c>
      <c r="D97" s="21" t="s">
        <v>1129</v>
      </c>
      <c r="E97" s="21" t="s">
        <v>1099</v>
      </c>
      <c r="F97" s="30" t="s">
        <v>1182</v>
      </c>
      <c r="G97" s="21" t="s">
        <v>1183</v>
      </c>
      <c r="H97" s="31" t="s">
        <v>1175</v>
      </c>
      <c r="I97" s="21" t="s">
        <v>1093</v>
      </c>
      <c r="J97" s="21" t="s">
        <v>1161</v>
      </c>
      <c r="K97" s="21">
        <v>4</v>
      </c>
      <c r="L97" s="21" t="s">
        <v>1138</v>
      </c>
      <c r="M97" s="21">
        <v>16.2</v>
      </c>
      <c r="N97" s="21"/>
      <c r="O97" s="21"/>
      <c r="P97" s="21">
        <v>2.8</v>
      </c>
      <c r="Q97" s="21" t="s">
        <v>487</v>
      </c>
      <c r="R97" s="21"/>
      <c r="U97" s="36" t="s">
        <v>4786</v>
      </c>
      <c r="V97" s="36" t="s">
        <v>4778</v>
      </c>
      <c r="W97" s="66"/>
    </row>
    <row r="98" spans="1:23" ht="15">
      <c r="A98" s="21" t="s">
        <v>1167</v>
      </c>
      <c r="B98" s="34" t="s">
        <v>307</v>
      </c>
      <c r="C98" s="21" t="s">
        <v>1036</v>
      </c>
      <c r="D98" s="21" t="s">
        <v>1129</v>
      </c>
      <c r="E98" s="21" t="s">
        <v>1099</v>
      </c>
      <c r="F98" s="30" t="s">
        <v>1182</v>
      </c>
      <c r="G98" s="21" t="s">
        <v>1183</v>
      </c>
      <c r="H98" s="31" t="s">
        <v>1170</v>
      </c>
      <c r="I98" s="21" t="s">
        <v>1093</v>
      </c>
      <c r="J98" s="21" t="s">
        <v>1171</v>
      </c>
      <c r="K98" s="21">
        <v>1</v>
      </c>
      <c r="L98" s="21" t="s">
        <v>1089</v>
      </c>
      <c r="M98" s="21">
        <v>37.4</v>
      </c>
      <c r="N98" s="21"/>
      <c r="O98" s="21"/>
      <c r="P98" s="21"/>
      <c r="Q98" s="21" t="s">
        <v>487</v>
      </c>
      <c r="R98" s="21" t="s">
        <v>1180</v>
      </c>
      <c r="U98" s="36" t="s">
        <v>5105</v>
      </c>
      <c r="V98" s="36" t="s">
        <v>5105</v>
      </c>
      <c r="W98" s="66"/>
    </row>
    <row r="99" spans="1:23" ht="15">
      <c r="A99" s="21" t="s">
        <v>1167</v>
      </c>
      <c r="B99" s="34" t="s">
        <v>307</v>
      </c>
      <c r="C99" s="21" t="s">
        <v>1036</v>
      </c>
      <c r="D99" s="21" t="s">
        <v>1129</v>
      </c>
      <c r="E99" s="21" t="s">
        <v>1099</v>
      </c>
      <c r="F99" s="30" t="s">
        <v>1182</v>
      </c>
      <c r="G99" s="21" t="s">
        <v>1183</v>
      </c>
      <c r="H99" s="31" t="s">
        <v>1174</v>
      </c>
      <c r="I99" s="21" t="s">
        <v>1093</v>
      </c>
      <c r="J99" s="21" t="s">
        <v>1171</v>
      </c>
      <c r="K99" s="21">
        <v>1</v>
      </c>
      <c r="L99" s="21" t="s">
        <v>1089</v>
      </c>
      <c r="M99" s="21">
        <v>7.5</v>
      </c>
      <c r="N99" s="21"/>
      <c r="O99" s="21"/>
      <c r="P99" s="21"/>
      <c r="Q99" s="21" t="s">
        <v>487</v>
      </c>
      <c r="R99" s="21" t="s">
        <v>1180</v>
      </c>
      <c r="U99" s="36" t="s">
        <v>4786</v>
      </c>
      <c r="V99" s="36" t="s">
        <v>4778</v>
      </c>
      <c r="W99" s="66"/>
    </row>
    <row r="100" spans="1:23" ht="15">
      <c r="A100" s="21" t="s">
        <v>1167</v>
      </c>
      <c r="B100" s="34" t="s">
        <v>307</v>
      </c>
      <c r="C100" s="21" t="s">
        <v>1036</v>
      </c>
      <c r="D100" s="21" t="s">
        <v>1129</v>
      </c>
      <c r="E100" s="21" t="s">
        <v>1099</v>
      </c>
      <c r="F100" s="30" t="s">
        <v>1182</v>
      </c>
      <c r="G100" s="21" t="s">
        <v>1183</v>
      </c>
      <c r="H100" s="31" t="s">
        <v>1175</v>
      </c>
      <c r="I100" s="21" t="s">
        <v>1093</v>
      </c>
      <c r="J100" s="21" t="s">
        <v>1161</v>
      </c>
      <c r="K100" s="21">
        <v>1</v>
      </c>
      <c r="L100" s="21" t="s">
        <v>1089</v>
      </c>
      <c r="M100" s="21">
        <v>20.100000000000001</v>
      </c>
      <c r="N100" s="21"/>
      <c r="O100" s="21"/>
      <c r="P100" s="21"/>
      <c r="Q100" s="21" t="s">
        <v>487</v>
      </c>
      <c r="R100" s="21" t="s">
        <v>1180</v>
      </c>
      <c r="U100" s="36" t="s">
        <v>4786</v>
      </c>
      <c r="V100" s="36" t="s">
        <v>4778</v>
      </c>
      <c r="W100" s="66"/>
    </row>
    <row r="101" spans="1:23" ht="15">
      <c r="A101" s="21" t="s">
        <v>1167</v>
      </c>
      <c r="B101" s="34" t="s">
        <v>307</v>
      </c>
      <c r="C101" s="21" t="s">
        <v>1036</v>
      </c>
      <c r="D101" s="21" t="s">
        <v>1129</v>
      </c>
      <c r="E101" s="21" t="s">
        <v>1099</v>
      </c>
      <c r="F101" s="30" t="s">
        <v>1182</v>
      </c>
      <c r="G101" s="21" t="s">
        <v>1183</v>
      </c>
      <c r="H101" s="31" t="s">
        <v>1170</v>
      </c>
      <c r="I101" s="21" t="s">
        <v>1093</v>
      </c>
      <c r="J101" s="21" t="s">
        <v>1171</v>
      </c>
      <c r="K101" s="21">
        <v>2</v>
      </c>
      <c r="L101" s="21" t="s">
        <v>1089</v>
      </c>
      <c r="M101" s="21">
        <v>87.2</v>
      </c>
      <c r="N101" s="21"/>
      <c r="O101" s="21"/>
      <c r="P101" s="21">
        <v>5.2</v>
      </c>
      <c r="Q101" s="21" t="s">
        <v>487</v>
      </c>
      <c r="R101" s="21" t="s">
        <v>1181</v>
      </c>
      <c r="U101" s="36" t="s">
        <v>5105</v>
      </c>
      <c r="V101" s="36" t="s">
        <v>5105</v>
      </c>
      <c r="W101" s="66"/>
    </row>
    <row r="102" spans="1:23" ht="15">
      <c r="A102" s="21" t="s">
        <v>1167</v>
      </c>
      <c r="B102" s="34" t="s">
        <v>307</v>
      </c>
      <c r="C102" s="21" t="s">
        <v>1036</v>
      </c>
      <c r="D102" s="21" t="s">
        <v>1129</v>
      </c>
      <c r="E102" s="21" t="s">
        <v>1099</v>
      </c>
      <c r="F102" s="30" t="s">
        <v>1182</v>
      </c>
      <c r="G102" s="21" t="s">
        <v>1183</v>
      </c>
      <c r="H102" s="31" t="s">
        <v>1174</v>
      </c>
      <c r="I102" s="21" t="s">
        <v>1093</v>
      </c>
      <c r="J102" s="21" t="s">
        <v>1171</v>
      </c>
      <c r="K102" s="21">
        <v>2</v>
      </c>
      <c r="L102" s="21" t="s">
        <v>1089</v>
      </c>
      <c r="M102" s="21">
        <v>24.6</v>
      </c>
      <c r="N102" s="21"/>
      <c r="O102" s="21"/>
      <c r="P102" s="21">
        <v>0.1</v>
      </c>
      <c r="Q102" s="21" t="s">
        <v>487</v>
      </c>
      <c r="R102" s="21" t="s">
        <v>1181</v>
      </c>
      <c r="U102" s="36" t="s">
        <v>4786</v>
      </c>
      <c r="V102" s="36" t="s">
        <v>4778</v>
      </c>
      <c r="W102" s="66"/>
    </row>
    <row r="103" spans="1:23" ht="15">
      <c r="A103" s="21" t="s">
        <v>1167</v>
      </c>
      <c r="B103" s="34" t="s">
        <v>307</v>
      </c>
      <c r="C103" s="21" t="s">
        <v>1036</v>
      </c>
      <c r="D103" s="21" t="s">
        <v>1129</v>
      </c>
      <c r="E103" s="21" t="s">
        <v>1099</v>
      </c>
      <c r="F103" s="30" t="s">
        <v>1182</v>
      </c>
      <c r="G103" s="21" t="s">
        <v>1183</v>
      </c>
      <c r="H103" s="31" t="s">
        <v>1175</v>
      </c>
      <c r="I103" s="21" t="s">
        <v>1093</v>
      </c>
      <c r="J103" s="21" t="s">
        <v>1161</v>
      </c>
      <c r="K103" s="21">
        <v>2</v>
      </c>
      <c r="L103" s="21" t="s">
        <v>1089</v>
      </c>
      <c r="M103" s="21">
        <v>28.3</v>
      </c>
      <c r="N103" s="21"/>
      <c r="O103" s="21"/>
      <c r="P103" s="21">
        <v>1.8</v>
      </c>
      <c r="Q103" s="21" t="s">
        <v>487</v>
      </c>
      <c r="R103" s="21" t="s">
        <v>1181</v>
      </c>
      <c r="U103" s="36" t="s">
        <v>4786</v>
      </c>
      <c r="V103" s="36" t="s">
        <v>4778</v>
      </c>
      <c r="W103" s="66"/>
    </row>
    <row r="104" spans="1:23" ht="15">
      <c r="A104" s="21" t="s">
        <v>1167</v>
      </c>
      <c r="B104" s="34" t="s">
        <v>307</v>
      </c>
      <c r="C104" s="21" t="s">
        <v>1036</v>
      </c>
      <c r="D104" s="21" t="s">
        <v>1129</v>
      </c>
      <c r="E104" s="21" t="s">
        <v>1100</v>
      </c>
      <c r="F104" s="30" t="s">
        <v>1182</v>
      </c>
      <c r="G104" s="21" t="s">
        <v>1183</v>
      </c>
      <c r="H104" s="31" t="s">
        <v>1170</v>
      </c>
      <c r="I104" s="21" t="s">
        <v>1093</v>
      </c>
      <c r="J104" s="21" t="s">
        <v>1171</v>
      </c>
      <c r="K104" s="21">
        <v>2</v>
      </c>
      <c r="L104" s="21" t="s">
        <v>1172</v>
      </c>
      <c r="M104" s="21">
        <v>2.2999999999999998</v>
      </c>
      <c r="N104" s="21"/>
      <c r="O104" s="21"/>
      <c r="P104" s="21">
        <v>0.5</v>
      </c>
      <c r="Q104" s="21" t="s">
        <v>487</v>
      </c>
      <c r="R104" s="21" t="s">
        <v>1184</v>
      </c>
      <c r="U104" s="66" t="s">
        <v>4816</v>
      </c>
      <c r="V104" s="36" t="s">
        <v>4778</v>
      </c>
      <c r="W104" s="66"/>
    </row>
    <row r="105" spans="1:23" ht="15">
      <c r="A105" s="21" t="s">
        <v>1167</v>
      </c>
      <c r="B105" s="34" t="s">
        <v>307</v>
      </c>
      <c r="C105" s="21" t="s">
        <v>1036</v>
      </c>
      <c r="D105" s="21" t="s">
        <v>1129</v>
      </c>
      <c r="E105" s="21" t="s">
        <v>1100</v>
      </c>
      <c r="F105" s="30" t="s">
        <v>1182</v>
      </c>
      <c r="G105" s="21" t="s">
        <v>1183</v>
      </c>
      <c r="H105" s="31" t="s">
        <v>1174</v>
      </c>
      <c r="I105" s="21" t="s">
        <v>1093</v>
      </c>
      <c r="J105" s="21" t="s">
        <v>1171</v>
      </c>
      <c r="K105" s="21">
        <v>2</v>
      </c>
      <c r="L105" s="21" t="s">
        <v>1172</v>
      </c>
      <c r="M105" s="21">
        <v>0.17</v>
      </c>
      <c r="N105" s="21"/>
      <c r="O105" s="21"/>
      <c r="P105" s="21">
        <v>7.0000000000000007E-2</v>
      </c>
      <c r="Q105" s="21" t="s">
        <v>487</v>
      </c>
      <c r="R105" s="21" t="s">
        <v>1184</v>
      </c>
      <c r="U105" s="66" t="s">
        <v>4816</v>
      </c>
      <c r="V105" s="36" t="s">
        <v>4778</v>
      </c>
      <c r="W105" s="66"/>
    </row>
    <row r="106" spans="1:23" ht="15">
      <c r="A106" s="21" t="s">
        <v>1167</v>
      </c>
      <c r="B106" s="34" t="s">
        <v>307</v>
      </c>
      <c r="C106" s="21" t="s">
        <v>1036</v>
      </c>
      <c r="D106" s="21" t="s">
        <v>1129</v>
      </c>
      <c r="E106" s="21" t="s">
        <v>1100</v>
      </c>
      <c r="F106" s="30" t="s">
        <v>1182</v>
      </c>
      <c r="G106" s="21" t="s">
        <v>1183</v>
      </c>
      <c r="H106" s="31" t="s">
        <v>1175</v>
      </c>
      <c r="I106" s="21" t="s">
        <v>1093</v>
      </c>
      <c r="J106" s="21" t="s">
        <v>1161</v>
      </c>
      <c r="K106" s="21">
        <v>2</v>
      </c>
      <c r="L106" s="21" t="s">
        <v>1172</v>
      </c>
      <c r="M106" s="21">
        <v>7.3</v>
      </c>
      <c r="N106" s="21"/>
      <c r="O106" s="21"/>
      <c r="P106" s="21">
        <v>1.6</v>
      </c>
      <c r="Q106" s="21" t="s">
        <v>487</v>
      </c>
      <c r="R106" s="21" t="s">
        <v>1184</v>
      </c>
      <c r="U106" s="66" t="s">
        <v>4816</v>
      </c>
      <c r="V106" s="36" t="s">
        <v>4778</v>
      </c>
      <c r="W106" s="66"/>
    </row>
    <row r="107" spans="1:23" ht="15">
      <c r="A107" s="21" t="s">
        <v>1167</v>
      </c>
      <c r="B107" s="34" t="s">
        <v>307</v>
      </c>
      <c r="C107" s="21" t="s">
        <v>1036</v>
      </c>
      <c r="D107" s="21" t="s">
        <v>1129</v>
      </c>
      <c r="E107" s="21" t="s">
        <v>1100</v>
      </c>
      <c r="F107" s="30" t="s">
        <v>1182</v>
      </c>
      <c r="G107" s="21" t="s">
        <v>1183</v>
      </c>
      <c r="H107" s="31" t="s">
        <v>1170</v>
      </c>
      <c r="I107" s="21" t="s">
        <v>1093</v>
      </c>
      <c r="J107" s="21" t="s">
        <v>1171</v>
      </c>
      <c r="K107" s="21">
        <v>20</v>
      </c>
      <c r="L107" s="21" t="s">
        <v>1089</v>
      </c>
      <c r="M107" s="21">
        <v>55.7</v>
      </c>
      <c r="N107" s="21"/>
      <c r="O107" s="21"/>
      <c r="P107" s="21">
        <v>16.5</v>
      </c>
      <c r="Q107" s="21" t="s">
        <v>487</v>
      </c>
      <c r="R107" s="21" t="s">
        <v>1185</v>
      </c>
      <c r="U107" s="66" t="s">
        <v>5105</v>
      </c>
      <c r="V107" s="36" t="s">
        <v>5105</v>
      </c>
      <c r="W107" s="66"/>
    </row>
    <row r="108" spans="1:23" ht="15">
      <c r="A108" s="21" t="s">
        <v>1167</v>
      </c>
      <c r="B108" s="34" t="s">
        <v>307</v>
      </c>
      <c r="C108" s="21" t="s">
        <v>1036</v>
      </c>
      <c r="D108" s="21" t="s">
        <v>1129</v>
      </c>
      <c r="E108" s="21" t="s">
        <v>1100</v>
      </c>
      <c r="F108" s="30" t="s">
        <v>1182</v>
      </c>
      <c r="G108" s="21" t="s">
        <v>1183</v>
      </c>
      <c r="H108" s="31" t="s">
        <v>1174</v>
      </c>
      <c r="I108" s="21" t="s">
        <v>1093</v>
      </c>
      <c r="J108" s="21" t="s">
        <v>1171</v>
      </c>
      <c r="K108" s="21">
        <v>20</v>
      </c>
      <c r="L108" s="21" t="s">
        <v>1089</v>
      </c>
      <c r="M108" s="21">
        <v>10.9</v>
      </c>
      <c r="N108" s="21"/>
      <c r="O108" s="21"/>
      <c r="P108" s="21">
        <v>4.7</v>
      </c>
      <c r="Q108" s="21" t="s">
        <v>487</v>
      </c>
      <c r="R108" s="21" t="s">
        <v>1185</v>
      </c>
      <c r="U108" s="66" t="s">
        <v>4786</v>
      </c>
      <c r="V108" s="36" t="s">
        <v>4778</v>
      </c>
      <c r="W108" s="66"/>
    </row>
    <row r="109" spans="1:23" ht="15">
      <c r="A109" s="21" t="s">
        <v>1167</v>
      </c>
      <c r="B109" s="34" t="s">
        <v>307</v>
      </c>
      <c r="C109" s="21" t="s">
        <v>1036</v>
      </c>
      <c r="D109" s="21" t="s">
        <v>1129</v>
      </c>
      <c r="E109" s="21" t="s">
        <v>1100</v>
      </c>
      <c r="F109" s="30" t="s">
        <v>1182</v>
      </c>
      <c r="G109" s="21" t="s">
        <v>1183</v>
      </c>
      <c r="H109" s="31" t="s">
        <v>1175</v>
      </c>
      <c r="I109" s="21" t="s">
        <v>1093</v>
      </c>
      <c r="J109" s="21" t="s">
        <v>1161</v>
      </c>
      <c r="K109" s="21">
        <v>20</v>
      </c>
      <c r="L109" s="21" t="s">
        <v>1089</v>
      </c>
      <c r="M109" s="21">
        <v>18.899999999999999</v>
      </c>
      <c r="N109" s="21"/>
      <c r="O109" s="21"/>
      <c r="P109" s="21">
        <v>4.2</v>
      </c>
      <c r="Q109" s="21" t="s">
        <v>487</v>
      </c>
      <c r="R109" s="21" t="s">
        <v>1185</v>
      </c>
      <c r="U109" s="66" t="s">
        <v>4786</v>
      </c>
      <c r="V109" s="36" t="s">
        <v>4778</v>
      </c>
      <c r="W109" s="66"/>
    </row>
    <row r="110" spans="1:23" ht="15">
      <c r="A110" s="21" t="s">
        <v>1167</v>
      </c>
      <c r="B110" s="34" t="s">
        <v>307</v>
      </c>
      <c r="C110" s="21" t="s">
        <v>1036</v>
      </c>
      <c r="D110" s="21" t="s">
        <v>1129</v>
      </c>
      <c r="E110" s="21" t="s">
        <v>1100</v>
      </c>
      <c r="F110" s="30" t="s">
        <v>1182</v>
      </c>
      <c r="G110" s="21" t="s">
        <v>1183</v>
      </c>
      <c r="H110" s="31" t="s">
        <v>1170</v>
      </c>
      <c r="I110" s="21" t="s">
        <v>1093</v>
      </c>
      <c r="J110" s="21" t="s">
        <v>1171</v>
      </c>
      <c r="K110" s="21">
        <v>9</v>
      </c>
      <c r="L110" s="21" t="s">
        <v>1089</v>
      </c>
      <c r="M110" s="21">
        <v>63.7</v>
      </c>
      <c r="N110" s="21"/>
      <c r="O110" s="21"/>
      <c r="P110" s="21">
        <v>18.100000000000001</v>
      </c>
      <c r="Q110" s="21" t="s">
        <v>487</v>
      </c>
      <c r="R110" s="21" t="s">
        <v>1186</v>
      </c>
      <c r="U110" s="66" t="s">
        <v>5105</v>
      </c>
      <c r="V110" s="36" t="s">
        <v>5105</v>
      </c>
      <c r="W110" s="66"/>
    </row>
    <row r="111" spans="1:23" ht="15">
      <c r="A111" s="21" t="s">
        <v>1167</v>
      </c>
      <c r="B111" s="34" t="s">
        <v>307</v>
      </c>
      <c r="C111" s="21" t="s">
        <v>1036</v>
      </c>
      <c r="D111" s="21" t="s">
        <v>1129</v>
      </c>
      <c r="E111" s="21" t="s">
        <v>1100</v>
      </c>
      <c r="F111" s="30" t="s">
        <v>1182</v>
      </c>
      <c r="G111" s="21" t="s">
        <v>1183</v>
      </c>
      <c r="H111" s="31" t="s">
        <v>1174</v>
      </c>
      <c r="I111" s="21" t="s">
        <v>1093</v>
      </c>
      <c r="J111" s="21" t="s">
        <v>1171</v>
      </c>
      <c r="K111" s="21">
        <v>9</v>
      </c>
      <c r="L111" s="21" t="s">
        <v>1089</v>
      </c>
      <c r="M111" s="21">
        <v>13.7</v>
      </c>
      <c r="N111" s="21"/>
      <c r="O111" s="21"/>
      <c r="P111" s="21">
        <v>6.6</v>
      </c>
      <c r="Q111" s="21" t="s">
        <v>487</v>
      </c>
      <c r="R111" s="21" t="s">
        <v>1186</v>
      </c>
      <c r="U111" s="66" t="s">
        <v>4786</v>
      </c>
      <c r="V111" s="36" t="s">
        <v>4778</v>
      </c>
      <c r="W111" s="66"/>
    </row>
    <row r="112" spans="1:23" ht="15">
      <c r="A112" s="21" t="s">
        <v>1167</v>
      </c>
      <c r="B112" s="34" t="s">
        <v>307</v>
      </c>
      <c r="C112" s="21" t="s">
        <v>1036</v>
      </c>
      <c r="D112" s="21" t="s">
        <v>1129</v>
      </c>
      <c r="E112" s="21" t="s">
        <v>1100</v>
      </c>
      <c r="F112" s="30" t="s">
        <v>1182</v>
      </c>
      <c r="G112" s="21" t="s">
        <v>1183</v>
      </c>
      <c r="H112" s="31" t="s">
        <v>1175</v>
      </c>
      <c r="I112" s="21" t="s">
        <v>1093</v>
      </c>
      <c r="J112" s="21" t="s">
        <v>1161</v>
      </c>
      <c r="K112" s="21">
        <v>9</v>
      </c>
      <c r="L112" s="21" t="s">
        <v>1089</v>
      </c>
      <c r="M112" s="21">
        <v>20.6</v>
      </c>
      <c r="N112" s="21"/>
      <c r="O112" s="21"/>
      <c r="P112" s="21">
        <v>5.5</v>
      </c>
      <c r="Q112" s="21" t="s">
        <v>487</v>
      </c>
      <c r="R112" s="21" t="s">
        <v>1186</v>
      </c>
      <c r="U112" s="66" t="s">
        <v>4786</v>
      </c>
      <c r="V112" s="36" t="s">
        <v>4778</v>
      </c>
      <c r="W112" s="66"/>
    </row>
    <row r="113" spans="1:23" ht="15">
      <c r="A113" s="21" t="s">
        <v>1167</v>
      </c>
      <c r="B113" s="34" t="s">
        <v>307</v>
      </c>
      <c r="C113" s="21" t="s">
        <v>1036</v>
      </c>
      <c r="D113" s="21" t="s">
        <v>1129</v>
      </c>
      <c r="E113" s="21" t="s">
        <v>1100</v>
      </c>
      <c r="F113" s="30" t="s">
        <v>1182</v>
      </c>
      <c r="G113" s="21" t="s">
        <v>1187</v>
      </c>
      <c r="H113" s="31" t="s">
        <v>1170</v>
      </c>
      <c r="I113" s="21" t="s">
        <v>1093</v>
      </c>
      <c r="J113" s="21" t="s">
        <v>1171</v>
      </c>
      <c r="K113" s="21">
        <v>13</v>
      </c>
      <c r="L113" s="21" t="s">
        <v>1138</v>
      </c>
      <c r="M113" s="21">
        <v>21.6</v>
      </c>
      <c r="N113" s="21"/>
      <c r="P113" s="21">
        <v>6.6</v>
      </c>
      <c r="Q113" s="21" t="s">
        <v>487</v>
      </c>
      <c r="R113" s="21" t="s">
        <v>1176</v>
      </c>
      <c r="U113" s="66" t="s">
        <v>5105</v>
      </c>
      <c r="V113" s="36" t="s">
        <v>5105</v>
      </c>
      <c r="W113" s="66"/>
    </row>
    <row r="114" spans="1:23" ht="15">
      <c r="A114" s="21" t="s">
        <v>1167</v>
      </c>
      <c r="B114" s="34" t="s">
        <v>307</v>
      </c>
      <c r="C114" s="21" t="s">
        <v>1036</v>
      </c>
      <c r="D114" s="21" t="s">
        <v>1129</v>
      </c>
      <c r="E114" s="21" t="s">
        <v>1100</v>
      </c>
      <c r="F114" s="30" t="s">
        <v>1182</v>
      </c>
      <c r="G114" s="21" t="s">
        <v>1187</v>
      </c>
      <c r="H114" s="31" t="s">
        <v>1174</v>
      </c>
      <c r="I114" s="21" t="s">
        <v>1093</v>
      </c>
      <c r="J114" s="21" t="s">
        <v>1171</v>
      </c>
      <c r="K114" s="21">
        <v>13</v>
      </c>
      <c r="L114" s="21" t="s">
        <v>1138</v>
      </c>
      <c r="M114" s="21">
        <v>2.2999999999999998</v>
      </c>
      <c r="N114" s="21"/>
      <c r="P114" s="21">
        <v>1.1000000000000001</v>
      </c>
      <c r="Q114" s="21" t="s">
        <v>487</v>
      </c>
      <c r="R114" s="21" t="s">
        <v>1176</v>
      </c>
      <c r="U114" s="66" t="s">
        <v>4786</v>
      </c>
      <c r="V114" s="36" t="s">
        <v>4778</v>
      </c>
      <c r="W114" s="66"/>
    </row>
    <row r="115" spans="1:23" ht="15">
      <c r="A115" s="21" t="s">
        <v>1167</v>
      </c>
      <c r="B115" s="34" t="s">
        <v>307</v>
      </c>
      <c r="C115" s="21" t="s">
        <v>1036</v>
      </c>
      <c r="D115" s="21" t="s">
        <v>1129</v>
      </c>
      <c r="E115" s="21" t="s">
        <v>1100</v>
      </c>
      <c r="F115" s="30" t="s">
        <v>1182</v>
      </c>
      <c r="G115" s="21" t="s">
        <v>1187</v>
      </c>
      <c r="H115" s="31" t="s">
        <v>1175</v>
      </c>
      <c r="I115" s="21" t="s">
        <v>1093</v>
      </c>
      <c r="J115" s="21" t="s">
        <v>1161</v>
      </c>
      <c r="K115" s="21">
        <v>13</v>
      </c>
      <c r="L115" s="21" t="s">
        <v>1138</v>
      </c>
      <c r="M115" s="21">
        <v>10.5</v>
      </c>
      <c r="N115" s="21"/>
      <c r="P115" s="21">
        <v>2.5</v>
      </c>
      <c r="Q115" s="21" t="s">
        <v>487</v>
      </c>
      <c r="R115" s="21" t="s">
        <v>1176</v>
      </c>
      <c r="U115" s="66" t="s">
        <v>4786</v>
      </c>
      <c r="V115" s="36" t="s">
        <v>4778</v>
      </c>
      <c r="W115" s="66"/>
    </row>
    <row r="116" spans="1:23" ht="15">
      <c r="A116" s="21" t="s">
        <v>1167</v>
      </c>
      <c r="B116" s="34" t="s">
        <v>307</v>
      </c>
      <c r="C116" s="21" t="s">
        <v>1036</v>
      </c>
      <c r="D116" s="21" t="s">
        <v>1129</v>
      </c>
      <c r="E116" s="21" t="s">
        <v>1100</v>
      </c>
      <c r="F116" s="30" t="s">
        <v>1182</v>
      </c>
      <c r="G116" s="21" t="s">
        <v>1187</v>
      </c>
      <c r="H116" s="31" t="s">
        <v>1170</v>
      </c>
      <c r="I116" s="21" t="s">
        <v>1093</v>
      </c>
      <c r="J116" s="21" t="s">
        <v>1171</v>
      </c>
      <c r="K116" s="21">
        <v>1</v>
      </c>
      <c r="L116" s="21" t="s">
        <v>1138</v>
      </c>
      <c r="M116" s="21">
        <v>30.7</v>
      </c>
      <c r="N116" s="21"/>
      <c r="O116" s="21"/>
      <c r="P116" s="21"/>
      <c r="Q116" s="21" t="s">
        <v>487</v>
      </c>
      <c r="R116" s="21" t="s">
        <v>1177</v>
      </c>
      <c r="U116" s="66" t="s">
        <v>5105</v>
      </c>
      <c r="V116" s="36" t="s">
        <v>5105</v>
      </c>
      <c r="W116" s="66"/>
    </row>
    <row r="117" spans="1:23" ht="15">
      <c r="A117" s="21" t="s">
        <v>1167</v>
      </c>
      <c r="B117" s="34" t="s">
        <v>307</v>
      </c>
      <c r="C117" s="21" t="s">
        <v>1036</v>
      </c>
      <c r="D117" s="21" t="s">
        <v>1129</v>
      </c>
      <c r="E117" s="21" t="s">
        <v>1100</v>
      </c>
      <c r="F117" s="30" t="s">
        <v>1182</v>
      </c>
      <c r="G117" s="21" t="s">
        <v>1187</v>
      </c>
      <c r="H117" s="31" t="s">
        <v>1174</v>
      </c>
      <c r="I117" s="21" t="s">
        <v>1093</v>
      </c>
      <c r="J117" s="21" t="s">
        <v>1171</v>
      </c>
      <c r="K117" s="21">
        <v>1</v>
      </c>
      <c r="L117" s="21" t="s">
        <v>1138</v>
      </c>
      <c r="M117" s="21">
        <v>2.7</v>
      </c>
      <c r="N117" s="21"/>
      <c r="O117" s="21"/>
      <c r="P117" s="21"/>
      <c r="Q117" s="21" t="s">
        <v>487</v>
      </c>
      <c r="R117" s="21" t="s">
        <v>1177</v>
      </c>
      <c r="U117" s="66" t="s">
        <v>4786</v>
      </c>
      <c r="V117" s="36" t="s">
        <v>4778</v>
      </c>
      <c r="W117" s="66"/>
    </row>
    <row r="118" spans="1:23" ht="15">
      <c r="A118" s="21" t="s">
        <v>1167</v>
      </c>
      <c r="B118" s="34" t="s">
        <v>307</v>
      </c>
      <c r="C118" s="21" t="s">
        <v>1036</v>
      </c>
      <c r="D118" s="21" t="s">
        <v>1129</v>
      </c>
      <c r="E118" s="21" t="s">
        <v>1100</v>
      </c>
      <c r="F118" s="30" t="s">
        <v>1182</v>
      </c>
      <c r="G118" s="21" t="s">
        <v>1187</v>
      </c>
      <c r="H118" s="31" t="s">
        <v>1175</v>
      </c>
      <c r="I118" s="21" t="s">
        <v>1093</v>
      </c>
      <c r="J118" s="21" t="s">
        <v>1161</v>
      </c>
      <c r="K118" s="21">
        <v>1</v>
      </c>
      <c r="L118" s="21" t="s">
        <v>1138</v>
      </c>
      <c r="M118" s="21">
        <v>8.9</v>
      </c>
      <c r="N118" s="21"/>
      <c r="O118" s="21"/>
      <c r="P118" s="21"/>
      <c r="Q118" s="21" t="s">
        <v>487</v>
      </c>
      <c r="R118" s="21" t="s">
        <v>1177</v>
      </c>
      <c r="U118" s="66" t="s">
        <v>4786</v>
      </c>
      <c r="V118" s="36" t="s">
        <v>4778</v>
      </c>
      <c r="W118" s="66"/>
    </row>
    <row r="119" spans="1:23" ht="15">
      <c r="A119" s="21" t="s">
        <v>1167</v>
      </c>
      <c r="B119" s="34" t="s">
        <v>307</v>
      </c>
      <c r="C119" s="21" t="s">
        <v>1036</v>
      </c>
      <c r="D119" s="21" t="s">
        <v>1129</v>
      </c>
      <c r="E119" s="21" t="s">
        <v>1100</v>
      </c>
      <c r="F119" s="30" t="s">
        <v>1182</v>
      </c>
      <c r="G119" s="21" t="s">
        <v>1187</v>
      </c>
      <c r="H119" s="31" t="s">
        <v>1170</v>
      </c>
      <c r="I119" s="21" t="s">
        <v>1093</v>
      </c>
      <c r="J119" s="21" t="s">
        <v>1171</v>
      </c>
      <c r="K119" s="21">
        <v>46</v>
      </c>
      <c r="L119" s="21" t="s">
        <v>1089</v>
      </c>
      <c r="M119" s="21">
        <v>91.2</v>
      </c>
      <c r="N119" s="21"/>
      <c r="O119" s="21"/>
      <c r="P119" s="21">
        <v>28.5</v>
      </c>
      <c r="Q119" s="21" t="s">
        <v>487</v>
      </c>
      <c r="R119" s="21" t="s">
        <v>1185</v>
      </c>
      <c r="U119" s="66" t="s">
        <v>5105</v>
      </c>
      <c r="V119" s="36" t="s">
        <v>5105</v>
      </c>
      <c r="W119" s="66"/>
    </row>
    <row r="120" spans="1:23" ht="15">
      <c r="A120" s="21" t="s">
        <v>1167</v>
      </c>
      <c r="B120" s="34" t="s">
        <v>307</v>
      </c>
      <c r="C120" s="21" t="s">
        <v>1036</v>
      </c>
      <c r="D120" s="21" t="s">
        <v>1129</v>
      </c>
      <c r="E120" s="21" t="s">
        <v>1100</v>
      </c>
      <c r="F120" s="30" t="s">
        <v>1182</v>
      </c>
      <c r="G120" s="21" t="s">
        <v>1187</v>
      </c>
      <c r="H120" s="31" t="s">
        <v>1174</v>
      </c>
      <c r="I120" s="21" t="s">
        <v>1093</v>
      </c>
      <c r="J120" s="21" t="s">
        <v>1171</v>
      </c>
      <c r="K120" s="21">
        <v>46</v>
      </c>
      <c r="L120" s="21" t="s">
        <v>1089</v>
      </c>
      <c r="M120" s="21">
        <v>9.8000000000000007</v>
      </c>
      <c r="N120" s="21"/>
      <c r="O120" s="21"/>
      <c r="P120" s="21">
        <v>6.2</v>
      </c>
      <c r="Q120" s="21" t="s">
        <v>487</v>
      </c>
      <c r="R120" s="21" t="s">
        <v>1185</v>
      </c>
      <c r="U120" s="66" t="s">
        <v>4786</v>
      </c>
      <c r="V120" s="36" t="s">
        <v>4778</v>
      </c>
      <c r="W120" s="66"/>
    </row>
    <row r="121" spans="1:23" ht="15">
      <c r="A121" s="21" t="s">
        <v>1167</v>
      </c>
      <c r="B121" s="34" t="s">
        <v>307</v>
      </c>
      <c r="C121" s="21" t="s">
        <v>1036</v>
      </c>
      <c r="D121" s="21" t="s">
        <v>1129</v>
      </c>
      <c r="E121" s="21" t="s">
        <v>1100</v>
      </c>
      <c r="F121" s="30" t="s">
        <v>1182</v>
      </c>
      <c r="G121" s="21" t="s">
        <v>1187</v>
      </c>
      <c r="H121" s="31" t="s">
        <v>1175</v>
      </c>
      <c r="I121" s="21" t="s">
        <v>1093</v>
      </c>
      <c r="J121" s="21" t="s">
        <v>1161</v>
      </c>
      <c r="K121" s="21">
        <v>46</v>
      </c>
      <c r="L121" s="21" t="s">
        <v>1089</v>
      </c>
      <c r="M121" s="21">
        <v>10.4</v>
      </c>
      <c r="N121" s="21"/>
      <c r="O121" s="21"/>
      <c r="P121" s="21">
        <v>4.4000000000000004</v>
      </c>
      <c r="Q121" s="21" t="s">
        <v>487</v>
      </c>
      <c r="R121" s="21" t="s">
        <v>1185</v>
      </c>
      <c r="U121" s="66" t="s">
        <v>4786</v>
      </c>
      <c r="V121" s="36" t="s">
        <v>4778</v>
      </c>
      <c r="W121" s="66"/>
    </row>
    <row r="122" spans="1:23" ht="15">
      <c r="A122" s="21" t="s">
        <v>1167</v>
      </c>
      <c r="B122" s="34" t="s">
        <v>307</v>
      </c>
      <c r="C122" s="21" t="s">
        <v>1036</v>
      </c>
      <c r="D122" s="21" t="s">
        <v>1129</v>
      </c>
      <c r="E122" s="21" t="s">
        <v>1100</v>
      </c>
      <c r="F122" s="30" t="s">
        <v>1182</v>
      </c>
      <c r="G122" s="21" t="s">
        <v>1187</v>
      </c>
      <c r="H122" s="31" t="s">
        <v>1170</v>
      </c>
      <c r="I122" s="21" t="s">
        <v>1093</v>
      </c>
      <c r="J122" s="21" t="s">
        <v>1171</v>
      </c>
      <c r="K122" s="21"/>
      <c r="L122" s="21" t="s">
        <v>1089</v>
      </c>
      <c r="M122" s="21">
        <v>130</v>
      </c>
      <c r="N122" s="21"/>
      <c r="O122" s="21"/>
      <c r="P122" s="21">
        <v>58.9</v>
      </c>
      <c r="Q122" s="21" t="s">
        <v>487</v>
      </c>
      <c r="R122" s="21" t="s">
        <v>1186</v>
      </c>
      <c r="U122" s="66" t="s">
        <v>5105</v>
      </c>
      <c r="V122" s="36" t="s">
        <v>5105</v>
      </c>
      <c r="W122" s="66"/>
    </row>
    <row r="123" spans="1:23" ht="15">
      <c r="A123" s="21" t="s">
        <v>1167</v>
      </c>
      <c r="B123" s="34" t="s">
        <v>307</v>
      </c>
      <c r="C123" s="21" t="s">
        <v>1036</v>
      </c>
      <c r="D123" s="21" t="s">
        <v>1129</v>
      </c>
      <c r="E123" s="21" t="s">
        <v>1100</v>
      </c>
      <c r="F123" s="30" t="s">
        <v>1182</v>
      </c>
      <c r="G123" s="21" t="s">
        <v>1187</v>
      </c>
      <c r="H123" s="31" t="s">
        <v>1174</v>
      </c>
      <c r="I123" s="21" t="s">
        <v>1093</v>
      </c>
      <c r="J123" s="21" t="s">
        <v>1171</v>
      </c>
      <c r="K123" s="21"/>
      <c r="L123" s="21" t="s">
        <v>1089</v>
      </c>
      <c r="M123" s="21">
        <v>15</v>
      </c>
      <c r="N123" s="21"/>
      <c r="O123" s="21"/>
      <c r="P123" s="21">
        <v>9.9</v>
      </c>
      <c r="Q123" s="21" t="s">
        <v>487</v>
      </c>
      <c r="R123" s="21" t="s">
        <v>1186</v>
      </c>
      <c r="U123" s="66" t="s">
        <v>4786</v>
      </c>
      <c r="V123" s="36" t="s">
        <v>4778</v>
      </c>
      <c r="W123" s="66"/>
    </row>
    <row r="124" spans="1:23" ht="15">
      <c r="A124" s="21" t="s">
        <v>1167</v>
      </c>
      <c r="B124" s="34" t="s">
        <v>307</v>
      </c>
      <c r="C124" s="21" t="s">
        <v>1036</v>
      </c>
      <c r="D124" s="21" t="s">
        <v>1129</v>
      </c>
      <c r="E124" s="21" t="s">
        <v>1100</v>
      </c>
      <c r="F124" s="30" t="s">
        <v>1182</v>
      </c>
      <c r="G124" s="21" t="s">
        <v>1187</v>
      </c>
      <c r="H124" s="31" t="s">
        <v>1175</v>
      </c>
      <c r="I124" s="21" t="s">
        <v>1093</v>
      </c>
      <c r="J124" s="21" t="s">
        <v>1161</v>
      </c>
      <c r="K124" s="21"/>
      <c r="L124" s="21" t="s">
        <v>1089</v>
      </c>
      <c r="M124" s="21">
        <v>11</v>
      </c>
      <c r="N124" s="21"/>
      <c r="O124" s="21"/>
      <c r="P124" s="21">
        <v>3.5</v>
      </c>
      <c r="Q124" s="21" t="s">
        <v>487</v>
      </c>
      <c r="R124" s="21" t="s">
        <v>1186</v>
      </c>
      <c r="U124" s="66" t="s">
        <v>4786</v>
      </c>
      <c r="V124" s="36" t="s">
        <v>4778</v>
      </c>
      <c r="W124" s="66"/>
    </row>
    <row r="125" spans="1:23" ht="15">
      <c r="A125" s="21" t="s">
        <v>1167</v>
      </c>
      <c r="B125" s="34" t="s">
        <v>307</v>
      </c>
      <c r="C125" s="21" t="s">
        <v>1036</v>
      </c>
      <c r="D125" s="21" t="s">
        <v>1129</v>
      </c>
      <c r="E125" s="21" t="s">
        <v>1097</v>
      </c>
      <c r="F125" s="30" t="s">
        <v>1178</v>
      </c>
      <c r="G125" s="21" t="s">
        <v>1187</v>
      </c>
      <c r="H125" s="31" t="s">
        <v>1170</v>
      </c>
      <c r="I125" s="21" t="s">
        <v>1093</v>
      </c>
      <c r="J125" s="21" t="s">
        <v>1171</v>
      </c>
      <c r="K125" s="21">
        <v>8</v>
      </c>
      <c r="L125" s="21" t="s">
        <v>1172</v>
      </c>
      <c r="M125" s="21">
        <v>6.9000000000000006E-2</v>
      </c>
      <c r="N125" s="21"/>
      <c r="O125" s="21"/>
      <c r="P125" s="21">
        <v>1.9E-2</v>
      </c>
      <c r="Q125" s="21" t="s">
        <v>487</v>
      </c>
      <c r="R125" s="21" t="s">
        <v>1188</v>
      </c>
      <c r="U125" s="66" t="s">
        <v>5105</v>
      </c>
      <c r="V125" s="36" t="s">
        <v>5105</v>
      </c>
      <c r="W125" s="66"/>
    </row>
    <row r="126" spans="1:23" ht="15">
      <c r="A126" s="21" t="s">
        <v>1167</v>
      </c>
      <c r="B126" s="34" t="s">
        <v>307</v>
      </c>
      <c r="C126" s="21" t="s">
        <v>1036</v>
      </c>
      <c r="D126" s="21" t="s">
        <v>1129</v>
      </c>
      <c r="E126" s="21" t="s">
        <v>1097</v>
      </c>
      <c r="F126" s="30" t="s">
        <v>1178</v>
      </c>
      <c r="G126" s="21" t="s">
        <v>1187</v>
      </c>
      <c r="H126" s="31" t="s">
        <v>1174</v>
      </c>
      <c r="I126" s="21" t="s">
        <v>1093</v>
      </c>
      <c r="J126" s="21" t="s">
        <v>1171</v>
      </c>
      <c r="K126" s="21">
        <v>8</v>
      </c>
      <c r="L126" s="21" t="s">
        <v>1172</v>
      </c>
      <c r="M126" s="21">
        <v>8.9999999999999993E-3</v>
      </c>
      <c r="N126" s="21"/>
      <c r="O126" s="21"/>
      <c r="P126" s="21">
        <v>4.0000000000000001E-3</v>
      </c>
      <c r="Q126" s="21" t="s">
        <v>487</v>
      </c>
      <c r="R126" s="21" t="s">
        <v>1188</v>
      </c>
      <c r="U126" s="66" t="s">
        <v>4816</v>
      </c>
      <c r="V126" s="36" t="s">
        <v>4778</v>
      </c>
      <c r="W126" s="66"/>
    </row>
    <row r="127" spans="1:23" ht="15">
      <c r="A127" s="21" t="s">
        <v>1167</v>
      </c>
      <c r="B127" s="34" t="s">
        <v>307</v>
      </c>
      <c r="C127" s="21" t="s">
        <v>1036</v>
      </c>
      <c r="D127" s="21" t="s">
        <v>1129</v>
      </c>
      <c r="E127" s="21" t="s">
        <v>1097</v>
      </c>
      <c r="F127" s="30" t="s">
        <v>1178</v>
      </c>
      <c r="G127" s="21" t="s">
        <v>1187</v>
      </c>
      <c r="H127" s="31" t="s">
        <v>1175</v>
      </c>
      <c r="I127" s="21" t="s">
        <v>1093</v>
      </c>
      <c r="J127" s="21" t="s">
        <v>1161</v>
      </c>
      <c r="K127" s="21">
        <v>8</v>
      </c>
      <c r="L127" s="21" t="s">
        <v>1172</v>
      </c>
      <c r="M127" s="21">
        <v>12.3</v>
      </c>
      <c r="N127" s="21"/>
      <c r="O127" s="21"/>
      <c r="P127" s="21">
        <v>1.4</v>
      </c>
      <c r="Q127" s="21" t="s">
        <v>487</v>
      </c>
      <c r="R127" s="21" t="s">
        <v>1188</v>
      </c>
      <c r="U127" s="66" t="s">
        <v>4816</v>
      </c>
      <c r="V127" s="36" t="s">
        <v>4778</v>
      </c>
      <c r="W127" s="66"/>
    </row>
    <row r="128" spans="1:23" ht="15">
      <c r="A128" s="21" t="s">
        <v>1167</v>
      </c>
      <c r="B128" s="34" t="s">
        <v>307</v>
      </c>
      <c r="C128" s="21" t="s">
        <v>1036</v>
      </c>
      <c r="D128" s="21" t="s">
        <v>1129</v>
      </c>
      <c r="E128" s="21" t="s">
        <v>1097</v>
      </c>
      <c r="F128" s="30" t="s">
        <v>1178</v>
      </c>
      <c r="G128" s="21" t="s">
        <v>1187</v>
      </c>
      <c r="H128" s="31" t="s">
        <v>1170</v>
      </c>
      <c r="I128" s="21" t="s">
        <v>1093</v>
      </c>
      <c r="J128" s="21" t="s">
        <v>1171</v>
      </c>
      <c r="K128" s="21">
        <v>5</v>
      </c>
      <c r="L128" s="21" t="s">
        <v>1138</v>
      </c>
      <c r="M128" s="21">
        <v>29.5</v>
      </c>
      <c r="N128" s="21"/>
      <c r="O128" s="21"/>
      <c r="P128" s="21">
        <v>11.5</v>
      </c>
      <c r="Q128" s="21" t="s">
        <v>487</v>
      </c>
      <c r="R128" s="21"/>
      <c r="U128" s="66" t="s">
        <v>5105</v>
      </c>
      <c r="V128" s="36" t="s">
        <v>5105</v>
      </c>
      <c r="W128" s="66"/>
    </row>
    <row r="129" spans="1:23" ht="15">
      <c r="A129" s="21" t="s">
        <v>1167</v>
      </c>
      <c r="B129" s="34" t="s">
        <v>307</v>
      </c>
      <c r="C129" s="21" t="s">
        <v>1036</v>
      </c>
      <c r="D129" s="21" t="s">
        <v>1129</v>
      </c>
      <c r="E129" s="21" t="s">
        <v>1097</v>
      </c>
      <c r="F129" s="30" t="s">
        <v>1178</v>
      </c>
      <c r="G129" s="21" t="s">
        <v>1187</v>
      </c>
      <c r="H129" s="31" t="s">
        <v>1174</v>
      </c>
      <c r="I129" s="21" t="s">
        <v>1093</v>
      </c>
      <c r="J129" s="21" t="s">
        <v>1171</v>
      </c>
      <c r="K129" s="21">
        <v>5</v>
      </c>
      <c r="L129" s="21" t="s">
        <v>1138</v>
      </c>
      <c r="M129" s="21">
        <v>8.1999999999999993</v>
      </c>
      <c r="N129" s="21"/>
      <c r="O129" s="21"/>
      <c r="P129" s="21">
        <v>3.2</v>
      </c>
      <c r="Q129" s="21" t="s">
        <v>487</v>
      </c>
      <c r="R129" s="21"/>
      <c r="U129" s="66" t="s">
        <v>4782</v>
      </c>
      <c r="V129" s="36" t="s">
        <v>4778</v>
      </c>
      <c r="W129" s="66"/>
    </row>
    <row r="130" spans="1:23" ht="15">
      <c r="A130" s="21" t="s">
        <v>1167</v>
      </c>
      <c r="B130" s="34" t="s">
        <v>307</v>
      </c>
      <c r="C130" s="21" t="s">
        <v>1036</v>
      </c>
      <c r="D130" s="21" t="s">
        <v>1129</v>
      </c>
      <c r="E130" s="21" t="s">
        <v>1097</v>
      </c>
      <c r="F130" s="30" t="s">
        <v>1178</v>
      </c>
      <c r="G130" s="21" t="s">
        <v>1187</v>
      </c>
      <c r="H130" s="31" t="s">
        <v>1175</v>
      </c>
      <c r="I130" s="21" t="s">
        <v>1093</v>
      </c>
      <c r="J130" s="21" t="s">
        <v>1161</v>
      </c>
      <c r="K130" s="21">
        <v>5</v>
      </c>
      <c r="L130" s="21" t="s">
        <v>1138</v>
      </c>
      <c r="M130" s="21">
        <v>27.7</v>
      </c>
      <c r="N130" s="21"/>
      <c r="O130" s="21"/>
      <c r="P130" s="21">
        <v>1.3</v>
      </c>
      <c r="Q130" s="21" t="s">
        <v>487</v>
      </c>
      <c r="R130" s="21"/>
      <c r="U130" s="66" t="s">
        <v>4782</v>
      </c>
      <c r="V130" s="36" t="s">
        <v>4778</v>
      </c>
      <c r="W130" s="66"/>
    </row>
    <row r="131" spans="1:23" ht="15">
      <c r="A131" s="21" t="s">
        <v>1167</v>
      </c>
      <c r="B131" s="34" t="s">
        <v>307</v>
      </c>
      <c r="C131" s="21" t="s">
        <v>1036</v>
      </c>
      <c r="D131" s="21" t="s">
        <v>1129</v>
      </c>
      <c r="E131" s="21" t="s">
        <v>1097</v>
      </c>
      <c r="F131" s="30" t="s">
        <v>1178</v>
      </c>
      <c r="G131" s="21" t="s">
        <v>1187</v>
      </c>
      <c r="H131" s="31" t="s">
        <v>1170</v>
      </c>
      <c r="I131" s="21" t="s">
        <v>1093</v>
      </c>
      <c r="J131" s="21" t="s">
        <v>1171</v>
      </c>
      <c r="K131" s="21">
        <v>11</v>
      </c>
      <c r="L131" s="21" t="s">
        <v>1089</v>
      </c>
      <c r="M131" s="21">
        <v>170.5</v>
      </c>
      <c r="N131" s="21"/>
      <c r="O131" s="21"/>
      <c r="P131" s="21">
        <v>30.8</v>
      </c>
      <c r="Q131" s="21" t="s">
        <v>487</v>
      </c>
      <c r="R131" s="21" t="s">
        <v>1180</v>
      </c>
      <c r="U131" s="66" t="s">
        <v>5105</v>
      </c>
      <c r="V131" s="36" t="s">
        <v>5105</v>
      </c>
      <c r="W131" s="66"/>
    </row>
    <row r="132" spans="1:23" ht="15">
      <c r="A132" s="21" t="s">
        <v>1167</v>
      </c>
      <c r="B132" s="34" t="s">
        <v>307</v>
      </c>
      <c r="C132" s="21" t="s">
        <v>1036</v>
      </c>
      <c r="D132" s="21" t="s">
        <v>1129</v>
      </c>
      <c r="E132" s="21" t="s">
        <v>1097</v>
      </c>
      <c r="F132" s="30" t="s">
        <v>1178</v>
      </c>
      <c r="G132" s="21" t="s">
        <v>1187</v>
      </c>
      <c r="H132" s="31" t="s">
        <v>1174</v>
      </c>
      <c r="I132" s="21" t="s">
        <v>1093</v>
      </c>
      <c r="J132" s="21" t="s">
        <v>1171</v>
      </c>
      <c r="K132" s="21">
        <v>11</v>
      </c>
      <c r="L132" s="21" t="s">
        <v>1089</v>
      </c>
      <c r="M132" s="21">
        <v>53.8</v>
      </c>
      <c r="N132" s="21"/>
      <c r="O132" s="21"/>
      <c r="P132" s="21">
        <v>17.3</v>
      </c>
      <c r="Q132" s="21" t="s">
        <v>487</v>
      </c>
      <c r="R132" s="21" t="s">
        <v>1180</v>
      </c>
      <c r="U132" s="66" t="s">
        <v>4782</v>
      </c>
      <c r="V132" s="36" t="s">
        <v>4778</v>
      </c>
      <c r="W132" s="66"/>
    </row>
    <row r="133" spans="1:23" ht="15">
      <c r="A133" s="21" t="s">
        <v>1167</v>
      </c>
      <c r="B133" s="34" t="s">
        <v>307</v>
      </c>
      <c r="C133" s="21" t="s">
        <v>1036</v>
      </c>
      <c r="D133" s="21" t="s">
        <v>1129</v>
      </c>
      <c r="E133" s="21" t="s">
        <v>1097</v>
      </c>
      <c r="F133" s="30" t="s">
        <v>1178</v>
      </c>
      <c r="G133" s="21" t="s">
        <v>1187</v>
      </c>
      <c r="H133" s="31" t="s">
        <v>1175</v>
      </c>
      <c r="I133" s="21" t="s">
        <v>1093</v>
      </c>
      <c r="J133" s="21" t="s">
        <v>1161</v>
      </c>
      <c r="K133" s="21">
        <v>11</v>
      </c>
      <c r="L133" s="21" t="s">
        <v>1089</v>
      </c>
      <c r="M133" s="21">
        <v>30.9</v>
      </c>
      <c r="N133" s="21"/>
      <c r="O133" s="21"/>
      <c r="P133" s="21">
        <v>6.8</v>
      </c>
      <c r="Q133" s="21" t="s">
        <v>487</v>
      </c>
      <c r="R133" s="21" t="s">
        <v>1180</v>
      </c>
      <c r="U133" s="66" t="s">
        <v>4782</v>
      </c>
      <c r="V133" s="36" t="s">
        <v>4778</v>
      </c>
      <c r="W133" s="66"/>
    </row>
    <row r="134" spans="1:23" ht="15">
      <c r="A134" s="21" t="s">
        <v>1167</v>
      </c>
      <c r="B134" s="34" t="s">
        <v>307</v>
      </c>
      <c r="C134" s="21" t="s">
        <v>1036</v>
      </c>
      <c r="D134" s="21" t="s">
        <v>1129</v>
      </c>
      <c r="E134" s="21" t="s">
        <v>1097</v>
      </c>
      <c r="F134" s="30" t="s">
        <v>1178</v>
      </c>
      <c r="G134" s="21" t="s">
        <v>1187</v>
      </c>
      <c r="H134" s="31" t="s">
        <v>1170</v>
      </c>
      <c r="I134" s="21" t="s">
        <v>1093</v>
      </c>
      <c r="J134" s="21" t="s">
        <v>1171</v>
      </c>
      <c r="K134" s="21">
        <v>6</v>
      </c>
      <c r="L134" s="21" t="s">
        <v>1089</v>
      </c>
      <c r="M134" s="21">
        <v>183.2</v>
      </c>
      <c r="N134" s="21"/>
      <c r="O134" s="21"/>
      <c r="P134" s="21">
        <v>52.1</v>
      </c>
      <c r="Q134" s="21" t="s">
        <v>487</v>
      </c>
      <c r="R134" s="21" t="s">
        <v>1181</v>
      </c>
      <c r="U134" s="66" t="s">
        <v>5105</v>
      </c>
      <c r="V134" s="36" t="s">
        <v>5105</v>
      </c>
      <c r="W134" s="66"/>
    </row>
    <row r="135" spans="1:23" ht="15">
      <c r="A135" s="21" t="s">
        <v>1167</v>
      </c>
      <c r="B135" s="34" t="s">
        <v>307</v>
      </c>
      <c r="C135" s="21" t="s">
        <v>1036</v>
      </c>
      <c r="D135" s="21" t="s">
        <v>1129</v>
      </c>
      <c r="E135" s="21" t="s">
        <v>1097</v>
      </c>
      <c r="F135" s="30" t="s">
        <v>1178</v>
      </c>
      <c r="G135" s="21" t="s">
        <v>1187</v>
      </c>
      <c r="H135" s="31" t="s">
        <v>1174</v>
      </c>
      <c r="I135" s="21" t="s">
        <v>1093</v>
      </c>
      <c r="J135" s="21" t="s">
        <v>1171</v>
      </c>
      <c r="K135" s="21">
        <v>6</v>
      </c>
      <c r="L135" s="21" t="s">
        <v>1089</v>
      </c>
      <c r="M135" s="21">
        <v>42.1</v>
      </c>
      <c r="N135" s="21"/>
      <c r="O135" s="21"/>
      <c r="P135" s="21">
        <v>12.4</v>
      </c>
      <c r="Q135" s="21" t="s">
        <v>487</v>
      </c>
      <c r="R135" s="21" t="s">
        <v>1181</v>
      </c>
      <c r="U135" s="66" t="s">
        <v>4782</v>
      </c>
      <c r="V135" s="36" t="s">
        <v>4778</v>
      </c>
      <c r="W135" s="66"/>
    </row>
    <row r="136" spans="1:23" ht="15">
      <c r="A136" s="21" t="s">
        <v>1167</v>
      </c>
      <c r="B136" s="34" t="s">
        <v>307</v>
      </c>
      <c r="C136" s="21" t="s">
        <v>1036</v>
      </c>
      <c r="D136" s="21" t="s">
        <v>1129</v>
      </c>
      <c r="E136" s="21" t="s">
        <v>1097</v>
      </c>
      <c r="F136" s="30" t="s">
        <v>1178</v>
      </c>
      <c r="G136" s="21" t="s">
        <v>1187</v>
      </c>
      <c r="H136" s="31" t="s">
        <v>1175</v>
      </c>
      <c r="I136" s="21" t="s">
        <v>1093</v>
      </c>
      <c r="J136" s="21" t="s">
        <v>1161</v>
      </c>
      <c r="K136" s="21">
        <v>6</v>
      </c>
      <c r="L136" s="21" t="s">
        <v>1089</v>
      </c>
      <c r="M136" s="21">
        <v>24.3</v>
      </c>
      <c r="N136" s="21"/>
      <c r="O136" s="21"/>
      <c r="P136" s="21">
        <v>8.6999999999999993</v>
      </c>
      <c r="Q136" s="21" t="s">
        <v>487</v>
      </c>
      <c r="R136" s="21" t="s">
        <v>1181</v>
      </c>
      <c r="U136" s="66" t="s">
        <v>4782</v>
      </c>
      <c r="V136" s="36" t="s">
        <v>4778</v>
      </c>
      <c r="W136" s="66"/>
    </row>
    <row r="137" spans="1:23" ht="15">
      <c r="A137" s="21" t="s">
        <v>1167</v>
      </c>
      <c r="B137" s="34" t="s">
        <v>307</v>
      </c>
      <c r="C137" s="21" t="s">
        <v>1036</v>
      </c>
      <c r="D137" s="21" t="s">
        <v>1129</v>
      </c>
      <c r="E137" s="21" t="s">
        <v>1097</v>
      </c>
      <c r="F137" s="30" t="s">
        <v>1178</v>
      </c>
      <c r="G137" s="21" t="s">
        <v>1187</v>
      </c>
      <c r="H137" s="31" t="s">
        <v>1170</v>
      </c>
      <c r="I137" s="21" t="s">
        <v>1093</v>
      </c>
      <c r="J137" s="21" t="s">
        <v>1171</v>
      </c>
      <c r="K137" s="21">
        <v>2</v>
      </c>
      <c r="L137" s="21" t="s">
        <v>1089</v>
      </c>
      <c r="M137" s="21">
        <v>98.1</v>
      </c>
      <c r="N137" s="21"/>
      <c r="O137" s="21"/>
      <c r="P137" s="21">
        <v>3.6</v>
      </c>
      <c r="Q137" s="21" t="s">
        <v>487</v>
      </c>
      <c r="R137" s="21"/>
      <c r="U137" s="66" t="s">
        <v>5105</v>
      </c>
      <c r="V137" s="36" t="s">
        <v>5105</v>
      </c>
      <c r="W137" s="66"/>
    </row>
    <row r="138" spans="1:23" ht="15">
      <c r="A138" s="21" t="s">
        <v>1167</v>
      </c>
      <c r="B138" s="34" t="s">
        <v>307</v>
      </c>
      <c r="C138" s="21" t="s">
        <v>1036</v>
      </c>
      <c r="D138" s="21" t="s">
        <v>1129</v>
      </c>
      <c r="E138" s="21" t="s">
        <v>1097</v>
      </c>
      <c r="F138" s="30" t="s">
        <v>1178</v>
      </c>
      <c r="G138" s="21" t="s">
        <v>1187</v>
      </c>
      <c r="H138" s="31" t="s">
        <v>1174</v>
      </c>
      <c r="I138" s="21" t="s">
        <v>1093</v>
      </c>
      <c r="J138" s="21" t="s">
        <v>1171</v>
      </c>
      <c r="K138" s="21">
        <v>2</v>
      </c>
      <c r="L138" s="21" t="s">
        <v>1089</v>
      </c>
      <c r="M138" s="21">
        <v>24.7</v>
      </c>
      <c r="N138" s="21"/>
      <c r="O138" s="21"/>
      <c r="P138" s="21">
        <v>1.2</v>
      </c>
      <c r="Q138" s="21" t="s">
        <v>487</v>
      </c>
      <c r="R138" s="21"/>
      <c r="U138" s="66" t="s">
        <v>4782</v>
      </c>
      <c r="V138" s="36" t="s">
        <v>4778</v>
      </c>
      <c r="W138" s="66"/>
    </row>
    <row r="139" spans="1:23" ht="15">
      <c r="A139" s="21" t="s">
        <v>1167</v>
      </c>
      <c r="B139" s="34" t="s">
        <v>307</v>
      </c>
      <c r="C139" s="21" t="s">
        <v>1036</v>
      </c>
      <c r="D139" s="21" t="s">
        <v>1129</v>
      </c>
      <c r="E139" s="21" t="s">
        <v>1097</v>
      </c>
      <c r="F139" s="30" t="s">
        <v>1178</v>
      </c>
      <c r="G139" s="21" t="s">
        <v>1187</v>
      </c>
      <c r="H139" s="31" t="s">
        <v>1175</v>
      </c>
      <c r="I139" s="21" t="s">
        <v>1093</v>
      </c>
      <c r="J139" s="21" t="s">
        <v>1161</v>
      </c>
      <c r="K139" s="21">
        <v>2</v>
      </c>
      <c r="L139" s="21" t="s">
        <v>1089</v>
      </c>
      <c r="M139" s="21">
        <v>25.2</v>
      </c>
      <c r="N139" s="21"/>
      <c r="O139" s="21"/>
      <c r="P139" s="21">
        <v>0.4</v>
      </c>
      <c r="Q139" s="21" t="s">
        <v>487</v>
      </c>
      <c r="R139" s="21"/>
      <c r="U139" s="66" t="s">
        <v>4782</v>
      </c>
      <c r="V139" s="36" t="s">
        <v>4778</v>
      </c>
      <c r="W139" s="66"/>
    </row>
    <row r="140" spans="1:23" ht="15">
      <c r="A140" s="21" t="s">
        <v>1167</v>
      </c>
      <c r="B140" s="34" t="s">
        <v>307</v>
      </c>
      <c r="C140" s="21" t="s">
        <v>1036</v>
      </c>
      <c r="D140" s="21" t="s">
        <v>1129</v>
      </c>
      <c r="E140" s="21" t="s">
        <v>13</v>
      </c>
      <c r="F140" s="30" t="s">
        <v>1189</v>
      </c>
      <c r="G140" s="21" t="s">
        <v>1187</v>
      </c>
      <c r="H140" s="31" t="s">
        <v>1170</v>
      </c>
      <c r="I140" s="21" t="s">
        <v>1093</v>
      </c>
      <c r="J140" s="21" t="s">
        <v>1171</v>
      </c>
      <c r="K140" s="21">
        <v>1</v>
      </c>
      <c r="L140" s="21" t="s">
        <v>1172</v>
      </c>
      <c r="M140" s="21">
        <v>0.23499999999999999</v>
      </c>
      <c r="N140" s="21"/>
      <c r="O140" s="21"/>
      <c r="P140" s="21"/>
      <c r="Q140" s="21" t="s">
        <v>487</v>
      </c>
      <c r="R140" s="21" t="s">
        <v>1190</v>
      </c>
      <c r="U140" s="66" t="s">
        <v>4816</v>
      </c>
      <c r="V140" s="36" t="s">
        <v>4778</v>
      </c>
      <c r="W140" s="66"/>
    </row>
    <row r="141" spans="1:23" ht="15">
      <c r="A141" s="21" t="s">
        <v>1167</v>
      </c>
      <c r="B141" s="34" t="s">
        <v>307</v>
      </c>
      <c r="C141" s="21" t="s">
        <v>1036</v>
      </c>
      <c r="D141" s="21" t="s">
        <v>1129</v>
      </c>
      <c r="E141" s="21" t="s">
        <v>13</v>
      </c>
      <c r="F141" s="30" t="s">
        <v>1189</v>
      </c>
      <c r="G141" s="21" t="s">
        <v>1187</v>
      </c>
      <c r="H141" s="31" t="s">
        <v>1174</v>
      </c>
      <c r="I141" s="21" t="s">
        <v>1093</v>
      </c>
      <c r="J141" s="21" t="s">
        <v>1171</v>
      </c>
      <c r="K141" s="21">
        <v>1</v>
      </c>
      <c r="L141" s="21" t="s">
        <v>1172</v>
      </c>
      <c r="M141" s="21">
        <v>3.5000000000000003E-2</v>
      </c>
      <c r="N141" s="21"/>
      <c r="O141" s="21"/>
      <c r="P141" s="21"/>
      <c r="Q141" s="21" t="s">
        <v>487</v>
      </c>
      <c r="R141" s="21" t="s">
        <v>1190</v>
      </c>
      <c r="U141" s="66" t="s">
        <v>4816</v>
      </c>
      <c r="V141" s="36" t="s">
        <v>4778</v>
      </c>
      <c r="W141" s="66"/>
    </row>
    <row r="142" spans="1:23" ht="15">
      <c r="A142" s="21" t="s">
        <v>1167</v>
      </c>
      <c r="B142" s="34" t="s">
        <v>307</v>
      </c>
      <c r="C142" s="21" t="s">
        <v>1036</v>
      </c>
      <c r="D142" s="21" t="s">
        <v>1129</v>
      </c>
      <c r="E142" s="21" t="s">
        <v>13</v>
      </c>
      <c r="F142" s="30" t="s">
        <v>1189</v>
      </c>
      <c r="G142" s="21" t="s">
        <v>1187</v>
      </c>
      <c r="H142" s="31" t="s">
        <v>1175</v>
      </c>
      <c r="I142" s="21" t="s">
        <v>1093</v>
      </c>
      <c r="J142" s="21" t="s">
        <v>1161</v>
      </c>
      <c r="K142" s="21">
        <v>1</v>
      </c>
      <c r="L142" s="21" t="s">
        <v>1172</v>
      </c>
      <c r="M142" s="21">
        <v>15</v>
      </c>
      <c r="N142" s="21"/>
      <c r="O142" s="21"/>
      <c r="P142" s="21"/>
      <c r="Q142" s="21" t="s">
        <v>487</v>
      </c>
      <c r="R142" s="21" t="s">
        <v>1190</v>
      </c>
      <c r="U142" s="66" t="s">
        <v>4816</v>
      </c>
      <c r="V142" s="36" t="s">
        <v>4778</v>
      </c>
      <c r="W142" s="66"/>
    </row>
    <row r="143" spans="1:23" ht="15">
      <c r="A143" s="21" t="s">
        <v>1167</v>
      </c>
      <c r="B143" s="34" t="s">
        <v>307</v>
      </c>
      <c r="C143" s="21" t="s">
        <v>1036</v>
      </c>
      <c r="D143" s="21" t="s">
        <v>1129</v>
      </c>
      <c r="E143" s="21" t="s">
        <v>13</v>
      </c>
      <c r="F143" s="30" t="s">
        <v>1189</v>
      </c>
      <c r="G143" s="21" t="s">
        <v>1187</v>
      </c>
      <c r="H143" s="31" t="s">
        <v>1170</v>
      </c>
      <c r="I143" s="21" t="s">
        <v>1093</v>
      </c>
      <c r="J143" s="21" t="s">
        <v>1171</v>
      </c>
      <c r="K143" s="21">
        <v>12</v>
      </c>
      <c r="L143" s="21" t="s">
        <v>1172</v>
      </c>
      <c r="M143" s="21">
        <v>0.85</v>
      </c>
      <c r="N143" s="21"/>
      <c r="O143" s="21"/>
      <c r="P143" s="21">
        <v>0.39</v>
      </c>
      <c r="Q143" s="21" t="s">
        <v>487</v>
      </c>
      <c r="R143" s="21" t="s">
        <v>1191</v>
      </c>
      <c r="U143" s="66" t="s">
        <v>4816</v>
      </c>
      <c r="V143" s="36" t="s">
        <v>4778</v>
      </c>
      <c r="W143" s="66"/>
    </row>
    <row r="144" spans="1:23" ht="15">
      <c r="A144" s="21" t="s">
        <v>1167</v>
      </c>
      <c r="B144" s="34" t="s">
        <v>307</v>
      </c>
      <c r="C144" s="21" t="s">
        <v>1036</v>
      </c>
      <c r="D144" s="21" t="s">
        <v>1129</v>
      </c>
      <c r="E144" s="21" t="s">
        <v>13</v>
      </c>
      <c r="F144" s="30" t="s">
        <v>1189</v>
      </c>
      <c r="G144" s="21" t="s">
        <v>1187</v>
      </c>
      <c r="H144" s="31" t="s">
        <v>1174</v>
      </c>
      <c r="I144" s="21" t="s">
        <v>1093</v>
      </c>
      <c r="J144" s="21" t="s">
        <v>1171</v>
      </c>
      <c r="K144" s="21">
        <v>12</v>
      </c>
      <c r="L144" s="21" t="s">
        <v>1172</v>
      </c>
      <c r="M144" s="21">
        <v>0.17</v>
      </c>
      <c r="N144" s="21"/>
      <c r="O144" s="21"/>
      <c r="P144" s="21">
        <v>0.12</v>
      </c>
      <c r="Q144" s="21" t="s">
        <v>487</v>
      </c>
      <c r="R144" s="21" t="s">
        <v>1191</v>
      </c>
      <c r="U144" s="66" t="s">
        <v>4816</v>
      </c>
      <c r="V144" s="36" t="s">
        <v>4778</v>
      </c>
      <c r="W144" s="66"/>
    </row>
    <row r="145" spans="1:23" ht="15">
      <c r="A145" s="21" t="s">
        <v>1167</v>
      </c>
      <c r="B145" s="34" t="s">
        <v>307</v>
      </c>
      <c r="C145" s="21" t="s">
        <v>1036</v>
      </c>
      <c r="D145" s="21" t="s">
        <v>1129</v>
      </c>
      <c r="E145" s="21" t="s">
        <v>13</v>
      </c>
      <c r="F145" s="30" t="s">
        <v>1189</v>
      </c>
      <c r="G145" s="21" t="s">
        <v>1187</v>
      </c>
      <c r="H145" s="31" t="s">
        <v>1175</v>
      </c>
      <c r="I145" s="21" t="s">
        <v>1093</v>
      </c>
      <c r="J145" s="21" t="s">
        <v>1161</v>
      </c>
      <c r="K145" s="21">
        <v>12</v>
      </c>
      <c r="L145" s="21" t="s">
        <v>1172</v>
      </c>
      <c r="M145" s="21">
        <v>18.399999999999999</v>
      </c>
      <c r="N145" s="21"/>
      <c r="O145" s="21"/>
      <c r="P145" s="21">
        <v>5.4</v>
      </c>
      <c r="Q145" s="21" t="s">
        <v>487</v>
      </c>
      <c r="R145" s="21" t="s">
        <v>1191</v>
      </c>
      <c r="U145" s="66" t="s">
        <v>4816</v>
      </c>
      <c r="V145" s="36" t="s">
        <v>4778</v>
      </c>
      <c r="W145" s="66"/>
    </row>
    <row r="146" spans="1:23" ht="15">
      <c r="A146" s="21" t="s">
        <v>1167</v>
      </c>
      <c r="B146" s="34" t="s">
        <v>307</v>
      </c>
      <c r="C146" s="21" t="s">
        <v>1036</v>
      </c>
      <c r="D146" s="21" t="s">
        <v>1129</v>
      </c>
      <c r="E146" s="21" t="s">
        <v>13</v>
      </c>
      <c r="F146" s="30" t="s">
        <v>1189</v>
      </c>
      <c r="G146" s="21" t="s">
        <v>1187</v>
      </c>
      <c r="H146" s="31" t="s">
        <v>1170</v>
      </c>
      <c r="I146" s="21" t="s">
        <v>1093</v>
      </c>
      <c r="J146" s="21" t="s">
        <v>1171</v>
      </c>
      <c r="K146" s="21">
        <v>4</v>
      </c>
      <c r="L146" s="21" t="s">
        <v>1138</v>
      </c>
      <c r="M146" s="21">
        <v>48.3</v>
      </c>
      <c r="N146" s="21"/>
      <c r="O146" s="21"/>
      <c r="P146" s="21">
        <v>5.3</v>
      </c>
      <c r="Q146" s="21" t="s">
        <v>487</v>
      </c>
      <c r="R146" s="21"/>
      <c r="U146" s="66" t="s">
        <v>5105</v>
      </c>
      <c r="V146" s="36" t="s">
        <v>5105</v>
      </c>
      <c r="W146" s="66"/>
    </row>
    <row r="147" spans="1:23" ht="15">
      <c r="A147" s="21" t="s">
        <v>1167</v>
      </c>
      <c r="B147" s="34" t="s">
        <v>307</v>
      </c>
      <c r="C147" s="21" t="s">
        <v>1036</v>
      </c>
      <c r="D147" s="21" t="s">
        <v>1129</v>
      </c>
      <c r="E147" s="21" t="s">
        <v>13</v>
      </c>
      <c r="F147" s="30" t="s">
        <v>1189</v>
      </c>
      <c r="G147" s="21" t="s">
        <v>1187</v>
      </c>
      <c r="H147" s="31" t="s">
        <v>1174</v>
      </c>
      <c r="I147" s="21" t="s">
        <v>1093</v>
      </c>
      <c r="J147" s="21" t="s">
        <v>1171</v>
      </c>
      <c r="K147" s="21">
        <v>4</v>
      </c>
      <c r="L147" s="21" t="s">
        <v>1138</v>
      </c>
      <c r="M147" s="21">
        <v>20.7</v>
      </c>
      <c r="N147" s="21"/>
      <c r="O147" s="21"/>
      <c r="P147" s="21">
        <v>2.6</v>
      </c>
      <c r="Q147" s="21" t="s">
        <v>487</v>
      </c>
      <c r="R147" s="21"/>
      <c r="U147" s="66" t="s">
        <v>4782</v>
      </c>
      <c r="V147" s="36" t="s">
        <v>4778</v>
      </c>
      <c r="W147" s="66"/>
    </row>
    <row r="148" spans="1:23" ht="15">
      <c r="A148" s="21" t="s">
        <v>1167</v>
      </c>
      <c r="B148" s="34" t="s">
        <v>307</v>
      </c>
      <c r="C148" s="21" t="s">
        <v>1036</v>
      </c>
      <c r="D148" s="21" t="s">
        <v>1129</v>
      </c>
      <c r="E148" s="21" t="s">
        <v>13</v>
      </c>
      <c r="F148" s="30" t="s">
        <v>1189</v>
      </c>
      <c r="G148" s="21" t="s">
        <v>1187</v>
      </c>
      <c r="H148" s="31" t="s">
        <v>1175</v>
      </c>
      <c r="I148" s="21" t="s">
        <v>1093</v>
      </c>
      <c r="J148" s="21" t="s">
        <v>1161</v>
      </c>
      <c r="K148" s="21">
        <v>4</v>
      </c>
      <c r="L148" s="21" t="s">
        <v>1138</v>
      </c>
      <c r="M148" s="21">
        <v>42.9</v>
      </c>
      <c r="N148" s="21"/>
      <c r="O148" s="21"/>
      <c r="P148" s="21">
        <v>1.1000000000000001</v>
      </c>
      <c r="Q148" s="21" t="s">
        <v>487</v>
      </c>
      <c r="R148" s="21"/>
      <c r="U148" s="66" t="s">
        <v>4782</v>
      </c>
      <c r="V148" s="36" t="s">
        <v>4778</v>
      </c>
      <c r="W148" s="66"/>
    </row>
    <row r="149" spans="1:23" ht="15">
      <c r="A149" s="21" t="s">
        <v>1167</v>
      </c>
      <c r="B149" s="34" t="s">
        <v>307</v>
      </c>
      <c r="C149" s="21" t="s">
        <v>1036</v>
      </c>
      <c r="D149" s="21" t="s">
        <v>1129</v>
      </c>
      <c r="E149" s="21" t="s">
        <v>13</v>
      </c>
      <c r="F149" s="30" t="s">
        <v>1189</v>
      </c>
      <c r="G149" s="21" t="s">
        <v>1187</v>
      </c>
      <c r="H149" s="31" t="s">
        <v>1170</v>
      </c>
      <c r="I149" s="21" t="s">
        <v>1093</v>
      </c>
      <c r="J149" s="21" t="s">
        <v>1171</v>
      </c>
      <c r="K149" s="21">
        <v>12</v>
      </c>
      <c r="L149" s="21" t="s">
        <v>1138</v>
      </c>
      <c r="M149" s="21">
        <v>75.900000000000006</v>
      </c>
      <c r="N149" s="21"/>
      <c r="O149" s="21"/>
      <c r="P149" s="21">
        <v>13.1</v>
      </c>
      <c r="Q149" s="21" t="s">
        <v>487</v>
      </c>
      <c r="R149" s="21" t="s">
        <v>1179</v>
      </c>
      <c r="U149" s="66" t="s">
        <v>5105</v>
      </c>
      <c r="V149" s="36" t="s">
        <v>5105</v>
      </c>
      <c r="W149" s="66"/>
    </row>
    <row r="150" spans="1:23" ht="15">
      <c r="A150" s="21" t="s">
        <v>1167</v>
      </c>
      <c r="B150" s="34" t="s">
        <v>307</v>
      </c>
      <c r="C150" s="21" t="s">
        <v>1036</v>
      </c>
      <c r="D150" s="21" t="s">
        <v>1129</v>
      </c>
      <c r="E150" s="21" t="s">
        <v>13</v>
      </c>
      <c r="F150" s="30" t="s">
        <v>1189</v>
      </c>
      <c r="G150" s="21" t="s">
        <v>1187</v>
      </c>
      <c r="H150" s="31" t="s">
        <v>1174</v>
      </c>
      <c r="I150" s="21" t="s">
        <v>1093</v>
      </c>
      <c r="J150" s="21" t="s">
        <v>1171</v>
      </c>
      <c r="K150" s="21">
        <v>12</v>
      </c>
      <c r="L150" s="21" t="s">
        <v>1138</v>
      </c>
      <c r="M150" s="21">
        <v>30.7</v>
      </c>
      <c r="N150" s="21"/>
      <c r="O150" s="21"/>
      <c r="P150" s="21">
        <v>5.5</v>
      </c>
      <c r="Q150" s="21" t="s">
        <v>487</v>
      </c>
      <c r="R150" s="21" t="s">
        <v>1179</v>
      </c>
      <c r="U150" s="66" t="s">
        <v>4782</v>
      </c>
      <c r="V150" s="36" t="s">
        <v>4778</v>
      </c>
      <c r="W150" s="66"/>
    </row>
    <row r="151" spans="1:23" ht="15">
      <c r="A151" s="21" t="s">
        <v>1167</v>
      </c>
      <c r="B151" s="34" t="s">
        <v>307</v>
      </c>
      <c r="C151" s="21" t="s">
        <v>1036</v>
      </c>
      <c r="D151" s="21" t="s">
        <v>1129</v>
      </c>
      <c r="E151" s="21" t="s">
        <v>13</v>
      </c>
      <c r="F151" s="30" t="s">
        <v>1189</v>
      </c>
      <c r="G151" s="21" t="s">
        <v>1187</v>
      </c>
      <c r="H151" s="31" t="s">
        <v>1175</v>
      </c>
      <c r="I151" s="21" t="s">
        <v>1093</v>
      </c>
      <c r="J151" s="21" t="s">
        <v>1161</v>
      </c>
      <c r="K151" s="21">
        <v>12</v>
      </c>
      <c r="L151" s="21" t="s">
        <v>1138</v>
      </c>
      <c r="M151" s="21">
        <v>40.4</v>
      </c>
      <c r="N151" s="21"/>
      <c r="O151" s="21"/>
      <c r="P151" s="21">
        <v>2.6</v>
      </c>
      <c r="Q151" s="21" t="s">
        <v>487</v>
      </c>
      <c r="R151" s="21" t="s">
        <v>1179</v>
      </c>
      <c r="U151" s="66" t="s">
        <v>4782</v>
      </c>
      <c r="V151" s="36" t="s">
        <v>4778</v>
      </c>
      <c r="W151" s="66"/>
    </row>
    <row r="152" spans="1:23" ht="15">
      <c r="A152" s="21" t="s">
        <v>1167</v>
      </c>
      <c r="B152" s="34" t="s">
        <v>307</v>
      </c>
      <c r="C152" s="21" t="s">
        <v>1036</v>
      </c>
      <c r="D152" s="21" t="s">
        <v>1129</v>
      </c>
      <c r="E152" s="21" t="s">
        <v>13</v>
      </c>
      <c r="F152" s="30" t="s">
        <v>1189</v>
      </c>
      <c r="G152" s="21" t="s">
        <v>1187</v>
      </c>
      <c r="H152" s="31" t="s">
        <v>1170</v>
      </c>
      <c r="I152" s="21" t="s">
        <v>1093</v>
      </c>
      <c r="J152" s="21" t="s">
        <v>1171</v>
      </c>
      <c r="K152" s="21">
        <v>27</v>
      </c>
      <c r="L152" s="21" t="s">
        <v>1089</v>
      </c>
      <c r="M152" s="21">
        <v>204.7</v>
      </c>
      <c r="N152" s="21"/>
      <c r="O152" s="21"/>
      <c r="P152" s="21">
        <v>51.9</v>
      </c>
      <c r="Q152" s="21" t="s">
        <v>487</v>
      </c>
      <c r="R152" s="21" t="s">
        <v>1180</v>
      </c>
      <c r="U152" s="66" t="s">
        <v>5105</v>
      </c>
      <c r="V152" s="36" t="s">
        <v>5105</v>
      </c>
      <c r="W152" s="66"/>
    </row>
    <row r="153" spans="1:23" ht="15">
      <c r="A153" s="21" t="s">
        <v>1167</v>
      </c>
      <c r="B153" s="34" t="s">
        <v>307</v>
      </c>
      <c r="C153" s="21" t="s">
        <v>1036</v>
      </c>
      <c r="D153" s="21" t="s">
        <v>1129</v>
      </c>
      <c r="E153" s="21" t="s">
        <v>13</v>
      </c>
      <c r="F153" s="30" t="s">
        <v>1189</v>
      </c>
      <c r="G153" s="21" t="s">
        <v>1187</v>
      </c>
      <c r="H153" s="31" t="s">
        <v>1174</v>
      </c>
      <c r="I153" s="21" t="s">
        <v>1093</v>
      </c>
      <c r="J153" s="21" t="s">
        <v>1171</v>
      </c>
      <c r="K153" s="21">
        <v>27</v>
      </c>
      <c r="L153" s="21" t="s">
        <v>1089</v>
      </c>
      <c r="M153" s="21">
        <v>77.7</v>
      </c>
      <c r="N153" s="21"/>
      <c r="O153" s="21"/>
      <c r="P153" s="21">
        <v>23.6</v>
      </c>
      <c r="Q153" s="21" t="s">
        <v>487</v>
      </c>
      <c r="R153" s="21" t="s">
        <v>1180</v>
      </c>
      <c r="U153" s="66" t="s">
        <v>4782</v>
      </c>
      <c r="V153" s="36" t="s">
        <v>4778</v>
      </c>
      <c r="W153" s="66"/>
    </row>
    <row r="154" spans="1:23" ht="15">
      <c r="A154" s="21" t="s">
        <v>1167</v>
      </c>
      <c r="B154" s="34" t="s">
        <v>307</v>
      </c>
      <c r="C154" s="21" t="s">
        <v>1036</v>
      </c>
      <c r="D154" s="21" t="s">
        <v>1129</v>
      </c>
      <c r="E154" s="21" t="s">
        <v>13</v>
      </c>
      <c r="F154" s="30" t="s">
        <v>1189</v>
      </c>
      <c r="G154" s="21" t="s">
        <v>1187</v>
      </c>
      <c r="H154" s="31" t="s">
        <v>1175</v>
      </c>
      <c r="I154" s="21" t="s">
        <v>1093</v>
      </c>
      <c r="J154" s="21" t="s">
        <v>1161</v>
      </c>
      <c r="K154" s="21">
        <v>27</v>
      </c>
      <c r="L154" s="21" t="s">
        <v>1089</v>
      </c>
      <c r="M154" s="21">
        <v>37.9</v>
      </c>
      <c r="N154" s="21"/>
      <c r="O154" s="21"/>
      <c r="P154" s="21">
        <v>5.8</v>
      </c>
      <c r="Q154" s="21" t="s">
        <v>487</v>
      </c>
      <c r="R154" s="21" t="s">
        <v>1180</v>
      </c>
      <c r="U154" s="66" t="s">
        <v>4782</v>
      </c>
      <c r="V154" s="36" t="s">
        <v>4778</v>
      </c>
      <c r="W154" s="66"/>
    </row>
    <row r="155" spans="1:23" ht="15">
      <c r="A155" s="21" t="s">
        <v>1167</v>
      </c>
      <c r="B155" s="34" t="s">
        <v>307</v>
      </c>
      <c r="C155" s="21" t="s">
        <v>1036</v>
      </c>
      <c r="D155" s="21" t="s">
        <v>1129</v>
      </c>
      <c r="E155" s="21" t="s">
        <v>13</v>
      </c>
      <c r="F155" s="30" t="s">
        <v>1189</v>
      </c>
      <c r="G155" s="21" t="s">
        <v>1187</v>
      </c>
      <c r="H155" s="31" t="s">
        <v>1170</v>
      </c>
      <c r="I155" s="21" t="s">
        <v>1093</v>
      </c>
      <c r="J155" s="21" t="s">
        <v>1171</v>
      </c>
      <c r="K155" s="21">
        <v>22</v>
      </c>
      <c r="L155" s="21" t="s">
        <v>1089</v>
      </c>
      <c r="M155" s="21">
        <v>222.2</v>
      </c>
      <c r="N155" s="21"/>
      <c r="O155" s="21"/>
      <c r="P155" s="21">
        <v>81.2</v>
      </c>
      <c r="Q155" s="21" t="s">
        <v>487</v>
      </c>
      <c r="R155" s="21" t="s">
        <v>1181</v>
      </c>
      <c r="U155" s="66" t="s">
        <v>5105</v>
      </c>
      <c r="V155" s="36" t="s">
        <v>5105</v>
      </c>
      <c r="W155" s="66"/>
    </row>
    <row r="156" spans="1:23" ht="15">
      <c r="A156" s="21" t="s">
        <v>1167</v>
      </c>
      <c r="B156" s="34" t="s">
        <v>307</v>
      </c>
      <c r="C156" s="21" t="s">
        <v>1036</v>
      </c>
      <c r="D156" s="21" t="s">
        <v>1129</v>
      </c>
      <c r="E156" s="21" t="s">
        <v>13</v>
      </c>
      <c r="F156" s="30" t="s">
        <v>1189</v>
      </c>
      <c r="G156" s="21" t="s">
        <v>1187</v>
      </c>
      <c r="H156" s="31" t="s">
        <v>1174</v>
      </c>
      <c r="I156" s="21" t="s">
        <v>1093</v>
      </c>
      <c r="J156" s="21" t="s">
        <v>1171</v>
      </c>
      <c r="K156" s="21">
        <v>22</v>
      </c>
      <c r="L156" s="21" t="s">
        <v>1089</v>
      </c>
      <c r="M156" s="21">
        <v>88.6</v>
      </c>
      <c r="N156" s="21"/>
      <c r="O156" s="21"/>
      <c r="P156" s="21">
        <v>38.9</v>
      </c>
      <c r="Q156" s="21" t="s">
        <v>487</v>
      </c>
      <c r="R156" s="21" t="s">
        <v>1181</v>
      </c>
      <c r="U156" s="66" t="s">
        <v>4782</v>
      </c>
      <c r="V156" s="36" t="s">
        <v>4778</v>
      </c>
      <c r="W156" s="66"/>
    </row>
    <row r="157" spans="1:23" ht="15">
      <c r="A157" s="21" t="s">
        <v>1167</v>
      </c>
      <c r="B157" s="34" t="s">
        <v>307</v>
      </c>
      <c r="C157" s="21" t="s">
        <v>1036</v>
      </c>
      <c r="D157" s="21" t="s">
        <v>1129</v>
      </c>
      <c r="E157" s="21" t="s">
        <v>13</v>
      </c>
      <c r="F157" s="30" t="s">
        <v>1189</v>
      </c>
      <c r="G157" s="21" t="s">
        <v>1187</v>
      </c>
      <c r="H157" s="31" t="s">
        <v>1175</v>
      </c>
      <c r="I157" s="21" t="s">
        <v>1093</v>
      </c>
      <c r="J157" s="21" t="s">
        <v>1161</v>
      </c>
      <c r="K157" s="21">
        <v>22</v>
      </c>
      <c r="L157" s="21" t="s">
        <v>1089</v>
      </c>
      <c r="M157" s="21">
        <v>39.4</v>
      </c>
      <c r="N157" s="21"/>
      <c r="O157" s="21"/>
      <c r="P157" s="21">
        <v>6.6</v>
      </c>
      <c r="Q157" s="21" t="s">
        <v>487</v>
      </c>
      <c r="R157" s="21" t="s">
        <v>1181</v>
      </c>
      <c r="U157" s="66" t="s">
        <v>4782</v>
      </c>
      <c r="V157" s="36" t="s">
        <v>4778</v>
      </c>
      <c r="W157" s="66"/>
    </row>
    <row r="158" spans="1:23" ht="15">
      <c r="A158" s="21" t="s">
        <v>1167</v>
      </c>
      <c r="B158" s="34" t="s">
        <v>307</v>
      </c>
      <c r="C158" s="21" t="s">
        <v>1036</v>
      </c>
      <c r="D158" s="21" t="s">
        <v>1082</v>
      </c>
      <c r="E158" s="21"/>
      <c r="F158" s="30" t="s">
        <v>1192</v>
      </c>
      <c r="G158" s="21" t="s">
        <v>1193</v>
      </c>
      <c r="H158" s="31" t="s">
        <v>1194</v>
      </c>
      <c r="I158" s="21" t="s">
        <v>1093</v>
      </c>
      <c r="J158" s="21" t="s">
        <v>1195</v>
      </c>
      <c r="K158" s="21">
        <v>7</v>
      </c>
      <c r="L158" s="21" t="s">
        <v>1172</v>
      </c>
      <c r="M158" s="21">
        <v>5</v>
      </c>
      <c r="N158" s="21"/>
      <c r="O158" s="21"/>
      <c r="P158" s="21">
        <v>1</v>
      </c>
      <c r="Q158" s="21" t="s">
        <v>487</v>
      </c>
      <c r="R158" s="21" t="s">
        <v>1196</v>
      </c>
      <c r="U158" s="66" t="s">
        <v>5105</v>
      </c>
      <c r="V158" s="36" t="s">
        <v>5105</v>
      </c>
      <c r="W158" s="66"/>
    </row>
    <row r="159" spans="1:23" ht="15">
      <c r="A159" s="21" t="s">
        <v>1167</v>
      </c>
      <c r="B159" s="34" t="s">
        <v>307</v>
      </c>
      <c r="C159" s="21" t="s">
        <v>1036</v>
      </c>
      <c r="D159" s="21" t="s">
        <v>1082</v>
      </c>
      <c r="E159" s="21"/>
      <c r="F159" s="30" t="s">
        <v>1192</v>
      </c>
      <c r="G159" s="21" t="s">
        <v>1193</v>
      </c>
      <c r="H159" s="31" t="s">
        <v>1197</v>
      </c>
      <c r="I159" s="21" t="s">
        <v>1093</v>
      </c>
      <c r="J159" s="21" t="s">
        <v>1195</v>
      </c>
      <c r="K159" s="21">
        <v>7</v>
      </c>
      <c r="L159" s="21" t="s">
        <v>1172</v>
      </c>
      <c r="M159" s="21">
        <v>16.7</v>
      </c>
      <c r="N159" s="21"/>
      <c r="O159" s="21"/>
      <c r="P159" s="21">
        <v>1.5</v>
      </c>
      <c r="Q159" s="21" t="s">
        <v>487</v>
      </c>
      <c r="R159" s="21" t="s">
        <v>1196</v>
      </c>
      <c r="U159" s="66" t="s">
        <v>5105</v>
      </c>
      <c r="V159" s="36" t="s">
        <v>5105</v>
      </c>
      <c r="W159" s="66"/>
    </row>
    <row r="160" spans="1:23" ht="15">
      <c r="A160" s="21" t="s">
        <v>1167</v>
      </c>
      <c r="B160" s="34" t="s">
        <v>307</v>
      </c>
      <c r="C160" s="21" t="s">
        <v>1036</v>
      </c>
      <c r="D160" s="21" t="s">
        <v>1082</v>
      </c>
      <c r="E160" s="21"/>
      <c r="F160" s="30" t="s">
        <v>1192</v>
      </c>
      <c r="G160" s="21" t="s">
        <v>1193</v>
      </c>
      <c r="H160" s="31" t="s">
        <v>1198</v>
      </c>
      <c r="I160" s="21" t="s">
        <v>1093</v>
      </c>
      <c r="J160" s="21" t="s">
        <v>1195</v>
      </c>
      <c r="K160" s="21">
        <v>7</v>
      </c>
      <c r="L160" s="21" t="s">
        <v>1172</v>
      </c>
      <c r="M160" s="21">
        <v>6.2</v>
      </c>
      <c r="N160" s="21"/>
      <c r="O160" s="21"/>
      <c r="P160" s="21">
        <v>2</v>
      </c>
      <c r="Q160" s="21" t="s">
        <v>487</v>
      </c>
      <c r="R160" s="21" t="s">
        <v>1196</v>
      </c>
      <c r="U160" s="66" t="s">
        <v>5105</v>
      </c>
      <c r="V160" s="66" t="s">
        <v>5105</v>
      </c>
      <c r="W160" s="66"/>
    </row>
    <row r="161" spans="1:23" ht="15">
      <c r="A161" s="21" t="s">
        <v>1167</v>
      </c>
      <c r="B161" s="34" t="s">
        <v>307</v>
      </c>
      <c r="C161" s="21" t="s">
        <v>1036</v>
      </c>
      <c r="D161" s="21" t="s">
        <v>1082</v>
      </c>
      <c r="E161" s="21"/>
      <c r="F161" s="30" t="s">
        <v>1192</v>
      </c>
      <c r="G161" s="21" t="s">
        <v>1193</v>
      </c>
      <c r="H161" s="31" t="s">
        <v>1199</v>
      </c>
      <c r="I161" s="21" t="s">
        <v>1093</v>
      </c>
      <c r="J161" s="21" t="s">
        <v>1195</v>
      </c>
      <c r="K161" s="21">
        <v>7</v>
      </c>
      <c r="L161" s="21" t="s">
        <v>1172</v>
      </c>
      <c r="M161" s="21">
        <v>1.2</v>
      </c>
      <c r="N161" s="21"/>
      <c r="O161" s="21"/>
      <c r="P161" s="21">
        <v>0.1</v>
      </c>
      <c r="Q161" s="21" t="s">
        <v>487</v>
      </c>
      <c r="R161" s="21" t="s">
        <v>1196</v>
      </c>
      <c r="U161" s="66" t="s">
        <v>5105</v>
      </c>
      <c r="V161" s="66" t="s">
        <v>5105</v>
      </c>
      <c r="W161" s="66"/>
    </row>
    <row r="162" spans="1:23" ht="15">
      <c r="A162" s="21" t="s">
        <v>1167</v>
      </c>
      <c r="B162" s="34" t="s">
        <v>307</v>
      </c>
      <c r="C162" s="21" t="s">
        <v>1036</v>
      </c>
      <c r="D162" s="21" t="s">
        <v>1082</v>
      </c>
      <c r="E162" s="21"/>
      <c r="F162" s="30" t="s">
        <v>1192</v>
      </c>
      <c r="G162" s="21" t="s">
        <v>1193</v>
      </c>
      <c r="H162" s="31" t="s">
        <v>1200</v>
      </c>
      <c r="I162" s="21" t="s">
        <v>1093</v>
      </c>
      <c r="J162" s="21" t="s">
        <v>1195</v>
      </c>
      <c r="K162" s="21">
        <v>7</v>
      </c>
      <c r="L162" s="21" t="s">
        <v>1172</v>
      </c>
      <c r="M162" s="21">
        <v>109</v>
      </c>
      <c r="N162" s="21"/>
      <c r="O162" s="21"/>
      <c r="P162" s="21">
        <v>3.1</v>
      </c>
      <c r="Q162" s="21" t="s">
        <v>487</v>
      </c>
      <c r="R162" s="21" t="s">
        <v>1196</v>
      </c>
      <c r="U162" s="66" t="s">
        <v>5105</v>
      </c>
      <c r="V162" s="66" t="s">
        <v>5105</v>
      </c>
      <c r="W162" s="66"/>
    </row>
    <row r="163" spans="1:23" ht="15">
      <c r="A163" s="21" t="s">
        <v>1167</v>
      </c>
      <c r="B163" s="34" t="s">
        <v>307</v>
      </c>
      <c r="C163" s="21" t="s">
        <v>1036</v>
      </c>
      <c r="D163" s="21" t="s">
        <v>1082</v>
      </c>
      <c r="E163" s="21"/>
      <c r="F163" s="30" t="s">
        <v>1192</v>
      </c>
      <c r="G163" s="21" t="s">
        <v>1193</v>
      </c>
      <c r="H163" s="31" t="s">
        <v>1201</v>
      </c>
      <c r="I163" s="21" t="s">
        <v>1093</v>
      </c>
      <c r="J163" s="21" t="s">
        <v>1195</v>
      </c>
      <c r="K163" s="21">
        <v>7</v>
      </c>
      <c r="L163" s="21" t="s">
        <v>1172</v>
      </c>
      <c r="M163" s="21">
        <v>6.8</v>
      </c>
      <c r="N163" s="21"/>
      <c r="O163" s="21"/>
      <c r="P163" s="21">
        <v>0.9</v>
      </c>
      <c r="Q163" s="21" t="s">
        <v>487</v>
      </c>
      <c r="R163" s="21" t="s">
        <v>1196</v>
      </c>
      <c r="U163" s="66" t="s">
        <v>5105</v>
      </c>
      <c r="V163" s="66" t="s">
        <v>5105</v>
      </c>
      <c r="W163" s="66"/>
    </row>
    <row r="164" spans="1:23" ht="15">
      <c r="A164" s="21" t="s">
        <v>1167</v>
      </c>
      <c r="B164" s="34" t="s">
        <v>307</v>
      </c>
      <c r="C164" s="21" t="s">
        <v>1036</v>
      </c>
      <c r="D164" s="21" t="s">
        <v>1082</v>
      </c>
      <c r="E164" s="21"/>
      <c r="F164" s="30" t="s">
        <v>1192</v>
      </c>
      <c r="G164" s="21" t="s">
        <v>1193</v>
      </c>
      <c r="H164" s="31" t="s">
        <v>1202</v>
      </c>
      <c r="I164" s="21" t="s">
        <v>1093</v>
      </c>
      <c r="J164" s="21" t="s">
        <v>1195</v>
      </c>
      <c r="K164" s="21">
        <v>7</v>
      </c>
      <c r="L164" s="21" t="s">
        <v>1172</v>
      </c>
      <c r="M164" s="21">
        <v>2.5</v>
      </c>
      <c r="N164" s="21"/>
      <c r="O164" s="21"/>
      <c r="P164" s="21">
        <v>0.6</v>
      </c>
      <c r="Q164" s="21" t="s">
        <v>487</v>
      </c>
      <c r="R164" s="21" t="s">
        <v>1196</v>
      </c>
      <c r="U164" s="66" t="s">
        <v>5105</v>
      </c>
      <c r="V164" s="66" t="s">
        <v>5105</v>
      </c>
      <c r="W164" s="66"/>
    </row>
    <row r="165" spans="1:23" ht="15">
      <c r="A165" s="21" t="s">
        <v>1167</v>
      </c>
      <c r="B165" s="34" t="s">
        <v>307</v>
      </c>
      <c r="C165" s="21" t="s">
        <v>1036</v>
      </c>
      <c r="D165" s="21" t="s">
        <v>1082</v>
      </c>
      <c r="E165" s="21"/>
      <c r="F165" s="30" t="s">
        <v>1192</v>
      </c>
      <c r="G165" s="21" t="s">
        <v>1193</v>
      </c>
      <c r="H165" s="31" t="s">
        <v>1203</v>
      </c>
      <c r="I165" s="21" t="s">
        <v>1093</v>
      </c>
      <c r="J165" s="21" t="s">
        <v>1195</v>
      </c>
      <c r="K165" s="21">
        <v>7</v>
      </c>
      <c r="L165" s="21" t="s">
        <v>1172</v>
      </c>
      <c r="M165" s="21">
        <v>0.9</v>
      </c>
      <c r="N165" s="21"/>
      <c r="O165" s="21"/>
      <c r="P165" s="21">
        <v>0.3</v>
      </c>
      <c r="Q165" s="21" t="s">
        <v>487</v>
      </c>
      <c r="R165" s="21" t="s">
        <v>1196</v>
      </c>
      <c r="U165" s="66" t="s">
        <v>5105</v>
      </c>
      <c r="V165" s="66" t="s">
        <v>5105</v>
      </c>
      <c r="W165" s="66"/>
    </row>
    <row r="166" spans="1:23" ht="15">
      <c r="A166" s="21" t="s">
        <v>1167</v>
      </c>
      <c r="B166" s="34" t="s">
        <v>307</v>
      </c>
      <c r="C166" s="21" t="s">
        <v>1036</v>
      </c>
      <c r="D166" s="21" t="s">
        <v>1082</v>
      </c>
      <c r="E166" s="21"/>
      <c r="F166" s="30" t="s">
        <v>1192</v>
      </c>
      <c r="G166" s="21" t="s">
        <v>1193</v>
      </c>
      <c r="H166" s="31" t="s">
        <v>1204</v>
      </c>
      <c r="I166" s="21" t="s">
        <v>1093</v>
      </c>
      <c r="J166" s="21" t="s">
        <v>1195</v>
      </c>
      <c r="K166" s="21">
        <v>7</v>
      </c>
      <c r="L166" s="21" t="s">
        <v>1172</v>
      </c>
      <c r="M166" s="21">
        <v>2.8</v>
      </c>
      <c r="N166" s="21"/>
      <c r="O166" s="21"/>
      <c r="P166" s="21">
        <v>2.2999999999999998</v>
      </c>
      <c r="Q166" s="21" t="s">
        <v>487</v>
      </c>
      <c r="R166" s="21" t="s">
        <v>1196</v>
      </c>
      <c r="U166" s="66" t="s">
        <v>5105</v>
      </c>
      <c r="V166" s="66" t="s">
        <v>5105</v>
      </c>
      <c r="W166" s="66"/>
    </row>
    <row r="167" spans="1:23" ht="15">
      <c r="A167" s="21" t="s">
        <v>1167</v>
      </c>
      <c r="B167" s="34" t="s">
        <v>307</v>
      </c>
      <c r="C167" s="21" t="s">
        <v>1036</v>
      </c>
      <c r="D167" s="21" t="s">
        <v>1082</v>
      </c>
      <c r="E167" s="21"/>
      <c r="F167" s="30" t="s">
        <v>1192</v>
      </c>
      <c r="G167" s="21" t="s">
        <v>1193</v>
      </c>
      <c r="H167" s="31" t="s">
        <v>1205</v>
      </c>
      <c r="I167" s="21" t="s">
        <v>1093</v>
      </c>
      <c r="J167" s="21" t="s">
        <v>1195</v>
      </c>
      <c r="K167" s="21">
        <v>7</v>
      </c>
      <c r="L167" s="21" t="s">
        <v>1172</v>
      </c>
      <c r="M167" s="21">
        <v>1.3</v>
      </c>
      <c r="N167" s="21"/>
      <c r="O167" s="21"/>
      <c r="P167" s="21">
        <v>0.9</v>
      </c>
      <c r="Q167" s="21" t="s">
        <v>487</v>
      </c>
      <c r="R167" s="21" t="s">
        <v>1196</v>
      </c>
      <c r="U167" s="66" t="s">
        <v>5105</v>
      </c>
      <c r="V167" s="66" t="s">
        <v>5105</v>
      </c>
      <c r="W167" s="66"/>
    </row>
    <row r="168" spans="1:23" ht="15">
      <c r="A168" s="21" t="s">
        <v>1167</v>
      </c>
      <c r="B168" s="34" t="s">
        <v>307</v>
      </c>
      <c r="C168" s="21" t="s">
        <v>1036</v>
      </c>
      <c r="D168" s="21" t="s">
        <v>1082</v>
      </c>
      <c r="E168" s="21"/>
      <c r="F168" s="30" t="s">
        <v>1192</v>
      </c>
      <c r="G168" s="21" t="s">
        <v>1193</v>
      </c>
      <c r="H168" s="31" t="s">
        <v>1206</v>
      </c>
      <c r="I168" s="21" t="s">
        <v>1093</v>
      </c>
      <c r="J168" s="21" t="s">
        <v>1195</v>
      </c>
      <c r="K168" s="21">
        <v>7</v>
      </c>
      <c r="L168" s="21" t="s">
        <v>1172</v>
      </c>
      <c r="M168" s="21">
        <v>0.9</v>
      </c>
      <c r="N168" s="21"/>
      <c r="O168" s="21"/>
      <c r="P168" s="21">
        <v>0.2</v>
      </c>
      <c r="Q168" s="21" t="s">
        <v>487</v>
      </c>
      <c r="R168" s="21" t="s">
        <v>1196</v>
      </c>
      <c r="U168" s="66" t="s">
        <v>5105</v>
      </c>
      <c r="V168" s="66" t="s">
        <v>5105</v>
      </c>
      <c r="W168" s="66"/>
    </row>
    <row r="169" spans="1:23" ht="15">
      <c r="A169" s="21" t="s">
        <v>1167</v>
      </c>
      <c r="B169" s="34" t="s">
        <v>307</v>
      </c>
      <c r="C169" s="21" t="s">
        <v>1036</v>
      </c>
      <c r="D169" s="21" t="s">
        <v>1082</v>
      </c>
      <c r="E169" s="21"/>
      <c r="F169" s="30" t="s">
        <v>1192</v>
      </c>
      <c r="G169" s="21" t="s">
        <v>1193</v>
      </c>
      <c r="H169" s="31" t="s">
        <v>1207</v>
      </c>
      <c r="I169" s="21" t="s">
        <v>1093</v>
      </c>
      <c r="J169" s="21" t="s">
        <v>1195</v>
      </c>
      <c r="K169" s="21">
        <v>7</v>
      </c>
      <c r="L169" s="21" t="s">
        <v>1172</v>
      </c>
      <c r="M169" s="21">
        <v>25.6</v>
      </c>
      <c r="N169" s="21"/>
      <c r="O169" s="21"/>
      <c r="P169" s="21">
        <v>4</v>
      </c>
      <c r="Q169" s="21" t="s">
        <v>487</v>
      </c>
      <c r="R169" s="21" t="s">
        <v>1196</v>
      </c>
      <c r="U169" s="66" t="s">
        <v>5105</v>
      </c>
      <c r="V169" s="66" t="s">
        <v>5105</v>
      </c>
      <c r="W169" s="66"/>
    </row>
    <row r="170" spans="1:23" ht="15">
      <c r="A170" s="21" t="s">
        <v>1167</v>
      </c>
      <c r="B170" s="34" t="s">
        <v>307</v>
      </c>
      <c r="C170" s="21" t="s">
        <v>1036</v>
      </c>
      <c r="D170" s="21" t="s">
        <v>1082</v>
      </c>
      <c r="E170" s="21"/>
      <c r="F170" s="30" t="s">
        <v>1192</v>
      </c>
      <c r="G170" s="21" t="s">
        <v>1193</v>
      </c>
      <c r="H170" s="31" t="s">
        <v>1208</v>
      </c>
      <c r="I170" s="21" t="s">
        <v>1093</v>
      </c>
      <c r="J170" s="21" t="s">
        <v>1195</v>
      </c>
      <c r="K170" s="21">
        <v>7</v>
      </c>
      <c r="L170" s="21" t="s">
        <v>1172</v>
      </c>
      <c r="M170" s="21">
        <v>15.2</v>
      </c>
      <c r="N170" s="21"/>
      <c r="O170" s="21"/>
      <c r="P170" s="21">
        <v>3.4</v>
      </c>
      <c r="Q170" s="21" t="s">
        <v>487</v>
      </c>
      <c r="R170" s="21" t="s">
        <v>1196</v>
      </c>
      <c r="U170" s="66" t="s">
        <v>5105</v>
      </c>
      <c r="V170" s="66" t="s">
        <v>5105</v>
      </c>
      <c r="W170" s="66"/>
    </row>
    <row r="171" spans="1:23" ht="15">
      <c r="A171" s="21" t="s">
        <v>1167</v>
      </c>
      <c r="B171" s="34" t="s">
        <v>307</v>
      </c>
      <c r="C171" s="21" t="s">
        <v>1036</v>
      </c>
      <c r="D171" s="21" t="s">
        <v>1082</v>
      </c>
      <c r="E171" s="21" t="s">
        <v>1100</v>
      </c>
      <c r="F171" s="30" t="s">
        <v>1192</v>
      </c>
      <c r="G171" s="21" t="s">
        <v>1193</v>
      </c>
      <c r="H171" s="31" t="s">
        <v>1194</v>
      </c>
      <c r="I171" s="21" t="s">
        <v>1093</v>
      </c>
      <c r="J171" s="21" t="s">
        <v>1195</v>
      </c>
      <c r="K171" s="21">
        <v>2</v>
      </c>
      <c r="L171" s="21" t="s">
        <v>1172</v>
      </c>
      <c r="M171" s="21">
        <v>4.5</v>
      </c>
      <c r="N171" s="21"/>
      <c r="O171" s="21"/>
      <c r="P171" s="21">
        <v>0.8</v>
      </c>
      <c r="Q171" s="21" t="s">
        <v>487</v>
      </c>
      <c r="R171" s="21" t="s">
        <v>1209</v>
      </c>
      <c r="U171" s="66" t="s">
        <v>5105</v>
      </c>
      <c r="V171" s="66" t="s">
        <v>5105</v>
      </c>
      <c r="W171" s="66"/>
    </row>
    <row r="172" spans="1:23" ht="15">
      <c r="A172" s="21" t="s">
        <v>1167</v>
      </c>
      <c r="B172" s="34" t="s">
        <v>307</v>
      </c>
      <c r="C172" s="21" t="s">
        <v>1036</v>
      </c>
      <c r="D172" s="21" t="s">
        <v>1082</v>
      </c>
      <c r="E172" s="21" t="s">
        <v>1100</v>
      </c>
      <c r="F172" s="30" t="s">
        <v>1192</v>
      </c>
      <c r="G172" s="21" t="s">
        <v>1193</v>
      </c>
      <c r="H172" s="31" t="s">
        <v>1197</v>
      </c>
      <c r="I172" s="21" t="s">
        <v>1093</v>
      </c>
      <c r="J172" s="21" t="s">
        <v>1195</v>
      </c>
      <c r="K172" s="21">
        <v>2</v>
      </c>
      <c r="L172" s="21" t="s">
        <v>1172</v>
      </c>
      <c r="M172" s="21">
        <v>17.5</v>
      </c>
      <c r="N172" s="21"/>
      <c r="O172" s="21"/>
      <c r="P172" s="21">
        <v>0.2</v>
      </c>
      <c r="Q172" s="21" t="s">
        <v>487</v>
      </c>
      <c r="R172" s="21" t="s">
        <v>1209</v>
      </c>
      <c r="U172" s="66" t="s">
        <v>5105</v>
      </c>
      <c r="V172" s="66" t="s">
        <v>5105</v>
      </c>
      <c r="W172" s="66"/>
    </row>
    <row r="173" spans="1:23" ht="15">
      <c r="A173" s="21" t="s">
        <v>1167</v>
      </c>
      <c r="B173" s="34" t="s">
        <v>307</v>
      </c>
      <c r="C173" s="21" t="s">
        <v>1036</v>
      </c>
      <c r="D173" s="21" t="s">
        <v>1082</v>
      </c>
      <c r="E173" s="21" t="s">
        <v>1100</v>
      </c>
      <c r="F173" s="30" t="s">
        <v>1192</v>
      </c>
      <c r="G173" s="21" t="s">
        <v>1193</v>
      </c>
      <c r="H173" s="31" t="s">
        <v>1198</v>
      </c>
      <c r="I173" s="21" t="s">
        <v>1093</v>
      </c>
      <c r="J173" s="21" t="s">
        <v>1195</v>
      </c>
      <c r="K173" s="21">
        <v>2</v>
      </c>
      <c r="L173" s="21" t="s">
        <v>1172</v>
      </c>
      <c r="M173" s="21">
        <v>3.1</v>
      </c>
      <c r="N173" s="21"/>
      <c r="O173" s="21"/>
      <c r="P173" s="21">
        <v>0.8</v>
      </c>
      <c r="Q173" s="21" t="s">
        <v>487</v>
      </c>
      <c r="R173" s="21" t="s">
        <v>1209</v>
      </c>
      <c r="U173" s="66" t="s">
        <v>5105</v>
      </c>
      <c r="V173" s="66" t="s">
        <v>5105</v>
      </c>
      <c r="W173" s="66"/>
    </row>
    <row r="174" spans="1:23" ht="15">
      <c r="A174" s="21" t="s">
        <v>1167</v>
      </c>
      <c r="B174" s="34" t="s">
        <v>307</v>
      </c>
      <c r="C174" s="21" t="s">
        <v>1036</v>
      </c>
      <c r="D174" s="21" t="s">
        <v>1082</v>
      </c>
      <c r="E174" s="21" t="s">
        <v>1100</v>
      </c>
      <c r="F174" s="30" t="s">
        <v>1192</v>
      </c>
      <c r="G174" s="21" t="s">
        <v>1193</v>
      </c>
      <c r="H174" s="31" t="s">
        <v>1199</v>
      </c>
      <c r="I174" s="21" t="s">
        <v>1093</v>
      </c>
      <c r="J174" s="21" t="s">
        <v>1195</v>
      </c>
      <c r="K174" s="21">
        <v>2</v>
      </c>
      <c r="L174" s="21" t="s">
        <v>1172</v>
      </c>
      <c r="M174" s="21">
        <v>1</v>
      </c>
      <c r="N174" s="21"/>
      <c r="O174" s="21"/>
      <c r="P174" s="21">
        <v>0.3</v>
      </c>
      <c r="Q174" s="21" t="s">
        <v>487</v>
      </c>
      <c r="R174" s="21" t="s">
        <v>1209</v>
      </c>
      <c r="U174" s="66" t="s">
        <v>5105</v>
      </c>
      <c r="V174" s="66" t="s">
        <v>5105</v>
      </c>
      <c r="W174" s="66"/>
    </row>
    <row r="175" spans="1:23" ht="15">
      <c r="A175" s="21" t="s">
        <v>1167</v>
      </c>
      <c r="B175" s="34" t="s">
        <v>307</v>
      </c>
      <c r="C175" s="21" t="s">
        <v>1036</v>
      </c>
      <c r="D175" s="21" t="s">
        <v>1082</v>
      </c>
      <c r="E175" s="21" t="s">
        <v>1100</v>
      </c>
      <c r="F175" s="30" t="s">
        <v>1192</v>
      </c>
      <c r="G175" s="21" t="s">
        <v>1193</v>
      </c>
      <c r="H175" s="31" t="s">
        <v>1200</v>
      </c>
      <c r="I175" s="21" t="s">
        <v>1093</v>
      </c>
      <c r="J175" s="21" t="s">
        <v>1195</v>
      </c>
      <c r="K175" s="21">
        <v>2</v>
      </c>
      <c r="L175" s="21" t="s">
        <v>1172</v>
      </c>
      <c r="M175" s="21">
        <v>4.4000000000000004</v>
      </c>
      <c r="N175" s="21"/>
      <c r="O175" s="21"/>
      <c r="P175" s="21">
        <v>0.3</v>
      </c>
      <c r="Q175" s="21" t="s">
        <v>487</v>
      </c>
      <c r="R175" s="21" t="s">
        <v>1209</v>
      </c>
      <c r="U175" s="66" t="s">
        <v>5105</v>
      </c>
      <c r="V175" s="66" t="s">
        <v>5105</v>
      </c>
      <c r="W175" s="66"/>
    </row>
    <row r="176" spans="1:23" ht="15">
      <c r="A176" s="21" t="s">
        <v>1167</v>
      </c>
      <c r="B176" s="34" t="s">
        <v>307</v>
      </c>
      <c r="C176" s="21" t="s">
        <v>1036</v>
      </c>
      <c r="D176" s="21" t="s">
        <v>1082</v>
      </c>
      <c r="E176" s="21" t="s">
        <v>1100</v>
      </c>
      <c r="F176" s="30" t="s">
        <v>1192</v>
      </c>
      <c r="G176" s="21" t="s">
        <v>1193</v>
      </c>
      <c r="H176" s="31" t="s">
        <v>1201</v>
      </c>
      <c r="I176" s="21" t="s">
        <v>1093</v>
      </c>
      <c r="J176" s="21" t="s">
        <v>1195</v>
      </c>
      <c r="K176" s="21">
        <v>2</v>
      </c>
      <c r="L176" s="21" t="s">
        <v>1172</v>
      </c>
      <c r="M176" s="21">
        <v>6.1</v>
      </c>
      <c r="N176" s="21"/>
      <c r="O176" s="21"/>
      <c r="P176" s="21">
        <v>0.2</v>
      </c>
      <c r="Q176" s="21" t="s">
        <v>487</v>
      </c>
      <c r="R176" s="21" t="s">
        <v>1209</v>
      </c>
      <c r="U176" s="66" t="s">
        <v>5105</v>
      </c>
      <c r="V176" s="66" t="s">
        <v>5105</v>
      </c>
      <c r="W176" s="66"/>
    </row>
    <row r="177" spans="1:23" ht="15">
      <c r="A177" s="21" t="s">
        <v>1167</v>
      </c>
      <c r="B177" s="34" t="s">
        <v>307</v>
      </c>
      <c r="C177" s="21" t="s">
        <v>1036</v>
      </c>
      <c r="D177" s="21" t="s">
        <v>1082</v>
      </c>
      <c r="E177" s="21" t="s">
        <v>1100</v>
      </c>
      <c r="F177" s="30" t="s">
        <v>1192</v>
      </c>
      <c r="G177" s="21" t="s">
        <v>1193</v>
      </c>
      <c r="H177" s="31" t="s">
        <v>1202</v>
      </c>
      <c r="I177" s="21" t="s">
        <v>1093</v>
      </c>
      <c r="J177" s="21" t="s">
        <v>1195</v>
      </c>
      <c r="K177" s="21">
        <v>2</v>
      </c>
      <c r="L177" s="21" t="s">
        <v>1172</v>
      </c>
      <c r="M177" s="21">
        <v>3.5</v>
      </c>
      <c r="N177" s="21"/>
      <c r="O177" s="21"/>
      <c r="P177" s="21">
        <v>0.2</v>
      </c>
      <c r="Q177" s="21" t="s">
        <v>487</v>
      </c>
      <c r="R177" s="21" t="s">
        <v>1209</v>
      </c>
      <c r="U177" s="66" t="s">
        <v>5105</v>
      </c>
      <c r="V177" s="66" t="s">
        <v>5105</v>
      </c>
      <c r="W177" s="66"/>
    </row>
    <row r="178" spans="1:23" ht="15">
      <c r="A178" s="21" t="s">
        <v>1167</v>
      </c>
      <c r="B178" s="34" t="s">
        <v>307</v>
      </c>
      <c r="C178" s="21" t="s">
        <v>1036</v>
      </c>
      <c r="D178" s="21" t="s">
        <v>1082</v>
      </c>
      <c r="E178" s="21" t="s">
        <v>1100</v>
      </c>
      <c r="F178" s="30" t="s">
        <v>1192</v>
      </c>
      <c r="G178" s="21" t="s">
        <v>1193</v>
      </c>
      <c r="H178" s="31" t="s">
        <v>1203</v>
      </c>
      <c r="I178" s="21" t="s">
        <v>1093</v>
      </c>
      <c r="J178" s="21" t="s">
        <v>1195</v>
      </c>
      <c r="K178" s="21">
        <v>2</v>
      </c>
      <c r="L178" s="21" t="s">
        <v>1172</v>
      </c>
      <c r="M178" s="21">
        <v>1.2</v>
      </c>
      <c r="N178" s="21"/>
      <c r="O178" s="21"/>
      <c r="P178" s="21">
        <v>0</v>
      </c>
      <c r="Q178" s="21" t="s">
        <v>487</v>
      </c>
      <c r="R178" s="21" t="s">
        <v>1209</v>
      </c>
      <c r="U178" s="66" t="s">
        <v>5105</v>
      </c>
      <c r="V178" s="66" t="s">
        <v>5105</v>
      </c>
      <c r="W178" s="66"/>
    </row>
    <row r="179" spans="1:23" ht="15">
      <c r="A179" s="21" t="s">
        <v>1167</v>
      </c>
      <c r="B179" s="34" t="s">
        <v>307</v>
      </c>
      <c r="C179" s="21" t="s">
        <v>1036</v>
      </c>
      <c r="D179" s="21" t="s">
        <v>1082</v>
      </c>
      <c r="E179" s="21" t="s">
        <v>1100</v>
      </c>
      <c r="F179" s="30" t="s">
        <v>1192</v>
      </c>
      <c r="G179" s="21" t="s">
        <v>1193</v>
      </c>
      <c r="H179" s="31" t="s">
        <v>1204</v>
      </c>
      <c r="I179" s="21" t="s">
        <v>1093</v>
      </c>
      <c r="J179" s="21" t="s">
        <v>1195</v>
      </c>
      <c r="K179" s="21">
        <v>2</v>
      </c>
      <c r="L179" s="21" t="s">
        <v>1172</v>
      </c>
      <c r="M179" s="21">
        <v>4.5</v>
      </c>
      <c r="N179" s="21"/>
      <c r="O179" s="21"/>
      <c r="P179" s="21">
        <v>0.4</v>
      </c>
      <c r="Q179" s="21" t="s">
        <v>487</v>
      </c>
      <c r="R179" s="21" t="s">
        <v>1209</v>
      </c>
      <c r="U179" s="66" t="s">
        <v>5105</v>
      </c>
      <c r="V179" s="66" t="s">
        <v>5105</v>
      </c>
      <c r="W179" s="66"/>
    </row>
    <row r="180" spans="1:23" ht="15">
      <c r="A180" s="21" t="s">
        <v>1167</v>
      </c>
      <c r="B180" s="34" t="s">
        <v>307</v>
      </c>
      <c r="C180" s="21" t="s">
        <v>1036</v>
      </c>
      <c r="D180" s="21" t="s">
        <v>1082</v>
      </c>
      <c r="E180" s="21" t="s">
        <v>1100</v>
      </c>
      <c r="F180" s="30" t="s">
        <v>1192</v>
      </c>
      <c r="G180" s="21" t="s">
        <v>1193</v>
      </c>
      <c r="H180" s="31" t="s">
        <v>1205</v>
      </c>
      <c r="I180" s="21" t="s">
        <v>1093</v>
      </c>
      <c r="J180" s="21" t="s">
        <v>1195</v>
      </c>
      <c r="K180" s="21">
        <v>2</v>
      </c>
      <c r="L180" s="21" t="s">
        <v>1172</v>
      </c>
      <c r="M180" s="21">
        <v>1.1000000000000001</v>
      </c>
      <c r="N180" s="21"/>
      <c r="O180" s="21"/>
      <c r="P180" s="21">
        <v>0.3</v>
      </c>
      <c r="Q180" s="21" t="s">
        <v>487</v>
      </c>
      <c r="R180" s="21" t="s">
        <v>1209</v>
      </c>
      <c r="U180" s="66" t="s">
        <v>5105</v>
      </c>
      <c r="V180" s="66" t="s">
        <v>5105</v>
      </c>
      <c r="W180" s="66"/>
    </row>
    <row r="181" spans="1:23" ht="15">
      <c r="A181" s="21" t="s">
        <v>1167</v>
      </c>
      <c r="B181" s="34" t="s">
        <v>307</v>
      </c>
      <c r="C181" s="21" t="s">
        <v>1036</v>
      </c>
      <c r="D181" s="21" t="s">
        <v>1082</v>
      </c>
      <c r="E181" s="21" t="s">
        <v>1100</v>
      </c>
      <c r="F181" s="30" t="s">
        <v>1192</v>
      </c>
      <c r="G181" s="21" t="s">
        <v>1193</v>
      </c>
      <c r="H181" s="31" t="s">
        <v>1206</v>
      </c>
      <c r="I181" s="21" t="s">
        <v>1093</v>
      </c>
      <c r="J181" s="21" t="s">
        <v>1195</v>
      </c>
      <c r="K181" s="21">
        <v>2</v>
      </c>
      <c r="L181" s="21" t="s">
        <v>1172</v>
      </c>
      <c r="M181" s="21">
        <v>0.8</v>
      </c>
      <c r="N181" s="21"/>
      <c r="O181" s="21"/>
      <c r="P181" s="21">
        <v>0.2</v>
      </c>
      <c r="Q181" s="21" t="s">
        <v>487</v>
      </c>
      <c r="R181" s="21" t="s">
        <v>1209</v>
      </c>
      <c r="U181" s="66" t="s">
        <v>5105</v>
      </c>
      <c r="V181" s="66" t="s">
        <v>5105</v>
      </c>
      <c r="W181" s="66"/>
    </row>
    <row r="182" spans="1:23" ht="15">
      <c r="A182" s="21" t="s">
        <v>1167</v>
      </c>
      <c r="B182" s="34" t="s">
        <v>307</v>
      </c>
      <c r="C182" s="21" t="s">
        <v>1036</v>
      </c>
      <c r="D182" s="21" t="s">
        <v>1082</v>
      </c>
      <c r="E182" s="21" t="s">
        <v>1100</v>
      </c>
      <c r="F182" s="30" t="s">
        <v>1192</v>
      </c>
      <c r="G182" s="21" t="s">
        <v>1193</v>
      </c>
      <c r="H182" s="31" t="s">
        <v>1207</v>
      </c>
      <c r="I182" s="21" t="s">
        <v>1093</v>
      </c>
      <c r="J182" s="21" t="s">
        <v>1195</v>
      </c>
      <c r="K182" s="21">
        <v>2</v>
      </c>
      <c r="L182" s="21" t="s">
        <v>1172</v>
      </c>
      <c r="M182" s="21">
        <v>27.9</v>
      </c>
      <c r="N182" s="21"/>
      <c r="O182" s="21"/>
      <c r="P182" s="21">
        <v>0.5</v>
      </c>
      <c r="Q182" s="21" t="s">
        <v>487</v>
      </c>
      <c r="R182" s="21" t="s">
        <v>1209</v>
      </c>
      <c r="U182" s="66" t="s">
        <v>5105</v>
      </c>
      <c r="V182" s="66" t="s">
        <v>5105</v>
      </c>
      <c r="W182" s="66"/>
    </row>
    <row r="183" spans="1:23" ht="15">
      <c r="A183" s="21" t="s">
        <v>1167</v>
      </c>
      <c r="B183" s="34" t="s">
        <v>307</v>
      </c>
      <c r="C183" s="21" t="s">
        <v>1036</v>
      </c>
      <c r="D183" s="21" t="s">
        <v>1082</v>
      </c>
      <c r="E183" s="21" t="s">
        <v>1100</v>
      </c>
      <c r="F183" s="30" t="s">
        <v>1192</v>
      </c>
      <c r="G183" s="21" t="s">
        <v>1193</v>
      </c>
      <c r="H183" s="31" t="s">
        <v>1208</v>
      </c>
      <c r="I183" s="21" t="s">
        <v>1093</v>
      </c>
      <c r="J183" s="21" t="s">
        <v>1195</v>
      </c>
      <c r="K183" s="21">
        <v>2</v>
      </c>
      <c r="L183" s="21" t="s">
        <v>1172</v>
      </c>
      <c r="M183" s="21">
        <v>20.3</v>
      </c>
      <c r="N183" s="21"/>
      <c r="O183" s="21"/>
      <c r="P183" s="21">
        <v>3.4</v>
      </c>
      <c r="Q183" s="21" t="s">
        <v>487</v>
      </c>
      <c r="R183" s="21" t="s">
        <v>1209</v>
      </c>
      <c r="U183" s="66" t="s">
        <v>5105</v>
      </c>
      <c r="V183" s="66" t="s">
        <v>5105</v>
      </c>
      <c r="W183" s="66"/>
    </row>
    <row r="184" spans="1:23" ht="15">
      <c r="A184" s="21" t="s">
        <v>1167</v>
      </c>
      <c r="B184" s="34" t="s">
        <v>307</v>
      </c>
      <c r="C184" s="21" t="s">
        <v>1036</v>
      </c>
      <c r="D184" s="21" t="s">
        <v>1082</v>
      </c>
      <c r="E184" s="21" t="s">
        <v>13</v>
      </c>
      <c r="F184" s="30" t="s">
        <v>1192</v>
      </c>
      <c r="G184" s="21" t="s">
        <v>1193</v>
      </c>
      <c r="H184" s="31" t="s">
        <v>1194</v>
      </c>
      <c r="I184" s="21" t="s">
        <v>1093</v>
      </c>
      <c r="J184" s="21" t="s">
        <v>1195</v>
      </c>
      <c r="K184" s="21">
        <v>10</v>
      </c>
      <c r="L184" s="21" t="s">
        <v>1172</v>
      </c>
      <c r="M184" s="21">
        <v>6.8</v>
      </c>
      <c r="N184" s="21"/>
      <c r="O184" s="21"/>
      <c r="P184" s="21">
        <v>2.2000000000000002</v>
      </c>
      <c r="Q184" s="21" t="s">
        <v>487</v>
      </c>
      <c r="R184" s="21" t="s">
        <v>1209</v>
      </c>
      <c r="U184" s="66" t="s">
        <v>5105</v>
      </c>
      <c r="V184" s="66" t="s">
        <v>5105</v>
      </c>
      <c r="W184" s="66"/>
    </row>
    <row r="185" spans="1:23" ht="15">
      <c r="A185" s="21" t="s">
        <v>1167</v>
      </c>
      <c r="B185" s="34" t="s">
        <v>307</v>
      </c>
      <c r="C185" s="21" t="s">
        <v>1036</v>
      </c>
      <c r="D185" s="21" t="s">
        <v>1082</v>
      </c>
      <c r="E185" s="21" t="s">
        <v>13</v>
      </c>
      <c r="F185" s="30" t="s">
        <v>1192</v>
      </c>
      <c r="G185" s="21" t="s">
        <v>1193</v>
      </c>
      <c r="H185" s="31" t="s">
        <v>1197</v>
      </c>
      <c r="I185" s="21" t="s">
        <v>1093</v>
      </c>
      <c r="J185" s="21" t="s">
        <v>1195</v>
      </c>
      <c r="K185" s="21">
        <v>10</v>
      </c>
      <c r="L185" s="21" t="s">
        <v>1172</v>
      </c>
      <c r="M185" s="21">
        <v>15.4</v>
      </c>
      <c r="N185" s="21"/>
      <c r="O185" s="21"/>
      <c r="P185" s="21">
        <v>1.9</v>
      </c>
      <c r="Q185" s="21" t="s">
        <v>487</v>
      </c>
      <c r="R185" s="21" t="s">
        <v>1209</v>
      </c>
      <c r="U185" s="66" t="s">
        <v>5105</v>
      </c>
      <c r="V185" s="66" t="s">
        <v>5105</v>
      </c>
      <c r="W185" s="66"/>
    </row>
    <row r="186" spans="1:23" ht="15">
      <c r="A186" s="21" t="s">
        <v>1167</v>
      </c>
      <c r="B186" s="34" t="s">
        <v>307</v>
      </c>
      <c r="C186" s="21" t="s">
        <v>1036</v>
      </c>
      <c r="D186" s="21" t="s">
        <v>1082</v>
      </c>
      <c r="E186" s="21" t="s">
        <v>13</v>
      </c>
      <c r="F186" s="30" t="s">
        <v>1192</v>
      </c>
      <c r="G186" s="21" t="s">
        <v>1193</v>
      </c>
      <c r="H186" s="31" t="s">
        <v>1198</v>
      </c>
      <c r="I186" s="21" t="s">
        <v>1093</v>
      </c>
      <c r="J186" s="21" t="s">
        <v>1195</v>
      </c>
      <c r="K186" s="21">
        <v>10</v>
      </c>
      <c r="L186" s="21" t="s">
        <v>1172</v>
      </c>
      <c r="M186" s="21">
        <v>2.4</v>
      </c>
      <c r="N186" s="21"/>
      <c r="O186" s="21"/>
      <c r="P186" s="21">
        <v>0.7</v>
      </c>
      <c r="Q186" s="21" t="s">
        <v>487</v>
      </c>
      <c r="R186" s="21" t="s">
        <v>1209</v>
      </c>
      <c r="U186" s="66" t="s">
        <v>5105</v>
      </c>
      <c r="V186" s="66" t="s">
        <v>5105</v>
      </c>
      <c r="W186" s="66"/>
    </row>
    <row r="187" spans="1:23" ht="15">
      <c r="A187" s="21" t="s">
        <v>1167</v>
      </c>
      <c r="B187" s="34" t="s">
        <v>307</v>
      </c>
      <c r="C187" s="21" t="s">
        <v>1036</v>
      </c>
      <c r="D187" s="21" t="s">
        <v>1082</v>
      </c>
      <c r="E187" s="21" t="s">
        <v>13</v>
      </c>
      <c r="F187" s="30" t="s">
        <v>1192</v>
      </c>
      <c r="G187" s="21" t="s">
        <v>1193</v>
      </c>
      <c r="H187" s="31" t="s">
        <v>1199</v>
      </c>
      <c r="I187" s="21" t="s">
        <v>1093</v>
      </c>
      <c r="J187" s="21" t="s">
        <v>1195</v>
      </c>
      <c r="K187" s="21">
        <v>10</v>
      </c>
      <c r="L187" s="21" t="s">
        <v>1172</v>
      </c>
      <c r="M187" s="21">
        <v>1.6</v>
      </c>
      <c r="N187" s="21"/>
      <c r="O187" s="21"/>
      <c r="P187" s="21">
        <v>0.8</v>
      </c>
      <c r="Q187" s="21" t="s">
        <v>487</v>
      </c>
      <c r="R187" s="21" t="s">
        <v>1209</v>
      </c>
      <c r="U187" s="66" t="s">
        <v>5105</v>
      </c>
      <c r="V187" s="66" t="s">
        <v>5105</v>
      </c>
      <c r="W187" s="66"/>
    </row>
    <row r="188" spans="1:23" ht="15">
      <c r="A188" s="21" t="s">
        <v>1167</v>
      </c>
      <c r="B188" s="34" t="s">
        <v>307</v>
      </c>
      <c r="C188" s="21" t="s">
        <v>1036</v>
      </c>
      <c r="D188" s="21" t="s">
        <v>1082</v>
      </c>
      <c r="E188" s="21" t="s">
        <v>13</v>
      </c>
      <c r="F188" s="30" t="s">
        <v>1192</v>
      </c>
      <c r="G188" s="21" t="s">
        <v>1193</v>
      </c>
      <c r="H188" s="31" t="s">
        <v>1200</v>
      </c>
      <c r="I188" s="21" t="s">
        <v>1093</v>
      </c>
      <c r="J188" s="21" t="s">
        <v>1195</v>
      </c>
      <c r="K188" s="21">
        <v>10</v>
      </c>
      <c r="L188" s="21" t="s">
        <v>1172</v>
      </c>
      <c r="M188" s="21">
        <v>9</v>
      </c>
      <c r="N188" s="21"/>
      <c r="O188" s="21"/>
      <c r="P188" s="21">
        <v>0.9</v>
      </c>
      <c r="Q188" s="21" t="s">
        <v>487</v>
      </c>
      <c r="R188" s="21" t="s">
        <v>1209</v>
      </c>
      <c r="U188" s="66" t="s">
        <v>5105</v>
      </c>
      <c r="V188" s="66" t="s">
        <v>5105</v>
      </c>
      <c r="W188" s="66"/>
    </row>
    <row r="189" spans="1:23" ht="15">
      <c r="A189" s="21" t="s">
        <v>1167</v>
      </c>
      <c r="B189" s="34" t="s">
        <v>307</v>
      </c>
      <c r="C189" s="21" t="s">
        <v>1036</v>
      </c>
      <c r="D189" s="21" t="s">
        <v>1082</v>
      </c>
      <c r="E189" s="21" t="s">
        <v>13</v>
      </c>
      <c r="F189" s="30" t="s">
        <v>1192</v>
      </c>
      <c r="G189" s="21" t="s">
        <v>1193</v>
      </c>
      <c r="H189" s="31" t="s">
        <v>1201</v>
      </c>
      <c r="I189" s="21" t="s">
        <v>1093</v>
      </c>
      <c r="J189" s="21" t="s">
        <v>1195</v>
      </c>
      <c r="K189" s="21">
        <v>10</v>
      </c>
      <c r="L189" s="21" t="s">
        <v>1172</v>
      </c>
      <c r="M189" s="21">
        <v>4.8</v>
      </c>
      <c r="N189" s="21"/>
      <c r="O189" s="21"/>
      <c r="P189" s="21">
        <v>0.5</v>
      </c>
      <c r="Q189" s="21" t="s">
        <v>487</v>
      </c>
      <c r="R189" s="21" t="s">
        <v>1209</v>
      </c>
      <c r="U189" s="66" t="s">
        <v>5105</v>
      </c>
      <c r="V189" s="66" t="s">
        <v>5105</v>
      </c>
      <c r="W189" s="66"/>
    </row>
    <row r="190" spans="1:23" ht="15">
      <c r="A190" s="21" t="s">
        <v>1167</v>
      </c>
      <c r="B190" s="34" t="s">
        <v>307</v>
      </c>
      <c r="C190" s="21" t="s">
        <v>1036</v>
      </c>
      <c r="D190" s="21" t="s">
        <v>1082</v>
      </c>
      <c r="E190" s="21" t="s">
        <v>13</v>
      </c>
      <c r="F190" s="30" t="s">
        <v>1192</v>
      </c>
      <c r="G190" s="21" t="s">
        <v>1193</v>
      </c>
      <c r="H190" s="31" t="s">
        <v>1202</v>
      </c>
      <c r="I190" s="21" t="s">
        <v>1093</v>
      </c>
      <c r="J190" s="21" t="s">
        <v>1195</v>
      </c>
      <c r="K190" s="21">
        <v>10</v>
      </c>
      <c r="L190" s="21" t="s">
        <v>1172</v>
      </c>
      <c r="M190" s="21">
        <v>3</v>
      </c>
      <c r="N190" s="21"/>
      <c r="O190" s="21"/>
      <c r="P190" s="21">
        <v>0.4</v>
      </c>
      <c r="Q190" s="21" t="s">
        <v>487</v>
      </c>
      <c r="R190" s="21" t="s">
        <v>1209</v>
      </c>
      <c r="U190" s="66" t="s">
        <v>5105</v>
      </c>
      <c r="V190" s="66" t="s">
        <v>5105</v>
      </c>
      <c r="W190" s="66"/>
    </row>
    <row r="191" spans="1:23" ht="15">
      <c r="A191" s="21" t="s">
        <v>1167</v>
      </c>
      <c r="B191" s="34" t="s">
        <v>307</v>
      </c>
      <c r="C191" s="21" t="s">
        <v>1036</v>
      </c>
      <c r="D191" s="21" t="s">
        <v>1082</v>
      </c>
      <c r="E191" s="21" t="s">
        <v>13</v>
      </c>
      <c r="F191" s="30" t="s">
        <v>1192</v>
      </c>
      <c r="G191" s="21" t="s">
        <v>1193</v>
      </c>
      <c r="H191" s="31" t="s">
        <v>1203</v>
      </c>
      <c r="I191" s="21" t="s">
        <v>1093</v>
      </c>
      <c r="J191" s="21" t="s">
        <v>1195</v>
      </c>
      <c r="K191" s="21">
        <v>10</v>
      </c>
      <c r="L191" s="21" t="s">
        <v>1172</v>
      </c>
      <c r="M191" s="21">
        <v>1.4</v>
      </c>
      <c r="N191" s="21"/>
      <c r="O191" s="21"/>
      <c r="P191" s="21">
        <v>0.4</v>
      </c>
      <c r="Q191" s="21" t="s">
        <v>487</v>
      </c>
      <c r="R191" s="21" t="s">
        <v>1209</v>
      </c>
      <c r="U191" s="66" t="s">
        <v>5105</v>
      </c>
      <c r="V191" s="66" t="s">
        <v>5105</v>
      </c>
      <c r="W191" s="66"/>
    </row>
    <row r="192" spans="1:23" ht="15">
      <c r="A192" s="21" t="s">
        <v>1167</v>
      </c>
      <c r="B192" s="34" t="s">
        <v>307</v>
      </c>
      <c r="C192" s="21" t="s">
        <v>1036</v>
      </c>
      <c r="D192" s="21" t="s">
        <v>1082</v>
      </c>
      <c r="E192" s="21" t="s">
        <v>13</v>
      </c>
      <c r="F192" s="30" t="s">
        <v>1192</v>
      </c>
      <c r="G192" s="21" t="s">
        <v>1193</v>
      </c>
      <c r="H192" s="31" t="s">
        <v>1204</v>
      </c>
      <c r="I192" s="21" t="s">
        <v>1093</v>
      </c>
      <c r="J192" s="21" t="s">
        <v>1195</v>
      </c>
      <c r="K192" s="21">
        <v>10</v>
      </c>
      <c r="L192" s="21" t="s">
        <v>1172</v>
      </c>
      <c r="M192" s="21">
        <v>10.199999999999999</v>
      </c>
      <c r="N192" s="21"/>
      <c r="O192" s="21"/>
      <c r="P192" s="21">
        <v>4.4000000000000004</v>
      </c>
      <c r="Q192" s="21" t="s">
        <v>487</v>
      </c>
      <c r="R192" s="21" t="s">
        <v>1209</v>
      </c>
      <c r="U192" s="66" t="s">
        <v>5105</v>
      </c>
      <c r="V192" s="66" t="s">
        <v>5105</v>
      </c>
      <c r="W192" s="66"/>
    </row>
    <row r="193" spans="1:23" ht="15">
      <c r="A193" s="21" t="s">
        <v>1167</v>
      </c>
      <c r="B193" s="34" t="s">
        <v>307</v>
      </c>
      <c r="C193" s="21" t="s">
        <v>1036</v>
      </c>
      <c r="D193" s="21" t="s">
        <v>1082</v>
      </c>
      <c r="E193" s="21" t="s">
        <v>13</v>
      </c>
      <c r="F193" s="30" t="s">
        <v>1192</v>
      </c>
      <c r="G193" s="21" t="s">
        <v>1193</v>
      </c>
      <c r="H193" s="31" t="s">
        <v>1205</v>
      </c>
      <c r="I193" s="21" t="s">
        <v>1093</v>
      </c>
      <c r="J193" s="21" t="s">
        <v>1195</v>
      </c>
      <c r="K193" s="21">
        <v>10</v>
      </c>
      <c r="L193" s="21" t="s">
        <v>1172</v>
      </c>
      <c r="M193" s="21">
        <v>3.2</v>
      </c>
      <c r="N193" s="21"/>
      <c r="O193" s="21"/>
      <c r="P193" s="21">
        <v>1</v>
      </c>
      <c r="Q193" s="21" t="s">
        <v>487</v>
      </c>
      <c r="R193" s="21" t="s">
        <v>1209</v>
      </c>
      <c r="U193" s="66" t="s">
        <v>5105</v>
      </c>
      <c r="V193" s="66" t="s">
        <v>5105</v>
      </c>
      <c r="W193" s="66"/>
    </row>
    <row r="194" spans="1:23" ht="15">
      <c r="A194" s="21" t="s">
        <v>1167</v>
      </c>
      <c r="B194" s="34" t="s">
        <v>307</v>
      </c>
      <c r="C194" s="21" t="s">
        <v>1036</v>
      </c>
      <c r="D194" s="21" t="s">
        <v>1082</v>
      </c>
      <c r="E194" s="21" t="s">
        <v>13</v>
      </c>
      <c r="F194" s="30" t="s">
        <v>1192</v>
      </c>
      <c r="G194" s="21" t="s">
        <v>1193</v>
      </c>
      <c r="H194" s="31" t="s">
        <v>1206</v>
      </c>
      <c r="I194" s="21" t="s">
        <v>1093</v>
      </c>
      <c r="J194" s="21" t="s">
        <v>1195</v>
      </c>
      <c r="K194" s="21">
        <v>10</v>
      </c>
      <c r="L194" s="21" t="s">
        <v>1172</v>
      </c>
      <c r="M194" s="21">
        <v>0.8</v>
      </c>
      <c r="N194" s="21"/>
      <c r="O194" s="21"/>
      <c r="P194" s="21">
        <v>0.3</v>
      </c>
      <c r="Q194" s="21" t="s">
        <v>487</v>
      </c>
      <c r="R194" s="21" t="s">
        <v>1209</v>
      </c>
      <c r="U194" s="66" t="s">
        <v>5105</v>
      </c>
      <c r="V194" s="66" t="s">
        <v>5105</v>
      </c>
      <c r="W194" s="66"/>
    </row>
    <row r="195" spans="1:23" ht="15">
      <c r="A195" s="21" t="s">
        <v>1167</v>
      </c>
      <c r="B195" s="34" t="s">
        <v>307</v>
      </c>
      <c r="C195" s="21" t="s">
        <v>1036</v>
      </c>
      <c r="D195" s="21" t="s">
        <v>1082</v>
      </c>
      <c r="E195" s="21" t="s">
        <v>13</v>
      </c>
      <c r="F195" s="30" t="s">
        <v>1192</v>
      </c>
      <c r="G195" s="21" t="s">
        <v>1193</v>
      </c>
      <c r="H195" s="31" t="s">
        <v>1207</v>
      </c>
      <c r="I195" s="21" t="s">
        <v>1093</v>
      </c>
      <c r="J195" s="21" t="s">
        <v>1195</v>
      </c>
      <c r="K195" s="21">
        <v>10</v>
      </c>
      <c r="L195" s="21" t="s">
        <v>1172</v>
      </c>
      <c r="M195" s="21">
        <v>20.399999999999999</v>
      </c>
      <c r="N195" s="21"/>
      <c r="O195" s="21"/>
      <c r="P195" s="21">
        <v>2.8</v>
      </c>
      <c r="Q195" s="21" t="s">
        <v>487</v>
      </c>
      <c r="R195" s="21" t="s">
        <v>1209</v>
      </c>
      <c r="U195" s="66" t="s">
        <v>5105</v>
      </c>
      <c r="V195" s="66" t="s">
        <v>5105</v>
      </c>
      <c r="W195" s="66"/>
    </row>
    <row r="196" spans="1:23" ht="15">
      <c r="A196" s="21" t="s">
        <v>1167</v>
      </c>
      <c r="B196" s="34" t="s">
        <v>307</v>
      </c>
      <c r="C196" s="21" t="s">
        <v>1036</v>
      </c>
      <c r="D196" s="21" t="s">
        <v>1082</v>
      </c>
      <c r="E196" s="21" t="s">
        <v>13</v>
      </c>
      <c r="F196" s="30" t="s">
        <v>1192</v>
      </c>
      <c r="G196" s="21" t="s">
        <v>1193</v>
      </c>
      <c r="H196" s="31" t="s">
        <v>1208</v>
      </c>
      <c r="I196" s="21" t="s">
        <v>1093</v>
      </c>
      <c r="J196" s="21" t="s">
        <v>1195</v>
      </c>
      <c r="K196" s="21">
        <v>10</v>
      </c>
      <c r="L196" s="21" t="s">
        <v>1172</v>
      </c>
      <c r="M196" s="21">
        <v>18.3</v>
      </c>
      <c r="N196" s="21"/>
      <c r="O196" s="21"/>
      <c r="P196" s="21">
        <v>3.8</v>
      </c>
      <c r="Q196" s="21" t="s">
        <v>487</v>
      </c>
      <c r="R196" s="21" t="s">
        <v>1209</v>
      </c>
      <c r="U196" s="66" t="s">
        <v>5105</v>
      </c>
      <c r="V196" s="66" t="s">
        <v>5105</v>
      </c>
      <c r="W196" s="66"/>
    </row>
    <row r="197" spans="1:23" ht="15">
      <c r="A197" s="21" t="s">
        <v>1167</v>
      </c>
      <c r="B197" s="34" t="s">
        <v>307</v>
      </c>
      <c r="C197" s="21" t="s">
        <v>1036</v>
      </c>
      <c r="D197" s="21" t="s">
        <v>1082</v>
      </c>
      <c r="E197" s="21" t="s">
        <v>1100</v>
      </c>
      <c r="F197" s="30" t="s">
        <v>1192</v>
      </c>
      <c r="G197" s="21" t="s">
        <v>1193</v>
      </c>
      <c r="H197" s="31" t="s">
        <v>1194</v>
      </c>
      <c r="I197" s="21" t="s">
        <v>1093</v>
      </c>
      <c r="J197" s="21" t="s">
        <v>1195</v>
      </c>
      <c r="K197" s="21">
        <v>5</v>
      </c>
      <c r="L197" s="21" t="s">
        <v>1138</v>
      </c>
      <c r="M197" s="21">
        <v>3.4</v>
      </c>
      <c r="N197" s="21"/>
      <c r="O197" s="21"/>
      <c r="P197" s="21">
        <v>1.9</v>
      </c>
      <c r="Q197" s="21" t="s">
        <v>487</v>
      </c>
      <c r="R197" s="21"/>
      <c r="U197" s="66" t="s">
        <v>5105</v>
      </c>
      <c r="V197" s="66" t="s">
        <v>5105</v>
      </c>
      <c r="W197" s="66"/>
    </row>
    <row r="198" spans="1:23" ht="15">
      <c r="A198" s="21" t="s">
        <v>1167</v>
      </c>
      <c r="B198" s="34" t="s">
        <v>307</v>
      </c>
      <c r="C198" s="21" t="s">
        <v>1036</v>
      </c>
      <c r="D198" s="21" t="s">
        <v>1082</v>
      </c>
      <c r="E198" s="21" t="s">
        <v>1100</v>
      </c>
      <c r="F198" s="30" t="s">
        <v>1192</v>
      </c>
      <c r="G198" s="21" t="s">
        <v>1193</v>
      </c>
      <c r="H198" s="31" t="s">
        <v>1197</v>
      </c>
      <c r="I198" s="21" t="s">
        <v>1093</v>
      </c>
      <c r="J198" s="21" t="s">
        <v>1195</v>
      </c>
      <c r="K198" s="21">
        <v>5</v>
      </c>
      <c r="L198" s="21" t="s">
        <v>1138</v>
      </c>
      <c r="M198" s="21">
        <v>17.600000000000001</v>
      </c>
      <c r="N198" s="21"/>
      <c r="O198" s="21"/>
      <c r="P198" s="21">
        <v>0.4</v>
      </c>
      <c r="Q198" s="21" t="s">
        <v>487</v>
      </c>
      <c r="R198" s="21"/>
      <c r="U198" s="66" t="s">
        <v>5105</v>
      </c>
      <c r="V198" s="66" t="s">
        <v>5105</v>
      </c>
      <c r="W198" s="66"/>
    </row>
    <row r="199" spans="1:23" ht="15">
      <c r="A199" s="21" t="s">
        <v>1167</v>
      </c>
      <c r="B199" s="34" t="s">
        <v>307</v>
      </c>
      <c r="C199" s="21" t="s">
        <v>1036</v>
      </c>
      <c r="D199" s="21" t="s">
        <v>1082</v>
      </c>
      <c r="E199" s="21" t="s">
        <v>1100</v>
      </c>
      <c r="F199" s="30" t="s">
        <v>1192</v>
      </c>
      <c r="G199" s="21" t="s">
        <v>1193</v>
      </c>
      <c r="H199" s="31" t="s">
        <v>1198</v>
      </c>
      <c r="I199" s="21" t="s">
        <v>1093</v>
      </c>
      <c r="J199" s="21" t="s">
        <v>1195</v>
      </c>
      <c r="K199" s="21">
        <v>5</v>
      </c>
      <c r="L199" s="21" t="s">
        <v>1138</v>
      </c>
      <c r="M199" s="21">
        <v>3.6</v>
      </c>
      <c r="N199" s="21"/>
      <c r="O199" s="21"/>
      <c r="P199" s="21">
        <v>1.3</v>
      </c>
      <c r="Q199" s="21" t="s">
        <v>487</v>
      </c>
      <c r="R199" s="21"/>
      <c r="U199" s="66" t="s">
        <v>5105</v>
      </c>
      <c r="V199" s="66" t="s">
        <v>5105</v>
      </c>
      <c r="W199" s="66"/>
    </row>
    <row r="200" spans="1:23" ht="15">
      <c r="A200" s="21" t="s">
        <v>1167</v>
      </c>
      <c r="B200" s="34" t="s">
        <v>307</v>
      </c>
      <c r="C200" s="21" t="s">
        <v>1036</v>
      </c>
      <c r="D200" s="21" t="s">
        <v>1082</v>
      </c>
      <c r="E200" s="21" t="s">
        <v>1100</v>
      </c>
      <c r="F200" s="30" t="s">
        <v>1192</v>
      </c>
      <c r="G200" s="21" t="s">
        <v>1193</v>
      </c>
      <c r="H200" s="31" t="s">
        <v>1199</v>
      </c>
      <c r="I200" s="21" t="s">
        <v>1093</v>
      </c>
      <c r="J200" s="21" t="s">
        <v>1195</v>
      </c>
      <c r="K200" s="21">
        <v>5</v>
      </c>
      <c r="L200" s="21" t="s">
        <v>1138</v>
      </c>
      <c r="M200" s="21">
        <v>1.5</v>
      </c>
      <c r="N200" s="21"/>
      <c r="O200" s="21"/>
      <c r="P200" s="21">
        <v>0.3</v>
      </c>
      <c r="Q200" s="21" t="s">
        <v>487</v>
      </c>
      <c r="R200" s="21"/>
      <c r="U200" s="66" t="s">
        <v>5105</v>
      </c>
      <c r="V200" s="66" t="s">
        <v>5105</v>
      </c>
      <c r="W200" s="66"/>
    </row>
    <row r="201" spans="1:23" ht="15">
      <c r="A201" s="21" t="s">
        <v>1167</v>
      </c>
      <c r="B201" s="34" t="s">
        <v>307</v>
      </c>
      <c r="C201" s="21" t="s">
        <v>1036</v>
      </c>
      <c r="D201" s="21" t="s">
        <v>1082</v>
      </c>
      <c r="E201" s="21" t="s">
        <v>1100</v>
      </c>
      <c r="F201" s="30" t="s">
        <v>1192</v>
      </c>
      <c r="G201" s="21" t="s">
        <v>1193</v>
      </c>
      <c r="H201" s="31" t="s">
        <v>1200</v>
      </c>
      <c r="I201" s="21" t="s">
        <v>1093</v>
      </c>
      <c r="J201" s="21" t="s">
        <v>1195</v>
      </c>
      <c r="K201" s="21">
        <v>5</v>
      </c>
      <c r="L201" s="21" t="s">
        <v>1138</v>
      </c>
      <c r="M201" s="21">
        <v>8.4</v>
      </c>
      <c r="N201" s="21"/>
      <c r="O201" s="21"/>
      <c r="P201" s="21">
        <v>1.4</v>
      </c>
      <c r="Q201" s="21" t="s">
        <v>487</v>
      </c>
      <c r="R201" s="21"/>
      <c r="U201" s="66" t="s">
        <v>5105</v>
      </c>
      <c r="V201" s="66" t="s">
        <v>5105</v>
      </c>
      <c r="W201" s="66"/>
    </row>
    <row r="202" spans="1:23" ht="15">
      <c r="A202" s="21" t="s">
        <v>1167</v>
      </c>
      <c r="B202" s="34" t="s">
        <v>307</v>
      </c>
      <c r="C202" s="21" t="s">
        <v>1036</v>
      </c>
      <c r="D202" s="21" t="s">
        <v>1082</v>
      </c>
      <c r="E202" s="21" t="s">
        <v>1100</v>
      </c>
      <c r="F202" s="30" t="s">
        <v>1192</v>
      </c>
      <c r="G202" s="21" t="s">
        <v>1193</v>
      </c>
      <c r="H202" s="31" t="s">
        <v>1201</v>
      </c>
      <c r="I202" s="21" t="s">
        <v>1093</v>
      </c>
      <c r="J202" s="21" t="s">
        <v>1195</v>
      </c>
      <c r="K202" s="21">
        <v>5</v>
      </c>
      <c r="L202" s="21" t="s">
        <v>1138</v>
      </c>
      <c r="M202" s="21">
        <v>6.8</v>
      </c>
      <c r="N202" s="21"/>
      <c r="O202" s="21"/>
      <c r="P202" s="21">
        <v>1.1000000000000001</v>
      </c>
      <c r="Q202" s="21" t="s">
        <v>487</v>
      </c>
      <c r="R202" s="21"/>
      <c r="U202" s="66" t="s">
        <v>5105</v>
      </c>
      <c r="V202" s="66" t="s">
        <v>5105</v>
      </c>
      <c r="W202" s="66"/>
    </row>
    <row r="203" spans="1:23" ht="15">
      <c r="A203" s="21" t="s">
        <v>1167</v>
      </c>
      <c r="B203" s="34" t="s">
        <v>307</v>
      </c>
      <c r="C203" s="21" t="s">
        <v>1036</v>
      </c>
      <c r="D203" s="21" t="s">
        <v>1082</v>
      </c>
      <c r="E203" s="21" t="s">
        <v>1100</v>
      </c>
      <c r="F203" s="30" t="s">
        <v>1192</v>
      </c>
      <c r="G203" s="21" t="s">
        <v>1193</v>
      </c>
      <c r="H203" s="31" t="s">
        <v>1202</v>
      </c>
      <c r="I203" s="21" t="s">
        <v>1093</v>
      </c>
      <c r="J203" s="21" t="s">
        <v>1195</v>
      </c>
      <c r="K203" s="21">
        <v>5</v>
      </c>
      <c r="L203" s="21" t="s">
        <v>1138</v>
      </c>
      <c r="M203" s="21">
        <v>2.4</v>
      </c>
      <c r="N203" s="21"/>
      <c r="O203" s="21"/>
      <c r="P203" s="21">
        <v>0.5</v>
      </c>
      <c r="Q203" s="21" t="s">
        <v>487</v>
      </c>
      <c r="R203" s="21"/>
      <c r="U203" s="66" t="s">
        <v>5105</v>
      </c>
      <c r="V203" s="66" t="s">
        <v>5105</v>
      </c>
      <c r="W203" s="66"/>
    </row>
    <row r="204" spans="1:23" ht="15">
      <c r="A204" s="21" t="s">
        <v>1167</v>
      </c>
      <c r="B204" s="34" t="s">
        <v>307</v>
      </c>
      <c r="C204" s="21" t="s">
        <v>1036</v>
      </c>
      <c r="D204" s="21" t="s">
        <v>1082</v>
      </c>
      <c r="E204" s="21" t="s">
        <v>1100</v>
      </c>
      <c r="F204" s="30" t="s">
        <v>1192</v>
      </c>
      <c r="G204" s="21" t="s">
        <v>1193</v>
      </c>
      <c r="H204" s="31" t="s">
        <v>1203</v>
      </c>
      <c r="I204" s="21" t="s">
        <v>1093</v>
      </c>
      <c r="J204" s="21" t="s">
        <v>1195</v>
      </c>
      <c r="K204" s="21">
        <v>5</v>
      </c>
      <c r="L204" s="21" t="s">
        <v>1138</v>
      </c>
      <c r="M204" s="21">
        <v>0.9</v>
      </c>
      <c r="N204" s="21"/>
      <c r="O204" s="21"/>
      <c r="P204" s="21">
        <v>0.4</v>
      </c>
      <c r="Q204" s="21" t="s">
        <v>487</v>
      </c>
      <c r="R204" s="21"/>
      <c r="U204" s="66" t="s">
        <v>5105</v>
      </c>
      <c r="V204" s="66" t="s">
        <v>5105</v>
      </c>
      <c r="W204" s="66"/>
    </row>
    <row r="205" spans="1:23" ht="15">
      <c r="A205" s="21" t="s">
        <v>1167</v>
      </c>
      <c r="B205" s="34" t="s">
        <v>307</v>
      </c>
      <c r="C205" s="21" t="s">
        <v>1036</v>
      </c>
      <c r="D205" s="21" t="s">
        <v>1082</v>
      </c>
      <c r="E205" s="21" t="s">
        <v>1100</v>
      </c>
      <c r="F205" s="30" t="s">
        <v>1192</v>
      </c>
      <c r="G205" s="21" t="s">
        <v>1193</v>
      </c>
      <c r="H205" s="31" t="s">
        <v>1204</v>
      </c>
      <c r="I205" s="21" t="s">
        <v>1093</v>
      </c>
      <c r="J205" s="21" t="s">
        <v>1195</v>
      </c>
      <c r="K205" s="21">
        <v>5</v>
      </c>
      <c r="L205" s="21" t="s">
        <v>1138</v>
      </c>
      <c r="M205" s="21">
        <v>3.1</v>
      </c>
      <c r="N205" s="21"/>
      <c r="O205" s="21"/>
      <c r="P205" s="21">
        <v>1.8</v>
      </c>
      <c r="Q205" s="21" t="s">
        <v>487</v>
      </c>
      <c r="R205" s="21"/>
      <c r="U205" s="66" t="s">
        <v>5105</v>
      </c>
      <c r="V205" s="66" t="s">
        <v>5105</v>
      </c>
      <c r="W205" s="66"/>
    </row>
    <row r="206" spans="1:23" ht="15">
      <c r="A206" s="21" t="s">
        <v>1167</v>
      </c>
      <c r="B206" s="34" t="s">
        <v>307</v>
      </c>
      <c r="C206" s="21" t="s">
        <v>1036</v>
      </c>
      <c r="D206" s="21" t="s">
        <v>1082</v>
      </c>
      <c r="E206" s="21" t="s">
        <v>1100</v>
      </c>
      <c r="F206" s="30" t="s">
        <v>1192</v>
      </c>
      <c r="G206" s="21" t="s">
        <v>1193</v>
      </c>
      <c r="H206" s="31" t="s">
        <v>1205</v>
      </c>
      <c r="I206" s="21" t="s">
        <v>1093</v>
      </c>
      <c r="J206" s="21" t="s">
        <v>1195</v>
      </c>
      <c r="K206" s="21">
        <v>5</v>
      </c>
      <c r="L206" s="21" t="s">
        <v>1138</v>
      </c>
      <c r="M206" s="21">
        <v>0.6</v>
      </c>
      <c r="N206" s="21"/>
      <c r="O206" s="21"/>
      <c r="P206" s="21">
        <v>0.5</v>
      </c>
      <c r="Q206" s="21" t="s">
        <v>487</v>
      </c>
      <c r="R206" s="21"/>
      <c r="U206" s="66" t="s">
        <v>5105</v>
      </c>
      <c r="V206" s="66" t="s">
        <v>5105</v>
      </c>
      <c r="W206" s="66"/>
    </row>
    <row r="207" spans="1:23" ht="15">
      <c r="A207" s="21" t="s">
        <v>1167</v>
      </c>
      <c r="B207" s="34" t="s">
        <v>307</v>
      </c>
      <c r="C207" s="21" t="s">
        <v>1036</v>
      </c>
      <c r="D207" s="21" t="s">
        <v>1082</v>
      </c>
      <c r="E207" s="21" t="s">
        <v>1100</v>
      </c>
      <c r="F207" s="30" t="s">
        <v>1192</v>
      </c>
      <c r="G207" s="21" t="s">
        <v>1193</v>
      </c>
      <c r="H207" s="31" t="s">
        <v>1206</v>
      </c>
      <c r="I207" s="21" t="s">
        <v>1093</v>
      </c>
      <c r="J207" s="21" t="s">
        <v>1195</v>
      </c>
      <c r="K207" s="21">
        <v>5</v>
      </c>
      <c r="L207" s="21" t="s">
        <v>1138</v>
      </c>
      <c r="M207" s="21">
        <v>1.4</v>
      </c>
      <c r="N207" s="21"/>
      <c r="O207" s="21"/>
      <c r="P207" s="21">
        <v>0.6</v>
      </c>
      <c r="Q207" s="21" t="s">
        <v>487</v>
      </c>
      <c r="R207" s="21"/>
      <c r="U207" s="66" t="s">
        <v>5105</v>
      </c>
      <c r="V207" s="66" t="s">
        <v>5105</v>
      </c>
      <c r="W207" s="66"/>
    </row>
    <row r="208" spans="1:23" ht="15">
      <c r="A208" s="21" t="s">
        <v>1167</v>
      </c>
      <c r="B208" s="34" t="s">
        <v>307</v>
      </c>
      <c r="C208" s="21" t="s">
        <v>1036</v>
      </c>
      <c r="D208" s="21" t="s">
        <v>1082</v>
      </c>
      <c r="E208" s="21" t="s">
        <v>1100</v>
      </c>
      <c r="F208" s="30" t="s">
        <v>1192</v>
      </c>
      <c r="G208" s="21" t="s">
        <v>1193</v>
      </c>
      <c r="H208" s="31" t="s">
        <v>1207</v>
      </c>
      <c r="I208" s="21" t="s">
        <v>1093</v>
      </c>
      <c r="J208" s="21" t="s">
        <v>1195</v>
      </c>
      <c r="K208" s="21">
        <v>5</v>
      </c>
      <c r="L208" s="21" t="s">
        <v>1138</v>
      </c>
      <c r="M208" s="21">
        <v>27.9</v>
      </c>
      <c r="N208" s="21"/>
      <c r="O208" s="21"/>
      <c r="P208" s="21">
        <v>2.9</v>
      </c>
      <c r="Q208" s="21" t="s">
        <v>487</v>
      </c>
      <c r="R208" s="21"/>
      <c r="U208" s="66" t="s">
        <v>5105</v>
      </c>
      <c r="V208" s="66" t="s">
        <v>5105</v>
      </c>
      <c r="W208" s="66"/>
    </row>
    <row r="209" spans="1:23" ht="15">
      <c r="A209" s="21" t="s">
        <v>1167</v>
      </c>
      <c r="B209" s="34" t="s">
        <v>307</v>
      </c>
      <c r="C209" s="21" t="s">
        <v>1036</v>
      </c>
      <c r="D209" s="21" t="s">
        <v>1082</v>
      </c>
      <c r="E209" s="21" t="s">
        <v>1100</v>
      </c>
      <c r="F209" s="30" t="s">
        <v>1192</v>
      </c>
      <c r="G209" s="21" t="s">
        <v>1193</v>
      </c>
      <c r="H209" s="31" t="s">
        <v>1208</v>
      </c>
      <c r="I209" s="21" t="s">
        <v>1093</v>
      </c>
      <c r="J209" s="21" t="s">
        <v>1195</v>
      </c>
      <c r="K209" s="21">
        <v>5</v>
      </c>
      <c r="L209" s="21" t="s">
        <v>1138</v>
      </c>
      <c r="M209" s="21">
        <v>19.399999999999999</v>
      </c>
      <c r="N209" s="21"/>
      <c r="O209" s="21"/>
      <c r="P209" s="21">
        <v>3.5</v>
      </c>
      <c r="Q209" s="21" t="s">
        <v>487</v>
      </c>
      <c r="R209" s="21"/>
      <c r="U209" s="66" t="s">
        <v>5105</v>
      </c>
      <c r="V209" s="66" t="s">
        <v>5105</v>
      </c>
      <c r="W209" s="66"/>
    </row>
    <row r="210" spans="1:23" ht="15">
      <c r="A210" s="21" t="s">
        <v>1167</v>
      </c>
      <c r="B210" s="34" t="s">
        <v>307</v>
      </c>
      <c r="C210" s="21" t="s">
        <v>1036</v>
      </c>
      <c r="D210" s="21" t="s">
        <v>1082</v>
      </c>
      <c r="E210" s="21" t="s">
        <v>13</v>
      </c>
      <c r="F210" s="30" t="s">
        <v>1192</v>
      </c>
      <c r="G210" s="21" t="s">
        <v>1193</v>
      </c>
      <c r="H210" s="31" t="s">
        <v>1194</v>
      </c>
      <c r="I210" s="21" t="s">
        <v>1093</v>
      </c>
      <c r="J210" s="21" t="s">
        <v>1195</v>
      </c>
      <c r="K210" s="21">
        <v>7</v>
      </c>
      <c r="L210" s="21" t="s">
        <v>1138</v>
      </c>
      <c r="M210" s="21">
        <v>11.5</v>
      </c>
      <c r="N210" s="21"/>
      <c r="O210" s="21"/>
      <c r="P210" s="21">
        <v>0.9</v>
      </c>
      <c r="Q210" s="21" t="s">
        <v>487</v>
      </c>
      <c r="R210" s="21"/>
      <c r="U210" s="66" t="s">
        <v>5105</v>
      </c>
      <c r="V210" s="66" t="s">
        <v>5105</v>
      </c>
      <c r="W210" s="66"/>
    </row>
    <row r="211" spans="1:23" ht="15">
      <c r="A211" s="21" t="s">
        <v>1167</v>
      </c>
      <c r="B211" s="34" t="s">
        <v>307</v>
      </c>
      <c r="C211" s="21" t="s">
        <v>1036</v>
      </c>
      <c r="D211" s="21" t="s">
        <v>1082</v>
      </c>
      <c r="E211" s="21" t="s">
        <v>13</v>
      </c>
      <c r="F211" s="30" t="s">
        <v>1192</v>
      </c>
      <c r="G211" s="21" t="s">
        <v>1193</v>
      </c>
      <c r="H211" s="31" t="s">
        <v>1197</v>
      </c>
      <c r="I211" s="21" t="s">
        <v>1093</v>
      </c>
      <c r="J211" s="21" t="s">
        <v>1195</v>
      </c>
      <c r="K211" s="21">
        <v>7</v>
      </c>
      <c r="L211" s="21" t="s">
        <v>1138</v>
      </c>
      <c r="M211" s="21">
        <v>20.399999999999999</v>
      </c>
      <c r="N211" s="21"/>
      <c r="O211" s="21"/>
      <c r="P211" s="21">
        <v>1.6</v>
      </c>
      <c r="Q211" s="21" t="s">
        <v>487</v>
      </c>
      <c r="R211" s="21"/>
      <c r="U211" s="66" t="s">
        <v>5105</v>
      </c>
      <c r="V211" s="66" t="s">
        <v>5105</v>
      </c>
      <c r="W211" s="66"/>
    </row>
    <row r="212" spans="1:23" ht="15">
      <c r="A212" s="21" t="s">
        <v>1167</v>
      </c>
      <c r="B212" s="34" t="s">
        <v>307</v>
      </c>
      <c r="C212" s="21" t="s">
        <v>1036</v>
      </c>
      <c r="D212" s="21" t="s">
        <v>1082</v>
      </c>
      <c r="E212" s="21" t="s">
        <v>13</v>
      </c>
      <c r="F212" s="30" t="s">
        <v>1192</v>
      </c>
      <c r="G212" s="21" t="s">
        <v>1193</v>
      </c>
      <c r="H212" s="31" t="s">
        <v>1198</v>
      </c>
      <c r="I212" s="21" t="s">
        <v>1093</v>
      </c>
      <c r="J212" s="21" t="s">
        <v>1195</v>
      </c>
      <c r="K212" s="21">
        <v>7</v>
      </c>
      <c r="L212" s="21" t="s">
        <v>1138</v>
      </c>
      <c r="M212" s="21">
        <v>4.5999999999999996</v>
      </c>
      <c r="N212" s="21"/>
      <c r="O212" s="21"/>
      <c r="P212" s="21">
        <v>1.1000000000000001</v>
      </c>
      <c r="Q212" s="21" t="s">
        <v>487</v>
      </c>
      <c r="R212" s="21"/>
      <c r="U212" s="66" t="s">
        <v>5105</v>
      </c>
      <c r="V212" s="66" t="s">
        <v>5105</v>
      </c>
      <c r="W212" s="66"/>
    </row>
    <row r="213" spans="1:23" ht="15">
      <c r="A213" s="21" t="s">
        <v>1167</v>
      </c>
      <c r="B213" s="34" t="s">
        <v>307</v>
      </c>
      <c r="C213" s="21" t="s">
        <v>1036</v>
      </c>
      <c r="D213" s="21" t="s">
        <v>1082</v>
      </c>
      <c r="E213" s="21" t="s">
        <v>13</v>
      </c>
      <c r="F213" s="30" t="s">
        <v>1192</v>
      </c>
      <c r="G213" s="21" t="s">
        <v>1193</v>
      </c>
      <c r="H213" s="31" t="s">
        <v>1199</v>
      </c>
      <c r="I213" s="21" t="s">
        <v>1093</v>
      </c>
      <c r="J213" s="21" t="s">
        <v>1195</v>
      </c>
      <c r="K213" s="21">
        <v>7</v>
      </c>
      <c r="L213" s="21" t="s">
        <v>1138</v>
      </c>
      <c r="M213" s="21">
        <v>1.7</v>
      </c>
      <c r="N213" s="21"/>
      <c r="O213" s="21"/>
      <c r="P213" s="21">
        <v>0.2</v>
      </c>
      <c r="Q213" s="21" t="s">
        <v>487</v>
      </c>
      <c r="R213" s="21"/>
      <c r="U213" s="66" t="s">
        <v>5105</v>
      </c>
      <c r="V213" s="66" t="s">
        <v>5105</v>
      </c>
      <c r="W213" s="66"/>
    </row>
    <row r="214" spans="1:23" ht="15">
      <c r="A214" s="21" t="s">
        <v>1167</v>
      </c>
      <c r="B214" s="34" t="s">
        <v>307</v>
      </c>
      <c r="C214" s="21" t="s">
        <v>1036</v>
      </c>
      <c r="D214" s="21" t="s">
        <v>1082</v>
      </c>
      <c r="E214" s="21" t="s">
        <v>13</v>
      </c>
      <c r="F214" s="30" t="s">
        <v>1192</v>
      </c>
      <c r="G214" s="21" t="s">
        <v>1193</v>
      </c>
      <c r="H214" s="31" t="s">
        <v>1200</v>
      </c>
      <c r="I214" s="21" t="s">
        <v>1093</v>
      </c>
      <c r="J214" s="21" t="s">
        <v>1195</v>
      </c>
      <c r="K214" s="21">
        <v>7</v>
      </c>
      <c r="L214" s="21" t="s">
        <v>1138</v>
      </c>
      <c r="M214" s="21">
        <v>15.6</v>
      </c>
      <c r="N214" s="21"/>
      <c r="O214" s="21"/>
      <c r="P214" s="21">
        <v>0.9</v>
      </c>
      <c r="Q214" s="21" t="s">
        <v>487</v>
      </c>
      <c r="R214" s="21"/>
      <c r="U214" s="66" t="s">
        <v>5105</v>
      </c>
      <c r="V214" s="66" t="s">
        <v>5105</v>
      </c>
      <c r="W214" s="66"/>
    </row>
    <row r="215" spans="1:23" ht="15">
      <c r="A215" s="21" t="s">
        <v>1167</v>
      </c>
      <c r="B215" s="34" t="s">
        <v>307</v>
      </c>
      <c r="C215" s="21" t="s">
        <v>1036</v>
      </c>
      <c r="D215" s="21" t="s">
        <v>1082</v>
      </c>
      <c r="E215" s="21" t="s">
        <v>13</v>
      </c>
      <c r="F215" s="30" t="s">
        <v>1192</v>
      </c>
      <c r="G215" s="21" t="s">
        <v>1193</v>
      </c>
      <c r="H215" s="31" t="s">
        <v>1201</v>
      </c>
      <c r="I215" s="21" t="s">
        <v>1093</v>
      </c>
      <c r="J215" s="21" t="s">
        <v>1195</v>
      </c>
      <c r="K215" s="21">
        <v>7</v>
      </c>
      <c r="L215" s="21" t="s">
        <v>1138</v>
      </c>
      <c r="M215" s="21">
        <v>5.9</v>
      </c>
      <c r="N215" s="21"/>
      <c r="O215" s="21"/>
      <c r="P215" s="21">
        <v>0.4</v>
      </c>
      <c r="Q215" s="21" t="s">
        <v>487</v>
      </c>
      <c r="R215" s="21"/>
      <c r="U215" s="66" t="s">
        <v>5105</v>
      </c>
      <c r="V215" s="66" t="s">
        <v>5105</v>
      </c>
      <c r="W215" s="66"/>
    </row>
    <row r="216" spans="1:23" ht="15">
      <c r="A216" s="21" t="s">
        <v>1167</v>
      </c>
      <c r="B216" s="34" t="s">
        <v>307</v>
      </c>
      <c r="C216" s="21" t="s">
        <v>1036</v>
      </c>
      <c r="D216" s="21" t="s">
        <v>1082</v>
      </c>
      <c r="E216" s="21" t="s">
        <v>13</v>
      </c>
      <c r="F216" s="30" t="s">
        <v>1192</v>
      </c>
      <c r="G216" s="21" t="s">
        <v>1193</v>
      </c>
      <c r="H216" s="31" t="s">
        <v>1202</v>
      </c>
      <c r="I216" s="21" t="s">
        <v>1093</v>
      </c>
      <c r="J216" s="21" t="s">
        <v>1195</v>
      </c>
      <c r="K216" s="21">
        <v>7</v>
      </c>
      <c r="L216" s="21" t="s">
        <v>1138</v>
      </c>
      <c r="M216" s="21">
        <v>2.2000000000000002</v>
      </c>
      <c r="N216" s="21"/>
      <c r="O216" s="21"/>
      <c r="P216" s="21">
        <v>0.3</v>
      </c>
      <c r="Q216" s="21" t="s">
        <v>487</v>
      </c>
      <c r="R216" s="21"/>
      <c r="U216" s="66" t="s">
        <v>5105</v>
      </c>
      <c r="V216" s="66" t="s">
        <v>5105</v>
      </c>
      <c r="W216" s="66"/>
    </row>
    <row r="217" spans="1:23" ht="15">
      <c r="A217" s="21" t="s">
        <v>1167</v>
      </c>
      <c r="B217" s="34" t="s">
        <v>307</v>
      </c>
      <c r="C217" s="21" t="s">
        <v>1036</v>
      </c>
      <c r="D217" s="21" t="s">
        <v>1082</v>
      </c>
      <c r="E217" s="21" t="s">
        <v>13</v>
      </c>
      <c r="F217" s="30" t="s">
        <v>1192</v>
      </c>
      <c r="G217" s="21" t="s">
        <v>1193</v>
      </c>
      <c r="H217" s="31" t="s">
        <v>1203</v>
      </c>
      <c r="I217" s="21" t="s">
        <v>1093</v>
      </c>
      <c r="J217" s="21" t="s">
        <v>1195</v>
      </c>
      <c r="K217" s="21">
        <v>7</v>
      </c>
      <c r="L217" s="21" t="s">
        <v>1138</v>
      </c>
      <c r="M217" s="21">
        <v>2.2000000000000002</v>
      </c>
      <c r="N217" s="21"/>
      <c r="O217" s="21"/>
      <c r="P217" s="21">
        <v>2.9</v>
      </c>
      <c r="Q217" s="21" t="s">
        <v>487</v>
      </c>
      <c r="R217" s="21"/>
      <c r="U217" s="66" t="s">
        <v>5105</v>
      </c>
      <c r="V217" s="66" t="s">
        <v>5105</v>
      </c>
      <c r="W217" s="66"/>
    </row>
    <row r="218" spans="1:23" ht="15">
      <c r="A218" s="21" t="s">
        <v>1167</v>
      </c>
      <c r="B218" s="34" t="s">
        <v>307</v>
      </c>
      <c r="C218" s="21" t="s">
        <v>1036</v>
      </c>
      <c r="D218" s="21" t="s">
        <v>1082</v>
      </c>
      <c r="E218" s="21" t="s">
        <v>13</v>
      </c>
      <c r="F218" s="30" t="s">
        <v>1192</v>
      </c>
      <c r="G218" s="21" t="s">
        <v>1193</v>
      </c>
      <c r="H218" s="31" t="s">
        <v>1204</v>
      </c>
      <c r="I218" s="21" t="s">
        <v>1093</v>
      </c>
      <c r="J218" s="21" t="s">
        <v>1195</v>
      </c>
      <c r="K218" s="21">
        <v>7</v>
      </c>
      <c r="L218" s="21" t="s">
        <v>1138</v>
      </c>
      <c r="M218" s="21">
        <v>9</v>
      </c>
      <c r="N218" s="21"/>
      <c r="O218" s="21"/>
      <c r="P218" s="21">
        <v>1.3</v>
      </c>
      <c r="Q218" s="21" t="s">
        <v>487</v>
      </c>
      <c r="R218" s="21"/>
      <c r="U218" s="66" t="s">
        <v>5105</v>
      </c>
      <c r="V218" s="66" t="s">
        <v>5105</v>
      </c>
      <c r="W218" s="66"/>
    </row>
    <row r="219" spans="1:23" ht="15">
      <c r="A219" s="21" t="s">
        <v>1167</v>
      </c>
      <c r="B219" s="34" t="s">
        <v>307</v>
      </c>
      <c r="C219" s="21" t="s">
        <v>1036</v>
      </c>
      <c r="D219" s="21" t="s">
        <v>1082</v>
      </c>
      <c r="E219" s="21" t="s">
        <v>13</v>
      </c>
      <c r="F219" s="30" t="s">
        <v>1192</v>
      </c>
      <c r="G219" s="21" t="s">
        <v>1193</v>
      </c>
      <c r="H219" s="31" t="s">
        <v>1205</v>
      </c>
      <c r="I219" s="21" t="s">
        <v>1093</v>
      </c>
      <c r="J219" s="21" t="s">
        <v>1195</v>
      </c>
      <c r="K219" s="21">
        <v>7</v>
      </c>
      <c r="L219" s="21" t="s">
        <v>1138</v>
      </c>
      <c r="M219" s="21">
        <v>1.5</v>
      </c>
      <c r="N219" s="21"/>
      <c r="O219" s="21"/>
      <c r="P219" s="21">
        <v>0.4</v>
      </c>
      <c r="Q219" s="21" t="s">
        <v>487</v>
      </c>
      <c r="R219" s="21"/>
      <c r="U219" s="66" t="s">
        <v>5105</v>
      </c>
      <c r="V219" s="66" t="s">
        <v>5105</v>
      </c>
      <c r="W219" s="66"/>
    </row>
    <row r="220" spans="1:23" ht="15">
      <c r="A220" s="21" t="s">
        <v>1167</v>
      </c>
      <c r="B220" s="34" t="s">
        <v>307</v>
      </c>
      <c r="C220" s="21" t="s">
        <v>1036</v>
      </c>
      <c r="D220" s="21" t="s">
        <v>1082</v>
      </c>
      <c r="E220" s="21" t="s">
        <v>13</v>
      </c>
      <c r="F220" s="30" t="s">
        <v>1192</v>
      </c>
      <c r="G220" s="21" t="s">
        <v>1193</v>
      </c>
      <c r="H220" s="31" t="s">
        <v>1206</v>
      </c>
      <c r="I220" s="21" t="s">
        <v>1093</v>
      </c>
      <c r="J220" s="21" t="s">
        <v>1195</v>
      </c>
      <c r="K220" s="21">
        <v>7</v>
      </c>
      <c r="L220" s="21" t="s">
        <v>1138</v>
      </c>
      <c r="M220" s="21">
        <v>0.4</v>
      </c>
      <c r="N220" s="21"/>
      <c r="O220" s="21"/>
      <c r="P220" s="21">
        <v>0.1</v>
      </c>
      <c r="Q220" s="21" t="s">
        <v>487</v>
      </c>
      <c r="R220" s="21"/>
      <c r="U220" s="66" t="s">
        <v>5105</v>
      </c>
      <c r="V220" s="66" t="s">
        <v>5105</v>
      </c>
      <c r="W220" s="66"/>
    </row>
    <row r="221" spans="1:23" ht="15">
      <c r="A221" s="21" t="s">
        <v>1167</v>
      </c>
      <c r="B221" s="34" t="s">
        <v>307</v>
      </c>
      <c r="C221" s="21" t="s">
        <v>1036</v>
      </c>
      <c r="D221" s="21" t="s">
        <v>1082</v>
      </c>
      <c r="E221" s="21" t="s">
        <v>13</v>
      </c>
      <c r="F221" s="30" t="s">
        <v>1192</v>
      </c>
      <c r="G221" s="21" t="s">
        <v>1193</v>
      </c>
      <c r="H221" s="31" t="s">
        <v>1207</v>
      </c>
      <c r="I221" s="21" t="s">
        <v>1093</v>
      </c>
      <c r="J221" s="21" t="s">
        <v>1195</v>
      </c>
      <c r="K221" s="21">
        <v>7</v>
      </c>
      <c r="L221" s="21" t="s">
        <v>1138</v>
      </c>
      <c r="M221" s="21">
        <v>12.2</v>
      </c>
      <c r="N221" s="21"/>
      <c r="O221" s="21"/>
      <c r="P221" s="21">
        <v>1.3</v>
      </c>
      <c r="Q221" s="21" t="s">
        <v>487</v>
      </c>
      <c r="R221" s="21"/>
      <c r="U221" s="66" t="s">
        <v>5105</v>
      </c>
      <c r="V221" s="66" t="s">
        <v>5105</v>
      </c>
      <c r="W221" s="66"/>
    </row>
    <row r="222" spans="1:23" ht="15">
      <c r="A222" s="21" t="s">
        <v>1167</v>
      </c>
      <c r="B222" s="34" t="s">
        <v>307</v>
      </c>
      <c r="C222" s="21" t="s">
        <v>1036</v>
      </c>
      <c r="D222" s="21" t="s">
        <v>1082</v>
      </c>
      <c r="E222" s="21" t="s">
        <v>13</v>
      </c>
      <c r="F222" s="30" t="s">
        <v>1192</v>
      </c>
      <c r="G222" s="21" t="s">
        <v>1193</v>
      </c>
      <c r="H222" s="31" t="s">
        <v>1208</v>
      </c>
      <c r="I222" s="21" t="s">
        <v>1093</v>
      </c>
      <c r="J222" s="21" t="s">
        <v>1195</v>
      </c>
      <c r="K222" s="21">
        <v>7</v>
      </c>
      <c r="L222" s="21" t="s">
        <v>1138</v>
      </c>
      <c r="M222" s="21">
        <v>10.5</v>
      </c>
      <c r="N222" s="21"/>
      <c r="O222" s="21"/>
      <c r="P222" s="21">
        <v>1.5</v>
      </c>
      <c r="Q222" s="21" t="s">
        <v>487</v>
      </c>
      <c r="R222" s="21"/>
      <c r="U222" s="66" t="s">
        <v>5105</v>
      </c>
      <c r="V222" s="66" t="s">
        <v>5105</v>
      </c>
      <c r="W222" s="66"/>
    </row>
    <row r="223" spans="1:23" ht="15">
      <c r="A223" s="21" t="s">
        <v>1167</v>
      </c>
      <c r="B223" s="34" t="s">
        <v>307</v>
      </c>
      <c r="C223" s="21" t="s">
        <v>1036</v>
      </c>
      <c r="D223" s="21" t="s">
        <v>1082</v>
      </c>
      <c r="E223" s="21" t="s">
        <v>1100</v>
      </c>
      <c r="F223" s="30" t="s">
        <v>1192</v>
      </c>
      <c r="G223" s="21" t="s">
        <v>1193</v>
      </c>
      <c r="H223" s="31" t="s">
        <v>1194</v>
      </c>
      <c r="I223" s="21" t="s">
        <v>1093</v>
      </c>
      <c r="J223" s="21" t="s">
        <v>1195</v>
      </c>
      <c r="K223" s="21">
        <v>8</v>
      </c>
      <c r="L223" s="21" t="s">
        <v>1089</v>
      </c>
      <c r="M223" s="21">
        <v>6.8</v>
      </c>
      <c r="N223" s="21"/>
      <c r="O223" s="21"/>
      <c r="P223" s="21">
        <v>2.4</v>
      </c>
      <c r="Q223" s="21" t="s">
        <v>487</v>
      </c>
      <c r="R223" s="21" t="s">
        <v>1180</v>
      </c>
      <c r="U223" s="66" t="s">
        <v>5105</v>
      </c>
      <c r="V223" s="66" t="s">
        <v>5105</v>
      </c>
      <c r="W223" s="66"/>
    </row>
    <row r="224" spans="1:23" ht="15">
      <c r="A224" s="21" t="s">
        <v>1167</v>
      </c>
      <c r="B224" s="34" t="s">
        <v>307</v>
      </c>
      <c r="C224" s="21" t="s">
        <v>1036</v>
      </c>
      <c r="D224" s="21" t="s">
        <v>1082</v>
      </c>
      <c r="E224" s="21" t="s">
        <v>1100</v>
      </c>
      <c r="F224" s="30" t="s">
        <v>1192</v>
      </c>
      <c r="G224" s="21" t="s">
        <v>1193</v>
      </c>
      <c r="H224" s="31" t="s">
        <v>1197</v>
      </c>
      <c r="I224" s="21" t="s">
        <v>1093</v>
      </c>
      <c r="J224" s="21" t="s">
        <v>1195</v>
      </c>
      <c r="K224" s="21">
        <v>8</v>
      </c>
      <c r="L224" s="21" t="s">
        <v>1089</v>
      </c>
      <c r="M224" s="21">
        <v>20.6</v>
      </c>
      <c r="N224" s="21"/>
      <c r="O224" s="21"/>
      <c r="P224" s="21">
        <v>1.7</v>
      </c>
      <c r="Q224" s="21" t="s">
        <v>487</v>
      </c>
      <c r="R224" s="21" t="s">
        <v>1180</v>
      </c>
      <c r="U224" s="66" t="s">
        <v>5105</v>
      </c>
      <c r="V224" s="66" t="s">
        <v>5105</v>
      </c>
      <c r="W224" s="66"/>
    </row>
    <row r="225" spans="1:23" ht="15">
      <c r="A225" s="21" t="s">
        <v>1167</v>
      </c>
      <c r="B225" s="34" t="s">
        <v>307</v>
      </c>
      <c r="C225" s="21" t="s">
        <v>1036</v>
      </c>
      <c r="D225" s="21" t="s">
        <v>1082</v>
      </c>
      <c r="E225" s="21" t="s">
        <v>1100</v>
      </c>
      <c r="F225" s="30" t="s">
        <v>1192</v>
      </c>
      <c r="G225" s="21" t="s">
        <v>1193</v>
      </c>
      <c r="H225" s="31" t="s">
        <v>1198</v>
      </c>
      <c r="I225" s="21" t="s">
        <v>1093</v>
      </c>
      <c r="J225" s="21" t="s">
        <v>1195</v>
      </c>
      <c r="K225" s="21">
        <v>8</v>
      </c>
      <c r="L225" s="21" t="s">
        <v>1089</v>
      </c>
      <c r="M225" s="21">
        <v>5.5</v>
      </c>
      <c r="N225" s="21"/>
      <c r="O225" s="21"/>
      <c r="P225" s="21">
        <v>1.3</v>
      </c>
      <c r="Q225" s="21" t="s">
        <v>487</v>
      </c>
      <c r="R225" s="21" t="s">
        <v>1180</v>
      </c>
      <c r="U225" s="66" t="s">
        <v>5105</v>
      </c>
      <c r="V225" s="66" t="s">
        <v>5105</v>
      </c>
      <c r="W225" s="66"/>
    </row>
    <row r="226" spans="1:23" ht="15">
      <c r="A226" s="21" t="s">
        <v>1167</v>
      </c>
      <c r="B226" s="34" t="s">
        <v>307</v>
      </c>
      <c r="C226" s="21" t="s">
        <v>1036</v>
      </c>
      <c r="D226" s="21" t="s">
        <v>1082</v>
      </c>
      <c r="E226" s="21" t="s">
        <v>1100</v>
      </c>
      <c r="F226" s="30" t="s">
        <v>1192</v>
      </c>
      <c r="G226" s="21" t="s">
        <v>1193</v>
      </c>
      <c r="H226" s="31" t="s">
        <v>1199</v>
      </c>
      <c r="I226" s="21" t="s">
        <v>1093</v>
      </c>
      <c r="J226" s="21" t="s">
        <v>1195</v>
      </c>
      <c r="K226" s="21">
        <v>8</v>
      </c>
      <c r="L226" s="21" t="s">
        <v>1089</v>
      </c>
      <c r="M226" s="21">
        <v>1.6</v>
      </c>
      <c r="N226" s="21"/>
      <c r="O226" s="21"/>
      <c r="P226" s="21">
        <v>0.4</v>
      </c>
      <c r="Q226" s="21" t="s">
        <v>487</v>
      </c>
      <c r="R226" s="21" t="s">
        <v>1180</v>
      </c>
      <c r="U226" s="66" t="s">
        <v>5105</v>
      </c>
      <c r="V226" s="66" t="s">
        <v>5105</v>
      </c>
      <c r="W226" s="66"/>
    </row>
    <row r="227" spans="1:23" ht="15">
      <c r="A227" s="21" t="s">
        <v>1167</v>
      </c>
      <c r="B227" s="34" t="s">
        <v>307</v>
      </c>
      <c r="C227" s="21" t="s">
        <v>1036</v>
      </c>
      <c r="D227" s="21" t="s">
        <v>1082</v>
      </c>
      <c r="E227" s="21" t="s">
        <v>1100</v>
      </c>
      <c r="F227" s="30" t="s">
        <v>1192</v>
      </c>
      <c r="G227" s="21" t="s">
        <v>1193</v>
      </c>
      <c r="H227" s="31" t="s">
        <v>1200</v>
      </c>
      <c r="I227" s="21" t="s">
        <v>1093</v>
      </c>
      <c r="J227" s="21" t="s">
        <v>1195</v>
      </c>
      <c r="K227" s="21">
        <v>8</v>
      </c>
      <c r="L227" s="21" t="s">
        <v>1089</v>
      </c>
      <c r="M227" s="21">
        <v>13.3</v>
      </c>
      <c r="N227" s="21"/>
      <c r="O227" s="21"/>
      <c r="P227" s="21">
        <v>3.4</v>
      </c>
      <c r="Q227" s="21" t="s">
        <v>487</v>
      </c>
      <c r="R227" s="21" t="s">
        <v>1180</v>
      </c>
      <c r="U227" s="66" t="s">
        <v>5105</v>
      </c>
      <c r="V227" s="66" t="s">
        <v>5105</v>
      </c>
      <c r="W227" s="66"/>
    </row>
    <row r="228" spans="1:23" ht="15">
      <c r="A228" s="21" t="s">
        <v>1167</v>
      </c>
      <c r="B228" s="34" t="s">
        <v>307</v>
      </c>
      <c r="C228" s="21" t="s">
        <v>1036</v>
      </c>
      <c r="D228" s="21" t="s">
        <v>1082</v>
      </c>
      <c r="E228" s="21" t="s">
        <v>1100</v>
      </c>
      <c r="F228" s="30" t="s">
        <v>1192</v>
      </c>
      <c r="G228" s="21" t="s">
        <v>1193</v>
      </c>
      <c r="H228" s="31" t="s">
        <v>1201</v>
      </c>
      <c r="I228" s="21" t="s">
        <v>1093</v>
      </c>
      <c r="J228" s="21" t="s">
        <v>1195</v>
      </c>
      <c r="K228" s="21">
        <v>8</v>
      </c>
      <c r="L228" s="21" t="s">
        <v>1089</v>
      </c>
      <c r="M228" s="21">
        <v>7.7</v>
      </c>
      <c r="N228" s="21"/>
      <c r="O228" s="21"/>
      <c r="P228" s="21">
        <v>0.7</v>
      </c>
      <c r="Q228" s="21" t="s">
        <v>487</v>
      </c>
      <c r="R228" s="21" t="s">
        <v>1180</v>
      </c>
      <c r="U228" s="66" t="s">
        <v>5105</v>
      </c>
      <c r="V228" s="66" t="s">
        <v>5105</v>
      </c>
      <c r="W228" s="66"/>
    </row>
    <row r="229" spans="1:23" ht="15">
      <c r="A229" s="21" t="s">
        <v>1167</v>
      </c>
      <c r="B229" s="34" t="s">
        <v>307</v>
      </c>
      <c r="C229" s="21" t="s">
        <v>1036</v>
      </c>
      <c r="D229" s="21" t="s">
        <v>1082</v>
      </c>
      <c r="E229" s="21" t="s">
        <v>1100</v>
      </c>
      <c r="F229" s="30" t="s">
        <v>1192</v>
      </c>
      <c r="G229" s="21" t="s">
        <v>1193</v>
      </c>
      <c r="H229" s="31" t="s">
        <v>1202</v>
      </c>
      <c r="I229" s="21" t="s">
        <v>1093</v>
      </c>
      <c r="J229" s="21" t="s">
        <v>1195</v>
      </c>
      <c r="K229" s="21">
        <v>8</v>
      </c>
      <c r="L229" s="21" t="s">
        <v>1089</v>
      </c>
      <c r="M229" s="21">
        <v>2.4</v>
      </c>
      <c r="N229" s="21"/>
      <c r="O229" s="21"/>
      <c r="P229" s="21">
        <v>0.4</v>
      </c>
      <c r="Q229" s="21" t="s">
        <v>487</v>
      </c>
      <c r="R229" s="21" t="s">
        <v>1180</v>
      </c>
      <c r="U229" s="66" t="s">
        <v>5105</v>
      </c>
      <c r="V229" s="66" t="s">
        <v>5105</v>
      </c>
      <c r="W229" s="66"/>
    </row>
    <row r="230" spans="1:23" ht="15">
      <c r="A230" s="21" t="s">
        <v>1167</v>
      </c>
      <c r="B230" s="34" t="s">
        <v>307</v>
      </c>
      <c r="C230" s="21" t="s">
        <v>1036</v>
      </c>
      <c r="D230" s="21" t="s">
        <v>1082</v>
      </c>
      <c r="E230" s="21" t="s">
        <v>1100</v>
      </c>
      <c r="F230" s="30" t="s">
        <v>1192</v>
      </c>
      <c r="G230" s="21" t="s">
        <v>1193</v>
      </c>
      <c r="H230" s="31" t="s">
        <v>1203</v>
      </c>
      <c r="I230" s="21" t="s">
        <v>1093</v>
      </c>
      <c r="J230" s="21" t="s">
        <v>1195</v>
      </c>
      <c r="K230" s="21">
        <v>8</v>
      </c>
      <c r="L230" s="21" t="s">
        <v>1089</v>
      </c>
      <c r="M230" s="21">
        <v>0.7</v>
      </c>
      <c r="N230" s="21"/>
      <c r="O230" s="21"/>
      <c r="P230" s="21">
        <v>0.1</v>
      </c>
      <c r="Q230" s="21" t="s">
        <v>487</v>
      </c>
      <c r="R230" s="21" t="s">
        <v>1180</v>
      </c>
      <c r="U230" s="66" t="s">
        <v>5105</v>
      </c>
      <c r="V230" s="66" t="s">
        <v>5105</v>
      </c>
      <c r="W230" s="66"/>
    </row>
    <row r="231" spans="1:23" ht="15">
      <c r="A231" s="21" t="s">
        <v>1167</v>
      </c>
      <c r="B231" s="34" t="s">
        <v>307</v>
      </c>
      <c r="C231" s="21" t="s">
        <v>1036</v>
      </c>
      <c r="D231" s="21" t="s">
        <v>1082</v>
      </c>
      <c r="E231" s="21" t="s">
        <v>1100</v>
      </c>
      <c r="F231" s="30" t="s">
        <v>1192</v>
      </c>
      <c r="G231" s="21" t="s">
        <v>1193</v>
      </c>
      <c r="H231" s="31" t="s">
        <v>1204</v>
      </c>
      <c r="I231" s="21" t="s">
        <v>1093</v>
      </c>
      <c r="J231" s="21" t="s">
        <v>1195</v>
      </c>
      <c r="K231" s="21">
        <v>8</v>
      </c>
      <c r="L231" s="21" t="s">
        <v>1089</v>
      </c>
      <c r="M231" s="21">
        <v>2.4</v>
      </c>
      <c r="N231" s="21"/>
      <c r="O231" s="21"/>
      <c r="P231" s="21">
        <v>1</v>
      </c>
      <c r="Q231" s="21" t="s">
        <v>487</v>
      </c>
      <c r="R231" s="21" t="s">
        <v>1180</v>
      </c>
      <c r="U231" s="66" t="s">
        <v>5105</v>
      </c>
      <c r="V231" s="66" t="s">
        <v>5105</v>
      </c>
      <c r="W231" s="66"/>
    </row>
    <row r="232" spans="1:23" ht="15">
      <c r="A232" s="21" t="s">
        <v>1167</v>
      </c>
      <c r="B232" s="34" t="s">
        <v>307</v>
      </c>
      <c r="C232" s="21" t="s">
        <v>1036</v>
      </c>
      <c r="D232" s="21" t="s">
        <v>1082</v>
      </c>
      <c r="E232" s="21" t="s">
        <v>1100</v>
      </c>
      <c r="F232" s="30" t="s">
        <v>1192</v>
      </c>
      <c r="G232" s="21" t="s">
        <v>1193</v>
      </c>
      <c r="H232" s="31" t="s">
        <v>1205</v>
      </c>
      <c r="I232" s="21" t="s">
        <v>1093</v>
      </c>
      <c r="J232" s="21" t="s">
        <v>1195</v>
      </c>
      <c r="K232" s="21">
        <v>8</v>
      </c>
      <c r="L232" s="21" t="s">
        <v>1089</v>
      </c>
      <c r="M232" s="21">
        <v>0.9</v>
      </c>
      <c r="N232" s="21"/>
      <c r="O232" s="21"/>
      <c r="P232" s="21">
        <v>0.5</v>
      </c>
      <c r="Q232" s="21" t="s">
        <v>487</v>
      </c>
      <c r="R232" s="21" t="s">
        <v>1180</v>
      </c>
      <c r="U232" s="66" t="s">
        <v>5105</v>
      </c>
      <c r="V232" s="66" t="s">
        <v>5105</v>
      </c>
      <c r="W232" s="66"/>
    </row>
    <row r="233" spans="1:23" ht="15">
      <c r="A233" s="21" t="s">
        <v>1167</v>
      </c>
      <c r="B233" s="34" t="s">
        <v>307</v>
      </c>
      <c r="C233" s="21" t="s">
        <v>1036</v>
      </c>
      <c r="D233" s="21" t="s">
        <v>1082</v>
      </c>
      <c r="E233" s="21" t="s">
        <v>1100</v>
      </c>
      <c r="F233" s="30" t="s">
        <v>1192</v>
      </c>
      <c r="G233" s="21" t="s">
        <v>1193</v>
      </c>
      <c r="H233" s="31" t="s">
        <v>1206</v>
      </c>
      <c r="I233" s="21" t="s">
        <v>1093</v>
      </c>
      <c r="J233" s="21" t="s">
        <v>1195</v>
      </c>
      <c r="K233" s="21">
        <v>8</v>
      </c>
      <c r="L233" s="21" t="s">
        <v>1089</v>
      </c>
      <c r="M233" s="21">
        <v>1.2</v>
      </c>
      <c r="N233" s="21"/>
      <c r="O233" s="21"/>
      <c r="P233" s="21">
        <v>0.4</v>
      </c>
      <c r="Q233" s="21" t="s">
        <v>487</v>
      </c>
      <c r="R233" s="21" t="s">
        <v>1180</v>
      </c>
      <c r="U233" s="66" t="s">
        <v>5105</v>
      </c>
      <c r="V233" s="66" t="s">
        <v>5105</v>
      </c>
      <c r="W233" s="66"/>
    </row>
    <row r="234" spans="1:23" ht="15">
      <c r="A234" s="21" t="s">
        <v>1167</v>
      </c>
      <c r="B234" s="34" t="s">
        <v>307</v>
      </c>
      <c r="C234" s="21" t="s">
        <v>1036</v>
      </c>
      <c r="D234" s="21" t="s">
        <v>1082</v>
      </c>
      <c r="E234" s="21" t="s">
        <v>1100</v>
      </c>
      <c r="F234" s="30" t="s">
        <v>1192</v>
      </c>
      <c r="G234" s="21" t="s">
        <v>1193</v>
      </c>
      <c r="H234" s="31" t="s">
        <v>1207</v>
      </c>
      <c r="I234" s="21" t="s">
        <v>1093</v>
      </c>
      <c r="J234" s="21" t="s">
        <v>1195</v>
      </c>
      <c r="K234" s="21">
        <v>8</v>
      </c>
      <c r="L234" s="21" t="s">
        <v>1089</v>
      </c>
      <c r="M234" s="21">
        <v>20.5</v>
      </c>
      <c r="N234" s="21"/>
      <c r="O234" s="21"/>
      <c r="P234" s="21">
        <v>5.3</v>
      </c>
      <c r="Q234" s="21" t="s">
        <v>487</v>
      </c>
      <c r="R234" s="21" t="s">
        <v>1180</v>
      </c>
      <c r="U234" s="66" t="s">
        <v>5105</v>
      </c>
      <c r="V234" s="66" t="s">
        <v>5105</v>
      </c>
      <c r="W234" s="66"/>
    </row>
    <row r="235" spans="1:23" ht="15">
      <c r="A235" s="21" t="s">
        <v>1167</v>
      </c>
      <c r="B235" s="34" t="s">
        <v>307</v>
      </c>
      <c r="C235" s="21" t="s">
        <v>1036</v>
      </c>
      <c r="D235" s="21" t="s">
        <v>1082</v>
      </c>
      <c r="E235" s="21" t="s">
        <v>1100</v>
      </c>
      <c r="F235" s="30" t="s">
        <v>1192</v>
      </c>
      <c r="G235" s="21" t="s">
        <v>1193</v>
      </c>
      <c r="H235" s="31" t="s">
        <v>1208</v>
      </c>
      <c r="I235" s="21" t="s">
        <v>1093</v>
      </c>
      <c r="J235" s="21" t="s">
        <v>1195</v>
      </c>
      <c r="K235" s="21">
        <v>8</v>
      </c>
      <c r="L235" s="21" t="s">
        <v>1089</v>
      </c>
      <c r="M235" s="21">
        <v>13.1</v>
      </c>
      <c r="N235" s="21"/>
      <c r="O235" s="21"/>
      <c r="P235" s="21">
        <v>3.6</v>
      </c>
      <c r="Q235" s="21" t="s">
        <v>487</v>
      </c>
      <c r="R235" s="21" t="s">
        <v>1180</v>
      </c>
      <c r="U235" s="66" t="s">
        <v>5105</v>
      </c>
      <c r="V235" s="66" t="s">
        <v>5105</v>
      </c>
      <c r="W235" s="66"/>
    </row>
    <row r="236" spans="1:23" ht="15">
      <c r="A236" s="21" t="s">
        <v>1167</v>
      </c>
      <c r="B236" s="34" t="s">
        <v>307</v>
      </c>
      <c r="C236" s="21" t="s">
        <v>1036</v>
      </c>
      <c r="D236" s="21" t="s">
        <v>1082</v>
      </c>
      <c r="E236" s="21" t="s">
        <v>13</v>
      </c>
      <c r="F236" s="30" t="s">
        <v>1192</v>
      </c>
      <c r="G236" s="21" t="s">
        <v>1193</v>
      </c>
      <c r="H236" s="31" t="s">
        <v>1194</v>
      </c>
      <c r="I236" s="21" t="s">
        <v>1093</v>
      </c>
      <c r="J236" s="21" t="s">
        <v>1195</v>
      </c>
      <c r="K236" s="21">
        <v>5</v>
      </c>
      <c r="L236" s="21" t="s">
        <v>1089</v>
      </c>
      <c r="M236" s="21">
        <v>11.9</v>
      </c>
      <c r="N236" s="21"/>
      <c r="O236" s="21"/>
      <c r="P236" s="21">
        <v>1.2</v>
      </c>
      <c r="Q236" s="21" t="s">
        <v>487</v>
      </c>
      <c r="R236" s="21" t="s">
        <v>1180</v>
      </c>
      <c r="U236" s="66" t="s">
        <v>5105</v>
      </c>
      <c r="V236" s="66" t="s">
        <v>5105</v>
      </c>
      <c r="W236" s="66"/>
    </row>
    <row r="237" spans="1:23" ht="15">
      <c r="A237" s="21" t="s">
        <v>1167</v>
      </c>
      <c r="B237" s="34" t="s">
        <v>307</v>
      </c>
      <c r="C237" s="21" t="s">
        <v>1036</v>
      </c>
      <c r="D237" s="21" t="s">
        <v>1082</v>
      </c>
      <c r="E237" s="21" t="s">
        <v>13</v>
      </c>
      <c r="F237" s="30" t="s">
        <v>1192</v>
      </c>
      <c r="G237" s="21" t="s">
        <v>1193</v>
      </c>
      <c r="H237" s="31" t="s">
        <v>1197</v>
      </c>
      <c r="I237" s="21" t="s">
        <v>1093</v>
      </c>
      <c r="J237" s="21" t="s">
        <v>1195</v>
      </c>
      <c r="K237" s="21">
        <v>5</v>
      </c>
      <c r="L237" s="21" t="s">
        <v>1089</v>
      </c>
      <c r="M237" s="21">
        <v>20.9</v>
      </c>
      <c r="N237" s="21"/>
      <c r="O237" s="21"/>
      <c r="P237" s="21">
        <v>1</v>
      </c>
      <c r="Q237" s="21" t="s">
        <v>487</v>
      </c>
      <c r="R237" s="21" t="s">
        <v>1180</v>
      </c>
      <c r="U237" s="66" t="s">
        <v>5105</v>
      </c>
      <c r="V237" s="66" t="s">
        <v>5105</v>
      </c>
      <c r="W237" s="66"/>
    </row>
    <row r="238" spans="1:23" ht="15">
      <c r="A238" s="21" t="s">
        <v>1167</v>
      </c>
      <c r="B238" s="34" t="s">
        <v>307</v>
      </c>
      <c r="C238" s="21" t="s">
        <v>1036</v>
      </c>
      <c r="D238" s="21" t="s">
        <v>1082</v>
      </c>
      <c r="E238" s="21" t="s">
        <v>13</v>
      </c>
      <c r="F238" s="30" t="s">
        <v>1192</v>
      </c>
      <c r="G238" s="21" t="s">
        <v>1193</v>
      </c>
      <c r="H238" s="31" t="s">
        <v>1198</v>
      </c>
      <c r="I238" s="21" t="s">
        <v>1093</v>
      </c>
      <c r="J238" s="21" t="s">
        <v>1195</v>
      </c>
      <c r="K238" s="21">
        <v>5</v>
      </c>
      <c r="L238" s="21" t="s">
        <v>1089</v>
      </c>
      <c r="M238" s="21">
        <v>5.6</v>
      </c>
      <c r="N238" s="21"/>
      <c r="O238" s="21"/>
      <c r="P238" s="21">
        <v>1.3</v>
      </c>
      <c r="Q238" s="21" t="s">
        <v>487</v>
      </c>
      <c r="R238" s="21" t="s">
        <v>1180</v>
      </c>
      <c r="U238" s="66" t="s">
        <v>5105</v>
      </c>
      <c r="V238" s="66" t="s">
        <v>5105</v>
      </c>
      <c r="W238" s="66"/>
    </row>
    <row r="239" spans="1:23" ht="15">
      <c r="A239" s="21" t="s">
        <v>1167</v>
      </c>
      <c r="B239" s="34" t="s">
        <v>307</v>
      </c>
      <c r="C239" s="21" t="s">
        <v>1036</v>
      </c>
      <c r="D239" s="21" t="s">
        <v>1082</v>
      </c>
      <c r="E239" s="21" t="s">
        <v>13</v>
      </c>
      <c r="F239" s="30" t="s">
        <v>1192</v>
      </c>
      <c r="G239" s="21" t="s">
        <v>1193</v>
      </c>
      <c r="H239" s="31" t="s">
        <v>1199</v>
      </c>
      <c r="I239" s="21" t="s">
        <v>1093</v>
      </c>
      <c r="J239" s="21" t="s">
        <v>1195</v>
      </c>
      <c r="K239" s="21">
        <v>5</v>
      </c>
      <c r="L239" s="21" t="s">
        <v>1089</v>
      </c>
      <c r="M239" s="21">
        <v>1.5</v>
      </c>
      <c r="N239" s="21"/>
      <c r="O239" s="21"/>
      <c r="P239" s="21">
        <v>0.2</v>
      </c>
      <c r="Q239" s="21" t="s">
        <v>487</v>
      </c>
      <c r="R239" s="21" t="s">
        <v>1180</v>
      </c>
      <c r="U239" s="66" t="s">
        <v>5105</v>
      </c>
      <c r="V239" s="66" t="s">
        <v>5105</v>
      </c>
      <c r="W239" s="66"/>
    </row>
    <row r="240" spans="1:23" ht="15">
      <c r="A240" s="21" t="s">
        <v>1167</v>
      </c>
      <c r="B240" s="34" t="s">
        <v>307</v>
      </c>
      <c r="C240" s="21" t="s">
        <v>1036</v>
      </c>
      <c r="D240" s="21" t="s">
        <v>1082</v>
      </c>
      <c r="E240" s="21" t="s">
        <v>13</v>
      </c>
      <c r="F240" s="30" t="s">
        <v>1192</v>
      </c>
      <c r="G240" s="21" t="s">
        <v>1193</v>
      </c>
      <c r="H240" s="31" t="s">
        <v>1200</v>
      </c>
      <c r="I240" s="21" t="s">
        <v>1093</v>
      </c>
      <c r="J240" s="21" t="s">
        <v>1195</v>
      </c>
      <c r="K240" s="21">
        <v>5</v>
      </c>
      <c r="L240" s="21" t="s">
        <v>1089</v>
      </c>
      <c r="M240" s="21">
        <v>17</v>
      </c>
      <c r="N240" s="21"/>
      <c r="O240" s="21"/>
      <c r="P240" s="21">
        <v>1.5</v>
      </c>
      <c r="Q240" s="21" t="s">
        <v>487</v>
      </c>
      <c r="R240" s="21" t="s">
        <v>1180</v>
      </c>
      <c r="U240" s="66" t="s">
        <v>5105</v>
      </c>
      <c r="V240" s="66" t="s">
        <v>5105</v>
      </c>
      <c r="W240" s="66"/>
    </row>
    <row r="241" spans="1:23" ht="15">
      <c r="A241" s="21" t="s">
        <v>1167</v>
      </c>
      <c r="B241" s="34" t="s">
        <v>307</v>
      </c>
      <c r="C241" s="21" t="s">
        <v>1036</v>
      </c>
      <c r="D241" s="21" t="s">
        <v>1082</v>
      </c>
      <c r="E241" s="21" t="s">
        <v>13</v>
      </c>
      <c r="F241" s="30" t="s">
        <v>1192</v>
      </c>
      <c r="G241" s="21" t="s">
        <v>1193</v>
      </c>
      <c r="H241" s="31" t="s">
        <v>1201</v>
      </c>
      <c r="I241" s="21" t="s">
        <v>1093</v>
      </c>
      <c r="J241" s="21" t="s">
        <v>1195</v>
      </c>
      <c r="K241" s="21">
        <v>5</v>
      </c>
      <c r="L241" s="21" t="s">
        <v>1089</v>
      </c>
      <c r="M241" s="21">
        <v>7</v>
      </c>
      <c r="N241" s="21"/>
      <c r="O241" s="21"/>
      <c r="P241" s="21">
        <v>0.7</v>
      </c>
      <c r="Q241" s="21" t="s">
        <v>487</v>
      </c>
      <c r="R241" s="21" t="s">
        <v>1180</v>
      </c>
      <c r="U241" s="66" t="s">
        <v>5105</v>
      </c>
      <c r="V241" s="66" t="s">
        <v>5105</v>
      </c>
      <c r="W241" s="66"/>
    </row>
    <row r="242" spans="1:23" ht="15">
      <c r="A242" s="21" t="s">
        <v>1167</v>
      </c>
      <c r="B242" s="34" t="s">
        <v>307</v>
      </c>
      <c r="C242" s="21" t="s">
        <v>1036</v>
      </c>
      <c r="D242" s="21" t="s">
        <v>1082</v>
      </c>
      <c r="E242" s="21" t="s">
        <v>13</v>
      </c>
      <c r="F242" s="30" t="s">
        <v>1192</v>
      </c>
      <c r="G242" s="21" t="s">
        <v>1193</v>
      </c>
      <c r="H242" s="31" t="s">
        <v>1202</v>
      </c>
      <c r="I242" s="21" t="s">
        <v>1093</v>
      </c>
      <c r="J242" s="21" t="s">
        <v>1195</v>
      </c>
      <c r="K242" s="21">
        <v>5</v>
      </c>
      <c r="L242" s="21" t="s">
        <v>1089</v>
      </c>
      <c r="M242" s="21">
        <v>2.5</v>
      </c>
      <c r="N242" s="21"/>
      <c r="O242" s="21"/>
      <c r="P242" s="21">
        <v>0.4</v>
      </c>
      <c r="Q242" s="21" t="s">
        <v>487</v>
      </c>
      <c r="R242" s="21" t="s">
        <v>1180</v>
      </c>
      <c r="U242" s="66" t="s">
        <v>5105</v>
      </c>
      <c r="V242" s="66" t="s">
        <v>5105</v>
      </c>
      <c r="W242" s="66"/>
    </row>
    <row r="243" spans="1:23" ht="15">
      <c r="A243" s="21" t="s">
        <v>1167</v>
      </c>
      <c r="B243" s="34" t="s">
        <v>307</v>
      </c>
      <c r="C243" s="21" t="s">
        <v>1036</v>
      </c>
      <c r="D243" s="21" t="s">
        <v>1082</v>
      </c>
      <c r="E243" s="21" t="s">
        <v>13</v>
      </c>
      <c r="F243" s="30" t="s">
        <v>1192</v>
      </c>
      <c r="G243" s="21" t="s">
        <v>1193</v>
      </c>
      <c r="H243" s="31" t="s">
        <v>1203</v>
      </c>
      <c r="I243" s="21" t="s">
        <v>1093</v>
      </c>
      <c r="J243" s="21" t="s">
        <v>1195</v>
      </c>
      <c r="K243" s="21">
        <v>5</v>
      </c>
      <c r="L243" s="21" t="s">
        <v>1089</v>
      </c>
      <c r="M243" s="21">
        <v>0.9</v>
      </c>
      <c r="N243" s="21"/>
      <c r="O243" s="21"/>
      <c r="P243" s="21">
        <v>0.2</v>
      </c>
      <c r="Q243" s="21" t="s">
        <v>487</v>
      </c>
      <c r="R243" s="21" t="s">
        <v>1180</v>
      </c>
      <c r="U243" s="66" t="s">
        <v>5105</v>
      </c>
      <c r="V243" s="66" t="s">
        <v>5105</v>
      </c>
      <c r="W243" s="66"/>
    </row>
    <row r="244" spans="1:23" ht="15">
      <c r="A244" s="21" t="s">
        <v>1167</v>
      </c>
      <c r="B244" s="34" t="s">
        <v>307</v>
      </c>
      <c r="C244" s="21" t="s">
        <v>1036</v>
      </c>
      <c r="D244" s="21" t="s">
        <v>1082</v>
      </c>
      <c r="E244" s="21" t="s">
        <v>13</v>
      </c>
      <c r="F244" s="30" t="s">
        <v>1192</v>
      </c>
      <c r="G244" s="21" t="s">
        <v>1193</v>
      </c>
      <c r="H244" s="31" t="s">
        <v>1204</v>
      </c>
      <c r="I244" s="21" t="s">
        <v>1093</v>
      </c>
      <c r="J244" s="21" t="s">
        <v>1195</v>
      </c>
      <c r="K244" s="21">
        <v>5</v>
      </c>
      <c r="L244" s="21" t="s">
        <v>1089</v>
      </c>
      <c r="M244" s="21">
        <v>5.0999999999999996</v>
      </c>
      <c r="N244" s="21"/>
      <c r="O244" s="21"/>
      <c r="P244" s="21">
        <v>2.2000000000000002</v>
      </c>
      <c r="Q244" s="21" t="s">
        <v>487</v>
      </c>
      <c r="R244" s="21" t="s">
        <v>1180</v>
      </c>
      <c r="U244" s="66" t="s">
        <v>5105</v>
      </c>
      <c r="V244" s="66" t="s">
        <v>5105</v>
      </c>
      <c r="W244" s="66"/>
    </row>
    <row r="245" spans="1:23" ht="15">
      <c r="A245" s="21" t="s">
        <v>1167</v>
      </c>
      <c r="B245" s="34" t="s">
        <v>307</v>
      </c>
      <c r="C245" s="21" t="s">
        <v>1036</v>
      </c>
      <c r="D245" s="21" t="s">
        <v>1082</v>
      </c>
      <c r="E245" s="21" t="s">
        <v>13</v>
      </c>
      <c r="F245" s="30" t="s">
        <v>1192</v>
      </c>
      <c r="G245" s="21" t="s">
        <v>1193</v>
      </c>
      <c r="H245" s="31" t="s">
        <v>1205</v>
      </c>
      <c r="I245" s="21" t="s">
        <v>1093</v>
      </c>
      <c r="J245" s="21" t="s">
        <v>1195</v>
      </c>
      <c r="K245" s="21">
        <v>5</v>
      </c>
      <c r="L245" s="21" t="s">
        <v>1089</v>
      </c>
      <c r="M245" s="21">
        <v>1.3</v>
      </c>
      <c r="N245" s="21"/>
      <c r="O245" s="21"/>
      <c r="P245" s="21">
        <v>0.5</v>
      </c>
      <c r="Q245" s="21" t="s">
        <v>487</v>
      </c>
      <c r="R245" s="21" t="s">
        <v>1180</v>
      </c>
      <c r="U245" s="66" t="s">
        <v>5105</v>
      </c>
      <c r="V245" s="66" t="s">
        <v>5105</v>
      </c>
      <c r="W245" s="66"/>
    </row>
    <row r="246" spans="1:23" ht="15">
      <c r="A246" s="21" t="s">
        <v>1167</v>
      </c>
      <c r="B246" s="34" t="s">
        <v>307</v>
      </c>
      <c r="C246" s="21" t="s">
        <v>1036</v>
      </c>
      <c r="D246" s="21" t="s">
        <v>1082</v>
      </c>
      <c r="E246" s="21" t="s">
        <v>13</v>
      </c>
      <c r="F246" s="30" t="s">
        <v>1192</v>
      </c>
      <c r="G246" s="21" t="s">
        <v>1193</v>
      </c>
      <c r="H246" s="31" t="s">
        <v>1206</v>
      </c>
      <c r="I246" s="21" t="s">
        <v>1093</v>
      </c>
      <c r="J246" s="21" t="s">
        <v>1195</v>
      </c>
      <c r="K246" s="21">
        <v>5</v>
      </c>
      <c r="L246" s="21" t="s">
        <v>1089</v>
      </c>
      <c r="M246" s="21">
        <v>0.7</v>
      </c>
      <c r="N246" s="21"/>
      <c r="O246" s="21"/>
      <c r="P246" s="21">
        <v>0.1</v>
      </c>
      <c r="Q246" s="21" t="s">
        <v>487</v>
      </c>
      <c r="R246" s="21" t="s">
        <v>1180</v>
      </c>
      <c r="U246" s="66" t="s">
        <v>5105</v>
      </c>
      <c r="V246" s="66" t="s">
        <v>5105</v>
      </c>
      <c r="W246" s="66"/>
    </row>
    <row r="247" spans="1:23" ht="15">
      <c r="A247" s="21" t="s">
        <v>1167</v>
      </c>
      <c r="B247" s="34" t="s">
        <v>307</v>
      </c>
      <c r="C247" s="21" t="s">
        <v>1036</v>
      </c>
      <c r="D247" s="21" t="s">
        <v>1082</v>
      </c>
      <c r="E247" s="21" t="s">
        <v>13</v>
      </c>
      <c r="F247" s="30" t="s">
        <v>1192</v>
      </c>
      <c r="G247" s="21" t="s">
        <v>1193</v>
      </c>
      <c r="H247" s="31" t="s">
        <v>1207</v>
      </c>
      <c r="I247" s="21" t="s">
        <v>1093</v>
      </c>
      <c r="J247" s="21" t="s">
        <v>1195</v>
      </c>
      <c r="K247" s="21">
        <v>5</v>
      </c>
      <c r="L247" s="21" t="s">
        <v>1089</v>
      </c>
      <c r="M247" s="21">
        <v>12.8</v>
      </c>
      <c r="N247" s="21"/>
      <c r="O247" s="21"/>
      <c r="P247" s="21">
        <v>1.1000000000000001</v>
      </c>
      <c r="Q247" s="21" t="s">
        <v>487</v>
      </c>
      <c r="R247" s="21" t="s">
        <v>1180</v>
      </c>
      <c r="U247" s="66" t="s">
        <v>5105</v>
      </c>
      <c r="V247" s="66" t="s">
        <v>5105</v>
      </c>
      <c r="W247" s="66"/>
    </row>
    <row r="248" spans="1:23" ht="15">
      <c r="A248" s="21" t="s">
        <v>1167</v>
      </c>
      <c r="B248" s="34" t="s">
        <v>307</v>
      </c>
      <c r="C248" s="21" t="s">
        <v>1036</v>
      </c>
      <c r="D248" s="21" t="s">
        <v>1082</v>
      </c>
      <c r="E248" s="21" t="s">
        <v>13</v>
      </c>
      <c r="F248" s="30" t="s">
        <v>1192</v>
      </c>
      <c r="G248" s="21" t="s">
        <v>1193</v>
      </c>
      <c r="H248" s="31" t="s">
        <v>1208</v>
      </c>
      <c r="I248" s="21" t="s">
        <v>1093</v>
      </c>
      <c r="J248" s="21" t="s">
        <v>1195</v>
      </c>
      <c r="K248" s="21">
        <v>5</v>
      </c>
      <c r="L248" s="21" t="s">
        <v>1089</v>
      </c>
      <c r="M248" s="21">
        <v>10.1</v>
      </c>
      <c r="N248" s="21"/>
      <c r="O248" s="21"/>
      <c r="P248" s="21">
        <v>2.2000000000000002</v>
      </c>
      <c r="Q248" s="21" t="s">
        <v>487</v>
      </c>
      <c r="R248" s="21" t="s">
        <v>1180</v>
      </c>
      <c r="U248" s="66" t="s">
        <v>5105</v>
      </c>
      <c r="V248" s="66" t="s">
        <v>5105</v>
      </c>
      <c r="W248" s="66"/>
    </row>
    <row r="249" spans="1:23" ht="15">
      <c r="A249" s="21" t="s">
        <v>1167</v>
      </c>
      <c r="B249" s="34" t="s">
        <v>307</v>
      </c>
      <c r="C249" s="21" t="s">
        <v>1036</v>
      </c>
      <c r="D249" s="21" t="s">
        <v>1082</v>
      </c>
      <c r="E249" s="21" t="s">
        <v>1100</v>
      </c>
      <c r="F249" s="30" t="s">
        <v>1192</v>
      </c>
      <c r="G249" s="21" t="s">
        <v>1193</v>
      </c>
      <c r="H249" s="31" t="s">
        <v>1194</v>
      </c>
      <c r="I249" s="21" t="s">
        <v>1093</v>
      </c>
      <c r="J249" s="21" t="s">
        <v>1195</v>
      </c>
      <c r="K249" s="21">
        <v>5</v>
      </c>
      <c r="L249" s="21" t="s">
        <v>1089</v>
      </c>
      <c r="M249" s="21">
        <v>7.7</v>
      </c>
      <c r="N249" s="21"/>
      <c r="O249" s="21"/>
      <c r="P249" s="21">
        <v>1.6</v>
      </c>
      <c r="Q249" s="21" t="s">
        <v>487</v>
      </c>
      <c r="R249" s="21" t="s">
        <v>1181</v>
      </c>
      <c r="U249" s="66" t="s">
        <v>5105</v>
      </c>
      <c r="V249" s="66" t="s">
        <v>5105</v>
      </c>
      <c r="W249" s="66"/>
    </row>
    <row r="250" spans="1:23" ht="15">
      <c r="A250" s="21" t="s">
        <v>1167</v>
      </c>
      <c r="B250" s="34" t="s">
        <v>307</v>
      </c>
      <c r="C250" s="21" t="s">
        <v>1036</v>
      </c>
      <c r="D250" s="21" t="s">
        <v>1082</v>
      </c>
      <c r="E250" s="21" t="s">
        <v>1100</v>
      </c>
      <c r="F250" s="30" t="s">
        <v>1192</v>
      </c>
      <c r="G250" s="21" t="s">
        <v>1193</v>
      </c>
      <c r="H250" s="31" t="s">
        <v>1197</v>
      </c>
      <c r="I250" s="21" t="s">
        <v>1093</v>
      </c>
      <c r="J250" s="21" t="s">
        <v>1195</v>
      </c>
      <c r="K250" s="21">
        <v>5</v>
      </c>
      <c r="L250" s="21" t="s">
        <v>1089</v>
      </c>
      <c r="M250" s="21">
        <v>21.6</v>
      </c>
      <c r="N250" s="21"/>
      <c r="O250" s="21"/>
      <c r="P250" s="21">
        <v>1</v>
      </c>
      <c r="Q250" s="21" t="s">
        <v>487</v>
      </c>
      <c r="R250" s="21" t="s">
        <v>1181</v>
      </c>
      <c r="U250" s="66" t="s">
        <v>5105</v>
      </c>
      <c r="V250" s="66" t="s">
        <v>5105</v>
      </c>
      <c r="W250" s="66"/>
    </row>
    <row r="251" spans="1:23" ht="15">
      <c r="A251" s="21" t="s">
        <v>1167</v>
      </c>
      <c r="B251" s="34" t="s">
        <v>307</v>
      </c>
      <c r="C251" s="21" t="s">
        <v>1036</v>
      </c>
      <c r="D251" s="21" t="s">
        <v>1082</v>
      </c>
      <c r="E251" s="21" t="s">
        <v>1100</v>
      </c>
      <c r="F251" s="30" t="s">
        <v>1192</v>
      </c>
      <c r="G251" s="21" t="s">
        <v>1193</v>
      </c>
      <c r="H251" s="31" t="s">
        <v>1198</v>
      </c>
      <c r="I251" s="21" t="s">
        <v>1093</v>
      </c>
      <c r="J251" s="21" t="s">
        <v>1195</v>
      </c>
      <c r="K251" s="21">
        <v>5</v>
      </c>
      <c r="L251" s="21" t="s">
        <v>1089</v>
      </c>
      <c r="M251" s="21">
        <v>6.2</v>
      </c>
      <c r="N251" s="21"/>
      <c r="O251" s="21"/>
      <c r="P251" s="21">
        <v>1.6</v>
      </c>
      <c r="Q251" s="21" t="s">
        <v>487</v>
      </c>
      <c r="R251" s="21" t="s">
        <v>1181</v>
      </c>
      <c r="U251" s="66" t="s">
        <v>5105</v>
      </c>
      <c r="V251" s="66" t="s">
        <v>5105</v>
      </c>
      <c r="W251" s="66"/>
    </row>
    <row r="252" spans="1:23" ht="15">
      <c r="A252" s="21" t="s">
        <v>1167</v>
      </c>
      <c r="B252" s="34" t="s">
        <v>307</v>
      </c>
      <c r="C252" s="21" t="s">
        <v>1036</v>
      </c>
      <c r="D252" s="21" t="s">
        <v>1082</v>
      </c>
      <c r="E252" s="21" t="s">
        <v>1100</v>
      </c>
      <c r="F252" s="30" t="s">
        <v>1192</v>
      </c>
      <c r="G252" s="21" t="s">
        <v>1193</v>
      </c>
      <c r="H252" s="31" t="s">
        <v>1199</v>
      </c>
      <c r="I252" s="21" t="s">
        <v>1093</v>
      </c>
      <c r="J252" s="21" t="s">
        <v>1195</v>
      </c>
      <c r="K252" s="21">
        <v>5</v>
      </c>
      <c r="L252" s="21" t="s">
        <v>1089</v>
      </c>
      <c r="M252" s="21">
        <v>1.8</v>
      </c>
      <c r="N252" s="21"/>
      <c r="O252" s="21"/>
      <c r="P252" s="21">
        <v>0.2</v>
      </c>
      <c r="Q252" s="21" t="s">
        <v>487</v>
      </c>
      <c r="R252" s="21" t="s">
        <v>1181</v>
      </c>
      <c r="U252" s="66" t="s">
        <v>5105</v>
      </c>
      <c r="V252" s="66" t="s">
        <v>5105</v>
      </c>
      <c r="W252" s="66"/>
    </row>
    <row r="253" spans="1:23" ht="15">
      <c r="A253" s="21" t="s">
        <v>1167</v>
      </c>
      <c r="B253" s="34" t="s">
        <v>307</v>
      </c>
      <c r="C253" s="21" t="s">
        <v>1036</v>
      </c>
      <c r="D253" s="21" t="s">
        <v>1082</v>
      </c>
      <c r="E253" s="21" t="s">
        <v>1100</v>
      </c>
      <c r="F253" s="30" t="s">
        <v>1192</v>
      </c>
      <c r="G253" s="21" t="s">
        <v>1193</v>
      </c>
      <c r="H253" s="31" t="s">
        <v>1200</v>
      </c>
      <c r="I253" s="21" t="s">
        <v>1093</v>
      </c>
      <c r="J253" s="21" t="s">
        <v>1195</v>
      </c>
      <c r="K253" s="21">
        <v>5</v>
      </c>
      <c r="L253" s="21" t="s">
        <v>1089</v>
      </c>
      <c r="M253" s="21">
        <v>13.4</v>
      </c>
      <c r="N253" s="21"/>
      <c r="O253" s="21"/>
      <c r="P253" s="21">
        <v>1.7</v>
      </c>
      <c r="Q253" s="21" t="s">
        <v>487</v>
      </c>
      <c r="R253" s="21" t="s">
        <v>1181</v>
      </c>
      <c r="U253" s="66" t="s">
        <v>5105</v>
      </c>
      <c r="V253" s="66" t="s">
        <v>5105</v>
      </c>
      <c r="W253" s="66"/>
    </row>
    <row r="254" spans="1:23" ht="15">
      <c r="A254" s="21" t="s">
        <v>1167</v>
      </c>
      <c r="B254" s="34" t="s">
        <v>307</v>
      </c>
      <c r="C254" s="21" t="s">
        <v>1036</v>
      </c>
      <c r="D254" s="21" t="s">
        <v>1082</v>
      </c>
      <c r="E254" s="21" t="s">
        <v>1100</v>
      </c>
      <c r="F254" s="30" t="s">
        <v>1192</v>
      </c>
      <c r="G254" s="21" t="s">
        <v>1193</v>
      </c>
      <c r="H254" s="31" t="s">
        <v>1201</v>
      </c>
      <c r="I254" s="21" t="s">
        <v>1093</v>
      </c>
      <c r="J254" s="21" t="s">
        <v>1195</v>
      </c>
      <c r="K254" s="21">
        <v>5</v>
      </c>
      <c r="L254" s="21" t="s">
        <v>1089</v>
      </c>
      <c r="M254" s="21">
        <v>7.5</v>
      </c>
      <c r="N254" s="21"/>
      <c r="O254" s="21"/>
      <c r="P254" s="21">
        <v>0.2</v>
      </c>
      <c r="Q254" s="21" t="s">
        <v>487</v>
      </c>
      <c r="R254" s="21" t="s">
        <v>1181</v>
      </c>
      <c r="U254" s="66" t="s">
        <v>5105</v>
      </c>
      <c r="V254" s="66" t="s">
        <v>5105</v>
      </c>
      <c r="W254" s="66"/>
    </row>
    <row r="255" spans="1:23" ht="15">
      <c r="A255" s="21" t="s">
        <v>1167</v>
      </c>
      <c r="B255" s="34" t="s">
        <v>307</v>
      </c>
      <c r="C255" s="21" t="s">
        <v>1036</v>
      </c>
      <c r="D255" s="21" t="s">
        <v>1082</v>
      </c>
      <c r="E255" s="21" t="s">
        <v>1100</v>
      </c>
      <c r="F255" s="30" t="s">
        <v>1192</v>
      </c>
      <c r="G255" s="21" t="s">
        <v>1193</v>
      </c>
      <c r="H255" s="31" t="s">
        <v>1202</v>
      </c>
      <c r="I255" s="21" t="s">
        <v>1093</v>
      </c>
      <c r="J255" s="21" t="s">
        <v>1195</v>
      </c>
      <c r="K255" s="21">
        <v>5</v>
      </c>
      <c r="L255" s="21" t="s">
        <v>1089</v>
      </c>
      <c r="M255" s="21">
        <v>2.7</v>
      </c>
      <c r="N255" s="21"/>
      <c r="O255" s="21"/>
      <c r="P255" s="21">
        <v>0.1</v>
      </c>
      <c r="Q255" s="21" t="s">
        <v>487</v>
      </c>
      <c r="R255" s="21" t="s">
        <v>1181</v>
      </c>
      <c r="U255" s="66" t="s">
        <v>5105</v>
      </c>
      <c r="V255" s="66" t="s">
        <v>5105</v>
      </c>
      <c r="W255" s="66"/>
    </row>
    <row r="256" spans="1:23" ht="15">
      <c r="A256" s="21" t="s">
        <v>1167</v>
      </c>
      <c r="B256" s="34" t="s">
        <v>307</v>
      </c>
      <c r="C256" s="21" t="s">
        <v>1036</v>
      </c>
      <c r="D256" s="21" t="s">
        <v>1082</v>
      </c>
      <c r="E256" s="21" t="s">
        <v>1100</v>
      </c>
      <c r="F256" s="30" t="s">
        <v>1192</v>
      </c>
      <c r="G256" s="21" t="s">
        <v>1193</v>
      </c>
      <c r="H256" s="31" t="s">
        <v>1203</v>
      </c>
      <c r="I256" s="21" t="s">
        <v>1093</v>
      </c>
      <c r="J256" s="21" t="s">
        <v>1195</v>
      </c>
      <c r="K256" s="21">
        <v>5</v>
      </c>
      <c r="L256" s="21" t="s">
        <v>1089</v>
      </c>
      <c r="M256" s="21">
        <v>0.6</v>
      </c>
      <c r="N256" s="21"/>
      <c r="O256" s="21"/>
      <c r="P256" s="21">
        <v>0.1</v>
      </c>
      <c r="Q256" s="21" t="s">
        <v>487</v>
      </c>
      <c r="R256" s="21" t="s">
        <v>1181</v>
      </c>
      <c r="U256" s="66" t="s">
        <v>5105</v>
      </c>
      <c r="V256" s="66" t="s">
        <v>5105</v>
      </c>
      <c r="W256" s="66"/>
    </row>
    <row r="257" spans="1:23" ht="15">
      <c r="A257" s="21" t="s">
        <v>1167</v>
      </c>
      <c r="B257" s="34" t="s">
        <v>307</v>
      </c>
      <c r="C257" s="21" t="s">
        <v>1036</v>
      </c>
      <c r="D257" s="21" t="s">
        <v>1082</v>
      </c>
      <c r="E257" s="21" t="s">
        <v>1100</v>
      </c>
      <c r="F257" s="30" t="s">
        <v>1192</v>
      </c>
      <c r="G257" s="21" t="s">
        <v>1193</v>
      </c>
      <c r="H257" s="31" t="s">
        <v>1204</v>
      </c>
      <c r="I257" s="21" t="s">
        <v>1093</v>
      </c>
      <c r="J257" s="21" t="s">
        <v>1195</v>
      </c>
      <c r="K257" s="21">
        <v>5</v>
      </c>
      <c r="L257" s="21" t="s">
        <v>1089</v>
      </c>
      <c r="M257" s="21">
        <v>1.5</v>
      </c>
      <c r="N257" s="21"/>
      <c r="O257" s="21"/>
      <c r="P257" s="21">
        <v>0.5</v>
      </c>
      <c r="Q257" s="21" t="s">
        <v>487</v>
      </c>
      <c r="R257" s="21" t="s">
        <v>1181</v>
      </c>
      <c r="U257" s="66" t="s">
        <v>5105</v>
      </c>
      <c r="V257" s="66" t="s">
        <v>5105</v>
      </c>
      <c r="W257" s="66"/>
    </row>
    <row r="258" spans="1:23" ht="15">
      <c r="A258" s="21" t="s">
        <v>1167</v>
      </c>
      <c r="B258" s="34" t="s">
        <v>307</v>
      </c>
      <c r="C258" s="21" t="s">
        <v>1036</v>
      </c>
      <c r="D258" s="21" t="s">
        <v>1082</v>
      </c>
      <c r="E258" s="21" t="s">
        <v>1100</v>
      </c>
      <c r="F258" s="30" t="s">
        <v>1192</v>
      </c>
      <c r="G258" s="21" t="s">
        <v>1193</v>
      </c>
      <c r="H258" s="31" t="s">
        <v>1205</v>
      </c>
      <c r="I258" s="21" t="s">
        <v>1093</v>
      </c>
      <c r="J258" s="21" t="s">
        <v>1195</v>
      </c>
      <c r="K258" s="21">
        <v>5</v>
      </c>
      <c r="L258" s="21" t="s">
        <v>1089</v>
      </c>
      <c r="M258" s="21">
        <v>0.8</v>
      </c>
      <c r="N258" s="21"/>
      <c r="O258" s="21"/>
      <c r="P258" s="21">
        <v>0.3</v>
      </c>
      <c r="Q258" s="21" t="s">
        <v>487</v>
      </c>
      <c r="R258" s="21" t="s">
        <v>1181</v>
      </c>
      <c r="U258" s="66" t="s">
        <v>5105</v>
      </c>
      <c r="V258" s="66" t="s">
        <v>5105</v>
      </c>
      <c r="W258" s="66"/>
    </row>
    <row r="259" spans="1:23" ht="15">
      <c r="A259" s="21" t="s">
        <v>1167</v>
      </c>
      <c r="B259" s="34" t="s">
        <v>307</v>
      </c>
      <c r="C259" s="21" t="s">
        <v>1036</v>
      </c>
      <c r="D259" s="21" t="s">
        <v>1082</v>
      </c>
      <c r="E259" s="21" t="s">
        <v>1100</v>
      </c>
      <c r="F259" s="30" t="s">
        <v>1192</v>
      </c>
      <c r="G259" s="21" t="s">
        <v>1193</v>
      </c>
      <c r="H259" s="31" t="s">
        <v>1206</v>
      </c>
      <c r="I259" s="21" t="s">
        <v>1093</v>
      </c>
      <c r="J259" s="21" t="s">
        <v>1195</v>
      </c>
      <c r="K259" s="21">
        <v>5</v>
      </c>
      <c r="L259" s="21" t="s">
        <v>1089</v>
      </c>
      <c r="M259" s="21">
        <v>1.5</v>
      </c>
      <c r="N259" s="21"/>
      <c r="O259" s="21"/>
      <c r="P259" s="21">
        <v>0.4</v>
      </c>
      <c r="Q259" s="21" t="s">
        <v>487</v>
      </c>
      <c r="R259" s="21" t="s">
        <v>1181</v>
      </c>
      <c r="U259" s="66" t="s">
        <v>5105</v>
      </c>
      <c r="V259" s="66" t="s">
        <v>5105</v>
      </c>
      <c r="W259" s="66"/>
    </row>
    <row r="260" spans="1:23" ht="15">
      <c r="A260" s="21" t="s">
        <v>1167</v>
      </c>
      <c r="B260" s="34" t="s">
        <v>307</v>
      </c>
      <c r="C260" s="21" t="s">
        <v>1036</v>
      </c>
      <c r="D260" s="21" t="s">
        <v>1082</v>
      </c>
      <c r="E260" s="21" t="s">
        <v>1100</v>
      </c>
      <c r="F260" s="30" t="s">
        <v>1192</v>
      </c>
      <c r="G260" s="21" t="s">
        <v>1193</v>
      </c>
      <c r="H260" s="31" t="s">
        <v>1207</v>
      </c>
      <c r="I260" s="21" t="s">
        <v>1093</v>
      </c>
      <c r="J260" s="21" t="s">
        <v>1195</v>
      </c>
      <c r="K260" s="21">
        <v>5</v>
      </c>
      <c r="L260" s="21" t="s">
        <v>1089</v>
      </c>
      <c r="M260" s="21">
        <v>19.100000000000001</v>
      </c>
      <c r="N260" s="21"/>
      <c r="O260" s="21"/>
      <c r="P260" s="21">
        <v>2.5</v>
      </c>
      <c r="Q260" s="21" t="s">
        <v>487</v>
      </c>
      <c r="R260" s="21" t="s">
        <v>1181</v>
      </c>
      <c r="U260" s="66" t="s">
        <v>5105</v>
      </c>
      <c r="V260" s="66" t="s">
        <v>5105</v>
      </c>
      <c r="W260" s="66"/>
    </row>
    <row r="261" spans="1:23" ht="15">
      <c r="A261" s="21" t="s">
        <v>1167</v>
      </c>
      <c r="B261" s="34" t="s">
        <v>307</v>
      </c>
      <c r="C261" s="21" t="s">
        <v>1036</v>
      </c>
      <c r="D261" s="21" t="s">
        <v>1082</v>
      </c>
      <c r="E261" s="21" t="s">
        <v>1100</v>
      </c>
      <c r="F261" s="30" t="s">
        <v>1192</v>
      </c>
      <c r="G261" s="21" t="s">
        <v>1193</v>
      </c>
      <c r="H261" s="31" t="s">
        <v>1208</v>
      </c>
      <c r="I261" s="21" t="s">
        <v>1093</v>
      </c>
      <c r="J261" s="21" t="s">
        <v>1195</v>
      </c>
      <c r="K261" s="21">
        <v>5</v>
      </c>
      <c r="L261" s="21" t="s">
        <v>1089</v>
      </c>
      <c r="M261" s="21">
        <v>12.3</v>
      </c>
      <c r="N261" s="21"/>
      <c r="O261" s="21"/>
      <c r="P261" s="21">
        <v>2.7</v>
      </c>
      <c r="Q261" s="21" t="s">
        <v>487</v>
      </c>
      <c r="R261" s="21" t="s">
        <v>1181</v>
      </c>
      <c r="U261" s="66" t="s">
        <v>5105</v>
      </c>
      <c r="V261" s="66" t="s">
        <v>5105</v>
      </c>
      <c r="W261" s="66"/>
    </row>
    <row r="262" spans="1:23" ht="15">
      <c r="A262" s="21" t="s">
        <v>1167</v>
      </c>
      <c r="B262" s="34" t="s">
        <v>307</v>
      </c>
      <c r="C262" s="21" t="s">
        <v>1036</v>
      </c>
      <c r="D262" s="21" t="s">
        <v>1082</v>
      </c>
      <c r="E262" s="21" t="s">
        <v>13</v>
      </c>
      <c r="F262" s="30" t="s">
        <v>1192</v>
      </c>
      <c r="G262" s="21" t="s">
        <v>1193</v>
      </c>
      <c r="H262" s="31" t="s">
        <v>1194</v>
      </c>
      <c r="I262" s="21" t="s">
        <v>1093</v>
      </c>
      <c r="J262" s="21" t="s">
        <v>1195</v>
      </c>
      <c r="K262" s="21">
        <v>5</v>
      </c>
      <c r="L262" s="21" t="s">
        <v>1089</v>
      </c>
      <c r="M262" s="21">
        <v>13.3</v>
      </c>
      <c r="N262" s="21"/>
      <c r="O262" s="21"/>
      <c r="P262" s="21">
        <v>0.8</v>
      </c>
      <c r="Q262" s="21" t="s">
        <v>487</v>
      </c>
      <c r="R262" s="21" t="s">
        <v>1181</v>
      </c>
      <c r="U262" s="66" t="s">
        <v>5105</v>
      </c>
      <c r="V262" s="66" t="s">
        <v>5105</v>
      </c>
      <c r="W262" s="66"/>
    </row>
    <row r="263" spans="1:23" ht="15">
      <c r="A263" s="21" t="s">
        <v>1167</v>
      </c>
      <c r="B263" s="34" t="s">
        <v>307</v>
      </c>
      <c r="C263" s="21" t="s">
        <v>1036</v>
      </c>
      <c r="D263" s="21" t="s">
        <v>1082</v>
      </c>
      <c r="E263" s="21" t="s">
        <v>13</v>
      </c>
      <c r="F263" s="30" t="s">
        <v>1192</v>
      </c>
      <c r="G263" s="21" t="s">
        <v>1193</v>
      </c>
      <c r="H263" s="31" t="s">
        <v>1197</v>
      </c>
      <c r="I263" s="21" t="s">
        <v>1093</v>
      </c>
      <c r="J263" s="21" t="s">
        <v>1195</v>
      </c>
      <c r="K263" s="21">
        <v>5</v>
      </c>
      <c r="L263" s="21" t="s">
        <v>1089</v>
      </c>
      <c r="M263" s="21">
        <v>21.8</v>
      </c>
      <c r="N263" s="21"/>
      <c r="O263" s="21"/>
      <c r="P263" s="21">
        <v>0.7</v>
      </c>
      <c r="Q263" s="21" t="s">
        <v>487</v>
      </c>
      <c r="R263" s="21" t="s">
        <v>1181</v>
      </c>
      <c r="U263" s="66" t="s">
        <v>5105</v>
      </c>
      <c r="V263" s="66" t="s">
        <v>5105</v>
      </c>
      <c r="W263" s="66"/>
    </row>
    <row r="264" spans="1:23" ht="15">
      <c r="A264" s="21" t="s">
        <v>1167</v>
      </c>
      <c r="B264" s="34" t="s">
        <v>307</v>
      </c>
      <c r="C264" s="21" t="s">
        <v>1036</v>
      </c>
      <c r="D264" s="21" t="s">
        <v>1082</v>
      </c>
      <c r="E264" s="21" t="s">
        <v>13</v>
      </c>
      <c r="F264" s="30" t="s">
        <v>1192</v>
      </c>
      <c r="G264" s="21" t="s">
        <v>1193</v>
      </c>
      <c r="H264" s="31" t="s">
        <v>1198</v>
      </c>
      <c r="I264" s="21" t="s">
        <v>1093</v>
      </c>
      <c r="J264" s="21" t="s">
        <v>1195</v>
      </c>
      <c r="K264" s="21">
        <v>5</v>
      </c>
      <c r="L264" s="21" t="s">
        <v>1089</v>
      </c>
      <c r="M264" s="21">
        <v>6.6</v>
      </c>
      <c r="N264" s="21"/>
      <c r="O264" s="21"/>
      <c r="P264" s="21">
        <v>0.6</v>
      </c>
      <c r="Q264" s="21" t="s">
        <v>487</v>
      </c>
      <c r="R264" s="21" t="s">
        <v>1181</v>
      </c>
      <c r="U264" s="66" t="s">
        <v>5105</v>
      </c>
      <c r="V264" s="66" t="s">
        <v>5105</v>
      </c>
      <c r="W264" s="66"/>
    </row>
    <row r="265" spans="1:23" ht="15">
      <c r="A265" s="21" t="s">
        <v>1167</v>
      </c>
      <c r="B265" s="34" t="s">
        <v>307</v>
      </c>
      <c r="C265" s="21" t="s">
        <v>1036</v>
      </c>
      <c r="D265" s="21" t="s">
        <v>1082</v>
      </c>
      <c r="E265" s="21" t="s">
        <v>13</v>
      </c>
      <c r="F265" s="30" t="s">
        <v>1192</v>
      </c>
      <c r="G265" s="21" t="s">
        <v>1193</v>
      </c>
      <c r="H265" s="31" t="s">
        <v>1199</v>
      </c>
      <c r="I265" s="21" t="s">
        <v>1093</v>
      </c>
      <c r="J265" s="21" t="s">
        <v>1195</v>
      </c>
      <c r="K265" s="21">
        <v>5</v>
      </c>
      <c r="L265" s="21" t="s">
        <v>1089</v>
      </c>
      <c r="M265" s="21">
        <v>1.5</v>
      </c>
      <c r="N265" s="21"/>
      <c r="O265" s="21"/>
      <c r="P265" s="21">
        <v>0.2</v>
      </c>
      <c r="Q265" s="21" t="s">
        <v>487</v>
      </c>
      <c r="R265" s="21" t="s">
        <v>1181</v>
      </c>
      <c r="U265" s="66" t="s">
        <v>5105</v>
      </c>
      <c r="V265" s="66" t="s">
        <v>5105</v>
      </c>
      <c r="W265" s="66"/>
    </row>
    <row r="266" spans="1:23" ht="15">
      <c r="A266" s="21" t="s">
        <v>1167</v>
      </c>
      <c r="B266" s="34" t="s">
        <v>307</v>
      </c>
      <c r="C266" s="21" t="s">
        <v>1036</v>
      </c>
      <c r="D266" s="21" t="s">
        <v>1082</v>
      </c>
      <c r="E266" s="21" t="s">
        <v>13</v>
      </c>
      <c r="F266" s="30" t="s">
        <v>1192</v>
      </c>
      <c r="G266" s="21" t="s">
        <v>1193</v>
      </c>
      <c r="H266" s="31" t="s">
        <v>1200</v>
      </c>
      <c r="I266" s="21" t="s">
        <v>1093</v>
      </c>
      <c r="J266" s="21" t="s">
        <v>1195</v>
      </c>
      <c r="K266" s="21">
        <v>5</v>
      </c>
      <c r="L266" s="21" t="s">
        <v>1089</v>
      </c>
      <c r="M266" s="21">
        <v>16.100000000000001</v>
      </c>
      <c r="N266" s="21"/>
      <c r="O266" s="21"/>
      <c r="P266" s="21">
        <v>1.2</v>
      </c>
      <c r="Q266" s="21" t="s">
        <v>487</v>
      </c>
      <c r="R266" s="21" t="s">
        <v>1181</v>
      </c>
      <c r="U266" s="66" t="s">
        <v>5105</v>
      </c>
      <c r="V266" s="66" t="s">
        <v>5105</v>
      </c>
      <c r="W266" s="66"/>
    </row>
    <row r="267" spans="1:23" ht="15">
      <c r="A267" s="21" t="s">
        <v>1167</v>
      </c>
      <c r="B267" s="34" t="s">
        <v>307</v>
      </c>
      <c r="C267" s="21" t="s">
        <v>1036</v>
      </c>
      <c r="D267" s="21" t="s">
        <v>1082</v>
      </c>
      <c r="E267" s="21" t="s">
        <v>13</v>
      </c>
      <c r="F267" s="30" t="s">
        <v>1192</v>
      </c>
      <c r="G267" s="21" t="s">
        <v>1193</v>
      </c>
      <c r="H267" s="31" t="s">
        <v>1201</v>
      </c>
      <c r="I267" s="21" t="s">
        <v>1093</v>
      </c>
      <c r="J267" s="21" t="s">
        <v>1195</v>
      </c>
      <c r="K267" s="21">
        <v>5</v>
      </c>
      <c r="L267" s="21" t="s">
        <v>1089</v>
      </c>
      <c r="M267" s="21">
        <v>6.6</v>
      </c>
      <c r="N267" s="21"/>
      <c r="O267" s="21"/>
      <c r="P267" s="21">
        <v>0.4</v>
      </c>
      <c r="Q267" s="21" t="s">
        <v>487</v>
      </c>
      <c r="R267" s="21" t="s">
        <v>1181</v>
      </c>
      <c r="U267" s="66" t="s">
        <v>5105</v>
      </c>
      <c r="V267" s="66" t="s">
        <v>5105</v>
      </c>
      <c r="W267" s="66"/>
    </row>
    <row r="268" spans="1:23" ht="15">
      <c r="A268" s="21" t="s">
        <v>1167</v>
      </c>
      <c r="B268" s="34" t="s">
        <v>307</v>
      </c>
      <c r="C268" s="21" t="s">
        <v>1036</v>
      </c>
      <c r="D268" s="21" t="s">
        <v>1082</v>
      </c>
      <c r="E268" s="21" t="s">
        <v>13</v>
      </c>
      <c r="F268" s="30" t="s">
        <v>1192</v>
      </c>
      <c r="G268" s="21" t="s">
        <v>1193</v>
      </c>
      <c r="H268" s="31" t="s">
        <v>1202</v>
      </c>
      <c r="I268" s="21" t="s">
        <v>1093</v>
      </c>
      <c r="J268" s="21" t="s">
        <v>1195</v>
      </c>
      <c r="K268" s="21">
        <v>5</v>
      </c>
      <c r="L268" s="21" t="s">
        <v>1089</v>
      </c>
      <c r="M268" s="21">
        <v>2.5</v>
      </c>
      <c r="N268" s="21"/>
      <c r="O268" s="21"/>
      <c r="P268" s="21">
        <v>0.5</v>
      </c>
      <c r="Q268" s="21" t="s">
        <v>487</v>
      </c>
      <c r="R268" s="21" t="s">
        <v>1181</v>
      </c>
      <c r="U268" s="66" t="s">
        <v>5105</v>
      </c>
      <c r="V268" s="66" t="s">
        <v>5105</v>
      </c>
      <c r="W268" s="66"/>
    </row>
    <row r="269" spans="1:23" ht="15">
      <c r="A269" s="21" t="s">
        <v>1167</v>
      </c>
      <c r="B269" s="34" t="s">
        <v>307</v>
      </c>
      <c r="C269" s="21" t="s">
        <v>1036</v>
      </c>
      <c r="D269" s="21" t="s">
        <v>1082</v>
      </c>
      <c r="E269" s="21" t="s">
        <v>13</v>
      </c>
      <c r="F269" s="30" t="s">
        <v>1192</v>
      </c>
      <c r="G269" s="21" t="s">
        <v>1193</v>
      </c>
      <c r="H269" s="31" t="s">
        <v>1203</v>
      </c>
      <c r="I269" s="21" t="s">
        <v>1093</v>
      </c>
      <c r="J269" s="21" t="s">
        <v>1195</v>
      </c>
      <c r="K269" s="21">
        <v>5</v>
      </c>
      <c r="L269" s="21" t="s">
        <v>1089</v>
      </c>
      <c r="M269" s="21">
        <v>0.8</v>
      </c>
      <c r="N269" s="21"/>
      <c r="O269" s="21"/>
      <c r="P269" s="21">
        <v>0.2</v>
      </c>
      <c r="Q269" s="21" t="s">
        <v>487</v>
      </c>
      <c r="R269" s="21" t="s">
        <v>1181</v>
      </c>
      <c r="U269" s="66" t="s">
        <v>5105</v>
      </c>
      <c r="V269" s="66" t="s">
        <v>5105</v>
      </c>
      <c r="W269" s="66"/>
    </row>
    <row r="270" spans="1:23" ht="15">
      <c r="A270" s="21" t="s">
        <v>1167</v>
      </c>
      <c r="B270" s="34" t="s">
        <v>307</v>
      </c>
      <c r="C270" s="21" t="s">
        <v>1036</v>
      </c>
      <c r="D270" s="21" t="s">
        <v>1082</v>
      </c>
      <c r="E270" s="21" t="s">
        <v>13</v>
      </c>
      <c r="F270" s="30" t="s">
        <v>1192</v>
      </c>
      <c r="G270" s="21" t="s">
        <v>1193</v>
      </c>
      <c r="H270" s="31" t="s">
        <v>1204</v>
      </c>
      <c r="I270" s="21" t="s">
        <v>1093</v>
      </c>
      <c r="J270" s="21" t="s">
        <v>1195</v>
      </c>
      <c r="K270" s="21">
        <v>5</v>
      </c>
      <c r="L270" s="21" t="s">
        <v>1089</v>
      </c>
      <c r="M270" s="21">
        <v>4.0999999999999996</v>
      </c>
      <c r="N270" s="21"/>
      <c r="O270" s="21"/>
      <c r="P270" s="21">
        <v>1.4</v>
      </c>
      <c r="Q270" s="21" t="s">
        <v>487</v>
      </c>
      <c r="R270" s="21" t="s">
        <v>1181</v>
      </c>
      <c r="U270" s="66" t="s">
        <v>5105</v>
      </c>
      <c r="V270" s="66" t="s">
        <v>5105</v>
      </c>
      <c r="W270" s="66"/>
    </row>
    <row r="271" spans="1:23" ht="15">
      <c r="A271" s="21" t="s">
        <v>1167</v>
      </c>
      <c r="B271" s="34" t="s">
        <v>307</v>
      </c>
      <c r="C271" s="21" t="s">
        <v>1036</v>
      </c>
      <c r="D271" s="21" t="s">
        <v>1082</v>
      </c>
      <c r="E271" s="21" t="s">
        <v>13</v>
      </c>
      <c r="F271" s="30" t="s">
        <v>1192</v>
      </c>
      <c r="G271" s="21" t="s">
        <v>1193</v>
      </c>
      <c r="H271" s="31" t="s">
        <v>1205</v>
      </c>
      <c r="I271" s="21" t="s">
        <v>1093</v>
      </c>
      <c r="J271" s="21" t="s">
        <v>1195</v>
      </c>
      <c r="K271" s="21">
        <v>5</v>
      </c>
      <c r="L271" s="21" t="s">
        <v>1089</v>
      </c>
      <c r="M271" s="21">
        <v>1.2</v>
      </c>
      <c r="N271" s="21"/>
      <c r="O271" s="21"/>
      <c r="P271" s="21">
        <v>0.4</v>
      </c>
      <c r="Q271" s="21" t="s">
        <v>487</v>
      </c>
      <c r="R271" s="21" t="s">
        <v>1181</v>
      </c>
      <c r="U271" s="66" t="s">
        <v>5105</v>
      </c>
      <c r="V271" s="66" t="s">
        <v>5105</v>
      </c>
      <c r="W271" s="66"/>
    </row>
    <row r="272" spans="1:23" ht="15">
      <c r="A272" s="21" t="s">
        <v>1167</v>
      </c>
      <c r="B272" s="34" t="s">
        <v>307</v>
      </c>
      <c r="C272" s="21" t="s">
        <v>1036</v>
      </c>
      <c r="D272" s="21" t="s">
        <v>1082</v>
      </c>
      <c r="E272" s="21" t="s">
        <v>13</v>
      </c>
      <c r="F272" s="30" t="s">
        <v>1192</v>
      </c>
      <c r="G272" s="21" t="s">
        <v>1193</v>
      </c>
      <c r="H272" s="31" t="s">
        <v>1206</v>
      </c>
      <c r="I272" s="21" t="s">
        <v>1093</v>
      </c>
      <c r="J272" s="21" t="s">
        <v>1195</v>
      </c>
      <c r="K272" s="21">
        <v>5</v>
      </c>
      <c r="L272" s="21" t="s">
        <v>1089</v>
      </c>
      <c r="M272" s="21">
        <v>0.6</v>
      </c>
      <c r="N272" s="21"/>
      <c r="O272" s="21"/>
      <c r="P272" s="21">
        <v>0.2</v>
      </c>
      <c r="Q272" s="21" t="s">
        <v>487</v>
      </c>
      <c r="R272" s="21" t="s">
        <v>1181</v>
      </c>
      <c r="U272" s="66" t="s">
        <v>5105</v>
      </c>
      <c r="V272" s="66" t="s">
        <v>5105</v>
      </c>
      <c r="W272" s="66"/>
    </row>
    <row r="273" spans="1:23" ht="15">
      <c r="A273" s="21" t="s">
        <v>1167</v>
      </c>
      <c r="B273" s="34" t="s">
        <v>307</v>
      </c>
      <c r="C273" s="21" t="s">
        <v>1036</v>
      </c>
      <c r="D273" s="21" t="s">
        <v>1082</v>
      </c>
      <c r="E273" s="21" t="s">
        <v>13</v>
      </c>
      <c r="F273" s="30" t="s">
        <v>1192</v>
      </c>
      <c r="G273" s="21" t="s">
        <v>1193</v>
      </c>
      <c r="H273" s="31" t="s">
        <v>1207</v>
      </c>
      <c r="I273" s="21" t="s">
        <v>1093</v>
      </c>
      <c r="J273" s="21" t="s">
        <v>1195</v>
      </c>
      <c r="K273" s="21">
        <v>5</v>
      </c>
      <c r="L273" s="21" t="s">
        <v>1089</v>
      </c>
      <c r="M273" s="21">
        <v>12.9</v>
      </c>
      <c r="N273" s="21"/>
      <c r="O273" s="21"/>
      <c r="P273" s="21">
        <v>1.6</v>
      </c>
      <c r="Q273" s="21" t="s">
        <v>487</v>
      </c>
      <c r="R273" s="21" t="s">
        <v>1181</v>
      </c>
      <c r="U273" s="66" t="s">
        <v>5105</v>
      </c>
      <c r="V273" s="66" t="s">
        <v>5105</v>
      </c>
      <c r="W273" s="66"/>
    </row>
    <row r="274" spans="1:23" ht="15">
      <c r="A274" s="21" t="s">
        <v>1167</v>
      </c>
      <c r="B274" s="34" t="s">
        <v>307</v>
      </c>
      <c r="C274" s="21" t="s">
        <v>1036</v>
      </c>
      <c r="D274" s="21" t="s">
        <v>1082</v>
      </c>
      <c r="E274" s="21" t="s">
        <v>13</v>
      </c>
      <c r="F274" s="30" t="s">
        <v>1192</v>
      </c>
      <c r="G274" s="21" t="s">
        <v>1193</v>
      </c>
      <c r="H274" s="31" t="s">
        <v>1208</v>
      </c>
      <c r="I274" s="21" t="s">
        <v>1093</v>
      </c>
      <c r="J274" s="21" t="s">
        <v>1195</v>
      </c>
      <c r="K274" s="21">
        <v>5</v>
      </c>
      <c r="L274" s="21" t="s">
        <v>1089</v>
      </c>
      <c r="M274" s="21">
        <v>8.6999999999999993</v>
      </c>
      <c r="N274" s="21"/>
      <c r="O274" s="21"/>
      <c r="P274" s="21">
        <v>0.8</v>
      </c>
      <c r="Q274" s="21" t="s">
        <v>487</v>
      </c>
      <c r="R274" s="21" t="s">
        <v>1181</v>
      </c>
      <c r="U274" s="66" t="s">
        <v>5105</v>
      </c>
      <c r="V274" s="66" t="s">
        <v>5105</v>
      </c>
      <c r="W274" s="66"/>
    </row>
    <row r="275" spans="1:23" ht="15">
      <c r="A275" s="21" t="s">
        <v>1167</v>
      </c>
      <c r="B275" s="34" t="s">
        <v>307</v>
      </c>
      <c r="C275" s="21" t="s">
        <v>1036</v>
      </c>
      <c r="D275" s="21" t="s">
        <v>1082</v>
      </c>
      <c r="E275" s="21"/>
      <c r="F275" s="30" t="s">
        <v>1192</v>
      </c>
      <c r="G275" s="21" t="s">
        <v>1193</v>
      </c>
      <c r="H275" s="31" t="s">
        <v>1210</v>
      </c>
      <c r="I275" s="21" t="s">
        <v>1093</v>
      </c>
      <c r="J275" s="21" t="s">
        <v>1195</v>
      </c>
      <c r="K275" s="21"/>
      <c r="L275" s="21" t="s">
        <v>1172</v>
      </c>
      <c r="M275" s="21">
        <v>2</v>
      </c>
      <c r="N275" s="21"/>
      <c r="O275" s="21"/>
      <c r="P275" s="21"/>
      <c r="Q275" s="21" t="s">
        <v>487</v>
      </c>
      <c r="R275" s="21" t="s">
        <v>1211</v>
      </c>
      <c r="U275" s="66" t="s">
        <v>5105</v>
      </c>
      <c r="V275" s="66" t="s">
        <v>5105</v>
      </c>
      <c r="W275" s="66"/>
    </row>
    <row r="276" spans="1:23" ht="15">
      <c r="A276" s="21" t="s">
        <v>1167</v>
      </c>
      <c r="B276" s="34" t="s">
        <v>307</v>
      </c>
      <c r="C276" s="21" t="s">
        <v>1036</v>
      </c>
      <c r="D276" s="21" t="s">
        <v>1082</v>
      </c>
      <c r="E276" s="21"/>
      <c r="F276" s="30" t="s">
        <v>1192</v>
      </c>
      <c r="G276" s="21" t="s">
        <v>1193</v>
      </c>
      <c r="H276" s="31" t="s">
        <v>1212</v>
      </c>
      <c r="I276" s="21" t="s">
        <v>1093</v>
      </c>
      <c r="J276" s="21" t="s">
        <v>1195</v>
      </c>
      <c r="K276" s="21"/>
      <c r="L276" s="21" t="s">
        <v>1172</v>
      </c>
      <c r="M276" s="21">
        <v>19.3</v>
      </c>
      <c r="N276" s="21"/>
      <c r="O276" s="21"/>
      <c r="P276" s="21"/>
      <c r="Q276" s="21" t="s">
        <v>487</v>
      </c>
      <c r="R276" s="21" t="s">
        <v>1211</v>
      </c>
      <c r="U276" s="66" t="s">
        <v>5105</v>
      </c>
      <c r="V276" s="66" t="s">
        <v>5105</v>
      </c>
      <c r="W276" s="66"/>
    </row>
    <row r="277" spans="1:23" ht="15">
      <c r="A277" s="21" t="s">
        <v>1167</v>
      </c>
      <c r="B277" s="34" t="s">
        <v>307</v>
      </c>
      <c r="C277" s="21" t="s">
        <v>1036</v>
      </c>
      <c r="D277" s="21" t="s">
        <v>1082</v>
      </c>
      <c r="E277" s="21"/>
      <c r="F277" s="30" t="s">
        <v>1192</v>
      </c>
      <c r="G277" s="21" t="s">
        <v>1193</v>
      </c>
      <c r="H277" s="31" t="s">
        <v>1213</v>
      </c>
      <c r="I277" s="21" t="s">
        <v>1093</v>
      </c>
      <c r="J277" s="21" t="s">
        <v>1195</v>
      </c>
      <c r="K277" s="21"/>
      <c r="L277" s="21" t="s">
        <v>1172</v>
      </c>
      <c r="M277" s="21">
        <v>2.4</v>
      </c>
      <c r="N277" s="21"/>
      <c r="O277" s="21"/>
      <c r="P277" s="21"/>
      <c r="Q277" s="21" t="s">
        <v>487</v>
      </c>
      <c r="R277" s="21" t="s">
        <v>1211</v>
      </c>
      <c r="U277" s="66" t="s">
        <v>5105</v>
      </c>
      <c r="V277" s="66" t="s">
        <v>5105</v>
      </c>
      <c r="W277" s="66"/>
    </row>
    <row r="278" spans="1:23" ht="15">
      <c r="A278" s="21" t="s">
        <v>1167</v>
      </c>
      <c r="B278" s="34" t="s">
        <v>307</v>
      </c>
      <c r="C278" s="21" t="s">
        <v>1036</v>
      </c>
      <c r="D278" s="21" t="s">
        <v>1082</v>
      </c>
      <c r="E278" s="21"/>
      <c r="F278" s="30" t="s">
        <v>1192</v>
      </c>
      <c r="G278" s="21" t="s">
        <v>1193</v>
      </c>
      <c r="H278" s="31" t="s">
        <v>1214</v>
      </c>
      <c r="I278" s="21" t="s">
        <v>1093</v>
      </c>
      <c r="J278" s="21" t="s">
        <v>1195</v>
      </c>
      <c r="K278" s="21"/>
      <c r="L278" s="21" t="s">
        <v>1172</v>
      </c>
      <c r="M278" s="21">
        <v>1.7</v>
      </c>
      <c r="N278" s="21"/>
      <c r="O278" s="21"/>
      <c r="P278" s="21"/>
      <c r="Q278" s="21" t="s">
        <v>487</v>
      </c>
      <c r="R278" s="21" t="s">
        <v>1211</v>
      </c>
      <c r="U278" s="66" t="s">
        <v>5105</v>
      </c>
      <c r="V278" s="66" t="s">
        <v>5105</v>
      </c>
      <c r="W278" s="66"/>
    </row>
    <row r="279" spans="1:23" ht="15">
      <c r="A279" s="21" t="s">
        <v>1167</v>
      </c>
      <c r="B279" s="34" t="s">
        <v>307</v>
      </c>
      <c r="C279" s="21" t="s">
        <v>1036</v>
      </c>
      <c r="D279" s="21" t="s">
        <v>1082</v>
      </c>
      <c r="E279" s="21"/>
      <c r="F279" s="30" t="s">
        <v>1192</v>
      </c>
      <c r="G279" s="21" t="s">
        <v>1193</v>
      </c>
      <c r="H279" s="31" t="s">
        <v>1215</v>
      </c>
      <c r="I279" s="21" t="s">
        <v>1093</v>
      </c>
      <c r="J279" s="21" t="s">
        <v>1195</v>
      </c>
      <c r="K279" s="21"/>
      <c r="L279" s="21" t="s">
        <v>1172</v>
      </c>
      <c r="M279" s="21">
        <v>8.6</v>
      </c>
      <c r="N279" s="21"/>
      <c r="O279" s="21"/>
      <c r="P279" s="21"/>
      <c r="Q279" s="21" t="s">
        <v>487</v>
      </c>
      <c r="R279" s="21" t="s">
        <v>1211</v>
      </c>
      <c r="U279" s="66" t="s">
        <v>5105</v>
      </c>
      <c r="V279" s="66" t="s">
        <v>5105</v>
      </c>
      <c r="W279" s="66"/>
    </row>
    <row r="280" spans="1:23" ht="15">
      <c r="A280" s="21" t="s">
        <v>1167</v>
      </c>
      <c r="B280" s="34" t="s">
        <v>307</v>
      </c>
      <c r="C280" s="21" t="s">
        <v>1036</v>
      </c>
      <c r="D280" s="21" t="s">
        <v>1082</v>
      </c>
      <c r="E280" s="21"/>
      <c r="F280" s="30" t="s">
        <v>1192</v>
      </c>
      <c r="G280" s="21" t="s">
        <v>1193</v>
      </c>
      <c r="H280" s="31" t="s">
        <v>1216</v>
      </c>
      <c r="I280" s="21" t="s">
        <v>1093</v>
      </c>
      <c r="J280" s="21" t="s">
        <v>1195</v>
      </c>
      <c r="K280" s="21"/>
      <c r="L280" s="21" t="s">
        <v>1172</v>
      </c>
      <c r="M280" s="21">
        <v>8</v>
      </c>
      <c r="N280" s="21"/>
      <c r="O280" s="21"/>
      <c r="P280" s="21"/>
      <c r="Q280" s="21" t="s">
        <v>487</v>
      </c>
      <c r="R280" s="21" t="s">
        <v>1211</v>
      </c>
      <c r="U280" s="66" t="s">
        <v>5105</v>
      </c>
      <c r="V280" s="66" t="s">
        <v>5105</v>
      </c>
      <c r="W280" s="66"/>
    </row>
    <row r="281" spans="1:23" ht="15">
      <c r="A281" s="21" t="s">
        <v>1167</v>
      </c>
      <c r="B281" s="34" t="s">
        <v>307</v>
      </c>
      <c r="C281" s="21" t="s">
        <v>1036</v>
      </c>
      <c r="D281" s="21" t="s">
        <v>1082</v>
      </c>
      <c r="E281" s="21"/>
      <c r="F281" s="30" t="s">
        <v>1192</v>
      </c>
      <c r="G281" s="21" t="s">
        <v>1193</v>
      </c>
      <c r="H281" s="31" t="s">
        <v>1217</v>
      </c>
      <c r="I281" s="21" t="s">
        <v>1093</v>
      </c>
      <c r="J281" s="21" t="s">
        <v>1195</v>
      </c>
      <c r="K281" s="21"/>
      <c r="L281" s="21" t="s">
        <v>1172</v>
      </c>
      <c r="M281" s="21">
        <v>2</v>
      </c>
      <c r="N281" s="21"/>
      <c r="O281" s="21"/>
      <c r="P281" s="21"/>
      <c r="Q281" s="21" t="s">
        <v>487</v>
      </c>
      <c r="R281" s="21" t="s">
        <v>1211</v>
      </c>
      <c r="U281" s="66" t="s">
        <v>5105</v>
      </c>
      <c r="V281" s="66" t="s">
        <v>5105</v>
      </c>
      <c r="W281" s="66"/>
    </row>
    <row r="282" spans="1:23" ht="15">
      <c r="A282" s="21" t="s">
        <v>1167</v>
      </c>
      <c r="B282" s="34" t="s">
        <v>307</v>
      </c>
      <c r="C282" s="21" t="s">
        <v>1036</v>
      </c>
      <c r="D282" s="21" t="s">
        <v>1082</v>
      </c>
      <c r="E282" s="21"/>
      <c r="F282" s="30" t="s">
        <v>1192</v>
      </c>
      <c r="G282" s="21" t="s">
        <v>1193</v>
      </c>
      <c r="H282" s="31" t="s">
        <v>1218</v>
      </c>
      <c r="I282" s="21" t="s">
        <v>1093</v>
      </c>
      <c r="J282" s="21" t="s">
        <v>1195</v>
      </c>
      <c r="K282" s="21"/>
      <c r="L282" s="21" t="s">
        <v>1172</v>
      </c>
      <c r="M282" s="21">
        <v>0.7</v>
      </c>
      <c r="N282" s="21"/>
      <c r="O282" s="21"/>
      <c r="P282" s="21"/>
      <c r="Q282" s="21" t="s">
        <v>487</v>
      </c>
      <c r="R282" s="21" t="s">
        <v>1211</v>
      </c>
      <c r="U282" s="66" t="s">
        <v>5105</v>
      </c>
      <c r="V282" s="66" t="s">
        <v>5105</v>
      </c>
      <c r="W282" s="66"/>
    </row>
    <row r="283" spans="1:23" ht="15">
      <c r="A283" s="21" t="s">
        <v>1167</v>
      </c>
      <c r="B283" s="34" t="s">
        <v>307</v>
      </c>
      <c r="C283" s="21" t="s">
        <v>1036</v>
      </c>
      <c r="D283" s="21" t="s">
        <v>1082</v>
      </c>
      <c r="E283" s="21"/>
      <c r="F283" s="30" t="s">
        <v>1192</v>
      </c>
      <c r="G283" s="21" t="s">
        <v>1193</v>
      </c>
      <c r="H283" s="31" t="s">
        <v>1219</v>
      </c>
      <c r="I283" s="21" t="s">
        <v>1093</v>
      </c>
      <c r="J283" s="21" t="s">
        <v>1195</v>
      </c>
      <c r="K283" s="21"/>
      <c r="L283" s="21" t="s">
        <v>1172</v>
      </c>
      <c r="M283" s="21">
        <v>0.8</v>
      </c>
      <c r="N283" s="21"/>
      <c r="O283" s="21"/>
      <c r="P283" s="21"/>
      <c r="Q283" s="21" t="s">
        <v>487</v>
      </c>
      <c r="R283" s="21" t="s">
        <v>1211</v>
      </c>
      <c r="U283" s="66" t="s">
        <v>5105</v>
      </c>
      <c r="V283" s="66" t="s">
        <v>5105</v>
      </c>
      <c r="W283" s="66"/>
    </row>
    <row r="284" spans="1:23" ht="15">
      <c r="A284" s="21" t="s">
        <v>1167</v>
      </c>
      <c r="B284" s="34" t="s">
        <v>307</v>
      </c>
      <c r="C284" s="21" t="s">
        <v>1036</v>
      </c>
      <c r="D284" s="21" t="s">
        <v>1082</v>
      </c>
      <c r="E284" s="21"/>
      <c r="F284" s="30" t="s">
        <v>1192</v>
      </c>
      <c r="G284" s="21" t="s">
        <v>1193</v>
      </c>
      <c r="H284" s="31" t="s">
        <v>1220</v>
      </c>
      <c r="I284" s="21" t="s">
        <v>1093</v>
      </c>
      <c r="J284" s="21" t="s">
        <v>1195</v>
      </c>
      <c r="K284" s="21"/>
      <c r="L284" s="21" t="s">
        <v>1172</v>
      </c>
      <c r="M284" s="21">
        <v>0.9</v>
      </c>
      <c r="N284" s="21"/>
      <c r="O284" s="21"/>
      <c r="P284" s="21"/>
      <c r="Q284" s="21" t="s">
        <v>487</v>
      </c>
      <c r="R284" s="21" t="s">
        <v>1211</v>
      </c>
      <c r="U284" s="66" t="s">
        <v>5105</v>
      </c>
      <c r="V284" s="66" t="s">
        <v>5105</v>
      </c>
      <c r="W284" s="66"/>
    </row>
    <row r="285" spans="1:23" ht="15">
      <c r="A285" s="21" t="s">
        <v>1167</v>
      </c>
      <c r="B285" s="34" t="s">
        <v>307</v>
      </c>
      <c r="C285" s="21" t="s">
        <v>1036</v>
      </c>
      <c r="D285" s="21" t="s">
        <v>1082</v>
      </c>
      <c r="E285" s="21"/>
      <c r="F285" s="30" t="s">
        <v>1192</v>
      </c>
      <c r="G285" s="21" t="s">
        <v>1193</v>
      </c>
      <c r="H285" s="31" t="s">
        <v>1221</v>
      </c>
      <c r="I285" s="21" t="s">
        <v>1093</v>
      </c>
      <c r="J285" s="21" t="s">
        <v>1195</v>
      </c>
      <c r="K285" s="21"/>
      <c r="L285" s="21" t="s">
        <v>1172</v>
      </c>
      <c r="M285" s="21">
        <v>0.9</v>
      </c>
      <c r="N285" s="21"/>
      <c r="O285" s="21"/>
      <c r="P285" s="21"/>
      <c r="Q285" s="21" t="s">
        <v>487</v>
      </c>
      <c r="R285" s="21" t="s">
        <v>1211</v>
      </c>
      <c r="U285" s="66" t="s">
        <v>5105</v>
      </c>
      <c r="V285" s="66" t="s">
        <v>5105</v>
      </c>
      <c r="W285" s="66"/>
    </row>
    <row r="286" spans="1:23" ht="15">
      <c r="A286" s="21" t="s">
        <v>1167</v>
      </c>
      <c r="B286" s="34" t="s">
        <v>307</v>
      </c>
      <c r="C286" s="21" t="s">
        <v>1036</v>
      </c>
      <c r="D286" s="21" t="s">
        <v>1082</v>
      </c>
      <c r="E286" s="21"/>
      <c r="F286" s="30" t="s">
        <v>1192</v>
      </c>
      <c r="G286" s="21" t="s">
        <v>1193</v>
      </c>
      <c r="H286" s="31" t="s">
        <v>1222</v>
      </c>
      <c r="I286" s="21" t="s">
        <v>1093</v>
      </c>
      <c r="J286" s="21" t="s">
        <v>1195</v>
      </c>
      <c r="K286" s="21"/>
      <c r="L286" s="21" t="s">
        <v>1172</v>
      </c>
      <c r="M286" s="21">
        <v>28.1</v>
      </c>
      <c r="N286" s="21"/>
      <c r="O286" s="21"/>
      <c r="P286" s="21"/>
      <c r="Q286" s="21" t="s">
        <v>487</v>
      </c>
      <c r="R286" s="21" t="s">
        <v>1211</v>
      </c>
      <c r="U286" s="66" t="s">
        <v>5105</v>
      </c>
      <c r="V286" s="66" t="s">
        <v>5105</v>
      </c>
      <c r="W286" s="66"/>
    </row>
    <row r="287" spans="1:23" ht="15">
      <c r="A287" s="21" t="s">
        <v>1167</v>
      </c>
      <c r="B287" s="34" t="s">
        <v>307</v>
      </c>
      <c r="C287" s="21" t="s">
        <v>1036</v>
      </c>
      <c r="D287" s="21" t="s">
        <v>1082</v>
      </c>
      <c r="E287" s="21"/>
      <c r="F287" s="30" t="s">
        <v>1192</v>
      </c>
      <c r="G287" s="21" t="s">
        <v>1193</v>
      </c>
      <c r="H287" s="31" t="s">
        <v>1223</v>
      </c>
      <c r="I287" s="21" t="s">
        <v>1093</v>
      </c>
      <c r="J287" s="21" t="s">
        <v>1195</v>
      </c>
      <c r="K287" s="21"/>
      <c r="L287" s="21" t="s">
        <v>1172</v>
      </c>
      <c r="M287" s="21">
        <v>23</v>
      </c>
      <c r="N287" s="21"/>
      <c r="O287" s="21"/>
      <c r="P287" s="21"/>
      <c r="Q287" s="21" t="s">
        <v>487</v>
      </c>
      <c r="R287" s="21" t="s">
        <v>1211</v>
      </c>
      <c r="U287" s="66" t="s">
        <v>5105</v>
      </c>
      <c r="V287" s="66" t="s">
        <v>5105</v>
      </c>
      <c r="W287" s="66"/>
    </row>
    <row r="288" spans="1:23" ht="15">
      <c r="A288" s="21" t="s">
        <v>1167</v>
      </c>
      <c r="B288" s="34" t="s">
        <v>307</v>
      </c>
      <c r="C288" s="21" t="s">
        <v>1036</v>
      </c>
      <c r="D288" s="21" t="s">
        <v>1082</v>
      </c>
      <c r="E288" s="21"/>
      <c r="F288" s="30" t="s">
        <v>1192</v>
      </c>
      <c r="G288" s="21" t="s">
        <v>1193</v>
      </c>
      <c r="H288" s="31" t="s">
        <v>1224</v>
      </c>
      <c r="I288" s="21" t="s">
        <v>1093</v>
      </c>
      <c r="J288" s="21" t="s">
        <v>1195</v>
      </c>
      <c r="K288" s="21"/>
      <c r="L288" s="21" t="s">
        <v>1172</v>
      </c>
      <c r="M288" s="21">
        <v>10.5</v>
      </c>
      <c r="N288" s="21"/>
      <c r="O288" s="21"/>
      <c r="P288" s="21"/>
      <c r="Q288" s="21" t="s">
        <v>487</v>
      </c>
      <c r="R288" s="21" t="s">
        <v>1211</v>
      </c>
      <c r="U288" s="66" t="s">
        <v>5105</v>
      </c>
      <c r="V288" s="66" t="s">
        <v>5105</v>
      </c>
      <c r="W288" s="66"/>
    </row>
    <row r="289" spans="1:23" ht="15">
      <c r="A289" s="21" t="s">
        <v>1167</v>
      </c>
      <c r="B289" s="34" t="s">
        <v>307</v>
      </c>
      <c r="C289" s="21" t="s">
        <v>1036</v>
      </c>
      <c r="D289" s="21" t="s">
        <v>1082</v>
      </c>
      <c r="E289" s="21"/>
      <c r="F289" s="30" t="s">
        <v>1192</v>
      </c>
      <c r="G289" s="21" t="s">
        <v>1193</v>
      </c>
      <c r="H289" s="31" t="s">
        <v>1225</v>
      </c>
      <c r="I289" s="21" t="s">
        <v>1093</v>
      </c>
      <c r="J289" s="21" t="s">
        <v>1195</v>
      </c>
      <c r="K289" s="21"/>
      <c r="L289" s="21" t="s">
        <v>1172</v>
      </c>
      <c r="M289" s="21">
        <v>20.9</v>
      </c>
      <c r="N289" s="21"/>
      <c r="O289" s="21"/>
      <c r="P289" s="21"/>
      <c r="Q289" s="21" t="s">
        <v>487</v>
      </c>
      <c r="R289" s="21" t="s">
        <v>1211</v>
      </c>
      <c r="U289" s="66" t="s">
        <v>5105</v>
      </c>
      <c r="V289" s="66" t="s">
        <v>5105</v>
      </c>
      <c r="W289" s="66"/>
    </row>
    <row r="290" spans="1:23" ht="29">
      <c r="A290" s="21" t="s">
        <v>1167</v>
      </c>
      <c r="B290" s="34" t="s">
        <v>307</v>
      </c>
      <c r="C290" s="21" t="s">
        <v>1036</v>
      </c>
      <c r="D290" s="21" t="s">
        <v>1082</v>
      </c>
      <c r="E290" s="21"/>
      <c r="F290" s="30" t="s">
        <v>1192</v>
      </c>
      <c r="G290" s="21" t="s">
        <v>1193</v>
      </c>
      <c r="H290" s="31" t="s">
        <v>1226</v>
      </c>
      <c r="I290" s="21" t="s">
        <v>1093</v>
      </c>
      <c r="J290" s="21" t="s">
        <v>1195</v>
      </c>
      <c r="K290" s="21"/>
      <c r="L290" s="21" t="s">
        <v>1172</v>
      </c>
      <c r="M290" s="21">
        <v>6.9</v>
      </c>
      <c r="N290" s="21"/>
      <c r="O290" s="21"/>
      <c r="P290" s="21"/>
      <c r="Q290" s="21" t="s">
        <v>487</v>
      </c>
      <c r="R290" s="21" t="s">
        <v>1211</v>
      </c>
      <c r="U290" s="66" t="s">
        <v>5105</v>
      </c>
      <c r="V290" s="66" t="s">
        <v>5105</v>
      </c>
      <c r="W290" s="66"/>
    </row>
    <row r="291" spans="1:23" ht="15">
      <c r="A291" s="21" t="s">
        <v>1167</v>
      </c>
      <c r="B291" s="34" t="s">
        <v>307</v>
      </c>
      <c r="C291" s="21" t="s">
        <v>1036</v>
      </c>
      <c r="D291" s="21" t="s">
        <v>1082</v>
      </c>
      <c r="E291" s="21"/>
      <c r="F291" s="30" t="s">
        <v>1192</v>
      </c>
      <c r="G291" s="21" t="s">
        <v>1193</v>
      </c>
      <c r="H291" s="31" t="s">
        <v>1227</v>
      </c>
      <c r="I291" s="21" t="s">
        <v>1093</v>
      </c>
      <c r="J291" s="21" t="s">
        <v>1195</v>
      </c>
      <c r="K291" s="21"/>
      <c r="L291" s="21" t="s">
        <v>1172</v>
      </c>
      <c r="M291" s="21">
        <v>4.5</v>
      </c>
      <c r="N291" s="21"/>
      <c r="O291" s="21"/>
      <c r="P291" s="21"/>
      <c r="Q291" s="21" t="s">
        <v>487</v>
      </c>
      <c r="R291" s="21" t="s">
        <v>1211</v>
      </c>
      <c r="U291" s="66" t="s">
        <v>5105</v>
      </c>
      <c r="V291" s="66" t="s">
        <v>5105</v>
      </c>
      <c r="W291" s="66"/>
    </row>
    <row r="292" spans="1:23" ht="29">
      <c r="A292" s="21" t="s">
        <v>1167</v>
      </c>
      <c r="B292" s="34" t="s">
        <v>307</v>
      </c>
      <c r="C292" s="21" t="s">
        <v>1036</v>
      </c>
      <c r="D292" s="21" t="s">
        <v>1082</v>
      </c>
      <c r="E292" s="21"/>
      <c r="F292" s="30" t="s">
        <v>1192</v>
      </c>
      <c r="G292" s="21" t="s">
        <v>1193</v>
      </c>
      <c r="H292" s="31" t="s">
        <v>1228</v>
      </c>
      <c r="I292" s="21" t="s">
        <v>1093</v>
      </c>
      <c r="J292" s="21" t="s">
        <v>1195</v>
      </c>
      <c r="K292" s="21"/>
      <c r="L292" s="21" t="s">
        <v>1172</v>
      </c>
      <c r="M292" s="21">
        <v>12.8</v>
      </c>
      <c r="N292" s="21"/>
      <c r="O292" s="21"/>
      <c r="P292" s="21"/>
      <c r="Q292" s="21" t="s">
        <v>487</v>
      </c>
      <c r="R292" s="21" t="s">
        <v>1211</v>
      </c>
      <c r="U292" s="66" t="s">
        <v>5105</v>
      </c>
      <c r="V292" s="66" t="s">
        <v>5105</v>
      </c>
      <c r="W292" s="66"/>
    </row>
    <row r="293" spans="1:23" ht="29">
      <c r="A293" s="21" t="s">
        <v>1167</v>
      </c>
      <c r="B293" s="34" t="s">
        <v>307</v>
      </c>
      <c r="C293" s="21" t="s">
        <v>1036</v>
      </c>
      <c r="D293" s="21" t="s">
        <v>1082</v>
      </c>
      <c r="E293" s="21"/>
      <c r="F293" s="30" t="s">
        <v>1192</v>
      </c>
      <c r="G293" s="21" t="s">
        <v>1193</v>
      </c>
      <c r="H293" s="31" t="s">
        <v>1229</v>
      </c>
      <c r="I293" s="21" t="s">
        <v>1093</v>
      </c>
      <c r="J293" s="21" t="s">
        <v>1195</v>
      </c>
      <c r="K293" s="21"/>
      <c r="L293" s="21" t="s">
        <v>1172</v>
      </c>
      <c r="M293" s="21">
        <v>4.5</v>
      </c>
      <c r="N293" s="21"/>
      <c r="O293" s="21"/>
      <c r="P293" s="21"/>
      <c r="Q293" s="21" t="s">
        <v>487</v>
      </c>
      <c r="R293" s="21" t="s">
        <v>1211</v>
      </c>
      <c r="U293" s="66" t="s">
        <v>5105</v>
      </c>
      <c r="V293" s="66" t="s">
        <v>5105</v>
      </c>
      <c r="W293" s="66"/>
    </row>
    <row r="294" spans="1:23" ht="29">
      <c r="A294" s="21" t="s">
        <v>1167</v>
      </c>
      <c r="B294" s="34" t="s">
        <v>307</v>
      </c>
      <c r="C294" s="21" t="s">
        <v>1036</v>
      </c>
      <c r="D294" s="21" t="s">
        <v>1082</v>
      </c>
      <c r="E294" s="21"/>
      <c r="F294" s="30" t="s">
        <v>1192</v>
      </c>
      <c r="G294" s="21" t="s">
        <v>1193</v>
      </c>
      <c r="H294" s="31" t="s">
        <v>1230</v>
      </c>
      <c r="I294" s="21" t="s">
        <v>1093</v>
      </c>
      <c r="J294" s="21" t="s">
        <v>1195</v>
      </c>
      <c r="K294" s="21"/>
      <c r="L294" s="21" t="s">
        <v>1172</v>
      </c>
      <c r="M294" s="21">
        <v>3.3</v>
      </c>
      <c r="N294" s="21"/>
      <c r="O294" s="21"/>
      <c r="P294" s="21"/>
      <c r="Q294" s="21" t="s">
        <v>487</v>
      </c>
      <c r="R294" s="21" t="s">
        <v>1211</v>
      </c>
      <c r="U294" s="66" t="s">
        <v>5105</v>
      </c>
      <c r="V294" s="66" t="s">
        <v>5105</v>
      </c>
      <c r="W294" s="66"/>
    </row>
    <row r="295" spans="1:23" ht="29">
      <c r="A295" s="21" t="s">
        <v>1167</v>
      </c>
      <c r="B295" s="34" t="s">
        <v>307</v>
      </c>
      <c r="C295" s="21" t="s">
        <v>1036</v>
      </c>
      <c r="D295" s="21" t="s">
        <v>1082</v>
      </c>
      <c r="E295" s="21"/>
      <c r="F295" s="30" t="s">
        <v>1192</v>
      </c>
      <c r="G295" s="21" t="s">
        <v>1193</v>
      </c>
      <c r="H295" s="31" t="s">
        <v>1231</v>
      </c>
      <c r="I295" s="21" t="s">
        <v>1093</v>
      </c>
      <c r="J295" s="21" t="s">
        <v>1195</v>
      </c>
      <c r="K295" s="21"/>
      <c r="L295" s="21" t="s">
        <v>1172</v>
      </c>
      <c r="M295" s="21">
        <v>1.2</v>
      </c>
      <c r="N295" s="21"/>
      <c r="O295" s="21"/>
      <c r="P295" s="21"/>
      <c r="Q295" s="21" t="s">
        <v>487</v>
      </c>
      <c r="R295" s="21" t="s">
        <v>1211</v>
      </c>
      <c r="U295" s="66" t="s">
        <v>5105</v>
      </c>
      <c r="V295" s="66" t="s">
        <v>5105</v>
      </c>
      <c r="W295" s="66"/>
    </row>
    <row r="296" spans="1:23" ht="29">
      <c r="A296" s="21" t="s">
        <v>1167</v>
      </c>
      <c r="B296" s="34" t="s">
        <v>307</v>
      </c>
      <c r="C296" s="21" t="s">
        <v>1036</v>
      </c>
      <c r="D296" s="21" t="s">
        <v>1082</v>
      </c>
      <c r="E296" s="21"/>
      <c r="F296" s="30" t="s">
        <v>1192</v>
      </c>
      <c r="G296" s="21" t="s">
        <v>1193</v>
      </c>
      <c r="H296" s="31" t="s">
        <v>1232</v>
      </c>
      <c r="I296" s="21" t="s">
        <v>1093</v>
      </c>
      <c r="J296" s="21" t="s">
        <v>1195</v>
      </c>
      <c r="K296" s="21"/>
      <c r="L296" s="21" t="s">
        <v>1172</v>
      </c>
      <c r="M296" s="21">
        <v>4.8</v>
      </c>
      <c r="N296" s="21"/>
      <c r="O296" s="21"/>
      <c r="P296" s="21"/>
      <c r="Q296" s="21" t="s">
        <v>487</v>
      </c>
      <c r="R296" s="21" t="s">
        <v>1211</v>
      </c>
      <c r="U296" s="66" t="s">
        <v>5105</v>
      </c>
      <c r="V296" s="66" t="s">
        <v>5105</v>
      </c>
      <c r="W296" s="66"/>
    </row>
    <row r="297" spans="1:23" ht="29">
      <c r="A297" s="21" t="s">
        <v>1167</v>
      </c>
      <c r="B297" s="34" t="s">
        <v>307</v>
      </c>
      <c r="C297" s="21" t="s">
        <v>1036</v>
      </c>
      <c r="D297" s="21" t="s">
        <v>1082</v>
      </c>
      <c r="E297" s="21"/>
      <c r="F297" s="30" t="s">
        <v>1192</v>
      </c>
      <c r="G297" s="21" t="s">
        <v>1193</v>
      </c>
      <c r="H297" s="31" t="s">
        <v>1233</v>
      </c>
      <c r="I297" s="21" t="s">
        <v>1093</v>
      </c>
      <c r="J297" s="21" t="s">
        <v>1195</v>
      </c>
      <c r="K297" s="21"/>
      <c r="L297" s="21" t="s">
        <v>1172</v>
      </c>
      <c r="M297" s="21">
        <v>1.9</v>
      </c>
      <c r="N297" s="21"/>
      <c r="O297" s="21"/>
      <c r="P297" s="21"/>
      <c r="Q297" s="21" t="s">
        <v>487</v>
      </c>
      <c r="R297" s="21" t="s">
        <v>1211</v>
      </c>
      <c r="U297" s="66" t="s">
        <v>5105</v>
      </c>
      <c r="V297" s="66" t="s">
        <v>5105</v>
      </c>
      <c r="W297" s="66"/>
    </row>
    <row r="298" spans="1:23" ht="29">
      <c r="A298" s="21" t="s">
        <v>1167</v>
      </c>
      <c r="B298" s="34" t="s">
        <v>307</v>
      </c>
      <c r="C298" s="21" t="s">
        <v>1036</v>
      </c>
      <c r="D298" s="21" t="s">
        <v>1082</v>
      </c>
      <c r="E298" s="21"/>
      <c r="F298" s="30" t="s">
        <v>1192</v>
      </c>
      <c r="G298" s="21" t="s">
        <v>1193</v>
      </c>
      <c r="H298" s="31" t="s">
        <v>1234</v>
      </c>
      <c r="I298" s="21" t="s">
        <v>1093</v>
      </c>
      <c r="J298" s="21" t="s">
        <v>1195</v>
      </c>
      <c r="K298" s="21"/>
      <c r="L298" s="21" t="s">
        <v>1172</v>
      </c>
      <c r="M298" s="21">
        <v>0</v>
      </c>
      <c r="N298" s="21"/>
      <c r="O298" s="21"/>
      <c r="P298" s="21"/>
      <c r="Q298" s="21" t="s">
        <v>487</v>
      </c>
      <c r="R298" s="21" t="s">
        <v>1211</v>
      </c>
      <c r="U298" s="66" t="s">
        <v>5105</v>
      </c>
      <c r="V298" s="66" t="s">
        <v>5105</v>
      </c>
      <c r="W298" s="66"/>
    </row>
    <row r="299" spans="1:23" ht="29">
      <c r="A299" s="21" t="s">
        <v>1167</v>
      </c>
      <c r="B299" s="34" t="s">
        <v>307</v>
      </c>
      <c r="C299" s="21" t="s">
        <v>1036</v>
      </c>
      <c r="D299" s="21" t="s">
        <v>1082</v>
      </c>
      <c r="E299" s="21"/>
      <c r="F299" s="30" t="s">
        <v>1192</v>
      </c>
      <c r="G299" s="21" t="s">
        <v>1193</v>
      </c>
      <c r="H299" s="31" t="s">
        <v>1235</v>
      </c>
      <c r="I299" s="21" t="s">
        <v>1093</v>
      </c>
      <c r="J299" s="21" t="s">
        <v>1195</v>
      </c>
      <c r="K299" s="21"/>
      <c r="L299" s="21" t="s">
        <v>1172</v>
      </c>
      <c r="M299" s="21">
        <v>14.9</v>
      </c>
      <c r="N299" s="21"/>
      <c r="O299" s="21"/>
      <c r="P299" s="21"/>
      <c r="Q299" s="21" t="s">
        <v>487</v>
      </c>
      <c r="R299" s="21" t="s">
        <v>1211</v>
      </c>
      <c r="U299" s="66" t="s">
        <v>5105</v>
      </c>
      <c r="V299" s="66" t="s">
        <v>5105</v>
      </c>
      <c r="W299" s="66"/>
    </row>
    <row r="300" spans="1:23" ht="29">
      <c r="A300" s="21" t="s">
        <v>1167</v>
      </c>
      <c r="B300" s="34" t="s">
        <v>307</v>
      </c>
      <c r="C300" s="21" t="s">
        <v>1036</v>
      </c>
      <c r="D300" s="21" t="s">
        <v>1082</v>
      </c>
      <c r="E300" s="21"/>
      <c r="F300" s="30" t="s">
        <v>1192</v>
      </c>
      <c r="G300" s="21" t="s">
        <v>1193</v>
      </c>
      <c r="H300" s="31" t="s">
        <v>1236</v>
      </c>
      <c r="I300" s="21" t="s">
        <v>1093</v>
      </c>
      <c r="J300" s="21" t="s">
        <v>1195</v>
      </c>
      <c r="K300" s="21"/>
      <c r="L300" s="21" t="s">
        <v>1172</v>
      </c>
      <c r="M300" s="21">
        <v>3</v>
      </c>
      <c r="N300" s="21"/>
      <c r="O300" s="21"/>
      <c r="P300" s="21"/>
      <c r="Q300" s="21" t="s">
        <v>487</v>
      </c>
      <c r="R300" s="21" t="s">
        <v>1211</v>
      </c>
      <c r="U300" s="66" t="s">
        <v>5105</v>
      </c>
      <c r="V300" s="66" t="s">
        <v>5105</v>
      </c>
      <c r="W300" s="66"/>
    </row>
    <row r="301" spans="1:23" ht="15">
      <c r="A301" s="21" t="s">
        <v>1167</v>
      </c>
      <c r="B301" s="34" t="s">
        <v>307</v>
      </c>
      <c r="C301" s="21" t="s">
        <v>1036</v>
      </c>
      <c r="D301" s="21" t="s">
        <v>1082</v>
      </c>
      <c r="E301" s="21"/>
      <c r="F301" s="30" t="s">
        <v>1192</v>
      </c>
      <c r="G301" s="21" t="s">
        <v>1193</v>
      </c>
      <c r="H301" s="31" t="s">
        <v>1210</v>
      </c>
      <c r="I301" s="21" t="s">
        <v>1093</v>
      </c>
      <c r="J301" s="21" t="s">
        <v>1195</v>
      </c>
      <c r="K301" s="21"/>
      <c r="L301" s="21" t="s">
        <v>1172</v>
      </c>
      <c r="M301" s="21">
        <v>1.3</v>
      </c>
      <c r="N301" s="21"/>
      <c r="O301" s="21"/>
      <c r="P301" s="21"/>
      <c r="Q301" s="21" t="s">
        <v>487</v>
      </c>
      <c r="R301" s="21" t="s">
        <v>1209</v>
      </c>
      <c r="U301" s="66" t="s">
        <v>5105</v>
      </c>
      <c r="V301" s="66" t="s">
        <v>5105</v>
      </c>
      <c r="W301" s="66"/>
    </row>
    <row r="302" spans="1:23" ht="15">
      <c r="A302" s="21" t="s">
        <v>1167</v>
      </c>
      <c r="B302" s="34" t="s">
        <v>307</v>
      </c>
      <c r="C302" s="21" t="s">
        <v>1036</v>
      </c>
      <c r="D302" s="21" t="s">
        <v>1082</v>
      </c>
      <c r="E302" s="21"/>
      <c r="F302" s="30" t="s">
        <v>1192</v>
      </c>
      <c r="G302" s="21" t="s">
        <v>1193</v>
      </c>
      <c r="H302" s="31" t="s">
        <v>1212</v>
      </c>
      <c r="I302" s="21" t="s">
        <v>1093</v>
      </c>
      <c r="J302" s="21" t="s">
        <v>1195</v>
      </c>
      <c r="K302" s="21"/>
      <c r="L302" s="21" t="s">
        <v>1172</v>
      </c>
      <c r="M302" s="21">
        <v>18.899999999999999</v>
      </c>
      <c r="N302" s="21"/>
      <c r="O302" s="21"/>
      <c r="P302" s="21"/>
      <c r="Q302" s="21" t="s">
        <v>487</v>
      </c>
      <c r="R302" s="21" t="s">
        <v>1209</v>
      </c>
      <c r="U302" s="66" t="s">
        <v>5105</v>
      </c>
      <c r="V302" s="66" t="s">
        <v>5105</v>
      </c>
      <c r="W302" s="66"/>
    </row>
    <row r="303" spans="1:23" ht="15">
      <c r="A303" s="21" t="s">
        <v>1167</v>
      </c>
      <c r="B303" s="34" t="s">
        <v>307</v>
      </c>
      <c r="C303" s="21" t="s">
        <v>1036</v>
      </c>
      <c r="D303" s="21" t="s">
        <v>1082</v>
      </c>
      <c r="E303" s="21"/>
      <c r="F303" s="30" t="s">
        <v>1192</v>
      </c>
      <c r="G303" s="21" t="s">
        <v>1193</v>
      </c>
      <c r="H303" s="31" t="s">
        <v>1213</v>
      </c>
      <c r="I303" s="21" t="s">
        <v>1093</v>
      </c>
      <c r="J303" s="21" t="s">
        <v>1195</v>
      </c>
      <c r="K303" s="21"/>
      <c r="L303" s="21" t="s">
        <v>1172</v>
      </c>
      <c r="M303" s="21">
        <v>1.4</v>
      </c>
      <c r="N303" s="21"/>
      <c r="O303" s="21"/>
      <c r="P303" s="21"/>
      <c r="Q303" s="21" t="s">
        <v>487</v>
      </c>
      <c r="R303" s="21" t="s">
        <v>1209</v>
      </c>
      <c r="U303" s="66" t="s">
        <v>5105</v>
      </c>
      <c r="V303" s="66" t="s">
        <v>5105</v>
      </c>
      <c r="W303" s="66"/>
    </row>
    <row r="304" spans="1:23" ht="15">
      <c r="A304" s="21" t="s">
        <v>1167</v>
      </c>
      <c r="B304" s="34" t="s">
        <v>307</v>
      </c>
      <c r="C304" s="21" t="s">
        <v>1036</v>
      </c>
      <c r="D304" s="21" t="s">
        <v>1082</v>
      </c>
      <c r="E304" s="21"/>
      <c r="F304" s="30" t="s">
        <v>1192</v>
      </c>
      <c r="G304" s="21" t="s">
        <v>1193</v>
      </c>
      <c r="H304" s="31" t="s">
        <v>1214</v>
      </c>
      <c r="I304" s="21" t="s">
        <v>1093</v>
      </c>
      <c r="J304" s="21" t="s">
        <v>1195</v>
      </c>
      <c r="K304" s="21"/>
      <c r="L304" s="21" t="s">
        <v>1172</v>
      </c>
      <c r="M304" s="21">
        <v>1.8</v>
      </c>
      <c r="N304" s="21"/>
      <c r="O304" s="21"/>
      <c r="P304" s="21"/>
      <c r="Q304" s="21" t="s">
        <v>487</v>
      </c>
      <c r="R304" s="21" t="s">
        <v>1209</v>
      </c>
      <c r="U304" s="66" t="s">
        <v>5105</v>
      </c>
      <c r="V304" s="66" t="s">
        <v>5105</v>
      </c>
      <c r="W304" s="66"/>
    </row>
    <row r="305" spans="1:23" ht="15">
      <c r="A305" s="21" t="s">
        <v>1167</v>
      </c>
      <c r="B305" s="34" t="s">
        <v>307</v>
      </c>
      <c r="C305" s="21" t="s">
        <v>1036</v>
      </c>
      <c r="D305" s="21" t="s">
        <v>1082</v>
      </c>
      <c r="E305" s="21"/>
      <c r="F305" s="30" t="s">
        <v>1192</v>
      </c>
      <c r="G305" s="21" t="s">
        <v>1193</v>
      </c>
      <c r="H305" s="31" t="s">
        <v>1215</v>
      </c>
      <c r="I305" s="21" t="s">
        <v>1093</v>
      </c>
      <c r="J305" s="21" t="s">
        <v>1195</v>
      </c>
      <c r="K305" s="21"/>
      <c r="L305" s="21" t="s">
        <v>1172</v>
      </c>
      <c r="M305" s="21">
        <v>3.6</v>
      </c>
      <c r="N305" s="21"/>
      <c r="O305" s="21"/>
      <c r="P305" s="21"/>
      <c r="Q305" s="21" t="s">
        <v>487</v>
      </c>
      <c r="R305" s="21" t="s">
        <v>1209</v>
      </c>
      <c r="U305" s="66" t="s">
        <v>5105</v>
      </c>
      <c r="V305" s="66" t="s">
        <v>5105</v>
      </c>
      <c r="W305" s="66"/>
    </row>
    <row r="306" spans="1:23" ht="15">
      <c r="A306" s="21" t="s">
        <v>1167</v>
      </c>
      <c r="B306" s="34" t="s">
        <v>307</v>
      </c>
      <c r="C306" s="21" t="s">
        <v>1036</v>
      </c>
      <c r="D306" s="21" t="s">
        <v>1082</v>
      </c>
      <c r="E306" s="21"/>
      <c r="F306" s="30" t="s">
        <v>1192</v>
      </c>
      <c r="G306" s="21" t="s">
        <v>1193</v>
      </c>
      <c r="H306" s="31" t="s">
        <v>1216</v>
      </c>
      <c r="I306" s="21" t="s">
        <v>1093</v>
      </c>
      <c r="J306" s="21" t="s">
        <v>1195</v>
      </c>
      <c r="K306" s="21"/>
      <c r="L306" s="21" t="s">
        <v>1172</v>
      </c>
      <c r="M306" s="21">
        <v>7.2</v>
      </c>
      <c r="N306" s="21"/>
      <c r="O306" s="21"/>
      <c r="P306" s="21"/>
      <c r="Q306" s="21" t="s">
        <v>487</v>
      </c>
      <c r="R306" s="21" t="s">
        <v>1209</v>
      </c>
      <c r="U306" s="66" t="s">
        <v>5105</v>
      </c>
      <c r="V306" s="66" t="s">
        <v>5105</v>
      </c>
      <c r="W306" s="66"/>
    </row>
    <row r="307" spans="1:23" ht="15">
      <c r="A307" s="21" t="s">
        <v>1167</v>
      </c>
      <c r="B307" s="34" t="s">
        <v>307</v>
      </c>
      <c r="C307" s="21" t="s">
        <v>1036</v>
      </c>
      <c r="D307" s="21" t="s">
        <v>1082</v>
      </c>
      <c r="E307" s="21"/>
      <c r="F307" s="30" t="s">
        <v>1192</v>
      </c>
      <c r="G307" s="21" t="s">
        <v>1193</v>
      </c>
      <c r="H307" s="31" t="s">
        <v>1217</v>
      </c>
      <c r="I307" s="21" t="s">
        <v>1093</v>
      </c>
      <c r="J307" s="21" t="s">
        <v>1195</v>
      </c>
      <c r="K307" s="21"/>
      <c r="L307" s="21" t="s">
        <v>1172</v>
      </c>
      <c r="M307" s="21">
        <v>2.9</v>
      </c>
      <c r="N307" s="21"/>
      <c r="O307" s="21"/>
      <c r="P307" s="21"/>
      <c r="Q307" s="21" t="s">
        <v>487</v>
      </c>
      <c r="R307" s="21" t="s">
        <v>1209</v>
      </c>
      <c r="U307" s="66" t="s">
        <v>5105</v>
      </c>
      <c r="V307" s="66" t="s">
        <v>5105</v>
      </c>
      <c r="W307" s="66"/>
    </row>
    <row r="308" spans="1:23" ht="15">
      <c r="A308" s="21" t="s">
        <v>1167</v>
      </c>
      <c r="B308" s="34" t="s">
        <v>307</v>
      </c>
      <c r="C308" s="21" t="s">
        <v>1036</v>
      </c>
      <c r="D308" s="21" t="s">
        <v>1082</v>
      </c>
      <c r="E308" s="21"/>
      <c r="F308" s="30" t="s">
        <v>1192</v>
      </c>
      <c r="G308" s="21" t="s">
        <v>1193</v>
      </c>
      <c r="H308" s="31" t="s">
        <v>1218</v>
      </c>
      <c r="I308" s="21" t="s">
        <v>1093</v>
      </c>
      <c r="J308" s="21" t="s">
        <v>1195</v>
      </c>
      <c r="K308" s="21"/>
      <c r="L308" s="21" t="s">
        <v>1172</v>
      </c>
      <c r="M308" s="21">
        <v>1</v>
      </c>
      <c r="N308" s="21"/>
      <c r="O308" s="21"/>
      <c r="P308" s="21"/>
      <c r="Q308" s="21" t="s">
        <v>487</v>
      </c>
      <c r="R308" s="21" t="s">
        <v>1209</v>
      </c>
      <c r="U308" s="66" t="s">
        <v>5105</v>
      </c>
      <c r="V308" s="66" t="s">
        <v>5105</v>
      </c>
      <c r="W308" s="66"/>
    </row>
    <row r="309" spans="1:23" ht="15">
      <c r="A309" s="21" t="s">
        <v>1167</v>
      </c>
      <c r="B309" s="34" t="s">
        <v>307</v>
      </c>
      <c r="C309" s="21" t="s">
        <v>1036</v>
      </c>
      <c r="D309" s="21" t="s">
        <v>1082</v>
      </c>
      <c r="E309" s="21"/>
      <c r="F309" s="30" t="s">
        <v>1192</v>
      </c>
      <c r="G309" s="21" t="s">
        <v>1193</v>
      </c>
      <c r="H309" s="31" t="s">
        <v>1219</v>
      </c>
      <c r="I309" s="21" t="s">
        <v>1093</v>
      </c>
      <c r="J309" s="21" t="s">
        <v>1195</v>
      </c>
      <c r="K309" s="21"/>
      <c r="L309" s="21" t="s">
        <v>1172</v>
      </c>
      <c r="M309" s="21">
        <v>2.4</v>
      </c>
      <c r="N309" s="21"/>
      <c r="O309" s="21"/>
      <c r="P309" s="21"/>
      <c r="Q309" s="21" t="s">
        <v>487</v>
      </c>
      <c r="R309" s="21" t="s">
        <v>1209</v>
      </c>
      <c r="U309" s="66" t="s">
        <v>5105</v>
      </c>
      <c r="V309" s="66" t="s">
        <v>5105</v>
      </c>
      <c r="W309" s="66"/>
    </row>
    <row r="310" spans="1:23" ht="15">
      <c r="A310" s="21" t="s">
        <v>1167</v>
      </c>
      <c r="B310" s="34" t="s">
        <v>307</v>
      </c>
      <c r="C310" s="21" t="s">
        <v>1036</v>
      </c>
      <c r="D310" s="21" t="s">
        <v>1082</v>
      </c>
      <c r="E310" s="21"/>
      <c r="F310" s="30" t="s">
        <v>1192</v>
      </c>
      <c r="G310" s="21" t="s">
        <v>1193</v>
      </c>
      <c r="H310" s="31" t="s">
        <v>1220</v>
      </c>
      <c r="I310" s="21" t="s">
        <v>1093</v>
      </c>
      <c r="J310" s="21" t="s">
        <v>1195</v>
      </c>
      <c r="K310" s="21"/>
      <c r="L310" s="21" t="s">
        <v>1172</v>
      </c>
      <c r="M310" s="21">
        <v>0.9</v>
      </c>
      <c r="N310" s="21"/>
      <c r="O310" s="21"/>
      <c r="P310" s="21"/>
      <c r="Q310" s="21" t="s">
        <v>487</v>
      </c>
      <c r="R310" s="21" t="s">
        <v>1209</v>
      </c>
      <c r="U310" s="66" t="s">
        <v>5105</v>
      </c>
      <c r="V310" s="66" t="s">
        <v>5105</v>
      </c>
      <c r="W310" s="66"/>
    </row>
    <row r="311" spans="1:23" ht="15">
      <c r="A311" s="21" t="s">
        <v>1167</v>
      </c>
      <c r="B311" s="34" t="s">
        <v>307</v>
      </c>
      <c r="C311" s="21" t="s">
        <v>1036</v>
      </c>
      <c r="D311" s="21" t="s">
        <v>1082</v>
      </c>
      <c r="E311" s="21"/>
      <c r="F311" s="30" t="s">
        <v>1192</v>
      </c>
      <c r="G311" s="21" t="s">
        <v>1193</v>
      </c>
      <c r="H311" s="31" t="s">
        <v>1221</v>
      </c>
      <c r="I311" s="21" t="s">
        <v>1093</v>
      </c>
      <c r="J311" s="21" t="s">
        <v>1195</v>
      </c>
      <c r="K311" s="21"/>
      <c r="L311" s="21" t="s">
        <v>1172</v>
      </c>
      <c r="M311" s="21">
        <v>0</v>
      </c>
      <c r="N311" s="21"/>
      <c r="O311" s="21"/>
      <c r="P311" s="21"/>
      <c r="Q311" s="21" t="s">
        <v>487</v>
      </c>
      <c r="R311" s="21" t="s">
        <v>1209</v>
      </c>
      <c r="U311" s="66" t="s">
        <v>5105</v>
      </c>
      <c r="V311" s="66" t="s">
        <v>5105</v>
      </c>
      <c r="W311" s="66"/>
    </row>
    <row r="312" spans="1:23" ht="15">
      <c r="A312" s="21" t="s">
        <v>1167</v>
      </c>
      <c r="B312" s="34" t="s">
        <v>307</v>
      </c>
      <c r="C312" s="21" t="s">
        <v>1036</v>
      </c>
      <c r="D312" s="21" t="s">
        <v>1082</v>
      </c>
      <c r="E312" s="21"/>
      <c r="F312" s="30" t="s">
        <v>1192</v>
      </c>
      <c r="G312" s="21" t="s">
        <v>1193</v>
      </c>
      <c r="H312" s="31" t="s">
        <v>1222</v>
      </c>
      <c r="I312" s="21" t="s">
        <v>1093</v>
      </c>
      <c r="J312" s="21" t="s">
        <v>1195</v>
      </c>
      <c r="K312" s="21"/>
      <c r="L312" s="21" t="s">
        <v>1172</v>
      </c>
      <c r="M312" s="21">
        <v>31.2</v>
      </c>
      <c r="N312" s="21"/>
      <c r="O312" s="21"/>
      <c r="P312" s="21"/>
      <c r="Q312" s="21" t="s">
        <v>487</v>
      </c>
      <c r="R312" s="21" t="s">
        <v>1209</v>
      </c>
      <c r="U312" s="66" t="s">
        <v>5105</v>
      </c>
      <c r="V312" s="66" t="s">
        <v>5105</v>
      </c>
      <c r="W312" s="66"/>
    </row>
    <row r="313" spans="1:23" ht="15">
      <c r="A313" s="21" t="s">
        <v>1167</v>
      </c>
      <c r="B313" s="34" t="s">
        <v>307</v>
      </c>
      <c r="C313" s="21" t="s">
        <v>1036</v>
      </c>
      <c r="D313" s="21" t="s">
        <v>1082</v>
      </c>
      <c r="E313" s="21"/>
      <c r="F313" s="30" t="s">
        <v>1192</v>
      </c>
      <c r="G313" s="21" t="s">
        <v>1193</v>
      </c>
      <c r="H313" s="31" t="s">
        <v>1223</v>
      </c>
      <c r="I313" s="21" t="s">
        <v>1093</v>
      </c>
      <c r="J313" s="21" t="s">
        <v>1195</v>
      </c>
      <c r="K313" s="21"/>
      <c r="L313" s="21" t="s">
        <v>1172</v>
      </c>
      <c r="M313" s="21">
        <v>26.5</v>
      </c>
      <c r="N313" s="21"/>
      <c r="O313" s="21"/>
      <c r="P313" s="21"/>
      <c r="Q313" s="21" t="s">
        <v>487</v>
      </c>
      <c r="R313" s="21" t="s">
        <v>1209</v>
      </c>
      <c r="U313" s="66" t="s">
        <v>5105</v>
      </c>
      <c r="V313" s="66" t="s">
        <v>5105</v>
      </c>
      <c r="W313" s="66"/>
    </row>
    <row r="314" spans="1:23" ht="15">
      <c r="A314" s="21" t="s">
        <v>1167</v>
      </c>
      <c r="B314" s="34" t="s">
        <v>307</v>
      </c>
      <c r="C314" s="21" t="s">
        <v>1036</v>
      </c>
      <c r="D314" s="21" t="s">
        <v>1082</v>
      </c>
      <c r="E314" s="21"/>
      <c r="F314" s="30" t="s">
        <v>1192</v>
      </c>
      <c r="G314" s="21" t="s">
        <v>1193</v>
      </c>
      <c r="H314" s="31" t="s">
        <v>1224</v>
      </c>
      <c r="I314" s="21" t="s">
        <v>1093</v>
      </c>
      <c r="J314" s="21" t="s">
        <v>1195</v>
      </c>
      <c r="K314" s="21"/>
      <c r="L314" s="21" t="s">
        <v>1172</v>
      </c>
      <c r="M314" s="21">
        <v>7.6</v>
      </c>
      <c r="N314" s="21"/>
      <c r="O314" s="21"/>
      <c r="P314" s="21"/>
      <c r="Q314" s="21" t="s">
        <v>487</v>
      </c>
      <c r="R314" s="21" t="s">
        <v>1209</v>
      </c>
      <c r="U314" s="66" t="s">
        <v>5105</v>
      </c>
      <c r="V314" s="66" t="s">
        <v>5105</v>
      </c>
      <c r="W314" s="66"/>
    </row>
    <row r="315" spans="1:23" ht="15">
      <c r="A315" s="21" t="s">
        <v>1167</v>
      </c>
      <c r="B315" s="34" t="s">
        <v>307</v>
      </c>
      <c r="C315" s="21" t="s">
        <v>1036</v>
      </c>
      <c r="D315" s="21" t="s">
        <v>1082</v>
      </c>
      <c r="E315" s="21"/>
      <c r="F315" s="30" t="s">
        <v>1192</v>
      </c>
      <c r="G315" s="21" t="s">
        <v>1193</v>
      </c>
      <c r="H315" s="31" t="s">
        <v>1225</v>
      </c>
      <c r="I315" s="21" t="s">
        <v>1093</v>
      </c>
      <c r="J315" s="21" t="s">
        <v>1195</v>
      </c>
      <c r="K315" s="21"/>
      <c r="L315" s="21" t="s">
        <v>1172</v>
      </c>
      <c r="M315" s="21">
        <v>26.9</v>
      </c>
      <c r="N315" s="21"/>
      <c r="O315" s="21"/>
      <c r="P315" s="21"/>
      <c r="Q315" s="21" t="s">
        <v>487</v>
      </c>
      <c r="R315" s="21" t="s">
        <v>1209</v>
      </c>
      <c r="U315" s="66" t="s">
        <v>5105</v>
      </c>
      <c r="V315" s="66" t="s">
        <v>5105</v>
      </c>
      <c r="W315" s="66"/>
    </row>
    <row r="316" spans="1:23" ht="29">
      <c r="A316" s="21" t="s">
        <v>1167</v>
      </c>
      <c r="B316" s="34" t="s">
        <v>307</v>
      </c>
      <c r="C316" s="21" t="s">
        <v>1036</v>
      </c>
      <c r="D316" s="21" t="s">
        <v>1082</v>
      </c>
      <c r="E316" s="21"/>
      <c r="F316" s="30" t="s">
        <v>1192</v>
      </c>
      <c r="G316" s="21" t="s">
        <v>1193</v>
      </c>
      <c r="H316" s="31" t="s">
        <v>1226</v>
      </c>
      <c r="I316" s="21" t="s">
        <v>1093</v>
      </c>
      <c r="J316" s="21" t="s">
        <v>1195</v>
      </c>
      <c r="K316" s="21"/>
      <c r="L316" s="21" t="s">
        <v>1172</v>
      </c>
      <c r="M316" s="21">
        <v>5.0999999999999996</v>
      </c>
      <c r="N316" s="21"/>
      <c r="O316" s="21"/>
      <c r="P316" s="21"/>
      <c r="Q316" s="21" t="s">
        <v>487</v>
      </c>
      <c r="R316" s="21" t="s">
        <v>1209</v>
      </c>
      <c r="U316" s="66" t="s">
        <v>5105</v>
      </c>
      <c r="V316" s="66" t="s">
        <v>5105</v>
      </c>
      <c r="W316" s="66"/>
    </row>
    <row r="317" spans="1:23" ht="15">
      <c r="A317" s="21" t="s">
        <v>1167</v>
      </c>
      <c r="B317" s="34" t="s">
        <v>307</v>
      </c>
      <c r="C317" s="21" t="s">
        <v>1036</v>
      </c>
      <c r="D317" s="21" t="s">
        <v>1082</v>
      </c>
      <c r="E317" s="21"/>
      <c r="F317" s="30" t="s">
        <v>1192</v>
      </c>
      <c r="G317" s="21" t="s">
        <v>1193</v>
      </c>
      <c r="H317" s="31" t="s">
        <v>1227</v>
      </c>
      <c r="I317" s="21" t="s">
        <v>1093</v>
      </c>
      <c r="J317" s="21" t="s">
        <v>1195</v>
      </c>
      <c r="K317" s="21"/>
      <c r="L317" s="21" t="s">
        <v>1172</v>
      </c>
      <c r="M317" s="21">
        <v>8.6999999999999993</v>
      </c>
      <c r="N317" s="21"/>
      <c r="O317" s="21"/>
      <c r="P317" s="21"/>
      <c r="Q317" s="21" t="s">
        <v>487</v>
      </c>
      <c r="R317" s="21" t="s">
        <v>1209</v>
      </c>
      <c r="U317" s="66" t="s">
        <v>5105</v>
      </c>
      <c r="V317" s="66" t="s">
        <v>5105</v>
      </c>
      <c r="W317" s="66"/>
    </row>
    <row r="318" spans="1:23" ht="29">
      <c r="A318" s="21" t="s">
        <v>1167</v>
      </c>
      <c r="B318" s="34" t="s">
        <v>307</v>
      </c>
      <c r="C318" s="21" t="s">
        <v>1036</v>
      </c>
      <c r="D318" s="21" t="s">
        <v>1082</v>
      </c>
      <c r="E318" s="21"/>
      <c r="F318" s="30" t="s">
        <v>1192</v>
      </c>
      <c r="G318" s="21" t="s">
        <v>1193</v>
      </c>
      <c r="H318" s="31" t="s">
        <v>1228</v>
      </c>
      <c r="I318" s="21" t="s">
        <v>1093</v>
      </c>
      <c r="J318" s="21" t="s">
        <v>1195</v>
      </c>
      <c r="K318" s="21"/>
      <c r="L318" s="21" t="s">
        <v>1172</v>
      </c>
      <c r="M318" s="21">
        <v>7.5</v>
      </c>
      <c r="N318" s="21"/>
      <c r="O318" s="21"/>
      <c r="P318" s="21"/>
      <c r="Q318" s="21" t="s">
        <v>487</v>
      </c>
      <c r="R318" s="21" t="s">
        <v>1209</v>
      </c>
      <c r="U318" s="66" t="s">
        <v>5105</v>
      </c>
      <c r="V318" s="66" t="s">
        <v>5105</v>
      </c>
      <c r="W318" s="66"/>
    </row>
    <row r="319" spans="1:23" ht="29">
      <c r="A319" s="21" t="s">
        <v>1167</v>
      </c>
      <c r="B319" s="34" t="s">
        <v>307</v>
      </c>
      <c r="C319" s="21" t="s">
        <v>1036</v>
      </c>
      <c r="D319" s="21" t="s">
        <v>1082</v>
      </c>
      <c r="E319" s="21"/>
      <c r="F319" s="30" t="s">
        <v>1192</v>
      </c>
      <c r="G319" s="21" t="s">
        <v>1193</v>
      </c>
      <c r="H319" s="31" t="s">
        <v>1229</v>
      </c>
      <c r="I319" s="21" t="s">
        <v>1093</v>
      </c>
      <c r="J319" s="21" t="s">
        <v>1195</v>
      </c>
      <c r="K319" s="21"/>
      <c r="L319" s="21" t="s">
        <v>1172</v>
      </c>
      <c r="M319" s="21">
        <v>2.8</v>
      </c>
      <c r="N319" s="21"/>
      <c r="O319" s="21"/>
      <c r="P319" s="21"/>
      <c r="Q319" s="21" t="s">
        <v>487</v>
      </c>
      <c r="R319" s="21" t="s">
        <v>1209</v>
      </c>
      <c r="U319" s="66" t="s">
        <v>5105</v>
      </c>
      <c r="V319" s="66" t="s">
        <v>5105</v>
      </c>
      <c r="W319" s="66"/>
    </row>
    <row r="320" spans="1:23" ht="29">
      <c r="A320" s="21" t="s">
        <v>1167</v>
      </c>
      <c r="B320" s="34" t="s">
        <v>307</v>
      </c>
      <c r="C320" s="21" t="s">
        <v>1036</v>
      </c>
      <c r="D320" s="21" t="s">
        <v>1082</v>
      </c>
      <c r="E320" s="21"/>
      <c r="F320" s="30" t="s">
        <v>1192</v>
      </c>
      <c r="G320" s="21" t="s">
        <v>1193</v>
      </c>
      <c r="H320" s="31" t="s">
        <v>1230</v>
      </c>
      <c r="I320" s="21" t="s">
        <v>1093</v>
      </c>
      <c r="J320" s="21" t="s">
        <v>1195</v>
      </c>
      <c r="K320" s="21"/>
      <c r="L320" s="21" t="s">
        <v>1172</v>
      </c>
      <c r="M320" s="21">
        <v>3.1</v>
      </c>
      <c r="N320" s="21"/>
      <c r="O320" s="21"/>
      <c r="P320" s="21"/>
      <c r="Q320" s="21" t="s">
        <v>487</v>
      </c>
      <c r="R320" s="21" t="s">
        <v>1209</v>
      </c>
      <c r="U320" s="66" t="s">
        <v>5105</v>
      </c>
      <c r="V320" s="66" t="s">
        <v>5105</v>
      </c>
      <c r="W320" s="66"/>
    </row>
    <row r="321" spans="1:23" ht="29">
      <c r="A321" s="21" t="s">
        <v>1167</v>
      </c>
      <c r="B321" s="34" t="s">
        <v>307</v>
      </c>
      <c r="C321" s="21" t="s">
        <v>1036</v>
      </c>
      <c r="D321" s="21" t="s">
        <v>1082</v>
      </c>
      <c r="E321" s="21"/>
      <c r="F321" s="30" t="s">
        <v>1192</v>
      </c>
      <c r="G321" s="21" t="s">
        <v>1193</v>
      </c>
      <c r="H321" s="31" t="s">
        <v>1231</v>
      </c>
      <c r="I321" s="21" t="s">
        <v>1093</v>
      </c>
      <c r="J321" s="21" t="s">
        <v>1195</v>
      </c>
      <c r="K321" s="21"/>
      <c r="L321" s="21" t="s">
        <v>1172</v>
      </c>
      <c r="M321" s="21">
        <v>0</v>
      </c>
      <c r="N321" s="21"/>
      <c r="O321" s="21"/>
      <c r="P321" s="21"/>
      <c r="Q321" s="21" t="s">
        <v>487</v>
      </c>
      <c r="R321" s="21" t="s">
        <v>1209</v>
      </c>
      <c r="U321" s="66" t="s">
        <v>5105</v>
      </c>
      <c r="V321" s="66" t="s">
        <v>5105</v>
      </c>
      <c r="W321" s="66"/>
    </row>
    <row r="322" spans="1:23" ht="29">
      <c r="A322" s="21" t="s">
        <v>1167</v>
      </c>
      <c r="B322" s="34" t="s">
        <v>307</v>
      </c>
      <c r="C322" s="21" t="s">
        <v>1036</v>
      </c>
      <c r="D322" s="21" t="s">
        <v>1082</v>
      </c>
      <c r="E322" s="21"/>
      <c r="F322" s="30" t="s">
        <v>1192</v>
      </c>
      <c r="G322" s="21" t="s">
        <v>1193</v>
      </c>
      <c r="H322" s="31" t="s">
        <v>1232</v>
      </c>
      <c r="I322" s="21" t="s">
        <v>1093</v>
      </c>
      <c r="J322" s="21" t="s">
        <v>1195</v>
      </c>
      <c r="K322" s="21"/>
      <c r="L322" s="21" t="s">
        <v>1172</v>
      </c>
      <c r="M322" s="21">
        <v>10.8</v>
      </c>
      <c r="N322" s="21"/>
      <c r="O322" s="21"/>
      <c r="P322" s="21"/>
      <c r="Q322" s="21" t="s">
        <v>487</v>
      </c>
      <c r="R322" s="21" t="s">
        <v>1209</v>
      </c>
      <c r="U322" s="66" t="s">
        <v>5105</v>
      </c>
      <c r="V322" s="66" t="s">
        <v>5105</v>
      </c>
      <c r="W322" s="66"/>
    </row>
    <row r="323" spans="1:23" ht="29">
      <c r="A323" s="21" t="s">
        <v>1167</v>
      </c>
      <c r="B323" s="34" t="s">
        <v>307</v>
      </c>
      <c r="C323" s="21" t="s">
        <v>1036</v>
      </c>
      <c r="D323" s="21" t="s">
        <v>1082</v>
      </c>
      <c r="E323" s="21"/>
      <c r="F323" s="30" t="s">
        <v>1192</v>
      </c>
      <c r="G323" s="21" t="s">
        <v>1193</v>
      </c>
      <c r="H323" s="31" t="s">
        <v>1233</v>
      </c>
      <c r="I323" s="21" t="s">
        <v>1093</v>
      </c>
      <c r="J323" s="21" t="s">
        <v>1195</v>
      </c>
      <c r="K323" s="21"/>
      <c r="L323" s="21" t="s">
        <v>1172</v>
      </c>
      <c r="M323" s="21">
        <v>2.8</v>
      </c>
      <c r="N323" s="21"/>
      <c r="O323" s="21"/>
      <c r="P323" s="21"/>
      <c r="Q323" s="21" t="s">
        <v>487</v>
      </c>
      <c r="R323" s="21" t="s">
        <v>1209</v>
      </c>
      <c r="U323" s="66" t="s">
        <v>5105</v>
      </c>
      <c r="V323" s="66" t="s">
        <v>5105</v>
      </c>
      <c r="W323" s="66"/>
    </row>
    <row r="324" spans="1:23" ht="29">
      <c r="A324" s="21" t="s">
        <v>1167</v>
      </c>
      <c r="B324" s="34" t="s">
        <v>307</v>
      </c>
      <c r="C324" s="21" t="s">
        <v>1036</v>
      </c>
      <c r="D324" s="21" t="s">
        <v>1082</v>
      </c>
      <c r="E324" s="21"/>
      <c r="F324" s="30" t="s">
        <v>1192</v>
      </c>
      <c r="G324" s="21" t="s">
        <v>1193</v>
      </c>
      <c r="H324" s="31" t="s">
        <v>1234</v>
      </c>
      <c r="I324" s="21" t="s">
        <v>1093</v>
      </c>
      <c r="J324" s="21" t="s">
        <v>1195</v>
      </c>
      <c r="K324" s="21"/>
      <c r="L324" s="21" t="s">
        <v>1172</v>
      </c>
      <c r="M324" s="21">
        <v>0</v>
      </c>
      <c r="N324" s="21"/>
      <c r="O324" s="21"/>
      <c r="P324" s="21"/>
      <c r="Q324" s="21" t="s">
        <v>487</v>
      </c>
      <c r="R324" s="21" t="s">
        <v>1209</v>
      </c>
      <c r="U324" s="66" t="s">
        <v>5105</v>
      </c>
      <c r="V324" s="66" t="s">
        <v>5105</v>
      </c>
      <c r="W324" s="66"/>
    </row>
    <row r="325" spans="1:23" ht="29">
      <c r="A325" s="21" t="s">
        <v>1167</v>
      </c>
      <c r="B325" s="34" t="s">
        <v>307</v>
      </c>
      <c r="C325" s="21" t="s">
        <v>1036</v>
      </c>
      <c r="D325" s="21" t="s">
        <v>1082</v>
      </c>
      <c r="E325" s="21"/>
      <c r="F325" s="30" t="s">
        <v>1192</v>
      </c>
      <c r="G325" s="21" t="s">
        <v>1193</v>
      </c>
      <c r="H325" s="31" t="s">
        <v>1235</v>
      </c>
      <c r="I325" s="21" t="s">
        <v>1093</v>
      </c>
      <c r="J325" s="21" t="s">
        <v>1195</v>
      </c>
      <c r="K325" s="21"/>
      <c r="L325" s="21" t="s">
        <v>1172</v>
      </c>
      <c r="M325" s="21">
        <v>13.2</v>
      </c>
      <c r="N325" s="21"/>
      <c r="O325" s="21"/>
      <c r="P325" s="21"/>
      <c r="Q325" s="21" t="s">
        <v>487</v>
      </c>
      <c r="R325" s="21" t="s">
        <v>1209</v>
      </c>
      <c r="U325" s="66" t="s">
        <v>5105</v>
      </c>
      <c r="V325" s="66" t="s">
        <v>5105</v>
      </c>
      <c r="W325" s="66"/>
    </row>
    <row r="326" spans="1:23" ht="29">
      <c r="A326" s="21" t="s">
        <v>1167</v>
      </c>
      <c r="B326" s="34" t="s">
        <v>307</v>
      </c>
      <c r="C326" s="21" t="s">
        <v>1036</v>
      </c>
      <c r="D326" s="21" t="s">
        <v>1082</v>
      </c>
      <c r="E326" s="21"/>
      <c r="F326" s="30" t="s">
        <v>1192</v>
      </c>
      <c r="G326" s="21" t="s">
        <v>1193</v>
      </c>
      <c r="H326" s="31" t="s">
        <v>1236</v>
      </c>
      <c r="I326" s="21" t="s">
        <v>1093</v>
      </c>
      <c r="J326" s="21" t="s">
        <v>1195</v>
      </c>
      <c r="K326" s="21"/>
      <c r="L326" s="21" t="s">
        <v>1172</v>
      </c>
      <c r="M326" s="21">
        <v>2.2000000000000002</v>
      </c>
      <c r="N326" s="21"/>
      <c r="O326" s="21"/>
      <c r="P326" s="21"/>
      <c r="Q326" s="21" t="s">
        <v>487</v>
      </c>
      <c r="R326" s="21" t="s">
        <v>1209</v>
      </c>
      <c r="U326" s="66" t="s">
        <v>5105</v>
      </c>
      <c r="V326" s="66" t="s">
        <v>5105</v>
      </c>
      <c r="W326" s="66"/>
    </row>
    <row r="327" spans="1:23" ht="15">
      <c r="A327" s="21" t="s">
        <v>1167</v>
      </c>
      <c r="B327" s="34" t="s">
        <v>307</v>
      </c>
      <c r="C327" s="21" t="s">
        <v>1036</v>
      </c>
      <c r="D327" s="21" t="s">
        <v>1082</v>
      </c>
      <c r="E327" s="21"/>
      <c r="F327" s="30" t="s">
        <v>1192</v>
      </c>
      <c r="G327" s="21" t="s">
        <v>1193</v>
      </c>
      <c r="H327" s="31" t="s">
        <v>1210</v>
      </c>
      <c r="I327" s="21" t="s">
        <v>1093</v>
      </c>
      <c r="J327" s="21" t="s">
        <v>1195</v>
      </c>
      <c r="K327" s="21"/>
      <c r="L327" s="21" t="s">
        <v>1138</v>
      </c>
      <c r="M327" s="21">
        <v>3.2</v>
      </c>
      <c r="N327" s="21"/>
      <c r="O327" s="21"/>
      <c r="P327" s="21"/>
      <c r="Q327" s="21" t="s">
        <v>487</v>
      </c>
      <c r="R327" s="21"/>
      <c r="U327" s="66" t="s">
        <v>5105</v>
      </c>
      <c r="V327" s="66" t="s">
        <v>5105</v>
      </c>
      <c r="W327" s="66"/>
    </row>
    <row r="328" spans="1:23" ht="15">
      <c r="A328" s="21" t="s">
        <v>1167</v>
      </c>
      <c r="B328" s="34" t="s">
        <v>307</v>
      </c>
      <c r="C328" s="21" t="s">
        <v>1036</v>
      </c>
      <c r="D328" s="21" t="s">
        <v>1082</v>
      </c>
      <c r="E328" s="21"/>
      <c r="F328" s="30" t="s">
        <v>1192</v>
      </c>
      <c r="G328" s="21" t="s">
        <v>1193</v>
      </c>
      <c r="H328" s="31" t="s">
        <v>1212</v>
      </c>
      <c r="I328" s="21" t="s">
        <v>1093</v>
      </c>
      <c r="J328" s="21" t="s">
        <v>1195</v>
      </c>
      <c r="K328" s="21"/>
      <c r="L328" s="21" t="s">
        <v>1138</v>
      </c>
      <c r="M328" s="21">
        <v>21.2</v>
      </c>
      <c r="N328" s="21"/>
      <c r="O328" s="21"/>
      <c r="P328" s="21"/>
      <c r="Q328" s="21" t="s">
        <v>487</v>
      </c>
      <c r="R328" s="21"/>
      <c r="U328" s="66" t="s">
        <v>5105</v>
      </c>
      <c r="V328" s="66" t="s">
        <v>5105</v>
      </c>
      <c r="W328" s="66"/>
    </row>
    <row r="329" spans="1:23" ht="15">
      <c r="A329" s="21" t="s">
        <v>1167</v>
      </c>
      <c r="B329" s="34" t="s">
        <v>307</v>
      </c>
      <c r="C329" s="21" t="s">
        <v>1036</v>
      </c>
      <c r="D329" s="21" t="s">
        <v>1082</v>
      </c>
      <c r="E329" s="21"/>
      <c r="F329" s="30" t="s">
        <v>1192</v>
      </c>
      <c r="G329" s="21" t="s">
        <v>1193</v>
      </c>
      <c r="H329" s="31" t="s">
        <v>1213</v>
      </c>
      <c r="I329" s="21" t="s">
        <v>1093</v>
      </c>
      <c r="J329" s="21" t="s">
        <v>1195</v>
      </c>
      <c r="K329" s="21"/>
      <c r="L329" s="21" t="s">
        <v>1138</v>
      </c>
      <c r="M329" s="21">
        <v>1.6</v>
      </c>
      <c r="N329" s="21"/>
      <c r="O329" s="21"/>
      <c r="P329" s="21"/>
      <c r="Q329" s="21" t="s">
        <v>487</v>
      </c>
      <c r="R329" s="21"/>
      <c r="U329" s="66" t="s">
        <v>5105</v>
      </c>
      <c r="V329" s="66" t="s">
        <v>5105</v>
      </c>
      <c r="W329" s="66"/>
    </row>
    <row r="330" spans="1:23" ht="15">
      <c r="A330" s="21" t="s">
        <v>1167</v>
      </c>
      <c r="B330" s="34" t="s">
        <v>307</v>
      </c>
      <c r="C330" s="21" t="s">
        <v>1036</v>
      </c>
      <c r="D330" s="21" t="s">
        <v>1082</v>
      </c>
      <c r="E330" s="21"/>
      <c r="F330" s="30" t="s">
        <v>1192</v>
      </c>
      <c r="G330" s="21" t="s">
        <v>1193</v>
      </c>
      <c r="H330" s="31" t="s">
        <v>1214</v>
      </c>
      <c r="I330" s="21" t="s">
        <v>1093</v>
      </c>
      <c r="J330" s="21" t="s">
        <v>1195</v>
      </c>
      <c r="K330" s="21"/>
      <c r="L330" s="21" t="s">
        <v>1138</v>
      </c>
      <c r="M330" s="21">
        <v>1.3</v>
      </c>
      <c r="N330" s="21"/>
      <c r="O330" s="21"/>
      <c r="P330" s="21"/>
      <c r="Q330" s="21" t="s">
        <v>487</v>
      </c>
      <c r="R330" s="21"/>
      <c r="U330" s="66" t="s">
        <v>5105</v>
      </c>
      <c r="V330" s="66" t="s">
        <v>5105</v>
      </c>
      <c r="W330" s="66"/>
    </row>
    <row r="331" spans="1:23" ht="15">
      <c r="A331" s="21" t="s">
        <v>1167</v>
      </c>
      <c r="B331" s="34" t="s">
        <v>307</v>
      </c>
      <c r="C331" s="21" t="s">
        <v>1036</v>
      </c>
      <c r="D331" s="21" t="s">
        <v>1082</v>
      </c>
      <c r="E331" s="21"/>
      <c r="F331" s="30" t="s">
        <v>1192</v>
      </c>
      <c r="G331" s="21" t="s">
        <v>1193</v>
      </c>
      <c r="H331" s="31" t="s">
        <v>1215</v>
      </c>
      <c r="I331" s="21" t="s">
        <v>1093</v>
      </c>
      <c r="J331" s="21" t="s">
        <v>1195</v>
      </c>
      <c r="K331" s="21"/>
      <c r="L331" s="21" t="s">
        <v>1138</v>
      </c>
      <c r="M331" s="21">
        <v>8.9</v>
      </c>
      <c r="N331" s="21"/>
      <c r="O331" s="21"/>
      <c r="P331" s="21"/>
      <c r="Q331" s="21" t="s">
        <v>487</v>
      </c>
      <c r="R331" s="21"/>
      <c r="U331" s="66" t="s">
        <v>5105</v>
      </c>
      <c r="V331" s="66" t="s">
        <v>5105</v>
      </c>
      <c r="W331" s="66"/>
    </row>
    <row r="332" spans="1:23" ht="15">
      <c r="A332" s="21" t="s">
        <v>1167</v>
      </c>
      <c r="B332" s="34" t="s">
        <v>307</v>
      </c>
      <c r="C332" s="21" t="s">
        <v>1036</v>
      </c>
      <c r="D332" s="21" t="s">
        <v>1082</v>
      </c>
      <c r="E332" s="21"/>
      <c r="F332" s="30" t="s">
        <v>1192</v>
      </c>
      <c r="G332" s="21" t="s">
        <v>1193</v>
      </c>
      <c r="H332" s="31" t="s">
        <v>1216</v>
      </c>
      <c r="I332" s="21" t="s">
        <v>1093</v>
      </c>
      <c r="J332" s="21" t="s">
        <v>1195</v>
      </c>
      <c r="K332" s="21"/>
      <c r="L332" s="21" t="s">
        <v>1138</v>
      </c>
      <c r="M332" s="21">
        <v>6.4</v>
      </c>
      <c r="N332" s="21"/>
      <c r="O332" s="21"/>
      <c r="P332" s="21"/>
      <c r="Q332" s="21" t="s">
        <v>487</v>
      </c>
      <c r="R332" s="21"/>
      <c r="U332" s="66" t="s">
        <v>5105</v>
      </c>
      <c r="V332" s="66" t="s">
        <v>5105</v>
      </c>
      <c r="W332" s="66"/>
    </row>
    <row r="333" spans="1:23" ht="15">
      <c r="A333" s="21" t="s">
        <v>1167</v>
      </c>
      <c r="B333" s="34" t="s">
        <v>307</v>
      </c>
      <c r="C333" s="21" t="s">
        <v>1036</v>
      </c>
      <c r="D333" s="21" t="s">
        <v>1082</v>
      </c>
      <c r="E333" s="21"/>
      <c r="F333" s="30" t="s">
        <v>1192</v>
      </c>
      <c r="G333" s="21" t="s">
        <v>1193</v>
      </c>
      <c r="H333" s="31" t="s">
        <v>1217</v>
      </c>
      <c r="I333" s="21" t="s">
        <v>1093</v>
      </c>
      <c r="J333" s="21" t="s">
        <v>1195</v>
      </c>
      <c r="K333" s="21"/>
      <c r="L333" s="21" t="s">
        <v>1138</v>
      </c>
      <c r="M333" s="21">
        <v>2</v>
      </c>
      <c r="N333" s="21"/>
      <c r="O333" s="21"/>
      <c r="P333" s="21"/>
      <c r="Q333" s="21" t="s">
        <v>487</v>
      </c>
      <c r="R333" s="21"/>
      <c r="U333" s="66" t="s">
        <v>5105</v>
      </c>
      <c r="V333" s="66" t="s">
        <v>5105</v>
      </c>
      <c r="W333" s="66"/>
    </row>
    <row r="334" spans="1:23" ht="15">
      <c r="A334" s="21" t="s">
        <v>1167</v>
      </c>
      <c r="B334" s="34" t="s">
        <v>307</v>
      </c>
      <c r="C334" s="21" t="s">
        <v>1036</v>
      </c>
      <c r="D334" s="21" t="s">
        <v>1082</v>
      </c>
      <c r="E334" s="21"/>
      <c r="F334" s="30" t="s">
        <v>1192</v>
      </c>
      <c r="G334" s="21" t="s">
        <v>1193</v>
      </c>
      <c r="H334" s="31" t="s">
        <v>1218</v>
      </c>
      <c r="I334" s="21" t="s">
        <v>1093</v>
      </c>
      <c r="J334" s="21" t="s">
        <v>1195</v>
      </c>
      <c r="K334" s="21"/>
      <c r="L334" s="21" t="s">
        <v>1138</v>
      </c>
      <c r="M334" s="21">
        <v>1.4</v>
      </c>
      <c r="N334" s="21"/>
      <c r="O334" s="21"/>
      <c r="P334" s="21"/>
      <c r="Q334" s="21" t="s">
        <v>487</v>
      </c>
      <c r="R334" s="21"/>
      <c r="U334" s="66" t="s">
        <v>5105</v>
      </c>
      <c r="V334" s="66" t="s">
        <v>5105</v>
      </c>
      <c r="W334" s="66"/>
    </row>
    <row r="335" spans="1:23" ht="15">
      <c r="A335" s="21" t="s">
        <v>1167</v>
      </c>
      <c r="B335" s="34" t="s">
        <v>307</v>
      </c>
      <c r="C335" s="21" t="s">
        <v>1036</v>
      </c>
      <c r="D335" s="21" t="s">
        <v>1082</v>
      </c>
      <c r="E335" s="21"/>
      <c r="F335" s="30" t="s">
        <v>1192</v>
      </c>
      <c r="G335" s="21" t="s">
        <v>1193</v>
      </c>
      <c r="H335" s="31" t="s">
        <v>1219</v>
      </c>
      <c r="I335" s="21" t="s">
        <v>1093</v>
      </c>
      <c r="J335" s="21" t="s">
        <v>1195</v>
      </c>
      <c r="K335" s="21"/>
      <c r="L335" s="21" t="s">
        <v>1138</v>
      </c>
      <c r="M335" s="21">
        <v>8.9</v>
      </c>
      <c r="N335" s="21"/>
      <c r="O335" s="21"/>
      <c r="P335" s="21"/>
      <c r="Q335" s="21" t="s">
        <v>487</v>
      </c>
      <c r="R335" s="21"/>
      <c r="U335" s="66" t="s">
        <v>5105</v>
      </c>
      <c r="V335" s="66" t="s">
        <v>5105</v>
      </c>
      <c r="W335" s="66"/>
    </row>
    <row r="336" spans="1:23" ht="15">
      <c r="A336" s="21" t="s">
        <v>1167</v>
      </c>
      <c r="B336" s="34" t="s">
        <v>307</v>
      </c>
      <c r="C336" s="21" t="s">
        <v>1036</v>
      </c>
      <c r="D336" s="21" t="s">
        <v>1082</v>
      </c>
      <c r="E336" s="21"/>
      <c r="F336" s="30" t="s">
        <v>1192</v>
      </c>
      <c r="G336" s="21" t="s">
        <v>1193</v>
      </c>
      <c r="H336" s="31" t="s">
        <v>1220</v>
      </c>
      <c r="I336" s="21" t="s">
        <v>1093</v>
      </c>
      <c r="J336" s="21" t="s">
        <v>1195</v>
      </c>
      <c r="K336" s="21"/>
      <c r="L336" s="21" t="s">
        <v>1138</v>
      </c>
      <c r="M336" s="21">
        <v>1.1000000000000001</v>
      </c>
      <c r="N336" s="21"/>
      <c r="O336" s="21"/>
      <c r="P336" s="21"/>
      <c r="Q336" s="21" t="s">
        <v>487</v>
      </c>
      <c r="R336" s="21"/>
      <c r="U336" s="66" t="s">
        <v>5105</v>
      </c>
      <c r="V336" s="66" t="s">
        <v>5105</v>
      </c>
      <c r="W336" s="66"/>
    </row>
    <row r="337" spans="1:23" ht="15">
      <c r="A337" s="21" t="s">
        <v>1167</v>
      </c>
      <c r="B337" s="34" t="s">
        <v>307</v>
      </c>
      <c r="C337" s="21" t="s">
        <v>1036</v>
      </c>
      <c r="D337" s="21" t="s">
        <v>1082</v>
      </c>
      <c r="E337" s="21"/>
      <c r="F337" s="30" t="s">
        <v>1192</v>
      </c>
      <c r="G337" s="21" t="s">
        <v>1193</v>
      </c>
      <c r="H337" s="31" t="s">
        <v>1221</v>
      </c>
      <c r="I337" s="21" t="s">
        <v>1093</v>
      </c>
      <c r="J337" s="21" t="s">
        <v>1195</v>
      </c>
      <c r="K337" s="21"/>
      <c r="L337" s="21" t="s">
        <v>1138</v>
      </c>
      <c r="M337" s="21">
        <v>0.9</v>
      </c>
      <c r="N337" s="21"/>
      <c r="O337" s="21"/>
      <c r="P337" s="21"/>
      <c r="Q337" s="21" t="s">
        <v>487</v>
      </c>
      <c r="R337" s="21"/>
      <c r="U337" s="66" t="s">
        <v>5105</v>
      </c>
      <c r="V337" s="66" t="s">
        <v>5105</v>
      </c>
      <c r="W337" s="66"/>
    </row>
    <row r="338" spans="1:23" ht="15">
      <c r="A338" s="21" t="s">
        <v>1167</v>
      </c>
      <c r="B338" s="34" t="s">
        <v>307</v>
      </c>
      <c r="C338" s="21" t="s">
        <v>1036</v>
      </c>
      <c r="D338" s="21" t="s">
        <v>1082</v>
      </c>
      <c r="E338" s="21"/>
      <c r="F338" s="30" t="s">
        <v>1192</v>
      </c>
      <c r="G338" s="21" t="s">
        <v>1193</v>
      </c>
      <c r="H338" s="31" t="s">
        <v>1222</v>
      </c>
      <c r="I338" s="21" t="s">
        <v>1093</v>
      </c>
      <c r="J338" s="21" t="s">
        <v>1195</v>
      </c>
      <c r="K338" s="21"/>
      <c r="L338" s="21" t="s">
        <v>1138</v>
      </c>
      <c r="M338" s="21">
        <v>23.1</v>
      </c>
      <c r="N338" s="21"/>
      <c r="O338" s="21"/>
      <c r="P338" s="21"/>
      <c r="Q338" s="21" t="s">
        <v>487</v>
      </c>
      <c r="R338" s="21"/>
      <c r="U338" s="66" t="s">
        <v>5105</v>
      </c>
      <c r="V338" s="66" t="s">
        <v>5105</v>
      </c>
      <c r="W338" s="66"/>
    </row>
    <row r="339" spans="1:23" ht="15">
      <c r="A339" s="21" t="s">
        <v>1167</v>
      </c>
      <c r="B339" s="34" t="s">
        <v>307</v>
      </c>
      <c r="C339" s="21" t="s">
        <v>1036</v>
      </c>
      <c r="D339" s="21" t="s">
        <v>1082</v>
      </c>
      <c r="E339" s="21"/>
      <c r="F339" s="30" t="s">
        <v>1192</v>
      </c>
      <c r="G339" s="21" t="s">
        <v>1193</v>
      </c>
      <c r="H339" s="31" t="s">
        <v>1223</v>
      </c>
      <c r="I339" s="21" t="s">
        <v>1093</v>
      </c>
      <c r="J339" s="21" t="s">
        <v>1195</v>
      </c>
      <c r="K339" s="21"/>
      <c r="L339" s="21" t="s">
        <v>1138</v>
      </c>
      <c r="M339" s="21">
        <v>19.100000000000001</v>
      </c>
      <c r="N339" s="21"/>
      <c r="O339" s="21"/>
      <c r="P339" s="21"/>
      <c r="Q339" s="21" t="s">
        <v>487</v>
      </c>
      <c r="R339" s="21"/>
      <c r="U339" s="66" t="s">
        <v>5105</v>
      </c>
      <c r="V339" s="66" t="s">
        <v>5105</v>
      </c>
      <c r="W339" s="66"/>
    </row>
    <row r="340" spans="1:23" ht="15">
      <c r="A340" s="21" t="s">
        <v>1167</v>
      </c>
      <c r="B340" s="34" t="s">
        <v>307</v>
      </c>
      <c r="C340" s="21" t="s">
        <v>1036</v>
      </c>
      <c r="D340" s="21" t="s">
        <v>1082</v>
      </c>
      <c r="E340" s="21"/>
      <c r="F340" s="30" t="s">
        <v>1192</v>
      </c>
      <c r="G340" s="21" t="s">
        <v>1193</v>
      </c>
      <c r="H340" s="31" t="s">
        <v>1224</v>
      </c>
      <c r="I340" s="21" t="s">
        <v>1093</v>
      </c>
      <c r="J340" s="21" t="s">
        <v>1195</v>
      </c>
      <c r="K340" s="21"/>
      <c r="L340" s="21" t="s">
        <v>1138</v>
      </c>
      <c r="M340" s="21">
        <v>22.5</v>
      </c>
      <c r="N340" s="21"/>
      <c r="O340" s="21"/>
      <c r="P340" s="21"/>
      <c r="Q340" s="21" t="s">
        <v>487</v>
      </c>
      <c r="R340" s="21"/>
      <c r="U340" s="66" t="s">
        <v>5105</v>
      </c>
      <c r="V340" s="66" t="s">
        <v>5105</v>
      </c>
      <c r="W340" s="66"/>
    </row>
    <row r="341" spans="1:23" ht="15">
      <c r="A341" s="21" t="s">
        <v>1167</v>
      </c>
      <c r="B341" s="34" t="s">
        <v>307</v>
      </c>
      <c r="C341" s="21" t="s">
        <v>1036</v>
      </c>
      <c r="D341" s="21" t="s">
        <v>1082</v>
      </c>
      <c r="E341" s="21"/>
      <c r="F341" s="30" t="s">
        <v>1192</v>
      </c>
      <c r="G341" s="21" t="s">
        <v>1193</v>
      </c>
      <c r="H341" s="31" t="s">
        <v>1225</v>
      </c>
      <c r="I341" s="21" t="s">
        <v>1093</v>
      </c>
      <c r="J341" s="21" t="s">
        <v>1195</v>
      </c>
      <c r="K341" s="21"/>
      <c r="L341" s="21" t="s">
        <v>1138</v>
      </c>
      <c r="M341" s="21">
        <v>23.6</v>
      </c>
      <c r="N341" s="21"/>
      <c r="O341" s="21"/>
      <c r="P341" s="21"/>
      <c r="Q341" s="21" t="s">
        <v>487</v>
      </c>
      <c r="R341" s="21"/>
      <c r="U341" s="66" t="s">
        <v>5105</v>
      </c>
      <c r="V341" s="66" t="s">
        <v>5105</v>
      </c>
      <c r="W341" s="66"/>
    </row>
    <row r="342" spans="1:23" ht="29">
      <c r="A342" s="21" t="s">
        <v>1167</v>
      </c>
      <c r="B342" s="34" t="s">
        <v>307</v>
      </c>
      <c r="C342" s="21" t="s">
        <v>1036</v>
      </c>
      <c r="D342" s="21" t="s">
        <v>1082</v>
      </c>
      <c r="E342" s="21"/>
      <c r="F342" s="30" t="s">
        <v>1192</v>
      </c>
      <c r="G342" s="21" t="s">
        <v>1193</v>
      </c>
      <c r="H342" s="31" t="s">
        <v>1226</v>
      </c>
      <c r="I342" s="21" t="s">
        <v>1093</v>
      </c>
      <c r="J342" s="21" t="s">
        <v>1195</v>
      </c>
      <c r="K342" s="21"/>
      <c r="L342" s="21" t="s">
        <v>1138</v>
      </c>
      <c r="M342" s="21">
        <v>7.1</v>
      </c>
      <c r="N342" s="21"/>
      <c r="O342" s="21"/>
      <c r="P342" s="21"/>
      <c r="Q342" s="21" t="s">
        <v>487</v>
      </c>
      <c r="R342" s="21"/>
      <c r="U342" s="66" t="s">
        <v>5105</v>
      </c>
      <c r="V342" s="66" t="s">
        <v>5105</v>
      </c>
      <c r="W342" s="66"/>
    </row>
    <row r="343" spans="1:23" ht="15">
      <c r="A343" s="21" t="s">
        <v>1167</v>
      </c>
      <c r="B343" s="34" t="s">
        <v>307</v>
      </c>
      <c r="C343" s="21" t="s">
        <v>1036</v>
      </c>
      <c r="D343" s="21" t="s">
        <v>1082</v>
      </c>
      <c r="E343" s="21"/>
      <c r="F343" s="30" t="s">
        <v>1192</v>
      </c>
      <c r="G343" s="21" t="s">
        <v>1193</v>
      </c>
      <c r="H343" s="31" t="s">
        <v>1227</v>
      </c>
      <c r="I343" s="21" t="s">
        <v>1093</v>
      </c>
      <c r="J343" s="21" t="s">
        <v>1195</v>
      </c>
      <c r="K343" s="21"/>
      <c r="L343" s="21" t="s">
        <v>1138</v>
      </c>
      <c r="M343" s="21">
        <v>2</v>
      </c>
      <c r="N343" s="21"/>
      <c r="O343" s="21"/>
      <c r="P343" s="21"/>
      <c r="Q343" s="21" t="s">
        <v>487</v>
      </c>
      <c r="R343" s="21"/>
      <c r="U343" s="66" t="s">
        <v>5105</v>
      </c>
      <c r="V343" s="66" t="s">
        <v>5105</v>
      </c>
      <c r="W343" s="66"/>
    </row>
    <row r="344" spans="1:23" ht="29">
      <c r="A344" s="21" t="s">
        <v>1167</v>
      </c>
      <c r="B344" s="34" t="s">
        <v>307</v>
      </c>
      <c r="C344" s="21" t="s">
        <v>1036</v>
      </c>
      <c r="D344" s="21" t="s">
        <v>1082</v>
      </c>
      <c r="E344" s="21"/>
      <c r="F344" s="30" t="s">
        <v>1192</v>
      </c>
      <c r="G344" s="21" t="s">
        <v>1193</v>
      </c>
      <c r="H344" s="31" t="s">
        <v>1228</v>
      </c>
      <c r="I344" s="21" t="s">
        <v>1093</v>
      </c>
      <c r="J344" s="21" t="s">
        <v>1195</v>
      </c>
      <c r="K344" s="21"/>
      <c r="L344" s="21" t="s">
        <v>1138</v>
      </c>
      <c r="M344" s="21">
        <v>23.5</v>
      </c>
      <c r="N344" s="21"/>
      <c r="O344" s="21"/>
      <c r="P344" s="21"/>
      <c r="Q344" s="21" t="s">
        <v>487</v>
      </c>
      <c r="R344" s="21"/>
      <c r="U344" s="66" t="s">
        <v>5105</v>
      </c>
      <c r="V344" s="66" t="s">
        <v>5105</v>
      </c>
      <c r="W344" s="66"/>
    </row>
    <row r="345" spans="1:23" ht="29">
      <c r="A345" s="21" t="s">
        <v>1167</v>
      </c>
      <c r="B345" s="34" t="s">
        <v>307</v>
      </c>
      <c r="C345" s="21" t="s">
        <v>1036</v>
      </c>
      <c r="D345" s="21" t="s">
        <v>1082</v>
      </c>
      <c r="E345" s="21"/>
      <c r="F345" s="30" t="s">
        <v>1192</v>
      </c>
      <c r="G345" s="21" t="s">
        <v>1193</v>
      </c>
      <c r="H345" s="31" t="s">
        <v>1229</v>
      </c>
      <c r="I345" s="21" t="s">
        <v>1093</v>
      </c>
      <c r="J345" s="21" t="s">
        <v>1195</v>
      </c>
      <c r="K345" s="21"/>
      <c r="L345" s="21" t="s">
        <v>1138</v>
      </c>
      <c r="M345" s="21">
        <v>5.9</v>
      </c>
      <c r="N345" s="21"/>
      <c r="O345" s="21"/>
      <c r="P345" s="21"/>
      <c r="Q345" s="21" t="s">
        <v>487</v>
      </c>
      <c r="R345" s="21"/>
      <c r="U345" s="66" t="s">
        <v>5105</v>
      </c>
      <c r="V345" s="66" t="s">
        <v>5105</v>
      </c>
      <c r="W345" s="66"/>
    </row>
    <row r="346" spans="1:23" ht="29">
      <c r="A346" s="21" t="s">
        <v>1167</v>
      </c>
      <c r="B346" s="34" t="s">
        <v>307</v>
      </c>
      <c r="C346" s="21" t="s">
        <v>1036</v>
      </c>
      <c r="D346" s="21" t="s">
        <v>1082</v>
      </c>
      <c r="E346" s="21"/>
      <c r="F346" s="30" t="s">
        <v>1192</v>
      </c>
      <c r="G346" s="21" t="s">
        <v>1193</v>
      </c>
      <c r="H346" s="31" t="s">
        <v>1230</v>
      </c>
      <c r="I346" s="21" t="s">
        <v>1093</v>
      </c>
      <c r="J346" s="21" t="s">
        <v>1195</v>
      </c>
      <c r="K346" s="21"/>
      <c r="L346" s="21" t="s">
        <v>1138</v>
      </c>
      <c r="M346" s="21">
        <v>2.2999999999999998</v>
      </c>
      <c r="N346" s="21"/>
      <c r="O346" s="21"/>
      <c r="P346" s="21"/>
      <c r="Q346" s="21" t="s">
        <v>487</v>
      </c>
      <c r="R346" s="21"/>
      <c r="U346" s="66" t="s">
        <v>5105</v>
      </c>
      <c r="V346" s="66" t="s">
        <v>5105</v>
      </c>
      <c r="W346" s="66"/>
    </row>
    <row r="347" spans="1:23" ht="29">
      <c r="A347" s="21" t="s">
        <v>1167</v>
      </c>
      <c r="B347" s="34" t="s">
        <v>307</v>
      </c>
      <c r="C347" s="21" t="s">
        <v>1036</v>
      </c>
      <c r="D347" s="21" t="s">
        <v>1082</v>
      </c>
      <c r="E347" s="21"/>
      <c r="F347" s="30" t="s">
        <v>1192</v>
      </c>
      <c r="G347" s="21" t="s">
        <v>1193</v>
      </c>
      <c r="H347" s="31" t="s">
        <v>1231</v>
      </c>
      <c r="I347" s="21" t="s">
        <v>1093</v>
      </c>
      <c r="J347" s="21" t="s">
        <v>1195</v>
      </c>
      <c r="K347" s="21"/>
      <c r="L347" s="21" t="s">
        <v>1138</v>
      </c>
      <c r="M347" s="21">
        <v>0.8</v>
      </c>
      <c r="N347" s="21"/>
      <c r="O347" s="21"/>
      <c r="P347" s="21"/>
      <c r="Q347" s="21" t="s">
        <v>487</v>
      </c>
      <c r="R347" s="21"/>
      <c r="U347" s="66" t="s">
        <v>5105</v>
      </c>
      <c r="V347" s="66" t="s">
        <v>5105</v>
      </c>
      <c r="W347" s="66"/>
    </row>
    <row r="348" spans="1:23" ht="29">
      <c r="A348" s="21" t="s">
        <v>1167</v>
      </c>
      <c r="B348" s="34" t="s">
        <v>307</v>
      </c>
      <c r="C348" s="21" t="s">
        <v>1036</v>
      </c>
      <c r="D348" s="21" t="s">
        <v>1082</v>
      </c>
      <c r="E348" s="21"/>
      <c r="F348" s="30" t="s">
        <v>1192</v>
      </c>
      <c r="G348" s="21" t="s">
        <v>1193</v>
      </c>
      <c r="H348" s="31" t="s">
        <v>1232</v>
      </c>
      <c r="I348" s="21" t="s">
        <v>1093</v>
      </c>
      <c r="J348" s="21" t="s">
        <v>1195</v>
      </c>
      <c r="K348" s="21"/>
      <c r="L348" s="21" t="s">
        <v>1138</v>
      </c>
      <c r="M348" s="21">
        <v>6.1</v>
      </c>
      <c r="N348" s="21"/>
      <c r="O348" s="21"/>
      <c r="P348" s="21"/>
      <c r="Q348" s="21" t="s">
        <v>487</v>
      </c>
      <c r="R348" s="21"/>
      <c r="U348" s="66" t="s">
        <v>5105</v>
      </c>
      <c r="V348" s="66" t="s">
        <v>5105</v>
      </c>
      <c r="W348" s="66"/>
    </row>
    <row r="349" spans="1:23" ht="29">
      <c r="A349" s="21" t="s">
        <v>1167</v>
      </c>
      <c r="B349" s="34" t="s">
        <v>307</v>
      </c>
      <c r="C349" s="21" t="s">
        <v>1036</v>
      </c>
      <c r="D349" s="21" t="s">
        <v>1082</v>
      </c>
      <c r="E349" s="21"/>
      <c r="F349" s="30" t="s">
        <v>1192</v>
      </c>
      <c r="G349" s="21" t="s">
        <v>1193</v>
      </c>
      <c r="H349" s="31" t="s">
        <v>1233</v>
      </c>
      <c r="I349" s="21" t="s">
        <v>1093</v>
      </c>
      <c r="J349" s="21" t="s">
        <v>1195</v>
      </c>
      <c r="K349" s="21"/>
      <c r="L349" s="21" t="s">
        <v>1138</v>
      </c>
      <c r="M349" s="21">
        <v>1.6</v>
      </c>
      <c r="N349" s="21"/>
      <c r="O349" s="21"/>
      <c r="P349" s="21"/>
      <c r="Q349" s="21" t="s">
        <v>487</v>
      </c>
      <c r="R349" s="21"/>
      <c r="U349" s="66" t="s">
        <v>5105</v>
      </c>
      <c r="V349" s="66" t="s">
        <v>5105</v>
      </c>
      <c r="W349" s="66"/>
    </row>
    <row r="350" spans="1:23" ht="29">
      <c r="A350" s="21" t="s">
        <v>1167</v>
      </c>
      <c r="B350" s="34" t="s">
        <v>307</v>
      </c>
      <c r="C350" s="21" t="s">
        <v>1036</v>
      </c>
      <c r="D350" s="21" t="s">
        <v>1082</v>
      </c>
      <c r="E350" s="21"/>
      <c r="F350" s="30" t="s">
        <v>1192</v>
      </c>
      <c r="G350" s="21" t="s">
        <v>1193</v>
      </c>
      <c r="H350" s="31" t="s">
        <v>1234</v>
      </c>
      <c r="I350" s="21" t="s">
        <v>1093</v>
      </c>
      <c r="J350" s="21" t="s">
        <v>1195</v>
      </c>
      <c r="K350" s="21"/>
      <c r="L350" s="21" t="s">
        <v>1138</v>
      </c>
      <c r="M350" s="21">
        <v>0</v>
      </c>
      <c r="N350" s="21"/>
      <c r="O350" s="21"/>
      <c r="P350" s="21"/>
      <c r="Q350" s="21" t="s">
        <v>487</v>
      </c>
      <c r="R350" s="21"/>
      <c r="U350" s="66" t="s">
        <v>5105</v>
      </c>
      <c r="V350" s="66" t="s">
        <v>5105</v>
      </c>
      <c r="W350" s="66"/>
    </row>
    <row r="351" spans="1:23" ht="29">
      <c r="A351" s="21" t="s">
        <v>1167</v>
      </c>
      <c r="B351" s="34" t="s">
        <v>307</v>
      </c>
      <c r="C351" s="21" t="s">
        <v>1036</v>
      </c>
      <c r="D351" s="21" t="s">
        <v>1082</v>
      </c>
      <c r="E351" s="21"/>
      <c r="F351" s="30" t="s">
        <v>1192</v>
      </c>
      <c r="G351" s="21" t="s">
        <v>1193</v>
      </c>
      <c r="H351" s="31" t="s">
        <v>1235</v>
      </c>
      <c r="I351" s="21" t="s">
        <v>1093</v>
      </c>
      <c r="J351" s="21" t="s">
        <v>1195</v>
      </c>
      <c r="K351" s="21"/>
      <c r="L351" s="21" t="s">
        <v>1138</v>
      </c>
      <c r="M351" s="21">
        <v>0.6</v>
      </c>
      <c r="N351" s="21"/>
      <c r="O351" s="21"/>
      <c r="P351" s="21"/>
      <c r="Q351" s="21" t="s">
        <v>487</v>
      </c>
      <c r="R351" s="21"/>
      <c r="U351" s="66" t="s">
        <v>5105</v>
      </c>
      <c r="V351" s="66" t="s">
        <v>5105</v>
      </c>
      <c r="W351" s="66"/>
    </row>
    <row r="352" spans="1:23" ht="29">
      <c r="A352" s="21" t="s">
        <v>1167</v>
      </c>
      <c r="B352" s="34" t="s">
        <v>307</v>
      </c>
      <c r="C352" s="21" t="s">
        <v>1036</v>
      </c>
      <c r="D352" s="21" t="s">
        <v>1082</v>
      </c>
      <c r="E352" s="21"/>
      <c r="F352" s="30" t="s">
        <v>1192</v>
      </c>
      <c r="G352" s="21" t="s">
        <v>1193</v>
      </c>
      <c r="H352" s="31" t="s">
        <v>1236</v>
      </c>
      <c r="I352" s="21" t="s">
        <v>1093</v>
      </c>
      <c r="J352" s="21" t="s">
        <v>1195</v>
      </c>
      <c r="K352" s="21"/>
      <c r="L352" s="21" t="s">
        <v>1138</v>
      </c>
      <c r="M352" s="21">
        <v>1.5</v>
      </c>
      <c r="N352" s="21"/>
      <c r="O352" s="21"/>
      <c r="P352" s="21"/>
      <c r="Q352" s="21" t="s">
        <v>487</v>
      </c>
      <c r="R352" s="21"/>
      <c r="U352" s="66" t="s">
        <v>5105</v>
      </c>
      <c r="V352" s="66" t="s">
        <v>5105</v>
      </c>
      <c r="W352" s="66"/>
    </row>
    <row r="353" spans="1:23" ht="15">
      <c r="A353" s="21" t="s">
        <v>1167</v>
      </c>
      <c r="B353" s="34" t="s">
        <v>307</v>
      </c>
      <c r="C353" s="21" t="s">
        <v>1036</v>
      </c>
      <c r="D353" s="21" t="s">
        <v>1082</v>
      </c>
      <c r="E353" s="21"/>
      <c r="F353" s="30" t="s">
        <v>1192</v>
      </c>
      <c r="G353" s="21" t="s">
        <v>1193</v>
      </c>
      <c r="H353" s="31" t="s">
        <v>1210</v>
      </c>
      <c r="I353" s="21" t="s">
        <v>1093</v>
      </c>
      <c r="J353" s="21" t="s">
        <v>1195</v>
      </c>
      <c r="K353" s="21"/>
      <c r="L353" s="21" t="s">
        <v>1089</v>
      </c>
      <c r="M353" s="21">
        <v>5.5</v>
      </c>
      <c r="N353" s="21"/>
      <c r="O353" s="21"/>
      <c r="P353" s="21"/>
      <c r="Q353" s="21" t="s">
        <v>487</v>
      </c>
      <c r="R353" s="21" t="s">
        <v>1237</v>
      </c>
      <c r="U353" s="66" t="s">
        <v>5105</v>
      </c>
      <c r="V353" s="66" t="s">
        <v>5105</v>
      </c>
      <c r="W353" s="66"/>
    </row>
    <row r="354" spans="1:23" ht="15">
      <c r="A354" s="21" t="s">
        <v>1167</v>
      </c>
      <c r="B354" s="34" t="s">
        <v>307</v>
      </c>
      <c r="C354" s="21" t="s">
        <v>1036</v>
      </c>
      <c r="D354" s="21" t="s">
        <v>1082</v>
      </c>
      <c r="E354" s="21"/>
      <c r="F354" s="30" t="s">
        <v>1192</v>
      </c>
      <c r="G354" s="21" t="s">
        <v>1193</v>
      </c>
      <c r="H354" s="31" t="s">
        <v>1212</v>
      </c>
      <c r="I354" s="21" t="s">
        <v>1093</v>
      </c>
      <c r="J354" s="21" t="s">
        <v>1195</v>
      </c>
      <c r="K354" s="21"/>
      <c r="L354" s="21" t="s">
        <v>1089</v>
      </c>
      <c r="M354" s="21">
        <v>19.7</v>
      </c>
      <c r="N354" s="21"/>
      <c r="O354" s="21"/>
      <c r="P354" s="21"/>
      <c r="Q354" s="21" t="s">
        <v>487</v>
      </c>
      <c r="R354" s="21" t="s">
        <v>1237</v>
      </c>
      <c r="U354" s="66" t="s">
        <v>5105</v>
      </c>
      <c r="V354" s="66" t="s">
        <v>5105</v>
      </c>
      <c r="W354" s="66"/>
    </row>
    <row r="355" spans="1:23" ht="15">
      <c r="A355" s="21" t="s">
        <v>1167</v>
      </c>
      <c r="B355" s="34" t="s">
        <v>307</v>
      </c>
      <c r="C355" s="21" t="s">
        <v>1036</v>
      </c>
      <c r="D355" s="21" t="s">
        <v>1082</v>
      </c>
      <c r="E355" s="21"/>
      <c r="F355" s="30" t="s">
        <v>1192</v>
      </c>
      <c r="G355" s="21" t="s">
        <v>1193</v>
      </c>
      <c r="H355" s="31" t="s">
        <v>1213</v>
      </c>
      <c r="I355" s="21" t="s">
        <v>1093</v>
      </c>
      <c r="J355" s="21" t="s">
        <v>1195</v>
      </c>
      <c r="K355" s="21"/>
      <c r="L355" s="21" t="s">
        <v>1089</v>
      </c>
      <c r="M355" s="21">
        <v>2.5</v>
      </c>
      <c r="N355" s="21"/>
      <c r="O355" s="21"/>
      <c r="P355" s="21"/>
      <c r="Q355" s="21" t="s">
        <v>487</v>
      </c>
      <c r="R355" s="21" t="s">
        <v>1237</v>
      </c>
      <c r="U355" s="66" t="s">
        <v>5105</v>
      </c>
      <c r="V355" s="66" t="s">
        <v>5105</v>
      </c>
      <c r="W355" s="66"/>
    </row>
    <row r="356" spans="1:23" ht="15">
      <c r="A356" s="21" t="s">
        <v>1167</v>
      </c>
      <c r="B356" s="34" t="s">
        <v>307</v>
      </c>
      <c r="C356" s="21" t="s">
        <v>1036</v>
      </c>
      <c r="D356" s="21" t="s">
        <v>1082</v>
      </c>
      <c r="E356" s="21"/>
      <c r="F356" s="30" t="s">
        <v>1192</v>
      </c>
      <c r="G356" s="21" t="s">
        <v>1193</v>
      </c>
      <c r="H356" s="31" t="s">
        <v>1214</v>
      </c>
      <c r="I356" s="21" t="s">
        <v>1093</v>
      </c>
      <c r="J356" s="21" t="s">
        <v>1195</v>
      </c>
      <c r="K356" s="21"/>
      <c r="L356" s="21" t="s">
        <v>1089</v>
      </c>
      <c r="M356" s="21">
        <v>1.4</v>
      </c>
      <c r="N356" s="21"/>
      <c r="O356" s="21"/>
      <c r="P356" s="21"/>
      <c r="Q356" s="21" t="s">
        <v>487</v>
      </c>
      <c r="R356" s="21" t="s">
        <v>1237</v>
      </c>
      <c r="U356" s="66" t="s">
        <v>5105</v>
      </c>
      <c r="V356" s="66" t="s">
        <v>5105</v>
      </c>
      <c r="W356" s="66"/>
    </row>
    <row r="357" spans="1:23" ht="15">
      <c r="A357" s="21" t="s">
        <v>1167</v>
      </c>
      <c r="B357" s="34" t="s">
        <v>307</v>
      </c>
      <c r="C357" s="21" t="s">
        <v>1036</v>
      </c>
      <c r="D357" s="21" t="s">
        <v>1082</v>
      </c>
      <c r="E357" s="21"/>
      <c r="F357" s="30" t="s">
        <v>1192</v>
      </c>
      <c r="G357" s="21" t="s">
        <v>1193</v>
      </c>
      <c r="H357" s="31" t="s">
        <v>1215</v>
      </c>
      <c r="I357" s="21" t="s">
        <v>1093</v>
      </c>
      <c r="J357" s="21" t="s">
        <v>1195</v>
      </c>
      <c r="K357" s="21"/>
      <c r="L357" s="21" t="s">
        <v>1089</v>
      </c>
      <c r="M357" s="21">
        <v>9.8000000000000007</v>
      </c>
      <c r="N357" s="21"/>
      <c r="O357" s="21"/>
      <c r="P357" s="21"/>
      <c r="Q357" s="21" t="s">
        <v>487</v>
      </c>
      <c r="R357" s="21" t="s">
        <v>1237</v>
      </c>
      <c r="U357" s="66" t="s">
        <v>5105</v>
      </c>
      <c r="V357" s="66" t="s">
        <v>5105</v>
      </c>
      <c r="W357" s="66"/>
    </row>
    <row r="358" spans="1:23" ht="15">
      <c r="A358" s="21" t="s">
        <v>1167</v>
      </c>
      <c r="B358" s="34" t="s">
        <v>307</v>
      </c>
      <c r="C358" s="21" t="s">
        <v>1036</v>
      </c>
      <c r="D358" s="21" t="s">
        <v>1082</v>
      </c>
      <c r="E358" s="21"/>
      <c r="F358" s="30" t="s">
        <v>1192</v>
      </c>
      <c r="G358" s="21" t="s">
        <v>1193</v>
      </c>
      <c r="H358" s="31" t="s">
        <v>1216</v>
      </c>
      <c r="I358" s="21" t="s">
        <v>1093</v>
      </c>
      <c r="J358" s="21" t="s">
        <v>1195</v>
      </c>
      <c r="K358" s="21"/>
      <c r="L358" s="21" t="s">
        <v>1089</v>
      </c>
      <c r="M358" s="21">
        <v>7</v>
      </c>
      <c r="N358" s="21"/>
      <c r="O358" s="21"/>
      <c r="P358" s="21"/>
      <c r="Q358" s="21" t="s">
        <v>487</v>
      </c>
      <c r="R358" s="21" t="s">
        <v>1237</v>
      </c>
      <c r="U358" s="66" t="s">
        <v>5105</v>
      </c>
      <c r="V358" s="66" t="s">
        <v>5105</v>
      </c>
      <c r="W358" s="66"/>
    </row>
    <row r="359" spans="1:23" ht="15">
      <c r="A359" s="21" t="s">
        <v>1167</v>
      </c>
      <c r="B359" s="34" t="s">
        <v>307</v>
      </c>
      <c r="C359" s="21" t="s">
        <v>1036</v>
      </c>
      <c r="D359" s="21" t="s">
        <v>1082</v>
      </c>
      <c r="E359" s="21"/>
      <c r="F359" s="30" t="s">
        <v>1192</v>
      </c>
      <c r="G359" s="21" t="s">
        <v>1193</v>
      </c>
      <c r="H359" s="31" t="s">
        <v>1217</v>
      </c>
      <c r="I359" s="21" t="s">
        <v>1093</v>
      </c>
      <c r="J359" s="21" t="s">
        <v>1195</v>
      </c>
      <c r="K359" s="21"/>
      <c r="L359" s="21" t="s">
        <v>1089</v>
      </c>
      <c r="M359" s="21">
        <v>2.6</v>
      </c>
      <c r="N359" s="21"/>
      <c r="O359" s="21"/>
      <c r="P359" s="21"/>
      <c r="Q359" s="21" t="s">
        <v>487</v>
      </c>
      <c r="R359" s="21" t="s">
        <v>1237</v>
      </c>
      <c r="U359" s="66" t="s">
        <v>5105</v>
      </c>
      <c r="V359" s="66" t="s">
        <v>5105</v>
      </c>
      <c r="W359" s="66"/>
    </row>
    <row r="360" spans="1:23" ht="15">
      <c r="A360" s="21" t="s">
        <v>1167</v>
      </c>
      <c r="B360" s="34" t="s">
        <v>307</v>
      </c>
      <c r="C360" s="21" t="s">
        <v>1036</v>
      </c>
      <c r="D360" s="21" t="s">
        <v>1082</v>
      </c>
      <c r="E360" s="21"/>
      <c r="F360" s="30" t="s">
        <v>1192</v>
      </c>
      <c r="G360" s="21" t="s">
        <v>1193</v>
      </c>
      <c r="H360" s="31" t="s">
        <v>1218</v>
      </c>
      <c r="I360" s="21" t="s">
        <v>1093</v>
      </c>
      <c r="J360" s="21" t="s">
        <v>1195</v>
      </c>
      <c r="K360" s="21"/>
      <c r="L360" s="21" t="s">
        <v>1089</v>
      </c>
      <c r="M360" s="21">
        <v>1.1000000000000001</v>
      </c>
      <c r="N360" s="21"/>
      <c r="O360" s="21"/>
      <c r="P360" s="21"/>
      <c r="Q360" s="21" t="s">
        <v>487</v>
      </c>
      <c r="R360" s="21" t="s">
        <v>1237</v>
      </c>
      <c r="U360" s="66" t="s">
        <v>5105</v>
      </c>
      <c r="V360" s="66" t="s">
        <v>5105</v>
      </c>
      <c r="W360" s="66"/>
    </row>
    <row r="361" spans="1:23" ht="15">
      <c r="A361" s="21" t="s">
        <v>1167</v>
      </c>
      <c r="B361" s="34" t="s">
        <v>307</v>
      </c>
      <c r="C361" s="21" t="s">
        <v>1036</v>
      </c>
      <c r="D361" s="21" t="s">
        <v>1082</v>
      </c>
      <c r="E361" s="21"/>
      <c r="F361" s="30" t="s">
        <v>1192</v>
      </c>
      <c r="G361" s="21" t="s">
        <v>1193</v>
      </c>
      <c r="H361" s="31" t="s">
        <v>1219</v>
      </c>
      <c r="I361" s="21" t="s">
        <v>1093</v>
      </c>
      <c r="J361" s="21" t="s">
        <v>1195</v>
      </c>
      <c r="K361" s="21"/>
      <c r="L361" s="21" t="s">
        <v>1089</v>
      </c>
      <c r="M361" s="21">
        <v>4.9000000000000004</v>
      </c>
      <c r="N361" s="21"/>
      <c r="O361" s="21"/>
      <c r="P361" s="21"/>
      <c r="Q361" s="21" t="s">
        <v>487</v>
      </c>
      <c r="R361" s="21" t="s">
        <v>1237</v>
      </c>
      <c r="U361" s="66" t="s">
        <v>5105</v>
      </c>
      <c r="V361" s="66" t="s">
        <v>5105</v>
      </c>
      <c r="W361" s="66"/>
    </row>
    <row r="362" spans="1:23" ht="15">
      <c r="A362" s="21" t="s">
        <v>1167</v>
      </c>
      <c r="B362" s="34" t="s">
        <v>307</v>
      </c>
      <c r="C362" s="21" t="s">
        <v>1036</v>
      </c>
      <c r="D362" s="21" t="s">
        <v>1082</v>
      </c>
      <c r="E362" s="21"/>
      <c r="F362" s="30" t="s">
        <v>1192</v>
      </c>
      <c r="G362" s="21" t="s">
        <v>1193</v>
      </c>
      <c r="H362" s="31" t="s">
        <v>1220</v>
      </c>
      <c r="I362" s="21" t="s">
        <v>1093</v>
      </c>
      <c r="J362" s="21" t="s">
        <v>1195</v>
      </c>
      <c r="K362" s="21"/>
      <c r="L362" s="21" t="s">
        <v>1089</v>
      </c>
      <c r="M362" s="21">
        <v>0.9</v>
      </c>
      <c r="N362" s="21"/>
      <c r="O362" s="21"/>
      <c r="P362" s="21"/>
      <c r="Q362" s="21" t="s">
        <v>487</v>
      </c>
      <c r="R362" s="21" t="s">
        <v>1237</v>
      </c>
      <c r="U362" s="66" t="s">
        <v>5105</v>
      </c>
      <c r="V362" s="66" t="s">
        <v>5105</v>
      </c>
      <c r="W362" s="66"/>
    </row>
    <row r="363" spans="1:23" ht="15">
      <c r="A363" s="21" t="s">
        <v>1167</v>
      </c>
      <c r="B363" s="34" t="s">
        <v>307</v>
      </c>
      <c r="C363" s="21" t="s">
        <v>1036</v>
      </c>
      <c r="D363" s="21" t="s">
        <v>1082</v>
      </c>
      <c r="E363" s="21"/>
      <c r="F363" s="30" t="s">
        <v>1192</v>
      </c>
      <c r="G363" s="21" t="s">
        <v>1193</v>
      </c>
      <c r="H363" s="31" t="s">
        <v>1221</v>
      </c>
      <c r="I363" s="21" t="s">
        <v>1093</v>
      </c>
      <c r="J363" s="21" t="s">
        <v>1195</v>
      </c>
      <c r="K363" s="21"/>
      <c r="L363" s="21" t="s">
        <v>1089</v>
      </c>
      <c r="M363" s="21">
        <v>1.2</v>
      </c>
      <c r="N363" s="21"/>
      <c r="O363" s="21"/>
      <c r="P363" s="21"/>
      <c r="Q363" s="21" t="s">
        <v>487</v>
      </c>
      <c r="R363" s="21" t="s">
        <v>1237</v>
      </c>
      <c r="U363" s="66" t="s">
        <v>5105</v>
      </c>
      <c r="V363" s="66" t="s">
        <v>5105</v>
      </c>
      <c r="W363" s="66"/>
    </row>
    <row r="364" spans="1:23" ht="15">
      <c r="A364" s="21" t="s">
        <v>1167</v>
      </c>
      <c r="B364" s="34" t="s">
        <v>307</v>
      </c>
      <c r="C364" s="21" t="s">
        <v>1036</v>
      </c>
      <c r="D364" s="21" t="s">
        <v>1082</v>
      </c>
      <c r="E364" s="21"/>
      <c r="F364" s="30" t="s">
        <v>1192</v>
      </c>
      <c r="G364" s="21" t="s">
        <v>1193</v>
      </c>
      <c r="H364" s="31" t="s">
        <v>1222</v>
      </c>
      <c r="I364" s="21" t="s">
        <v>1093</v>
      </c>
      <c r="J364" s="21" t="s">
        <v>1195</v>
      </c>
      <c r="K364" s="21"/>
      <c r="L364" s="21" t="s">
        <v>1089</v>
      </c>
      <c r="M364" s="21">
        <v>23.7</v>
      </c>
      <c r="N364" s="21"/>
      <c r="O364" s="21"/>
      <c r="P364" s="21"/>
      <c r="Q364" s="21" t="s">
        <v>487</v>
      </c>
      <c r="R364" s="21" t="s">
        <v>1237</v>
      </c>
      <c r="U364" s="66" t="s">
        <v>5105</v>
      </c>
      <c r="V364" s="66" t="s">
        <v>5105</v>
      </c>
      <c r="W364" s="66"/>
    </row>
    <row r="365" spans="1:23" ht="15">
      <c r="A365" s="21" t="s">
        <v>1167</v>
      </c>
      <c r="B365" s="34" t="s">
        <v>307</v>
      </c>
      <c r="C365" s="21" t="s">
        <v>1036</v>
      </c>
      <c r="D365" s="21" t="s">
        <v>1082</v>
      </c>
      <c r="E365" s="21"/>
      <c r="F365" s="30" t="s">
        <v>1192</v>
      </c>
      <c r="G365" s="21" t="s">
        <v>1193</v>
      </c>
      <c r="H365" s="31" t="s">
        <v>1223</v>
      </c>
      <c r="I365" s="21" t="s">
        <v>1093</v>
      </c>
      <c r="J365" s="21" t="s">
        <v>1195</v>
      </c>
      <c r="K365" s="21"/>
      <c r="L365" s="21" t="s">
        <v>1089</v>
      </c>
      <c r="M365" s="21">
        <v>18.5</v>
      </c>
      <c r="N365" s="21"/>
      <c r="O365" s="21"/>
      <c r="P365" s="21"/>
      <c r="Q365" s="21" t="s">
        <v>487</v>
      </c>
      <c r="R365" s="21" t="s">
        <v>1237</v>
      </c>
      <c r="U365" s="66" t="s">
        <v>5105</v>
      </c>
      <c r="V365" s="66" t="s">
        <v>5105</v>
      </c>
      <c r="W365" s="66"/>
    </row>
    <row r="366" spans="1:23" ht="15">
      <c r="A366" s="21" t="s">
        <v>1167</v>
      </c>
      <c r="B366" s="34" t="s">
        <v>307</v>
      </c>
      <c r="C366" s="21" t="s">
        <v>1036</v>
      </c>
      <c r="D366" s="21" t="s">
        <v>1082</v>
      </c>
      <c r="E366" s="21"/>
      <c r="F366" s="30" t="s">
        <v>1192</v>
      </c>
      <c r="G366" s="21" t="s">
        <v>1193</v>
      </c>
      <c r="H366" s="31" t="s">
        <v>1224</v>
      </c>
      <c r="I366" s="21" t="s">
        <v>1093</v>
      </c>
      <c r="J366" s="21" t="s">
        <v>1195</v>
      </c>
      <c r="K366" s="21"/>
      <c r="L366" s="21" t="s">
        <v>1089</v>
      </c>
      <c r="M366" s="21">
        <v>20.9</v>
      </c>
      <c r="N366" s="21"/>
      <c r="O366" s="21"/>
      <c r="P366" s="21"/>
      <c r="Q366" s="21" t="s">
        <v>487</v>
      </c>
      <c r="R366" s="21" t="s">
        <v>1237</v>
      </c>
      <c r="U366" s="66" t="s">
        <v>5105</v>
      </c>
      <c r="V366" s="66" t="s">
        <v>5105</v>
      </c>
      <c r="W366" s="66"/>
    </row>
    <row r="367" spans="1:23" ht="15">
      <c r="A367" s="21" t="s">
        <v>1167</v>
      </c>
      <c r="B367" s="34" t="s">
        <v>307</v>
      </c>
      <c r="C367" s="21" t="s">
        <v>1036</v>
      </c>
      <c r="D367" s="21" t="s">
        <v>1082</v>
      </c>
      <c r="E367" s="21"/>
      <c r="F367" s="30" t="s">
        <v>1192</v>
      </c>
      <c r="G367" s="21" t="s">
        <v>1193</v>
      </c>
      <c r="H367" s="31" t="s">
        <v>1225</v>
      </c>
      <c r="I367" s="21" t="s">
        <v>1093</v>
      </c>
      <c r="J367" s="21" t="s">
        <v>1195</v>
      </c>
      <c r="K367" s="21"/>
      <c r="L367" s="21" t="s">
        <v>1089</v>
      </c>
      <c r="M367" s="21">
        <v>23.1</v>
      </c>
      <c r="N367" s="21"/>
      <c r="O367" s="21"/>
      <c r="P367" s="21"/>
      <c r="Q367" s="21" t="s">
        <v>487</v>
      </c>
      <c r="R367" s="21" t="s">
        <v>1237</v>
      </c>
      <c r="U367" s="66" t="s">
        <v>5105</v>
      </c>
      <c r="V367" s="66" t="s">
        <v>5105</v>
      </c>
      <c r="W367" s="66"/>
    </row>
    <row r="368" spans="1:23" ht="29">
      <c r="A368" s="21" t="s">
        <v>1167</v>
      </c>
      <c r="B368" s="34" t="s">
        <v>307</v>
      </c>
      <c r="C368" s="21" t="s">
        <v>1036</v>
      </c>
      <c r="D368" s="21" t="s">
        <v>1082</v>
      </c>
      <c r="E368" s="21"/>
      <c r="F368" s="30" t="s">
        <v>1192</v>
      </c>
      <c r="G368" s="21" t="s">
        <v>1193</v>
      </c>
      <c r="H368" s="31" t="s">
        <v>1226</v>
      </c>
      <c r="I368" s="21" t="s">
        <v>1093</v>
      </c>
      <c r="J368" s="21" t="s">
        <v>1195</v>
      </c>
      <c r="K368" s="21"/>
      <c r="L368" s="21" t="s">
        <v>1089</v>
      </c>
      <c r="M368" s="21">
        <v>8.5</v>
      </c>
      <c r="N368" s="21"/>
      <c r="O368" s="21"/>
      <c r="P368" s="21"/>
      <c r="Q368" s="21" t="s">
        <v>487</v>
      </c>
      <c r="R368" s="21" t="s">
        <v>1237</v>
      </c>
      <c r="U368" s="66" t="s">
        <v>5105</v>
      </c>
      <c r="V368" s="66" t="s">
        <v>5105</v>
      </c>
      <c r="W368" s="66"/>
    </row>
    <row r="369" spans="1:23" ht="15">
      <c r="A369" s="21" t="s">
        <v>1167</v>
      </c>
      <c r="B369" s="34" t="s">
        <v>307</v>
      </c>
      <c r="C369" s="21" t="s">
        <v>1036</v>
      </c>
      <c r="D369" s="21" t="s">
        <v>1082</v>
      </c>
      <c r="E369" s="21"/>
      <c r="F369" s="30" t="s">
        <v>1192</v>
      </c>
      <c r="G369" s="21" t="s">
        <v>1193</v>
      </c>
      <c r="H369" s="31" t="s">
        <v>1227</v>
      </c>
      <c r="I369" s="21" t="s">
        <v>1093</v>
      </c>
      <c r="J369" s="21" t="s">
        <v>1195</v>
      </c>
      <c r="K369" s="21"/>
      <c r="L369" s="21" t="s">
        <v>1089</v>
      </c>
      <c r="M369" s="21">
        <v>2.1</v>
      </c>
      <c r="N369" s="21"/>
      <c r="O369" s="21"/>
      <c r="P369" s="21"/>
      <c r="Q369" s="21" t="s">
        <v>487</v>
      </c>
      <c r="R369" s="21" t="s">
        <v>1237</v>
      </c>
      <c r="U369" s="66" t="s">
        <v>5105</v>
      </c>
      <c r="V369" s="66" t="s">
        <v>5105</v>
      </c>
      <c r="W369" s="66"/>
    </row>
    <row r="370" spans="1:23" ht="29">
      <c r="A370" s="21" t="s">
        <v>1167</v>
      </c>
      <c r="B370" s="34" t="s">
        <v>307</v>
      </c>
      <c r="C370" s="21" t="s">
        <v>1036</v>
      </c>
      <c r="D370" s="21" t="s">
        <v>1082</v>
      </c>
      <c r="E370" s="21"/>
      <c r="F370" s="30" t="s">
        <v>1192</v>
      </c>
      <c r="G370" s="21" t="s">
        <v>1193</v>
      </c>
      <c r="H370" s="31" t="s">
        <v>1228</v>
      </c>
      <c r="I370" s="21" t="s">
        <v>1093</v>
      </c>
      <c r="J370" s="21" t="s">
        <v>1195</v>
      </c>
      <c r="K370" s="21"/>
      <c r="L370" s="21" t="s">
        <v>1089</v>
      </c>
      <c r="M370" s="21">
        <v>24.3</v>
      </c>
      <c r="N370" s="21"/>
      <c r="O370" s="21"/>
      <c r="P370" s="21"/>
      <c r="Q370" s="21" t="s">
        <v>487</v>
      </c>
      <c r="R370" s="21" t="s">
        <v>1237</v>
      </c>
      <c r="U370" s="66" t="s">
        <v>5105</v>
      </c>
      <c r="V370" s="66" t="s">
        <v>5105</v>
      </c>
      <c r="W370" s="66"/>
    </row>
    <row r="371" spans="1:23" ht="29">
      <c r="A371" s="21" t="s">
        <v>1167</v>
      </c>
      <c r="B371" s="34" t="s">
        <v>307</v>
      </c>
      <c r="C371" s="21" t="s">
        <v>1036</v>
      </c>
      <c r="D371" s="21" t="s">
        <v>1082</v>
      </c>
      <c r="E371" s="21"/>
      <c r="F371" s="30" t="s">
        <v>1192</v>
      </c>
      <c r="G371" s="21" t="s">
        <v>1193</v>
      </c>
      <c r="H371" s="31" t="s">
        <v>1229</v>
      </c>
      <c r="I371" s="21" t="s">
        <v>1093</v>
      </c>
      <c r="J371" s="21" t="s">
        <v>1195</v>
      </c>
      <c r="K371" s="21"/>
      <c r="L371" s="21" t="s">
        <v>1089</v>
      </c>
      <c r="M371" s="21">
        <v>6.2</v>
      </c>
      <c r="N371" s="21"/>
      <c r="O371" s="21"/>
      <c r="P371" s="21"/>
      <c r="Q371" s="21" t="s">
        <v>487</v>
      </c>
      <c r="R371" s="21" t="s">
        <v>1237</v>
      </c>
      <c r="U371" s="66" t="s">
        <v>5105</v>
      </c>
      <c r="V371" s="66" t="s">
        <v>5105</v>
      </c>
      <c r="W371" s="66"/>
    </row>
    <row r="372" spans="1:23" ht="29">
      <c r="A372" s="21" t="s">
        <v>1167</v>
      </c>
      <c r="B372" s="34" t="s">
        <v>307</v>
      </c>
      <c r="C372" s="21" t="s">
        <v>1036</v>
      </c>
      <c r="D372" s="21" t="s">
        <v>1082</v>
      </c>
      <c r="E372" s="21"/>
      <c r="F372" s="30" t="s">
        <v>1192</v>
      </c>
      <c r="G372" s="21" t="s">
        <v>1193</v>
      </c>
      <c r="H372" s="31" t="s">
        <v>1230</v>
      </c>
      <c r="I372" s="21" t="s">
        <v>1093</v>
      </c>
      <c r="J372" s="21" t="s">
        <v>1195</v>
      </c>
      <c r="K372" s="21"/>
      <c r="L372" s="21" t="s">
        <v>1089</v>
      </c>
      <c r="M372" s="21">
        <v>2.5</v>
      </c>
      <c r="N372" s="21"/>
      <c r="O372" s="21"/>
      <c r="P372" s="21"/>
      <c r="Q372" s="21" t="s">
        <v>487</v>
      </c>
      <c r="R372" s="21" t="s">
        <v>1237</v>
      </c>
      <c r="U372" s="66" t="s">
        <v>5105</v>
      </c>
      <c r="V372" s="66" t="s">
        <v>5105</v>
      </c>
      <c r="W372" s="66"/>
    </row>
    <row r="373" spans="1:23" ht="29">
      <c r="A373" s="21" t="s">
        <v>1167</v>
      </c>
      <c r="B373" s="34" t="s">
        <v>307</v>
      </c>
      <c r="C373" s="21" t="s">
        <v>1036</v>
      </c>
      <c r="D373" s="21" t="s">
        <v>1082</v>
      </c>
      <c r="E373" s="21"/>
      <c r="F373" s="30" t="s">
        <v>1192</v>
      </c>
      <c r="G373" s="21" t="s">
        <v>1193</v>
      </c>
      <c r="H373" s="31" t="s">
        <v>1231</v>
      </c>
      <c r="I373" s="21" t="s">
        <v>1093</v>
      </c>
      <c r="J373" s="21" t="s">
        <v>1195</v>
      </c>
      <c r="K373" s="21"/>
      <c r="L373" s="21" t="s">
        <v>1089</v>
      </c>
      <c r="M373" s="21">
        <v>0.6</v>
      </c>
      <c r="N373" s="21"/>
      <c r="O373" s="21"/>
      <c r="P373" s="21"/>
      <c r="Q373" s="21" t="s">
        <v>487</v>
      </c>
      <c r="R373" s="21" t="s">
        <v>1237</v>
      </c>
      <c r="U373" s="66" t="s">
        <v>5105</v>
      </c>
      <c r="V373" s="66" t="s">
        <v>5105</v>
      </c>
      <c r="W373" s="66"/>
    </row>
    <row r="374" spans="1:23" ht="29">
      <c r="A374" s="21" t="s">
        <v>1167</v>
      </c>
      <c r="B374" s="34" t="s">
        <v>307</v>
      </c>
      <c r="C374" s="21" t="s">
        <v>1036</v>
      </c>
      <c r="D374" s="21" t="s">
        <v>1082</v>
      </c>
      <c r="E374" s="21"/>
      <c r="F374" s="30" t="s">
        <v>1192</v>
      </c>
      <c r="G374" s="21" t="s">
        <v>1193</v>
      </c>
      <c r="H374" s="31" t="s">
        <v>1232</v>
      </c>
      <c r="I374" s="21" t="s">
        <v>1093</v>
      </c>
      <c r="J374" s="21" t="s">
        <v>1195</v>
      </c>
      <c r="K374" s="21"/>
      <c r="L374" s="21" t="s">
        <v>1089</v>
      </c>
      <c r="M374" s="21">
        <v>4.0999999999999996</v>
      </c>
      <c r="N374" s="21"/>
      <c r="O374" s="21"/>
      <c r="P374" s="21"/>
      <c r="Q374" s="21" t="s">
        <v>487</v>
      </c>
      <c r="R374" s="21" t="s">
        <v>1237</v>
      </c>
      <c r="U374" s="66" t="s">
        <v>5105</v>
      </c>
      <c r="V374" s="66" t="s">
        <v>5105</v>
      </c>
      <c r="W374" s="66"/>
    </row>
    <row r="375" spans="1:23" ht="29">
      <c r="A375" s="21" t="s">
        <v>1167</v>
      </c>
      <c r="B375" s="34" t="s">
        <v>307</v>
      </c>
      <c r="C375" s="21" t="s">
        <v>1036</v>
      </c>
      <c r="D375" s="21" t="s">
        <v>1082</v>
      </c>
      <c r="E375" s="21"/>
      <c r="F375" s="30" t="s">
        <v>1192</v>
      </c>
      <c r="G375" s="21" t="s">
        <v>1193</v>
      </c>
      <c r="H375" s="31" t="s">
        <v>1233</v>
      </c>
      <c r="I375" s="21" t="s">
        <v>1093</v>
      </c>
      <c r="J375" s="21" t="s">
        <v>1195</v>
      </c>
      <c r="K375" s="21"/>
      <c r="L375" s="21" t="s">
        <v>1089</v>
      </c>
      <c r="M375" s="21">
        <v>1.4</v>
      </c>
      <c r="N375" s="21"/>
      <c r="O375" s="21"/>
      <c r="P375" s="21"/>
      <c r="Q375" s="21" t="s">
        <v>487</v>
      </c>
      <c r="R375" s="21" t="s">
        <v>1237</v>
      </c>
      <c r="U375" s="66" t="s">
        <v>5105</v>
      </c>
      <c r="V375" s="66" t="s">
        <v>5105</v>
      </c>
      <c r="W375" s="66"/>
    </row>
    <row r="376" spans="1:23" ht="29">
      <c r="A376" s="21" t="s">
        <v>1167</v>
      </c>
      <c r="B376" s="34" t="s">
        <v>307</v>
      </c>
      <c r="C376" s="21" t="s">
        <v>1036</v>
      </c>
      <c r="D376" s="21" t="s">
        <v>1082</v>
      </c>
      <c r="E376" s="21"/>
      <c r="F376" s="30" t="s">
        <v>1192</v>
      </c>
      <c r="G376" s="21" t="s">
        <v>1193</v>
      </c>
      <c r="H376" s="31" t="s">
        <v>1234</v>
      </c>
      <c r="I376" s="21" t="s">
        <v>1093</v>
      </c>
      <c r="J376" s="21" t="s">
        <v>1195</v>
      </c>
      <c r="K376" s="21"/>
      <c r="L376" s="21" t="s">
        <v>1089</v>
      </c>
      <c r="M376" s="21">
        <v>0</v>
      </c>
      <c r="N376" s="21"/>
      <c r="O376" s="21"/>
      <c r="P376" s="21"/>
      <c r="Q376" s="21" t="s">
        <v>487</v>
      </c>
      <c r="R376" s="21" t="s">
        <v>1237</v>
      </c>
      <c r="U376" s="66" t="s">
        <v>5105</v>
      </c>
      <c r="V376" s="66" t="s">
        <v>5105</v>
      </c>
      <c r="W376" s="66"/>
    </row>
    <row r="377" spans="1:23" ht="29">
      <c r="A377" s="21" t="s">
        <v>1167</v>
      </c>
      <c r="B377" s="34" t="s">
        <v>307</v>
      </c>
      <c r="C377" s="21" t="s">
        <v>1036</v>
      </c>
      <c r="D377" s="21" t="s">
        <v>1082</v>
      </c>
      <c r="E377" s="21"/>
      <c r="F377" s="30" t="s">
        <v>1192</v>
      </c>
      <c r="G377" s="21" t="s">
        <v>1193</v>
      </c>
      <c r="H377" s="31" t="s">
        <v>1235</v>
      </c>
      <c r="I377" s="21" t="s">
        <v>1093</v>
      </c>
      <c r="J377" s="21" t="s">
        <v>1195</v>
      </c>
      <c r="K377" s="21"/>
      <c r="L377" s="21" t="s">
        <v>1089</v>
      </c>
      <c r="M377" s="21">
        <v>1.4</v>
      </c>
      <c r="N377" s="21"/>
      <c r="O377" s="21"/>
      <c r="P377" s="21"/>
      <c r="Q377" s="21" t="s">
        <v>487</v>
      </c>
      <c r="R377" s="21" t="s">
        <v>1237</v>
      </c>
      <c r="U377" s="66" t="s">
        <v>5105</v>
      </c>
      <c r="V377" s="66" t="s">
        <v>5105</v>
      </c>
      <c r="W377" s="66"/>
    </row>
    <row r="378" spans="1:23" ht="29">
      <c r="A378" s="21" t="s">
        <v>1167</v>
      </c>
      <c r="B378" s="34" t="s">
        <v>307</v>
      </c>
      <c r="C378" s="21" t="s">
        <v>1036</v>
      </c>
      <c r="D378" s="21" t="s">
        <v>1082</v>
      </c>
      <c r="E378" s="21"/>
      <c r="F378" s="30" t="s">
        <v>1192</v>
      </c>
      <c r="G378" s="21" t="s">
        <v>1193</v>
      </c>
      <c r="H378" s="31" t="s">
        <v>1236</v>
      </c>
      <c r="I378" s="21" t="s">
        <v>1093</v>
      </c>
      <c r="J378" s="21" t="s">
        <v>1195</v>
      </c>
      <c r="K378" s="21"/>
      <c r="L378" s="21" t="s">
        <v>1089</v>
      </c>
      <c r="M378" s="21">
        <v>1.4</v>
      </c>
      <c r="N378" s="21"/>
      <c r="O378" s="21"/>
      <c r="P378" s="21"/>
      <c r="Q378" s="21" t="s">
        <v>487</v>
      </c>
      <c r="R378" s="21" t="s">
        <v>1237</v>
      </c>
      <c r="U378" s="66" t="s">
        <v>5105</v>
      </c>
      <c r="V378" s="66" t="s">
        <v>5105</v>
      </c>
      <c r="W378" s="66"/>
    </row>
    <row r="379" spans="1:23" ht="15">
      <c r="A379" s="21" t="s">
        <v>1167</v>
      </c>
      <c r="B379" s="34" t="s">
        <v>307</v>
      </c>
      <c r="C379" s="21" t="s">
        <v>1036</v>
      </c>
      <c r="D379" s="21" t="s">
        <v>1082</v>
      </c>
      <c r="E379" s="21"/>
      <c r="F379" s="30" t="s">
        <v>1192</v>
      </c>
      <c r="G379" s="21" t="s">
        <v>1193</v>
      </c>
      <c r="H379" s="31" t="s">
        <v>1210</v>
      </c>
      <c r="I379" s="21" t="s">
        <v>1093</v>
      </c>
      <c r="J379" s="21" t="s">
        <v>1195</v>
      </c>
      <c r="K379" s="21"/>
      <c r="L379" s="21" t="s">
        <v>1089</v>
      </c>
      <c r="M379" s="21">
        <v>3.3</v>
      </c>
      <c r="N379" s="21"/>
      <c r="O379" s="21"/>
      <c r="P379" s="21"/>
      <c r="Q379" s="21" t="s">
        <v>487</v>
      </c>
      <c r="R379" s="21" t="s">
        <v>1238</v>
      </c>
      <c r="U379" s="66" t="s">
        <v>5105</v>
      </c>
      <c r="V379" s="66" t="s">
        <v>5105</v>
      </c>
      <c r="W379" s="66"/>
    </row>
    <row r="380" spans="1:23" ht="15">
      <c r="A380" s="21" t="s">
        <v>1167</v>
      </c>
      <c r="B380" s="34" t="s">
        <v>307</v>
      </c>
      <c r="C380" s="21" t="s">
        <v>1036</v>
      </c>
      <c r="D380" s="21" t="s">
        <v>1082</v>
      </c>
      <c r="E380" s="21"/>
      <c r="F380" s="30" t="s">
        <v>1192</v>
      </c>
      <c r="G380" s="21" t="s">
        <v>1193</v>
      </c>
      <c r="H380" s="31" t="s">
        <v>1212</v>
      </c>
      <c r="I380" s="21" t="s">
        <v>1093</v>
      </c>
      <c r="J380" s="21" t="s">
        <v>1195</v>
      </c>
      <c r="K380" s="21"/>
      <c r="L380" s="21" t="s">
        <v>1089</v>
      </c>
      <c r="M380" s="21">
        <v>22.6</v>
      </c>
      <c r="N380" s="21"/>
      <c r="O380" s="21"/>
      <c r="P380" s="21"/>
      <c r="Q380" s="21" t="s">
        <v>487</v>
      </c>
      <c r="R380" s="21" t="s">
        <v>1238</v>
      </c>
      <c r="U380" s="66" t="s">
        <v>5105</v>
      </c>
      <c r="V380" s="66" t="s">
        <v>5105</v>
      </c>
      <c r="W380" s="66"/>
    </row>
    <row r="381" spans="1:23" ht="15">
      <c r="A381" s="21" t="s">
        <v>1167</v>
      </c>
      <c r="B381" s="34" t="s">
        <v>307</v>
      </c>
      <c r="C381" s="21" t="s">
        <v>1036</v>
      </c>
      <c r="D381" s="21" t="s">
        <v>1082</v>
      </c>
      <c r="E381" s="21"/>
      <c r="F381" s="30" t="s">
        <v>1192</v>
      </c>
      <c r="G381" s="21" t="s">
        <v>1193</v>
      </c>
      <c r="H381" s="31" t="s">
        <v>1213</v>
      </c>
      <c r="I381" s="21" t="s">
        <v>1093</v>
      </c>
      <c r="J381" s="21" t="s">
        <v>1195</v>
      </c>
      <c r="K381" s="21"/>
      <c r="L381" s="21" t="s">
        <v>1089</v>
      </c>
      <c r="M381" s="21">
        <v>1.9</v>
      </c>
      <c r="N381" s="21"/>
      <c r="O381" s="21"/>
      <c r="P381" s="21"/>
      <c r="Q381" s="21" t="s">
        <v>487</v>
      </c>
      <c r="R381" s="21" t="s">
        <v>1238</v>
      </c>
      <c r="U381" s="66" t="s">
        <v>5105</v>
      </c>
      <c r="V381" s="66" t="s">
        <v>5105</v>
      </c>
      <c r="W381" s="66"/>
    </row>
    <row r="382" spans="1:23" ht="15">
      <c r="A382" s="21" t="s">
        <v>1167</v>
      </c>
      <c r="B382" s="34" t="s">
        <v>307</v>
      </c>
      <c r="C382" s="21" t="s">
        <v>1036</v>
      </c>
      <c r="D382" s="21" t="s">
        <v>1082</v>
      </c>
      <c r="E382" s="21"/>
      <c r="F382" s="30" t="s">
        <v>1192</v>
      </c>
      <c r="G382" s="21" t="s">
        <v>1193</v>
      </c>
      <c r="H382" s="31" t="s">
        <v>1214</v>
      </c>
      <c r="I382" s="21" t="s">
        <v>1093</v>
      </c>
      <c r="J382" s="21" t="s">
        <v>1195</v>
      </c>
      <c r="K382" s="21"/>
      <c r="L382" s="21" t="s">
        <v>1089</v>
      </c>
      <c r="M382" s="21">
        <v>1.2</v>
      </c>
      <c r="N382" s="21"/>
      <c r="O382" s="21"/>
      <c r="P382" s="21"/>
      <c r="Q382" s="21" t="s">
        <v>487</v>
      </c>
      <c r="R382" s="21" t="s">
        <v>1238</v>
      </c>
      <c r="U382" s="66" t="s">
        <v>5105</v>
      </c>
      <c r="V382" s="66" t="s">
        <v>5105</v>
      </c>
      <c r="W382" s="66"/>
    </row>
    <row r="383" spans="1:23" ht="15">
      <c r="A383" s="21" t="s">
        <v>1167</v>
      </c>
      <c r="B383" s="34" t="s">
        <v>307</v>
      </c>
      <c r="C383" s="21" t="s">
        <v>1036</v>
      </c>
      <c r="D383" s="21" t="s">
        <v>1082</v>
      </c>
      <c r="E383" s="21"/>
      <c r="F383" s="30" t="s">
        <v>1192</v>
      </c>
      <c r="G383" s="21" t="s">
        <v>1193</v>
      </c>
      <c r="H383" s="31" t="s">
        <v>1215</v>
      </c>
      <c r="I383" s="21" t="s">
        <v>1093</v>
      </c>
      <c r="J383" s="21" t="s">
        <v>1195</v>
      </c>
      <c r="K383" s="21"/>
      <c r="L383" s="21" t="s">
        <v>1089</v>
      </c>
      <c r="M383" s="21">
        <v>7.4</v>
      </c>
      <c r="N383" s="21"/>
      <c r="O383" s="21"/>
      <c r="P383" s="21"/>
      <c r="Q383" s="21" t="s">
        <v>487</v>
      </c>
      <c r="R383" s="21" t="s">
        <v>1238</v>
      </c>
      <c r="U383" s="66" t="s">
        <v>5105</v>
      </c>
      <c r="V383" s="66" t="s">
        <v>5105</v>
      </c>
      <c r="W383" s="66"/>
    </row>
    <row r="384" spans="1:23" ht="15">
      <c r="A384" s="21" t="s">
        <v>1167</v>
      </c>
      <c r="B384" s="34" t="s">
        <v>307</v>
      </c>
      <c r="C384" s="21" t="s">
        <v>1036</v>
      </c>
      <c r="D384" s="21" t="s">
        <v>1082</v>
      </c>
      <c r="E384" s="21"/>
      <c r="F384" s="30" t="s">
        <v>1192</v>
      </c>
      <c r="G384" s="21" t="s">
        <v>1193</v>
      </c>
      <c r="H384" s="31" t="s">
        <v>1216</v>
      </c>
      <c r="I384" s="21" t="s">
        <v>1093</v>
      </c>
      <c r="J384" s="21" t="s">
        <v>1195</v>
      </c>
      <c r="K384" s="21"/>
      <c r="L384" s="21" t="s">
        <v>1089</v>
      </c>
      <c r="M384" s="21">
        <v>7.2</v>
      </c>
      <c r="N384" s="21"/>
      <c r="O384" s="21"/>
      <c r="P384" s="21"/>
      <c r="Q384" s="21" t="s">
        <v>487</v>
      </c>
      <c r="R384" s="21" t="s">
        <v>1238</v>
      </c>
      <c r="U384" s="66" t="s">
        <v>5105</v>
      </c>
      <c r="V384" s="66" t="s">
        <v>5105</v>
      </c>
      <c r="W384" s="66"/>
    </row>
    <row r="385" spans="1:23" ht="15">
      <c r="A385" s="21" t="s">
        <v>1167</v>
      </c>
      <c r="B385" s="34" t="s">
        <v>307</v>
      </c>
      <c r="C385" s="21" t="s">
        <v>1036</v>
      </c>
      <c r="D385" s="21" t="s">
        <v>1082</v>
      </c>
      <c r="E385" s="21"/>
      <c r="F385" s="30" t="s">
        <v>1192</v>
      </c>
      <c r="G385" s="21" t="s">
        <v>1193</v>
      </c>
      <c r="H385" s="31" t="s">
        <v>1217</v>
      </c>
      <c r="I385" s="21" t="s">
        <v>1093</v>
      </c>
      <c r="J385" s="21" t="s">
        <v>1195</v>
      </c>
      <c r="K385" s="21"/>
      <c r="L385" s="21" t="s">
        <v>1089</v>
      </c>
      <c r="M385" s="21">
        <v>2.2000000000000002</v>
      </c>
      <c r="N385" s="21"/>
      <c r="O385" s="21"/>
      <c r="P385" s="21"/>
      <c r="Q385" s="21" t="s">
        <v>487</v>
      </c>
      <c r="R385" s="21" t="s">
        <v>1238</v>
      </c>
      <c r="U385" s="66" t="s">
        <v>5105</v>
      </c>
      <c r="V385" s="66" t="s">
        <v>5105</v>
      </c>
      <c r="W385" s="66"/>
    </row>
    <row r="386" spans="1:23" ht="15">
      <c r="A386" s="21" t="s">
        <v>1167</v>
      </c>
      <c r="B386" s="34" t="s">
        <v>307</v>
      </c>
      <c r="C386" s="21" t="s">
        <v>1036</v>
      </c>
      <c r="D386" s="21" t="s">
        <v>1082</v>
      </c>
      <c r="E386" s="21"/>
      <c r="F386" s="30" t="s">
        <v>1192</v>
      </c>
      <c r="G386" s="21" t="s">
        <v>1193</v>
      </c>
      <c r="H386" s="31" t="s">
        <v>1218</v>
      </c>
      <c r="I386" s="21" t="s">
        <v>1093</v>
      </c>
      <c r="J386" s="21" t="s">
        <v>1195</v>
      </c>
      <c r="K386" s="21"/>
      <c r="L386" s="21" t="s">
        <v>1089</v>
      </c>
      <c r="M386" s="21">
        <v>1.3</v>
      </c>
      <c r="N386" s="21"/>
      <c r="O386" s="21"/>
      <c r="P386" s="21"/>
      <c r="Q386" s="21" t="s">
        <v>487</v>
      </c>
      <c r="R386" s="21" t="s">
        <v>1238</v>
      </c>
      <c r="U386" s="66" t="s">
        <v>5105</v>
      </c>
      <c r="V386" s="66" t="s">
        <v>5105</v>
      </c>
      <c r="W386" s="66"/>
    </row>
    <row r="387" spans="1:23" ht="15">
      <c r="A387" s="21" t="s">
        <v>1167</v>
      </c>
      <c r="B387" s="34" t="s">
        <v>307</v>
      </c>
      <c r="C387" s="21" t="s">
        <v>1036</v>
      </c>
      <c r="D387" s="21" t="s">
        <v>1082</v>
      </c>
      <c r="E387" s="21"/>
      <c r="F387" s="30" t="s">
        <v>1192</v>
      </c>
      <c r="G387" s="21" t="s">
        <v>1193</v>
      </c>
      <c r="H387" s="31" t="s">
        <v>1219</v>
      </c>
      <c r="I387" s="21" t="s">
        <v>1093</v>
      </c>
      <c r="J387" s="21" t="s">
        <v>1195</v>
      </c>
      <c r="K387" s="21"/>
      <c r="L387" s="21" t="s">
        <v>1089</v>
      </c>
      <c r="M387" s="21">
        <v>8</v>
      </c>
      <c r="N387" s="21"/>
      <c r="O387" s="21"/>
      <c r="P387" s="21"/>
      <c r="Q387" s="21" t="s">
        <v>487</v>
      </c>
      <c r="R387" s="21" t="s">
        <v>1238</v>
      </c>
      <c r="U387" s="66" t="s">
        <v>5105</v>
      </c>
      <c r="V387" s="66" t="s">
        <v>5105</v>
      </c>
      <c r="W387" s="66"/>
    </row>
    <row r="388" spans="1:23" ht="15">
      <c r="A388" s="21" t="s">
        <v>1167</v>
      </c>
      <c r="B388" s="34" t="s">
        <v>307</v>
      </c>
      <c r="C388" s="21" t="s">
        <v>1036</v>
      </c>
      <c r="D388" s="21" t="s">
        <v>1082</v>
      </c>
      <c r="E388" s="21"/>
      <c r="F388" s="30" t="s">
        <v>1192</v>
      </c>
      <c r="G388" s="21" t="s">
        <v>1193</v>
      </c>
      <c r="H388" s="31" t="s">
        <v>1220</v>
      </c>
      <c r="I388" s="21" t="s">
        <v>1093</v>
      </c>
      <c r="J388" s="21" t="s">
        <v>1195</v>
      </c>
      <c r="K388" s="21"/>
      <c r="L388" s="21" t="s">
        <v>1089</v>
      </c>
      <c r="M388" s="21">
        <v>1.1000000000000001</v>
      </c>
      <c r="N388" s="21"/>
      <c r="O388" s="21"/>
      <c r="P388" s="21"/>
      <c r="Q388" s="21" t="s">
        <v>487</v>
      </c>
      <c r="R388" s="21" t="s">
        <v>1238</v>
      </c>
      <c r="U388" s="66" t="s">
        <v>5105</v>
      </c>
      <c r="V388" s="66" t="s">
        <v>5105</v>
      </c>
      <c r="W388" s="66"/>
    </row>
    <row r="389" spans="1:23" ht="15">
      <c r="A389" s="21" t="s">
        <v>1167</v>
      </c>
      <c r="B389" s="34" t="s">
        <v>307</v>
      </c>
      <c r="C389" s="21" t="s">
        <v>1036</v>
      </c>
      <c r="D389" s="21" t="s">
        <v>1082</v>
      </c>
      <c r="E389" s="21"/>
      <c r="F389" s="30" t="s">
        <v>1192</v>
      </c>
      <c r="G389" s="21" t="s">
        <v>1193</v>
      </c>
      <c r="H389" s="31" t="s">
        <v>1221</v>
      </c>
      <c r="I389" s="21" t="s">
        <v>1093</v>
      </c>
      <c r="J389" s="21" t="s">
        <v>1195</v>
      </c>
      <c r="K389" s="21"/>
      <c r="L389" s="21" t="s">
        <v>1089</v>
      </c>
      <c r="M389" s="21">
        <v>0.6</v>
      </c>
      <c r="N389" s="21"/>
      <c r="O389" s="21"/>
      <c r="P389" s="21"/>
      <c r="Q389" s="21" t="s">
        <v>487</v>
      </c>
      <c r="R389" s="21" t="s">
        <v>1238</v>
      </c>
      <c r="U389" s="66" t="s">
        <v>5105</v>
      </c>
      <c r="V389" s="66" t="s">
        <v>5105</v>
      </c>
      <c r="W389" s="66"/>
    </row>
    <row r="390" spans="1:23" ht="15">
      <c r="A390" s="21" t="s">
        <v>1167</v>
      </c>
      <c r="B390" s="34" t="s">
        <v>307</v>
      </c>
      <c r="C390" s="21" t="s">
        <v>1036</v>
      </c>
      <c r="D390" s="21" t="s">
        <v>1082</v>
      </c>
      <c r="E390" s="21"/>
      <c r="F390" s="30" t="s">
        <v>1192</v>
      </c>
      <c r="G390" s="21" t="s">
        <v>1193</v>
      </c>
      <c r="H390" s="31" t="s">
        <v>1222</v>
      </c>
      <c r="I390" s="21" t="s">
        <v>1093</v>
      </c>
      <c r="J390" s="21" t="s">
        <v>1195</v>
      </c>
      <c r="K390" s="21"/>
      <c r="L390" s="21" t="s">
        <v>1089</v>
      </c>
      <c r="M390" s="21">
        <v>24.6</v>
      </c>
      <c r="N390" s="21"/>
      <c r="O390" s="21"/>
      <c r="P390" s="21"/>
      <c r="Q390" s="21" t="s">
        <v>487</v>
      </c>
      <c r="R390" s="21" t="s">
        <v>1238</v>
      </c>
      <c r="U390" s="66" t="s">
        <v>5105</v>
      </c>
      <c r="V390" s="66" t="s">
        <v>5105</v>
      </c>
      <c r="W390" s="66"/>
    </row>
    <row r="391" spans="1:23" ht="15">
      <c r="A391" s="21" t="s">
        <v>1167</v>
      </c>
      <c r="B391" s="34" t="s">
        <v>307</v>
      </c>
      <c r="C391" s="21" t="s">
        <v>1036</v>
      </c>
      <c r="D391" s="21" t="s">
        <v>1082</v>
      </c>
      <c r="E391" s="21"/>
      <c r="F391" s="30" t="s">
        <v>1192</v>
      </c>
      <c r="G391" s="21" t="s">
        <v>1193</v>
      </c>
      <c r="H391" s="31" t="s">
        <v>1223</v>
      </c>
      <c r="I391" s="21" t="s">
        <v>1093</v>
      </c>
      <c r="J391" s="21" t="s">
        <v>1195</v>
      </c>
      <c r="K391" s="21"/>
      <c r="L391" s="21" t="s">
        <v>1089</v>
      </c>
      <c r="M391" s="21">
        <v>17.5</v>
      </c>
      <c r="N391" s="21"/>
      <c r="O391" s="21"/>
      <c r="P391" s="21"/>
      <c r="Q391" s="21" t="s">
        <v>487</v>
      </c>
      <c r="R391" s="21" t="s">
        <v>1238</v>
      </c>
      <c r="U391" s="66" t="s">
        <v>5105</v>
      </c>
      <c r="V391" s="66" t="s">
        <v>5105</v>
      </c>
      <c r="W391" s="66"/>
    </row>
    <row r="392" spans="1:23" ht="15">
      <c r="A392" s="21" t="s">
        <v>1167</v>
      </c>
      <c r="B392" s="34" t="s">
        <v>307</v>
      </c>
      <c r="C392" s="21" t="s">
        <v>1036</v>
      </c>
      <c r="D392" s="21" t="s">
        <v>1082</v>
      </c>
      <c r="E392" s="21"/>
      <c r="F392" s="30" t="s">
        <v>1192</v>
      </c>
      <c r="G392" s="21" t="s">
        <v>1193</v>
      </c>
      <c r="H392" s="31" t="s">
        <v>1224</v>
      </c>
      <c r="I392" s="21" t="s">
        <v>1093</v>
      </c>
      <c r="J392" s="21" t="s">
        <v>1195</v>
      </c>
      <c r="K392" s="21"/>
      <c r="L392" s="21" t="s">
        <v>1089</v>
      </c>
      <c r="M392" s="21">
        <v>16.600000000000001</v>
      </c>
      <c r="N392" s="21"/>
      <c r="O392" s="21"/>
      <c r="P392" s="21"/>
      <c r="Q392" s="21" t="s">
        <v>487</v>
      </c>
      <c r="R392" s="21" t="s">
        <v>1238</v>
      </c>
      <c r="U392" s="66" t="s">
        <v>5105</v>
      </c>
      <c r="V392" s="66" t="s">
        <v>5105</v>
      </c>
      <c r="W392" s="66"/>
    </row>
    <row r="393" spans="1:23" ht="15">
      <c r="A393" s="21" t="s">
        <v>1167</v>
      </c>
      <c r="B393" s="34" t="s">
        <v>307</v>
      </c>
      <c r="C393" s="21" t="s">
        <v>1036</v>
      </c>
      <c r="D393" s="21" t="s">
        <v>1082</v>
      </c>
      <c r="E393" s="21"/>
      <c r="F393" s="30" t="s">
        <v>1192</v>
      </c>
      <c r="G393" s="21" t="s">
        <v>1193</v>
      </c>
      <c r="H393" s="31" t="s">
        <v>1225</v>
      </c>
      <c r="I393" s="21" t="s">
        <v>1093</v>
      </c>
      <c r="J393" s="21" t="s">
        <v>1195</v>
      </c>
      <c r="K393" s="21"/>
      <c r="L393" s="21" t="s">
        <v>1089</v>
      </c>
      <c r="M393" s="21">
        <v>24.6</v>
      </c>
      <c r="N393" s="21"/>
      <c r="O393" s="21"/>
      <c r="P393" s="21"/>
      <c r="Q393" s="21" t="s">
        <v>487</v>
      </c>
      <c r="R393" s="21" t="s">
        <v>1238</v>
      </c>
      <c r="U393" s="66" t="s">
        <v>5105</v>
      </c>
      <c r="V393" s="66" t="s">
        <v>5105</v>
      </c>
      <c r="W393" s="66"/>
    </row>
    <row r="394" spans="1:23" ht="29">
      <c r="A394" s="21" t="s">
        <v>1167</v>
      </c>
      <c r="B394" s="34" t="s">
        <v>307</v>
      </c>
      <c r="C394" s="21" t="s">
        <v>1036</v>
      </c>
      <c r="D394" s="21" t="s">
        <v>1082</v>
      </c>
      <c r="E394" s="21"/>
      <c r="F394" s="30" t="s">
        <v>1192</v>
      </c>
      <c r="G394" s="21" t="s">
        <v>1193</v>
      </c>
      <c r="H394" s="31" t="s">
        <v>1226</v>
      </c>
      <c r="I394" s="21" t="s">
        <v>1093</v>
      </c>
      <c r="J394" s="21" t="s">
        <v>1195</v>
      </c>
      <c r="K394" s="21"/>
      <c r="L394" s="21" t="s">
        <v>1089</v>
      </c>
      <c r="M394" s="21">
        <v>9.3000000000000007</v>
      </c>
      <c r="N394" s="21"/>
      <c r="O394" s="21"/>
      <c r="P394" s="21"/>
      <c r="Q394" s="21" t="s">
        <v>487</v>
      </c>
      <c r="R394" s="21" t="s">
        <v>1238</v>
      </c>
      <c r="U394" s="66" t="s">
        <v>5105</v>
      </c>
      <c r="V394" s="66" t="s">
        <v>5105</v>
      </c>
      <c r="W394" s="66"/>
    </row>
    <row r="395" spans="1:23" ht="15">
      <c r="A395" s="21" t="s">
        <v>1167</v>
      </c>
      <c r="B395" s="34" t="s">
        <v>307</v>
      </c>
      <c r="C395" s="21" t="s">
        <v>1036</v>
      </c>
      <c r="D395" s="21" t="s">
        <v>1082</v>
      </c>
      <c r="E395" s="21"/>
      <c r="F395" s="30" t="s">
        <v>1192</v>
      </c>
      <c r="G395" s="21" t="s">
        <v>1193</v>
      </c>
      <c r="H395" s="31" t="s">
        <v>1227</v>
      </c>
      <c r="I395" s="21" t="s">
        <v>1093</v>
      </c>
      <c r="J395" s="21" t="s">
        <v>1195</v>
      </c>
      <c r="K395" s="21"/>
      <c r="L395" s="21" t="s">
        <v>1089</v>
      </c>
      <c r="M395" s="21">
        <v>2</v>
      </c>
      <c r="N395" s="21"/>
      <c r="O395" s="21"/>
      <c r="P395" s="21"/>
      <c r="Q395" s="21" t="s">
        <v>487</v>
      </c>
      <c r="R395" s="21" t="s">
        <v>1238</v>
      </c>
      <c r="U395" s="66" t="s">
        <v>5105</v>
      </c>
      <c r="V395" s="66" t="s">
        <v>5105</v>
      </c>
      <c r="W395" s="66"/>
    </row>
    <row r="396" spans="1:23" ht="29">
      <c r="A396" s="21" t="s">
        <v>1167</v>
      </c>
      <c r="B396" s="34" t="s">
        <v>307</v>
      </c>
      <c r="C396" s="21" t="s">
        <v>1036</v>
      </c>
      <c r="D396" s="21" t="s">
        <v>1082</v>
      </c>
      <c r="E396" s="21"/>
      <c r="F396" s="30" t="s">
        <v>1192</v>
      </c>
      <c r="G396" s="21" t="s">
        <v>1193</v>
      </c>
      <c r="H396" s="31" t="s">
        <v>1228</v>
      </c>
      <c r="I396" s="21" t="s">
        <v>1093</v>
      </c>
      <c r="J396" s="21" t="s">
        <v>1195</v>
      </c>
      <c r="K396" s="21"/>
      <c r="L396" s="21" t="s">
        <v>1089</v>
      </c>
      <c r="M396" s="21">
        <v>25.3</v>
      </c>
      <c r="N396" s="21"/>
      <c r="O396" s="21"/>
      <c r="P396" s="21"/>
      <c r="Q396" s="21" t="s">
        <v>487</v>
      </c>
      <c r="R396" s="21" t="s">
        <v>1238</v>
      </c>
      <c r="U396" s="66" t="s">
        <v>5105</v>
      </c>
      <c r="V396" s="66" t="s">
        <v>5105</v>
      </c>
      <c r="W396" s="66"/>
    </row>
    <row r="397" spans="1:23" ht="29">
      <c r="A397" s="21" t="s">
        <v>1167</v>
      </c>
      <c r="B397" s="34" t="s">
        <v>307</v>
      </c>
      <c r="C397" s="21" t="s">
        <v>1036</v>
      </c>
      <c r="D397" s="21" t="s">
        <v>1082</v>
      </c>
      <c r="E397" s="21"/>
      <c r="F397" s="30" t="s">
        <v>1192</v>
      </c>
      <c r="G397" s="21" t="s">
        <v>1193</v>
      </c>
      <c r="H397" s="31" t="s">
        <v>1229</v>
      </c>
      <c r="I397" s="21" t="s">
        <v>1093</v>
      </c>
      <c r="J397" s="21" t="s">
        <v>1195</v>
      </c>
      <c r="K397" s="21"/>
      <c r="L397" s="21" t="s">
        <v>1089</v>
      </c>
      <c r="M397" s="21">
        <v>6.8</v>
      </c>
      <c r="N397" s="21"/>
      <c r="O397" s="21"/>
      <c r="P397" s="21"/>
      <c r="Q397" s="21" t="s">
        <v>487</v>
      </c>
      <c r="R397" s="21" t="s">
        <v>1238</v>
      </c>
      <c r="U397" s="66" t="s">
        <v>5105</v>
      </c>
      <c r="V397" s="66" t="s">
        <v>5105</v>
      </c>
      <c r="W397" s="66"/>
    </row>
    <row r="398" spans="1:23" ht="29">
      <c r="A398" s="21" t="s">
        <v>1167</v>
      </c>
      <c r="B398" s="34" t="s">
        <v>307</v>
      </c>
      <c r="C398" s="21" t="s">
        <v>1036</v>
      </c>
      <c r="D398" s="21" t="s">
        <v>1082</v>
      </c>
      <c r="E398" s="21"/>
      <c r="F398" s="30" t="s">
        <v>1192</v>
      </c>
      <c r="G398" s="21" t="s">
        <v>1193</v>
      </c>
      <c r="H398" s="31" t="s">
        <v>1230</v>
      </c>
      <c r="I398" s="21" t="s">
        <v>1093</v>
      </c>
      <c r="J398" s="21" t="s">
        <v>1195</v>
      </c>
      <c r="K398" s="21"/>
      <c r="L398" s="21" t="s">
        <v>1089</v>
      </c>
      <c r="M398" s="21">
        <v>2.4</v>
      </c>
      <c r="N398" s="21"/>
      <c r="O398" s="21"/>
      <c r="P398" s="21"/>
      <c r="Q398" s="21" t="s">
        <v>487</v>
      </c>
      <c r="R398" s="21" t="s">
        <v>1238</v>
      </c>
      <c r="U398" s="66" t="s">
        <v>5105</v>
      </c>
      <c r="V398" s="66" t="s">
        <v>5105</v>
      </c>
      <c r="W398" s="66"/>
    </row>
    <row r="399" spans="1:23" ht="29">
      <c r="A399" s="21" t="s">
        <v>1167</v>
      </c>
      <c r="B399" s="34" t="s">
        <v>307</v>
      </c>
      <c r="C399" s="21" t="s">
        <v>1036</v>
      </c>
      <c r="D399" s="21" t="s">
        <v>1082</v>
      </c>
      <c r="E399" s="21"/>
      <c r="F399" s="30" t="s">
        <v>1192</v>
      </c>
      <c r="G399" s="21" t="s">
        <v>1193</v>
      </c>
      <c r="H399" s="31" t="s">
        <v>1231</v>
      </c>
      <c r="I399" s="21" t="s">
        <v>1093</v>
      </c>
      <c r="J399" s="21" t="s">
        <v>1195</v>
      </c>
      <c r="K399" s="21"/>
      <c r="L399" s="21" t="s">
        <v>1089</v>
      </c>
      <c r="M399" s="21">
        <v>0.7</v>
      </c>
      <c r="N399" s="21"/>
      <c r="O399" s="21"/>
      <c r="P399" s="21"/>
      <c r="Q399" s="21" t="s">
        <v>487</v>
      </c>
      <c r="R399" s="21" t="s">
        <v>1238</v>
      </c>
      <c r="U399" s="66" t="s">
        <v>5105</v>
      </c>
      <c r="V399" s="66" t="s">
        <v>5105</v>
      </c>
      <c r="W399" s="66"/>
    </row>
    <row r="400" spans="1:23" ht="29">
      <c r="A400" s="21" t="s">
        <v>1167</v>
      </c>
      <c r="B400" s="34" t="s">
        <v>307</v>
      </c>
      <c r="C400" s="21" t="s">
        <v>1036</v>
      </c>
      <c r="D400" s="21" t="s">
        <v>1082</v>
      </c>
      <c r="E400" s="21"/>
      <c r="F400" s="30" t="s">
        <v>1192</v>
      </c>
      <c r="G400" s="21" t="s">
        <v>1193</v>
      </c>
      <c r="H400" s="31" t="s">
        <v>1232</v>
      </c>
      <c r="I400" s="21" t="s">
        <v>1093</v>
      </c>
      <c r="J400" s="21" t="s">
        <v>1195</v>
      </c>
      <c r="K400" s="21"/>
      <c r="L400" s="21" t="s">
        <v>1089</v>
      </c>
      <c r="M400" s="21">
        <v>5.8</v>
      </c>
      <c r="N400" s="21"/>
      <c r="O400" s="21"/>
      <c r="P400" s="21"/>
      <c r="Q400" s="21" t="s">
        <v>487</v>
      </c>
      <c r="R400" s="21" t="s">
        <v>1238</v>
      </c>
      <c r="U400" s="66" t="s">
        <v>5105</v>
      </c>
      <c r="V400" s="66" t="s">
        <v>5105</v>
      </c>
      <c r="W400" s="66"/>
    </row>
    <row r="401" spans="1:23" ht="29">
      <c r="A401" s="21" t="s">
        <v>1167</v>
      </c>
      <c r="B401" s="34" t="s">
        <v>307</v>
      </c>
      <c r="C401" s="21" t="s">
        <v>1036</v>
      </c>
      <c r="D401" s="21" t="s">
        <v>1082</v>
      </c>
      <c r="E401" s="21"/>
      <c r="F401" s="30" t="s">
        <v>1192</v>
      </c>
      <c r="G401" s="21" t="s">
        <v>1193</v>
      </c>
      <c r="H401" s="31" t="s">
        <v>1233</v>
      </c>
      <c r="I401" s="21" t="s">
        <v>1093</v>
      </c>
      <c r="J401" s="21" t="s">
        <v>1195</v>
      </c>
      <c r="K401" s="21"/>
      <c r="L401" s="21" t="s">
        <v>1089</v>
      </c>
      <c r="M401" s="21">
        <v>1.7</v>
      </c>
      <c r="N401" s="21"/>
      <c r="O401" s="21"/>
      <c r="P401" s="21"/>
      <c r="Q401" s="21" t="s">
        <v>487</v>
      </c>
      <c r="R401" s="21" t="s">
        <v>1238</v>
      </c>
      <c r="U401" s="66" t="s">
        <v>5105</v>
      </c>
      <c r="V401" s="66" t="s">
        <v>5105</v>
      </c>
      <c r="W401" s="66"/>
    </row>
    <row r="402" spans="1:23" ht="29">
      <c r="A402" s="21" t="s">
        <v>1167</v>
      </c>
      <c r="B402" s="34" t="s">
        <v>307</v>
      </c>
      <c r="C402" s="21" t="s">
        <v>1036</v>
      </c>
      <c r="D402" s="21" t="s">
        <v>1082</v>
      </c>
      <c r="E402" s="21"/>
      <c r="F402" s="30" t="s">
        <v>1192</v>
      </c>
      <c r="G402" s="21" t="s">
        <v>1193</v>
      </c>
      <c r="H402" s="31" t="s">
        <v>1234</v>
      </c>
      <c r="I402" s="21" t="s">
        <v>1093</v>
      </c>
      <c r="J402" s="21" t="s">
        <v>1195</v>
      </c>
      <c r="K402" s="21"/>
      <c r="L402" s="21" t="s">
        <v>1089</v>
      </c>
      <c r="M402" s="21">
        <v>0</v>
      </c>
      <c r="N402" s="21"/>
      <c r="O402" s="21"/>
      <c r="P402" s="21"/>
      <c r="Q402" s="21" t="s">
        <v>487</v>
      </c>
      <c r="R402" s="21" t="s">
        <v>1238</v>
      </c>
      <c r="U402" s="66" t="s">
        <v>5105</v>
      </c>
      <c r="V402" s="66" t="s">
        <v>5105</v>
      </c>
      <c r="W402" s="66"/>
    </row>
    <row r="403" spans="1:23" ht="29">
      <c r="A403" s="21" t="s">
        <v>1167</v>
      </c>
      <c r="B403" s="34" t="s">
        <v>307</v>
      </c>
      <c r="C403" s="21" t="s">
        <v>1036</v>
      </c>
      <c r="D403" s="21" t="s">
        <v>1082</v>
      </c>
      <c r="E403" s="21"/>
      <c r="F403" s="30" t="s">
        <v>1192</v>
      </c>
      <c r="G403" s="21" t="s">
        <v>1193</v>
      </c>
      <c r="H403" s="31" t="s">
        <v>1235</v>
      </c>
      <c r="I403" s="21" t="s">
        <v>1093</v>
      </c>
      <c r="J403" s="21" t="s">
        <v>1195</v>
      </c>
      <c r="K403" s="21"/>
      <c r="L403" s="21" t="s">
        <v>1089</v>
      </c>
      <c r="M403" s="21">
        <v>0.8</v>
      </c>
      <c r="N403" s="21"/>
      <c r="O403" s="21"/>
      <c r="P403" s="21"/>
      <c r="Q403" s="21" t="s">
        <v>487</v>
      </c>
      <c r="R403" s="21" t="s">
        <v>1238</v>
      </c>
      <c r="U403" s="66" t="s">
        <v>5105</v>
      </c>
      <c r="V403" s="66" t="s">
        <v>5105</v>
      </c>
      <c r="W403" s="66"/>
    </row>
    <row r="404" spans="1:23" ht="29">
      <c r="A404" s="21" t="s">
        <v>1167</v>
      </c>
      <c r="B404" s="34" t="s">
        <v>307</v>
      </c>
      <c r="C404" s="21" t="s">
        <v>1036</v>
      </c>
      <c r="D404" s="21" t="s">
        <v>1082</v>
      </c>
      <c r="E404" s="21"/>
      <c r="F404" s="30" t="s">
        <v>1192</v>
      </c>
      <c r="G404" s="21" t="s">
        <v>1193</v>
      </c>
      <c r="H404" s="31" t="s">
        <v>1236</v>
      </c>
      <c r="I404" s="21" t="s">
        <v>1093</v>
      </c>
      <c r="J404" s="21" t="s">
        <v>1195</v>
      </c>
      <c r="K404" s="21"/>
      <c r="L404" s="21" t="s">
        <v>1089</v>
      </c>
      <c r="M404" s="21">
        <v>0.8</v>
      </c>
      <c r="N404" s="21"/>
      <c r="O404" s="21"/>
      <c r="P404" s="21"/>
      <c r="Q404" s="21" t="s">
        <v>487</v>
      </c>
      <c r="R404" s="21" t="s">
        <v>1238</v>
      </c>
      <c r="U404" s="66" t="s">
        <v>5105</v>
      </c>
      <c r="V404" s="66" t="s">
        <v>5105</v>
      </c>
      <c r="W404" s="66"/>
    </row>
    <row r="405" spans="1:23" ht="14">
      <c r="A405" s="21" t="s">
        <v>1239</v>
      </c>
      <c r="B405" s="21" t="s">
        <v>1240</v>
      </c>
      <c r="C405" s="21" t="s">
        <v>1036</v>
      </c>
      <c r="D405" s="21" t="s">
        <v>1082</v>
      </c>
      <c r="E405" s="21"/>
      <c r="F405" s="30" t="s">
        <v>1241</v>
      </c>
      <c r="G405" s="21" t="s">
        <v>1242</v>
      </c>
      <c r="H405" s="31" t="s">
        <v>1243</v>
      </c>
      <c r="I405" s="31" t="s">
        <v>1093</v>
      </c>
      <c r="J405" s="21" t="s">
        <v>1094</v>
      </c>
      <c r="K405" s="21"/>
      <c r="L405" s="21"/>
      <c r="M405" s="21">
        <v>10</v>
      </c>
      <c r="N405" s="21"/>
      <c r="O405" s="21"/>
      <c r="P405" s="21"/>
      <c r="Q405" s="21"/>
      <c r="R405" s="21" t="s">
        <v>1244</v>
      </c>
      <c r="U405" s="66" t="s">
        <v>5105</v>
      </c>
      <c r="V405" s="66" t="s">
        <v>5105</v>
      </c>
      <c r="W405" s="66"/>
    </row>
    <row r="406" spans="1:23" ht="14">
      <c r="A406" s="21" t="s">
        <v>1239</v>
      </c>
      <c r="B406" s="21" t="s">
        <v>1240</v>
      </c>
      <c r="C406" s="21" t="s">
        <v>1036</v>
      </c>
      <c r="D406" s="21" t="s">
        <v>1082</v>
      </c>
      <c r="E406" s="21"/>
      <c r="F406" s="30" t="s">
        <v>1241</v>
      </c>
      <c r="G406" s="21" t="s">
        <v>1242</v>
      </c>
      <c r="H406" s="31" t="s">
        <v>1245</v>
      </c>
      <c r="I406" s="31" t="s">
        <v>1093</v>
      </c>
      <c r="J406" s="21" t="s">
        <v>1094</v>
      </c>
      <c r="K406" s="21"/>
      <c r="L406" s="21"/>
      <c r="M406" s="21">
        <v>70</v>
      </c>
      <c r="N406" s="21"/>
      <c r="O406" s="21"/>
      <c r="P406" s="21"/>
      <c r="Q406" s="21"/>
      <c r="R406" s="21" t="s">
        <v>1246</v>
      </c>
      <c r="U406" s="36" t="s">
        <v>5105</v>
      </c>
      <c r="V406" s="66" t="s">
        <v>5105</v>
      </c>
      <c r="W406" s="66"/>
    </row>
    <row r="407" spans="1:23" ht="14">
      <c r="A407" s="21" t="s">
        <v>1239</v>
      </c>
      <c r="B407" s="21" t="s">
        <v>1240</v>
      </c>
      <c r="C407" s="21" t="s">
        <v>1036</v>
      </c>
      <c r="D407" s="21" t="s">
        <v>1082</v>
      </c>
      <c r="E407" s="21"/>
      <c r="F407" s="30" t="s">
        <v>1241</v>
      </c>
      <c r="G407" s="21" t="s">
        <v>1242</v>
      </c>
      <c r="H407" s="31" t="s">
        <v>1247</v>
      </c>
      <c r="I407" s="31" t="s">
        <v>1093</v>
      </c>
      <c r="J407" s="21" t="s">
        <v>1094</v>
      </c>
      <c r="K407" s="21"/>
      <c r="L407" s="21"/>
      <c r="M407" s="21">
        <v>39</v>
      </c>
      <c r="N407" s="21"/>
      <c r="O407" s="21"/>
      <c r="P407" s="21"/>
      <c r="Q407" s="21"/>
      <c r="R407" s="21" t="s">
        <v>1248</v>
      </c>
      <c r="U407" s="36" t="s">
        <v>5105</v>
      </c>
      <c r="V407" s="66" t="s">
        <v>5105</v>
      </c>
      <c r="W407" s="66"/>
    </row>
    <row r="408" spans="1:23" ht="14">
      <c r="A408" s="21" t="s">
        <v>1239</v>
      </c>
      <c r="B408" s="21" t="s">
        <v>1240</v>
      </c>
      <c r="C408" s="21" t="s">
        <v>1036</v>
      </c>
      <c r="D408" s="21" t="s">
        <v>1082</v>
      </c>
      <c r="E408" s="21"/>
      <c r="F408" s="30" t="s">
        <v>1241</v>
      </c>
      <c r="G408" s="21" t="s">
        <v>1242</v>
      </c>
      <c r="H408" s="31" t="s">
        <v>1249</v>
      </c>
      <c r="I408" s="31" t="s">
        <v>1093</v>
      </c>
      <c r="J408" s="21" t="s">
        <v>1094</v>
      </c>
      <c r="K408" s="21"/>
      <c r="L408" s="21"/>
      <c r="M408" s="21">
        <v>52</v>
      </c>
      <c r="N408" s="21"/>
      <c r="O408" s="21"/>
      <c r="P408" s="21"/>
      <c r="Q408" s="21"/>
      <c r="R408" s="21" t="s">
        <v>1250</v>
      </c>
      <c r="U408" s="36" t="s">
        <v>5105</v>
      </c>
      <c r="V408" s="66" t="s">
        <v>5105</v>
      </c>
      <c r="W408" s="66"/>
    </row>
    <row r="409" spans="1:23" ht="14">
      <c r="A409" s="21" t="s">
        <v>1239</v>
      </c>
      <c r="B409" s="21" t="s">
        <v>1240</v>
      </c>
      <c r="C409" s="21" t="s">
        <v>1036</v>
      </c>
      <c r="D409" s="21" t="s">
        <v>1082</v>
      </c>
      <c r="E409" s="21"/>
      <c r="F409" s="30" t="s">
        <v>1241</v>
      </c>
      <c r="G409" s="21" t="s">
        <v>1242</v>
      </c>
      <c r="H409" s="31" t="s">
        <v>1251</v>
      </c>
      <c r="I409" s="21" t="s">
        <v>1252</v>
      </c>
      <c r="J409" s="21" t="s">
        <v>1253</v>
      </c>
      <c r="K409" s="21">
        <v>16</v>
      </c>
      <c r="L409" s="21"/>
      <c r="M409" s="21">
        <v>0</v>
      </c>
      <c r="N409" s="21"/>
      <c r="O409" s="21"/>
      <c r="P409" s="21"/>
      <c r="Q409" s="21"/>
      <c r="R409" s="10"/>
      <c r="U409" s="36" t="s">
        <v>5105</v>
      </c>
      <c r="V409" s="36" t="s">
        <v>5105</v>
      </c>
      <c r="W409" s="66"/>
    </row>
    <row r="410" spans="1:23" ht="14">
      <c r="A410" s="21" t="s">
        <v>1239</v>
      </c>
      <c r="B410" s="21" t="s">
        <v>1240</v>
      </c>
      <c r="C410" s="21" t="s">
        <v>1036</v>
      </c>
      <c r="D410" s="21" t="s">
        <v>1082</v>
      </c>
      <c r="E410" s="21"/>
      <c r="F410" s="30" t="s">
        <v>1241</v>
      </c>
      <c r="G410" s="21" t="s">
        <v>1242</v>
      </c>
      <c r="H410" s="31" t="s">
        <v>1254</v>
      </c>
      <c r="I410" s="21" t="s">
        <v>1255</v>
      </c>
      <c r="J410" s="21" t="s">
        <v>1253</v>
      </c>
      <c r="K410" s="21">
        <v>16</v>
      </c>
      <c r="L410" s="21"/>
      <c r="M410" s="21">
        <v>43100</v>
      </c>
      <c r="N410" s="21"/>
      <c r="O410" s="21"/>
      <c r="P410" s="21"/>
      <c r="Q410" s="21"/>
      <c r="R410" s="21"/>
      <c r="U410" s="36" t="s">
        <v>5105</v>
      </c>
      <c r="V410" s="36" t="s">
        <v>5105</v>
      </c>
      <c r="W410" s="66"/>
    </row>
    <row r="411" spans="1:23" ht="14">
      <c r="A411" s="21" t="s">
        <v>1239</v>
      </c>
      <c r="B411" s="21" t="s">
        <v>1240</v>
      </c>
      <c r="C411" s="21" t="s">
        <v>1036</v>
      </c>
      <c r="D411" s="21" t="s">
        <v>1082</v>
      </c>
      <c r="E411" s="21"/>
      <c r="F411" s="30" t="s">
        <v>1241</v>
      </c>
      <c r="G411" s="21" t="s">
        <v>1242</v>
      </c>
      <c r="H411" s="31" t="s">
        <v>1256</v>
      </c>
      <c r="I411" s="21" t="s">
        <v>1257</v>
      </c>
      <c r="J411" s="21" t="s">
        <v>1253</v>
      </c>
      <c r="K411" s="21">
        <v>16</v>
      </c>
      <c r="L411" s="21"/>
      <c r="M411" s="21">
        <v>0</v>
      </c>
      <c r="N411" s="21"/>
      <c r="O411" s="21"/>
      <c r="P411" s="21"/>
      <c r="Q411" s="21"/>
      <c r="R411" s="21"/>
      <c r="U411" s="36" t="s">
        <v>5105</v>
      </c>
      <c r="V411" s="36" t="s">
        <v>5105</v>
      </c>
      <c r="W411" s="66"/>
    </row>
    <row r="412" spans="1:23" ht="14">
      <c r="A412" s="21" t="s">
        <v>1239</v>
      </c>
      <c r="B412" s="21" t="s">
        <v>1240</v>
      </c>
      <c r="C412" s="21" t="s">
        <v>1036</v>
      </c>
      <c r="D412" s="21" t="s">
        <v>1082</v>
      </c>
      <c r="E412" s="21"/>
      <c r="F412" s="30" t="s">
        <v>1241</v>
      </c>
      <c r="G412" s="21" t="s">
        <v>1242</v>
      </c>
      <c r="H412" s="31" t="s">
        <v>1258</v>
      </c>
      <c r="I412" s="21" t="s">
        <v>1257</v>
      </c>
      <c r="J412" s="21" t="s">
        <v>1253</v>
      </c>
      <c r="K412" s="21">
        <v>16</v>
      </c>
      <c r="L412" s="21"/>
      <c r="M412" s="21">
        <v>17.899999999999999</v>
      </c>
      <c r="N412" s="21"/>
      <c r="O412" s="21"/>
      <c r="P412" s="21"/>
      <c r="Q412" s="21"/>
      <c r="R412" s="21"/>
      <c r="U412" s="36" t="s">
        <v>5105</v>
      </c>
      <c r="V412" s="36" t="s">
        <v>5105</v>
      </c>
      <c r="W412" s="66"/>
    </row>
    <row r="413" spans="1:23" ht="14">
      <c r="A413" s="21" t="s">
        <v>1239</v>
      </c>
      <c r="B413" s="21" t="s">
        <v>1240</v>
      </c>
      <c r="C413" s="21" t="s">
        <v>1036</v>
      </c>
      <c r="D413" s="21" t="s">
        <v>1082</v>
      </c>
      <c r="E413" s="21"/>
      <c r="F413" s="30" t="s">
        <v>1241</v>
      </c>
      <c r="G413" s="21" t="s">
        <v>1242</v>
      </c>
      <c r="H413" s="31" t="s">
        <v>1259</v>
      </c>
      <c r="I413" s="21" t="s">
        <v>1260</v>
      </c>
      <c r="J413" s="21" t="s">
        <v>1253</v>
      </c>
      <c r="K413" s="21">
        <v>16</v>
      </c>
      <c r="L413" s="21"/>
      <c r="M413" s="21">
        <v>3</v>
      </c>
      <c r="N413" s="21"/>
      <c r="O413" s="21"/>
      <c r="P413" s="21"/>
      <c r="Q413" s="21"/>
      <c r="R413" s="21" t="s">
        <v>1261</v>
      </c>
      <c r="U413" s="36" t="s">
        <v>5105</v>
      </c>
      <c r="V413" s="36" t="s">
        <v>5105</v>
      </c>
      <c r="W413" s="66"/>
    </row>
    <row r="414" spans="1:23" ht="14">
      <c r="A414" s="21" t="s">
        <v>1239</v>
      </c>
      <c r="B414" s="21" t="s">
        <v>1240</v>
      </c>
      <c r="C414" s="21" t="s">
        <v>1036</v>
      </c>
      <c r="D414" s="21" t="s">
        <v>1082</v>
      </c>
      <c r="E414" s="21"/>
      <c r="F414" s="30" t="s">
        <v>1241</v>
      </c>
      <c r="G414" s="21" t="s">
        <v>1242</v>
      </c>
      <c r="H414" s="31" t="s">
        <v>1262</v>
      </c>
      <c r="I414" s="21" t="s">
        <v>1263</v>
      </c>
      <c r="J414" s="21" t="s">
        <v>1253</v>
      </c>
      <c r="K414" s="21">
        <v>16</v>
      </c>
      <c r="L414" s="21"/>
      <c r="M414" s="21">
        <v>137</v>
      </c>
      <c r="N414" s="21"/>
      <c r="O414" s="21"/>
      <c r="P414" s="21"/>
      <c r="Q414" s="21"/>
      <c r="R414" s="21" t="s">
        <v>1261</v>
      </c>
      <c r="U414" s="36" t="s">
        <v>5105</v>
      </c>
      <c r="V414" s="36" t="s">
        <v>5105</v>
      </c>
      <c r="W414" s="66"/>
    </row>
    <row r="415" spans="1:23" ht="14">
      <c r="A415" s="21" t="s">
        <v>1239</v>
      </c>
      <c r="B415" s="21" t="s">
        <v>1240</v>
      </c>
      <c r="C415" s="21" t="s">
        <v>1036</v>
      </c>
      <c r="D415" s="21" t="s">
        <v>1082</v>
      </c>
      <c r="E415" s="21"/>
      <c r="F415" s="30" t="s">
        <v>1264</v>
      </c>
      <c r="G415" s="21" t="s">
        <v>1242</v>
      </c>
      <c r="H415" s="31" t="s">
        <v>1265</v>
      </c>
      <c r="I415" s="21" t="s">
        <v>1263</v>
      </c>
      <c r="J415" s="21" t="s">
        <v>1253</v>
      </c>
      <c r="K415" s="21">
        <v>16</v>
      </c>
      <c r="L415" s="21"/>
      <c r="M415" s="21">
        <v>31.66</v>
      </c>
      <c r="N415" s="21"/>
      <c r="O415" s="21"/>
      <c r="P415" s="21">
        <v>26.05</v>
      </c>
      <c r="Q415" s="21"/>
      <c r="R415" s="21" t="s">
        <v>1266</v>
      </c>
      <c r="U415" s="36" t="s">
        <v>5105</v>
      </c>
      <c r="V415" s="36" t="s">
        <v>5105</v>
      </c>
      <c r="W415" s="66"/>
    </row>
    <row r="416" spans="1:23" ht="14">
      <c r="A416" s="21" t="s">
        <v>1239</v>
      </c>
      <c r="B416" s="21" t="s">
        <v>1240</v>
      </c>
      <c r="C416" s="21" t="s">
        <v>1036</v>
      </c>
      <c r="D416" s="21" t="s">
        <v>1082</v>
      </c>
      <c r="E416" s="21"/>
      <c r="F416" s="30" t="s">
        <v>1264</v>
      </c>
      <c r="G416" s="21" t="s">
        <v>1242</v>
      </c>
      <c r="H416" s="31" t="s">
        <v>1267</v>
      </c>
      <c r="I416" s="21" t="s">
        <v>1263</v>
      </c>
      <c r="J416" s="21" t="s">
        <v>1253</v>
      </c>
      <c r="K416" s="21">
        <v>16</v>
      </c>
      <c r="L416" s="21"/>
      <c r="M416" s="21">
        <v>19.690000000000001</v>
      </c>
      <c r="N416" s="21"/>
      <c r="O416" s="21"/>
      <c r="P416" s="21">
        <v>20.05</v>
      </c>
      <c r="Q416" s="21"/>
      <c r="R416" s="21" t="s">
        <v>1266</v>
      </c>
      <c r="U416" s="36" t="s">
        <v>5105</v>
      </c>
      <c r="V416" s="36" t="s">
        <v>5105</v>
      </c>
      <c r="W416" s="66"/>
    </row>
    <row r="417" spans="1:23" ht="14">
      <c r="A417" s="21" t="s">
        <v>1239</v>
      </c>
      <c r="B417" s="21" t="s">
        <v>1240</v>
      </c>
      <c r="C417" s="21" t="s">
        <v>1036</v>
      </c>
      <c r="D417" s="21" t="s">
        <v>1082</v>
      </c>
      <c r="E417" s="21"/>
      <c r="F417" s="30" t="s">
        <v>1268</v>
      </c>
      <c r="G417" s="21" t="s">
        <v>1242</v>
      </c>
      <c r="H417" s="31" t="s">
        <v>1265</v>
      </c>
      <c r="I417" s="21" t="s">
        <v>1263</v>
      </c>
      <c r="J417" s="21" t="s">
        <v>1253</v>
      </c>
      <c r="K417" s="21">
        <v>16</v>
      </c>
      <c r="L417" s="21"/>
      <c r="M417" s="21">
        <v>38.85</v>
      </c>
      <c r="N417" s="21"/>
      <c r="O417" s="21"/>
      <c r="P417" s="21">
        <v>27.95</v>
      </c>
      <c r="Q417" s="21"/>
      <c r="R417" s="21" t="s">
        <v>1266</v>
      </c>
      <c r="U417" s="36" t="s">
        <v>5105</v>
      </c>
      <c r="V417" s="36" t="s">
        <v>5105</v>
      </c>
      <c r="W417" s="66"/>
    </row>
    <row r="418" spans="1:23" ht="14">
      <c r="A418" s="21" t="s">
        <v>1239</v>
      </c>
      <c r="B418" s="21" t="s">
        <v>1240</v>
      </c>
      <c r="C418" s="21" t="s">
        <v>1036</v>
      </c>
      <c r="D418" s="21" t="s">
        <v>1082</v>
      </c>
      <c r="E418" s="21"/>
      <c r="F418" s="30" t="s">
        <v>1268</v>
      </c>
      <c r="G418" s="21" t="s">
        <v>1242</v>
      </c>
      <c r="H418" s="31" t="s">
        <v>1267</v>
      </c>
      <c r="I418" s="21" t="s">
        <v>1263</v>
      </c>
      <c r="J418" s="21" t="s">
        <v>1253</v>
      </c>
      <c r="K418" s="21">
        <v>16</v>
      </c>
      <c r="L418" s="21"/>
      <c r="M418" s="21">
        <v>21.25</v>
      </c>
      <c r="N418" s="21"/>
      <c r="O418" s="21"/>
      <c r="P418" s="21">
        <v>22.09</v>
      </c>
      <c r="Q418" s="21"/>
      <c r="R418" s="21" t="s">
        <v>1266</v>
      </c>
      <c r="U418" s="36" t="s">
        <v>5105</v>
      </c>
      <c r="V418" s="36" t="s">
        <v>5105</v>
      </c>
      <c r="W418" s="66"/>
    </row>
    <row r="419" spans="1:23" ht="14">
      <c r="A419" s="21" t="s">
        <v>1239</v>
      </c>
      <c r="B419" s="21" t="s">
        <v>1240</v>
      </c>
      <c r="C419" s="21" t="s">
        <v>1036</v>
      </c>
      <c r="D419" s="21" t="s">
        <v>1082</v>
      </c>
      <c r="E419" s="21"/>
      <c r="F419" s="30" t="s">
        <v>1269</v>
      </c>
      <c r="G419" s="21" t="s">
        <v>1242</v>
      </c>
      <c r="H419" s="31" t="s">
        <v>1265</v>
      </c>
      <c r="I419" s="21" t="s">
        <v>1263</v>
      </c>
      <c r="J419" s="21" t="s">
        <v>1253</v>
      </c>
      <c r="K419" s="21">
        <v>16</v>
      </c>
      <c r="L419" s="21"/>
      <c r="M419" s="21">
        <v>9.69</v>
      </c>
      <c r="N419" s="21"/>
      <c r="O419" s="21"/>
      <c r="P419" s="21">
        <v>19.79</v>
      </c>
      <c r="Q419" s="21"/>
      <c r="R419" s="21" t="s">
        <v>1266</v>
      </c>
      <c r="U419" s="36" t="s">
        <v>5105</v>
      </c>
      <c r="V419" s="36" t="s">
        <v>5105</v>
      </c>
      <c r="W419" s="66"/>
    </row>
    <row r="420" spans="1:23" ht="14">
      <c r="A420" s="21" t="s">
        <v>1239</v>
      </c>
      <c r="B420" s="21" t="s">
        <v>1240</v>
      </c>
      <c r="C420" s="21" t="s">
        <v>1036</v>
      </c>
      <c r="D420" s="21" t="s">
        <v>1082</v>
      </c>
      <c r="E420" s="21"/>
      <c r="F420" s="30" t="s">
        <v>1269</v>
      </c>
      <c r="G420" s="21" t="s">
        <v>1242</v>
      </c>
      <c r="H420" s="31" t="s">
        <v>1267</v>
      </c>
      <c r="I420" s="21" t="s">
        <v>1263</v>
      </c>
      <c r="J420" s="21" t="s">
        <v>1253</v>
      </c>
      <c r="K420" s="21">
        <v>16</v>
      </c>
      <c r="L420" s="21"/>
      <c r="M420" s="21">
        <v>14.86</v>
      </c>
      <c r="N420" s="21"/>
      <c r="O420" s="21"/>
      <c r="P420" s="21">
        <v>20.61</v>
      </c>
      <c r="Q420" s="21"/>
      <c r="R420" s="21" t="s">
        <v>1266</v>
      </c>
      <c r="U420" s="36" t="s">
        <v>5105</v>
      </c>
      <c r="V420" s="36" t="s">
        <v>5105</v>
      </c>
      <c r="W420" s="66"/>
    </row>
    <row r="421" spans="1:23" ht="14">
      <c r="A421" s="21" t="s">
        <v>1239</v>
      </c>
      <c r="B421" s="21" t="s">
        <v>1240</v>
      </c>
      <c r="C421" s="21" t="s">
        <v>1036</v>
      </c>
      <c r="D421" s="21" t="s">
        <v>1129</v>
      </c>
      <c r="E421" s="21" t="s">
        <v>1100</v>
      </c>
      <c r="F421" s="30" t="s">
        <v>1270</v>
      </c>
      <c r="G421" s="21" t="s">
        <v>1242</v>
      </c>
      <c r="H421" s="31" t="s">
        <v>1265</v>
      </c>
      <c r="I421" s="21" t="s">
        <v>1263</v>
      </c>
      <c r="J421" s="21" t="s">
        <v>1253</v>
      </c>
      <c r="K421" s="21">
        <v>16</v>
      </c>
      <c r="L421" s="21"/>
      <c r="M421" s="21">
        <v>2.74</v>
      </c>
      <c r="N421" s="21"/>
      <c r="O421" s="21"/>
      <c r="P421" s="21">
        <v>35.46</v>
      </c>
      <c r="Q421" s="21"/>
      <c r="R421" s="21" t="s">
        <v>1266</v>
      </c>
      <c r="U421" s="36" t="s">
        <v>5105</v>
      </c>
      <c r="V421" s="36" t="s">
        <v>5105</v>
      </c>
      <c r="W421" s="66"/>
    </row>
    <row r="422" spans="1:23" ht="14">
      <c r="A422" s="21" t="s">
        <v>1239</v>
      </c>
      <c r="B422" s="21" t="s">
        <v>1240</v>
      </c>
      <c r="C422" s="21" t="s">
        <v>1036</v>
      </c>
      <c r="D422" s="21" t="s">
        <v>1129</v>
      </c>
      <c r="E422" s="21" t="s">
        <v>1100</v>
      </c>
      <c r="F422" s="30" t="s">
        <v>1270</v>
      </c>
      <c r="G422" s="21" t="s">
        <v>1242</v>
      </c>
      <c r="H422" s="31" t="s">
        <v>1267</v>
      </c>
      <c r="I422" s="21" t="s">
        <v>1263</v>
      </c>
      <c r="J422" s="21" t="s">
        <v>1253</v>
      </c>
      <c r="K422" s="21">
        <v>16</v>
      </c>
      <c r="L422" s="21"/>
      <c r="M422" s="21">
        <v>10.39</v>
      </c>
      <c r="N422" s="21"/>
      <c r="O422" s="21"/>
      <c r="P422" s="21">
        <v>29.05</v>
      </c>
      <c r="Q422" s="21"/>
      <c r="R422" s="21" t="s">
        <v>1266</v>
      </c>
      <c r="U422" s="36" t="s">
        <v>5105</v>
      </c>
      <c r="V422" s="36" t="s">
        <v>5105</v>
      </c>
      <c r="W422" s="66"/>
    </row>
    <row r="423" spans="1:23" ht="14">
      <c r="A423" s="21" t="s">
        <v>1239</v>
      </c>
      <c r="B423" s="21" t="s">
        <v>1240</v>
      </c>
      <c r="C423" s="21" t="s">
        <v>1036</v>
      </c>
      <c r="D423" s="21" t="s">
        <v>1129</v>
      </c>
      <c r="E423" s="21" t="s">
        <v>1100</v>
      </c>
      <c r="F423" s="30" t="s">
        <v>1271</v>
      </c>
      <c r="G423" s="21" t="s">
        <v>1242</v>
      </c>
      <c r="H423" s="31" t="s">
        <v>1265</v>
      </c>
      <c r="I423" s="21" t="s">
        <v>1263</v>
      </c>
      <c r="J423" s="21" t="s">
        <v>1253</v>
      </c>
      <c r="K423" s="21">
        <v>16</v>
      </c>
      <c r="L423" s="21"/>
      <c r="M423" s="21">
        <v>36.74</v>
      </c>
      <c r="N423" s="21"/>
      <c r="O423" s="21"/>
      <c r="P423" s="21">
        <v>27.48</v>
      </c>
      <c r="Q423" s="21"/>
      <c r="R423" s="21" t="s">
        <v>1266</v>
      </c>
      <c r="U423" s="36" t="s">
        <v>5105</v>
      </c>
      <c r="V423" s="36" t="s">
        <v>5105</v>
      </c>
      <c r="W423" s="66"/>
    </row>
    <row r="424" spans="1:23" ht="14">
      <c r="A424" s="21" t="s">
        <v>1239</v>
      </c>
      <c r="B424" s="21" t="s">
        <v>1240</v>
      </c>
      <c r="C424" s="21" t="s">
        <v>1036</v>
      </c>
      <c r="D424" s="21" t="s">
        <v>1129</v>
      </c>
      <c r="E424" s="21" t="s">
        <v>1100</v>
      </c>
      <c r="F424" s="30" t="s">
        <v>1271</v>
      </c>
      <c r="G424" s="21" t="s">
        <v>1242</v>
      </c>
      <c r="H424" s="31" t="s">
        <v>1267</v>
      </c>
      <c r="I424" s="21" t="s">
        <v>1263</v>
      </c>
      <c r="J424" s="21" t="s">
        <v>1253</v>
      </c>
      <c r="K424" s="21">
        <v>16</v>
      </c>
      <c r="L424" s="21"/>
      <c r="M424" s="21">
        <v>33.36</v>
      </c>
      <c r="N424" s="21"/>
      <c r="O424" s="21"/>
      <c r="P424" s="21">
        <v>31.78</v>
      </c>
      <c r="Q424" s="21"/>
      <c r="R424" s="21" t="s">
        <v>1266</v>
      </c>
      <c r="U424" s="36" t="s">
        <v>5105</v>
      </c>
      <c r="V424" s="36" t="s">
        <v>5105</v>
      </c>
      <c r="W424" s="66"/>
    </row>
    <row r="425" spans="1:23" ht="14">
      <c r="A425" s="21" t="s">
        <v>1239</v>
      </c>
      <c r="B425" s="21" t="s">
        <v>1240</v>
      </c>
      <c r="C425" s="21" t="s">
        <v>1036</v>
      </c>
      <c r="D425" s="21" t="s">
        <v>1129</v>
      </c>
      <c r="E425" s="21" t="s">
        <v>1100</v>
      </c>
      <c r="F425" s="30" t="s">
        <v>1272</v>
      </c>
      <c r="G425" s="21" t="s">
        <v>1242</v>
      </c>
      <c r="H425" s="31" t="s">
        <v>1265</v>
      </c>
      <c r="I425" s="21" t="s">
        <v>1263</v>
      </c>
      <c r="J425" s="21" t="s">
        <v>1253</v>
      </c>
      <c r="K425" s="21">
        <v>16</v>
      </c>
      <c r="L425" s="21"/>
      <c r="M425" s="21">
        <v>137.03</v>
      </c>
      <c r="N425" s="21"/>
      <c r="O425" s="21"/>
      <c r="P425" s="21">
        <v>30.06</v>
      </c>
      <c r="Q425" s="21"/>
      <c r="R425" s="21" t="s">
        <v>1266</v>
      </c>
      <c r="U425" s="36" t="s">
        <v>5105</v>
      </c>
      <c r="V425" s="36" t="s">
        <v>5105</v>
      </c>
      <c r="W425" s="66"/>
    </row>
    <row r="426" spans="1:23" ht="14">
      <c r="A426" s="21" t="s">
        <v>1239</v>
      </c>
      <c r="B426" s="21" t="s">
        <v>1240</v>
      </c>
      <c r="C426" s="21" t="s">
        <v>1036</v>
      </c>
      <c r="D426" s="21" t="s">
        <v>1129</v>
      </c>
      <c r="E426" s="21" t="s">
        <v>1100</v>
      </c>
      <c r="F426" s="30" t="s">
        <v>1272</v>
      </c>
      <c r="G426" s="21" t="s">
        <v>1242</v>
      </c>
      <c r="H426" s="31" t="s">
        <v>1267</v>
      </c>
      <c r="I426" s="21" t="s">
        <v>1263</v>
      </c>
      <c r="J426" s="21" t="s">
        <v>1253</v>
      </c>
      <c r="K426" s="21">
        <v>16</v>
      </c>
      <c r="L426" s="21"/>
      <c r="M426" s="21">
        <v>64.7</v>
      </c>
      <c r="N426" s="21"/>
      <c r="O426" s="21"/>
      <c r="P426" s="21">
        <v>31.27</v>
      </c>
      <c r="Q426" s="21"/>
      <c r="R426" s="21" t="s">
        <v>1266</v>
      </c>
      <c r="U426" s="36" t="s">
        <v>5105</v>
      </c>
      <c r="V426" s="36" t="s">
        <v>5105</v>
      </c>
      <c r="W426" s="66"/>
    </row>
    <row r="427" spans="1:23" ht="14">
      <c r="A427" s="21" t="s">
        <v>1239</v>
      </c>
      <c r="B427" s="21" t="s">
        <v>1240</v>
      </c>
      <c r="C427" s="21" t="s">
        <v>1036</v>
      </c>
      <c r="D427" s="21" t="s">
        <v>1129</v>
      </c>
      <c r="E427" s="21" t="s">
        <v>1100</v>
      </c>
      <c r="F427" s="30" t="s">
        <v>1273</v>
      </c>
      <c r="G427" s="21" t="s">
        <v>1242</v>
      </c>
      <c r="H427" s="31" t="s">
        <v>1265</v>
      </c>
      <c r="I427" s="21" t="s">
        <v>1263</v>
      </c>
      <c r="J427" s="21" t="s">
        <v>1253</v>
      </c>
      <c r="K427" s="21">
        <v>16</v>
      </c>
      <c r="L427" s="21"/>
      <c r="M427" s="21">
        <v>84.59</v>
      </c>
      <c r="N427" s="21"/>
      <c r="O427" s="21"/>
      <c r="P427" s="21">
        <v>57.9</v>
      </c>
      <c r="Q427" s="21"/>
      <c r="R427" s="21" t="s">
        <v>1266</v>
      </c>
      <c r="U427" s="36" t="s">
        <v>5105</v>
      </c>
      <c r="V427" s="36" t="s">
        <v>5105</v>
      </c>
      <c r="W427" s="66"/>
    </row>
    <row r="428" spans="1:23" ht="14">
      <c r="A428" s="21" t="s">
        <v>1239</v>
      </c>
      <c r="B428" s="21" t="s">
        <v>1240</v>
      </c>
      <c r="C428" s="21" t="s">
        <v>1036</v>
      </c>
      <c r="D428" s="21" t="s">
        <v>1129</v>
      </c>
      <c r="E428" s="21" t="s">
        <v>1100</v>
      </c>
      <c r="F428" s="30" t="s">
        <v>1273</v>
      </c>
      <c r="G428" s="21" t="s">
        <v>1242</v>
      </c>
      <c r="H428" s="31" t="s">
        <v>1267</v>
      </c>
      <c r="I428" s="21" t="s">
        <v>1263</v>
      </c>
      <c r="J428" s="21" t="s">
        <v>1253</v>
      </c>
      <c r="K428" s="21">
        <v>16</v>
      </c>
      <c r="L428" s="21"/>
      <c r="M428" s="21">
        <v>36.56</v>
      </c>
      <c r="N428" s="21"/>
      <c r="O428" s="21"/>
      <c r="P428" s="21">
        <v>56.12</v>
      </c>
      <c r="Q428" s="21"/>
      <c r="R428" s="21" t="s">
        <v>1266</v>
      </c>
      <c r="U428" s="36" t="s">
        <v>5105</v>
      </c>
      <c r="V428" s="36" t="s">
        <v>5105</v>
      </c>
      <c r="W428" s="66"/>
    </row>
    <row r="429" spans="1:23" ht="14">
      <c r="A429" s="21" t="s">
        <v>1239</v>
      </c>
      <c r="B429" s="21" t="s">
        <v>1240</v>
      </c>
      <c r="C429" s="21" t="s">
        <v>1036</v>
      </c>
      <c r="D429" s="21" t="s">
        <v>1129</v>
      </c>
      <c r="E429" s="21" t="s">
        <v>1100</v>
      </c>
      <c r="F429" s="30" t="s">
        <v>1274</v>
      </c>
      <c r="G429" s="21" t="s">
        <v>1242</v>
      </c>
      <c r="H429" s="31" t="s">
        <v>1265</v>
      </c>
      <c r="I429" s="21" t="s">
        <v>1263</v>
      </c>
      <c r="J429" s="21" t="s">
        <v>1253</v>
      </c>
      <c r="K429" s="21">
        <v>16</v>
      </c>
      <c r="L429" s="21"/>
      <c r="M429" s="21">
        <v>26.12</v>
      </c>
      <c r="N429" s="21"/>
      <c r="O429" s="21"/>
      <c r="P429" s="21">
        <v>9.75</v>
      </c>
      <c r="Q429" s="21"/>
      <c r="R429" s="21" t="s">
        <v>1266</v>
      </c>
      <c r="U429" s="36" t="s">
        <v>5105</v>
      </c>
      <c r="V429" s="36" t="s">
        <v>5105</v>
      </c>
      <c r="W429" s="66"/>
    </row>
    <row r="430" spans="1:23" ht="14">
      <c r="A430" s="21" t="s">
        <v>1239</v>
      </c>
      <c r="B430" s="21" t="s">
        <v>1240</v>
      </c>
      <c r="C430" s="21" t="s">
        <v>1036</v>
      </c>
      <c r="D430" s="21" t="s">
        <v>1129</v>
      </c>
      <c r="E430" s="21" t="s">
        <v>1100</v>
      </c>
      <c r="F430" s="30" t="s">
        <v>1274</v>
      </c>
      <c r="G430" s="21" t="s">
        <v>1242</v>
      </c>
      <c r="H430" s="31" t="s">
        <v>1267</v>
      </c>
      <c r="I430" s="21" t="s">
        <v>1263</v>
      </c>
      <c r="J430" s="21" t="s">
        <v>1253</v>
      </c>
      <c r="K430" s="21">
        <v>16</v>
      </c>
      <c r="L430" s="21"/>
      <c r="M430" s="21">
        <v>10.75</v>
      </c>
      <c r="N430" s="21"/>
      <c r="O430" s="21"/>
      <c r="P430" s="21">
        <v>15.45</v>
      </c>
      <c r="Q430" s="21"/>
      <c r="R430" s="21" t="s">
        <v>1266</v>
      </c>
      <c r="U430" s="36" t="s">
        <v>5105</v>
      </c>
      <c r="V430" s="36" t="s">
        <v>5105</v>
      </c>
      <c r="W430" s="66"/>
    </row>
    <row r="431" spans="1:23" ht="14">
      <c r="A431" s="21" t="s">
        <v>1239</v>
      </c>
      <c r="B431" s="21" t="s">
        <v>1240</v>
      </c>
      <c r="C431" s="21" t="s">
        <v>1036</v>
      </c>
      <c r="D431" s="21" t="s">
        <v>1129</v>
      </c>
      <c r="E431" s="21" t="s">
        <v>1100</v>
      </c>
      <c r="F431" s="30" t="s">
        <v>1275</v>
      </c>
      <c r="G431" s="21" t="s">
        <v>1242</v>
      </c>
      <c r="H431" s="31" t="s">
        <v>1265</v>
      </c>
      <c r="I431" s="21" t="s">
        <v>1263</v>
      </c>
      <c r="J431" s="21" t="s">
        <v>1253</v>
      </c>
      <c r="K431" s="21">
        <v>16</v>
      </c>
      <c r="L431" s="21"/>
      <c r="M431" s="21">
        <v>89.42</v>
      </c>
      <c r="N431" s="21"/>
      <c r="O431" s="21"/>
      <c r="P431" s="21">
        <v>60.58</v>
      </c>
      <c r="Q431" s="21"/>
      <c r="R431" s="21" t="s">
        <v>1266</v>
      </c>
      <c r="U431" s="36" t="s">
        <v>5105</v>
      </c>
      <c r="V431" s="36" t="s">
        <v>5105</v>
      </c>
      <c r="W431" s="66"/>
    </row>
    <row r="432" spans="1:23" ht="14">
      <c r="A432" s="21" t="s">
        <v>1239</v>
      </c>
      <c r="B432" s="21" t="s">
        <v>1240</v>
      </c>
      <c r="C432" s="21" t="s">
        <v>1036</v>
      </c>
      <c r="D432" s="21" t="s">
        <v>1129</v>
      </c>
      <c r="E432" s="21" t="s">
        <v>1100</v>
      </c>
      <c r="F432" s="30" t="s">
        <v>1275</v>
      </c>
      <c r="G432" s="21" t="s">
        <v>1242</v>
      </c>
      <c r="H432" s="31" t="s">
        <v>1267</v>
      </c>
      <c r="I432" s="21" t="s">
        <v>1263</v>
      </c>
      <c r="J432" s="21" t="s">
        <v>1253</v>
      </c>
      <c r="K432" s="21">
        <v>16</v>
      </c>
      <c r="L432" s="21"/>
      <c r="M432" s="21">
        <v>30.75</v>
      </c>
      <c r="N432" s="21"/>
      <c r="O432" s="21"/>
      <c r="P432" s="21">
        <v>48.08</v>
      </c>
      <c r="Q432" s="21"/>
      <c r="R432" s="21" t="s">
        <v>1266</v>
      </c>
      <c r="U432" s="36" t="s">
        <v>5105</v>
      </c>
      <c r="V432" s="36" t="s">
        <v>5105</v>
      </c>
      <c r="W432" s="66"/>
    </row>
    <row r="433" spans="1:23" ht="14">
      <c r="A433" s="21" t="s">
        <v>1239</v>
      </c>
      <c r="B433" s="21" t="s">
        <v>1240</v>
      </c>
      <c r="C433" s="21" t="s">
        <v>1036</v>
      </c>
      <c r="D433" s="21" t="s">
        <v>1129</v>
      </c>
      <c r="E433" s="21" t="s">
        <v>1100</v>
      </c>
      <c r="F433" s="30" t="s">
        <v>1276</v>
      </c>
      <c r="G433" s="21" t="s">
        <v>1242</v>
      </c>
      <c r="H433" s="31" t="s">
        <v>1265</v>
      </c>
      <c r="I433" s="21" t="s">
        <v>1263</v>
      </c>
      <c r="J433" s="21" t="s">
        <v>1253</v>
      </c>
      <c r="K433" s="21">
        <v>16</v>
      </c>
      <c r="L433" s="21"/>
      <c r="M433" s="21">
        <v>119.11</v>
      </c>
      <c r="N433" s="21"/>
      <c r="O433" s="21"/>
      <c r="P433" s="21">
        <v>44.91</v>
      </c>
      <c r="Q433" s="21"/>
      <c r="R433" s="21" t="s">
        <v>1266</v>
      </c>
      <c r="U433" s="36" t="s">
        <v>5105</v>
      </c>
      <c r="V433" s="36" t="s">
        <v>5105</v>
      </c>
      <c r="W433" s="66"/>
    </row>
    <row r="434" spans="1:23" ht="14">
      <c r="A434" s="21" t="s">
        <v>1239</v>
      </c>
      <c r="B434" s="21" t="s">
        <v>1240</v>
      </c>
      <c r="C434" s="21" t="s">
        <v>1036</v>
      </c>
      <c r="D434" s="21" t="s">
        <v>1129</v>
      </c>
      <c r="E434" s="21" t="s">
        <v>1100</v>
      </c>
      <c r="F434" s="30" t="s">
        <v>1276</v>
      </c>
      <c r="G434" s="21" t="s">
        <v>1242</v>
      </c>
      <c r="H434" s="31" t="s">
        <v>1267</v>
      </c>
      <c r="I434" s="21" t="s">
        <v>1263</v>
      </c>
      <c r="J434" s="21" t="s">
        <v>1253</v>
      </c>
      <c r="K434" s="21">
        <v>16</v>
      </c>
      <c r="L434" s="21"/>
      <c r="M434" s="21">
        <v>49.98</v>
      </c>
      <c r="N434" s="21"/>
      <c r="O434" s="21"/>
      <c r="P434" s="21">
        <v>43.49</v>
      </c>
      <c r="Q434" s="21"/>
      <c r="R434" s="21" t="s">
        <v>1266</v>
      </c>
      <c r="U434" s="36" t="s">
        <v>5105</v>
      </c>
      <c r="V434" s="36" t="s">
        <v>5105</v>
      </c>
      <c r="W434" s="66"/>
    </row>
    <row r="435" spans="1:23" ht="14">
      <c r="A435" s="21" t="s">
        <v>1239</v>
      </c>
      <c r="B435" s="21" t="s">
        <v>1240</v>
      </c>
      <c r="C435" s="21" t="s">
        <v>1036</v>
      </c>
      <c r="D435" s="21" t="s">
        <v>1129</v>
      </c>
      <c r="E435" s="21" t="s">
        <v>1100</v>
      </c>
      <c r="F435" s="30" t="s">
        <v>1277</v>
      </c>
      <c r="G435" s="21" t="s">
        <v>1242</v>
      </c>
      <c r="H435" s="31" t="s">
        <v>1265</v>
      </c>
      <c r="I435" s="21" t="s">
        <v>1263</v>
      </c>
      <c r="J435" s="21" t="s">
        <v>1253</v>
      </c>
      <c r="K435" s="21">
        <v>16</v>
      </c>
      <c r="L435" s="21"/>
      <c r="M435" s="21">
        <v>61.12</v>
      </c>
      <c r="N435" s="21"/>
      <c r="O435" s="21"/>
      <c r="P435" s="21">
        <v>26.2</v>
      </c>
      <c r="Q435" s="21"/>
      <c r="R435" s="21" t="s">
        <v>1266</v>
      </c>
      <c r="U435" s="36" t="s">
        <v>5105</v>
      </c>
      <c r="V435" s="36" t="s">
        <v>5105</v>
      </c>
      <c r="W435" s="66"/>
    </row>
    <row r="436" spans="1:23" ht="14">
      <c r="A436" s="21" t="s">
        <v>1239</v>
      </c>
      <c r="B436" s="21" t="s">
        <v>1240</v>
      </c>
      <c r="C436" s="21" t="s">
        <v>1036</v>
      </c>
      <c r="D436" s="21" t="s">
        <v>1129</v>
      </c>
      <c r="E436" s="21" t="s">
        <v>1100</v>
      </c>
      <c r="F436" s="30" t="s">
        <v>1277</v>
      </c>
      <c r="G436" s="21" t="s">
        <v>1242</v>
      </c>
      <c r="H436" s="31" t="s">
        <v>1267</v>
      </c>
      <c r="I436" s="21" t="s">
        <v>1263</v>
      </c>
      <c r="J436" s="21" t="s">
        <v>1253</v>
      </c>
      <c r="K436" s="21">
        <v>16</v>
      </c>
      <c r="L436" s="21"/>
      <c r="M436" s="21">
        <v>26.36</v>
      </c>
      <c r="N436" s="21"/>
      <c r="O436" s="21"/>
      <c r="P436" s="21">
        <v>28.76</v>
      </c>
      <c r="Q436" s="21"/>
      <c r="R436" s="21" t="s">
        <v>1266</v>
      </c>
      <c r="U436" s="36" t="s">
        <v>5105</v>
      </c>
      <c r="V436" s="36" t="s">
        <v>5105</v>
      </c>
      <c r="W436" s="66"/>
    </row>
    <row r="437" spans="1:23" ht="14">
      <c r="A437" s="21" t="s">
        <v>1239</v>
      </c>
      <c r="B437" s="21" t="s">
        <v>1240</v>
      </c>
      <c r="C437" s="21" t="s">
        <v>1036</v>
      </c>
      <c r="D437" s="21" t="s">
        <v>1129</v>
      </c>
      <c r="E437" s="21" t="s">
        <v>1100</v>
      </c>
      <c r="F437" s="30" t="s">
        <v>1278</v>
      </c>
      <c r="G437" s="21" t="s">
        <v>1242</v>
      </c>
      <c r="H437" s="31" t="s">
        <v>1265</v>
      </c>
      <c r="I437" s="21" t="s">
        <v>1263</v>
      </c>
      <c r="J437" s="21" t="s">
        <v>1253</v>
      </c>
      <c r="K437" s="21">
        <v>16</v>
      </c>
      <c r="L437" s="21"/>
      <c r="M437" s="21">
        <v>28.83</v>
      </c>
      <c r="N437" s="21"/>
      <c r="O437" s="21"/>
      <c r="P437" s="21">
        <v>11.77</v>
      </c>
      <c r="Q437" s="21"/>
      <c r="R437" s="21" t="s">
        <v>1266</v>
      </c>
      <c r="U437" s="36" t="s">
        <v>5105</v>
      </c>
      <c r="V437" s="36" t="s">
        <v>5105</v>
      </c>
      <c r="W437" s="66"/>
    </row>
    <row r="438" spans="1:23" ht="14">
      <c r="A438" s="21" t="s">
        <v>1239</v>
      </c>
      <c r="B438" s="21" t="s">
        <v>1240</v>
      </c>
      <c r="C438" s="21" t="s">
        <v>1036</v>
      </c>
      <c r="D438" s="21" t="s">
        <v>1129</v>
      </c>
      <c r="E438" s="21" t="s">
        <v>1100</v>
      </c>
      <c r="F438" s="30" t="s">
        <v>1278</v>
      </c>
      <c r="G438" s="21" t="s">
        <v>1242</v>
      </c>
      <c r="H438" s="31" t="s">
        <v>1267</v>
      </c>
      <c r="I438" s="21" t="s">
        <v>1263</v>
      </c>
      <c r="J438" s="21" t="s">
        <v>1253</v>
      </c>
      <c r="K438" s="21">
        <v>16</v>
      </c>
      <c r="L438" s="21"/>
      <c r="M438" s="21">
        <v>14.68</v>
      </c>
      <c r="N438" s="21"/>
      <c r="O438" s="21"/>
      <c r="P438" s="21">
        <v>6.78</v>
      </c>
      <c r="Q438" s="21"/>
      <c r="R438" s="21" t="s">
        <v>1266</v>
      </c>
      <c r="U438" s="36" t="s">
        <v>5105</v>
      </c>
      <c r="V438" s="36" t="s">
        <v>5105</v>
      </c>
      <c r="W438" s="66"/>
    </row>
    <row r="439" spans="1:23" ht="14">
      <c r="A439" s="21" t="s">
        <v>1239</v>
      </c>
      <c r="B439" s="21" t="s">
        <v>1240</v>
      </c>
      <c r="C439" s="21" t="s">
        <v>1036</v>
      </c>
      <c r="D439" s="21" t="s">
        <v>1129</v>
      </c>
      <c r="E439" s="21" t="s">
        <v>1100</v>
      </c>
      <c r="F439" s="30" t="s">
        <v>1279</v>
      </c>
      <c r="G439" s="21" t="s">
        <v>1242</v>
      </c>
      <c r="H439" s="31" t="s">
        <v>1265</v>
      </c>
      <c r="I439" s="21" t="s">
        <v>1263</v>
      </c>
      <c r="J439" s="21" t="s">
        <v>1253</v>
      </c>
      <c r="K439" s="21">
        <v>16</v>
      </c>
      <c r="L439" s="21"/>
      <c r="M439" s="21">
        <v>15.05</v>
      </c>
      <c r="N439" s="21"/>
      <c r="O439" s="21"/>
      <c r="P439" s="21">
        <v>26.02</v>
      </c>
      <c r="Q439" s="21"/>
      <c r="R439" s="21" t="s">
        <v>1266</v>
      </c>
      <c r="U439" s="36" t="s">
        <v>5105</v>
      </c>
      <c r="V439" s="36" t="s">
        <v>5105</v>
      </c>
      <c r="W439" s="66"/>
    </row>
    <row r="440" spans="1:23" ht="14">
      <c r="A440" s="21" t="s">
        <v>1239</v>
      </c>
      <c r="B440" s="21" t="s">
        <v>1240</v>
      </c>
      <c r="C440" s="21" t="s">
        <v>1036</v>
      </c>
      <c r="D440" s="21" t="s">
        <v>1129</v>
      </c>
      <c r="E440" s="21" t="s">
        <v>1100</v>
      </c>
      <c r="F440" s="30" t="s">
        <v>1279</v>
      </c>
      <c r="G440" s="21" t="s">
        <v>1242</v>
      </c>
      <c r="H440" s="31" t="s">
        <v>1267</v>
      </c>
      <c r="I440" s="21" t="s">
        <v>1263</v>
      </c>
      <c r="J440" s="21" t="s">
        <v>1253</v>
      </c>
      <c r="K440" s="21">
        <v>16</v>
      </c>
      <c r="L440" s="21"/>
      <c r="M440" s="21">
        <v>4.0999999999999996</v>
      </c>
      <c r="N440" s="21"/>
      <c r="O440" s="21"/>
      <c r="P440" s="21">
        <v>22.64</v>
      </c>
      <c r="Q440" s="21"/>
      <c r="R440" s="21" t="s">
        <v>1266</v>
      </c>
      <c r="U440" s="36" t="s">
        <v>5105</v>
      </c>
      <c r="V440" s="36" t="s">
        <v>5105</v>
      </c>
      <c r="W440" s="66"/>
    </row>
    <row r="441" spans="1:23" ht="14">
      <c r="A441" s="21" t="s">
        <v>1239</v>
      </c>
      <c r="B441" s="21" t="s">
        <v>1240</v>
      </c>
      <c r="C441" s="21" t="s">
        <v>1036</v>
      </c>
      <c r="D441" s="21" t="s">
        <v>1129</v>
      </c>
      <c r="E441" s="21" t="s">
        <v>1100</v>
      </c>
      <c r="F441" s="30" t="s">
        <v>1280</v>
      </c>
      <c r="G441" s="21" t="s">
        <v>1242</v>
      </c>
      <c r="H441" s="31" t="s">
        <v>1265</v>
      </c>
      <c r="I441" s="21" t="s">
        <v>1263</v>
      </c>
      <c r="J441" s="21" t="s">
        <v>1253</v>
      </c>
      <c r="K441" s="21">
        <v>16</v>
      </c>
      <c r="L441" s="21"/>
      <c r="M441" s="21">
        <v>59</v>
      </c>
      <c r="N441" s="21"/>
      <c r="O441" s="21"/>
      <c r="P441" s="21">
        <v>46.58</v>
      </c>
      <c r="Q441" s="21"/>
      <c r="R441" s="21" t="s">
        <v>1266</v>
      </c>
      <c r="U441" s="36" t="s">
        <v>5105</v>
      </c>
      <c r="V441" s="36" t="s">
        <v>5105</v>
      </c>
      <c r="W441" s="66"/>
    </row>
    <row r="442" spans="1:23" ht="14">
      <c r="A442" s="21" t="s">
        <v>1239</v>
      </c>
      <c r="B442" s="21" t="s">
        <v>1240</v>
      </c>
      <c r="C442" s="21" t="s">
        <v>1036</v>
      </c>
      <c r="D442" s="21" t="s">
        <v>1129</v>
      </c>
      <c r="E442" s="21" t="s">
        <v>1100</v>
      </c>
      <c r="F442" s="30" t="s">
        <v>1280</v>
      </c>
      <c r="G442" s="21" t="s">
        <v>1242</v>
      </c>
      <c r="H442" s="31" t="s">
        <v>1267</v>
      </c>
      <c r="I442" s="21" t="s">
        <v>1263</v>
      </c>
      <c r="J442" s="21" t="s">
        <v>1253</v>
      </c>
      <c r="K442" s="21">
        <v>16</v>
      </c>
      <c r="L442" s="21"/>
      <c r="M442" s="21">
        <v>28.52</v>
      </c>
      <c r="N442" s="21"/>
      <c r="O442" s="21"/>
      <c r="P442" s="21">
        <v>45.54</v>
      </c>
      <c r="Q442" s="21"/>
      <c r="R442" s="21" t="s">
        <v>1266</v>
      </c>
      <c r="U442" s="36" t="s">
        <v>5105</v>
      </c>
      <c r="V442" s="36" t="s">
        <v>5105</v>
      </c>
      <c r="W442" s="66"/>
    </row>
    <row r="443" spans="1:23" ht="14">
      <c r="A443" s="21" t="s">
        <v>1239</v>
      </c>
      <c r="B443" s="21" t="s">
        <v>1240</v>
      </c>
      <c r="C443" s="21" t="s">
        <v>1036</v>
      </c>
      <c r="D443" s="21" t="s">
        <v>1129</v>
      </c>
      <c r="E443" s="21" t="s">
        <v>1100</v>
      </c>
      <c r="F443" s="30" t="s">
        <v>1281</v>
      </c>
      <c r="G443" s="21" t="s">
        <v>1242</v>
      </c>
      <c r="H443" s="31" t="s">
        <v>1265</v>
      </c>
      <c r="I443" s="21" t="s">
        <v>1263</v>
      </c>
      <c r="J443" s="21" t="s">
        <v>1253</v>
      </c>
      <c r="K443" s="21">
        <v>16</v>
      </c>
      <c r="L443" s="21"/>
      <c r="M443" s="21">
        <v>90.11</v>
      </c>
      <c r="N443" s="21"/>
      <c r="O443" s="21"/>
      <c r="P443" s="21">
        <v>46.16</v>
      </c>
      <c r="Q443" s="21"/>
      <c r="R443" s="21" t="s">
        <v>1266</v>
      </c>
      <c r="U443" s="36" t="s">
        <v>5105</v>
      </c>
      <c r="V443" s="36" t="s">
        <v>5105</v>
      </c>
      <c r="W443" s="66"/>
    </row>
    <row r="444" spans="1:23" ht="14">
      <c r="A444" s="21" t="s">
        <v>1239</v>
      </c>
      <c r="B444" s="21" t="s">
        <v>1240</v>
      </c>
      <c r="C444" s="21" t="s">
        <v>1036</v>
      </c>
      <c r="D444" s="21" t="s">
        <v>1129</v>
      </c>
      <c r="E444" s="21" t="s">
        <v>1100</v>
      </c>
      <c r="F444" s="30" t="s">
        <v>1281</v>
      </c>
      <c r="G444" s="21" t="s">
        <v>1242</v>
      </c>
      <c r="H444" s="31" t="s">
        <v>1267</v>
      </c>
      <c r="I444" s="21" t="s">
        <v>1263</v>
      </c>
      <c r="J444" s="21" t="s">
        <v>1253</v>
      </c>
      <c r="K444" s="21">
        <v>16</v>
      </c>
      <c r="L444" s="21"/>
      <c r="M444" s="21">
        <v>31.96</v>
      </c>
      <c r="N444" s="21"/>
      <c r="O444" s="21"/>
      <c r="P444" s="21">
        <v>42.86</v>
      </c>
      <c r="Q444" s="21"/>
      <c r="R444" s="21" t="s">
        <v>1266</v>
      </c>
      <c r="U444" s="36" t="s">
        <v>5105</v>
      </c>
      <c r="V444" s="36" t="s">
        <v>5105</v>
      </c>
      <c r="W444" s="66"/>
    </row>
    <row r="445" spans="1:23" ht="14">
      <c r="A445" s="21" t="s">
        <v>1239</v>
      </c>
      <c r="B445" s="21" t="s">
        <v>1240</v>
      </c>
      <c r="C445" s="21" t="s">
        <v>1036</v>
      </c>
      <c r="D445" s="21" t="s">
        <v>1129</v>
      </c>
      <c r="E445" s="21" t="s">
        <v>1100</v>
      </c>
      <c r="F445" s="30" t="s">
        <v>1282</v>
      </c>
      <c r="G445" s="21" t="s">
        <v>1242</v>
      </c>
      <c r="H445" s="31" t="s">
        <v>1265</v>
      </c>
      <c r="I445" s="21" t="s">
        <v>1263</v>
      </c>
      <c r="J445" s="21" t="s">
        <v>1253</v>
      </c>
      <c r="K445" s="21">
        <v>16</v>
      </c>
      <c r="L445" s="21"/>
      <c r="M445" s="21">
        <v>61.76</v>
      </c>
      <c r="N445" s="21"/>
      <c r="O445" s="21"/>
      <c r="P445" s="21">
        <v>39.090000000000003</v>
      </c>
      <c r="Q445" s="21"/>
      <c r="R445" s="21" t="s">
        <v>1266</v>
      </c>
      <c r="U445" s="36" t="s">
        <v>5105</v>
      </c>
      <c r="V445" s="36" t="s">
        <v>5105</v>
      </c>
      <c r="W445" s="66"/>
    </row>
    <row r="446" spans="1:23" ht="14">
      <c r="A446" s="21" t="s">
        <v>1239</v>
      </c>
      <c r="B446" s="21" t="s">
        <v>1240</v>
      </c>
      <c r="C446" s="21" t="s">
        <v>1036</v>
      </c>
      <c r="D446" s="21" t="s">
        <v>1129</v>
      </c>
      <c r="E446" s="21" t="s">
        <v>1100</v>
      </c>
      <c r="F446" s="30" t="s">
        <v>1282</v>
      </c>
      <c r="G446" s="21" t="s">
        <v>1242</v>
      </c>
      <c r="H446" s="31" t="s">
        <v>1267</v>
      </c>
      <c r="I446" s="21" t="s">
        <v>1263</v>
      </c>
      <c r="J446" s="21" t="s">
        <v>1253</v>
      </c>
      <c r="K446" s="21">
        <v>16</v>
      </c>
      <c r="L446" s="21"/>
      <c r="M446" s="21">
        <v>22.8</v>
      </c>
      <c r="N446" s="21"/>
      <c r="O446" s="21"/>
      <c r="P446" s="21">
        <v>37.4</v>
      </c>
      <c r="Q446" s="21"/>
      <c r="R446" s="21" t="s">
        <v>1266</v>
      </c>
      <c r="U446" s="36" t="s">
        <v>5105</v>
      </c>
      <c r="V446" s="36" t="s">
        <v>5105</v>
      </c>
      <c r="W446" s="66"/>
    </row>
    <row r="447" spans="1:23" ht="42">
      <c r="A447" s="21" t="s">
        <v>1239</v>
      </c>
      <c r="B447" s="21" t="s">
        <v>1240</v>
      </c>
      <c r="C447" s="21" t="s">
        <v>1036</v>
      </c>
      <c r="D447" s="21" t="s">
        <v>1082</v>
      </c>
      <c r="E447" s="21"/>
      <c r="F447" s="30" t="s">
        <v>1241</v>
      </c>
      <c r="G447" s="21" t="s">
        <v>1242</v>
      </c>
      <c r="H447" s="21" t="s">
        <v>1283</v>
      </c>
      <c r="I447" s="31" t="s">
        <v>1284</v>
      </c>
      <c r="J447" s="21" t="s">
        <v>1285</v>
      </c>
      <c r="K447" s="21">
        <v>16</v>
      </c>
      <c r="L447" s="21"/>
      <c r="M447" s="21" t="s">
        <v>1286</v>
      </c>
      <c r="N447" s="21" t="b">
        <v>1</v>
      </c>
      <c r="O447" s="21">
        <v>0.42</v>
      </c>
      <c r="P447" s="21"/>
      <c r="Q447" s="21"/>
      <c r="R447" s="21" t="s">
        <v>1287</v>
      </c>
      <c r="U447" s="36" t="s">
        <v>5105</v>
      </c>
      <c r="V447" s="36" t="s">
        <v>5105</v>
      </c>
      <c r="W447" s="66"/>
    </row>
    <row r="448" spans="1:23" ht="14">
      <c r="A448" s="21" t="s">
        <v>1288</v>
      </c>
      <c r="B448" s="21" t="s">
        <v>33</v>
      </c>
      <c r="C448" s="21" t="s">
        <v>1036</v>
      </c>
      <c r="D448" s="21" t="s">
        <v>1129</v>
      </c>
      <c r="E448" s="21" t="s">
        <v>13</v>
      </c>
      <c r="F448" s="30" t="s">
        <v>1289</v>
      </c>
      <c r="G448" s="21" t="s">
        <v>1290</v>
      </c>
      <c r="H448" s="21" t="s">
        <v>1291</v>
      </c>
      <c r="I448" s="31" t="s">
        <v>1093</v>
      </c>
      <c r="J448" s="21" t="s">
        <v>1161</v>
      </c>
      <c r="K448" s="21">
        <v>10</v>
      </c>
      <c r="L448" s="21" t="s">
        <v>1138</v>
      </c>
      <c r="M448" s="21">
        <v>56.67</v>
      </c>
      <c r="N448" s="21"/>
      <c r="O448" s="21"/>
      <c r="P448" s="21">
        <v>4.63</v>
      </c>
      <c r="Q448" s="21"/>
      <c r="R448" s="21" t="s">
        <v>1292</v>
      </c>
      <c r="U448" s="36" t="s">
        <v>5084</v>
      </c>
      <c r="V448" s="36" t="s">
        <v>4778</v>
      </c>
      <c r="W448" s="66"/>
    </row>
    <row r="449" spans="1:23" ht="14">
      <c r="A449" s="21" t="s">
        <v>1288</v>
      </c>
      <c r="B449" s="21" t="s">
        <v>33</v>
      </c>
      <c r="C449" s="21" t="s">
        <v>1036</v>
      </c>
      <c r="D449" s="21" t="s">
        <v>1129</v>
      </c>
      <c r="E449" s="21" t="s">
        <v>13</v>
      </c>
      <c r="F449" s="30" t="s">
        <v>1289</v>
      </c>
      <c r="G449" s="21" t="s">
        <v>1290</v>
      </c>
      <c r="H449" s="31" t="s">
        <v>1293</v>
      </c>
      <c r="I449" s="31" t="s">
        <v>1093</v>
      </c>
      <c r="J449" s="21" t="s">
        <v>1161</v>
      </c>
      <c r="K449" s="21">
        <v>10</v>
      </c>
      <c r="L449" s="21" t="s">
        <v>1138</v>
      </c>
      <c r="M449" s="21">
        <v>13.02</v>
      </c>
      <c r="N449" s="21"/>
      <c r="O449" s="21"/>
      <c r="P449" s="21">
        <v>3.5</v>
      </c>
      <c r="Q449" s="21"/>
      <c r="R449" s="21"/>
      <c r="U449" s="36" t="s">
        <v>4782</v>
      </c>
      <c r="V449" s="36" t="s">
        <v>4778</v>
      </c>
      <c r="W449" s="66"/>
    </row>
    <row r="450" spans="1:23" ht="14">
      <c r="A450" s="21" t="s">
        <v>1288</v>
      </c>
      <c r="B450" s="21" t="s">
        <v>33</v>
      </c>
      <c r="C450" s="21" t="s">
        <v>1036</v>
      </c>
      <c r="D450" s="21" t="s">
        <v>1129</v>
      </c>
      <c r="E450" s="21" t="s">
        <v>13</v>
      </c>
      <c r="F450" s="30" t="s">
        <v>1289</v>
      </c>
      <c r="G450" s="21" t="s">
        <v>1290</v>
      </c>
      <c r="H450" s="31" t="s">
        <v>1294</v>
      </c>
      <c r="I450" s="31" t="s">
        <v>1093</v>
      </c>
      <c r="J450" s="21" t="s">
        <v>1161</v>
      </c>
      <c r="K450" s="21">
        <v>10</v>
      </c>
      <c r="L450" s="21" t="s">
        <v>1138</v>
      </c>
      <c r="M450" s="21">
        <v>8.6</v>
      </c>
      <c r="N450" s="21"/>
      <c r="O450" s="21"/>
      <c r="P450" s="21">
        <v>0.93</v>
      </c>
      <c r="Q450" s="21"/>
      <c r="R450" s="21"/>
      <c r="U450" s="36" t="s">
        <v>5105</v>
      </c>
      <c r="V450" s="36" t="s">
        <v>5105</v>
      </c>
      <c r="W450" s="66"/>
    </row>
    <row r="451" spans="1:23" ht="14">
      <c r="A451" s="21" t="s">
        <v>1288</v>
      </c>
      <c r="B451" s="21" t="s">
        <v>33</v>
      </c>
      <c r="C451" s="21" t="s">
        <v>1036</v>
      </c>
      <c r="D451" s="21" t="s">
        <v>1129</v>
      </c>
      <c r="E451" s="21" t="s">
        <v>13</v>
      </c>
      <c r="F451" s="30" t="s">
        <v>1289</v>
      </c>
      <c r="G451" s="21" t="s">
        <v>1290</v>
      </c>
      <c r="H451" s="31" t="s">
        <v>1295</v>
      </c>
      <c r="I451" s="31" t="s">
        <v>1093</v>
      </c>
      <c r="J451" s="21" t="s">
        <v>1161</v>
      </c>
      <c r="K451" s="21">
        <v>10</v>
      </c>
      <c r="L451" s="21" t="s">
        <v>1138</v>
      </c>
      <c r="M451" s="21">
        <v>49.89</v>
      </c>
      <c r="N451" s="21"/>
      <c r="O451" s="21"/>
      <c r="P451" s="21">
        <v>2.5</v>
      </c>
      <c r="Q451" s="21"/>
      <c r="R451" s="21"/>
      <c r="U451" s="36" t="s">
        <v>5105</v>
      </c>
      <c r="V451" s="36" t="s">
        <v>5105</v>
      </c>
      <c r="W451" s="66"/>
    </row>
    <row r="452" spans="1:23" ht="14">
      <c r="A452" s="21" t="s">
        <v>1288</v>
      </c>
      <c r="B452" s="21" t="s">
        <v>33</v>
      </c>
      <c r="C452" s="21" t="s">
        <v>1036</v>
      </c>
      <c r="D452" s="21" t="s">
        <v>1129</v>
      </c>
      <c r="E452" s="21" t="s">
        <v>13</v>
      </c>
      <c r="F452" s="30" t="s">
        <v>1289</v>
      </c>
      <c r="G452" s="21" t="s">
        <v>1290</v>
      </c>
      <c r="H452" s="31" t="s">
        <v>1296</v>
      </c>
      <c r="I452" s="31" t="s">
        <v>1093</v>
      </c>
      <c r="J452" s="21" t="s">
        <v>1297</v>
      </c>
      <c r="K452" s="21">
        <v>10</v>
      </c>
      <c r="L452" s="21" t="s">
        <v>1138</v>
      </c>
      <c r="M452" s="21">
        <v>5.88</v>
      </c>
      <c r="N452" s="21"/>
      <c r="O452" s="21"/>
      <c r="P452" s="21">
        <v>0.89</v>
      </c>
      <c r="Q452" s="21"/>
      <c r="R452" s="21"/>
      <c r="U452" s="36" t="s">
        <v>5105</v>
      </c>
      <c r="V452" s="36" t="s">
        <v>5105</v>
      </c>
      <c r="W452" s="66"/>
    </row>
    <row r="453" spans="1:23" ht="14">
      <c r="A453" s="21" t="s">
        <v>1288</v>
      </c>
      <c r="B453" s="21" t="s">
        <v>33</v>
      </c>
      <c r="C453" s="21" t="s">
        <v>1036</v>
      </c>
      <c r="D453" s="21" t="s">
        <v>1129</v>
      </c>
      <c r="E453" s="21" t="s">
        <v>13</v>
      </c>
      <c r="F453" s="30" t="s">
        <v>1289</v>
      </c>
      <c r="G453" s="21" t="s">
        <v>1290</v>
      </c>
      <c r="H453" s="31" t="s">
        <v>1298</v>
      </c>
      <c r="I453" s="31" t="s">
        <v>1093</v>
      </c>
      <c r="J453" s="21" t="s">
        <v>1299</v>
      </c>
      <c r="K453" s="21">
        <v>10</v>
      </c>
      <c r="L453" s="21" t="s">
        <v>1138</v>
      </c>
      <c r="M453" s="21">
        <v>3153</v>
      </c>
      <c r="N453" s="21"/>
      <c r="O453" s="21"/>
      <c r="P453" s="21">
        <v>858</v>
      </c>
      <c r="Q453" s="21"/>
      <c r="R453" s="21"/>
      <c r="U453" s="36" t="s">
        <v>4780</v>
      </c>
      <c r="V453" s="36" t="s">
        <v>4778</v>
      </c>
      <c r="W453" s="36" t="s">
        <v>5106</v>
      </c>
    </row>
    <row r="454" spans="1:23" ht="14">
      <c r="A454" s="21" t="s">
        <v>1288</v>
      </c>
      <c r="B454" s="21" t="s">
        <v>33</v>
      </c>
      <c r="C454" s="21" t="s">
        <v>1036</v>
      </c>
      <c r="D454" s="21" t="s">
        <v>1129</v>
      </c>
      <c r="E454" s="21" t="s">
        <v>13</v>
      </c>
      <c r="F454" s="30" t="s">
        <v>1289</v>
      </c>
      <c r="G454" s="21" t="s">
        <v>1290</v>
      </c>
      <c r="H454" s="31" t="s">
        <v>1300</v>
      </c>
      <c r="I454" s="31" t="s">
        <v>1093</v>
      </c>
      <c r="J454" s="21" t="s">
        <v>1301</v>
      </c>
      <c r="K454" s="21">
        <v>10</v>
      </c>
      <c r="L454" s="21" t="s">
        <v>1138</v>
      </c>
      <c r="M454" s="21">
        <v>5588</v>
      </c>
      <c r="N454" s="21"/>
      <c r="O454" s="21"/>
      <c r="P454" s="21">
        <v>764</v>
      </c>
      <c r="Q454" s="21"/>
      <c r="R454" s="21"/>
      <c r="U454" s="36" t="s">
        <v>4780</v>
      </c>
      <c r="V454" s="36" t="s">
        <v>4778</v>
      </c>
      <c r="W454" s="66"/>
    </row>
    <row r="455" spans="1:23" ht="14">
      <c r="A455" s="21" t="s">
        <v>1288</v>
      </c>
      <c r="B455" s="21" t="s">
        <v>33</v>
      </c>
      <c r="C455" s="21" t="s">
        <v>1036</v>
      </c>
      <c r="D455" s="21" t="s">
        <v>1129</v>
      </c>
      <c r="E455" s="21" t="s">
        <v>13</v>
      </c>
      <c r="F455" s="30" t="s">
        <v>1289</v>
      </c>
      <c r="G455" s="21" t="s">
        <v>1290</v>
      </c>
      <c r="H455" s="21" t="s">
        <v>1291</v>
      </c>
      <c r="I455" s="31" t="s">
        <v>1093</v>
      </c>
      <c r="J455" s="21" t="s">
        <v>1161</v>
      </c>
      <c r="K455" s="21">
        <v>10</v>
      </c>
      <c r="L455" s="21" t="s">
        <v>1089</v>
      </c>
      <c r="M455" s="21">
        <v>59.55</v>
      </c>
      <c r="N455" s="21"/>
      <c r="O455" s="21"/>
      <c r="P455" s="21">
        <v>8.0500000000000007</v>
      </c>
      <c r="Q455" s="21"/>
      <c r="R455" s="21" t="s">
        <v>1181</v>
      </c>
      <c r="U455" s="36" t="s">
        <v>5084</v>
      </c>
      <c r="V455" s="36" t="s">
        <v>4778</v>
      </c>
      <c r="W455" s="66"/>
    </row>
    <row r="456" spans="1:23" ht="14">
      <c r="A456" s="21" t="s">
        <v>1288</v>
      </c>
      <c r="B456" s="21" t="s">
        <v>33</v>
      </c>
      <c r="C456" s="21" t="s">
        <v>1036</v>
      </c>
      <c r="D456" s="21" t="s">
        <v>1129</v>
      </c>
      <c r="E456" s="21" t="s">
        <v>13</v>
      </c>
      <c r="F456" s="30" t="s">
        <v>1289</v>
      </c>
      <c r="G456" s="21" t="s">
        <v>1290</v>
      </c>
      <c r="H456" s="31" t="s">
        <v>1293</v>
      </c>
      <c r="I456" s="31" t="s">
        <v>1093</v>
      </c>
      <c r="J456" s="21" t="s">
        <v>1161</v>
      </c>
      <c r="K456" s="21">
        <v>10</v>
      </c>
      <c r="L456" s="21" t="s">
        <v>1089</v>
      </c>
      <c r="M456" s="21">
        <v>10.23</v>
      </c>
      <c r="N456" s="21"/>
      <c r="O456" s="21"/>
      <c r="P456" s="21">
        <v>4.32</v>
      </c>
      <c r="Q456" s="21"/>
      <c r="R456" s="21" t="s">
        <v>1181</v>
      </c>
      <c r="U456" s="36" t="s">
        <v>4782</v>
      </c>
      <c r="V456" s="36" t="s">
        <v>4778</v>
      </c>
      <c r="W456" s="66"/>
    </row>
    <row r="457" spans="1:23" ht="14">
      <c r="A457" s="21" t="s">
        <v>1288</v>
      </c>
      <c r="B457" s="21" t="s">
        <v>33</v>
      </c>
      <c r="C457" s="21" t="s">
        <v>1036</v>
      </c>
      <c r="D457" s="21" t="s">
        <v>1129</v>
      </c>
      <c r="E457" s="21" t="s">
        <v>13</v>
      </c>
      <c r="F457" s="30" t="s">
        <v>1289</v>
      </c>
      <c r="G457" s="21" t="s">
        <v>1290</v>
      </c>
      <c r="H457" s="31" t="s">
        <v>1294</v>
      </c>
      <c r="I457" s="31" t="s">
        <v>1093</v>
      </c>
      <c r="J457" s="21" t="s">
        <v>1161</v>
      </c>
      <c r="K457" s="21">
        <v>10</v>
      </c>
      <c r="L457" s="21" t="s">
        <v>1089</v>
      </c>
      <c r="M457" s="21">
        <v>9.6199999999999992</v>
      </c>
      <c r="N457" s="21"/>
      <c r="O457" s="21"/>
      <c r="P457" s="21">
        <v>0.87</v>
      </c>
      <c r="Q457" s="21"/>
      <c r="R457" s="21" t="s">
        <v>1181</v>
      </c>
      <c r="U457" s="36" t="s">
        <v>5105</v>
      </c>
      <c r="V457" s="36" t="s">
        <v>5105</v>
      </c>
      <c r="W457" s="66"/>
    </row>
    <row r="458" spans="1:23" ht="14">
      <c r="A458" s="21" t="s">
        <v>1288</v>
      </c>
      <c r="B458" s="21" t="s">
        <v>33</v>
      </c>
      <c r="C458" s="21" t="s">
        <v>1036</v>
      </c>
      <c r="D458" s="21" t="s">
        <v>1129</v>
      </c>
      <c r="E458" s="21" t="s">
        <v>13</v>
      </c>
      <c r="F458" s="30" t="s">
        <v>1289</v>
      </c>
      <c r="G458" s="21" t="s">
        <v>1290</v>
      </c>
      <c r="H458" s="31" t="s">
        <v>1295</v>
      </c>
      <c r="I458" s="31" t="s">
        <v>1093</v>
      </c>
      <c r="J458" s="21" t="s">
        <v>1161</v>
      </c>
      <c r="K458" s="21">
        <v>10</v>
      </c>
      <c r="L458" s="21" t="s">
        <v>1089</v>
      </c>
      <c r="M458" s="21">
        <v>47.56</v>
      </c>
      <c r="N458" s="21"/>
      <c r="O458" s="21"/>
      <c r="P458" s="21">
        <v>2.66</v>
      </c>
      <c r="Q458" s="21"/>
      <c r="R458" s="21" t="s">
        <v>1181</v>
      </c>
      <c r="U458" s="36" t="s">
        <v>5105</v>
      </c>
      <c r="V458" s="36" t="s">
        <v>5105</v>
      </c>
      <c r="W458" s="66"/>
    </row>
    <row r="459" spans="1:23" ht="14">
      <c r="A459" s="21" t="s">
        <v>1288</v>
      </c>
      <c r="B459" s="21" t="s">
        <v>33</v>
      </c>
      <c r="C459" s="21" t="s">
        <v>1036</v>
      </c>
      <c r="D459" s="21" t="s">
        <v>1129</v>
      </c>
      <c r="E459" s="21" t="s">
        <v>13</v>
      </c>
      <c r="F459" s="30" t="s">
        <v>1289</v>
      </c>
      <c r="G459" s="21" t="s">
        <v>1290</v>
      </c>
      <c r="H459" s="31" t="s">
        <v>1296</v>
      </c>
      <c r="I459" s="31" t="s">
        <v>1093</v>
      </c>
      <c r="J459" s="21" t="s">
        <v>1297</v>
      </c>
      <c r="K459" s="21">
        <v>10</v>
      </c>
      <c r="L459" s="21" t="s">
        <v>1089</v>
      </c>
      <c r="M459" s="21">
        <v>4.99</v>
      </c>
      <c r="N459" s="21"/>
      <c r="O459" s="21"/>
      <c r="P459" s="21">
        <v>0.7</v>
      </c>
      <c r="Q459" s="21"/>
      <c r="R459" s="21" t="s">
        <v>1181</v>
      </c>
      <c r="U459" s="36" t="s">
        <v>5105</v>
      </c>
      <c r="V459" s="36" t="s">
        <v>5105</v>
      </c>
      <c r="W459" s="66"/>
    </row>
    <row r="460" spans="1:23" ht="14">
      <c r="A460" s="21" t="s">
        <v>1288</v>
      </c>
      <c r="B460" s="21" t="s">
        <v>33</v>
      </c>
      <c r="C460" s="21" t="s">
        <v>1036</v>
      </c>
      <c r="D460" s="21" t="s">
        <v>1129</v>
      </c>
      <c r="E460" s="21" t="s">
        <v>13</v>
      </c>
      <c r="F460" s="30" t="s">
        <v>1289</v>
      </c>
      <c r="G460" s="21" t="s">
        <v>1290</v>
      </c>
      <c r="H460" s="31" t="s">
        <v>1298</v>
      </c>
      <c r="I460" s="31" t="s">
        <v>1093</v>
      </c>
      <c r="J460" s="21" t="s">
        <v>1299</v>
      </c>
      <c r="K460" s="21">
        <v>10</v>
      </c>
      <c r="L460" s="21" t="s">
        <v>1089</v>
      </c>
      <c r="M460" s="21">
        <v>4210</v>
      </c>
      <c r="N460" s="21"/>
      <c r="O460" s="21"/>
      <c r="P460" s="21">
        <v>1066</v>
      </c>
      <c r="Q460" s="21"/>
      <c r="R460" s="21" t="s">
        <v>1181</v>
      </c>
      <c r="U460" s="36" t="s">
        <v>4780</v>
      </c>
      <c r="V460" s="36" t="s">
        <v>4778</v>
      </c>
      <c r="W460" s="66"/>
    </row>
    <row r="461" spans="1:23" ht="14">
      <c r="A461" s="21" t="s">
        <v>1288</v>
      </c>
      <c r="B461" s="21" t="s">
        <v>33</v>
      </c>
      <c r="C461" s="21" t="s">
        <v>1036</v>
      </c>
      <c r="D461" s="21" t="s">
        <v>1129</v>
      </c>
      <c r="E461" s="21" t="s">
        <v>13</v>
      </c>
      <c r="F461" s="30" t="s">
        <v>1289</v>
      </c>
      <c r="G461" s="21" t="s">
        <v>1290</v>
      </c>
      <c r="H461" s="31" t="s">
        <v>1300</v>
      </c>
      <c r="I461" s="31" t="s">
        <v>1093</v>
      </c>
      <c r="J461" s="21" t="s">
        <v>1301</v>
      </c>
      <c r="K461" s="21">
        <v>10</v>
      </c>
      <c r="L461" s="21" t="s">
        <v>1089</v>
      </c>
      <c r="M461" s="21">
        <v>4758</v>
      </c>
      <c r="N461" s="21"/>
      <c r="O461" s="21"/>
      <c r="P461" s="21">
        <v>964</v>
      </c>
      <c r="Q461" s="21"/>
      <c r="R461" s="21" t="s">
        <v>1181</v>
      </c>
      <c r="U461" s="36" t="s">
        <v>4780</v>
      </c>
      <c r="V461" s="36" t="s">
        <v>4778</v>
      </c>
      <c r="W461" s="66"/>
    </row>
    <row r="462" spans="1:23" ht="14">
      <c r="A462" s="21" t="s">
        <v>1288</v>
      </c>
      <c r="B462" s="21" t="s">
        <v>33</v>
      </c>
      <c r="C462" s="21" t="s">
        <v>1036</v>
      </c>
      <c r="D462" s="21" t="s">
        <v>1129</v>
      </c>
      <c r="E462" s="21" t="s">
        <v>13</v>
      </c>
      <c r="F462" s="30" t="s">
        <v>1289</v>
      </c>
      <c r="G462" s="21" t="s">
        <v>1290</v>
      </c>
      <c r="H462" s="21" t="s">
        <v>1291</v>
      </c>
      <c r="I462" s="31" t="s">
        <v>1093</v>
      </c>
      <c r="J462" s="21" t="s">
        <v>1161</v>
      </c>
      <c r="K462" s="21">
        <v>15</v>
      </c>
      <c r="L462" s="21" t="s">
        <v>1089</v>
      </c>
      <c r="M462" s="21">
        <v>55.42</v>
      </c>
      <c r="N462" s="21"/>
      <c r="O462" s="21"/>
      <c r="P462" s="21">
        <v>4.93</v>
      </c>
      <c r="Q462" s="21"/>
      <c r="R462" s="21" t="s">
        <v>1302</v>
      </c>
      <c r="U462" s="36" t="s">
        <v>5084</v>
      </c>
      <c r="V462" s="36" t="s">
        <v>4778</v>
      </c>
      <c r="W462" s="66"/>
    </row>
    <row r="463" spans="1:23" ht="14">
      <c r="A463" s="21" t="s">
        <v>1288</v>
      </c>
      <c r="B463" s="21" t="s">
        <v>33</v>
      </c>
      <c r="C463" s="21" t="s">
        <v>1036</v>
      </c>
      <c r="D463" s="21" t="s">
        <v>1129</v>
      </c>
      <c r="E463" s="21" t="s">
        <v>13</v>
      </c>
      <c r="F463" s="30" t="s">
        <v>1289</v>
      </c>
      <c r="G463" s="21" t="s">
        <v>1290</v>
      </c>
      <c r="H463" s="31" t="s">
        <v>1293</v>
      </c>
      <c r="I463" s="31" t="s">
        <v>1093</v>
      </c>
      <c r="J463" s="21" t="s">
        <v>1161</v>
      </c>
      <c r="K463" s="21">
        <v>15</v>
      </c>
      <c r="L463" s="21" t="s">
        <v>1089</v>
      </c>
      <c r="M463" s="21">
        <v>20.11</v>
      </c>
      <c r="N463" s="21"/>
      <c r="O463" s="21"/>
      <c r="P463" s="21">
        <v>2.52</v>
      </c>
      <c r="Q463" s="21"/>
      <c r="R463" s="21" t="s">
        <v>1302</v>
      </c>
      <c r="U463" s="36" t="s">
        <v>4782</v>
      </c>
      <c r="V463" s="36" t="s">
        <v>4778</v>
      </c>
      <c r="W463" s="66"/>
    </row>
    <row r="464" spans="1:23" ht="14">
      <c r="A464" s="21" t="s">
        <v>1288</v>
      </c>
      <c r="B464" s="21" t="s">
        <v>33</v>
      </c>
      <c r="C464" s="21" t="s">
        <v>1036</v>
      </c>
      <c r="D464" s="21" t="s">
        <v>1129</v>
      </c>
      <c r="E464" s="21" t="s">
        <v>13</v>
      </c>
      <c r="F464" s="30" t="s">
        <v>1289</v>
      </c>
      <c r="G464" s="21" t="s">
        <v>1290</v>
      </c>
      <c r="H464" s="31" t="s">
        <v>1294</v>
      </c>
      <c r="I464" s="31" t="s">
        <v>1093</v>
      </c>
      <c r="J464" s="21" t="s">
        <v>1161</v>
      </c>
      <c r="K464" s="21">
        <v>15</v>
      </c>
      <c r="L464" s="21" t="s">
        <v>1089</v>
      </c>
      <c r="M464" s="21">
        <v>8.1300000000000008</v>
      </c>
      <c r="N464" s="21"/>
      <c r="O464" s="21"/>
      <c r="P464" s="21">
        <v>0.92</v>
      </c>
      <c r="Q464" s="21"/>
      <c r="R464" s="21" t="s">
        <v>1302</v>
      </c>
      <c r="U464" s="36" t="s">
        <v>5105</v>
      </c>
      <c r="V464" s="36" t="s">
        <v>5105</v>
      </c>
      <c r="W464" s="66"/>
    </row>
    <row r="465" spans="1:23" ht="14">
      <c r="A465" s="21" t="s">
        <v>1288</v>
      </c>
      <c r="B465" s="21" t="s">
        <v>33</v>
      </c>
      <c r="C465" s="21" t="s">
        <v>1036</v>
      </c>
      <c r="D465" s="21" t="s">
        <v>1129</v>
      </c>
      <c r="E465" s="21" t="s">
        <v>13</v>
      </c>
      <c r="F465" s="30" t="s">
        <v>1289</v>
      </c>
      <c r="G465" s="21" t="s">
        <v>1290</v>
      </c>
      <c r="H465" s="31" t="s">
        <v>1295</v>
      </c>
      <c r="I465" s="31" t="s">
        <v>1093</v>
      </c>
      <c r="J465" s="21" t="s">
        <v>1161</v>
      </c>
      <c r="K465" s="21">
        <v>15</v>
      </c>
      <c r="L465" s="21" t="s">
        <v>1089</v>
      </c>
      <c r="M465" s="21">
        <v>52.99</v>
      </c>
      <c r="N465" s="21"/>
      <c r="O465" s="21"/>
      <c r="P465" s="21">
        <v>2.97</v>
      </c>
      <c r="Q465" s="21"/>
      <c r="R465" s="21" t="s">
        <v>1302</v>
      </c>
      <c r="U465" s="36" t="s">
        <v>5105</v>
      </c>
      <c r="V465" s="36" t="s">
        <v>5105</v>
      </c>
      <c r="W465" s="66"/>
    </row>
    <row r="466" spans="1:23" ht="14">
      <c r="A466" s="21" t="s">
        <v>1288</v>
      </c>
      <c r="B466" s="21" t="s">
        <v>33</v>
      </c>
      <c r="C466" s="21" t="s">
        <v>1036</v>
      </c>
      <c r="D466" s="21" t="s">
        <v>1129</v>
      </c>
      <c r="E466" s="21" t="s">
        <v>13</v>
      </c>
      <c r="F466" s="30" t="s">
        <v>1289</v>
      </c>
      <c r="G466" s="21" t="s">
        <v>1290</v>
      </c>
      <c r="H466" s="31" t="s">
        <v>1296</v>
      </c>
      <c r="I466" s="31" t="s">
        <v>1093</v>
      </c>
      <c r="J466" s="21" t="s">
        <v>1297</v>
      </c>
      <c r="K466" s="21">
        <v>15</v>
      </c>
      <c r="L466" s="21" t="s">
        <v>1089</v>
      </c>
      <c r="M466" s="21">
        <v>6.7</v>
      </c>
      <c r="N466" s="21"/>
      <c r="O466" s="21"/>
      <c r="P466" s="21">
        <v>1.01</v>
      </c>
      <c r="Q466" s="21"/>
      <c r="R466" s="21" t="s">
        <v>1302</v>
      </c>
      <c r="U466" s="36" t="s">
        <v>5105</v>
      </c>
      <c r="V466" s="36" t="s">
        <v>5105</v>
      </c>
      <c r="W466" s="66"/>
    </row>
    <row r="467" spans="1:23" ht="14">
      <c r="A467" s="21" t="s">
        <v>1288</v>
      </c>
      <c r="B467" s="21" t="s">
        <v>33</v>
      </c>
      <c r="C467" s="21" t="s">
        <v>1036</v>
      </c>
      <c r="D467" s="21" t="s">
        <v>1129</v>
      </c>
      <c r="E467" s="21" t="s">
        <v>13</v>
      </c>
      <c r="F467" s="30" t="s">
        <v>1289</v>
      </c>
      <c r="G467" s="21" t="s">
        <v>1290</v>
      </c>
      <c r="H467" s="31" t="s">
        <v>1298</v>
      </c>
      <c r="I467" s="31" t="s">
        <v>1093</v>
      </c>
      <c r="J467" s="21" t="s">
        <v>1299</v>
      </c>
      <c r="K467" s="21">
        <v>15</v>
      </c>
      <c r="L467" s="21" t="s">
        <v>1089</v>
      </c>
      <c r="M467" s="21">
        <v>5477</v>
      </c>
      <c r="N467" s="21"/>
      <c r="O467" s="21"/>
      <c r="P467" s="21">
        <v>1721</v>
      </c>
      <c r="Q467" s="21"/>
      <c r="R467" s="21" t="s">
        <v>1302</v>
      </c>
      <c r="U467" s="36" t="s">
        <v>4780</v>
      </c>
      <c r="V467" s="36" t="s">
        <v>4778</v>
      </c>
      <c r="W467" s="66"/>
    </row>
    <row r="468" spans="1:23" ht="14">
      <c r="A468" s="21" t="s">
        <v>1288</v>
      </c>
      <c r="B468" s="21" t="s">
        <v>33</v>
      </c>
      <c r="C468" s="21" t="s">
        <v>1036</v>
      </c>
      <c r="D468" s="21" t="s">
        <v>1129</v>
      </c>
      <c r="E468" s="21" t="s">
        <v>13</v>
      </c>
      <c r="F468" s="30" t="s">
        <v>1289</v>
      </c>
      <c r="G468" s="21" t="s">
        <v>1290</v>
      </c>
      <c r="H468" s="31" t="s">
        <v>1300</v>
      </c>
      <c r="I468" s="31" t="s">
        <v>1093</v>
      </c>
      <c r="J468" s="21" t="s">
        <v>1301</v>
      </c>
      <c r="K468" s="21">
        <v>15</v>
      </c>
      <c r="L468" s="21" t="s">
        <v>1089</v>
      </c>
      <c r="M468" s="21">
        <v>6312</v>
      </c>
      <c r="N468" s="21"/>
      <c r="O468" s="21"/>
      <c r="P468" s="21">
        <v>879</v>
      </c>
      <c r="Q468" s="21"/>
      <c r="R468" s="21" t="s">
        <v>1302</v>
      </c>
      <c r="U468" s="36" t="s">
        <v>4780</v>
      </c>
      <c r="V468" s="36" t="s">
        <v>4778</v>
      </c>
      <c r="W468" s="66"/>
    </row>
    <row r="469" spans="1:23" ht="14">
      <c r="A469" s="21" t="s">
        <v>1288</v>
      </c>
      <c r="B469" s="21" t="s">
        <v>33</v>
      </c>
      <c r="C469" s="21" t="s">
        <v>1036</v>
      </c>
      <c r="D469" s="21" t="s">
        <v>1129</v>
      </c>
      <c r="E469" s="21" t="s">
        <v>13</v>
      </c>
      <c r="F469" s="30" t="s">
        <v>1289</v>
      </c>
      <c r="G469" s="21" t="s">
        <v>1290</v>
      </c>
      <c r="H469" s="21" t="s">
        <v>1291</v>
      </c>
      <c r="I469" s="31" t="s">
        <v>1093</v>
      </c>
      <c r="J469" s="21" t="s">
        <v>1161</v>
      </c>
      <c r="K469" s="21">
        <v>7</v>
      </c>
      <c r="L469" s="21" t="s">
        <v>1089</v>
      </c>
      <c r="M469" s="21">
        <v>60.651000000000003</v>
      </c>
      <c r="N469" s="21"/>
      <c r="O469" s="21"/>
      <c r="P469" s="21">
        <v>3.5</v>
      </c>
      <c r="Q469" s="21"/>
      <c r="R469" s="21" t="s">
        <v>1303</v>
      </c>
      <c r="U469" s="36" t="s">
        <v>5084</v>
      </c>
      <c r="V469" s="36" t="s">
        <v>4778</v>
      </c>
      <c r="W469" s="66"/>
    </row>
    <row r="470" spans="1:23" ht="14">
      <c r="A470" s="21" t="s">
        <v>1288</v>
      </c>
      <c r="B470" s="21" t="s">
        <v>33</v>
      </c>
      <c r="C470" s="21" t="s">
        <v>1036</v>
      </c>
      <c r="D470" s="21" t="s">
        <v>1129</v>
      </c>
      <c r="E470" s="21" t="s">
        <v>13</v>
      </c>
      <c r="F470" s="30" t="s">
        <v>1289</v>
      </c>
      <c r="G470" s="21" t="s">
        <v>1290</v>
      </c>
      <c r="H470" s="31" t="s">
        <v>1293</v>
      </c>
      <c r="I470" s="31" t="s">
        <v>1093</v>
      </c>
      <c r="J470" s="21" t="s">
        <v>1161</v>
      </c>
      <c r="K470" s="21">
        <v>7</v>
      </c>
      <c r="L470" s="21" t="s">
        <v>1089</v>
      </c>
      <c r="M470" s="21">
        <v>13.19</v>
      </c>
      <c r="N470" s="21"/>
      <c r="O470" s="21"/>
      <c r="P470" s="21">
        <v>2.33</v>
      </c>
      <c r="Q470" s="21"/>
      <c r="R470" s="21" t="s">
        <v>1303</v>
      </c>
      <c r="U470" s="36" t="s">
        <v>4782</v>
      </c>
      <c r="V470" s="36" t="s">
        <v>4778</v>
      </c>
      <c r="W470" s="66"/>
    </row>
    <row r="471" spans="1:23" ht="14">
      <c r="A471" s="21" t="s">
        <v>1288</v>
      </c>
      <c r="B471" s="21" t="s">
        <v>33</v>
      </c>
      <c r="C471" s="21" t="s">
        <v>1036</v>
      </c>
      <c r="D471" s="21" t="s">
        <v>1129</v>
      </c>
      <c r="E471" s="21" t="s">
        <v>13</v>
      </c>
      <c r="F471" s="30" t="s">
        <v>1289</v>
      </c>
      <c r="G471" s="21" t="s">
        <v>1290</v>
      </c>
      <c r="H471" s="31" t="s">
        <v>1294</v>
      </c>
      <c r="I471" s="31" t="s">
        <v>1093</v>
      </c>
      <c r="J471" s="21" t="s">
        <v>1161</v>
      </c>
      <c r="K471" s="21">
        <v>7</v>
      </c>
      <c r="L471" s="21" t="s">
        <v>1089</v>
      </c>
      <c r="M471" s="21">
        <v>9.76</v>
      </c>
      <c r="N471" s="21"/>
      <c r="O471" s="21"/>
      <c r="P471" s="21">
        <v>1.1000000000000001</v>
      </c>
      <c r="Q471" s="21"/>
      <c r="R471" s="21" t="s">
        <v>1303</v>
      </c>
      <c r="U471" s="36" t="s">
        <v>5105</v>
      </c>
      <c r="V471" s="36" t="s">
        <v>5105</v>
      </c>
      <c r="W471" s="66"/>
    </row>
    <row r="472" spans="1:23" ht="14">
      <c r="A472" s="21" t="s">
        <v>1288</v>
      </c>
      <c r="B472" s="21" t="s">
        <v>33</v>
      </c>
      <c r="C472" s="21" t="s">
        <v>1036</v>
      </c>
      <c r="D472" s="21" t="s">
        <v>1129</v>
      </c>
      <c r="E472" s="21" t="s">
        <v>13</v>
      </c>
      <c r="F472" s="30" t="s">
        <v>1289</v>
      </c>
      <c r="G472" s="21" t="s">
        <v>1290</v>
      </c>
      <c r="H472" s="31" t="s">
        <v>1295</v>
      </c>
      <c r="I472" s="31" t="s">
        <v>1093</v>
      </c>
      <c r="J472" s="21" t="s">
        <v>1161</v>
      </c>
      <c r="K472" s="21">
        <v>7</v>
      </c>
      <c r="L472" s="21" t="s">
        <v>1089</v>
      </c>
      <c r="M472" s="21">
        <v>47.52</v>
      </c>
      <c r="N472" s="21"/>
      <c r="O472" s="21"/>
      <c r="P472" s="21">
        <v>2.67</v>
      </c>
      <c r="Q472" s="21"/>
      <c r="R472" s="21" t="s">
        <v>1303</v>
      </c>
      <c r="U472" s="36" t="s">
        <v>5105</v>
      </c>
      <c r="V472" s="36" t="s">
        <v>5105</v>
      </c>
      <c r="W472" s="66"/>
    </row>
    <row r="473" spans="1:23" ht="14">
      <c r="A473" s="21" t="s">
        <v>1288</v>
      </c>
      <c r="B473" s="21" t="s">
        <v>33</v>
      </c>
      <c r="C473" s="21" t="s">
        <v>1036</v>
      </c>
      <c r="D473" s="21" t="s">
        <v>1129</v>
      </c>
      <c r="E473" s="21" t="s">
        <v>13</v>
      </c>
      <c r="F473" s="30" t="s">
        <v>1289</v>
      </c>
      <c r="G473" s="21" t="s">
        <v>1290</v>
      </c>
      <c r="H473" s="31" t="s">
        <v>1296</v>
      </c>
      <c r="I473" s="31" t="s">
        <v>1093</v>
      </c>
      <c r="J473" s="21" t="s">
        <v>1297</v>
      </c>
      <c r="K473" s="21">
        <v>7</v>
      </c>
      <c r="L473" s="21" t="s">
        <v>1089</v>
      </c>
      <c r="M473" s="21">
        <v>4.95</v>
      </c>
      <c r="N473" s="21"/>
      <c r="O473" s="21"/>
      <c r="P473" s="21">
        <v>0.92</v>
      </c>
      <c r="Q473" s="21"/>
      <c r="R473" s="21" t="s">
        <v>1303</v>
      </c>
      <c r="U473" s="36" t="s">
        <v>5105</v>
      </c>
      <c r="V473" s="36" t="s">
        <v>5105</v>
      </c>
      <c r="W473" s="66"/>
    </row>
    <row r="474" spans="1:23" ht="14">
      <c r="A474" s="21" t="s">
        <v>1288</v>
      </c>
      <c r="B474" s="21" t="s">
        <v>33</v>
      </c>
      <c r="C474" s="21" t="s">
        <v>1036</v>
      </c>
      <c r="D474" s="21" t="s">
        <v>1129</v>
      </c>
      <c r="E474" s="21" t="s">
        <v>13</v>
      </c>
      <c r="F474" s="30" t="s">
        <v>1289</v>
      </c>
      <c r="G474" s="21" t="s">
        <v>1290</v>
      </c>
      <c r="H474" s="31" t="s">
        <v>1298</v>
      </c>
      <c r="I474" s="31" t="s">
        <v>1093</v>
      </c>
      <c r="J474" s="21" t="s">
        <v>1299</v>
      </c>
      <c r="K474" s="21">
        <v>7</v>
      </c>
      <c r="L474" s="21" t="s">
        <v>1089</v>
      </c>
      <c r="M474" s="21">
        <v>4661</v>
      </c>
      <c r="N474" s="21"/>
      <c r="O474" s="21"/>
      <c r="P474" s="21">
        <v>1007</v>
      </c>
      <c r="Q474" s="21"/>
      <c r="R474" s="21" t="s">
        <v>1303</v>
      </c>
      <c r="U474" s="36" t="s">
        <v>4780</v>
      </c>
      <c r="V474" s="36" t="s">
        <v>4778</v>
      </c>
      <c r="W474" s="66"/>
    </row>
    <row r="475" spans="1:23" ht="14">
      <c r="A475" s="21" t="s">
        <v>1288</v>
      </c>
      <c r="B475" s="21" t="s">
        <v>33</v>
      </c>
      <c r="C475" s="21" t="s">
        <v>1036</v>
      </c>
      <c r="D475" s="21" t="s">
        <v>1129</v>
      </c>
      <c r="E475" s="21" t="s">
        <v>13</v>
      </c>
      <c r="F475" s="30" t="s">
        <v>1289</v>
      </c>
      <c r="G475" s="21" t="s">
        <v>1290</v>
      </c>
      <c r="H475" s="31" t="s">
        <v>1300</v>
      </c>
      <c r="I475" s="31" t="s">
        <v>1093</v>
      </c>
      <c r="J475" s="21" t="s">
        <v>1301</v>
      </c>
      <c r="K475" s="21">
        <v>7</v>
      </c>
      <c r="L475" s="21" t="s">
        <v>1089</v>
      </c>
      <c r="M475" s="21">
        <v>4879</v>
      </c>
      <c r="N475" s="21"/>
      <c r="O475" s="21"/>
      <c r="P475" s="21">
        <v>778</v>
      </c>
      <c r="Q475" s="21"/>
      <c r="R475" s="21" t="s">
        <v>1303</v>
      </c>
      <c r="U475" s="36" t="s">
        <v>4780</v>
      </c>
      <c r="V475" s="36" t="s">
        <v>4778</v>
      </c>
      <c r="W475" s="66"/>
    </row>
    <row r="476" spans="1:23" ht="14">
      <c r="A476" s="21" t="s">
        <v>1288</v>
      </c>
      <c r="B476" s="21" t="s">
        <v>33</v>
      </c>
      <c r="C476" s="21" t="s">
        <v>1036</v>
      </c>
      <c r="D476" s="21" t="s">
        <v>1129</v>
      </c>
      <c r="E476" s="21" t="s">
        <v>13</v>
      </c>
      <c r="F476" s="30" t="s">
        <v>1289</v>
      </c>
      <c r="G476" s="21" t="s">
        <v>1290</v>
      </c>
      <c r="H476" s="31" t="s">
        <v>1304</v>
      </c>
      <c r="I476" s="31" t="s">
        <v>1305</v>
      </c>
      <c r="J476" s="21" t="s">
        <v>1306</v>
      </c>
      <c r="K476" s="21"/>
      <c r="L476" s="21"/>
      <c r="M476" s="21">
        <v>0.95699999999999996</v>
      </c>
      <c r="N476" s="21" t="b">
        <v>1</v>
      </c>
      <c r="O476" s="21"/>
      <c r="P476" s="21"/>
      <c r="Q476" s="21"/>
      <c r="R476" s="21" t="s">
        <v>1307</v>
      </c>
      <c r="U476" s="36" t="s">
        <v>5107</v>
      </c>
      <c r="V476" s="36" t="s">
        <v>1609</v>
      </c>
      <c r="W476" s="66"/>
    </row>
    <row r="477" spans="1:23" ht="14">
      <c r="A477" s="21" t="s">
        <v>1288</v>
      </c>
      <c r="B477" s="21" t="s">
        <v>33</v>
      </c>
      <c r="C477" s="21" t="s">
        <v>1036</v>
      </c>
      <c r="D477" s="21" t="s">
        <v>1129</v>
      </c>
      <c r="E477" s="21" t="s">
        <v>13</v>
      </c>
      <c r="F477" s="30" t="s">
        <v>1289</v>
      </c>
      <c r="G477" s="21" t="s">
        <v>1290</v>
      </c>
      <c r="H477" s="31" t="s">
        <v>1308</v>
      </c>
      <c r="I477" s="31" t="s">
        <v>1305</v>
      </c>
      <c r="J477" s="21" t="s">
        <v>1306</v>
      </c>
      <c r="K477" s="21"/>
      <c r="L477" s="21"/>
      <c r="M477" s="21">
        <v>0.72099999999999997</v>
      </c>
      <c r="N477" s="21" t="b">
        <v>1</v>
      </c>
      <c r="O477" s="21"/>
      <c r="P477" s="21"/>
      <c r="Q477" s="21"/>
      <c r="R477" s="21" t="s">
        <v>1307</v>
      </c>
      <c r="U477" s="36" t="s">
        <v>5105</v>
      </c>
      <c r="V477" s="36" t="s">
        <v>5105</v>
      </c>
      <c r="W477" s="66"/>
    </row>
    <row r="478" spans="1:23" ht="14">
      <c r="A478" s="21" t="s">
        <v>1288</v>
      </c>
      <c r="B478" s="21" t="s">
        <v>33</v>
      </c>
      <c r="C478" s="21" t="s">
        <v>1036</v>
      </c>
      <c r="D478" s="21" t="s">
        <v>1129</v>
      </c>
      <c r="E478" s="21" t="s">
        <v>13</v>
      </c>
      <c r="F478" s="30" t="s">
        <v>1289</v>
      </c>
      <c r="G478" s="21" t="s">
        <v>1290</v>
      </c>
      <c r="H478" s="31" t="s">
        <v>1309</v>
      </c>
      <c r="I478" s="31" t="s">
        <v>1305</v>
      </c>
      <c r="J478" s="21" t="s">
        <v>1306</v>
      </c>
      <c r="K478" s="21"/>
      <c r="L478" s="21"/>
      <c r="M478" s="21">
        <v>0.77</v>
      </c>
      <c r="N478" s="21" t="b">
        <v>1</v>
      </c>
      <c r="O478" s="21"/>
      <c r="P478" s="21"/>
      <c r="Q478" s="21"/>
      <c r="R478" s="21" t="s">
        <v>1307</v>
      </c>
      <c r="U478" s="36" t="s">
        <v>4782</v>
      </c>
      <c r="V478" s="36" t="s">
        <v>1609</v>
      </c>
      <c r="W478" s="66"/>
    </row>
    <row r="479" spans="1:23" ht="14">
      <c r="A479" s="21" t="s">
        <v>1288</v>
      </c>
      <c r="B479" s="21" t="s">
        <v>33</v>
      </c>
      <c r="C479" s="21" t="s">
        <v>1036</v>
      </c>
      <c r="D479" s="21" t="s">
        <v>1129</v>
      </c>
      <c r="E479" s="21" t="s">
        <v>13</v>
      </c>
      <c r="F479" s="30" t="s">
        <v>1289</v>
      </c>
      <c r="G479" s="21" t="s">
        <v>1290</v>
      </c>
      <c r="H479" s="31" t="s">
        <v>1310</v>
      </c>
      <c r="I479" s="31" t="s">
        <v>1305</v>
      </c>
      <c r="J479" s="21" t="s">
        <v>1306</v>
      </c>
      <c r="K479" s="21"/>
      <c r="L479" s="21"/>
      <c r="M479" s="21">
        <v>0.747</v>
      </c>
      <c r="N479" s="21" t="b">
        <v>1</v>
      </c>
      <c r="O479" s="21"/>
      <c r="P479" s="21"/>
      <c r="Q479" s="21"/>
      <c r="R479" s="21" t="s">
        <v>1307</v>
      </c>
      <c r="U479" s="36" t="s">
        <v>5084</v>
      </c>
      <c r="V479" s="36" t="s">
        <v>1609</v>
      </c>
      <c r="W479" s="66"/>
    </row>
    <row r="480" spans="1:23" ht="14">
      <c r="A480" s="21" t="s">
        <v>1288</v>
      </c>
      <c r="B480" s="21" t="s">
        <v>33</v>
      </c>
      <c r="C480" s="21" t="s">
        <v>1036</v>
      </c>
      <c r="D480" s="21" t="s">
        <v>1129</v>
      </c>
      <c r="E480" s="21" t="s">
        <v>13</v>
      </c>
      <c r="F480" s="30" t="s">
        <v>1289</v>
      </c>
      <c r="G480" s="21" t="s">
        <v>1290</v>
      </c>
      <c r="H480" s="31" t="s">
        <v>1311</v>
      </c>
      <c r="I480" s="31" t="s">
        <v>1305</v>
      </c>
      <c r="J480" s="21" t="s">
        <v>1306</v>
      </c>
      <c r="K480" s="21"/>
      <c r="L480" s="21"/>
      <c r="M480" s="21">
        <v>0.67500000000000004</v>
      </c>
      <c r="N480" s="21" t="b">
        <v>1</v>
      </c>
      <c r="O480" s="21"/>
      <c r="P480" s="21"/>
      <c r="Q480" s="21"/>
      <c r="R480" s="21" t="s">
        <v>1307</v>
      </c>
      <c r="U480" s="36" t="s">
        <v>4780</v>
      </c>
      <c r="V480" s="36" t="s">
        <v>1609</v>
      </c>
      <c r="W480" s="66"/>
    </row>
    <row r="481" spans="1:23" ht="14">
      <c r="A481" s="21" t="s">
        <v>1288</v>
      </c>
      <c r="B481" s="21" t="s">
        <v>33</v>
      </c>
      <c r="C481" s="21" t="s">
        <v>1036</v>
      </c>
      <c r="D481" s="21" t="s">
        <v>1129</v>
      </c>
      <c r="E481" s="21" t="s">
        <v>13</v>
      </c>
      <c r="F481" s="30" t="s">
        <v>1289</v>
      </c>
      <c r="G481" s="21" t="s">
        <v>1290</v>
      </c>
      <c r="H481" s="31" t="s">
        <v>1312</v>
      </c>
      <c r="I481" s="31" t="s">
        <v>1305</v>
      </c>
      <c r="J481" s="21" t="s">
        <v>1306</v>
      </c>
      <c r="K481" s="21"/>
      <c r="L481" s="21"/>
      <c r="M481" s="21">
        <v>0.80300000000000005</v>
      </c>
      <c r="N481" s="21" t="b">
        <v>1</v>
      </c>
      <c r="O481" s="21"/>
      <c r="P481" s="21"/>
      <c r="Q481" s="21"/>
      <c r="R481" s="21" t="s">
        <v>1307</v>
      </c>
      <c r="U481" s="36" t="s">
        <v>5105</v>
      </c>
      <c r="V481" s="36" t="s">
        <v>5105</v>
      </c>
      <c r="W481" s="66"/>
    </row>
    <row r="482" spans="1:23" ht="14">
      <c r="A482" s="21" t="s">
        <v>1288</v>
      </c>
      <c r="B482" s="21" t="s">
        <v>33</v>
      </c>
      <c r="C482" s="21" t="s">
        <v>1036</v>
      </c>
      <c r="D482" s="21" t="s">
        <v>1129</v>
      </c>
      <c r="E482" s="21" t="s">
        <v>13</v>
      </c>
      <c r="F482" s="30" t="s">
        <v>1289</v>
      </c>
      <c r="G482" s="21" t="s">
        <v>1290</v>
      </c>
      <c r="H482" s="31" t="s">
        <v>1313</v>
      </c>
      <c r="I482" s="31" t="s">
        <v>1305</v>
      </c>
      <c r="J482" s="21" t="s">
        <v>1306</v>
      </c>
      <c r="K482" s="21"/>
      <c r="L482" s="21"/>
      <c r="M482" s="21">
        <v>0.92300000000000004</v>
      </c>
      <c r="N482" s="21" t="b">
        <v>1</v>
      </c>
      <c r="O482" s="21"/>
      <c r="P482" s="21"/>
      <c r="Q482" s="21"/>
      <c r="R482" s="21" t="s">
        <v>1307</v>
      </c>
      <c r="U482" s="36" t="s">
        <v>4780</v>
      </c>
      <c r="V482" s="36" t="s">
        <v>1609</v>
      </c>
      <c r="W482" s="66"/>
    </row>
    <row r="483" spans="1:23" ht="14">
      <c r="A483" s="21" t="s">
        <v>1288</v>
      </c>
      <c r="B483" s="21" t="s">
        <v>33</v>
      </c>
      <c r="C483" s="21" t="s">
        <v>1036</v>
      </c>
      <c r="D483" s="21" t="s">
        <v>1129</v>
      </c>
      <c r="E483" s="21" t="s">
        <v>13</v>
      </c>
      <c r="F483" s="30" t="s">
        <v>1289</v>
      </c>
      <c r="G483" s="21" t="s">
        <v>1290</v>
      </c>
      <c r="H483" s="31" t="s">
        <v>1314</v>
      </c>
      <c r="I483" s="31" t="s">
        <v>1305</v>
      </c>
      <c r="J483" s="21" t="s">
        <v>1306</v>
      </c>
      <c r="K483" s="21"/>
      <c r="L483" s="21"/>
      <c r="M483" s="21">
        <v>0.76600000000000001</v>
      </c>
      <c r="N483" s="21" t="b">
        <v>1</v>
      </c>
      <c r="O483" s="21"/>
      <c r="P483" s="21"/>
      <c r="Q483" s="21"/>
      <c r="R483" s="21" t="s">
        <v>1307</v>
      </c>
      <c r="U483" s="36" t="s">
        <v>5105</v>
      </c>
      <c r="V483" s="36" t="s">
        <v>5105</v>
      </c>
      <c r="W483" s="66"/>
    </row>
    <row r="484" spans="1:23" ht="14">
      <c r="A484" s="21" t="s">
        <v>1288</v>
      </c>
      <c r="B484" s="21" t="s">
        <v>33</v>
      </c>
      <c r="C484" s="21" t="s">
        <v>1036</v>
      </c>
      <c r="D484" s="21" t="s">
        <v>1129</v>
      </c>
      <c r="E484" s="21" t="s">
        <v>13</v>
      </c>
      <c r="F484" s="30" t="s">
        <v>1289</v>
      </c>
      <c r="G484" s="21" t="s">
        <v>1290</v>
      </c>
      <c r="H484" s="31" t="s">
        <v>1315</v>
      </c>
      <c r="I484" s="31" t="s">
        <v>1305</v>
      </c>
      <c r="J484" s="21" t="s">
        <v>1306</v>
      </c>
      <c r="K484" s="21"/>
      <c r="L484" s="21"/>
      <c r="M484" s="21">
        <v>0.86699999999999999</v>
      </c>
      <c r="N484" s="21" t="b">
        <v>1</v>
      </c>
      <c r="O484" s="21"/>
      <c r="P484" s="21"/>
      <c r="Q484" s="21"/>
      <c r="R484" s="21" t="s">
        <v>1307</v>
      </c>
      <c r="U484" s="36" t="s">
        <v>5108</v>
      </c>
      <c r="V484" s="36" t="s">
        <v>1609</v>
      </c>
      <c r="W484" s="66"/>
    </row>
    <row r="485" spans="1:23" ht="14">
      <c r="A485" s="21" t="s">
        <v>1288</v>
      </c>
      <c r="B485" s="21" t="s">
        <v>33</v>
      </c>
      <c r="C485" s="21" t="s">
        <v>1036</v>
      </c>
      <c r="D485" s="21" t="s">
        <v>1129</v>
      </c>
      <c r="E485" s="21" t="s">
        <v>13</v>
      </c>
      <c r="F485" s="30" t="s">
        <v>1289</v>
      </c>
      <c r="G485" s="21" t="s">
        <v>1290</v>
      </c>
      <c r="H485" s="31" t="s">
        <v>1316</v>
      </c>
      <c r="I485" s="31" t="s">
        <v>1305</v>
      </c>
      <c r="J485" s="21" t="s">
        <v>1306</v>
      </c>
      <c r="K485" s="21"/>
      <c r="L485" s="21"/>
      <c r="M485" s="21">
        <v>0.89300000000000002</v>
      </c>
      <c r="N485" s="21" t="b">
        <v>1</v>
      </c>
      <c r="O485" s="21"/>
      <c r="P485" s="21"/>
      <c r="Q485" s="21"/>
      <c r="R485" s="21" t="s">
        <v>1307</v>
      </c>
      <c r="U485" s="36" t="s">
        <v>5109</v>
      </c>
      <c r="V485" s="36" t="s">
        <v>1609</v>
      </c>
      <c r="W485" s="66"/>
    </row>
    <row r="486" spans="1:23" ht="14">
      <c r="A486" s="21" t="s">
        <v>1288</v>
      </c>
      <c r="B486" s="21" t="s">
        <v>33</v>
      </c>
      <c r="C486" s="21" t="s">
        <v>1036</v>
      </c>
      <c r="D486" s="21" t="s">
        <v>1129</v>
      </c>
      <c r="E486" s="21" t="s">
        <v>13</v>
      </c>
      <c r="F486" s="30" t="s">
        <v>1289</v>
      </c>
      <c r="G486" s="21" t="s">
        <v>1290</v>
      </c>
      <c r="H486" s="31" t="s">
        <v>1317</v>
      </c>
      <c r="I486" s="31" t="s">
        <v>1305</v>
      </c>
      <c r="J486" s="21" t="s">
        <v>1306</v>
      </c>
      <c r="K486" s="21"/>
      <c r="L486" s="21"/>
      <c r="M486" s="21">
        <v>0.72499999999999998</v>
      </c>
      <c r="N486" s="21" t="b">
        <v>1</v>
      </c>
      <c r="O486" s="21"/>
      <c r="P486" s="21"/>
      <c r="Q486" s="21"/>
      <c r="R486" s="21" t="s">
        <v>1307</v>
      </c>
      <c r="U486" s="36" t="s">
        <v>5107</v>
      </c>
      <c r="V486" s="36" t="s">
        <v>1609</v>
      </c>
      <c r="W486" s="66"/>
    </row>
    <row r="487" spans="1:23" ht="14">
      <c r="A487" s="21" t="s">
        <v>1288</v>
      </c>
      <c r="B487" s="21" t="s">
        <v>33</v>
      </c>
      <c r="C487" s="21" t="s">
        <v>1036</v>
      </c>
      <c r="D487" s="21" t="s">
        <v>1129</v>
      </c>
      <c r="E487" s="21" t="s">
        <v>13</v>
      </c>
      <c r="F487" s="30" t="s">
        <v>1289</v>
      </c>
      <c r="G487" s="21" t="s">
        <v>1290</v>
      </c>
      <c r="H487" s="31" t="s">
        <v>1318</v>
      </c>
      <c r="I487" s="31" t="s">
        <v>1305</v>
      </c>
      <c r="J487" s="21" t="s">
        <v>1306</v>
      </c>
      <c r="K487" s="21"/>
      <c r="L487" s="21"/>
      <c r="M487" s="21">
        <v>0.84199999999999997</v>
      </c>
      <c r="N487" s="21" t="b">
        <v>1</v>
      </c>
      <c r="O487" s="21"/>
      <c r="P487" s="21"/>
      <c r="Q487" s="21"/>
      <c r="R487" s="21" t="s">
        <v>1307</v>
      </c>
      <c r="U487" s="36" t="s">
        <v>5107</v>
      </c>
      <c r="V487" s="36" t="s">
        <v>1609</v>
      </c>
      <c r="W487" s="66"/>
    </row>
    <row r="488" spans="1:23" ht="14">
      <c r="A488" s="21" t="s">
        <v>1288</v>
      </c>
      <c r="B488" s="21" t="s">
        <v>33</v>
      </c>
      <c r="C488" s="21" t="s">
        <v>1036</v>
      </c>
      <c r="D488" s="21" t="s">
        <v>1129</v>
      </c>
      <c r="E488" s="21" t="s">
        <v>13</v>
      </c>
      <c r="F488" s="30" t="s">
        <v>1289</v>
      </c>
      <c r="G488" s="21" t="s">
        <v>1290</v>
      </c>
      <c r="H488" s="31" t="s">
        <v>1319</v>
      </c>
      <c r="I488" s="31" t="s">
        <v>1305</v>
      </c>
      <c r="J488" s="21" t="s">
        <v>1306</v>
      </c>
      <c r="K488" s="21"/>
      <c r="L488" s="21"/>
      <c r="M488" s="21">
        <v>0.94899999999999995</v>
      </c>
      <c r="N488" s="21" t="b">
        <v>1</v>
      </c>
      <c r="O488" s="21"/>
      <c r="P488" s="21"/>
      <c r="Q488" s="21"/>
      <c r="R488" s="21" t="s">
        <v>1307</v>
      </c>
      <c r="U488" s="36" t="s">
        <v>4780</v>
      </c>
      <c r="V488" s="36" t="s">
        <v>1609</v>
      </c>
      <c r="W488" s="66"/>
    </row>
    <row r="489" spans="1:23" ht="14">
      <c r="A489" s="21" t="s">
        <v>1288</v>
      </c>
      <c r="B489" s="21" t="s">
        <v>33</v>
      </c>
      <c r="C489" s="21" t="s">
        <v>1036</v>
      </c>
      <c r="D489" s="21" t="s">
        <v>1129</v>
      </c>
      <c r="E489" s="21" t="s">
        <v>13</v>
      </c>
      <c r="F489" s="30" t="s">
        <v>1289</v>
      </c>
      <c r="G489" s="21" t="s">
        <v>1290</v>
      </c>
      <c r="H489" s="31" t="s">
        <v>1320</v>
      </c>
      <c r="I489" s="31" t="s">
        <v>1305</v>
      </c>
      <c r="J489" s="21" t="s">
        <v>1306</v>
      </c>
      <c r="K489" s="21"/>
      <c r="L489" s="21"/>
      <c r="M489" s="21">
        <v>0.47699999999999998</v>
      </c>
      <c r="N489" s="21" t="b">
        <v>1</v>
      </c>
      <c r="O489" s="21"/>
      <c r="P489" s="21"/>
      <c r="Q489" s="21"/>
      <c r="R489" s="21" t="s">
        <v>1307</v>
      </c>
      <c r="U489" s="36" t="s">
        <v>4782</v>
      </c>
      <c r="V489" s="36" t="s">
        <v>1609</v>
      </c>
      <c r="W489" s="66"/>
    </row>
    <row r="490" spans="1:23" ht="14">
      <c r="A490" s="21" t="s">
        <v>1288</v>
      </c>
      <c r="B490" s="21" t="s">
        <v>33</v>
      </c>
      <c r="C490" s="21" t="s">
        <v>1036</v>
      </c>
      <c r="D490" s="21" t="s">
        <v>1129</v>
      </c>
      <c r="E490" s="21" t="s">
        <v>13</v>
      </c>
      <c r="F490" s="30" t="s">
        <v>1289</v>
      </c>
      <c r="G490" s="21" t="s">
        <v>1290</v>
      </c>
      <c r="H490" s="31" t="s">
        <v>1321</v>
      </c>
      <c r="I490" s="31" t="s">
        <v>1305</v>
      </c>
      <c r="J490" s="21" t="s">
        <v>1306</v>
      </c>
      <c r="K490" s="21"/>
      <c r="L490" s="21"/>
      <c r="M490" s="21">
        <v>0.89300000000000002</v>
      </c>
      <c r="N490" s="21" t="b">
        <v>1</v>
      </c>
      <c r="O490" s="21"/>
      <c r="P490" s="21"/>
      <c r="Q490" s="21"/>
      <c r="R490" s="21" t="s">
        <v>1307</v>
      </c>
      <c r="U490" s="36" t="s">
        <v>5084</v>
      </c>
      <c r="V490" s="36" t="s">
        <v>1609</v>
      </c>
      <c r="W490" s="66"/>
    </row>
    <row r="491" spans="1:23" ht="14">
      <c r="A491" s="21" t="s">
        <v>1288</v>
      </c>
      <c r="B491" s="21" t="s">
        <v>33</v>
      </c>
      <c r="C491" s="21" t="s">
        <v>1036</v>
      </c>
      <c r="D491" s="21" t="s">
        <v>1129</v>
      </c>
      <c r="E491" s="21" t="s">
        <v>13</v>
      </c>
      <c r="F491" s="30" t="s">
        <v>1289</v>
      </c>
      <c r="G491" s="21" t="s">
        <v>1290</v>
      </c>
      <c r="H491" s="31" t="s">
        <v>1322</v>
      </c>
      <c r="I491" s="31" t="s">
        <v>1305</v>
      </c>
      <c r="J491" s="21" t="s">
        <v>1306</v>
      </c>
      <c r="K491" s="21"/>
      <c r="L491" s="21"/>
      <c r="M491" s="21">
        <v>0.86899999999999999</v>
      </c>
      <c r="N491" s="21" t="b">
        <v>1</v>
      </c>
      <c r="O491" s="21"/>
      <c r="P491" s="21"/>
      <c r="Q491" s="21"/>
      <c r="R491" s="21" t="s">
        <v>1307</v>
      </c>
      <c r="U491" s="36" t="s">
        <v>5105</v>
      </c>
      <c r="V491" s="36" t="s">
        <v>5105</v>
      </c>
      <c r="W491" s="66"/>
    </row>
    <row r="492" spans="1:23" ht="14">
      <c r="A492" s="21" t="s">
        <v>1288</v>
      </c>
      <c r="B492" s="21" t="s">
        <v>33</v>
      </c>
      <c r="C492" s="21" t="s">
        <v>1036</v>
      </c>
      <c r="D492" s="21" t="s">
        <v>1129</v>
      </c>
      <c r="E492" s="21" t="s">
        <v>13</v>
      </c>
      <c r="F492" s="30" t="s">
        <v>1289</v>
      </c>
      <c r="G492" s="21" t="s">
        <v>1290</v>
      </c>
      <c r="H492" s="31" t="s">
        <v>1323</v>
      </c>
      <c r="I492" s="31" t="s">
        <v>1305</v>
      </c>
      <c r="J492" s="21" t="s">
        <v>1306</v>
      </c>
      <c r="K492" s="21"/>
      <c r="L492" s="21"/>
      <c r="M492" s="21">
        <v>0.91100000000000003</v>
      </c>
      <c r="N492" s="21" t="b">
        <v>1</v>
      </c>
      <c r="O492" s="21"/>
      <c r="P492" s="21"/>
      <c r="Q492" s="21"/>
      <c r="R492" s="21" t="s">
        <v>1307</v>
      </c>
      <c r="U492" s="36" t="s">
        <v>5105</v>
      </c>
      <c r="V492" s="36" t="s">
        <v>5105</v>
      </c>
      <c r="W492" s="66"/>
    </row>
    <row r="493" spans="1:23" ht="14">
      <c r="A493" s="21" t="s">
        <v>1288</v>
      </c>
      <c r="B493" s="21" t="s">
        <v>33</v>
      </c>
      <c r="C493" s="21" t="s">
        <v>1036</v>
      </c>
      <c r="D493" s="21" t="s">
        <v>1129</v>
      </c>
      <c r="E493" s="21" t="s">
        <v>13</v>
      </c>
      <c r="F493" s="30" t="s">
        <v>1289</v>
      </c>
      <c r="G493" s="21" t="s">
        <v>1290</v>
      </c>
      <c r="H493" s="31" t="s">
        <v>1324</v>
      </c>
      <c r="I493" s="31" t="s">
        <v>1305</v>
      </c>
      <c r="J493" s="21" t="s">
        <v>1306</v>
      </c>
      <c r="K493" s="21"/>
      <c r="L493" s="21"/>
      <c r="M493" s="21">
        <v>0.874</v>
      </c>
      <c r="N493" s="21" t="b">
        <v>1</v>
      </c>
      <c r="O493" s="21"/>
      <c r="P493" s="21"/>
      <c r="Q493" s="21"/>
      <c r="R493" s="21" t="s">
        <v>1307</v>
      </c>
      <c r="U493" s="36" t="s">
        <v>4780</v>
      </c>
      <c r="V493" s="36" t="s">
        <v>1609</v>
      </c>
      <c r="W493" s="66"/>
    </row>
    <row r="494" spans="1:23" ht="14">
      <c r="A494" s="21" t="s">
        <v>1288</v>
      </c>
      <c r="B494" s="21" t="s">
        <v>33</v>
      </c>
      <c r="C494" s="21" t="s">
        <v>1036</v>
      </c>
      <c r="D494" s="21" t="s">
        <v>1129</v>
      </c>
      <c r="E494" s="21" t="s">
        <v>13</v>
      </c>
      <c r="F494" s="30" t="s">
        <v>1289</v>
      </c>
      <c r="G494" s="21" t="s">
        <v>1290</v>
      </c>
      <c r="H494" s="31" t="s">
        <v>1325</v>
      </c>
      <c r="I494" s="31" t="s">
        <v>1305</v>
      </c>
      <c r="J494" s="21" t="s">
        <v>1306</v>
      </c>
      <c r="K494" s="21"/>
      <c r="L494" s="21"/>
      <c r="M494" s="21">
        <v>0.60799999999999998</v>
      </c>
      <c r="N494" s="21" t="b">
        <v>1</v>
      </c>
      <c r="O494" s="21"/>
      <c r="P494" s="21"/>
      <c r="Q494" s="21"/>
      <c r="R494" s="21" t="s">
        <v>1307</v>
      </c>
      <c r="U494" s="36" t="s">
        <v>5110</v>
      </c>
      <c r="V494" s="36" t="s">
        <v>1609</v>
      </c>
      <c r="W494" s="66"/>
    </row>
    <row r="495" spans="1:23" ht="14">
      <c r="A495" s="21" t="s">
        <v>1288</v>
      </c>
      <c r="B495" s="21" t="s">
        <v>33</v>
      </c>
      <c r="C495" s="21" t="s">
        <v>1036</v>
      </c>
      <c r="D495" s="21" t="s">
        <v>1129</v>
      </c>
      <c r="E495" s="21" t="s">
        <v>13</v>
      </c>
      <c r="F495" s="30" t="s">
        <v>1289</v>
      </c>
      <c r="G495" s="21" t="s">
        <v>1290</v>
      </c>
      <c r="H495" s="31" t="s">
        <v>1326</v>
      </c>
      <c r="I495" s="31" t="s">
        <v>1305</v>
      </c>
      <c r="J495" s="21" t="s">
        <v>1306</v>
      </c>
      <c r="K495" s="21"/>
      <c r="L495" s="21"/>
      <c r="M495" s="21">
        <v>0.47399999999999998</v>
      </c>
      <c r="N495" s="21" t="b">
        <v>1</v>
      </c>
      <c r="O495" s="21"/>
      <c r="P495" s="21"/>
      <c r="Q495" s="21"/>
      <c r="R495" s="21" t="s">
        <v>1307</v>
      </c>
      <c r="U495" s="36" t="s">
        <v>4782</v>
      </c>
      <c r="V495" s="36" t="s">
        <v>1609</v>
      </c>
      <c r="W495" s="66"/>
    </row>
    <row r="496" spans="1:23" ht="14">
      <c r="A496" s="21" t="s">
        <v>1288</v>
      </c>
      <c r="B496" s="21" t="s">
        <v>33</v>
      </c>
      <c r="C496" s="21" t="s">
        <v>1036</v>
      </c>
      <c r="D496" s="21" t="s">
        <v>1129</v>
      </c>
      <c r="E496" s="21" t="s">
        <v>13</v>
      </c>
      <c r="F496" s="30" t="s">
        <v>1289</v>
      </c>
      <c r="G496" s="21" t="s">
        <v>1290</v>
      </c>
      <c r="H496" s="31" t="s">
        <v>1327</v>
      </c>
      <c r="I496" s="31" t="s">
        <v>1305</v>
      </c>
      <c r="J496" s="21" t="s">
        <v>1306</v>
      </c>
      <c r="K496" s="21"/>
      <c r="L496" s="21"/>
      <c r="M496" s="21">
        <v>0.58499999999999996</v>
      </c>
      <c r="N496" s="21" t="b">
        <v>1</v>
      </c>
      <c r="O496" s="21"/>
      <c r="P496" s="21"/>
      <c r="Q496" s="21"/>
      <c r="R496" s="21" t="s">
        <v>1307</v>
      </c>
      <c r="U496" s="36" t="s">
        <v>4782</v>
      </c>
      <c r="V496" s="36" t="s">
        <v>1609</v>
      </c>
      <c r="W496" s="66"/>
    </row>
    <row r="497" spans="1:23" ht="14">
      <c r="A497" s="21" t="s">
        <v>1288</v>
      </c>
      <c r="B497" s="21" t="s">
        <v>33</v>
      </c>
      <c r="C497" s="21" t="s">
        <v>1036</v>
      </c>
      <c r="D497" s="21" t="s">
        <v>1129</v>
      </c>
      <c r="E497" s="21" t="s">
        <v>13</v>
      </c>
      <c r="F497" s="30" t="s">
        <v>1289</v>
      </c>
      <c r="G497" s="21" t="s">
        <v>1290</v>
      </c>
      <c r="H497" s="31" t="s">
        <v>1328</v>
      </c>
      <c r="I497" s="31" t="s">
        <v>1305</v>
      </c>
      <c r="J497" s="21" t="s">
        <v>1306</v>
      </c>
      <c r="K497" s="21"/>
      <c r="L497" s="21"/>
      <c r="M497" s="21">
        <v>0.78200000000000003</v>
      </c>
      <c r="N497" s="21" t="b">
        <v>1</v>
      </c>
      <c r="O497" s="21"/>
      <c r="P497" s="21"/>
      <c r="Q497" s="21"/>
      <c r="R497" s="21" t="s">
        <v>1307</v>
      </c>
      <c r="U497" s="36" t="s">
        <v>4782</v>
      </c>
      <c r="V497" s="36" t="s">
        <v>1609</v>
      </c>
      <c r="W497" s="66"/>
    </row>
    <row r="498" spans="1:23" ht="14">
      <c r="A498" s="21" t="s">
        <v>1288</v>
      </c>
      <c r="B498" s="21" t="s">
        <v>33</v>
      </c>
      <c r="C498" s="21" t="s">
        <v>1036</v>
      </c>
      <c r="D498" s="21" t="s">
        <v>1129</v>
      </c>
      <c r="E498" s="21" t="s">
        <v>13</v>
      </c>
      <c r="F498" s="30" t="s">
        <v>1289</v>
      </c>
      <c r="G498" s="21" t="s">
        <v>1290</v>
      </c>
      <c r="H498" s="31" t="s">
        <v>1329</v>
      </c>
      <c r="I498" s="31" t="s">
        <v>1305</v>
      </c>
      <c r="J498" s="21" t="s">
        <v>1306</v>
      </c>
      <c r="K498" s="21"/>
      <c r="L498" s="21"/>
      <c r="M498" s="21">
        <v>0.83499999999999996</v>
      </c>
      <c r="N498" s="21" t="b">
        <v>1</v>
      </c>
      <c r="O498" s="21"/>
      <c r="P498" s="21"/>
      <c r="Q498" s="21"/>
      <c r="R498" s="21" t="s">
        <v>1307</v>
      </c>
      <c r="U498" s="36" t="s">
        <v>5084</v>
      </c>
      <c r="V498" s="36" t="s">
        <v>1609</v>
      </c>
      <c r="W498" s="66"/>
    </row>
    <row r="499" spans="1:23" ht="14">
      <c r="A499" s="21" t="s">
        <v>1288</v>
      </c>
      <c r="B499" s="21" t="s">
        <v>33</v>
      </c>
      <c r="C499" s="21" t="s">
        <v>1036</v>
      </c>
      <c r="D499" s="21" t="s">
        <v>1129</v>
      </c>
      <c r="E499" s="21" t="s">
        <v>13</v>
      </c>
      <c r="F499" s="30" t="s">
        <v>1289</v>
      </c>
      <c r="G499" s="21" t="s">
        <v>1290</v>
      </c>
      <c r="H499" s="31" t="s">
        <v>1330</v>
      </c>
      <c r="I499" s="31" t="s">
        <v>1305</v>
      </c>
      <c r="J499" s="21" t="s">
        <v>1306</v>
      </c>
      <c r="K499" s="21"/>
      <c r="L499" s="21"/>
      <c r="M499" s="21">
        <v>0.91300000000000003</v>
      </c>
      <c r="N499" s="21" t="b">
        <v>1</v>
      </c>
      <c r="O499" s="21"/>
      <c r="P499" s="21"/>
      <c r="Q499" s="21"/>
      <c r="R499" s="21" t="s">
        <v>1307</v>
      </c>
      <c r="U499" s="36" t="s">
        <v>5084</v>
      </c>
      <c r="V499" s="36" t="s">
        <v>1609</v>
      </c>
      <c r="W499" s="66"/>
    </row>
    <row r="500" spans="1:23" ht="14">
      <c r="A500" s="21" t="s">
        <v>1288</v>
      </c>
      <c r="B500" s="21" t="s">
        <v>33</v>
      </c>
      <c r="C500" s="21" t="s">
        <v>1036</v>
      </c>
      <c r="D500" s="21" t="s">
        <v>1129</v>
      </c>
      <c r="E500" s="21" t="s">
        <v>13</v>
      </c>
      <c r="F500" s="30" t="s">
        <v>1289</v>
      </c>
      <c r="G500" s="21" t="s">
        <v>1290</v>
      </c>
      <c r="H500" s="31" t="s">
        <v>1331</v>
      </c>
      <c r="I500" s="31" t="s">
        <v>1305</v>
      </c>
      <c r="J500" s="21" t="s">
        <v>1306</v>
      </c>
      <c r="K500" s="21"/>
      <c r="L500" s="21"/>
      <c r="M500" s="21">
        <v>0.90100000000000002</v>
      </c>
      <c r="N500" s="21" t="b">
        <v>1</v>
      </c>
      <c r="O500" s="21"/>
      <c r="P500" s="21"/>
      <c r="Q500" s="21"/>
      <c r="R500" s="21" t="s">
        <v>1307</v>
      </c>
      <c r="U500" s="36" t="s">
        <v>5084</v>
      </c>
      <c r="V500" s="36" t="s">
        <v>1609</v>
      </c>
      <c r="W500" s="66"/>
    </row>
    <row r="501" spans="1:23" ht="14">
      <c r="A501" s="21" t="s">
        <v>1288</v>
      </c>
      <c r="B501" s="21" t="s">
        <v>33</v>
      </c>
      <c r="C501" s="21" t="s">
        <v>1036</v>
      </c>
      <c r="D501" s="21" t="s">
        <v>1129</v>
      </c>
      <c r="E501" s="21" t="s">
        <v>13</v>
      </c>
      <c r="F501" s="30" t="s">
        <v>1289</v>
      </c>
      <c r="G501" s="21" t="s">
        <v>1290</v>
      </c>
      <c r="H501" s="31" t="s">
        <v>1332</v>
      </c>
      <c r="I501" s="31" t="s">
        <v>1305</v>
      </c>
      <c r="J501" s="21" t="s">
        <v>1306</v>
      </c>
      <c r="K501" s="21"/>
      <c r="L501" s="21"/>
      <c r="M501" s="21">
        <v>0.91900000000000004</v>
      </c>
      <c r="N501" s="21" t="b">
        <v>1</v>
      </c>
      <c r="O501" s="21"/>
      <c r="P501" s="21"/>
      <c r="Q501" s="21"/>
      <c r="R501" s="21" t="s">
        <v>1307</v>
      </c>
      <c r="U501" s="36" t="s">
        <v>5105</v>
      </c>
      <c r="V501" s="36" t="s">
        <v>5105</v>
      </c>
      <c r="W501" s="66"/>
    </row>
    <row r="502" spans="1:23" ht="14">
      <c r="A502" s="21" t="s">
        <v>1288</v>
      </c>
      <c r="B502" s="21" t="s">
        <v>33</v>
      </c>
      <c r="C502" s="21" t="s">
        <v>1036</v>
      </c>
      <c r="D502" s="21" t="s">
        <v>1129</v>
      </c>
      <c r="E502" s="21" t="s">
        <v>13</v>
      </c>
      <c r="F502" s="30" t="s">
        <v>1289</v>
      </c>
      <c r="G502" s="21" t="s">
        <v>1290</v>
      </c>
      <c r="H502" s="31" t="s">
        <v>1333</v>
      </c>
      <c r="I502" s="31" t="s">
        <v>1305</v>
      </c>
      <c r="J502" s="21" t="s">
        <v>1306</v>
      </c>
      <c r="K502" s="21"/>
      <c r="L502" s="21"/>
      <c r="M502" s="21">
        <v>0.83699999999999997</v>
      </c>
      <c r="N502" s="21" t="b">
        <v>1</v>
      </c>
      <c r="O502" s="21"/>
      <c r="P502" s="21"/>
      <c r="Q502" s="21"/>
      <c r="R502" s="21" t="s">
        <v>1307</v>
      </c>
      <c r="U502" s="36" t="s">
        <v>5105</v>
      </c>
      <c r="V502" s="36" t="s">
        <v>5105</v>
      </c>
      <c r="W502" s="66"/>
    </row>
    <row r="503" spans="1:23" ht="14">
      <c r="A503" s="21" t="s">
        <v>1288</v>
      </c>
      <c r="B503" s="21" t="s">
        <v>33</v>
      </c>
      <c r="C503" s="21" t="s">
        <v>1036</v>
      </c>
      <c r="D503" s="21" t="s">
        <v>1129</v>
      </c>
      <c r="E503" s="21" t="s">
        <v>13</v>
      </c>
      <c r="F503" s="30" t="s">
        <v>1289</v>
      </c>
      <c r="G503" s="21" t="s">
        <v>1290</v>
      </c>
      <c r="H503" s="31" t="s">
        <v>1334</v>
      </c>
      <c r="I503" s="31" t="s">
        <v>1305</v>
      </c>
      <c r="J503" s="21" t="s">
        <v>1306</v>
      </c>
      <c r="K503" s="21"/>
      <c r="L503" s="21"/>
      <c r="M503" s="21">
        <v>0.93</v>
      </c>
      <c r="N503" s="21" t="b">
        <v>1</v>
      </c>
      <c r="O503" s="21"/>
      <c r="P503" s="21"/>
      <c r="Q503" s="21"/>
      <c r="R503" s="21" t="s">
        <v>1307</v>
      </c>
      <c r="U503" s="36" t="s">
        <v>5105</v>
      </c>
      <c r="V503" s="36" t="s">
        <v>5105</v>
      </c>
      <c r="W503" s="66"/>
    </row>
    <row r="504" spans="1:23" ht="14">
      <c r="A504" s="21" t="s">
        <v>1288</v>
      </c>
      <c r="B504" s="21" t="s">
        <v>33</v>
      </c>
      <c r="C504" s="21" t="s">
        <v>1036</v>
      </c>
      <c r="D504" s="21" t="s">
        <v>1129</v>
      </c>
      <c r="E504" s="21" t="s">
        <v>13</v>
      </c>
      <c r="F504" s="30" t="s">
        <v>1289</v>
      </c>
      <c r="G504" s="21" t="s">
        <v>1290</v>
      </c>
      <c r="H504" s="31" t="s">
        <v>1335</v>
      </c>
      <c r="I504" s="31" t="s">
        <v>1336</v>
      </c>
      <c r="J504" s="21" t="s">
        <v>1337</v>
      </c>
      <c r="K504" s="21"/>
      <c r="L504" s="21"/>
      <c r="M504" s="21">
        <v>-142</v>
      </c>
      <c r="N504" s="21" t="b">
        <v>1</v>
      </c>
      <c r="O504" s="21">
        <v>0.95</v>
      </c>
      <c r="P504" s="21"/>
      <c r="Q504" s="21"/>
      <c r="R504" s="21" t="s">
        <v>1307</v>
      </c>
      <c r="U504" s="36" t="s">
        <v>5107</v>
      </c>
      <c r="V504" s="36" t="s">
        <v>4778</v>
      </c>
      <c r="W504" s="66"/>
    </row>
    <row r="505" spans="1:23" ht="14">
      <c r="A505" s="21" t="s">
        <v>1288</v>
      </c>
      <c r="B505" s="21" t="s">
        <v>33</v>
      </c>
      <c r="C505" s="21" t="s">
        <v>1036</v>
      </c>
      <c r="D505" s="21" t="s">
        <v>1129</v>
      </c>
      <c r="E505" s="21" t="s">
        <v>13</v>
      </c>
      <c r="F505" s="30" t="s">
        <v>1289</v>
      </c>
      <c r="G505" s="21" t="s">
        <v>1290</v>
      </c>
      <c r="H505" s="31" t="s">
        <v>1338</v>
      </c>
      <c r="I505" s="31" t="s">
        <v>1336</v>
      </c>
      <c r="J505" s="21" t="s">
        <v>1339</v>
      </c>
      <c r="K505" s="21"/>
      <c r="L505" s="21"/>
      <c r="M505" s="21">
        <v>46.7</v>
      </c>
      <c r="N505" s="21" t="b">
        <v>1</v>
      </c>
      <c r="O505" s="21">
        <v>0.95</v>
      </c>
      <c r="P505" s="21"/>
      <c r="Q505" s="21"/>
      <c r="R505" s="21" t="s">
        <v>1307</v>
      </c>
      <c r="U505" s="36" t="s">
        <v>5107</v>
      </c>
      <c r="V505" s="36" t="s">
        <v>4778</v>
      </c>
      <c r="W505" s="66"/>
    </row>
    <row r="506" spans="1:23" ht="14">
      <c r="A506" s="21" t="s">
        <v>1288</v>
      </c>
      <c r="B506" s="21" t="s">
        <v>33</v>
      </c>
      <c r="C506" s="21" t="s">
        <v>1036</v>
      </c>
      <c r="D506" s="21" t="s">
        <v>1129</v>
      </c>
      <c r="E506" s="21" t="s">
        <v>13</v>
      </c>
      <c r="F506" s="30" t="s">
        <v>1289</v>
      </c>
      <c r="G506" s="21" t="s">
        <v>1290</v>
      </c>
      <c r="H506" s="31" t="s">
        <v>1340</v>
      </c>
      <c r="I506" s="31" t="s">
        <v>1336</v>
      </c>
      <c r="J506" s="21" t="s">
        <v>1337</v>
      </c>
      <c r="K506" s="21"/>
      <c r="L506" s="21"/>
      <c r="M506" s="21" t="s">
        <v>1341</v>
      </c>
      <c r="N506" s="21" t="b">
        <v>1</v>
      </c>
      <c r="O506" s="21">
        <v>0.89700000000000002</v>
      </c>
      <c r="P506" s="21"/>
      <c r="Q506" s="21"/>
      <c r="R506" s="21" t="s">
        <v>1307</v>
      </c>
      <c r="U506" s="36" t="s">
        <v>4780</v>
      </c>
      <c r="V506" s="36" t="s">
        <v>4778</v>
      </c>
      <c r="W506" s="66"/>
    </row>
    <row r="507" spans="1:23" ht="14">
      <c r="A507" s="21" t="s">
        <v>1288</v>
      </c>
      <c r="B507" s="21" t="s">
        <v>33</v>
      </c>
      <c r="C507" s="21" t="s">
        <v>1036</v>
      </c>
      <c r="D507" s="21" t="s">
        <v>1129</v>
      </c>
      <c r="E507" s="21" t="s">
        <v>13</v>
      </c>
      <c r="F507" s="30" t="s">
        <v>1289</v>
      </c>
      <c r="G507" s="21" t="s">
        <v>1290</v>
      </c>
      <c r="H507" s="31" t="s">
        <v>1342</v>
      </c>
      <c r="I507" s="31" t="s">
        <v>1336</v>
      </c>
      <c r="J507" s="21" t="s">
        <v>1339</v>
      </c>
      <c r="K507" s="21"/>
      <c r="L507" s="21"/>
      <c r="M507" s="21">
        <v>24.1</v>
      </c>
      <c r="N507" s="21" t="b">
        <v>1</v>
      </c>
      <c r="O507" s="21">
        <v>0.89700000000000002</v>
      </c>
      <c r="P507" s="21"/>
      <c r="Q507" s="21"/>
      <c r="R507" s="21" t="s">
        <v>1307</v>
      </c>
      <c r="U507" s="36" t="s">
        <v>4780</v>
      </c>
      <c r="V507" s="36" t="s">
        <v>4778</v>
      </c>
      <c r="W507" s="66"/>
    </row>
    <row r="508" spans="1:23" ht="14">
      <c r="A508" s="21" t="s">
        <v>1288</v>
      </c>
      <c r="B508" s="21" t="s">
        <v>33</v>
      </c>
      <c r="C508" s="21" t="s">
        <v>1036</v>
      </c>
      <c r="D508" s="21" t="s">
        <v>1129</v>
      </c>
      <c r="E508" s="21" t="s">
        <v>13</v>
      </c>
      <c r="F508" s="30" t="s">
        <v>1289</v>
      </c>
      <c r="G508" s="21" t="s">
        <v>1290</v>
      </c>
      <c r="H508" s="31" t="s">
        <v>1343</v>
      </c>
      <c r="I508" s="31" t="s">
        <v>1336</v>
      </c>
      <c r="J508" s="21" t="s">
        <v>1337</v>
      </c>
      <c r="K508" s="21"/>
      <c r="L508" s="21"/>
      <c r="M508" s="21">
        <v>1850</v>
      </c>
      <c r="N508" s="21" t="b">
        <v>1</v>
      </c>
      <c r="O508" s="21">
        <v>0.79700000000000004</v>
      </c>
      <c r="P508" s="21"/>
      <c r="Q508" s="21"/>
      <c r="R508" s="21" t="s">
        <v>1307</v>
      </c>
      <c r="U508" s="36" t="s">
        <v>4782</v>
      </c>
      <c r="V508" s="36" t="s">
        <v>4778</v>
      </c>
      <c r="W508" s="66"/>
    </row>
    <row r="509" spans="1:23" ht="14">
      <c r="A509" s="21" t="s">
        <v>1288</v>
      </c>
      <c r="B509" s="21" t="s">
        <v>33</v>
      </c>
      <c r="C509" s="21" t="s">
        <v>1036</v>
      </c>
      <c r="D509" s="21" t="s">
        <v>1129</v>
      </c>
      <c r="E509" s="21" t="s">
        <v>13</v>
      </c>
      <c r="F509" s="30" t="s">
        <v>1289</v>
      </c>
      <c r="G509" s="21" t="s">
        <v>1290</v>
      </c>
      <c r="H509" s="31" t="s">
        <v>1344</v>
      </c>
      <c r="I509" s="31" t="s">
        <v>1336</v>
      </c>
      <c r="J509" s="21" t="s">
        <v>1339</v>
      </c>
      <c r="K509" s="21"/>
      <c r="L509" s="21"/>
      <c r="M509" s="21">
        <v>79.2</v>
      </c>
      <c r="N509" s="21" t="b">
        <v>1</v>
      </c>
      <c r="O509" s="21">
        <v>0.79700000000000004</v>
      </c>
      <c r="P509" s="21"/>
      <c r="Q509" s="21"/>
      <c r="R509" s="21" t="s">
        <v>1307</v>
      </c>
      <c r="U509" s="36" t="s">
        <v>4782</v>
      </c>
      <c r="V509" s="36" t="s">
        <v>4778</v>
      </c>
      <c r="W509" s="66"/>
    </row>
    <row r="510" spans="1:23" ht="14">
      <c r="A510" s="21" t="s">
        <v>1288</v>
      </c>
      <c r="B510" s="21" t="s">
        <v>33</v>
      </c>
      <c r="C510" s="21" t="s">
        <v>1036</v>
      </c>
      <c r="D510" s="21" t="s">
        <v>1129</v>
      </c>
      <c r="E510" s="21" t="s">
        <v>13</v>
      </c>
      <c r="F510" s="30" t="s">
        <v>1289</v>
      </c>
      <c r="G510" s="21" t="s">
        <v>1290</v>
      </c>
      <c r="H510" s="31" t="s">
        <v>1345</v>
      </c>
      <c r="I510" s="31" t="s">
        <v>1336</v>
      </c>
      <c r="J510" s="21" t="s">
        <v>1337</v>
      </c>
      <c r="K510" s="21"/>
      <c r="L510" s="21"/>
      <c r="M510" s="21">
        <v>620.29999999999995</v>
      </c>
      <c r="N510" s="21" t="b">
        <v>1</v>
      </c>
      <c r="O510" s="21">
        <v>0.77100000000000002</v>
      </c>
      <c r="P510" s="21"/>
      <c r="Q510" s="21"/>
      <c r="R510" s="21" t="s">
        <v>1307</v>
      </c>
      <c r="U510" s="36" t="s">
        <v>5084</v>
      </c>
      <c r="V510" s="36" t="s">
        <v>4778</v>
      </c>
      <c r="W510" s="66"/>
    </row>
    <row r="511" spans="1:23" ht="14">
      <c r="A511" s="21" t="s">
        <v>1288</v>
      </c>
      <c r="B511" s="21" t="s">
        <v>33</v>
      </c>
      <c r="C511" s="21" t="s">
        <v>1036</v>
      </c>
      <c r="D511" s="21" t="s">
        <v>1129</v>
      </c>
      <c r="E511" s="21" t="s">
        <v>13</v>
      </c>
      <c r="F511" s="30" t="s">
        <v>1289</v>
      </c>
      <c r="G511" s="21" t="s">
        <v>1290</v>
      </c>
      <c r="H511" s="31" t="s">
        <v>1346</v>
      </c>
      <c r="I511" s="31" t="s">
        <v>1336</v>
      </c>
      <c r="J511" s="21" t="s">
        <v>1339</v>
      </c>
      <c r="K511" s="21"/>
      <c r="L511" s="21"/>
      <c r="M511" s="21">
        <v>33.200000000000003</v>
      </c>
      <c r="N511" s="21" t="b">
        <v>1</v>
      </c>
      <c r="O511" s="21">
        <v>0.77100000000000002</v>
      </c>
      <c r="P511" s="21"/>
      <c r="Q511" s="21"/>
      <c r="R511" s="21" t="s">
        <v>1307</v>
      </c>
      <c r="U511" s="36" t="s">
        <v>5084</v>
      </c>
      <c r="V511" s="36" t="s">
        <v>4778</v>
      </c>
      <c r="W511" s="66"/>
    </row>
    <row r="512" spans="1:23" ht="14">
      <c r="A512" s="21" t="s">
        <v>1288</v>
      </c>
      <c r="B512" s="21" t="s">
        <v>33</v>
      </c>
      <c r="C512" s="21" t="s">
        <v>1036</v>
      </c>
      <c r="D512" s="21" t="s">
        <v>1129</v>
      </c>
      <c r="E512" s="21" t="s">
        <v>13</v>
      </c>
      <c r="F512" s="30" t="s">
        <v>1289</v>
      </c>
      <c r="G512" s="21" t="s">
        <v>1290</v>
      </c>
      <c r="H512" s="31" t="s">
        <v>1347</v>
      </c>
      <c r="I512" s="31" t="s">
        <v>1336</v>
      </c>
      <c r="J512" s="21" t="s">
        <v>1337</v>
      </c>
      <c r="K512" s="21"/>
      <c r="L512" s="21"/>
      <c r="M512" s="21">
        <v>-32.700000000000003</v>
      </c>
      <c r="N512" s="21" t="b">
        <v>1</v>
      </c>
      <c r="O512" s="21">
        <v>0.95699999999999996</v>
      </c>
      <c r="P512" s="21"/>
      <c r="Q512" s="21"/>
      <c r="R512" s="21" t="s">
        <v>1307</v>
      </c>
      <c r="U512" s="36" t="s">
        <v>5107</v>
      </c>
      <c r="V512" s="36" t="s">
        <v>4778</v>
      </c>
      <c r="W512" s="66"/>
    </row>
    <row r="513" spans="1:23" ht="14">
      <c r="A513" s="21" t="s">
        <v>1288</v>
      </c>
      <c r="B513" s="21" t="s">
        <v>33</v>
      </c>
      <c r="C513" s="21" t="s">
        <v>1036</v>
      </c>
      <c r="D513" s="21" t="s">
        <v>1129</v>
      </c>
      <c r="E513" s="21" t="s">
        <v>13</v>
      </c>
      <c r="F513" s="30" t="s">
        <v>1289</v>
      </c>
      <c r="G513" s="21" t="s">
        <v>1290</v>
      </c>
      <c r="H513" s="31" t="s">
        <v>1348</v>
      </c>
      <c r="I513" s="31" t="s">
        <v>1336</v>
      </c>
      <c r="J513" s="21" t="s">
        <v>1339</v>
      </c>
      <c r="K513" s="21"/>
      <c r="L513" s="21"/>
      <c r="M513" s="21">
        <v>49.8</v>
      </c>
      <c r="N513" s="21" t="b">
        <v>1</v>
      </c>
      <c r="O513" s="21">
        <v>0.95699999999999996</v>
      </c>
      <c r="P513" s="21"/>
      <c r="Q513" s="21"/>
      <c r="R513" s="21" t="s">
        <v>1307</v>
      </c>
      <c r="U513" s="36" t="s">
        <v>5107</v>
      </c>
      <c r="V513" s="36" t="s">
        <v>4778</v>
      </c>
      <c r="W513" s="66"/>
    </row>
    <row r="514" spans="1:23" ht="14">
      <c r="A514" s="21" t="s">
        <v>1288</v>
      </c>
      <c r="B514" s="21" t="s">
        <v>33</v>
      </c>
      <c r="C514" s="21" t="s">
        <v>1036</v>
      </c>
      <c r="D514" s="21" t="s">
        <v>1129</v>
      </c>
      <c r="E514" s="21" t="s">
        <v>13</v>
      </c>
      <c r="F514" s="30" t="s">
        <v>1289</v>
      </c>
      <c r="G514" s="21" t="s">
        <v>1290</v>
      </c>
      <c r="H514" s="31" t="s">
        <v>1349</v>
      </c>
      <c r="I514" s="31" t="s">
        <v>1336</v>
      </c>
      <c r="J514" s="21" t="s">
        <v>1337</v>
      </c>
      <c r="K514" s="21"/>
      <c r="L514" s="21"/>
      <c r="M514" s="21">
        <v>-205.2</v>
      </c>
      <c r="N514" s="21" t="b">
        <v>1</v>
      </c>
      <c r="O514" s="21">
        <v>0.92300000000000004</v>
      </c>
      <c r="P514" s="21"/>
      <c r="Q514" s="21"/>
      <c r="R514" s="21" t="s">
        <v>1307</v>
      </c>
      <c r="U514" s="36" t="s">
        <v>4780</v>
      </c>
      <c r="V514" s="36" t="s">
        <v>4778</v>
      </c>
      <c r="W514" s="66"/>
    </row>
    <row r="515" spans="1:23" ht="14">
      <c r="A515" s="21" t="s">
        <v>1288</v>
      </c>
      <c r="B515" s="21" t="s">
        <v>33</v>
      </c>
      <c r="C515" s="21" t="s">
        <v>1036</v>
      </c>
      <c r="D515" s="21" t="s">
        <v>1129</v>
      </c>
      <c r="E515" s="21" t="s">
        <v>13</v>
      </c>
      <c r="F515" s="30" t="s">
        <v>1289</v>
      </c>
      <c r="G515" s="21" t="s">
        <v>1290</v>
      </c>
      <c r="H515" s="31" t="s">
        <v>1350</v>
      </c>
      <c r="I515" s="31" t="s">
        <v>1336</v>
      </c>
      <c r="J515" s="21" t="s">
        <v>1339</v>
      </c>
      <c r="K515" s="21"/>
      <c r="L515" s="21"/>
      <c r="M515" s="21">
        <v>259.89999999999998</v>
      </c>
      <c r="N515" s="21" t="b">
        <v>1</v>
      </c>
      <c r="O515" s="21">
        <v>0.92300000000000004</v>
      </c>
      <c r="P515" s="21"/>
      <c r="Q515" s="21"/>
      <c r="R515" s="21" t="s">
        <v>1307</v>
      </c>
      <c r="U515" s="36" t="s">
        <v>4780</v>
      </c>
      <c r="V515" s="36" t="s">
        <v>4778</v>
      </c>
      <c r="W515" s="66"/>
    </row>
    <row r="516" spans="1:23" ht="14">
      <c r="A516" s="21" t="s">
        <v>1288</v>
      </c>
      <c r="B516" s="21" t="s">
        <v>33</v>
      </c>
      <c r="C516" s="21" t="s">
        <v>1036</v>
      </c>
      <c r="D516" s="21" t="s">
        <v>1129</v>
      </c>
      <c r="E516" s="21" t="s">
        <v>13</v>
      </c>
      <c r="F516" s="30" t="s">
        <v>1289</v>
      </c>
      <c r="G516" s="21" t="s">
        <v>1290</v>
      </c>
      <c r="H516" s="31" t="s">
        <v>1351</v>
      </c>
      <c r="I516" s="31" t="s">
        <v>1336</v>
      </c>
      <c r="J516" s="21" t="s">
        <v>1337</v>
      </c>
      <c r="K516" s="21"/>
      <c r="L516" s="21"/>
      <c r="M516" s="21">
        <v>2142.4</v>
      </c>
      <c r="N516" s="21" t="b">
        <v>1</v>
      </c>
      <c r="O516" s="21">
        <v>0.77</v>
      </c>
      <c r="P516" s="21"/>
      <c r="Q516" s="21"/>
      <c r="R516" s="21" t="s">
        <v>1307</v>
      </c>
      <c r="U516" s="36" t="s">
        <v>4782</v>
      </c>
      <c r="V516" s="36" t="s">
        <v>4778</v>
      </c>
      <c r="W516" s="66"/>
    </row>
    <row r="517" spans="1:23" ht="14">
      <c r="A517" s="21" t="s">
        <v>1288</v>
      </c>
      <c r="B517" s="21" t="s">
        <v>33</v>
      </c>
      <c r="C517" s="21" t="s">
        <v>1036</v>
      </c>
      <c r="D517" s="21" t="s">
        <v>1129</v>
      </c>
      <c r="E517" s="21" t="s">
        <v>13</v>
      </c>
      <c r="F517" s="30" t="s">
        <v>1289</v>
      </c>
      <c r="G517" s="21" t="s">
        <v>1290</v>
      </c>
      <c r="H517" s="31" t="s">
        <v>1352</v>
      </c>
      <c r="I517" s="31" t="s">
        <v>1336</v>
      </c>
      <c r="J517" s="21" t="s">
        <v>1339</v>
      </c>
      <c r="K517" s="21"/>
      <c r="L517" s="21"/>
      <c r="M517" s="21">
        <v>82.7</v>
      </c>
      <c r="N517" s="21" t="b">
        <v>1</v>
      </c>
      <c r="O517" s="21">
        <v>0.77</v>
      </c>
      <c r="P517" s="21"/>
      <c r="Q517" s="21"/>
      <c r="R517" s="21" t="s">
        <v>1307</v>
      </c>
      <c r="U517" s="36" t="s">
        <v>4782</v>
      </c>
      <c r="V517" s="36" t="s">
        <v>4778</v>
      </c>
      <c r="W517" s="66"/>
    </row>
    <row r="518" spans="1:23" ht="14">
      <c r="A518" s="21" t="s">
        <v>1288</v>
      </c>
      <c r="B518" s="21" t="s">
        <v>33</v>
      </c>
      <c r="C518" s="21" t="s">
        <v>1036</v>
      </c>
      <c r="D518" s="21" t="s">
        <v>1129</v>
      </c>
      <c r="E518" s="21" t="s">
        <v>13</v>
      </c>
      <c r="F518" s="30" t="s">
        <v>1289</v>
      </c>
      <c r="G518" s="21" t="s">
        <v>1290</v>
      </c>
      <c r="H518" s="31" t="s">
        <v>1353</v>
      </c>
      <c r="I518" s="31" t="s">
        <v>1336</v>
      </c>
      <c r="J518" s="21" t="s">
        <v>1337</v>
      </c>
      <c r="K518" s="21"/>
      <c r="L518" s="21"/>
      <c r="M518" s="21">
        <v>699.8</v>
      </c>
      <c r="N518" s="21" t="b">
        <v>1</v>
      </c>
      <c r="O518" s="21">
        <v>0.747</v>
      </c>
      <c r="P518" s="21"/>
      <c r="Q518" s="21"/>
      <c r="R518" s="21" t="s">
        <v>1307</v>
      </c>
      <c r="U518" s="36" t="s">
        <v>5084</v>
      </c>
      <c r="V518" s="36" t="s">
        <v>4778</v>
      </c>
      <c r="W518" s="66"/>
    </row>
    <row r="519" spans="1:23" ht="14">
      <c r="A519" s="21" t="s">
        <v>1288</v>
      </c>
      <c r="B519" s="21" t="s">
        <v>33</v>
      </c>
      <c r="C519" s="21" t="s">
        <v>1036</v>
      </c>
      <c r="D519" s="21" t="s">
        <v>1129</v>
      </c>
      <c r="E519" s="21" t="s">
        <v>13</v>
      </c>
      <c r="F519" s="30" t="s">
        <v>1289</v>
      </c>
      <c r="G519" s="21" t="s">
        <v>1290</v>
      </c>
      <c r="H519" s="31" t="s">
        <v>1354</v>
      </c>
      <c r="I519" s="31" t="s">
        <v>1336</v>
      </c>
      <c r="J519" s="21" t="s">
        <v>1339</v>
      </c>
      <c r="K519" s="21"/>
      <c r="L519" s="21"/>
      <c r="M519" s="21">
        <v>36.200000000000003</v>
      </c>
      <c r="N519" s="21" t="b">
        <v>1</v>
      </c>
      <c r="O519" s="21">
        <v>0.747</v>
      </c>
      <c r="P519" s="21"/>
      <c r="Q519" s="21"/>
      <c r="R519" s="21" t="s">
        <v>1307</v>
      </c>
      <c r="U519" s="36" t="s">
        <v>5084</v>
      </c>
      <c r="V519" s="36" t="s">
        <v>4778</v>
      </c>
      <c r="W519" s="66"/>
    </row>
    <row r="520" spans="1:23" ht="14">
      <c r="A520" s="21" t="s">
        <v>1288</v>
      </c>
      <c r="B520" s="21" t="s">
        <v>33</v>
      </c>
      <c r="C520" s="21" t="s">
        <v>1036</v>
      </c>
      <c r="D520" s="21" t="s">
        <v>1129</v>
      </c>
      <c r="E520" s="21" t="s">
        <v>13</v>
      </c>
      <c r="F520" s="30" t="s">
        <v>1289</v>
      </c>
      <c r="G520" s="21" t="s">
        <v>1290</v>
      </c>
      <c r="H520" s="31" t="s">
        <v>1355</v>
      </c>
      <c r="I520" s="31" t="s">
        <v>1336</v>
      </c>
      <c r="J520" s="21" t="s">
        <v>1337</v>
      </c>
      <c r="K520" s="21"/>
      <c r="L520" s="21"/>
      <c r="M520" s="21">
        <v>-2.65</v>
      </c>
      <c r="N520" s="21" t="b">
        <v>1</v>
      </c>
      <c r="O520" s="21">
        <v>0.94899999999999995</v>
      </c>
      <c r="P520" s="21"/>
      <c r="Q520" s="21"/>
      <c r="R520" s="21" t="s">
        <v>1307</v>
      </c>
      <c r="U520" s="36" t="s">
        <v>4780</v>
      </c>
      <c r="V520" s="36" t="s">
        <v>4778</v>
      </c>
      <c r="W520" s="66"/>
    </row>
    <row r="521" spans="1:23" ht="14">
      <c r="A521" s="21" t="s">
        <v>1288</v>
      </c>
      <c r="B521" s="21" t="s">
        <v>33</v>
      </c>
      <c r="C521" s="21" t="s">
        <v>1036</v>
      </c>
      <c r="D521" s="21" t="s">
        <v>1129</v>
      </c>
      <c r="E521" s="21" t="s">
        <v>13</v>
      </c>
      <c r="F521" s="30" t="s">
        <v>1289</v>
      </c>
      <c r="G521" s="21" t="s">
        <v>1290</v>
      </c>
      <c r="H521" s="31" t="s">
        <v>1356</v>
      </c>
      <c r="I521" s="31" t="s">
        <v>1336</v>
      </c>
      <c r="J521" s="21" t="s">
        <v>1339</v>
      </c>
      <c r="K521" s="21"/>
      <c r="L521" s="21"/>
      <c r="M521" s="21">
        <v>0.51600000000000001</v>
      </c>
      <c r="N521" s="21" t="b">
        <v>1</v>
      </c>
      <c r="O521" s="21">
        <v>0.94899999999999995</v>
      </c>
      <c r="P521" s="21"/>
      <c r="Q521" s="21"/>
      <c r="R521" s="21" t="s">
        <v>1307</v>
      </c>
      <c r="U521" s="36" t="s">
        <v>4780</v>
      </c>
      <c r="V521" s="36" t="s">
        <v>4778</v>
      </c>
      <c r="W521" s="66"/>
    </row>
    <row r="522" spans="1:23" ht="14">
      <c r="A522" s="21" t="s">
        <v>1288</v>
      </c>
      <c r="B522" s="21" t="s">
        <v>33</v>
      </c>
      <c r="C522" s="21" t="s">
        <v>1036</v>
      </c>
      <c r="D522" s="21" t="s">
        <v>1129</v>
      </c>
      <c r="E522" s="21" t="s">
        <v>13</v>
      </c>
      <c r="F522" s="30" t="s">
        <v>1289</v>
      </c>
      <c r="G522" s="21" t="s">
        <v>1290</v>
      </c>
      <c r="H522" s="31" t="s">
        <v>1357</v>
      </c>
      <c r="I522" s="31" t="s">
        <v>1336</v>
      </c>
      <c r="J522" s="21" t="s">
        <v>1337</v>
      </c>
      <c r="K522" s="21"/>
      <c r="L522" s="21"/>
      <c r="M522" s="21">
        <v>-6.07</v>
      </c>
      <c r="N522" s="21" t="b">
        <v>1</v>
      </c>
      <c r="O522" s="21">
        <v>0.90100000000000002</v>
      </c>
      <c r="P522" s="21"/>
      <c r="Q522" s="21"/>
      <c r="R522" s="21" t="s">
        <v>1307</v>
      </c>
      <c r="U522" s="36" t="s">
        <v>4780</v>
      </c>
      <c r="V522" s="36" t="s">
        <v>4778</v>
      </c>
      <c r="W522" s="66"/>
    </row>
    <row r="523" spans="1:23" ht="14">
      <c r="A523" s="21" t="s">
        <v>1288</v>
      </c>
      <c r="B523" s="21" t="s">
        <v>33</v>
      </c>
      <c r="C523" s="21" t="s">
        <v>1036</v>
      </c>
      <c r="D523" s="21" t="s">
        <v>1129</v>
      </c>
      <c r="E523" s="21" t="s">
        <v>13</v>
      </c>
      <c r="F523" s="30" t="s">
        <v>1289</v>
      </c>
      <c r="G523" s="21" t="s">
        <v>1290</v>
      </c>
      <c r="H523" s="31" t="s">
        <v>1358</v>
      </c>
      <c r="I523" s="31" t="s">
        <v>1336</v>
      </c>
      <c r="J523" s="21" t="s">
        <v>1339</v>
      </c>
      <c r="K523" s="21"/>
      <c r="L523" s="21"/>
      <c r="M523" s="21">
        <v>0.61299999999999999</v>
      </c>
      <c r="N523" s="21" t="b">
        <v>1</v>
      </c>
      <c r="O523" s="21">
        <v>0.90100000000000002</v>
      </c>
      <c r="P523" s="21"/>
      <c r="Q523" s="21"/>
      <c r="R523" s="21" t="s">
        <v>1307</v>
      </c>
      <c r="U523" s="36" t="s">
        <v>4780</v>
      </c>
      <c r="V523" s="36" t="s">
        <v>4778</v>
      </c>
      <c r="W523" s="66"/>
    </row>
    <row r="524" spans="1:23" ht="14">
      <c r="A524" s="21" t="s">
        <v>1288</v>
      </c>
      <c r="B524" s="21" t="s">
        <v>33</v>
      </c>
      <c r="C524" s="21" t="s">
        <v>1036</v>
      </c>
      <c r="D524" s="21" t="s">
        <v>1129</v>
      </c>
      <c r="E524" s="21" t="s">
        <v>13</v>
      </c>
      <c r="F524" s="30" t="s">
        <v>1289</v>
      </c>
      <c r="G524" s="21" t="s">
        <v>1290</v>
      </c>
      <c r="H524" s="31" t="s">
        <v>1359</v>
      </c>
      <c r="I524" s="31" t="s">
        <v>1336</v>
      </c>
      <c r="J524" s="21" t="s">
        <v>1337</v>
      </c>
      <c r="K524" s="21"/>
      <c r="L524" s="21"/>
      <c r="M524" s="21">
        <v>2.0699999999999998</v>
      </c>
      <c r="N524" s="21" t="b">
        <v>1</v>
      </c>
      <c r="O524" s="21">
        <v>0.75700000000000001</v>
      </c>
      <c r="P524" s="21"/>
      <c r="Q524" s="21"/>
      <c r="R524" s="21" t="s">
        <v>1307</v>
      </c>
      <c r="U524" s="36" t="s">
        <v>5105</v>
      </c>
      <c r="V524" s="36" t="s">
        <v>5105</v>
      </c>
      <c r="W524" s="66"/>
    </row>
    <row r="525" spans="1:23" ht="14">
      <c r="A525" s="21" t="s">
        <v>1288</v>
      </c>
      <c r="B525" s="21" t="s">
        <v>33</v>
      </c>
      <c r="C525" s="21" t="s">
        <v>1036</v>
      </c>
      <c r="D525" s="21" t="s">
        <v>1129</v>
      </c>
      <c r="E525" s="21" t="s">
        <v>13</v>
      </c>
      <c r="F525" s="30" t="s">
        <v>1289</v>
      </c>
      <c r="G525" s="21" t="s">
        <v>1290</v>
      </c>
      <c r="H525" s="31" t="s">
        <v>1360</v>
      </c>
      <c r="I525" s="31" t="s">
        <v>1336</v>
      </c>
      <c r="J525" s="21" t="s">
        <v>1339</v>
      </c>
      <c r="K525" s="21"/>
      <c r="L525" s="21"/>
      <c r="M525" s="21">
        <v>7.6700000000000004E-2</v>
      </c>
      <c r="N525" s="21" t="b">
        <v>1</v>
      </c>
      <c r="O525" s="21">
        <v>0.75700000000000001</v>
      </c>
      <c r="P525" s="21"/>
      <c r="Q525" s="21"/>
      <c r="R525" s="21" t="s">
        <v>1307</v>
      </c>
      <c r="U525" s="36" t="s">
        <v>5105</v>
      </c>
      <c r="V525" s="36" t="s">
        <v>5105</v>
      </c>
      <c r="W525" s="66"/>
    </row>
    <row r="526" spans="1:23" ht="15">
      <c r="A526" s="35" t="s">
        <v>50</v>
      </c>
      <c r="B526" s="35" t="s">
        <v>51</v>
      </c>
      <c r="C526" s="36" t="s">
        <v>1081</v>
      </c>
      <c r="D526" s="36" t="s">
        <v>1129</v>
      </c>
      <c r="E526" s="36" t="s">
        <v>1097</v>
      </c>
      <c r="F526" s="37" t="s">
        <v>1361</v>
      </c>
      <c r="G526" s="36" t="s">
        <v>1362</v>
      </c>
      <c r="H526" s="36" t="s">
        <v>1363</v>
      </c>
      <c r="I526" s="36" t="s">
        <v>1364</v>
      </c>
      <c r="J526" s="36" t="s">
        <v>1365</v>
      </c>
      <c r="K526" s="36" t="s">
        <v>1366</v>
      </c>
      <c r="L526" s="36" t="s">
        <v>1138</v>
      </c>
      <c r="M526" s="36">
        <v>0.20399999999999999</v>
      </c>
      <c r="N526" s="36" t="s">
        <v>1088</v>
      </c>
      <c r="O526" s="36" t="s">
        <v>1088</v>
      </c>
      <c r="P526" s="36">
        <v>4.9000000000000002E-2</v>
      </c>
      <c r="Q526" s="36"/>
      <c r="R526" s="36" t="s">
        <v>1367</v>
      </c>
      <c r="U526" s="36" t="s">
        <v>5111</v>
      </c>
      <c r="V526" s="36" t="s">
        <v>4778</v>
      </c>
      <c r="W526" s="36" t="s">
        <v>5112</v>
      </c>
    </row>
    <row r="527" spans="1:23" ht="15">
      <c r="A527" s="35" t="s">
        <v>50</v>
      </c>
      <c r="B527" s="35" t="s">
        <v>51</v>
      </c>
      <c r="C527" s="36" t="s">
        <v>1081</v>
      </c>
      <c r="D527" s="36" t="s">
        <v>1129</v>
      </c>
      <c r="E527" s="36" t="s">
        <v>1097</v>
      </c>
      <c r="F527" s="37" t="s">
        <v>1361</v>
      </c>
      <c r="G527" s="36" t="s">
        <v>1362</v>
      </c>
      <c r="H527" s="36" t="s">
        <v>1368</v>
      </c>
      <c r="I527" s="36" t="s">
        <v>1364</v>
      </c>
      <c r="J527" s="36" t="s">
        <v>1365</v>
      </c>
      <c r="K527" s="36" t="s">
        <v>1366</v>
      </c>
      <c r="L527" s="36" t="s">
        <v>1138</v>
      </c>
      <c r="M527" s="36">
        <v>0.16800000000000001</v>
      </c>
      <c r="N527" s="36" t="s">
        <v>1088</v>
      </c>
      <c r="O527" s="36" t="s">
        <v>1088</v>
      </c>
      <c r="P527" s="36">
        <v>2.7E-2</v>
      </c>
      <c r="Q527" s="36"/>
      <c r="R527" s="36" t="s">
        <v>1367</v>
      </c>
      <c r="U527" s="36" t="s">
        <v>5111</v>
      </c>
      <c r="V527" s="36" t="s">
        <v>4778</v>
      </c>
      <c r="W527" s="66"/>
    </row>
    <row r="528" spans="1:23" ht="15">
      <c r="A528" s="35" t="s">
        <v>50</v>
      </c>
      <c r="B528" s="35" t="s">
        <v>51</v>
      </c>
      <c r="C528" s="36" t="s">
        <v>1081</v>
      </c>
      <c r="D528" s="36" t="s">
        <v>1129</v>
      </c>
      <c r="E528" s="36" t="s">
        <v>1097</v>
      </c>
      <c r="F528" s="37" t="s">
        <v>1361</v>
      </c>
      <c r="G528" s="36" t="s">
        <v>1362</v>
      </c>
      <c r="H528" s="36" t="s">
        <v>1369</v>
      </c>
      <c r="I528" s="36" t="s">
        <v>1364</v>
      </c>
      <c r="J528" s="36" t="s">
        <v>1365</v>
      </c>
      <c r="K528" s="36" t="s">
        <v>1366</v>
      </c>
      <c r="L528" s="36" t="s">
        <v>1138</v>
      </c>
      <c r="M528" s="36">
        <v>9.0999999999999998E-2</v>
      </c>
      <c r="N528" s="36" t="s">
        <v>1088</v>
      </c>
      <c r="O528" s="36" t="s">
        <v>1088</v>
      </c>
      <c r="P528" s="36">
        <v>1.6E-2</v>
      </c>
      <c r="Q528" s="36"/>
      <c r="R528" s="36" t="s">
        <v>1367</v>
      </c>
      <c r="U528" s="36" t="s">
        <v>5111</v>
      </c>
      <c r="V528" s="36" t="s">
        <v>4778</v>
      </c>
      <c r="W528" s="66"/>
    </row>
    <row r="529" spans="1:23" ht="15">
      <c r="A529" s="35" t="s">
        <v>50</v>
      </c>
      <c r="B529" s="35" t="s">
        <v>51</v>
      </c>
      <c r="C529" s="36" t="s">
        <v>1081</v>
      </c>
      <c r="D529" s="36" t="s">
        <v>1129</v>
      </c>
      <c r="E529" s="36" t="s">
        <v>13</v>
      </c>
      <c r="F529" s="37" t="s">
        <v>1361</v>
      </c>
      <c r="G529" s="36" t="s">
        <v>1362</v>
      </c>
      <c r="H529" s="36" t="s">
        <v>1370</v>
      </c>
      <c r="I529" s="36" t="s">
        <v>1364</v>
      </c>
      <c r="J529" s="36" t="s">
        <v>1365</v>
      </c>
      <c r="K529" s="36" t="s">
        <v>1366</v>
      </c>
      <c r="L529" s="36" t="s">
        <v>1138</v>
      </c>
      <c r="M529" s="36">
        <v>1.4E-2</v>
      </c>
      <c r="N529" s="36" t="s">
        <v>1088</v>
      </c>
      <c r="O529" s="36" t="s">
        <v>1088</v>
      </c>
      <c r="P529" s="36">
        <v>0.02</v>
      </c>
      <c r="Q529" s="36"/>
      <c r="R529" s="36" t="s">
        <v>1367</v>
      </c>
      <c r="U529" s="36" t="s">
        <v>5111</v>
      </c>
      <c r="V529" s="36" t="s">
        <v>4778</v>
      </c>
      <c r="W529" s="66"/>
    </row>
    <row r="530" spans="1:23" ht="15">
      <c r="A530" s="35" t="s">
        <v>50</v>
      </c>
      <c r="B530" s="35" t="s">
        <v>51</v>
      </c>
      <c r="C530" s="36" t="s">
        <v>1081</v>
      </c>
      <c r="D530" s="36" t="s">
        <v>1129</v>
      </c>
      <c r="E530" s="36" t="s">
        <v>13</v>
      </c>
      <c r="F530" s="37" t="s">
        <v>1361</v>
      </c>
      <c r="G530" s="36" t="s">
        <v>1362</v>
      </c>
      <c r="H530" s="36" t="s">
        <v>1371</v>
      </c>
      <c r="I530" s="36" t="s">
        <v>1364</v>
      </c>
      <c r="J530" s="36" t="s">
        <v>1365</v>
      </c>
      <c r="K530" s="36" t="s">
        <v>1366</v>
      </c>
      <c r="L530" s="36" t="s">
        <v>1138</v>
      </c>
      <c r="M530" s="36">
        <v>1.2E-2</v>
      </c>
      <c r="N530" s="36" t="s">
        <v>1088</v>
      </c>
      <c r="O530" s="36" t="s">
        <v>1088</v>
      </c>
      <c r="P530" s="36">
        <v>6.0000000000000001E-3</v>
      </c>
      <c r="Q530" s="36"/>
      <c r="R530" s="36" t="s">
        <v>1367</v>
      </c>
      <c r="U530" s="36" t="s">
        <v>5111</v>
      </c>
      <c r="V530" s="36" t="s">
        <v>4778</v>
      </c>
      <c r="W530" s="66"/>
    </row>
    <row r="531" spans="1:23" ht="15">
      <c r="A531" s="35" t="s">
        <v>50</v>
      </c>
      <c r="B531" s="35" t="s">
        <v>51</v>
      </c>
      <c r="C531" s="36" t="s">
        <v>1081</v>
      </c>
      <c r="D531" s="36" t="s">
        <v>1129</v>
      </c>
      <c r="E531" s="36" t="s">
        <v>1097</v>
      </c>
      <c r="F531" s="37" t="s">
        <v>1361</v>
      </c>
      <c r="G531" s="36" t="s">
        <v>1362</v>
      </c>
      <c r="H531" s="36" t="s">
        <v>1372</v>
      </c>
      <c r="I531" s="36" t="s">
        <v>1364</v>
      </c>
      <c r="J531" s="36" t="s">
        <v>1365</v>
      </c>
      <c r="K531" s="36" t="s">
        <v>1366</v>
      </c>
      <c r="L531" s="36" t="s">
        <v>1138</v>
      </c>
      <c r="M531" s="36">
        <v>0.27900000000000003</v>
      </c>
      <c r="N531" s="36" t="s">
        <v>1088</v>
      </c>
      <c r="O531" s="36" t="s">
        <v>1088</v>
      </c>
      <c r="P531" s="36">
        <v>8.6999999999999994E-2</v>
      </c>
      <c r="Q531" s="36"/>
      <c r="R531" s="36" t="s">
        <v>1367</v>
      </c>
      <c r="U531" s="36" t="s">
        <v>5111</v>
      </c>
      <c r="V531" s="36" t="s">
        <v>4778</v>
      </c>
      <c r="W531" s="66"/>
    </row>
    <row r="532" spans="1:23" ht="15">
      <c r="A532" s="35" t="s">
        <v>50</v>
      </c>
      <c r="B532" s="35" t="s">
        <v>51</v>
      </c>
      <c r="C532" s="36" t="s">
        <v>1081</v>
      </c>
      <c r="D532" s="36" t="s">
        <v>1129</v>
      </c>
      <c r="E532" s="36" t="s">
        <v>1097</v>
      </c>
      <c r="F532" s="37" t="s">
        <v>1361</v>
      </c>
      <c r="G532" s="36" t="s">
        <v>1362</v>
      </c>
      <c r="H532" s="36" t="s">
        <v>1373</v>
      </c>
      <c r="I532" s="36" t="s">
        <v>1364</v>
      </c>
      <c r="J532" s="36" t="s">
        <v>1365</v>
      </c>
      <c r="K532" s="36" t="s">
        <v>1366</v>
      </c>
      <c r="L532" s="36" t="s">
        <v>1138</v>
      </c>
      <c r="M532" s="36">
        <v>0.13900000000000001</v>
      </c>
      <c r="N532" s="36" t="s">
        <v>1088</v>
      </c>
      <c r="O532" s="36" t="s">
        <v>1088</v>
      </c>
      <c r="P532" s="36">
        <v>1.6E-2</v>
      </c>
      <c r="Q532" s="36"/>
      <c r="R532" s="36" t="s">
        <v>1367</v>
      </c>
      <c r="U532" s="36" t="s">
        <v>5111</v>
      </c>
      <c r="V532" s="36" t="s">
        <v>4778</v>
      </c>
      <c r="W532" s="66"/>
    </row>
    <row r="533" spans="1:23" ht="15">
      <c r="A533" s="35" t="s">
        <v>50</v>
      </c>
      <c r="B533" s="35" t="s">
        <v>51</v>
      </c>
      <c r="C533" s="36" t="s">
        <v>1081</v>
      </c>
      <c r="D533" s="36" t="s">
        <v>1129</v>
      </c>
      <c r="E533" s="36" t="s">
        <v>1097</v>
      </c>
      <c r="F533" s="37" t="s">
        <v>1361</v>
      </c>
      <c r="G533" s="36" t="s">
        <v>1362</v>
      </c>
      <c r="H533" s="36" t="s">
        <v>1374</v>
      </c>
      <c r="I533" s="36" t="s">
        <v>1364</v>
      </c>
      <c r="J533" s="36" t="s">
        <v>1365</v>
      </c>
      <c r="K533" s="36" t="s">
        <v>1366</v>
      </c>
      <c r="L533" s="36" t="s">
        <v>1138</v>
      </c>
      <c r="M533" s="36">
        <v>7.3999999999999996E-2</v>
      </c>
      <c r="N533" s="36" t="s">
        <v>1088</v>
      </c>
      <c r="O533" s="36" t="s">
        <v>1088</v>
      </c>
      <c r="P533" s="36">
        <v>0.01</v>
      </c>
      <c r="Q533" s="36"/>
      <c r="R533" s="36" t="s">
        <v>1367</v>
      </c>
      <c r="U533" s="36" t="s">
        <v>5111</v>
      </c>
      <c r="V533" s="36" t="s">
        <v>4778</v>
      </c>
      <c r="W533" s="66"/>
    </row>
    <row r="534" spans="1:23" ht="15">
      <c r="A534" s="35" t="s">
        <v>50</v>
      </c>
      <c r="B534" s="35" t="s">
        <v>51</v>
      </c>
      <c r="C534" s="36" t="s">
        <v>1081</v>
      </c>
      <c r="D534" s="36" t="s">
        <v>1129</v>
      </c>
      <c r="E534" s="36" t="s">
        <v>13</v>
      </c>
      <c r="F534" s="37" t="s">
        <v>1361</v>
      </c>
      <c r="G534" s="36" t="s">
        <v>1362</v>
      </c>
      <c r="H534" s="36" t="s">
        <v>1375</v>
      </c>
      <c r="I534" s="36" t="s">
        <v>1364</v>
      </c>
      <c r="J534" s="36" t="s">
        <v>1365</v>
      </c>
      <c r="K534" s="36" t="s">
        <v>1366</v>
      </c>
      <c r="L534" s="36" t="s">
        <v>1138</v>
      </c>
      <c r="M534" s="36">
        <v>2.8000000000000001E-2</v>
      </c>
      <c r="N534" s="36" t="s">
        <v>1088</v>
      </c>
      <c r="O534" s="36" t="s">
        <v>1088</v>
      </c>
      <c r="P534" s="36">
        <v>7.0000000000000001E-3</v>
      </c>
      <c r="Q534" s="36"/>
      <c r="R534" s="36" t="s">
        <v>1367</v>
      </c>
      <c r="U534" s="36" t="s">
        <v>5111</v>
      </c>
      <c r="V534" s="36" t="s">
        <v>4778</v>
      </c>
      <c r="W534" s="66"/>
    </row>
    <row r="535" spans="1:23" ht="15">
      <c r="A535" s="35" t="s">
        <v>50</v>
      </c>
      <c r="B535" s="35" t="s">
        <v>51</v>
      </c>
      <c r="C535" s="36" t="s">
        <v>1081</v>
      </c>
      <c r="D535" s="36" t="s">
        <v>1129</v>
      </c>
      <c r="E535" s="36" t="s">
        <v>13</v>
      </c>
      <c r="F535" s="37" t="s">
        <v>1361</v>
      </c>
      <c r="G535" s="36" t="s">
        <v>1362</v>
      </c>
      <c r="H535" s="36" t="s">
        <v>1376</v>
      </c>
      <c r="I535" s="36" t="s">
        <v>1364</v>
      </c>
      <c r="J535" s="36" t="s">
        <v>1365</v>
      </c>
      <c r="K535" s="36" t="s">
        <v>1366</v>
      </c>
      <c r="L535" s="36" t="s">
        <v>1138</v>
      </c>
      <c r="M535" s="36">
        <v>1.0999999999999999E-2</v>
      </c>
      <c r="N535" s="36" t="s">
        <v>1088</v>
      </c>
      <c r="O535" s="36" t="s">
        <v>1088</v>
      </c>
      <c r="P535" s="36">
        <v>6.0000000000000001E-3</v>
      </c>
      <c r="Q535" s="36"/>
      <c r="R535" s="36" t="s">
        <v>1367</v>
      </c>
      <c r="U535" s="36" t="s">
        <v>5111</v>
      </c>
      <c r="V535" s="36" t="s">
        <v>4778</v>
      </c>
      <c r="W535" s="66"/>
    </row>
    <row r="536" spans="1:23" ht="15">
      <c r="A536" s="35" t="s">
        <v>50</v>
      </c>
      <c r="B536" s="35" t="s">
        <v>51</v>
      </c>
      <c r="C536" s="36" t="s">
        <v>1081</v>
      </c>
      <c r="D536" s="36" t="s">
        <v>1129</v>
      </c>
      <c r="E536" s="36" t="s">
        <v>1097</v>
      </c>
      <c r="F536" s="37" t="s">
        <v>1361</v>
      </c>
      <c r="G536" s="36" t="s">
        <v>1362</v>
      </c>
      <c r="H536" s="36" t="s">
        <v>1377</v>
      </c>
      <c r="I536" s="36" t="s">
        <v>1364</v>
      </c>
      <c r="J536" s="36" t="s">
        <v>1365</v>
      </c>
      <c r="K536" s="36" t="s">
        <v>1366</v>
      </c>
      <c r="L536" s="36" t="s">
        <v>1089</v>
      </c>
      <c r="M536" s="36">
        <v>0.13600000000000001</v>
      </c>
      <c r="N536" s="36" t="s">
        <v>1088</v>
      </c>
      <c r="O536" s="36" t="s">
        <v>1088</v>
      </c>
      <c r="P536" s="36">
        <v>0.03</v>
      </c>
      <c r="Q536" s="36"/>
      <c r="R536" s="36" t="s">
        <v>1367</v>
      </c>
      <c r="U536" s="36" t="s">
        <v>5111</v>
      </c>
      <c r="V536" s="36" t="s">
        <v>4778</v>
      </c>
      <c r="W536" s="66"/>
    </row>
    <row r="537" spans="1:23" ht="15">
      <c r="A537" s="35" t="s">
        <v>50</v>
      </c>
      <c r="B537" s="35" t="s">
        <v>51</v>
      </c>
      <c r="C537" s="36" t="s">
        <v>1081</v>
      </c>
      <c r="D537" s="36" t="s">
        <v>1129</v>
      </c>
      <c r="E537" s="36" t="s">
        <v>1097</v>
      </c>
      <c r="F537" s="37" t="s">
        <v>1361</v>
      </c>
      <c r="G537" s="36" t="s">
        <v>1362</v>
      </c>
      <c r="H537" s="36" t="s">
        <v>1378</v>
      </c>
      <c r="I537" s="36" t="s">
        <v>1364</v>
      </c>
      <c r="J537" s="36" t="s">
        <v>1365</v>
      </c>
      <c r="K537" s="36" t="s">
        <v>1366</v>
      </c>
      <c r="L537" s="36" t="s">
        <v>1089</v>
      </c>
      <c r="M537" s="36">
        <v>0.11899999999999999</v>
      </c>
      <c r="N537" s="36" t="s">
        <v>1088</v>
      </c>
      <c r="O537" s="36" t="s">
        <v>1088</v>
      </c>
      <c r="P537" s="36">
        <v>1.4999999999999999E-2</v>
      </c>
      <c r="Q537" s="36"/>
      <c r="R537" s="36" t="s">
        <v>1367</v>
      </c>
      <c r="U537" s="36" t="s">
        <v>5111</v>
      </c>
      <c r="V537" s="36" t="s">
        <v>4778</v>
      </c>
      <c r="W537" s="66"/>
    </row>
    <row r="538" spans="1:23" ht="15">
      <c r="A538" s="35" t="s">
        <v>50</v>
      </c>
      <c r="B538" s="35" t="s">
        <v>51</v>
      </c>
      <c r="C538" s="36" t="s">
        <v>1081</v>
      </c>
      <c r="D538" s="36" t="s">
        <v>1129</v>
      </c>
      <c r="E538" s="36" t="s">
        <v>1097</v>
      </c>
      <c r="F538" s="37" t="s">
        <v>1361</v>
      </c>
      <c r="G538" s="36" t="s">
        <v>1362</v>
      </c>
      <c r="H538" s="36" t="s">
        <v>1379</v>
      </c>
      <c r="I538" s="36" t="s">
        <v>1364</v>
      </c>
      <c r="J538" s="36" t="s">
        <v>1365</v>
      </c>
      <c r="K538" s="36" t="s">
        <v>1366</v>
      </c>
      <c r="L538" s="36" t="s">
        <v>1089</v>
      </c>
      <c r="M538" s="36">
        <v>0.09</v>
      </c>
      <c r="N538" s="36" t="s">
        <v>1088</v>
      </c>
      <c r="O538" s="36" t="s">
        <v>1088</v>
      </c>
      <c r="P538" s="36">
        <v>1.2999999999999999E-2</v>
      </c>
      <c r="Q538" s="36"/>
      <c r="R538" s="36" t="s">
        <v>1367</v>
      </c>
      <c r="U538" s="36" t="s">
        <v>5111</v>
      </c>
      <c r="V538" s="36" t="s">
        <v>4778</v>
      </c>
      <c r="W538" s="66"/>
    </row>
    <row r="539" spans="1:23" ht="15">
      <c r="A539" s="35" t="s">
        <v>50</v>
      </c>
      <c r="B539" s="35" t="s">
        <v>51</v>
      </c>
      <c r="C539" s="36" t="s">
        <v>1081</v>
      </c>
      <c r="D539" s="36" t="s">
        <v>1129</v>
      </c>
      <c r="E539" s="36" t="s">
        <v>13</v>
      </c>
      <c r="F539" s="37" t="s">
        <v>1361</v>
      </c>
      <c r="G539" s="36" t="s">
        <v>1362</v>
      </c>
      <c r="H539" s="36" t="s">
        <v>1380</v>
      </c>
      <c r="I539" s="36" t="s">
        <v>1364</v>
      </c>
      <c r="J539" s="36" t="s">
        <v>1365</v>
      </c>
      <c r="K539" s="36" t="s">
        <v>1366</v>
      </c>
      <c r="L539" s="36" t="s">
        <v>1089</v>
      </c>
      <c r="M539" s="36">
        <v>3.5999999999999997E-2</v>
      </c>
      <c r="N539" s="36" t="s">
        <v>1088</v>
      </c>
      <c r="O539" s="36" t="s">
        <v>1088</v>
      </c>
      <c r="P539" s="36">
        <v>8.9999999999999993E-3</v>
      </c>
      <c r="Q539" s="36"/>
      <c r="R539" s="36" t="s">
        <v>1367</v>
      </c>
      <c r="U539" s="36" t="s">
        <v>5111</v>
      </c>
      <c r="V539" s="36" t="s">
        <v>4778</v>
      </c>
      <c r="W539" s="66"/>
    </row>
    <row r="540" spans="1:23" ht="15">
      <c r="A540" s="35" t="s">
        <v>50</v>
      </c>
      <c r="B540" s="35" t="s">
        <v>51</v>
      </c>
      <c r="C540" s="36" t="s">
        <v>1081</v>
      </c>
      <c r="D540" s="36" t="s">
        <v>1129</v>
      </c>
      <c r="E540" s="36" t="s">
        <v>13</v>
      </c>
      <c r="F540" s="37" t="s">
        <v>1361</v>
      </c>
      <c r="G540" s="36" t="s">
        <v>1362</v>
      </c>
      <c r="H540" s="36" t="s">
        <v>1381</v>
      </c>
      <c r="I540" s="36" t="s">
        <v>1364</v>
      </c>
      <c r="J540" s="36" t="s">
        <v>1365</v>
      </c>
      <c r="K540" s="36" t="s">
        <v>1366</v>
      </c>
      <c r="L540" s="36" t="s">
        <v>1089</v>
      </c>
      <c r="M540" s="36">
        <v>1.0999999999999999E-2</v>
      </c>
      <c r="N540" s="36" t="s">
        <v>1088</v>
      </c>
      <c r="O540" s="36" t="s">
        <v>1088</v>
      </c>
      <c r="P540" s="36">
        <v>1.0999999999999999E-2</v>
      </c>
      <c r="Q540" s="36"/>
      <c r="R540" s="36" t="s">
        <v>1367</v>
      </c>
      <c r="U540" s="36" t="s">
        <v>5111</v>
      </c>
      <c r="V540" s="36" t="s">
        <v>4778</v>
      </c>
      <c r="W540" s="66"/>
    </row>
    <row r="541" spans="1:23" ht="15">
      <c r="A541" s="35" t="s">
        <v>50</v>
      </c>
      <c r="B541" s="35" t="s">
        <v>51</v>
      </c>
      <c r="C541" s="36" t="s">
        <v>1081</v>
      </c>
      <c r="D541" s="36" t="s">
        <v>1129</v>
      </c>
      <c r="E541" s="36" t="s">
        <v>1097</v>
      </c>
      <c r="F541" s="37" t="s">
        <v>1361</v>
      </c>
      <c r="G541" s="36" t="s">
        <v>1362</v>
      </c>
      <c r="H541" s="36" t="s">
        <v>1382</v>
      </c>
      <c r="I541" s="36" t="s">
        <v>1364</v>
      </c>
      <c r="J541" s="36" t="s">
        <v>1365</v>
      </c>
      <c r="K541" s="36" t="s">
        <v>1366</v>
      </c>
      <c r="L541" s="36" t="s">
        <v>1089</v>
      </c>
      <c r="M541" s="36">
        <v>0.126</v>
      </c>
      <c r="N541" s="36" t="s">
        <v>1088</v>
      </c>
      <c r="O541" s="36" t="s">
        <v>1088</v>
      </c>
      <c r="P541" s="36">
        <v>2.7E-2</v>
      </c>
      <c r="Q541" s="36"/>
      <c r="R541" s="36" t="s">
        <v>1367</v>
      </c>
      <c r="U541" s="36" t="s">
        <v>5111</v>
      </c>
      <c r="V541" s="36" t="s">
        <v>4778</v>
      </c>
      <c r="W541" s="66"/>
    </row>
    <row r="542" spans="1:23" ht="15">
      <c r="A542" s="35" t="s">
        <v>50</v>
      </c>
      <c r="B542" s="35" t="s">
        <v>51</v>
      </c>
      <c r="C542" s="36" t="s">
        <v>1081</v>
      </c>
      <c r="D542" s="36" t="s">
        <v>1129</v>
      </c>
      <c r="E542" s="36" t="s">
        <v>1097</v>
      </c>
      <c r="F542" s="37" t="s">
        <v>1361</v>
      </c>
      <c r="G542" s="36" t="s">
        <v>1362</v>
      </c>
      <c r="H542" s="36" t="s">
        <v>1383</v>
      </c>
      <c r="I542" s="36" t="s">
        <v>1364</v>
      </c>
      <c r="J542" s="36" t="s">
        <v>1365</v>
      </c>
      <c r="K542" s="36" t="s">
        <v>1366</v>
      </c>
      <c r="L542" s="36" t="s">
        <v>1089</v>
      </c>
      <c r="M542" s="36">
        <v>6.3E-2</v>
      </c>
      <c r="N542" s="36" t="s">
        <v>1088</v>
      </c>
      <c r="O542" s="36" t="s">
        <v>1088</v>
      </c>
      <c r="P542" s="36">
        <v>1.0999999999999999E-2</v>
      </c>
      <c r="Q542" s="36"/>
      <c r="R542" s="36" t="s">
        <v>1367</v>
      </c>
      <c r="U542" s="36" t="s">
        <v>5111</v>
      </c>
      <c r="V542" s="36" t="s">
        <v>4778</v>
      </c>
      <c r="W542" s="66"/>
    </row>
    <row r="543" spans="1:23" ht="15">
      <c r="A543" s="35" t="s">
        <v>50</v>
      </c>
      <c r="B543" s="35" t="s">
        <v>51</v>
      </c>
      <c r="C543" s="36" t="s">
        <v>1081</v>
      </c>
      <c r="D543" s="36" t="s">
        <v>1129</v>
      </c>
      <c r="E543" s="36" t="s">
        <v>1097</v>
      </c>
      <c r="F543" s="37" t="s">
        <v>1361</v>
      </c>
      <c r="G543" s="36" t="s">
        <v>1362</v>
      </c>
      <c r="H543" s="36" t="s">
        <v>1384</v>
      </c>
      <c r="I543" s="36" t="s">
        <v>1364</v>
      </c>
      <c r="J543" s="36" t="s">
        <v>1365</v>
      </c>
      <c r="K543" s="36" t="s">
        <v>1366</v>
      </c>
      <c r="L543" s="36" t="s">
        <v>1089</v>
      </c>
      <c r="M543" s="36">
        <v>0.05</v>
      </c>
      <c r="N543" s="36" t="s">
        <v>1088</v>
      </c>
      <c r="O543" s="36" t="s">
        <v>1088</v>
      </c>
      <c r="P543" s="36">
        <v>8.9999999999999993E-3</v>
      </c>
      <c r="Q543" s="36"/>
      <c r="R543" s="36" t="s">
        <v>1367</v>
      </c>
      <c r="U543" s="36" t="s">
        <v>5111</v>
      </c>
      <c r="V543" s="36" t="s">
        <v>4778</v>
      </c>
      <c r="W543" s="66"/>
    </row>
    <row r="544" spans="1:23" ht="15">
      <c r="A544" s="35" t="s">
        <v>50</v>
      </c>
      <c r="B544" s="35" t="s">
        <v>51</v>
      </c>
      <c r="C544" s="36" t="s">
        <v>1081</v>
      </c>
      <c r="D544" s="36" t="s">
        <v>1129</v>
      </c>
      <c r="E544" s="36" t="s">
        <v>13</v>
      </c>
      <c r="F544" s="37" t="s">
        <v>1361</v>
      </c>
      <c r="G544" s="36" t="s">
        <v>1362</v>
      </c>
      <c r="H544" s="36" t="s">
        <v>1385</v>
      </c>
      <c r="I544" s="36" t="s">
        <v>1364</v>
      </c>
      <c r="J544" s="36" t="s">
        <v>1365</v>
      </c>
      <c r="K544" s="36" t="s">
        <v>1366</v>
      </c>
      <c r="L544" s="36" t="s">
        <v>1089</v>
      </c>
      <c r="M544" s="36">
        <v>0.03</v>
      </c>
      <c r="N544" s="36" t="s">
        <v>1088</v>
      </c>
      <c r="O544" s="36" t="s">
        <v>1088</v>
      </c>
      <c r="P544" s="36">
        <v>7.0000000000000001E-3</v>
      </c>
      <c r="Q544" s="36"/>
      <c r="R544" s="36" t="s">
        <v>1367</v>
      </c>
      <c r="U544" s="36" t="s">
        <v>5111</v>
      </c>
      <c r="V544" s="36" t="s">
        <v>4778</v>
      </c>
      <c r="W544" s="66"/>
    </row>
    <row r="545" spans="1:23" ht="15">
      <c r="A545" s="35" t="s">
        <v>50</v>
      </c>
      <c r="B545" s="35" t="s">
        <v>51</v>
      </c>
      <c r="C545" s="36" t="s">
        <v>1081</v>
      </c>
      <c r="D545" s="36" t="s">
        <v>1129</v>
      </c>
      <c r="E545" s="36" t="s">
        <v>13</v>
      </c>
      <c r="F545" s="37" t="s">
        <v>1361</v>
      </c>
      <c r="G545" s="36" t="s">
        <v>1362</v>
      </c>
      <c r="H545" s="36" t="s">
        <v>1386</v>
      </c>
      <c r="I545" s="36" t="s">
        <v>1364</v>
      </c>
      <c r="J545" s="36" t="s">
        <v>1365</v>
      </c>
      <c r="K545" s="36" t="s">
        <v>1366</v>
      </c>
      <c r="L545" s="36" t="s">
        <v>1089</v>
      </c>
      <c r="M545" s="36">
        <v>-3.0000000000000001E-3</v>
      </c>
      <c r="N545" s="36" t="s">
        <v>1088</v>
      </c>
      <c r="O545" s="36" t="s">
        <v>1088</v>
      </c>
      <c r="P545" s="36">
        <v>6.0000000000000001E-3</v>
      </c>
      <c r="Q545" s="36"/>
      <c r="R545" s="36" t="s">
        <v>1367</v>
      </c>
      <c r="U545" s="36" t="s">
        <v>5111</v>
      </c>
      <c r="V545" s="36" t="s">
        <v>4778</v>
      </c>
      <c r="W545" s="66"/>
    </row>
    <row r="546" spans="1:23" ht="15">
      <c r="A546" s="35" t="s">
        <v>50</v>
      </c>
      <c r="B546" s="35" t="s">
        <v>51</v>
      </c>
      <c r="C546" s="36" t="s">
        <v>1081</v>
      </c>
      <c r="D546" s="36" t="s">
        <v>1129</v>
      </c>
      <c r="E546" s="36" t="s">
        <v>1097</v>
      </c>
      <c r="F546" s="37" t="s">
        <v>1361</v>
      </c>
      <c r="G546" s="36" t="s">
        <v>1362</v>
      </c>
      <c r="H546" s="36" t="s">
        <v>1387</v>
      </c>
      <c r="I546" s="36" t="s">
        <v>1364</v>
      </c>
      <c r="J546" s="36" t="s">
        <v>1365</v>
      </c>
      <c r="K546" s="36" t="s">
        <v>1366</v>
      </c>
      <c r="L546" s="36" t="s">
        <v>1089</v>
      </c>
      <c r="M546" s="36">
        <v>0.05</v>
      </c>
      <c r="N546" s="36" t="s">
        <v>1088</v>
      </c>
      <c r="O546" s="36" t="s">
        <v>1088</v>
      </c>
      <c r="P546" s="36">
        <v>2.3E-2</v>
      </c>
      <c r="Q546" s="36"/>
      <c r="R546" s="36" t="s">
        <v>1367</v>
      </c>
      <c r="U546" s="36" t="s">
        <v>5111</v>
      </c>
      <c r="V546" s="36" t="s">
        <v>4778</v>
      </c>
      <c r="W546" s="66"/>
    </row>
    <row r="547" spans="1:23" ht="15">
      <c r="A547" s="35" t="s">
        <v>50</v>
      </c>
      <c r="B547" s="35" t="s">
        <v>51</v>
      </c>
      <c r="C547" s="36" t="s">
        <v>1081</v>
      </c>
      <c r="D547" s="36" t="s">
        <v>1129</v>
      </c>
      <c r="E547" s="36" t="s">
        <v>1097</v>
      </c>
      <c r="F547" s="37" t="s">
        <v>1361</v>
      </c>
      <c r="G547" s="36" t="s">
        <v>1362</v>
      </c>
      <c r="H547" s="36" t="s">
        <v>1388</v>
      </c>
      <c r="I547" s="36" t="s">
        <v>1364</v>
      </c>
      <c r="J547" s="36" t="s">
        <v>1365</v>
      </c>
      <c r="K547" s="36" t="s">
        <v>1366</v>
      </c>
      <c r="L547" s="36" t="s">
        <v>1089</v>
      </c>
      <c r="M547" s="36">
        <v>8.8999999999999996E-2</v>
      </c>
      <c r="N547" s="36" t="s">
        <v>1088</v>
      </c>
      <c r="O547" s="36" t="s">
        <v>1088</v>
      </c>
      <c r="P547" s="36">
        <v>1.9E-2</v>
      </c>
      <c r="Q547" s="36"/>
      <c r="R547" s="36" t="s">
        <v>1367</v>
      </c>
      <c r="U547" s="36" t="s">
        <v>5111</v>
      </c>
      <c r="V547" s="36" t="s">
        <v>4778</v>
      </c>
      <c r="W547" s="66"/>
    </row>
    <row r="548" spans="1:23" ht="15">
      <c r="A548" s="35" t="s">
        <v>50</v>
      </c>
      <c r="B548" s="35" t="s">
        <v>51</v>
      </c>
      <c r="C548" s="36" t="s">
        <v>1081</v>
      </c>
      <c r="D548" s="36" t="s">
        <v>1129</v>
      </c>
      <c r="E548" s="36" t="s">
        <v>1097</v>
      </c>
      <c r="F548" s="37" t="s">
        <v>1361</v>
      </c>
      <c r="G548" s="36" t="s">
        <v>1362</v>
      </c>
      <c r="H548" s="36" t="s">
        <v>1389</v>
      </c>
      <c r="I548" s="36" t="s">
        <v>1364</v>
      </c>
      <c r="J548" s="36" t="s">
        <v>1365</v>
      </c>
      <c r="K548" s="36" t="s">
        <v>1366</v>
      </c>
      <c r="L548" s="36" t="s">
        <v>1089</v>
      </c>
      <c r="M548" s="36">
        <v>7.0999999999999994E-2</v>
      </c>
      <c r="N548" s="36" t="s">
        <v>1088</v>
      </c>
      <c r="O548" s="36" t="s">
        <v>1088</v>
      </c>
      <c r="P548" s="36">
        <v>1.6E-2</v>
      </c>
      <c r="Q548" s="36"/>
      <c r="R548" s="36" t="s">
        <v>1367</v>
      </c>
      <c r="U548" s="36" t="s">
        <v>5111</v>
      </c>
      <c r="V548" s="36" t="s">
        <v>4778</v>
      </c>
      <c r="W548" s="66"/>
    </row>
    <row r="549" spans="1:23" ht="15">
      <c r="A549" s="35" t="s">
        <v>50</v>
      </c>
      <c r="B549" s="35" t="s">
        <v>51</v>
      </c>
      <c r="C549" s="36" t="s">
        <v>1081</v>
      </c>
      <c r="D549" s="36" t="s">
        <v>1129</v>
      </c>
      <c r="E549" s="36" t="s">
        <v>13</v>
      </c>
      <c r="F549" s="37" t="s">
        <v>1361</v>
      </c>
      <c r="G549" s="36" t="s">
        <v>1362</v>
      </c>
      <c r="H549" s="36" t="s">
        <v>1390</v>
      </c>
      <c r="I549" s="36" t="s">
        <v>1364</v>
      </c>
      <c r="J549" s="36" t="s">
        <v>1365</v>
      </c>
      <c r="K549" s="36" t="s">
        <v>1366</v>
      </c>
      <c r="L549" s="36" t="s">
        <v>1089</v>
      </c>
      <c r="M549" s="36">
        <v>2.5000000000000001E-2</v>
      </c>
      <c r="N549" s="36" t="s">
        <v>1088</v>
      </c>
      <c r="O549" s="36" t="s">
        <v>1088</v>
      </c>
      <c r="P549" s="36">
        <v>1.4E-2</v>
      </c>
      <c r="Q549" s="36"/>
      <c r="R549" s="36" t="s">
        <v>1367</v>
      </c>
      <c r="U549" s="36" t="s">
        <v>5111</v>
      </c>
      <c r="V549" s="36" t="s">
        <v>4778</v>
      </c>
      <c r="W549" s="66"/>
    </row>
    <row r="550" spans="1:23" ht="15">
      <c r="A550" s="35" t="s">
        <v>50</v>
      </c>
      <c r="B550" s="35" t="s">
        <v>51</v>
      </c>
      <c r="C550" s="36" t="s">
        <v>1081</v>
      </c>
      <c r="D550" s="36" t="s">
        <v>1129</v>
      </c>
      <c r="E550" s="36" t="s">
        <v>13</v>
      </c>
      <c r="F550" s="37" t="s">
        <v>1361</v>
      </c>
      <c r="G550" s="36" t="s">
        <v>1362</v>
      </c>
      <c r="H550" s="36" t="s">
        <v>1391</v>
      </c>
      <c r="I550" s="36" t="s">
        <v>1364</v>
      </c>
      <c r="J550" s="36" t="s">
        <v>1365</v>
      </c>
      <c r="K550" s="36" t="s">
        <v>1366</v>
      </c>
      <c r="L550" s="36" t="s">
        <v>1089</v>
      </c>
      <c r="M550" s="36">
        <v>0.01</v>
      </c>
      <c r="N550" s="36" t="s">
        <v>1088</v>
      </c>
      <c r="O550" s="36" t="s">
        <v>1088</v>
      </c>
      <c r="P550" s="36">
        <v>0.02</v>
      </c>
      <c r="Q550" s="36"/>
      <c r="R550" s="36" t="s">
        <v>1367</v>
      </c>
      <c r="U550" s="36" t="s">
        <v>5111</v>
      </c>
      <c r="V550" s="36" t="s">
        <v>4778</v>
      </c>
      <c r="W550" s="66"/>
    </row>
    <row r="551" spans="1:23" ht="15">
      <c r="A551" s="35" t="s">
        <v>50</v>
      </c>
      <c r="B551" s="35" t="s">
        <v>51</v>
      </c>
      <c r="C551" s="36" t="s">
        <v>1081</v>
      </c>
      <c r="D551" s="36" t="s">
        <v>1129</v>
      </c>
      <c r="E551" s="36" t="s">
        <v>1097</v>
      </c>
      <c r="F551" s="37" t="s">
        <v>1361</v>
      </c>
      <c r="G551" s="36" t="s">
        <v>1362</v>
      </c>
      <c r="H551" s="36" t="s">
        <v>1392</v>
      </c>
      <c r="I551" s="36" t="s">
        <v>1364</v>
      </c>
      <c r="J551" s="36" t="s">
        <v>1365</v>
      </c>
      <c r="K551" s="36" t="s">
        <v>1366</v>
      </c>
      <c r="L551" s="36" t="s">
        <v>1089</v>
      </c>
      <c r="M551" s="36">
        <v>8.3000000000000004E-2</v>
      </c>
      <c r="N551" s="36" t="s">
        <v>1088</v>
      </c>
      <c r="O551" s="36" t="s">
        <v>1088</v>
      </c>
      <c r="P551" s="36">
        <v>2.7E-2</v>
      </c>
      <c r="Q551" s="36"/>
      <c r="R551" s="36" t="s">
        <v>1367</v>
      </c>
      <c r="U551" s="36" t="s">
        <v>5111</v>
      </c>
      <c r="V551" s="36" t="s">
        <v>4778</v>
      </c>
      <c r="W551" s="66"/>
    </row>
    <row r="552" spans="1:23" ht="15">
      <c r="A552" s="35" t="s">
        <v>50</v>
      </c>
      <c r="B552" s="35" t="s">
        <v>51</v>
      </c>
      <c r="C552" s="36" t="s">
        <v>1081</v>
      </c>
      <c r="D552" s="36" t="s">
        <v>1129</v>
      </c>
      <c r="E552" s="36" t="s">
        <v>1097</v>
      </c>
      <c r="F552" s="37" t="s">
        <v>1361</v>
      </c>
      <c r="G552" s="36" t="s">
        <v>1362</v>
      </c>
      <c r="H552" s="36" t="s">
        <v>1393</v>
      </c>
      <c r="I552" s="36" t="s">
        <v>1364</v>
      </c>
      <c r="J552" s="36" t="s">
        <v>1365</v>
      </c>
      <c r="K552" s="36" t="s">
        <v>1366</v>
      </c>
      <c r="L552" s="36" t="s">
        <v>1089</v>
      </c>
      <c r="M552" s="36">
        <v>1.4999999999999999E-2</v>
      </c>
      <c r="N552" s="36" t="s">
        <v>1088</v>
      </c>
      <c r="O552" s="36" t="s">
        <v>1088</v>
      </c>
      <c r="P552" s="36">
        <v>1.2E-2</v>
      </c>
      <c r="Q552" s="36"/>
      <c r="R552" s="36" t="s">
        <v>1367</v>
      </c>
      <c r="U552" s="36" t="s">
        <v>5111</v>
      </c>
      <c r="V552" s="36" t="s">
        <v>4778</v>
      </c>
      <c r="W552" s="66"/>
    </row>
    <row r="553" spans="1:23" ht="15">
      <c r="A553" s="35" t="s">
        <v>50</v>
      </c>
      <c r="B553" s="35" t="s">
        <v>51</v>
      </c>
      <c r="C553" s="36" t="s">
        <v>1081</v>
      </c>
      <c r="D553" s="36" t="s">
        <v>1129</v>
      </c>
      <c r="E553" s="36" t="s">
        <v>1097</v>
      </c>
      <c r="F553" s="37" t="s">
        <v>1361</v>
      </c>
      <c r="G553" s="36" t="s">
        <v>1362</v>
      </c>
      <c r="H553" s="36" t="s">
        <v>1394</v>
      </c>
      <c r="I553" s="36" t="s">
        <v>1364</v>
      </c>
      <c r="J553" s="36" t="s">
        <v>1365</v>
      </c>
      <c r="K553" s="36" t="s">
        <v>1366</v>
      </c>
      <c r="L553" s="36" t="s">
        <v>1089</v>
      </c>
      <c r="M553" s="36">
        <v>1.4999999999999999E-2</v>
      </c>
      <c r="N553" s="36" t="s">
        <v>1088</v>
      </c>
      <c r="O553" s="36" t="s">
        <v>1088</v>
      </c>
      <c r="P553" s="36">
        <v>0.01</v>
      </c>
      <c r="Q553" s="36"/>
      <c r="R553" s="36" t="s">
        <v>1367</v>
      </c>
      <c r="U553" s="36" t="s">
        <v>5111</v>
      </c>
      <c r="V553" s="36" t="s">
        <v>4778</v>
      </c>
      <c r="W553" s="66"/>
    </row>
    <row r="554" spans="1:23" ht="15">
      <c r="A554" s="35" t="s">
        <v>50</v>
      </c>
      <c r="B554" s="35" t="s">
        <v>51</v>
      </c>
      <c r="C554" s="36" t="s">
        <v>1081</v>
      </c>
      <c r="D554" s="36" t="s">
        <v>1129</v>
      </c>
      <c r="E554" s="36" t="s">
        <v>13</v>
      </c>
      <c r="F554" s="37" t="s">
        <v>1361</v>
      </c>
      <c r="G554" s="36" t="s">
        <v>1362</v>
      </c>
      <c r="H554" s="36" t="s">
        <v>1395</v>
      </c>
      <c r="I554" s="36" t="s">
        <v>1364</v>
      </c>
      <c r="J554" s="36" t="s">
        <v>1365</v>
      </c>
      <c r="K554" s="36" t="s">
        <v>1366</v>
      </c>
      <c r="L554" s="36" t="s">
        <v>1089</v>
      </c>
      <c r="M554" s="36">
        <v>-6.0000000000000001E-3</v>
      </c>
      <c r="N554" s="36" t="s">
        <v>1088</v>
      </c>
      <c r="O554" s="36" t="s">
        <v>1088</v>
      </c>
      <c r="P554" s="36">
        <v>8.0000000000000002E-3</v>
      </c>
      <c r="Q554" s="36"/>
      <c r="R554" s="36" t="s">
        <v>1367</v>
      </c>
      <c r="U554" s="36" t="s">
        <v>5111</v>
      </c>
      <c r="V554" s="36" t="s">
        <v>4778</v>
      </c>
      <c r="W554" s="66"/>
    </row>
    <row r="555" spans="1:23" ht="15">
      <c r="A555" s="35" t="s">
        <v>50</v>
      </c>
      <c r="B555" s="35" t="s">
        <v>51</v>
      </c>
      <c r="C555" s="36" t="s">
        <v>1081</v>
      </c>
      <c r="D555" s="36" t="s">
        <v>1129</v>
      </c>
      <c r="E555" s="36" t="s">
        <v>13</v>
      </c>
      <c r="F555" s="37" t="s">
        <v>1361</v>
      </c>
      <c r="G555" s="36" t="s">
        <v>1362</v>
      </c>
      <c r="H555" s="36" t="s">
        <v>1396</v>
      </c>
      <c r="I555" s="36" t="s">
        <v>1364</v>
      </c>
      <c r="J555" s="36" t="s">
        <v>1365</v>
      </c>
      <c r="K555" s="36" t="s">
        <v>1366</v>
      </c>
      <c r="L555" s="36" t="s">
        <v>1089</v>
      </c>
      <c r="M555" s="36">
        <v>-1.4E-2</v>
      </c>
      <c r="N555" s="36" t="s">
        <v>1088</v>
      </c>
      <c r="O555" s="36" t="s">
        <v>1088</v>
      </c>
      <c r="P555" s="36">
        <v>0.01</v>
      </c>
      <c r="Q555" s="36"/>
      <c r="R555" s="36" t="s">
        <v>1367</v>
      </c>
      <c r="U555" s="36" t="s">
        <v>5111</v>
      </c>
      <c r="V555" s="36" t="s">
        <v>4778</v>
      </c>
      <c r="W555" s="66"/>
    </row>
    <row r="556" spans="1:23" ht="29">
      <c r="A556" s="36" t="s">
        <v>1414</v>
      </c>
      <c r="B556" s="34" t="s">
        <v>1415</v>
      </c>
      <c r="C556" s="40" t="s">
        <v>1081</v>
      </c>
      <c r="D556" s="21" t="s">
        <v>1147</v>
      </c>
      <c r="E556" s="21" t="s">
        <v>1097</v>
      </c>
      <c r="F556" s="30" t="s">
        <v>1416</v>
      </c>
      <c r="G556" s="41" t="s">
        <v>1417</v>
      </c>
      <c r="H556" s="36" t="s">
        <v>1418</v>
      </c>
      <c r="I556" s="36" t="s">
        <v>1419</v>
      </c>
      <c r="J556" s="21"/>
      <c r="K556" s="21"/>
      <c r="L556" s="21" t="s">
        <v>1172</v>
      </c>
      <c r="M556" s="36" t="s">
        <v>1419</v>
      </c>
      <c r="N556" s="21" t="s">
        <v>1088</v>
      </c>
      <c r="O556" s="21"/>
      <c r="P556" s="21"/>
      <c r="Q556" s="21"/>
      <c r="R556" s="21"/>
      <c r="S556" s="21"/>
      <c r="U556" s="36" t="s">
        <v>5105</v>
      </c>
      <c r="V556" s="36" t="s">
        <v>5105</v>
      </c>
      <c r="W556" s="36" t="s">
        <v>5113</v>
      </c>
    </row>
    <row r="557" spans="1:23" ht="29">
      <c r="A557" s="36" t="s">
        <v>1414</v>
      </c>
      <c r="B557" s="34" t="s">
        <v>1415</v>
      </c>
      <c r="C557" s="21" t="s">
        <v>1081</v>
      </c>
      <c r="D557" s="21" t="s">
        <v>1147</v>
      </c>
      <c r="E557" s="21" t="s">
        <v>1097</v>
      </c>
      <c r="F557" s="30" t="s">
        <v>1416</v>
      </c>
      <c r="G557" s="41" t="s">
        <v>1417</v>
      </c>
      <c r="H557" s="36" t="s">
        <v>1418</v>
      </c>
      <c r="I557" s="36" t="s">
        <v>1419</v>
      </c>
      <c r="J557" s="21"/>
      <c r="K557" s="21"/>
      <c r="L557" s="21" t="s">
        <v>1172</v>
      </c>
      <c r="M557" s="36" t="s">
        <v>1420</v>
      </c>
      <c r="N557" s="21" t="s">
        <v>1088</v>
      </c>
      <c r="O557" s="21"/>
      <c r="P557" s="21"/>
      <c r="Q557" s="42"/>
      <c r="R557" s="43" t="s">
        <v>1421</v>
      </c>
      <c r="S557" s="43"/>
      <c r="U557" s="43" t="s">
        <v>5105</v>
      </c>
      <c r="V557" s="36" t="s">
        <v>5105</v>
      </c>
      <c r="W557" s="66"/>
    </row>
    <row r="558" spans="1:23" ht="15">
      <c r="A558" s="34" t="s">
        <v>1422</v>
      </c>
      <c r="B558" s="36" t="s">
        <v>1423</v>
      </c>
      <c r="C558" s="21" t="s">
        <v>1081</v>
      </c>
      <c r="D558" s="21" t="s">
        <v>1129</v>
      </c>
      <c r="E558" s="21" t="s">
        <v>1097</v>
      </c>
      <c r="F558" s="30" t="s">
        <v>1289</v>
      </c>
      <c r="G558" s="21" t="s">
        <v>1424</v>
      </c>
      <c r="H558" s="36" t="s">
        <v>1418</v>
      </c>
      <c r="I558" s="36" t="s">
        <v>1425</v>
      </c>
      <c r="J558" s="21"/>
      <c r="K558" s="21"/>
      <c r="L558" s="21" t="s">
        <v>1172</v>
      </c>
      <c r="M558" s="36" t="s">
        <v>1426</v>
      </c>
      <c r="N558" s="21" t="s">
        <v>1088</v>
      </c>
      <c r="O558" s="21"/>
      <c r="P558" s="21"/>
      <c r="Q558" s="42"/>
      <c r="R558" s="43" t="s">
        <v>1427</v>
      </c>
      <c r="S558" s="43"/>
      <c r="U558" s="43" t="s">
        <v>5105</v>
      </c>
      <c r="V558" s="43" t="s">
        <v>5105</v>
      </c>
      <c r="W558" s="66"/>
    </row>
    <row r="559" spans="1:23" ht="15">
      <c r="A559" s="34" t="s">
        <v>1422</v>
      </c>
      <c r="B559" s="36" t="s">
        <v>1423</v>
      </c>
      <c r="C559" s="21" t="s">
        <v>1081</v>
      </c>
      <c r="D559" s="21" t="s">
        <v>1129</v>
      </c>
      <c r="E559" s="21" t="s">
        <v>1097</v>
      </c>
      <c r="F559" s="30" t="s">
        <v>1289</v>
      </c>
      <c r="G559" s="21" t="s">
        <v>1424</v>
      </c>
      <c r="H559" s="36" t="s">
        <v>1418</v>
      </c>
      <c r="I559" s="36" t="s">
        <v>1428</v>
      </c>
      <c r="J559" s="21"/>
      <c r="K559" s="21"/>
      <c r="L559" s="21" t="s">
        <v>1172</v>
      </c>
      <c r="M559" s="36" t="s">
        <v>1429</v>
      </c>
      <c r="N559" s="21" t="s">
        <v>1088</v>
      </c>
      <c r="O559" s="21"/>
      <c r="P559" s="21"/>
      <c r="Q559" s="42"/>
      <c r="R559" s="43" t="s">
        <v>1430</v>
      </c>
      <c r="S559" s="43"/>
      <c r="U559" s="43" t="s">
        <v>5105</v>
      </c>
      <c r="V559" s="43" t="s">
        <v>5105</v>
      </c>
      <c r="W559" s="66"/>
    </row>
    <row r="560" spans="1:23" ht="15">
      <c r="A560" s="34" t="s">
        <v>1431</v>
      </c>
      <c r="B560" s="34" t="s">
        <v>1432</v>
      </c>
      <c r="C560" s="21" t="s">
        <v>1036</v>
      </c>
      <c r="D560" s="21" t="s">
        <v>1147</v>
      </c>
      <c r="E560" s="21" t="s">
        <v>1097</v>
      </c>
      <c r="F560" s="30" t="s">
        <v>1280</v>
      </c>
      <c r="G560" s="21" t="s">
        <v>1433</v>
      </c>
      <c r="H560" s="36" t="s">
        <v>1434</v>
      </c>
      <c r="I560" s="21" t="s">
        <v>1435</v>
      </c>
      <c r="J560" s="36" t="s">
        <v>1436</v>
      </c>
      <c r="K560" s="42" t="s">
        <v>1437</v>
      </c>
      <c r="L560" s="21" t="s">
        <v>1172</v>
      </c>
      <c r="M560" s="44" t="s">
        <v>1438</v>
      </c>
      <c r="N560" s="21" t="b">
        <v>1</v>
      </c>
      <c r="O560" s="21"/>
      <c r="P560" s="21"/>
      <c r="Q560" s="21"/>
      <c r="R560" s="10" t="s">
        <v>1439</v>
      </c>
      <c r="U560" s="66" t="s">
        <v>5105</v>
      </c>
      <c r="V560" s="36" t="s">
        <v>5105</v>
      </c>
      <c r="W560" s="66"/>
    </row>
    <row r="561" spans="1:23" ht="15">
      <c r="A561" s="34" t="s">
        <v>1440</v>
      </c>
      <c r="B561" s="34" t="s">
        <v>1432</v>
      </c>
      <c r="C561" s="21" t="s">
        <v>1036</v>
      </c>
      <c r="D561" s="21" t="s">
        <v>1147</v>
      </c>
      <c r="E561" s="21" t="s">
        <v>1097</v>
      </c>
      <c r="F561" s="30" t="s">
        <v>1280</v>
      </c>
      <c r="G561" s="21" t="s">
        <v>1433</v>
      </c>
      <c r="H561" s="36" t="s">
        <v>1434</v>
      </c>
      <c r="I561" s="21" t="s">
        <v>1441</v>
      </c>
      <c r="J561" s="36" t="s">
        <v>1436</v>
      </c>
      <c r="K561" s="42" t="s">
        <v>1437</v>
      </c>
      <c r="L561" s="21" t="s">
        <v>1172</v>
      </c>
      <c r="M561" s="45" t="s">
        <v>1442</v>
      </c>
      <c r="N561" s="21" t="b">
        <v>1</v>
      </c>
      <c r="O561" s="21"/>
      <c r="P561" s="21"/>
      <c r="Q561" s="21"/>
      <c r="R561" s="10" t="s">
        <v>1443</v>
      </c>
      <c r="U561" s="43" t="s">
        <v>5105</v>
      </c>
      <c r="V561" s="36" t="s">
        <v>5105</v>
      </c>
      <c r="W561" s="66"/>
    </row>
    <row r="562" spans="1:23" ht="15">
      <c r="A562" s="34" t="s">
        <v>1431</v>
      </c>
      <c r="B562" s="34" t="s">
        <v>1432</v>
      </c>
      <c r="C562" s="21" t="s">
        <v>1036</v>
      </c>
      <c r="D562" s="21" t="s">
        <v>1147</v>
      </c>
      <c r="E562" s="21" t="s">
        <v>1097</v>
      </c>
      <c r="F562" s="30" t="s">
        <v>1280</v>
      </c>
      <c r="G562" s="21" t="s">
        <v>1433</v>
      </c>
      <c r="H562" s="36" t="s">
        <v>1434</v>
      </c>
      <c r="I562" s="21" t="s">
        <v>1435</v>
      </c>
      <c r="J562" s="36" t="s">
        <v>1436</v>
      </c>
      <c r="K562" s="42" t="s">
        <v>1444</v>
      </c>
      <c r="L562" s="21" t="s">
        <v>1172</v>
      </c>
      <c r="M562" s="44" t="s">
        <v>1445</v>
      </c>
      <c r="N562" s="21" t="b">
        <v>1</v>
      </c>
      <c r="O562" s="21"/>
      <c r="P562" s="21"/>
      <c r="Q562" s="21"/>
      <c r="R562" s="21" t="s">
        <v>1446</v>
      </c>
      <c r="S562" s="21"/>
      <c r="U562" s="36" t="s">
        <v>5105</v>
      </c>
      <c r="V562" s="36" t="s">
        <v>5105</v>
      </c>
      <c r="W562" s="66"/>
    </row>
    <row r="563" spans="1:23" ht="15">
      <c r="A563" s="34" t="s">
        <v>1431</v>
      </c>
      <c r="B563" s="34" t="s">
        <v>1432</v>
      </c>
      <c r="C563" s="21" t="s">
        <v>1036</v>
      </c>
      <c r="D563" s="21" t="s">
        <v>1147</v>
      </c>
      <c r="E563" s="21" t="s">
        <v>1097</v>
      </c>
      <c r="F563" s="30" t="s">
        <v>1280</v>
      </c>
      <c r="G563" s="21" t="s">
        <v>1433</v>
      </c>
      <c r="H563" s="36" t="s">
        <v>1434</v>
      </c>
      <c r="I563" s="21" t="s">
        <v>1441</v>
      </c>
      <c r="J563" s="36" t="s">
        <v>1436</v>
      </c>
      <c r="K563" s="42" t="s">
        <v>1447</v>
      </c>
      <c r="L563" s="21" t="s">
        <v>1172</v>
      </c>
      <c r="M563" s="45" t="s">
        <v>1448</v>
      </c>
      <c r="N563" s="21" t="b">
        <v>1</v>
      </c>
      <c r="O563" s="21"/>
      <c r="P563" s="21"/>
      <c r="Q563" s="21"/>
      <c r="R563" s="21" t="s">
        <v>1449</v>
      </c>
      <c r="S563" s="21"/>
      <c r="U563" s="36" t="s">
        <v>5105</v>
      </c>
      <c r="V563" s="36" t="s">
        <v>5105</v>
      </c>
      <c r="W563" s="66"/>
    </row>
    <row r="564" spans="1:23" ht="15">
      <c r="A564" s="21" t="s">
        <v>1450</v>
      </c>
      <c r="B564" s="34" t="s">
        <v>1451</v>
      </c>
      <c r="C564" s="21" t="s">
        <v>1036</v>
      </c>
      <c r="D564" s="21" t="s">
        <v>1129</v>
      </c>
      <c r="E564" s="21" t="s">
        <v>1452</v>
      </c>
      <c r="F564" s="30" t="s">
        <v>1453</v>
      </c>
      <c r="G564" s="21" t="s">
        <v>1454</v>
      </c>
      <c r="H564" s="31" t="s">
        <v>1455</v>
      </c>
      <c r="I564" s="21" t="s">
        <v>1456</v>
      </c>
      <c r="J564" s="21" t="s">
        <v>1436</v>
      </c>
      <c r="K564" s="21">
        <v>100</v>
      </c>
      <c r="L564" s="21" t="s">
        <v>1172</v>
      </c>
      <c r="M564" s="21">
        <v>7.8</v>
      </c>
      <c r="N564" s="21" t="b">
        <v>0</v>
      </c>
      <c r="O564" s="21"/>
      <c r="P564" s="21">
        <v>2.85</v>
      </c>
      <c r="Q564" s="21" t="s">
        <v>487</v>
      </c>
      <c r="R564" s="21" t="s">
        <v>1457</v>
      </c>
      <c r="S564" s="21"/>
      <c r="U564" s="36" t="s">
        <v>5105</v>
      </c>
      <c r="V564" s="36" t="s">
        <v>5105</v>
      </c>
      <c r="W564" s="66" t="s">
        <v>5114</v>
      </c>
    </row>
    <row r="565" spans="1:23" ht="15">
      <c r="A565" s="21" t="s">
        <v>1450</v>
      </c>
      <c r="B565" s="34" t="s">
        <v>1451</v>
      </c>
      <c r="C565" s="21" t="s">
        <v>1036</v>
      </c>
      <c r="D565" s="21" t="s">
        <v>1129</v>
      </c>
      <c r="E565" s="21" t="s">
        <v>1452</v>
      </c>
      <c r="F565" s="30" t="s">
        <v>1453</v>
      </c>
      <c r="G565" s="21" t="s">
        <v>1454</v>
      </c>
      <c r="H565" s="21" t="s">
        <v>1458</v>
      </c>
      <c r="I565" s="21" t="s">
        <v>1456</v>
      </c>
      <c r="J565" s="21" t="s">
        <v>1459</v>
      </c>
      <c r="K565" s="21">
        <v>100</v>
      </c>
      <c r="L565" s="21" t="s">
        <v>1138</v>
      </c>
      <c r="M565" s="21">
        <v>0.96</v>
      </c>
      <c r="N565" s="21" t="b">
        <v>0</v>
      </c>
      <c r="O565" s="21"/>
      <c r="P565" s="21">
        <v>0.32</v>
      </c>
      <c r="Q565" s="21"/>
      <c r="R565" s="21" t="s">
        <v>1460</v>
      </c>
      <c r="S565" s="21"/>
      <c r="U565" s="36" t="s">
        <v>5105</v>
      </c>
      <c r="V565" s="36" t="s">
        <v>5105</v>
      </c>
      <c r="W565" s="66"/>
    </row>
    <row r="566" spans="1:23" ht="15">
      <c r="A566" s="29" t="s">
        <v>1461</v>
      </c>
      <c r="B566" s="29" t="s">
        <v>138</v>
      </c>
      <c r="C566" s="21" t="s">
        <v>1036</v>
      </c>
      <c r="D566" s="21" t="s">
        <v>1129</v>
      </c>
      <c r="E566" s="21" t="s">
        <v>1097</v>
      </c>
      <c r="F566" s="30" t="s">
        <v>1462</v>
      </c>
      <c r="G566" s="21" t="s">
        <v>1088</v>
      </c>
      <c r="H566" s="31" t="s">
        <v>1463</v>
      </c>
      <c r="I566" s="21" t="s">
        <v>1464</v>
      </c>
      <c r="J566" s="21" t="s">
        <v>1094</v>
      </c>
      <c r="K566" s="21">
        <v>8</v>
      </c>
      <c r="L566" s="21" t="s">
        <v>1172</v>
      </c>
      <c r="M566" s="21">
        <v>9.8800000000000008</v>
      </c>
      <c r="N566" s="21" t="s">
        <v>1088</v>
      </c>
      <c r="O566" s="21" t="s">
        <v>1088</v>
      </c>
      <c r="P566" s="33">
        <v>0.67</v>
      </c>
      <c r="Q566" s="21" t="s">
        <v>487</v>
      </c>
      <c r="R566" s="21" t="s">
        <v>1465</v>
      </c>
      <c r="S566" s="21"/>
      <c r="U566" s="36" t="s">
        <v>5105</v>
      </c>
      <c r="V566" s="36" t="s">
        <v>5105</v>
      </c>
      <c r="W566" s="66"/>
    </row>
    <row r="567" spans="1:23" ht="15">
      <c r="A567" s="29" t="s">
        <v>1461</v>
      </c>
      <c r="B567" s="29" t="s">
        <v>138</v>
      </c>
      <c r="C567" s="21" t="s">
        <v>1036</v>
      </c>
      <c r="D567" s="21" t="s">
        <v>1129</v>
      </c>
      <c r="E567" s="21" t="s">
        <v>1097</v>
      </c>
      <c r="F567" s="30" t="s">
        <v>1462</v>
      </c>
      <c r="G567" s="21" t="s">
        <v>1088</v>
      </c>
      <c r="H567" s="31" t="s">
        <v>1466</v>
      </c>
      <c r="I567" s="21" t="s">
        <v>1464</v>
      </c>
      <c r="J567" s="21" t="s">
        <v>1171</v>
      </c>
      <c r="K567" s="21">
        <v>8</v>
      </c>
      <c r="L567" s="21" t="s">
        <v>1172</v>
      </c>
      <c r="M567" s="21">
        <v>6.54</v>
      </c>
      <c r="N567" s="21" t="s">
        <v>1088</v>
      </c>
      <c r="O567" s="21" t="s">
        <v>1088</v>
      </c>
      <c r="P567" s="33">
        <v>1.3</v>
      </c>
      <c r="Q567" s="21" t="s">
        <v>487</v>
      </c>
      <c r="R567" s="21" t="s">
        <v>1467</v>
      </c>
      <c r="S567" s="21"/>
      <c r="U567" s="36" t="s">
        <v>5105</v>
      </c>
      <c r="V567" s="36" t="s">
        <v>5105</v>
      </c>
      <c r="W567" s="66"/>
    </row>
    <row r="568" spans="1:23" ht="15">
      <c r="A568" s="29" t="s">
        <v>1461</v>
      </c>
      <c r="B568" s="29" t="s">
        <v>138</v>
      </c>
      <c r="C568" s="21" t="s">
        <v>1036</v>
      </c>
      <c r="D568" s="21" t="s">
        <v>1129</v>
      </c>
      <c r="E568" s="21" t="s">
        <v>1097</v>
      </c>
      <c r="F568" s="30" t="s">
        <v>1462</v>
      </c>
      <c r="G568" s="21" t="s">
        <v>1088</v>
      </c>
      <c r="H568" s="31" t="s">
        <v>1468</v>
      </c>
      <c r="I568" s="21" t="s">
        <v>1464</v>
      </c>
      <c r="J568" s="21" t="s">
        <v>1171</v>
      </c>
      <c r="K568" s="21">
        <v>8</v>
      </c>
      <c r="L568" s="21" t="s">
        <v>1172</v>
      </c>
      <c r="M568" s="21">
        <v>1.41</v>
      </c>
      <c r="N568" s="21" t="s">
        <v>1088</v>
      </c>
      <c r="O568" s="21" t="s">
        <v>1088</v>
      </c>
      <c r="P568" s="33">
        <v>0.28999999999999998</v>
      </c>
      <c r="Q568" s="21" t="s">
        <v>487</v>
      </c>
      <c r="R568" s="21" t="s">
        <v>1469</v>
      </c>
      <c r="S568" s="21"/>
      <c r="U568" s="36" t="s">
        <v>4816</v>
      </c>
      <c r="V568" s="36" t="s">
        <v>4778</v>
      </c>
      <c r="W568" s="66"/>
    </row>
    <row r="569" spans="1:23" ht="15">
      <c r="A569" s="29" t="s">
        <v>1461</v>
      </c>
      <c r="B569" s="29" t="s">
        <v>138</v>
      </c>
      <c r="C569" s="21" t="s">
        <v>1036</v>
      </c>
      <c r="D569" s="21" t="s">
        <v>1129</v>
      </c>
      <c r="E569" s="21" t="s">
        <v>1097</v>
      </c>
      <c r="F569" s="30" t="s">
        <v>1462</v>
      </c>
      <c r="G569" s="21" t="s">
        <v>1088</v>
      </c>
      <c r="H569" s="31" t="s">
        <v>1470</v>
      </c>
      <c r="I569" s="21" t="s">
        <v>1464</v>
      </c>
      <c r="J569" s="21" t="s">
        <v>1471</v>
      </c>
      <c r="K569" s="21">
        <v>8</v>
      </c>
      <c r="L569" s="21" t="s">
        <v>1172</v>
      </c>
      <c r="M569" s="21">
        <v>29.7</v>
      </c>
      <c r="N569" s="21" t="s">
        <v>1088</v>
      </c>
      <c r="O569" s="21" t="s">
        <v>1088</v>
      </c>
      <c r="P569" s="33">
        <v>6.1</v>
      </c>
      <c r="Q569" s="21" t="s">
        <v>487</v>
      </c>
      <c r="R569" s="21" t="s">
        <v>1472</v>
      </c>
      <c r="S569" s="21"/>
      <c r="U569" s="36" t="s">
        <v>4808</v>
      </c>
      <c r="V569" s="36" t="s">
        <v>4778</v>
      </c>
      <c r="W569" s="66"/>
    </row>
    <row r="570" spans="1:23" ht="15">
      <c r="A570" s="29" t="s">
        <v>1461</v>
      </c>
      <c r="B570" s="29" t="s">
        <v>138</v>
      </c>
      <c r="C570" s="21" t="s">
        <v>1036</v>
      </c>
      <c r="D570" s="21" t="s">
        <v>1129</v>
      </c>
      <c r="E570" s="21" t="s">
        <v>1097</v>
      </c>
      <c r="F570" s="30" t="s">
        <v>1462</v>
      </c>
      <c r="G570" s="21" t="s">
        <v>1088</v>
      </c>
      <c r="H570" s="31" t="s">
        <v>1473</v>
      </c>
      <c r="I570" s="21" t="s">
        <v>1464</v>
      </c>
      <c r="J570" s="21" t="s">
        <v>1094</v>
      </c>
      <c r="K570" s="21">
        <v>10</v>
      </c>
      <c r="L570" s="21" t="s">
        <v>1474</v>
      </c>
      <c r="M570" s="21">
        <v>0.56999999999999995</v>
      </c>
      <c r="N570" s="21" t="s">
        <v>1088</v>
      </c>
      <c r="O570" s="21" t="s">
        <v>1088</v>
      </c>
      <c r="P570" s="33">
        <v>0.01</v>
      </c>
      <c r="Q570" s="21" t="s">
        <v>487</v>
      </c>
      <c r="R570" s="21" t="s">
        <v>1475</v>
      </c>
      <c r="S570" s="21"/>
      <c r="U570" s="36" t="s">
        <v>5115</v>
      </c>
      <c r="V570" s="36" t="s">
        <v>4778</v>
      </c>
      <c r="W570" s="66"/>
    </row>
    <row r="571" spans="1:23" ht="15">
      <c r="A571" s="29" t="s">
        <v>1461</v>
      </c>
      <c r="B571" s="29" t="s">
        <v>138</v>
      </c>
      <c r="C571" s="21" t="s">
        <v>1036</v>
      </c>
      <c r="D571" s="21" t="s">
        <v>1129</v>
      </c>
      <c r="E571" s="21" t="s">
        <v>1097</v>
      </c>
      <c r="F571" s="30" t="s">
        <v>1462</v>
      </c>
      <c r="G571" s="21" t="s">
        <v>1088</v>
      </c>
      <c r="H571" s="31" t="s">
        <v>1473</v>
      </c>
      <c r="I571" s="21" t="s">
        <v>1464</v>
      </c>
      <c r="J571" s="21" t="s">
        <v>1094</v>
      </c>
      <c r="K571" s="21">
        <v>5</v>
      </c>
      <c r="L571" s="21" t="s">
        <v>1172</v>
      </c>
      <c r="M571" s="21">
        <v>0.7</v>
      </c>
      <c r="N571" s="21" t="s">
        <v>1088</v>
      </c>
      <c r="O571" s="21" t="s">
        <v>1088</v>
      </c>
      <c r="P571" s="33">
        <v>0.02</v>
      </c>
      <c r="Q571" s="21" t="s">
        <v>487</v>
      </c>
      <c r="R571" s="21" t="s">
        <v>1476</v>
      </c>
      <c r="S571" s="21"/>
      <c r="U571" s="36" t="s">
        <v>4880</v>
      </c>
      <c r="V571" s="36" t="s">
        <v>4778</v>
      </c>
      <c r="W571" s="66"/>
    </row>
    <row r="572" spans="1:23" ht="15">
      <c r="A572" s="29" t="s">
        <v>1461</v>
      </c>
      <c r="B572" s="29" t="s">
        <v>138</v>
      </c>
      <c r="C572" s="21" t="s">
        <v>1036</v>
      </c>
      <c r="D572" s="21" t="s">
        <v>1129</v>
      </c>
      <c r="E572" s="21" t="s">
        <v>1097</v>
      </c>
      <c r="F572" s="30" t="s">
        <v>1462</v>
      </c>
      <c r="G572" s="21" t="s">
        <v>1088</v>
      </c>
      <c r="H572" s="31" t="s">
        <v>1473</v>
      </c>
      <c r="I572" s="21" t="s">
        <v>1464</v>
      </c>
      <c r="J572" s="21" t="s">
        <v>1094</v>
      </c>
      <c r="K572" s="21">
        <v>4</v>
      </c>
      <c r="L572" s="21" t="s">
        <v>1172</v>
      </c>
      <c r="M572" s="21">
        <v>0.78</v>
      </c>
      <c r="N572" s="21" t="s">
        <v>1088</v>
      </c>
      <c r="O572" s="21" t="s">
        <v>1088</v>
      </c>
      <c r="P572" s="33">
        <v>0.04</v>
      </c>
      <c r="Q572" s="21" t="s">
        <v>487</v>
      </c>
      <c r="R572" s="21" t="s">
        <v>1477</v>
      </c>
      <c r="S572" s="21"/>
      <c r="U572" s="36" t="s">
        <v>4880</v>
      </c>
      <c r="V572" s="36" t="s">
        <v>4778</v>
      </c>
      <c r="W572" s="66"/>
    </row>
    <row r="573" spans="1:23" ht="15">
      <c r="A573" s="29" t="s">
        <v>1461</v>
      </c>
      <c r="B573" s="29" t="s">
        <v>138</v>
      </c>
      <c r="C573" s="21" t="s">
        <v>1036</v>
      </c>
      <c r="D573" s="21" t="s">
        <v>1129</v>
      </c>
      <c r="E573" s="21" t="s">
        <v>1097</v>
      </c>
      <c r="F573" s="30" t="s">
        <v>1462</v>
      </c>
      <c r="G573" s="21" t="s">
        <v>1088</v>
      </c>
      <c r="H573" s="31" t="s">
        <v>1473</v>
      </c>
      <c r="I573" s="21" t="s">
        <v>1464</v>
      </c>
      <c r="J573" s="21" t="s">
        <v>1094</v>
      </c>
      <c r="K573" s="21">
        <v>5</v>
      </c>
      <c r="L573" s="21" t="s">
        <v>1172</v>
      </c>
      <c r="M573" s="21">
        <v>0.91</v>
      </c>
      <c r="N573" s="21" t="s">
        <v>1088</v>
      </c>
      <c r="O573" s="21" t="s">
        <v>1088</v>
      </c>
      <c r="P573" s="33">
        <v>0.02</v>
      </c>
      <c r="Q573" s="21" t="s">
        <v>487</v>
      </c>
      <c r="R573" s="21" t="s">
        <v>1478</v>
      </c>
      <c r="S573" s="21"/>
      <c r="U573" s="36" t="s">
        <v>4880</v>
      </c>
      <c r="V573" s="36" t="s">
        <v>4778</v>
      </c>
      <c r="W573" s="66"/>
    </row>
    <row r="574" spans="1:23" ht="15">
      <c r="A574" s="29" t="s">
        <v>1461</v>
      </c>
      <c r="B574" s="29" t="s">
        <v>138</v>
      </c>
      <c r="C574" s="21" t="s">
        <v>1036</v>
      </c>
      <c r="D574" s="21" t="s">
        <v>1129</v>
      </c>
      <c r="E574" s="21" t="s">
        <v>1097</v>
      </c>
      <c r="F574" s="30" t="s">
        <v>1462</v>
      </c>
      <c r="G574" s="21" t="s">
        <v>1088</v>
      </c>
      <c r="H574" s="31" t="s">
        <v>1473</v>
      </c>
      <c r="I574" s="21" t="s">
        <v>1464</v>
      </c>
      <c r="J574" s="21" t="s">
        <v>1094</v>
      </c>
      <c r="K574" s="21">
        <v>5</v>
      </c>
      <c r="L574" s="21" t="s">
        <v>1172</v>
      </c>
      <c r="M574" s="21">
        <v>1.72</v>
      </c>
      <c r="N574" s="21" t="s">
        <v>1088</v>
      </c>
      <c r="O574" s="21" t="s">
        <v>1088</v>
      </c>
      <c r="P574" s="33">
        <v>7.0000000000000007E-2</v>
      </c>
      <c r="Q574" s="21" t="s">
        <v>487</v>
      </c>
      <c r="R574" s="21" t="s">
        <v>1479</v>
      </c>
      <c r="S574" s="21"/>
      <c r="U574" s="36" t="s">
        <v>4880</v>
      </c>
      <c r="V574" s="36" t="s">
        <v>4778</v>
      </c>
      <c r="W574" s="66"/>
    </row>
    <row r="575" spans="1:23" ht="15">
      <c r="A575" s="29" t="s">
        <v>1461</v>
      </c>
      <c r="B575" s="29" t="s">
        <v>138</v>
      </c>
      <c r="C575" s="21" t="s">
        <v>1036</v>
      </c>
      <c r="D575" s="21" t="s">
        <v>1129</v>
      </c>
      <c r="E575" s="21" t="s">
        <v>1097</v>
      </c>
      <c r="F575" s="30" t="s">
        <v>1462</v>
      </c>
      <c r="G575" s="21" t="s">
        <v>1088</v>
      </c>
      <c r="H575" s="31" t="s">
        <v>1473</v>
      </c>
      <c r="I575" s="21" t="s">
        <v>1464</v>
      </c>
      <c r="J575" s="21" t="s">
        <v>1094</v>
      </c>
      <c r="K575" s="21">
        <v>4</v>
      </c>
      <c r="L575" s="21" t="s">
        <v>1172</v>
      </c>
      <c r="M575" s="21">
        <v>2.9</v>
      </c>
      <c r="N575" s="21" t="s">
        <v>1088</v>
      </c>
      <c r="O575" s="21" t="s">
        <v>1088</v>
      </c>
      <c r="P575" s="33">
        <v>0.14000000000000001</v>
      </c>
      <c r="Q575" s="21" t="s">
        <v>487</v>
      </c>
      <c r="R575" s="21" t="s">
        <v>1480</v>
      </c>
      <c r="S575" s="21"/>
      <c r="U575" s="36" t="s">
        <v>4880</v>
      </c>
      <c r="V575" s="36" t="s">
        <v>4778</v>
      </c>
      <c r="W575" s="66"/>
    </row>
    <row r="576" spans="1:23" ht="15">
      <c r="A576" s="29" t="s">
        <v>1461</v>
      </c>
      <c r="B576" s="29" t="s">
        <v>138</v>
      </c>
      <c r="C576" s="21" t="s">
        <v>1036</v>
      </c>
      <c r="D576" s="21" t="s">
        <v>1129</v>
      </c>
      <c r="E576" s="21" t="s">
        <v>1097</v>
      </c>
      <c r="F576" s="30" t="s">
        <v>1462</v>
      </c>
      <c r="G576" s="21" t="s">
        <v>1088</v>
      </c>
      <c r="H576" s="31" t="s">
        <v>1473</v>
      </c>
      <c r="I576" s="21" t="s">
        <v>1464</v>
      </c>
      <c r="J576" s="21" t="s">
        <v>1094</v>
      </c>
      <c r="K576" s="21">
        <v>2</v>
      </c>
      <c r="L576" s="21" t="s">
        <v>1172</v>
      </c>
      <c r="M576" s="21">
        <v>4.26</v>
      </c>
      <c r="N576" s="21" t="s">
        <v>1088</v>
      </c>
      <c r="O576" s="21" t="s">
        <v>1088</v>
      </c>
      <c r="P576" s="33">
        <v>0</v>
      </c>
      <c r="Q576" s="21" t="s">
        <v>487</v>
      </c>
      <c r="R576" s="21" t="s">
        <v>1481</v>
      </c>
      <c r="S576" s="21"/>
      <c r="U576" s="36" t="s">
        <v>4880</v>
      </c>
      <c r="V576" s="36" t="s">
        <v>4778</v>
      </c>
      <c r="W576" s="66"/>
    </row>
    <row r="577" spans="1:23" ht="15">
      <c r="A577" s="29" t="s">
        <v>1461</v>
      </c>
      <c r="B577" s="29" t="s">
        <v>138</v>
      </c>
      <c r="C577" s="21" t="s">
        <v>1036</v>
      </c>
      <c r="D577" s="21" t="s">
        <v>1129</v>
      </c>
      <c r="E577" s="21" t="s">
        <v>1097</v>
      </c>
      <c r="F577" s="30" t="s">
        <v>1462</v>
      </c>
      <c r="G577" s="21" t="s">
        <v>1088</v>
      </c>
      <c r="H577" s="31" t="s">
        <v>1473</v>
      </c>
      <c r="I577" s="21" t="s">
        <v>1464</v>
      </c>
      <c r="J577" s="21" t="s">
        <v>1094</v>
      </c>
      <c r="K577" s="21">
        <v>2</v>
      </c>
      <c r="L577" s="21" t="s">
        <v>1172</v>
      </c>
      <c r="M577" s="21">
        <v>5.38</v>
      </c>
      <c r="N577" s="21" t="s">
        <v>1088</v>
      </c>
      <c r="O577" s="21" t="s">
        <v>1088</v>
      </c>
      <c r="P577" s="33">
        <v>0.28999999999999998</v>
      </c>
      <c r="Q577" s="21" t="s">
        <v>487</v>
      </c>
      <c r="R577" s="21" t="s">
        <v>1482</v>
      </c>
      <c r="S577" s="21"/>
      <c r="U577" s="36" t="s">
        <v>4880</v>
      </c>
      <c r="V577" s="36" t="s">
        <v>4778</v>
      </c>
      <c r="W577" s="66"/>
    </row>
    <row r="578" spans="1:23" ht="15">
      <c r="A578" s="29" t="s">
        <v>1461</v>
      </c>
      <c r="B578" s="29" t="s">
        <v>138</v>
      </c>
      <c r="C578" s="21" t="s">
        <v>1036</v>
      </c>
      <c r="D578" s="21" t="s">
        <v>1129</v>
      </c>
      <c r="E578" s="21" t="s">
        <v>1097</v>
      </c>
      <c r="F578" s="30" t="s">
        <v>1462</v>
      </c>
      <c r="G578" s="21" t="s">
        <v>1088</v>
      </c>
      <c r="H578" s="31" t="s">
        <v>1473</v>
      </c>
      <c r="I578" s="21" t="s">
        <v>1464</v>
      </c>
      <c r="J578" s="21" t="s">
        <v>1094</v>
      </c>
      <c r="K578" s="21">
        <v>2</v>
      </c>
      <c r="L578" s="21" t="s">
        <v>1172</v>
      </c>
      <c r="M578" s="21">
        <v>6.65</v>
      </c>
      <c r="N578" s="21" t="s">
        <v>1088</v>
      </c>
      <c r="O578" s="21" t="s">
        <v>1088</v>
      </c>
      <c r="P578" s="33">
        <v>0.35</v>
      </c>
      <c r="Q578" s="21" t="s">
        <v>487</v>
      </c>
      <c r="R578" s="21" t="s">
        <v>1483</v>
      </c>
      <c r="S578" s="21"/>
      <c r="U578" s="36" t="s">
        <v>4880</v>
      </c>
      <c r="V578" s="36" t="s">
        <v>4778</v>
      </c>
      <c r="W578" s="66"/>
    </row>
    <row r="579" spans="1:23" ht="15">
      <c r="A579" s="29" t="s">
        <v>1461</v>
      </c>
      <c r="B579" s="29" t="s">
        <v>138</v>
      </c>
      <c r="C579" s="21" t="s">
        <v>1036</v>
      </c>
      <c r="D579" s="21" t="s">
        <v>1129</v>
      </c>
      <c r="E579" s="21" t="s">
        <v>1097</v>
      </c>
      <c r="F579" s="30" t="s">
        <v>1462</v>
      </c>
      <c r="G579" s="21" t="s">
        <v>1088</v>
      </c>
      <c r="H579" s="31" t="s">
        <v>1473</v>
      </c>
      <c r="I579" s="21" t="s">
        <v>1464</v>
      </c>
      <c r="J579" s="21" t="s">
        <v>1094</v>
      </c>
      <c r="K579" s="21">
        <v>2</v>
      </c>
      <c r="L579" s="21" t="s">
        <v>1172</v>
      </c>
      <c r="M579" s="21">
        <v>8.24</v>
      </c>
      <c r="N579" s="21" t="s">
        <v>1088</v>
      </c>
      <c r="O579" s="21" t="s">
        <v>1088</v>
      </c>
      <c r="P579" s="33">
        <v>0.06</v>
      </c>
      <c r="Q579" s="21" t="s">
        <v>487</v>
      </c>
      <c r="R579" s="21" t="s">
        <v>1484</v>
      </c>
      <c r="S579" s="21"/>
      <c r="U579" s="36" t="s">
        <v>4880</v>
      </c>
      <c r="V579" s="36" t="s">
        <v>4778</v>
      </c>
      <c r="W579" s="66"/>
    </row>
    <row r="580" spans="1:23" ht="15">
      <c r="A580" s="29" t="s">
        <v>1461</v>
      </c>
      <c r="B580" s="29" t="s">
        <v>138</v>
      </c>
      <c r="C580" s="21" t="s">
        <v>1036</v>
      </c>
      <c r="D580" s="21" t="s">
        <v>1129</v>
      </c>
      <c r="E580" s="21" t="s">
        <v>1097</v>
      </c>
      <c r="F580" s="30" t="s">
        <v>1462</v>
      </c>
      <c r="G580" s="21" t="s">
        <v>1088</v>
      </c>
      <c r="H580" s="31" t="s">
        <v>1473</v>
      </c>
      <c r="I580" s="21" t="s">
        <v>1464</v>
      </c>
      <c r="J580" s="21" t="s">
        <v>1094</v>
      </c>
      <c r="K580" s="21">
        <v>2</v>
      </c>
      <c r="L580" s="21" t="s">
        <v>1172</v>
      </c>
      <c r="M580" s="21">
        <v>8.82</v>
      </c>
      <c r="N580" s="21" t="s">
        <v>1088</v>
      </c>
      <c r="O580" s="21" t="s">
        <v>1088</v>
      </c>
      <c r="P580" s="33">
        <v>0.18</v>
      </c>
      <c r="Q580" s="21" t="s">
        <v>487</v>
      </c>
      <c r="R580" s="21" t="s">
        <v>1485</v>
      </c>
      <c r="S580" s="21"/>
      <c r="U580" s="36" t="s">
        <v>4880</v>
      </c>
      <c r="V580" s="36" t="s">
        <v>4778</v>
      </c>
      <c r="W580" s="66"/>
    </row>
    <row r="581" spans="1:23" ht="15">
      <c r="A581" s="29" t="s">
        <v>1461</v>
      </c>
      <c r="B581" s="29" t="s">
        <v>138</v>
      </c>
      <c r="C581" s="21" t="s">
        <v>1036</v>
      </c>
      <c r="D581" s="21" t="s">
        <v>1129</v>
      </c>
      <c r="E581" s="21" t="s">
        <v>1097</v>
      </c>
      <c r="F581" s="30" t="s">
        <v>1462</v>
      </c>
      <c r="G581" s="21" t="s">
        <v>1088</v>
      </c>
      <c r="H581" s="31" t="s">
        <v>1473</v>
      </c>
      <c r="I581" s="21" t="s">
        <v>1464</v>
      </c>
      <c r="J581" s="21" t="s">
        <v>1094</v>
      </c>
      <c r="K581" s="21">
        <v>2</v>
      </c>
      <c r="L581" s="21" t="s">
        <v>1172</v>
      </c>
      <c r="M581" s="21">
        <v>9.6</v>
      </c>
      <c r="N581" s="21" t="s">
        <v>1088</v>
      </c>
      <c r="O581" s="21" t="s">
        <v>1088</v>
      </c>
      <c r="P581" s="33">
        <v>0.23</v>
      </c>
      <c r="Q581" s="21" t="s">
        <v>487</v>
      </c>
      <c r="R581" s="21" t="s">
        <v>1486</v>
      </c>
      <c r="S581" s="21"/>
      <c r="U581" s="36" t="s">
        <v>4880</v>
      </c>
      <c r="V581" s="36" t="s">
        <v>4778</v>
      </c>
      <c r="W581" s="66"/>
    </row>
    <row r="582" spans="1:23" ht="15">
      <c r="A582" s="29" t="s">
        <v>1461</v>
      </c>
      <c r="B582" s="29" t="s">
        <v>138</v>
      </c>
      <c r="C582" s="21" t="s">
        <v>1036</v>
      </c>
      <c r="D582" s="21" t="s">
        <v>1129</v>
      </c>
      <c r="E582" s="21" t="s">
        <v>1097</v>
      </c>
      <c r="F582" s="30" t="s">
        <v>1462</v>
      </c>
      <c r="G582" s="21" t="s">
        <v>1088</v>
      </c>
      <c r="H582" s="31" t="s">
        <v>1473</v>
      </c>
      <c r="I582" s="21" t="s">
        <v>1464</v>
      </c>
      <c r="J582" s="21" t="s">
        <v>1094</v>
      </c>
      <c r="K582" s="21">
        <v>2</v>
      </c>
      <c r="L582" s="21" t="s">
        <v>1172</v>
      </c>
      <c r="M582" s="21">
        <v>10.66</v>
      </c>
      <c r="N582" s="21" t="s">
        <v>1088</v>
      </c>
      <c r="O582" s="21" t="s">
        <v>1088</v>
      </c>
      <c r="P582" s="33">
        <v>0.23</v>
      </c>
      <c r="Q582" s="21" t="s">
        <v>487</v>
      </c>
      <c r="R582" s="21" t="s">
        <v>1487</v>
      </c>
      <c r="S582" s="21"/>
      <c r="U582" s="36" t="s">
        <v>4880</v>
      </c>
      <c r="V582" s="36" t="s">
        <v>4778</v>
      </c>
      <c r="W582" s="66"/>
    </row>
    <row r="583" spans="1:23" ht="15">
      <c r="A583" s="29" t="s">
        <v>1461</v>
      </c>
      <c r="B583" s="29" t="s">
        <v>138</v>
      </c>
      <c r="C583" s="21" t="s">
        <v>1036</v>
      </c>
      <c r="D583" s="21" t="s">
        <v>1129</v>
      </c>
      <c r="E583" s="21" t="s">
        <v>1097</v>
      </c>
      <c r="F583" s="30" t="s">
        <v>1462</v>
      </c>
      <c r="G583" s="21" t="s">
        <v>1088</v>
      </c>
      <c r="H583" s="31" t="s">
        <v>1488</v>
      </c>
      <c r="I583" s="21" t="s">
        <v>1464</v>
      </c>
      <c r="J583" s="21" t="s">
        <v>1171</v>
      </c>
      <c r="K583" s="21">
        <v>5</v>
      </c>
      <c r="L583" s="21" t="s">
        <v>1474</v>
      </c>
      <c r="M583" s="21">
        <v>9.5000000000000001E-2</v>
      </c>
      <c r="N583" s="21" t="s">
        <v>1088</v>
      </c>
      <c r="O583" s="21" t="s">
        <v>1088</v>
      </c>
      <c r="P583" s="33">
        <v>1.0999999999999999E-2</v>
      </c>
      <c r="Q583" s="21" t="s">
        <v>487</v>
      </c>
      <c r="R583" s="21" t="s">
        <v>1475</v>
      </c>
      <c r="S583" s="21"/>
      <c r="U583" s="36" t="s">
        <v>5115</v>
      </c>
      <c r="V583" s="36" t="s">
        <v>4778</v>
      </c>
      <c r="W583" s="66"/>
    </row>
    <row r="584" spans="1:23" ht="15">
      <c r="A584" s="29" t="s">
        <v>1461</v>
      </c>
      <c r="B584" s="29" t="s">
        <v>138</v>
      </c>
      <c r="C584" s="21" t="s">
        <v>1036</v>
      </c>
      <c r="D584" s="21" t="s">
        <v>1129</v>
      </c>
      <c r="E584" s="21" t="s">
        <v>1097</v>
      </c>
      <c r="F584" s="30" t="s">
        <v>1462</v>
      </c>
      <c r="G584" s="21" t="s">
        <v>1088</v>
      </c>
      <c r="H584" s="31" t="s">
        <v>1488</v>
      </c>
      <c r="I584" s="21" t="s">
        <v>1464</v>
      </c>
      <c r="J584" s="21" t="s">
        <v>1171</v>
      </c>
      <c r="K584" s="21">
        <v>5</v>
      </c>
      <c r="L584" s="21" t="s">
        <v>1172</v>
      </c>
      <c r="M584" s="21">
        <v>0.1</v>
      </c>
      <c r="N584" s="21" t="s">
        <v>1088</v>
      </c>
      <c r="O584" s="21" t="s">
        <v>1088</v>
      </c>
      <c r="P584" s="33">
        <v>0</v>
      </c>
      <c r="Q584" s="21" t="s">
        <v>487</v>
      </c>
      <c r="R584" s="21" t="s">
        <v>1476</v>
      </c>
      <c r="S584" s="21"/>
      <c r="U584" s="36" t="s">
        <v>5116</v>
      </c>
      <c r="V584" s="36" t="s">
        <v>4778</v>
      </c>
      <c r="W584" s="66"/>
    </row>
    <row r="585" spans="1:23" ht="15">
      <c r="A585" s="29" t="s">
        <v>1461</v>
      </c>
      <c r="B585" s="29" t="s">
        <v>138</v>
      </c>
      <c r="C585" s="21" t="s">
        <v>1036</v>
      </c>
      <c r="D585" s="21" t="s">
        <v>1129</v>
      </c>
      <c r="E585" s="21" t="s">
        <v>1097</v>
      </c>
      <c r="F585" s="30" t="s">
        <v>1462</v>
      </c>
      <c r="G585" s="21" t="s">
        <v>1088</v>
      </c>
      <c r="H585" s="31" t="s">
        <v>1488</v>
      </c>
      <c r="I585" s="21" t="s">
        <v>1464</v>
      </c>
      <c r="J585" s="21" t="s">
        <v>1171</v>
      </c>
      <c r="K585" s="21">
        <v>2</v>
      </c>
      <c r="L585" s="21" t="s">
        <v>1172</v>
      </c>
      <c r="M585" s="21">
        <v>0.11</v>
      </c>
      <c r="N585" s="21" t="s">
        <v>1088</v>
      </c>
      <c r="O585" s="21" t="s">
        <v>1088</v>
      </c>
      <c r="P585" s="33">
        <v>0</v>
      </c>
      <c r="Q585" s="21" t="s">
        <v>487</v>
      </c>
      <c r="R585" s="21" t="s">
        <v>1477</v>
      </c>
      <c r="S585" s="21"/>
      <c r="U585" s="36" t="s">
        <v>5116</v>
      </c>
      <c r="V585" s="36" t="s">
        <v>4778</v>
      </c>
      <c r="W585" s="66"/>
    </row>
    <row r="586" spans="1:23" ht="15">
      <c r="A586" s="29" t="s">
        <v>1461</v>
      </c>
      <c r="B586" s="29" t="s">
        <v>138</v>
      </c>
      <c r="C586" s="21" t="s">
        <v>1036</v>
      </c>
      <c r="D586" s="21" t="s">
        <v>1129</v>
      </c>
      <c r="E586" s="21" t="s">
        <v>1097</v>
      </c>
      <c r="F586" s="30" t="s">
        <v>1462</v>
      </c>
      <c r="G586" s="21" t="s">
        <v>1088</v>
      </c>
      <c r="H586" s="31" t="s">
        <v>1488</v>
      </c>
      <c r="I586" s="21" t="s">
        <v>1464</v>
      </c>
      <c r="J586" s="21" t="s">
        <v>1171</v>
      </c>
      <c r="K586" s="21">
        <v>4</v>
      </c>
      <c r="L586" s="21" t="s">
        <v>1172</v>
      </c>
      <c r="M586" s="21">
        <v>0.16</v>
      </c>
      <c r="N586" s="21" t="s">
        <v>1088</v>
      </c>
      <c r="O586" s="21" t="s">
        <v>1088</v>
      </c>
      <c r="P586" s="33">
        <v>0.03</v>
      </c>
      <c r="Q586" s="21" t="s">
        <v>487</v>
      </c>
      <c r="R586" s="21" t="s">
        <v>1478</v>
      </c>
      <c r="S586" s="21"/>
      <c r="U586" s="36" t="s">
        <v>5116</v>
      </c>
      <c r="V586" s="36" t="s">
        <v>4778</v>
      </c>
      <c r="W586" s="66"/>
    </row>
    <row r="587" spans="1:23" ht="15">
      <c r="A587" s="29" t="s">
        <v>1461</v>
      </c>
      <c r="B587" s="29" t="s">
        <v>138</v>
      </c>
      <c r="C587" s="21" t="s">
        <v>1036</v>
      </c>
      <c r="D587" s="21" t="s">
        <v>1129</v>
      </c>
      <c r="E587" s="21" t="s">
        <v>1097</v>
      </c>
      <c r="F587" s="30" t="s">
        <v>1462</v>
      </c>
      <c r="G587" s="21" t="s">
        <v>1088</v>
      </c>
      <c r="H587" s="31" t="s">
        <v>1488</v>
      </c>
      <c r="I587" s="21" t="s">
        <v>1464</v>
      </c>
      <c r="J587" s="21" t="s">
        <v>1171</v>
      </c>
      <c r="K587" s="21">
        <v>4</v>
      </c>
      <c r="L587" s="21" t="s">
        <v>1172</v>
      </c>
      <c r="M587" s="21">
        <v>0.13</v>
      </c>
      <c r="N587" s="21" t="s">
        <v>1088</v>
      </c>
      <c r="O587" s="21" t="s">
        <v>1088</v>
      </c>
      <c r="P587" s="33">
        <v>0.02</v>
      </c>
      <c r="Q587" s="21" t="s">
        <v>487</v>
      </c>
      <c r="R587" s="21" t="s">
        <v>1479</v>
      </c>
      <c r="S587" s="21"/>
      <c r="U587" s="36" t="s">
        <v>5116</v>
      </c>
      <c r="V587" s="36" t="s">
        <v>4778</v>
      </c>
      <c r="W587" s="66"/>
    </row>
    <row r="588" spans="1:23" ht="15">
      <c r="A588" s="29" t="s">
        <v>1461</v>
      </c>
      <c r="B588" s="29" t="s">
        <v>138</v>
      </c>
      <c r="C588" s="21" t="s">
        <v>1036</v>
      </c>
      <c r="D588" s="21" t="s">
        <v>1129</v>
      </c>
      <c r="E588" s="21" t="s">
        <v>1097</v>
      </c>
      <c r="F588" s="30" t="s">
        <v>1462</v>
      </c>
      <c r="G588" s="21" t="s">
        <v>1088</v>
      </c>
      <c r="H588" s="31" t="s">
        <v>1488</v>
      </c>
      <c r="I588" s="21" t="s">
        <v>1464</v>
      </c>
      <c r="J588" s="21" t="s">
        <v>1171</v>
      </c>
      <c r="K588" s="21">
        <v>4</v>
      </c>
      <c r="L588" s="21" t="s">
        <v>1172</v>
      </c>
      <c r="M588" s="21">
        <v>0.77</v>
      </c>
      <c r="N588" s="21" t="s">
        <v>1088</v>
      </c>
      <c r="O588" s="21" t="s">
        <v>1088</v>
      </c>
      <c r="P588" s="33">
        <v>0.19</v>
      </c>
      <c r="Q588" s="21" t="s">
        <v>487</v>
      </c>
      <c r="R588" s="21" t="s">
        <v>1480</v>
      </c>
      <c r="S588" s="21"/>
      <c r="U588" s="36" t="s">
        <v>5116</v>
      </c>
      <c r="V588" s="36" t="s">
        <v>4778</v>
      </c>
      <c r="W588" s="66"/>
    </row>
    <row r="589" spans="1:23" ht="15">
      <c r="A589" s="29" t="s">
        <v>1461</v>
      </c>
      <c r="B589" s="29" t="s">
        <v>138</v>
      </c>
      <c r="C589" s="21" t="s">
        <v>1036</v>
      </c>
      <c r="D589" s="21" t="s">
        <v>1129</v>
      </c>
      <c r="E589" s="21" t="s">
        <v>1097</v>
      </c>
      <c r="F589" s="30" t="s">
        <v>1462</v>
      </c>
      <c r="G589" s="21" t="s">
        <v>1088</v>
      </c>
      <c r="H589" s="31" t="s">
        <v>1488</v>
      </c>
      <c r="I589" s="21" t="s">
        <v>1464</v>
      </c>
      <c r="J589" s="21" t="s">
        <v>1171</v>
      </c>
      <c r="K589" s="21">
        <v>2</v>
      </c>
      <c r="L589" s="21" t="s">
        <v>1172</v>
      </c>
      <c r="M589" s="21">
        <v>1.61</v>
      </c>
      <c r="N589" s="21" t="s">
        <v>1088</v>
      </c>
      <c r="O589" s="21" t="s">
        <v>1088</v>
      </c>
      <c r="P589" s="33">
        <v>0.4</v>
      </c>
      <c r="Q589" s="21" t="s">
        <v>487</v>
      </c>
      <c r="R589" s="21" t="s">
        <v>1481</v>
      </c>
      <c r="S589" s="21"/>
      <c r="U589" s="36" t="s">
        <v>5116</v>
      </c>
      <c r="V589" s="36" t="s">
        <v>4778</v>
      </c>
      <c r="W589" s="66"/>
    </row>
    <row r="590" spans="1:23" ht="15">
      <c r="A590" s="29" t="s">
        <v>1461</v>
      </c>
      <c r="B590" s="29" t="s">
        <v>138</v>
      </c>
      <c r="C590" s="21" t="s">
        <v>1036</v>
      </c>
      <c r="D590" s="21" t="s">
        <v>1129</v>
      </c>
      <c r="E590" s="21" t="s">
        <v>1097</v>
      </c>
      <c r="F590" s="30" t="s">
        <v>1462</v>
      </c>
      <c r="G590" s="21" t="s">
        <v>1088</v>
      </c>
      <c r="H590" s="31" t="s">
        <v>1488</v>
      </c>
      <c r="I590" s="21" t="s">
        <v>1464</v>
      </c>
      <c r="J590" s="21" t="s">
        <v>1171</v>
      </c>
      <c r="K590" s="21">
        <v>2</v>
      </c>
      <c r="L590" s="21" t="s">
        <v>1172</v>
      </c>
      <c r="M590" s="21">
        <v>2.44</v>
      </c>
      <c r="N590" s="21" t="s">
        <v>1088</v>
      </c>
      <c r="O590" s="21" t="s">
        <v>1088</v>
      </c>
      <c r="P590" s="33">
        <v>0.34</v>
      </c>
      <c r="Q590" s="21" t="s">
        <v>487</v>
      </c>
      <c r="R590" s="21" t="s">
        <v>1482</v>
      </c>
      <c r="S590" s="21"/>
      <c r="U590" s="36" t="s">
        <v>5116</v>
      </c>
      <c r="V590" s="36" t="s">
        <v>4778</v>
      </c>
      <c r="W590" s="66"/>
    </row>
    <row r="591" spans="1:23" ht="15">
      <c r="A591" s="29" t="s">
        <v>1461</v>
      </c>
      <c r="B591" s="29" t="s">
        <v>138</v>
      </c>
      <c r="C591" s="21" t="s">
        <v>1036</v>
      </c>
      <c r="D591" s="21" t="s">
        <v>1129</v>
      </c>
      <c r="E591" s="21" t="s">
        <v>1097</v>
      </c>
      <c r="F591" s="30" t="s">
        <v>1462</v>
      </c>
      <c r="G591" s="21" t="s">
        <v>1088</v>
      </c>
      <c r="H591" s="31" t="s">
        <v>1488</v>
      </c>
      <c r="I591" s="21" t="s">
        <v>1464</v>
      </c>
      <c r="J591" s="21" t="s">
        <v>1171</v>
      </c>
      <c r="K591" s="21">
        <v>2</v>
      </c>
      <c r="L591" s="21" t="s">
        <v>1172</v>
      </c>
      <c r="M591" s="21">
        <v>2.74</v>
      </c>
      <c r="N591" s="21" t="s">
        <v>1088</v>
      </c>
      <c r="O591" s="21" t="s">
        <v>1088</v>
      </c>
      <c r="P591" s="33">
        <v>0.69</v>
      </c>
      <c r="Q591" s="21" t="s">
        <v>487</v>
      </c>
      <c r="R591" s="21" t="s">
        <v>1483</v>
      </c>
      <c r="S591" s="21"/>
      <c r="U591" s="36" t="s">
        <v>5116</v>
      </c>
      <c r="V591" s="36" t="s">
        <v>4778</v>
      </c>
      <c r="W591" s="66"/>
    </row>
    <row r="592" spans="1:23" ht="15">
      <c r="A592" s="29" t="s">
        <v>1461</v>
      </c>
      <c r="B592" s="29" t="s">
        <v>138</v>
      </c>
      <c r="C592" s="21" t="s">
        <v>1036</v>
      </c>
      <c r="D592" s="21" t="s">
        <v>1129</v>
      </c>
      <c r="E592" s="21" t="s">
        <v>1097</v>
      </c>
      <c r="F592" s="30" t="s">
        <v>1462</v>
      </c>
      <c r="G592" s="21" t="s">
        <v>1088</v>
      </c>
      <c r="H592" s="31" t="s">
        <v>1488</v>
      </c>
      <c r="I592" s="21" t="s">
        <v>1464</v>
      </c>
      <c r="J592" s="21" t="s">
        <v>1171</v>
      </c>
      <c r="K592" s="21">
        <v>2</v>
      </c>
      <c r="L592" s="21" t="s">
        <v>1172</v>
      </c>
      <c r="M592" s="21">
        <v>4.74</v>
      </c>
      <c r="N592" s="21" t="s">
        <v>1088</v>
      </c>
      <c r="O592" s="21" t="s">
        <v>1088</v>
      </c>
      <c r="P592" s="33">
        <v>0.32</v>
      </c>
      <c r="Q592" s="21" t="s">
        <v>487</v>
      </c>
      <c r="R592" s="21" t="s">
        <v>1484</v>
      </c>
      <c r="S592" s="21"/>
      <c r="U592" s="36" t="s">
        <v>5116</v>
      </c>
      <c r="V592" s="36" t="s">
        <v>4778</v>
      </c>
      <c r="W592" s="66"/>
    </row>
    <row r="593" spans="1:23" ht="15">
      <c r="A593" s="29" t="s">
        <v>1461</v>
      </c>
      <c r="B593" s="29" t="s">
        <v>138</v>
      </c>
      <c r="C593" s="21" t="s">
        <v>1036</v>
      </c>
      <c r="D593" s="21" t="s">
        <v>1129</v>
      </c>
      <c r="E593" s="21" t="s">
        <v>1097</v>
      </c>
      <c r="F593" s="30" t="s">
        <v>1462</v>
      </c>
      <c r="G593" s="21" t="s">
        <v>1088</v>
      </c>
      <c r="H593" s="31" t="s">
        <v>1488</v>
      </c>
      <c r="I593" s="21" t="s">
        <v>1464</v>
      </c>
      <c r="J593" s="21" t="s">
        <v>1171</v>
      </c>
      <c r="K593" s="21">
        <v>2</v>
      </c>
      <c r="L593" s="21" t="s">
        <v>1172</v>
      </c>
      <c r="M593" s="21">
        <v>5.03</v>
      </c>
      <c r="N593" s="21" t="s">
        <v>1088</v>
      </c>
      <c r="O593" s="21" t="s">
        <v>1088</v>
      </c>
      <c r="P593" s="33">
        <v>0.06</v>
      </c>
      <c r="Q593" s="21" t="s">
        <v>487</v>
      </c>
      <c r="R593" s="21" t="s">
        <v>1485</v>
      </c>
      <c r="S593" s="21"/>
      <c r="U593" s="36" t="s">
        <v>5116</v>
      </c>
      <c r="V593" s="36" t="s">
        <v>4778</v>
      </c>
      <c r="W593" s="66"/>
    </row>
    <row r="594" spans="1:23" ht="15">
      <c r="A594" s="29" t="s">
        <v>1461</v>
      </c>
      <c r="B594" s="29" t="s">
        <v>138</v>
      </c>
      <c r="C594" s="21" t="s">
        <v>1036</v>
      </c>
      <c r="D594" s="21" t="s">
        <v>1129</v>
      </c>
      <c r="E594" s="21" t="s">
        <v>1097</v>
      </c>
      <c r="F594" s="30" t="s">
        <v>1462</v>
      </c>
      <c r="G594" s="21" t="s">
        <v>1088</v>
      </c>
      <c r="H594" s="31" t="s">
        <v>1488</v>
      </c>
      <c r="I594" s="21" t="s">
        <v>1464</v>
      </c>
      <c r="J594" s="21" t="s">
        <v>1171</v>
      </c>
      <c r="K594" s="21">
        <v>2</v>
      </c>
      <c r="L594" s="21" t="s">
        <v>1172</v>
      </c>
      <c r="M594" s="21">
        <v>6</v>
      </c>
      <c r="N594" s="21" t="s">
        <v>1088</v>
      </c>
      <c r="O594" s="21" t="s">
        <v>1088</v>
      </c>
      <c r="P594" s="33">
        <v>0.14000000000000001</v>
      </c>
      <c r="Q594" s="21" t="s">
        <v>487</v>
      </c>
      <c r="R594" s="21" t="s">
        <v>1486</v>
      </c>
      <c r="S594" s="21"/>
      <c r="U594" s="36" t="s">
        <v>5116</v>
      </c>
      <c r="V594" s="36" t="s">
        <v>4778</v>
      </c>
      <c r="W594" s="66"/>
    </row>
    <row r="595" spans="1:23" ht="15">
      <c r="A595" s="29" t="s">
        <v>1461</v>
      </c>
      <c r="B595" s="29" t="s">
        <v>138</v>
      </c>
      <c r="C595" s="21" t="s">
        <v>1036</v>
      </c>
      <c r="D595" s="21" t="s">
        <v>1129</v>
      </c>
      <c r="E595" s="21" t="s">
        <v>1097</v>
      </c>
      <c r="F595" s="30" t="s">
        <v>1462</v>
      </c>
      <c r="G595" s="21" t="s">
        <v>1088</v>
      </c>
      <c r="H595" s="31" t="s">
        <v>1488</v>
      </c>
      <c r="I595" s="21" t="s">
        <v>1464</v>
      </c>
      <c r="J595" s="21" t="s">
        <v>1171</v>
      </c>
      <c r="K595" s="21">
        <v>2</v>
      </c>
      <c r="L595" s="21" t="s">
        <v>1172</v>
      </c>
      <c r="M595" s="21">
        <v>7.83</v>
      </c>
      <c r="N595" s="21" t="s">
        <v>1088</v>
      </c>
      <c r="O595" s="21" t="s">
        <v>1088</v>
      </c>
      <c r="P595" s="33">
        <v>1.27</v>
      </c>
      <c r="Q595" s="21" t="s">
        <v>487</v>
      </c>
      <c r="R595" s="21" t="s">
        <v>1487</v>
      </c>
      <c r="S595" s="21"/>
      <c r="U595" s="36" t="s">
        <v>5116</v>
      </c>
      <c r="V595" s="36" t="s">
        <v>4778</v>
      </c>
      <c r="W595" s="66"/>
    </row>
    <row r="596" spans="1:23" ht="15">
      <c r="A596" s="29" t="s">
        <v>1489</v>
      </c>
      <c r="B596" s="29" t="s">
        <v>255</v>
      </c>
      <c r="C596" s="21" t="s">
        <v>1081</v>
      </c>
      <c r="D596" s="21" t="s">
        <v>1129</v>
      </c>
      <c r="E596" s="21" t="s">
        <v>13</v>
      </c>
      <c r="F596" s="30" t="s">
        <v>1271</v>
      </c>
      <c r="G596" s="21" t="s">
        <v>1490</v>
      </c>
      <c r="H596" s="31" t="s">
        <v>1491</v>
      </c>
      <c r="I596" s="21" t="s">
        <v>1492</v>
      </c>
      <c r="J596" s="21" t="s">
        <v>1436</v>
      </c>
      <c r="K596" s="21" t="s">
        <v>1088</v>
      </c>
      <c r="L596" s="21" t="s">
        <v>1088</v>
      </c>
      <c r="M596" s="21">
        <v>4920.5</v>
      </c>
      <c r="N596" s="21" t="b">
        <v>1</v>
      </c>
      <c r="O596" s="21" t="s">
        <v>1088</v>
      </c>
      <c r="P596" s="21"/>
      <c r="Q596" s="21" t="s">
        <v>487</v>
      </c>
      <c r="R596" s="21" t="s">
        <v>1493</v>
      </c>
      <c r="S596" s="21"/>
      <c r="U596" s="36" t="s">
        <v>5105</v>
      </c>
      <c r="V596" s="36" t="s">
        <v>5105</v>
      </c>
      <c r="W596" s="36" t="s">
        <v>5113</v>
      </c>
    </row>
    <row r="597" spans="1:23" ht="15">
      <c r="A597" s="29" t="s">
        <v>1489</v>
      </c>
      <c r="B597" s="29" t="s">
        <v>255</v>
      </c>
      <c r="C597" s="21" t="s">
        <v>1081</v>
      </c>
      <c r="D597" s="21" t="s">
        <v>1129</v>
      </c>
      <c r="E597" s="21" t="s">
        <v>13</v>
      </c>
      <c r="F597" s="30" t="s">
        <v>1272</v>
      </c>
      <c r="G597" s="21" t="s">
        <v>1490</v>
      </c>
      <c r="H597" s="31" t="s">
        <v>1491</v>
      </c>
      <c r="I597" s="21" t="s">
        <v>1492</v>
      </c>
      <c r="J597" s="21" t="s">
        <v>1436</v>
      </c>
      <c r="K597" s="21" t="s">
        <v>1088</v>
      </c>
      <c r="L597" s="21" t="s">
        <v>1088</v>
      </c>
      <c r="M597" s="21">
        <v>84.1</v>
      </c>
      <c r="N597" s="21" t="b">
        <v>1</v>
      </c>
      <c r="O597" s="21" t="s">
        <v>1088</v>
      </c>
      <c r="P597" s="21"/>
      <c r="Q597" s="21" t="s">
        <v>487</v>
      </c>
      <c r="R597" s="21" t="s">
        <v>1493</v>
      </c>
      <c r="S597" s="21"/>
      <c r="U597" s="36" t="s">
        <v>5105</v>
      </c>
      <c r="V597" s="36" t="s">
        <v>5105</v>
      </c>
      <c r="W597" s="66"/>
    </row>
    <row r="598" spans="1:23" ht="15">
      <c r="A598" s="29" t="s">
        <v>1489</v>
      </c>
      <c r="B598" s="29" t="s">
        <v>255</v>
      </c>
      <c r="C598" s="21" t="s">
        <v>1081</v>
      </c>
      <c r="D598" s="21" t="s">
        <v>1129</v>
      </c>
      <c r="E598" s="21" t="s">
        <v>1099</v>
      </c>
      <c r="F598" s="30" t="s">
        <v>1271</v>
      </c>
      <c r="G598" s="21" t="s">
        <v>1490</v>
      </c>
      <c r="H598" s="31" t="s">
        <v>1491</v>
      </c>
      <c r="I598" s="21" t="s">
        <v>1492</v>
      </c>
      <c r="J598" s="21" t="s">
        <v>1436</v>
      </c>
      <c r="K598" s="21" t="s">
        <v>1088</v>
      </c>
      <c r="L598" s="21" t="s">
        <v>1088</v>
      </c>
      <c r="M598" s="21">
        <v>57.5</v>
      </c>
      <c r="N598" s="21" t="b">
        <v>1</v>
      </c>
      <c r="O598" s="21" t="s">
        <v>1088</v>
      </c>
      <c r="P598" s="21"/>
      <c r="Q598" s="21" t="s">
        <v>487</v>
      </c>
      <c r="R598" s="21" t="s">
        <v>1494</v>
      </c>
      <c r="S598" s="21"/>
      <c r="U598" s="36" t="s">
        <v>5105</v>
      </c>
      <c r="V598" s="36" t="s">
        <v>5105</v>
      </c>
      <c r="W598" s="66"/>
    </row>
    <row r="599" spans="1:23" ht="15">
      <c r="A599" s="29" t="s">
        <v>1489</v>
      </c>
      <c r="B599" s="29" t="s">
        <v>255</v>
      </c>
      <c r="C599" s="21" t="s">
        <v>1081</v>
      </c>
      <c r="D599" s="21" t="s">
        <v>1129</v>
      </c>
      <c r="E599" s="21" t="s">
        <v>1099</v>
      </c>
      <c r="F599" s="30" t="s">
        <v>1272</v>
      </c>
      <c r="G599" s="21" t="s">
        <v>1490</v>
      </c>
      <c r="H599" s="31" t="s">
        <v>1491</v>
      </c>
      <c r="I599" s="21" t="s">
        <v>1492</v>
      </c>
      <c r="J599" s="21" t="s">
        <v>1436</v>
      </c>
      <c r="K599" s="21" t="s">
        <v>1088</v>
      </c>
      <c r="L599" s="21" t="s">
        <v>1088</v>
      </c>
      <c r="M599" s="21">
        <v>11.5</v>
      </c>
      <c r="N599" s="21" t="b">
        <v>1</v>
      </c>
      <c r="O599" s="21" t="s">
        <v>1088</v>
      </c>
      <c r="P599" s="21"/>
      <c r="Q599" s="21" t="s">
        <v>487</v>
      </c>
      <c r="R599" s="21" t="s">
        <v>1494</v>
      </c>
      <c r="S599" s="21"/>
      <c r="U599" s="36" t="s">
        <v>5105</v>
      </c>
      <c r="V599" s="36" t="s">
        <v>5105</v>
      </c>
      <c r="W599" s="66"/>
    </row>
    <row r="600" spans="1:23" ht="15">
      <c r="A600" s="29" t="s">
        <v>1489</v>
      </c>
      <c r="B600" s="29" t="s">
        <v>255</v>
      </c>
      <c r="C600" s="21" t="s">
        <v>1081</v>
      </c>
      <c r="D600" s="21" t="s">
        <v>1129</v>
      </c>
      <c r="E600" s="21" t="s">
        <v>13</v>
      </c>
      <c r="F600" s="30" t="s">
        <v>1271</v>
      </c>
      <c r="G600" s="21" t="s">
        <v>1490</v>
      </c>
      <c r="H600" s="21" t="s">
        <v>1495</v>
      </c>
      <c r="I600" s="21" t="s">
        <v>1496</v>
      </c>
      <c r="J600" s="21" t="s">
        <v>1088</v>
      </c>
      <c r="K600" s="21" t="s">
        <v>1088</v>
      </c>
      <c r="L600" s="21" t="s">
        <v>1088</v>
      </c>
      <c r="M600" s="21">
        <v>1E-4</v>
      </c>
      <c r="N600" s="21" t="b">
        <v>1</v>
      </c>
      <c r="O600" s="21" t="s">
        <v>1088</v>
      </c>
      <c r="P600" s="21"/>
      <c r="Q600" s="21" t="s">
        <v>487</v>
      </c>
      <c r="R600" s="21" t="s">
        <v>1497</v>
      </c>
      <c r="S600" s="21"/>
      <c r="U600" s="36" t="s">
        <v>5105</v>
      </c>
      <c r="V600" s="36" t="s">
        <v>5105</v>
      </c>
      <c r="W600" s="36" t="s">
        <v>5117</v>
      </c>
    </row>
    <row r="601" spans="1:23" ht="15">
      <c r="A601" s="29" t="s">
        <v>1489</v>
      </c>
      <c r="B601" s="29" t="s">
        <v>255</v>
      </c>
      <c r="C601" s="21" t="s">
        <v>1081</v>
      </c>
      <c r="D601" s="21" t="s">
        <v>1129</v>
      </c>
      <c r="E601" s="21" t="s">
        <v>13</v>
      </c>
      <c r="F601" s="30" t="s">
        <v>1272</v>
      </c>
      <c r="G601" s="21" t="s">
        <v>1490</v>
      </c>
      <c r="H601" s="21" t="s">
        <v>1495</v>
      </c>
      <c r="I601" s="21" t="s">
        <v>1496</v>
      </c>
      <c r="J601" s="21" t="s">
        <v>1088</v>
      </c>
      <c r="K601" s="21" t="s">
        <v>1088</v>
      </c>
      <c r="L601" s="21" t="s">
        <v>1088</v>
      </c>
      <c r="M601" s="21">
        <v>0.18</v>
      </c>
      <c r="N601" s="21" t="b">
        <v>0</v>
      </c>
      <c r="O601" s="21" t="s">
        <v>1088</v>
      </c>
      <c r="P601" s="21"/>
      <c r="Q601" s="21" t="s">
        <v>487</v>
      </c>
      <c r="R601" s="21" t="s">
        <v>1498</v>
      </c>
      <c r="S601" s="21"/>
      <c r="U601" s="36" t="s">
        <v>5105</v>
      </c>
      <c r="V601" s="36" t="s">
        <v>5105</v>
      </c>
      <c r="W601" s="66"/>
    </row>
    <row r="602" spans="1:23" ht="15">
      <c r="A602" s="29" t="s">
        <v>1499</v>
      </c>
      <c r="B602" s="29" t="s">
        <v>435</v>
      </c>
      <c r="C602" s="21" t="s">
        <v>1081</v>
      </c>
      <c r="D602" s="21" t="s">
        <v>1129</v>
      </c>
      <c r="E602" s="21" t="s">
        <v>1097</v>
      </c>
      <c r="F602" s="30" t="s">
        <v>1500</v>
      </c>
      <c r="G602" s="21" t="s">
        <v>1183</v>
      </c>
      <c r="H602" s="21" t="s">
        <v>1501</v>
      </c>
      <c r="I602" s="21" t="s">
        <v>1502</v>
      </c>
      <c r="J602" s="21" t="s">
        <v>1436</v>
      </c>
      <c r="K602" s="21">
        <v>7</v>
      </c>
      <c r="L602" s="21" t="s">
        <v>1089</v>
      </c>
      <c r="M602" s="21">
        <v>0.11</v>
      </c>
      <c r="N602" s="21" t="s">
        <v>1088</v>
      </c>
      <c r="O602" s="21" t="s">
        <v>1088</v>
      </c>
      <c r="P602" s="21"/>
      <c r="Q602" s="21" t="s">
        <v>487</v>
      </c>
      <c r="R602" s="21" t="s">
        <v>1503</v>
      </c>
      <c r="S602" s="21"/>
      <c r="U602" s="36" t="s">
        <v>5105</v>
      </c>
      <c r="V602" s="36" t="s">
        <v>5105</v>
      </c>
      <c r="W602" s="66"/>
    </row>
    <row r="603" spans="1:23" ht="15">
      <c r="A603" s="29" t="s">
        <v>1499</v>
      </c>
      <c r="B603" s="29" t="s">
        <v>435</v>
      </c>
      <c r="C603" s="21" t="s">
        <v>1081</v>
      </c>
      <c r="D603" s="21" t="s">
        <v>1129</v>
      </c>
      <c r="E603" s="21" t="s">
        <v>1097</v>
      </c>
      <c r="F603" s="30" t="s">
        <v>1500</v>
      </c>
      <c r="G603" s="21" t="s">
        <v>1183</v>
      </c>
      <c r="H603" s="21" t="s">
        <v>1501</v>
      </c>
      <c r="I603" s="21" t="s">
        <v>1504</v>
      </c>
      <c r="J603" s="21" t="s">
        <v>1436</v>
      </c>
      <c r="K603" s="21">
        <v>11</v>
      </c>
      <c r="L603" s="21" t="s">
        <v>1089</v>
      </c>
      <c r="M603" s="21">
        <v>1.22</v>
      </c>
      <c r="N603" s="21" t="s">
        <v>1088</v>
      </c>
      <c r="O603" s="21" t="s">
        <v>1088</v>
      </c>
      <c r="P603" s="21"/>
      <c r="Q603" s="21" t="s">
        <v>487</v>
      </c>
      <c r="R603" s="21" t="s">
        <v>1505</v>
      </c>
      <c r="S603" s="21"/>
      <c r="U603" s="36" t="s">
        <v>5105</v>
      </c>
      <c r="V603" s="36" t="s">
        <v>5105</v>
      </c>
      <c r="W603" s="66"/>
    </row>
    <row r="604" spans="1:23" ht="15">
      <c r="A604" s="29" t="s">
        <v>1499</v>
      </c>
      <c r="B604" s="29" t="s">
        <v>435</v>
      </c>
      <c r="C604" s="21" t="s">
        <v>1081</v>
      </c>
      <c r="D604" s="21" t="s">
        <v>1129</v>
      </c>
      <c r="E604" s="21" t="s">
        <v>13</v>
      </c>
      <c r="F604" s="30" t="s">
        <v>1274</v>
      </c>
      <c r="G604" s="21" t="s">
        <v>1183</v>
      </c>
      <c r="H604" s="21" t="s">
        <v>1501</v>
      </c>
      <c r="I604" s="21" t="s">
        <v>1502</v>
      </c>
      <c r="J604" s="21" t="s">
        <v>1436</v>
      </c>
      <c r="K604" s="21">
        <v>13</v>
      </c>
      <c r="L604" s="21" t="s">
        <v>1089</v>
      </c>
      <c r="M604" s="21">
        <v>1</v>
      </c>
      <c r="N604" s="21" t="s">
        <v>1088</v>
      </c>
      <c r="O604" s="21" t="s">
        <v>1088</v>
      </c>
      <c r="P604" s="21"/>
      <c r="Q604" s="21" t="s">
        <v>487</v>
      </c>
      <c r="R604" s="21" t="s">
        <v>1503</v>
      </c>
      <c r="S604" s="21"/>
      <c r="U604" s="36" t="s">
        <v>5105</v>
      </c>
      <c r="V604" s="36" t="s">
        <v>5105</v>
      </c>
      <c r="W604" s="66"/>
    </row>
    <row r="605" spans="1:23" ht="15">
      <c r="A605" s="29" t="s">
        <v>1499</v>
      </c>
      <c r="B605" s="29" t="s">
        <v>435</v>
      </c>
      <c r="C605" s="21" t="s">
        <v>1081</v>
      </c>
      <c r="D605" s="21" t="s">
        <v>1129</v>
      </c>
      <c r="E605" s="21" t="s">
        <v>13</v>
      </c>
      <c r="F605" s="30" t="s">
        <v>1274</v>
      </c>
      <c r="G605" s="21" t="s">
        <v>1183</v>
      </c>
      <c r="H605" s="21" t="s">
        <v>1501</v>
      </c>
      <c r="I605" s="21" t="s">
        <v>1504</v>
      </c>
      <c r="J605" s="21" t="s">
        <v>1436</v>
      </c>
      <c r="K605" s="21">
        <v>3</v>
      </c>
      <c r="L605" s="21" t="s">
        <v>1089</v>
      </c>
      <c r="M605" s="21">
        <v>0.01</v>
      </c>
      <c r="N605" s="21" t="s">
        <v>1088</v>
      </c>
      <c r="O605" s="21" t="s">
        <v>1088</v>
      </c>
      <c r="P605" s="21"/>
      <c r="Q605" s="21" t="s">
        <v>487</v>
      </c>
      <c r="R605" s="21" t="s">
        <v>1505</v>
      </c>
      <c r="S605" s="21"/>
      <c r="U605" s="36" t="s">
        <v>5105</v>
      </c>
      <c r="V605" s="36" t="s">
        <v>5105</v>
      </c>
      <c r="W605" s="66"/>
    </row>
    <row r="606" spans="1:23" ht="15">
      <c r="A606" s="29" t="s">
        <v>1499</v>
      </c>
      <c r="B606" s="29" t="s">
        <v>435</v>
      </c>
      <c r="C606" s="21" t="s">
        <v>1081</v>
      </c>
      <c r="D606" s="21" t="s">
        <v>1129</v>
      </c>
      <c r="E606" s="21" t="s">
        <v>1099</v>
      </c>
      <c r="F606" s="30" t="s">
        <v>1276</v>
      </c>
      <c r="G606" s="21" t="s">
        <v>1183</v>
      </c>
      <c r="H606" s="21" t="s">
        <v>1501</v>
      </c>
      <c r="I606" s="21" t="s">
        <v>1504</v>
      </c>
      <c r="J606" s="21" t="s">
        <v>1436</v>
      </c>
      <c r="K606" s="21">
        <v>19</v>
      </c>
      <c r="L606" s="21" t="s">
        <v>1089</v>
      </c>
      <c r="M606" s="21">
        <v>2.7</v>
      </c>
      <c r="N606" s="21" t="s">
        <v>1088</v>
      </c>
      <c r="O606" s="21" t="s">
        <v>1088</v>
      </c>
      <c r="P606" s="21"/>
      <c r="Q606" s="21" t="s">
        <v>487</v>
      </c>
      <c r="R606" s="21" t="s">
        <v>1505</v>
      </c>
      <c r="S606" s="21"/>
      <c r="U606" s="36" t="s">
        <v>5105</v>
      </c>
      <c r="V606" s="36" t="s">
        <v>5105</v>
      </c>
      <c r="W606" s="66"/>
    </row>
    <row r="607" spans="1:23" ht="15">
      <c r="A607" s="29" t="s">
        <v>1499</v>
      </c>
      <c r="B607" s="29" t="s">
        <v>435</v>
      </c>
      <c r="C607" s="21" t="s">
        <v>1081</v>
      </c>
      <c r="D607" s="21" t="s">
        <v>1129</v>
      </c>
      <c r="E607" s="21" t="s">
        <v>1097</v>
      </c>
      <c r="F607" s="30" t="s">
        <v>1500</v>
      </c>
      <c r="G607" s="21" t="s">
        <v>1183</v>
      </c>
      <c r="H607" s="31" t="s">
        <v>1506</v>
      </c>
      <c r="I607" s="21" t="s">
        <v>1504</v>
      </c>
      <c r="J607" s="21" t="s">
        <v>1094</v>
      </c>
      <c r="K607" s="21" t="s">
        <v>1088</v>
      </c>
      <c r="L607" s="21" t="s">
        <v>1089</v>
      </c>
      <c r="M607" s="21">
        <v>25.2</v>
      </c>
      <c r="N607" s="21" t="s">
        <v>1088</v>
      </c>
      <c r="O607" s="21" t="s">
        <v>1088</v>
      </c>
      <c r="P607" s="21"/>
      <c r="Q607" s="21" t="s">
        <v>487</v>
      </c>
      <c r="R607" s="21" t="s">
        <v>1507</v>
      </c>
      <c r="S607" s="21"/>
      <c r="U607" s="36" t="s">
        <v>5105</v>
      </c>
      <c r="V607" s="36" t="s">
        <v>5105</v>
      </c>
      <c r="W607" s="66"/>
    </row>
    <row r="608" spans="1:23" ht="15">
      <c r="A608" s="29" t="s">
        <v>1499</v>
      </c>
      <c r="B608" s="29" t="s">
        <v>435</v>
      </c>
      <c r="C608" s="21" t="s">
        <v>1081</v>
      </c>
      <c r="D608" s="21" t="s">
        <v>1129</v>
      </c>
      <c r="E608" s="21" t="s">
        <v>1097</v>
      </c>
      <c r="F608" s="30" t="s">
        <v>1500</v>
      </c>
      <c r="G608" s="21" t="s">
        <v>1183</v>
      </c>
      <c r="H608" s="31" t="s">
        <v>1506</v>
      </c>
      <c r="I608" s="21" t="s">
        <v>1502</v>
      </c>
      <c r="J608" s="21" t="s">
        <v>1094</v>
      </c>
      <c r="K608" s="21" t="s">
        <v>1088</v>
      </c>
      <c r="L608" s="21" t="s">
        <v>1089</v>
      </c>
      <c r="M608" s="21">
        <v>26.7</v>
      </c>
      <c r="N608" s="21" t="s">
        <v>1088</v>
      </c>
      <c r="O608" s="21" t="s">
        <v>1088</v>
      </c>
      <c r="P608" s="21"/>
      <c r="Q608" s="21" t="s">
        <v>487</v>
      </c>
      <c r="R608" s="21" t="s">
        <v>1508</v>
      </c>
      <c r="S608" s="21"/>
      <c r="U608" s="36" t="s">
        <v>5105</v>
      </c>
      <c r="V608" s="36" t="s">
        <v>5105</v>
      </c>
      <c r="W608" s="66"/>
    </row>
    <row r="609" spans="1:23" ht="15">
      <c r="A609" s="29" t="s">
        <v>1499</v>
      </c>
      <c r="B609" s="29" t="s">
        <v>435</v>
      </c>
      <c r="C609" s="21" t="s">
        <v>1081</v>
      </c>
      <c r="D609" s="21" t="s">
        <v>1129</v>
      </c>
      <c r="E609" s="21" t="s">
        <v>13</v>
      </c>
      <c r="F609" s="30" t="s">
        <v>1274</v>
      </c>
      <c r="G609" s="21" t="s">
        <v>1183</v>
      </c>
      <c r="H609" s="31" t="s">
        <v>1506</v>
      </c>
      <c r="I609" s="21" t="s">
        <v>1504</v>
      </c>
      <c r="J609" s="21" t="s">
        <v>1094</v>
      </c>
      <c r="K609" s="21" t="s">
        <v>1088</v>
      </c>
      <c r="L609" s="21" t="s">
        <v>1089</v>
      </c>
      <c r="M609" s="21">
        <v>36.700000000000003</v>
      </c>
      <c r="N609" s="21" t="s">
        <v>1088</v>
      </c>
      <c r="O609" s="21" t="s">
        <v>1088</v>
      </c>
      <c r="P609" s="21"/>
      <c r="Q609" s="21" t="s">
        <v>487</v>
      </c>
      <c r="R609" s="21" t="s">
        <v>1507</v>
      </c>
      <c r="S609" s="21"/>
      <c r="U609" s="36" t="s">
        <v>5105</v>
      </c>
      <c r="V609" s="36" t="s">
        <v>5105</v>
      </c>
      <c r="W609" s="66"/>
    </row>
    <row r="610" spans="1:23" ht="15">
      <c r="A610" s="29" t="s">
        <v>1499</v>
      </c>
      <c r="B610" s="29" t="s">
        <v>435</v>
      </c>
      <c r="C610" s="21" t="s">
        <v>1081</v>
      </c>
      <c r="D610" s="21" t="s">
        <v>1129</v>
      </c>
      <c r="E610" s="21" t="s">
        <v>13</v>
      </c>
      <c r="F610" s="30" t="s">
        <v>1274</v>
      </c>
      <c r="G610" s="21" t="s">
        <v>1183</v>
      </c>
      <c r="H610" s="31" t="s">
        <v>1506</v>
      </c>
      <c r="I610" s="21" t="s">
        <v>1502</v>
      </c>
      <c r="J610" s="21" t="s">
        <v>1094</v>
      </c>
      <c r="K610" s="21" t="s">
        <v>1088</v>
      </c>
      <c r="L610" s="21" t="s">
        <v>1089</v>
      </c>
      <c r="M610" s="21">
        <v>35.200000000000003</v>
      </c>
      <c r="N610" s="21" t="s">
        <v>1088</v>
      </c>
      <c r="O610" s="21" t="s">
        <v>1088</v>
      </c>
      <c r="P610" s="21"/>
      <c r="Q610" s="21" t="s">
        <v>487</v>
      </c>
      <c r="R610" s="21" t="s">
        <v>1508</v>
      </c>
      <c r="S610" s="21"/>
      <c r="U610" s="36" t="s">
        <v>5105</v>
      </c>
      <c r="V610" s="36" t="s">
        <v>5105</v>
      </c>
      <c r="W610" s="66"/>
    </row>
    <row r="611" spans="1:23" ht="15">
      <c r="A611" s="29" t="s">
        <v>1499</v>
      </c>
      <c r="B611" s="29" t="s">
        <v>435</v>
      </c>
      <c r="C611" s="21" t="s">
        <v>1081</v>
      </c>
      <c r="D611" s="21" t="s">
        <v>1129</v>
      </c>
      <c r="E611" s="21" t="s">
        <v>1099</v>
      </c>
      <c r="F611" s="30" t="s">
        <v>1276</v>
      </c>
      <c r="G611" s="21" t="s">
        <v>1183</v>
      </c>
      <c r="H611" s="31" t="s">
        <v>1506</v>
      </c>
      <c r="I611" s="21" t="s">
        <v>1504</v>
      </c>
      <c r="J611" s="21" t="s">
        <v>1094</v>
      </c>
      <c r="K611" s="21" t="s">
        <v>1088</v>
      </c>
      <c r="L611" s="21" t="s">
        <v>1089</v>
      </c>
      <c r="M611" s="21">
        <v>30.1</v>
      </c>
      <c r="N611" s="21" t="s">
        <v>1088</v>
      </c>
      <c r="O611" s="21" t="s">
        <v>1088</v>
      </c>
      <c r="P611" s="21"/>
      <c r="Q611" s="21" t="s">
        <v>487</v>
      </c>
      <c r="R611" s="21" t="s">
        <v>1507</v>
      </c>
      <c r="S611" s="21"/>
      <c r="U611" s="36" t="s">
        <v>5105</v>
      </c>
      <c r="V611" s="36" t="s">
        <v>5105</v>
      </c>
      <c r="W611" s="66"/>
    </row>
    <row r="612" spans="1:23" ht="15">
      <c r="A612" s="29" t="s">
        <v>1499</v>
      </c>
      <c r="B612" s="29" t="s">
        <v>435</v>
      </c>
      <c r="C612" s="21" t="s">
        <v>1081</v>
      </c>
      <c r="D612" s="21" t="s">
        <v>1129</v>
      </c>
      <c r="E612" s="21" t="s">
        <v>1099</v>
      </c>
      <c r="F612" s="30" t="s">
        <v>1276</v>
      </c>
      <c r="G612" s="21" t="s">
        <v>1183</v>
      </c>
      <c r="H612" s="31" t="s">
        <v>1506</v>
      </c>
      <c r="I612" s="21" t="s">
        <v>1502</v>
      </c>
      <c r="J612" s="21" t="s">
        <v>1094</v>
      </c>
      <c r="K612" s="21" t="s">
        <v>1088</v>
      </c>
      <c r="L612" s="21" t="s">
        <v>1089</v>
      </c>
      <c r="M612" s="21">
        <v>33.700000000000003</v>
      </c>
      <c r="N612" s="21" t="s">
        <v>1088</v>
      </c>
      <c r="O612" s="21" t="s">
        <v>1088</v>
      </c>
      <c r="P612" s="21"/>
      <c r="Q612" s="21" t="s">
        <v>487</v>
      </c>
      <c r="R612" s="21" t="s">
        <v>1508</v>
      </c>
      <c r="S612" s="21"/>
      <c r="U612" s="36" t="s">
        <v>5105</v>
      </c>
      <c r="V612" s="36" t="s">
        <v>5105</v>
      </c>
      <c r="W612" s="66"/>
    </row>
    <row r="613" spans="1:23" ht="15">
      <c r="A613" s="29" t="s">
        <v>1499</v>
      </c>
      <c r="B613" s="29" t="s">
        <v>435</v>
      </c>
      <c r="C613" s="21" t="s">
        <v>1081</v>
      </c>
      <c r="D613" s="21" t="s">
        <v>1129</v>
      </c>
      <c r="E613" s="21" t="s">
        <v>1509</v>
      </c>
      <c r="F613" s="30" t="s">
        <v>1510</v>
      </c>
      <c r="G613" s="21" t="s">
        <v>1183</v>
      </c>
      <c r="H613" s="31" t="s">
        <v>1511</v>
      </c>
      <c r="I613" s="21" t="s">
        <v>1512</v>
      </c>
      <c r="J613" s="21" t="s">
        <v>1088</v>
      </c>
      <c r="K613" s="21" t="s">
        <v>1088</v>
      </c>
      <c r="L613" s="21" t="s">
        <v>1089</v>
      </c>
      <c r="M613" s="21" t="s">
        <v>1513</v>
      </c>
      <c r="N613" s="21" t="b">
        <v>1</v>
      </c>
      <c r="O613" s="21" t="s">
        <v>1088</v>
      </c>
      <c r="P613" s="21"/>
      <c r="Q613" s="21" t="s">
        <v>487</v>
      </c>
      <c r="R613" s="21" t="s">
        <v>1514</v>
      </c>
      <c r="S613" s="21"/>
      <c r="U613" s="36" t="s">
        <v>5105</v>
      </c>
      <c r="V613" s="36" t="s">
        <v>5105</v>
      </c>
      <c r="W613" s="36" t="s">
        <v>5117</v>
      </c>
    </row>
    <row r="614" spans="1:23" ht="15">
      <c r="A614" s="29" t="s">
        <v>1499</v>
      </c>
      <c r="B614" s="29" t="s">
        <v>435</v>
      </c>
      <c r="C614" s="21" t="s">
        <v>1081</v>
      </c>
      <c r="D614" s="21" t="s">
        <v>1129</v>
      </c>
      <c r="E614" s="21" t="s">
        <v>1509</v>
      </c>
      <c r="F614" s="30" t="s">
        <v>1510</v>
      </c>
      <c r="G614" s="21" t="s">
        <v>1183</v>
      </c>
      <c r="H614" s="31" t="s">
        <v>1515</v>
      </c>
      <c r="I614" s="21" t="s">
        <v>1512</v>
      </c>
      <c r="J614" s="21" t="s">
        <v>1088</v>
      </c>
      <c r="K614" s="21" t="s">
        <v>1088</v>
      </c>
      <c r="L614" s="21" t="s">
        <v>1089</v>
      </c>
      <c r="M614" s="21" t="s">
        <v>1513</v>
      </c>
      <c r="N614" s="21" t="b">
        <v>1</v>
      </c>
      <c r="O614" s="21" t="s">
        <v>1088</v>
      </c>
      <c r="P614" s="21"/>
      <c r="Q614" s="21" t="s">
        <v>487</v>
      </c>
      <c r="R614" s="21" t="s">
        <v>1514</v>
      </c>
      <c r="S614" s="21"/>
      <c r="U614" s="36" t="s">
        <v>5105</v>
      </c>
      <c r="V614" s="36" t="s">
        <v>5105</v>
      </c>
      <c r="W614" s="66"/>
    </row>
    <row r="615" spans="1:23" ht="15">
      <c r="A615" s="29" t="s">
        <v>1499</v>
      </c>
      <c r="B615" s="29" t="s">
        <v>435</v>
      </c>
      <c r="C615" s="21" t="s">
        <v>1081</v>
      </c>
      <c r="D615" s="21" t="s">
        <v>1129</v>
      </c>
      <c r="E615" s="21" t="s">
        <v>1509</v>
      </c>
      <c r="F615" s="30" t="s">
        <v>1510</v>
      </c>
      <c r="G615" s="21" t="s">
        <v>1183</v>
      </c>
      <c r="H615" s="31" t="s">
        <v>1516</v>
      </c>
      <c r="I615" s="21" t="s">
        <v>1512</v>
      </c>
      <c r="J615" s="21" t="s">
        <v>1088</v>
      </c>
      <c r="K615" s="21" t="s">
        <v>1088</v>
      </c>
      <c r="L615" s="21" t="s">
        <v>1089</v>
      </c>
      <c r="M615" s="21" t="s">
        <v>1517</v>
      </c>
      <c r="N615" s="21" t="b">
        <v>0</v>
      </c>
      <c r="O615" s="21" t="s">
        <v>1088</v>
      </c>
      <c r="P615" s="21"/>
      <c r="Q615" s="21" t="s">
        <v>487</v>
      </c>
      <c r="R615" s="21" t="s">
        <v>1514</v>
      </c>
      <c r="S615" s="21"/>
      <c r="U615" s="36" t="s">
        <v>5105</v>
      </c>
      <c r="V615" s="36" t="s">
        <v>5105</v>
      </c>
      <c r="W615" s="66"/>
    </row>
    <row r="616" spans="1:23" ht="15">
      <c r="A616" s="29" t="s">
        <v>1499</v>
      </c>
      <c r="B616" s="29" t="s">
        <v>435</v>
      </c>
      <c r="C616" s="21" t="s">
        <v>1081</v>
      </c>
      <c r="D616" s="21" t="s">
        <v>1129</v>
      </c>
      <c r="E616" s="21" t="s">
        <v>1097</v>
      </c>
      <c r="F616" s="30" t="s">
        <v>1500</v>
      </c>
      <c r="G616" s="21" t="s">
        <v>1183</v>
      </c>
      <c r="H616" s="31" t="s">
        <v>1518</v>
      </c>
      <c r="I616" s="31" t="s">
        <v>1519</v>
      </c>
      <c r="J616" s="21" t="s">
        <v>1088</v>
      </c>
      <c r="K616" s="21" t="s">
        <v>1088</v>
      </c>
      <c r="L616" s="21" t="s">
        <v>1089</v>
      </c>
      <c r="M616" s="21">
        <v>-0.20960000000000001</v>
      </c>
      <c r="N616" s="21" t="b">
        <v>1</v>
      </c>
      <c r="O616" s="21" t="s">
        <v>1088</v>
      </c>
      <c r="P616" s="21"/>
      <c r="Q616" s="21" t="s">
        <v>487</v>
      </c>
      <c r="R616" s="21" t="s">
        <v>1520</v>
      </c>
      <c r="S616" s="21"/>
      <c r="U616" s="36" t="s">
        <v>5105</v>
      </c>
      <c r="V616" s="36" t="s">
        <v>5105</v>
      </c>
      <c r="W616" s="66"/>
    </row>
    <row r="617" spans="1:23" ht="15">
      <c r="A617" s="29" t="s">
        <v>1499</v>
      </c>
      <c r="B617" s="29" t="s">
        <v>435</v>
      </c>
      <c r="C617" s="21" t="s">
        <v>1081</v>
      </c>
      <c r="D617" s="21" t="s">
        <v>1129</v>
      </c>
      <c r="E617" s="21" t="s">
        <v>1097</v>
      </c>
      <c r="F617" s="30" t="s">
        <v>1500</v>
      </c>
      <c r="G617" s="21" t="s">
        <v>1183</v>
      </c>
      <c r="H617" s="31" t="s">
        <v>1521</v>
      </c>
      <c r="I617" s="31" t="s">
        <v>1519</v>
      </c>
      <c r="J617" s="21" t="s">
        <v>1088</v>
      </c>
      <c r="K617" s="21" t="s">
        <v>1088</v>
      </c>
      <c r="L617" s="21" t="s">
        <v>1089</v>
      </c>
      <c r="M617" s="21">
        <v>-2.2845</v>
      </c>
      <c r="N617" s="21" t="b">
        <v>1</v>
      </c>
      <c r="O617" s="21" t="s">
        <v>1088</v>
      </c>
      <c r="P617" s="21"/>
      <c r="Q617" s="21" t="s">
        <v>487</v>
      </c>
      <c r="R617" s="21" t="s">
        <v>1520</v>
      </c>
      <c r="S617" s="21"/>
      <c r="U617" s="36" t="s">
        <v>5105</v>
      </c>
      <c r="V617" s="36" t="s">
        <v>5105</v>
      </c>
      <c r="W617" s="66"/>
    </row>
    <row r="618" spans="1:23" ht="29">
      <c r="A618" s="29" t="s">
        <v>1499</v>
      </c>
      <c r="B618" s="29" t="s">
        <v>435</v>
      </c>
      <c r="C618" s="21" t="s">
        <v>1081</v>
      </c>
      <c r="D618" s="21" t="s">
        <v>1129</v>
      </c>
      <c r="E618" s="21" t="s">
        <v>13</v>
      </c>
      <c r="F618" s="30" t="s">
        <v>1274</v>
      </c>
      <c r="G618" s="21" t="s">
        <v>1183</v>
      </c>
      <c r="H618" s="31" t="s">
        <v>1522</v>
      </c>
      <c r="I618" s="31" t="s">
        <v>1519</v>
      </c>
      <c r="J618" s="21" t="s">
        <v>1088</v>
      </c>
      <c r="K618" s="21" t="s">
        <v>1088</v>
      </c>
      <c r="L618" s="21" t="s">
        <v>1089</v>
      </c>
      <c r="M618" s="21">
        <v>2.0714999999999999</v>
      </c>
      <c r="N618" s="21" t="b">
        <v>1</v>
      </c>
      <c r="O618" s="21" t="s">
        <v>1088</v>
      </c>
      <c r="P618" s="21"/>
      <c r="Q618" s="21" t="s">
        <v>487</v>
      </c>
      <c r="R618" s="21" t="s">
        <v>1523</v>
      </c>
      <c r="S618" s="21"/>
      <c r="U618" s="36" t="s">
        <v>5105</v>
      </c>
      <c r="V618" s="36" t="s">
        <v>5105</v>
      </c>
      <c r="W618" s="66"/>
    </row>
    <row r="619" spans="1:23" ht="15">
      <c r="A619" s="29" t="s">
        <v>1499</v>
      </c>
      <c r="B619" s="29" t="s">
        <v>435</v>
      </c>
      <c r="C619" s="21" t="s">
        <v>1081</v>
      </c>
      <c r="D619" s="21" t="s">
        <v>1129</v>
      </c>
      <c r="E619" s="21" t="s">
        <v>1099</v>
      </c>
      <c r="F619" s="30" t="s">
        <v>1276</v>
      </c>
      <c r="G619" s="21" t="s">
        <v>1183</v>
      </c>
      <c r="H619" s="31" t="s">
        <v>1524</v>
      </c>
      <c r="I619" s="31" t="s">
        <v>1519</v>
      </c>
      <c r="J619" s="21" t="s">
        <v>1088</v>
      </c>
      <c r="K619" s="21" t="s">
        <v>1088</v>
      </c>
      <c r="L619" s="21" t="s">
        <v>1089</v>
      </c>
      <c r="M619" s="21">
        <v>6.9999999999999999E-4</v>
      </c>
      <c r="N619" s="21" t="b">
        <v>1</v>
      </c>
      <c r="O619" s="21" t="s">
        <v>1088</v>
      </c>
      <c r="P619" s="21"/>
      <c r="Q619" s="21" t="s">
        <v>487</v>
      </c>
      <c r="R619" s="21" t="s">
        <v>1525</v>
      </c>
      <c r="S619" s="21"/>
      <c r="U619" s="36" t="s">
        <v>5105</v>
      </c>
      <c r="V619" s="36" t="s">
        <v>5105</v>
      </c>
      <c r="W619" s="66"/>
    </row>
    <row r="620" spans="1:23" ht="15">
      <c r="A620" s="29" t="s">
        <v>1499</v>
      </c>
      <c r="B620" s="29" t="s">
        <v>435</v>
      </c>
      <c r="C620" s="21" t="s">
        <v>1081</v>
      </c>
      <c r="D620" s="21" t="s">
        <v>1129</v>
      </c>
      <c r="E620" s="21" t="s">
        <v>1099</v>
      </c>
      <c r="F620" s="30" t="s">
        <v>1276</v>
      </c>
      <c r="G620" s="21" t="s">
        <v>1183</v>
      </c>
      <c r="H620" s="31" t="s">
        <v>1526</v>
      </c>
      <c r="I620" s="31" t="s">
        <v>1519</v>
      </c>
      <c r="J620" s="21" t="s">
        <v>1088</v>
      </c>
      <c r="K620" s="21" t="s">
        <v>1088</v>
      </c>
      <c r="L620" s="21" t="s">
        <v>1089</v>
      </c>
      <c r="M620" s="21">
        <v>2.6100000000000002E-2</v>
      </c>
      <c r="N620" s="21" t="b">
        <v>1</v>
      </c>
      <c r="O620" s="21" t="s">
        <v>1088</v>
      </c>
      <c r="P620" s="21"/>
      <c r="Q620" s="21" t="s">
        <v>487</v>
      </c>
      <c r="R620" s="21" t="s">
        <v>1525</v>
      </c>
      <c r="S620" s="21"/>
      <c r="U620" s="36" t="s">
        <v>5105</v>
      </c>
      <c r="V620" s="36" t="s">
        <v>5105</v>
      </c>
      <c r="W620" s="66"/>
    </row>
    <row r="621" spans="1:23" ht="15">
      <c r="A621" s="21" t="s">
        <v>1527</v>
      </c>
      <c r="B621" s="34" t="s">
        <v>476</v>
      </c>
      <c r="C621" s="21" t="s">
        <v>1081</v>
      </c>
      <c r="D621" s="21" t="s">
        <v>1082</v>
      </c>
      <c r="E621" s="21" t="s">
        <v>1097</v>
      </c>
      <c r="F621" s="37" t="s">
        <v>1528</v>
      </c>
      <c r="G621" s="36" t="s">
        <v>1529</v>
      </c>
      <c r="H621" s="36" t="s">
        <v>1434</v>
      </c>
      <c r="I621" s="36" t="s">
        <v>1530</v>
      </c>
      <c r="J621" s="36" t="s">
        <v>1436</v>
      </c>
      <c r="K621" s="21" t="s">
        <v>1531</v>
      </c>
      <c r="L621" s="21" t="s">
        <v>1172</v>
      </c>
      <c r="M621" s="36" t="s">
        <v>1532</v>
      </c>
      <c r="N621" s="21" t="b">
        <v>1</v>
      </c>
      <c r="O621" s="21"/>
      <c r="P621" s="21"/>
      <c r="Q621" s="21" t="s">
        <v>1533</v>
      </c>
      <c r="R621" s="36" t="s">
        <v>1534</v>
      </c>
      <c r="S621" s="21" t="s">
        <v>1535</v>
      </c>
      <c r="U621" s="36" t="s">
        <v>5105</v>
      </c>
      <c r="V621" s="36" t="s">
        <v>5105</v>
      </c>
      <c r="W621" s="36" t="s">
        <v>5113</v>
      </c>
    </row>
    <row r="622" spans="1:23" ht="15">
      <c r="A622" s="21" t="s">
        <v>1527</v>
      </c>
      <c r="B622" s="34" t="s">
        <v>476</v>
      </c>
      <c r="C622" s="21" t="s">
        <v>1081</v>
      </c>
      <c r="D622" s="21" t="s">
        <v>1082</v>
      </c>
      <c r="E622" s="21" t="s">
        <v>1097</v>
      </c>
      <c r="F622" s="37" t="s">
        <v>1528</v>
      </c>
      <c r="G622" s="36" t="s">
        <v>1536</v>
      </c>
      <c r="H622" s="36" t="s">
        <v>1434</v>
      </c>
      <c r="I622" s="36" t="s">
        <v>1530</v>
      </c>
      <c r="J622" s="36" t="s">
        <v>1436</v>
      </c>
      <c r="K622" s="21" t="s">
        <v>1531</v>
      </c>
      <c r="L622" s="21" t="s">
        <v>1172</v>
      </c>
      <c r="M622" s="45" t="s">
        <v>1537</v>
      </c>
      <c r="N622" s="36" t="b">
        <v>1</v>
      </c>
      <c r="O622" s="21"/>
      <c r="P622" s="21"/>
      <c r="Q622" s="21" t="s">
        <v>1533</v>
      </c>
      <c r="R622" s="36" t="s">
        <v>1534</v>
      </c>
      <c r="S622" s="21" t="s">
        <v>1535</v>
      </c>
      <c r="U622" s="36" t="s">
        <v>5105</v>
      </c>
      <c r="V622" s="36" t="s">
        <v>5105</v>
      </c>
      <c r="W622" s="66"/>
    </row>
    <row r="623" spans="1:23" ht="15">
      <c r="A623" s="21" t="s">
        <v>1527</v>
      </c>
      <c r="B623" s="34" t="s">
        <v>476</v>
      </c>
      <c r="C623" s="21" t="s">
        <v>1081</v>
      </c>
      <c r="D623" s="21" t="s">
        <v>1082</v>
      </c>
      <c r="E623" s="21" t="s">
        <v>1097</v>
      </c>
      <c r="F623" s="30"/>
      <c r="G623" s="36" t="s">
        <v>1529</v>
      </c>
      <c r="H623" s="36" t="s">
        <v>1434</v>
      </c>
      <c r="I623" s="36" t="s">
        <v>1530</v>
      </c>
      <c r="J623" s="36" t="s">
        <v>1436</v>
      </c>
      <c r="K623" s="21" t="s">
        <v>1531</v>
      </c>
      <c r="L623" s="21" t="s">
        <v>1172</v>
      </c>
      <c r="M623" s="45" t="s">
        <v>1538</v>
      </c>
      <c r="N623" s="21" t="b">
        <v>1</v>
      </c>
      <c r="O623" s="21"/>
      <c r="P623" s="21"/>
      <c r="Q623" s="21" t="s">
        <v>1533</v>
      </c>
      <c r="R623" s="36" t="s">
        <v>1534</v>
      </c>
      <c r="S623" s="21" t="s">
        <v>1535</v>
      </c>
      <c r="U623" s="36" t="s">
        <v>5105</v>
      </c>
      <c r="V623" s="36" t="s">
        <v>5105</v>
      </c>
      <c r="W623" s="66"/>
    </row>
    <row r="624" spans="1:23" ht="15">
      <c r="A624" s="21" t="s">
        <v>1527</v>
      </c>
      <c r="B624" s="34" t="s">
        <v>476</v>
      </c>
      <c r="C624" s="21" t="s">
        <v>1081</v>
      </c>
      <c r="D624" s="21" t="s">
        <v>1082</v>
      </c>
      <c r="E624" s="21" t="s">
        <v>1097</v>
      </c>
      <c r="F624" s="30"/>
      <c r="G624" s="36" t="s">
        <v>1536</v>
      </c>
      <c r="H624" s="36" t="s">
        <v>1434</v>
      </c>
      <c r="I624" s="36" t="s">
        <v>1530</v>
      </c>
      <c r="J624" s="36" t="s">
        <v>1436</v>
      </c>
      <c r="K624" s="21" t="s">
        <v>1531</v>
      </c>
      <c r="L624" s="21" t="s">
        <v>1172</v>
      </c>
      <c r="M624" s="45" t="s">
        <v>1539</v>
      </c>
      <c r="N624" s="21" t="b">
        <v>1</v>
      </c>
      <c r="O624" s="21"/>
      <c r="P624" s="21"/>
      <c r="Q624" s="21" t="s">
        <v>1533</v>
      </c>
      <c r="R624" s="36" t="s">
        <v>1534</v>
      </c>
      <c r="S624" s="21" t="s">
        <v>1535</v>
      </c>
      <c r="U624" s="36" t="s">
        <v>5105</v>
      </c>
      <c r="V624" s="36" t="s">
        <v>5105</v>
      </c>
      <c r="W624" s="66"/>
    </row>
    <row r="625" spans="1:23" ht="56">
      <c r="A625" s="21" t="s">
        <v>1540</v>
      </c>
      <c r="B625" s="21" t="s">
        <v>5118</v>
      </c>
      <c r="C625" s="21" t="s">
        <v>1081</v>
      </c>
      <c r="D625" s="21" t="s">
        <v>1082</v>
      </c>
      <c r="E625" s="21" t="s">
        <v>1097</v>
      </c>
      <c r="F625" s="30" t="s">
        <v>1542</v>
      </c>
      <c r="G625" s="21" t="s">
        <v>1543</v>
      </c>
      <c r="H625" s="31" t="s">
        <v>1544</v>
      </c>
      <c r="I625" s="31" t="s">
        <v>1545</v>
      </c>
      <c r="J625" s="21" t="s">
        <v>1094</v>
      </c>
      <c r="K625" s="21"/>
      <c r="L625" s="21" t="s">
        <v>1138</v>
      </c>
      <c r="M625" s="21">
        <v>23.24</v>
      </c>
      <c r="N625" s="21" t="s">
        <v>1088</v>
      </c>
      <c r="O625" s="21"/>
      <c r="P625" s="21">
        <v>4.22</v>
      </c>
      <c r="Q625" s="21" t="s">
        <v>1546</v>
      </c>
      <c r="R625" s="46" t="s">
        <v>1547</v>
      </c>
      <c r="S625" s="21"/>
      <c r="U625" s="36" t="s">
        <v>4780</v>
      </c>
      <c r="V625" s="36" t="s">
        <v>4778</v>
      </c>
      <c r="W625" s="66"/>
    </row>
    <row r="626" spans="1:23" ht="56">
      <c r="A626" s="21" t="s">
        <v>1540</v>
      </c>
      <c r="B626" s="21" t="s">
        <v>5119</v>
      </c>
      <c r="C626" s="21" t="s">
        <v>1081</v>
      </c>
      <c r="D626" s="21" t="s">
        <v>1082</v>
      </c>
      <c r="E626" s="21" t="s">
        <v>1097</v>
      </c>
      <c r="F626" s="30" t="s">
        <v>1542</v>
      </c>
      <c r="G626" s="21" t="s">
        <v>1543</v>
      </c>
      <c r="H626" s="31" t="s">
        <v>1549</v>
      </c>
      <c r="I626" s="31" t="s">
        <v>1545</v>
      </c>
      <c r="J626" s="21" t="s">
        <v>1094</v>
      </c>
      <c r="K626" s="21"/>
      <c r="L626" s="21" t="s">
        <v>1138</v>
      </c>
      <c r="M626" s="21">
        <v>34.36</v>
      </c>
      <c r="N626" s="21" t="s">
        <v>1088</v>
      </c>
      <c r="O626" s="21"/>
      <c r="P626" s="21">
        <v>2.0499999999999998</v>
      </c>
      <c r="Q626" s="21" t="s">
        <v>1546</v>
      </c>
      <c r="R626" s="46" t="s">
        <v>1547</v>
      </c>
      <c r="S626" s="21"/>
      <c r="U626" s="36" t="s">
        <v>4780</v>
      </c>
      <c r="V626" s="36" t="s">
        <v>4778</v>
      </c>
      <c r="W626" s="66"/>
    </row>
    <row r="627" spans="1:23" ht="56">
      <c r="A627" s="21" t="s">
        <v>1540</v>
      </c>
      <c r="B627" s="21" t="s">
        <v>5120</v>
      </c>
      <c r="C627" s="21" t="s">
        <v>1081</v>
      </c>
      <c r="D627" s="21" t="s">
        <v>1082</v>
      </c>
      <c r="E627" s="21" t="s">
        <v>1097</v>
      </c>
      <c r="F627" s="30" t="s">
        <v>1542</v>
      </c>
      <c r="G627" s="21" t="s">
        <v>1543</v>
      </c>
      <c r="H627" s="31" t="s">
        <v>1551</v>
      </c>
      <c r="I627" s="31" t="s">
        <v>1545</v>
      </c>
      <c r="J627" s="21" t="s">
        <v>1094</v>
      </c>
      <c r="K627" s="21"/>
      <c r="L627" s="21" t="s">
        <v>1089</v>
      </c>
      <c r="M627" s="21">
        <v>42.29</v>
      </c>
      <c r="N627" s="21" t="s">
        <v>1088</v>
      </c>
      <c r="O627" s="21"/>
      <c r="P627" s="21">
        <v>1.9</v>
      </c>
      <c r="Q627" s="21" t="s">
        <v>1546</v>
      </c>
      <c r="R627" s="46" t="s">
        <v>1547</v>
      </c>
      <c r="S627" s="21"/>
      <c r="U627" s="36" t="s">
        <v>4780</v>
      </c>
      <c r="V627" s="36" t="s">
        <v>4778</v>
      </c>
      <c r="W627" s="66"/>
    </row>
    <row r="628" spans="1:23" ht="56">
      <c r="A628" s="21" t="s">
        <v>1540</v>
      </c>
      <c r="B628" s="21" t="s">
        <v>5121</v>
      </c>
      <c r="C628" s="21" t="s">
        <v>1081</v>
      </c>
      <c r="D628" s="21" t="s">
        <v>1082</v>
      </c>
      <c r="E628" s="21" t="s">
        <v>1097</v>
      </c>
      <c r="F628" s="30" t="s">
        <v>1542</v>
      </c>
      <c r="G628" s="21" t="s">
        <v>1543</v>
      </c>
      <c r="H628" s="31" t="s">
        <v>1553</v>
      </c>
      <c r="I628" s="31" t="s">
        <v>1545</v>
      </c>
      <c r="J628" s="21" t="s">
        <v>1094</v>
      </c>
      <c r="K628" s="21"/>
      <c r="L628" s="21" t="s">
        <v>1089</v>
      </c>
      <c r="M628" s="21">
        <v>47.61</v>
      </c>
      <c r="N628" s="21" t="s">
        <v>1088</v>
      </c>
      <c r="O628" s="21"/>
      <c r="P628" s="21">
        <v>1.9</v>
      </c>
      <c r="Q628" s="21" t="s">
        <v>1546</v>
      </c>
      <c r="R628" s="46" t="s">
        <v>1547</v>
      </c>
      <c r="S628" s="21"/>
      <c r="U628" s="36" t="s">
        <v>4780</v>
      </c>
      <c r="V628" s="36" t="s">
        <v>4778</v>
      </c>
      <c r="W628" s="66"/>
    </row>
    <row r="629" spans="1:23" ht="56">
      <c r="A629" s="21" t="s">
        <v>1540</v>
      </c>
      <c r="B629" s="21" t="s">
        <v>5122</v>
      </c>
      <c r="C629" s="21" t="s">
        <v>1081</v>
      </c>
      <c r="D629" s="21" t="s">
        <v>1082</v>
      </c>
      <c r="E629" s="21" t="s">
        <v>1097</v>
      </c>
      <c r="F629" s="30" t="s">
        <v>1542</v>
      </c>
      <c r="G629" s="21" t="s">
        <v>1543</v>
      </c>
      <c r="H629" s="31" t="s">
        <v>1555</v>
      </c>
      <c r="I629" s="31" t="s">
        <v>1545</v>
      </c>
      <c r="J629" s="21" t="s">
        <v>1094</v>
      </c>
      <c r="K629" s="21"/>
      <c r="L629" s="21" t="s">
        <v>1089</v>
      </c>
      <c r="M629" s="21">
        <v>54.19</v>
      </c>
      <c r="N629" s="21" t="s">
        <v>1088</v>
      </c>
      <c r="O629" s="21"/>
      <c r="P629" s="21">
        <v>3.78</v>
      </c>
      <c r="Q629" s="21" t="s">
        <v>1546</v>
      </c>
      <c r="R629" s="46" t="s">
        <v>1547</v>
      </c>
      <c r="S629" s="21"/>
      <c r="U629" s="36" t="s">
        <v>4780</v>
      </c>
      <c r="V629" s="36" t="s">
        <v>4778</v>
      </c>
      <c r="W629" s="66"/>
    </row>
    <row r="630" spans="1:23" ht="28">
      <c r="A630" s="21" t="s">
        <v>1556</v>
      </c>
      <c r="B630" s="21" t="s">
        <v>5123</v>
      </c>
      <c r="C630" s="21" t="s">
        <v>1036</v>
      </c>
      <c r="D630" s="21" t="s">
        <v>1129</v>
      </c>
      <c r="E630" s="21" t="s">
        <v>13</v>
      </c>
      <c r="F630" s="30" t="s">
        <v>1558</v>
      </c>
      <c r="G630" s="21" t="s">
        <v>1543</v>
      </c>
      <c r="H630" s="31" t="s">
        <v>1559</v>
      </c>
      <c r="I630" s="31" t="s">
        <v>1560</v>
      </c>
      <c r="J630" s="21" t="s">
        <v>1147</v>
      </c>
      <c r="K630" s="21"/>
      <c r="L630" s="21" t="s">
        <v>1172</v>
      </c>
      <c r="M630" s="21">
        <v>23.4</v>
      </c>
      <c r="N630" s="21" t="s">
        <v>1088</v>
      </c>
      <c r="O630" s="21"/>
      <c r="P630" s="21"/>
      <c r="Q630" s="21"/>
      <c r="R630" s="46" t="s">
        <v>1561</v>
      </c>
      <c r="S630" s="21"/>
      <c r="U630" s="36" t="s">
        <v>5124</v>
      </c>
      <c r="V630" s="36" t="s">
        <v>4778</v>
      </c>
      <c r="W630" s="66"/>
    </row>
    <row r="631" spans="1:23" ht="28">
      <c r="A631" s="21" t="s">
        <v>1556</v>
      </c>
      <c r="B631" s="21" t="s">
        <v>5125</v>
      </c>
      <c r="C631" s="21" t="s">
        <v>1036</v>
      </c>
      <c r="D631" s="21" t="s">
        <v>1129</v>
      </c>
      <c r="E631" s="21" t="s">
        <v>1099</v>
      </c>
      <c r="F631" s="30" t="s">
        <v>1563</v>
      </c>
      <c r="G631" s="21" t="s">
        <v>1543</v>
      </c>
      <c r="H631" s="31" t="s">
        <v>1559</v>
      </c>
      <c r="I631" s="31" t="s">
        <v>1560</v>
      </c>
      <c r="J631" s="21" t="s">
        <v>1147</v>
      </c>
      <c r="K631" s="21"/>
      <c r="L631" s="21" t="s">
        <v>1172</v>
      </c>
      <c r="M631" s="21">
        <v>30.5</v>
      </c>
      <c r="N631" s="21" t="s">
        <v>1088</v>
      </c>
      <c r="O631" s="21"/>
      <c r="P631" s="21"/>
      <c r="Q631" s="21"/>
      <c r="R631" s="46" t="s">
        <v>1564</v>
      </c>
      <c r="S631" s="21"/>
      <c r="U631" s="36" t="s">
        <v>5124</v>
      </c>
      <c r="V631" s="36" t="s">
        <v>4778</v>
      </c>
      <c r="W631" s="66"/>
    </row>
    <row r="632" spans="1:23" ht="28">
      <c r="A632" s="21" t="s">
        <v>1556</v>
      </c>
      <c r="B632" s="21" t="s">
        <v>5126</v>
      </c>
      <c r="C632" s="21" t="s">
        <v>1036</v>
      </c>
      <c r="D632" s="21" t="s">
        <v>1129</v>
      </c>
      <c r="E632" s="21" t="s">
        <v>1099</v>
      </c>
      <c r="F632" s="30" t="s">
        <v>1563</v>
      </c>
      <c r="G632" s="21" t="s">
        <v>1543</v>
      </c>
      <c r="H632" s="31" t="s">
        <v>1559</v>
      </c>
      <c r="I632" s="31" t="s">
        <v>1560</v>
      </c>
      <c r="J632" s="21" t="s">
        <v>1147</v>
      </c>
      <c r="K632" s="21"/>
      <c r="L632" s="21" t="s">
        <v>1172</v>
      </c>
      <c r="M632" s="21">
        <v>23</v>
      </c>
      <c r="N632" s="21" t="s">
        <v>1088</v>
      </c>
      <c r="O632" s="21"/>
      <c r="P632" s="21"/>
      <c r="Q632" s="21"/>
      <c r="R632" s="46" t="s">
        <v>1566</v>
      </c>
      <c r="S632" s="21"/>
      <c r="U632" s="36" t="s">
        <v>5124</v>
      </c>
      <c r="V632" s="36" t="s">
        <v>4778</v>
      </c>
      <c r="W632" s="66"/>
    </row>
    <row r="633" spans="1:23" ht="28">
      <c r="A633" s="47" t="s">
        <v>1556</v>
      </c>
      <c r="B633" s="47" t="s">
        <v>5127</v>
      </c>
      <c r="C633" s="47" t="s">
        <v>1036</v>
      </c>
      <c r="D633" s="21" t="s">
        <v>1129</v>
      </c>
      <c r="E633" s="47" t="s">
        <v>1099</v>
      </c>
      <c r="F633" s="48" t="s">
        <v>1563</v>
      </c>
      <c r="G633" s="47" t="s">
        <v>1543</v>
      </c>
      <c r="H633" s="49" t="s">
        <v>1559</v>
      </c>
      <c r="I633" s="49" t="s">
        <v>1560</v>
      </c>
      <c r="J633" s="47" t="s">
        <v>1147</v>
      </c>
      <c r="K633" s="47"/>
      <c r="L633" s="47" t="s">
        <v>1172</v>
      </c>
      <c r="M633" s="47" t="s">
        <v>1568</v>
      </c>
      <c r="N633" s="47" t="b">
        <v>0</v>
      </c>
      <c r="O633" s="47"/>
      <c r="P633" s="47"/>
      <c r="Q633" s="47"/>
      <c r="R633" s="50" t="s">
        <v>1569</v>
      </c>
      <c r="S633" s="47"/>
      <c r="U633" s="36" t="s">
        <v>5124</v>
      </c>
      <c r="V633" s="36" t="s">
        <v>1609</v>
      </c>
      <c r="W633" s="66"/>
    </row>
    <row r="634" spans="1:23" ht="28">
      <c r="A634" s="47" t="s">
        <v>1556</v>
      </c>
      <c r="B634" s="47" t="s">
        <v>5128</v>
      </c>
      <c r="C634" s="47" t="s">
        <v>1036</v>
      </c>
      <c r="D634" s="21" t="s">
        <v>1129</v>
      </c>
      <c r="E634" s="47" t="s">
        <v>1099</v>
      </c>
      <c r="F634" s="48" t="s">
        <v>1563</v>
      </c>
      <c r="G634" s="47" t="s">
        <v>1543</v>
      </c>
      <c r="H634" s="49" t="s">
        <v>1559</v>
      </c>
      <c r="I634" s="49" t="s">
        <v>1560</v>
      </c>
      <c r="J634" s="47" t="s">
        <v>1147</v>
      </c>
      <c r="K634" s="47"/>
      <c r="L634" s="47" t="s">
        <v>1172</v>
      </c>
      <c r="M634" s="47" t="s">
        <v>1571</v>
      </c>
      <c r="N634" s="47" t="b">
        <v>0</v>
      </c>
      <c r="O634" s="47"/>
      <c r="P634" s="47"/>
      <c r="Q634" s="47"/>
      <c r="R634" s="50" t="s">
        <v>1572</v>
      </c>
      <c r="S634" s="47"/>
      <c r="U634" s="36" t="s">
        <v>5124</v>
      </c>
      <c r="V634" s="36" t="s">
        <v>1609</v>
      </c>
      <c r="W634" s="66"/>
    </row>
    <row r="635" spans="1:23" ht="28">
      <c r="A635" s="21" t="s">
        <v>1556</v>
      </c>
      <c r="B635" s="21" t="s">
        <v>5129</v>
      </c>
      <c r="C635" s="21" t="s">
        <v>1036</v>
      </c>
      <c r="D635" s="21" t="s">
        <v>1129</v>
      </c>
      <c r="E635" s="21" t="s">
        <v>1099</v>
      </c>
      <c r="F635" s="30" t="s">
        <v>1574</v>
      </c>
      <c r="G635" s="21" t="s">
        <v>1543</v>
      </c>
      <c r="H635" s="31" t="s">
        <v>1575</v>
      </c>
      <c r="I635" s="31" t="s">
        <v>1560</v>
      </c>
      <c r="J635" s="21" t="s">
        <v>1576</v>
      </c>
      <c r="K635" s="21"/>
      <c r="L635" s="21" t="s">
        <v>1172</v>
      </c>
      <c r="M635" s="21" t="s">
        <v>1577</v>
      </c>
      <c r="N635" s="21" t="s">
        <v>1088</v>
      </c>
      <c r="O635" s="21"/>
      <c r="P635" s="21"/>
      <c r="Q635" s="21"/>
      <c r="R635" s="46" t="s">
        <v>1578</v>
      </c>
      <c r="S635" s="21"/>
      <c r="U635" s="36" t="s">
        <v>4808</v>
      </c>
      <c r="V635" s="36" t="s">
        <v>4778</v>
      </c>
      <c r="W635" s="66"/>
    </row>
    <row r="636" spans="1:23" ht="28">
      <c r="A636" s="21" t="s">
        <v>1556</v>
      </c>
      <c r="B636" s="21" t="s">
        <v>5130</v>
      </c>
      <c r="C636" s="21" t="s">
        <v>1036</v>
      </c>
      <c r="D636" s="21" t="s">
        <v>1129</v>
      </c>
      <c r="E636" s="21" t="s">
        <v>1099</v>
      </c>
      <c r="F636" s="30" t="s">
        <v>1558</v>
      </c>
      <c r="G636" s="21" t="s">
        <v>1543</v>
      </c>
      <c r="H636" s="31" t="s">
        <v>1575</v>
      </c>
      <c r="I636" s="31" t="s">
        <v>1560</v>
      </c>
      <c r="J636" s="21" t="s">
        <v>1576</v>
      </c>
      <c r="K636" s="21"/>
      <c r="L636" s="21" t="s">
        <v>1172</v>
      </c>
      <c r="M636" s="51">
        <v>44846</v>
      </c>
      <c r="N636" s="21" t="s">
        <v>1088</v>
      </c>
      <c r="O636" s="21"/>
      <c r="P636" s="21"/>
      <c r="Q636" s="21"/>
      <c r="R636" s="46" t="s">
        <v>1580</v>
      </c>
      <c r="S636" s="21"/>
      <c r="U636" s="36" t="s">
        <v>4808</v>
      </c>
      <c r="V636" s="36" t="s">
        <v>4778</v>
      </c>
      <c r="W636" s="66"/>
    </row>
    <row r="637" spans="1:23" ht="28">
      <c r="A637" s="21" t="s">
        <v>1556</v>
      </c>
      <c r="B637" s="21" t="s">
        <v>5131</v>
      </c>
      <c r="C637" s="21" t="s">
        <v>1036</v>
      </c>
      <c r="D637" s="21" t="s">
        <v>1129</v>
      </c>
      <c r="E637" s="21" t="s">
        <v>1099</v>
      </c>
      <c r="F637" s="30" t="s">
        <v>1582</v>
      </c>
      <c r="G637" s="21" t="s">
        <v>1543</v>
      </c>
      <c r="H637" s="31" t="s">
        <v>1575</v>
      </c>
      <c r="I637" s="31" t="s">
        <v>1560</v>
      </c>
      <c r="J637" s="21" t="s">
        <v>1576</v>
      </c>
      <c r="K637" s="21">
        <v>66</v>
      </c>
      <c r="L637" s="21" t="s">
        <v>1172</v>
      </c>
      <c r="M637" s="21">
        <v>0.9</v>
      </c>
      <c r="N637" s="21" t="s">
        <v>1088</v>
      </c>
      <c r="O637" s="21"/>
      <c r="P637" s="21"/>
      <c r="Q637" s="21"/>
      <c r="R637" s="46" t="s">
        <v>1583</v>
      </c>
      <c r="S637" s="21"/>
      <c r="U637" s="36" t="s">
        <v>4808</v>
      </c>
      <c r="V637" s="36" t="s">
        <v>4778</v>
      </c>
      <c r="W637" s="66"/>
    </row>
    <row r="638" spans="1:23" ht="28">
      <c r="A638" s="21" t="s">
        <v>1556</v>
      </c>
      <c r="B638" s="21" t="s">
        <v>5132</v>
      </c>
      <c r="C638" s="21" t="s">
        <v>1036</v>
      </c>
      <c r="D638" s="21" t="s">
        <v>1129</v>
      </c>
      <c r="E638" s="21" t="s">
        <v>1099</v>
      </c>
      <c r="F638" s="30" t="s">
        <v>1582</v>
      </c>
      <c r="G638" s="21" t="s">
        <v>1543</v>
      </c>
      <c r="H638" s="31" t="s">
        <v>1575</v>
      </c>
      <c r="I638" s="31" t="s">
        <v>1560</v>
      </c>
      <c r="J638" s="21" t="s">
        <v>1576</v>
      </c>
      <c r="K638" s="21">
        <v>62</v>
      </c>
      <c r="L638" s="21" t="s">
        <v>1172</v>
      </c>
      <c r="M638" s="21">
        <v>0.73</v>
      </c>
      <c r="N638" s="21" t="s">
        <v>1088</v>
      </c>
      <c r="O638" s="21"/>
      <c r="P638" s="21"/>
      <c r="Q638" s="21"/>
      <c r="R638" s="46" t="s">
        <v>1585</v>
      </c>
      <c r="S638" s="21"/>
      <c r="U638" s="36" t="s">
        <v>4808</v>
      </c>
      <c r="V638" s="36" t="s">
        <v>4778</v>
      </c>
      <c r="W638" s="66"/>
    </row>
    <row r="639" spans="1:23" ht="28">
      <c r="A639" s="21" t="s">
        <v>1556</v>
      </c>
      <c r="B639" s="21" t="s">
        <v>5133</v>
      </c>
      <c r="C639" s="21" t="s">
        <v>1036</v>
      </c>
      <c r="D639" s="21" t="s">
        <v>1129</v>
      </c>
      <c r="E639" s="21" t="s">
        <v>1099</v>
      </c>
      <c r="F639" s="30" t="s">
        <v>1582</v>
      </c>
      <c r="G639" s="21" t="s">
        <v>1543</v>
      </c>
      <c r="H639" s="31" t="s">
        <v>1575</v>
      </c>
      <c r="I639" s="31" t="s">
        <v>1560</v>
      </c>
      <c r="J639" s="21" t="s">
        <v>1576</v>
      </c>
      <c r="K639" s="21" t="s">
        <v>1587</v>
      </c>
      <c r="L639" s="21" t="s">
        <v>1172</v>
      </c>
      <c r="M639" s="21" t="s">
        <v>1588</v>
      </c>
      <c r="N639" s="21" t="b">
        <v>0</v>
      </c>
      <c r="O639" s="21"/>
      <c r="P639" s="21"/>
      <c r="Q639" s="21"/>
      <c r="R639" s="46" t="s">
        <v>1589</v>
      </c>
      <c r="S639" s="21"/>
      <c r="U639" s="36" t="s">
        <v>4808</v>
      </c>
      <c r="V639" s="36" t="s">
        <v>1609</v>
      </c>
      <c r="W639" s="66"/>
    </row>
    <row r="640" spans="1:23" ht="28">
      <c r="A640" s="21" t="s">
        <v>1556</v>
      </c>
      <c r="B640" s="21" t="s">
        <v>5134</v>
      </c>
      <c r="C640" s="21" t="s">
        <v>1036</v>
      </c>
      <c r="D640" s="21" t="s">
        <v>1129</v>
      </c>
      <c r="E640" s="21" t="s">
        <v>1099</v>
      </c>
      <c r="F640" s="30" t="s">
        <v>1563</v>
      </c>
      <c r="G640" s="21" t="s">
        <v>1543</v>
      </c>
      <c r="H640" s="31" t="s">
        <v>1591</v>
      </c>
      <c r="I640" s="31" t="s">
        <v>1560</v>
      </c>
      <c r="J640" s="21" t="s">
        <v>1592</v>
      </c>
      <c r="K640" s="21"/>
      <c r="L640" s="21" t="s">
        <v>1172</v>
      </c>
      <c r="M640" s="21" t="s">
        <v>1593</v>
      </c>
      <c r="N640" s="21" t="s">
        <v>1088</v>
      </c>
      <c r="O640" s="21"/>
      <c r="P640" s="21"/>
      <c r="Q640" s="21"/>
      <c r="R640" s="46" t="s">
        <v>1594</v>
      </c>
      <c r="S640" s="21"/>
      <c r="U640" s="36" t="s">
        <v>4808</v>
      </c>
      <c r="V640" s="36" t="s">
        <v>4778</v>
      </c>
      <c r="W640" s="66"/>
    </row>
    <row r="641" spans="1:23" ht="14">
      <c r="A641" s="21" t="s">
        <v>1556</v>
      </c>
      <c r="B641" s="21" t="s">
        <v>5135</v>
      </c>
      <c r="C641" s="21" t="s">
        <v>1036</v>
      </c>
      <c r="D641" s="21" t="s">
        <v>1129</v>
      </c>
      <c r="E641" s="21" t="s">
        <v>1099</v>
      </c>
      <c r="F641" s="30" t="s">
        <v>1563</v>
      </c>
      <c r="G641" s="21" t="s">
        <v>1543</v>
      </c>
      <c r="H641" s="31" t="s">
        <v>1596</v>
      </c>
      <c r="I641" s="31" t="s">
        <v>1597</v>
      </c>
      <c r="J641" s="21"/>
      <c r="K641" s="21">
        <v>49</v>
      </c>
      <c r="L641" s="21" t="s">
        <v>1172</v>
      </c>
      <c r="M641" s="21">
        <v>0.98399999999999999</v>
      </c>
      <c r="N641" s="21" t="s">
        <v>1088</v>
      </c>
      <c r="O641" s="21">
        <v>0.74</v>
      </c>
      <c r="P641" s="21"/>
      <c r="Q641" s="21"/>
      <c r="R641" s="46" t="s">
        <v>1598</v>
      </c>
      <c r="S641" s="21"/>
      <c r="U641" s="36" t="s">
        <v>4808</v>
      </c>
      <c r="V641" s="36" t="s">
        <v>4778</v>
      </c>
      <c r="W641" s="66"/>
    </row>
    <row r="642" spans="1:23" ht="14">
      <c r="A642" s="21" t="s">
        <v>1556</v>
      </c>
      <c r="B642" s="21" t="s">
        <v>5136</v>
      </c>
      <c r="C642" s="21" t="s">
        <v>1036</v>
      </c>
      <c r="D642" s="21" t="s">
        <v>1129</v>
      </c>
      <c r="E642" s="21" t="s">
        <v>1099</v>
      </c>
      <c r="F642" s="30" t="s">
        <v>1563</v>
      </c>
      <c r="G642" s="21" t="s">
        <v>1543</v>
      </c>
      <c r="H642" s="31" t="s">
        <v>1600</v>
      </c>
      <c r="I642" s="31" t="s">
        <v>1597</v>
      </c>
      <c r="J642" s="21"/>
      <c r="K642" s="21">
        <v>49</v>
      </c>
      <c r="L642" s="21" t="s">
        <v>1172</v>
      </c>
      <c r="M642" s="21">
        <v>-0.86799999999999999</v>
      </c>
      <c r="N642" s="21" t="s">
        <v>1088</v>
      </c>
      <c r="O642" s="21">
        <v>0.74</v>
      </c>
      <c r="P642" s="21"/>
      <c r="Q642" s="21"/>
      <c r="R642" s="46" t="s">
        <v>1598</v>
      </c>
      <c r="S642" s="21"/>
      <c r="U642" s="36" t="s">
        <v>4808</v>
      </c>
      <c r="V642" s="36" t="s">
        <v>4778</v>
      </c>
      <c r="W642" s="66"/>
    </row>
    <row r="643" spans="1:23" ht="28">
      <c r="A643" s="21" t="s">
        <v>1556</v>
      </c>
      <c r="B643" s="21" t="s">
        <v>5137</v>
      </c>
      <c r="C643" s="21" t="s">
        <v>1036</v>
      </c>
      <c r="D643" s="21" t="s">
        <v>1129</v>
      </c>
      <c r="E643" s="21" t="s">
        <v>1099</v>
      </c>
      <c r="F643" s="30" t="s">
        <v>1582</v>
      </c>
      <c r="G643" s="21" t="s">
        <v>1543</v>
      </c>
      <c r="H643" s="31" t="s">
        <v>1602</v>
      </c>
      <c r="I643" s="31" t="s">
        <v>1560</v>
      </c>
      <c r="J643" s="21" t="s">
        <v>1603</v>
      </c>
      <c r="K643" s="21"/>
      <c r="L643" s="21" t="s">
        <v>1172</v>
      </c>
      <c r="M643" s="21">
        <v>4.4000000000000004</v>
      </c>
      <c r="N643" s="21" t="s">
        <v>1088</v>
      </c>
      <c r="O643" s="21"/>
      <c r="P643" s="21">
        <v>1.53</v>
      </c>
      <c r="Q643" s="21"/>
      <c r="R643" s="46" t="s">
        <v>1604</v>
      </c>
      <c r="S643" s="21"/>
      <c r="U643" s="36" t="s">
        <v>4808</v>
      </c>
      <c r="V643" s="36" t="s">
        <v>4778</v>
      </c>
      <c r="W643" s="66"/>
    </row>
    <row r="644" spans="1:23" ht="28">
      <c r="A644" s="21" t="s">
        <v>1556</v>
      </c>
      <c r="B644" s="21" t="s">
        <v>5138</v>
      </c>
      <c r="C644" s="21" t="s">
        <v>1036</v>
      </c>
      <c r="D644" s="21" t="s">
        <v>1129</v>
      </c>
      <c r="E644" s="21" t="s">
        <v>1099</v>
      </c>
      <c r="F644" s="30" t="s">
        <v>1582</v>
      </c>
      <c r="G644" s="21" t="s">
        <v>1543</v>
      </c>
      <c r="H644" s="31" t="s">
        <v>1602</v>
      </c>
      <c r="I644" s="31" t="s">
        <v>1560</v>
      </c>
      <c r="J644" s="21" t="s">
        <v>1603</v>
      </c>
      <c r="K644" s="21"/>
      <c r="L644" s="21" t="s">
        <v>1172</v>
      </c>
      <c r="M644" s="21">
        <v>1.5</v>
      </c>
      <c r="N644" s="21" t="s">
        <v>1088</v>
      </c>
      <c r="O644" s="21"/>
      <c r="P644" s="21">
        <v>1.4</v>
      </c>
      <c r="Q644" s="21"/>
      <c r="R644" s="46" t="s">
        <v>1606</v>
      </c>
      <c r="S644" s="21"/>
      <c r="U644" s="36" t="s">
        <v>4808</v>
      </c>
      <c r="V644" s="36" t="s">
        <v>4778</v>
      </c>
      <c r="W644" s="66"/>
    </row>
    <row r="645" spans="1:23" ht="14">
      <c r="A645" s="21" t="s">
        <v>1556</v>
      </c>
      <c r="B645" s="21" t="s">
        <v>5139</v>
      </c>
      <c r="C645" s="21" t="s">
        <v>1036</v>
      </c>
      <c r="D645" s="21" t="s">
        <v>1129</v>
      </c>
      <c r="E645" s="21" t="s">
        <v>1099</v>
      </c>
      <c r="F645" s="30" t="s">
        <v>1582</v>
      </c>
      <c r="G645" s="21" t="s">
        <v>1543</v>
      </c>
      <c r="H645" s="31" t="s">
        <v>1608</v>
      </c>
      <c r="I645" s="31" t="s">
        <v>1609</v>
      </c>
      <c r="J645" s="21"/>
      <c r="K645" s="21">
        <v>55</v>
      </c>
      <c r="L645" s="21" t="s">
        <v>1172</v>
      </c>
      <c r="M645" s="21" t="s">
        <v>1610</v>
      </c>
      <c r="N645" s="21" t="s">
        <v>1088</v>
      </c>
      <c r="O645" s="21"/>
      <c r="P645" s="21"/>
      <c r="Q645" s="21"/>
      <c r="R645" s="46" t="s">
        <v>1611</v>
      </c>
      <c r="S645" s="21"/>
      <c r="U645" s="36" t="s">
        <v>4808</v>
      </c>
      <c r="V645" s="36" t="s">
        <v>1609</v>
      </c>
      <c r="W645" s="66"/>
    </row>
    <row r="646" spans="1:23" ht="14">
      <c r="A646" s="21" t="s">
        <v>1556</v>
      </c>
      <c r="B646" s="21" t="s">
        <v>5140</v>
      </c>
      <c r="C646" s="21" t="s">
        <v>1036</v>
      </c>
      <c r="D646" s="21" t="s">
        <v>1129</v>
      </c>
      <c r="E646" s="21" t="s">
        <v>1099</v>
      </c>
      <c r="F646" s="30" t="s">
        <v>1582</v>
      </c>
      <c r="G646" s="21" t="s">
        <v>1543</v>
      </c>
      <c r="H646" s="31" t="s">
        <v>1608</v>
      </c>
      <c r="I646" s="31" t="s">
        <v>1609</v>
      </c>
      <c r="J646" s="21"/>
      <c r="K646" s="21">
        <v>31</v>
      </c>
      <c r="L646" s="21" t="s">
        <v>1172</v>
      </c>
      <c r="M646" s="21" t="s">
        <v>1613</v>
      </c>
      <c r="N646" s="21" t="s">
        <v>1088</v>
      </c>
      <c r="O646" s="21"/>
      <c r="P646" s="21"/>
      <c r="Q646" s="21"/>
      <c r="R646" s="46" t="s">
        <v>1614</v>
      </c>
      <c r="S646" s="21"/>
      <c r="U646" s="36" t="s">
        <v>4808</v>
      </c>
      <c r="V646" s="36" t="s">
        <v>1609</v>
      </c>
      <c r="W646" s="66"/>
    </row>
    <row r="647" spans="1:23" ht="28">
      <c r="A647" s="21" t="s">
        <v>1556</v>
      </c>
      <c r="B647" s="21" t="s">
        <v>5141</v>
      </c>
      <c r="C647" s="21" t="s">
        <v>1036</v>
      </c>
      <c r="D647" s="21" t="s">
        <v>1129</v>
      </c>
      <c r="E647" s="21" t="s">
        <v>1099</v>
      </c>
      <c r="F647" s="30" t="s">
        <v>1582</v>
      </c>
      <c r="G647" s="21" t="s">
        <v>1543</v>
      </c>
      <c r="H647" s="31" t="s">
        <v>1559</v>
      </c>
      <c r="I647" s="31" t="s">
        <v>1560</v>
      </c>
      <c r="J647" s="21" t="s">
        <v>1603</v>
      </c>
      <c r="K647" s="21">
        <v>53</v>
      </c>
      <c r="L647" s="21" t="s">
        <v>1172</v>
      </c>
      <c r="M647" s="21">
        <v>26</v>
      </c>
      <c r="N647" s="21" t="s">
        <v>1088</v>
      </c>
      <c r="O647" s="21"/>
      <c r="P647" s="21"/>
      <c r="Q647" s="21"/>
      <c r="R647" s="46" t="s">
        <v>1616</v>
      </c>
      <c r="S647" s="21"/>
      <c r="U647" s="36" t="s">
        <v>4808</v>
      </c>
      <c r="V647" s="36" t="s">
        <v>4778</v>
      </c>
      <c r="W647" s="66"/>
    </row>
    <row r="648" spans="1:23" ht="28">
      <c r="A648" s="21" t="s">
        <v>1556</v>
      </c>
      <c r="B648" s="21" t="s">
        <v>5142</v>
      </c>
      <c r="C648" s="21" t="s">
        <v>1036</v>
      </c>
      <c r="D648" s="21" t="s">
        <v>1129</v>
      </c>
      <c r="E648" s="21" t="s">
        <v>1099</v>
      </c>
      <c r="F648" s="30" t="s">
        <v>1582</v>
      </c>
      <c r="G648" s="21" t="s">
        <v>1543</v>
      </c>
      <c r="H648" s="31" t="s">
        <v>1559</v>
      </c>
      <c r="I648" s="31" t="s">
        <v>1560</v>
      </c>
      <c r="J648" s="21" t="s">
        <v>1603</v>
      </c>
      <c r="K648" s="21">
        <v>29</v>
      </c>
      <c r="L648" s="21" t="s">
        <v>1172</v>
      </c>
      <c r="M648" s="21">
        <v>61.6</v>
      </c>
      <c r="N648" s="21" t="s">
        <v>1088</v>
      </c>
      <c r="O648" s="21"/>
      <c r="P648" s="21"/>
      <c r="Q648" s="21"/>
      <c r="R648" s="46" t="s">
        <v>1618</v>
      </c>
      <c r="S648" s="21"/>
      <c r="U648" s="36" t="s">
        <v>4808</v>
      </c>
      <c r="V648" s="36" t="s">
        <v>4778</v>
      </c>
      <c r="W648" s="66"/>
    </row>
    <row r="649" spans="1:23" ht="14">
      <c r="A649" s="21" t="s">
        <v>1619</v>
      </c>
      <c r="B649" s="21" t="s">
        <v>5143</v>
      </c>
      <c r="C649" s="21" t="s">
        <v>1036</v>
      </c>
      <c r="D649" s="21" t="s">
        <v>1129</v>
      </c>
      <c r="E649" s="21" t="s">
        <v>1099</v>
      </c>
      <c r="F649" s="30" t="s">
        <v>1271</v>
      </c>
      <c r="G649" s="21" t="s">
        <v>1621</v>
      </c>
      <c r="H649" s="31" t="s">
        <v>1622</v>
      </c>
      <c r="I649" s="31" t="s">
        <v>1597</v>
      </c>
      <c r="J649" s="21"/>
      <c r="K649" s="21">
        <v>30</v>
      </c>
      <c r="L649" s="21" t="s">
        <v>1172</v>
      </c>
      <c r="M649" s="21">
        <v>5.09</v>
      </c>
      <c r="N649" s="21" t="s">
        <v>1088</v>
      </c>
      <c r="O649" s="21">
        <v>0.98</v>
      </c>
      <c r="P649" s="21"/>
      <c r="Q649" s="21"/>
      <c r="R649" s="46" t="s">
        <v>1623</v>
      </c>
      <c r="S649" s="21"/>
      <c r="U649" s="36" t="s">
        <v>5105</v>
      </c>
      <c r="V649" s="36" t="s">
        <v>5105</v>
      </c>
      <c r="W649" s="66"/>
    </row>
    <row r="650" spans="1:23" ht="14">
      <c r="A650" s="21" t="s">
        <v>1619</v>
      </c>
      <c r="B650" s="21" t="s">
        <v>5144</v>
      </c>
      <c r="C650" s="21" t="s">
        <v>1036</v>
      </c>
      <c r="D650" s="21" t="s">
        <v>1129</v>
      </c>
      <c r="E650" s="21" t="s">
        <v>1099</v>
      </c>
      <c r="F650" s="30" t="s">
        <v>1271</v>
      </c>
      <c r="G650" s="21" t="s">
        <v>1621</v>
      </c>
      <c r="H650" s="31" t="s">
        <v>1625</v>
      </c>
      <c r="I650" s="31" t="s">
        <v>1597</v>
      </c>
      <c r="J650" s="21"/>
      <c r="K650" s="21">
        <v>30</v>
      </c>
      <c r="L650" s="21" t="s">
        <v>1172</v>
      </c>
      <c r="M650" s="21">
        <v>-1.4391</v>
      </c>
      <c r="N650" s="21" t="s">
        <v>1088</v>
      </c>
      <c r="O650" s="21">
        <v>0.98</v>
      </c>
      <c r="P650" s="21"/>
      <c r="Q650" s="21"/>
      <c r="R650" s="46" t="s">
        <v>1623</v>
      </c>
      <c r="S650" s="21"/>
      <c r="U650" s="36" t="s">
        <v>5105</v>
      </c>
      <c r="V650" s="36" t="s">
        <v>5105</v>
      </c>
      <c r="W650" s="66"/>
    </row>
    <row r="651" spans="1:23" ht="14">
      <c r="A651" s="47" t="s">
        <v>1619</v>
      </c>
      <c r="B651" s="47" t="s">
        <v>5145</v>
      </c>
      <c r="C651" s="47" t="s">
        <v>1036</v>
      </c>
      <c r="D651" s="47" t="s">
        <v>1129</v>
      </c>
      <c r="E651" s="47" t="s">
        <v>1099</v>
      </c>
      <c r="F651" s="48" t="s">
        <v>1271</v>
      </c>
      <c r="G651" s="47" t="s">
        <v>1621</v>
      </c>
      <c r="H651" s="49" t="s">
        <v>1627</v>
      </c>
      <c r="I651" s="49" t="s">
        <v>1628</v>
      </c>
      <c r="J651" s="47"/>
      <c r="K651" s="47"/>
      <c r="L651" s="47" t="s">
        <v>1172</v>
      </c>
      <c r="M651" s="47">
        <v>3.4119999999999999</v>
      </c>
      <c r="N651" s="47" t="s">
        <v>1088</v>
      </c>
      <c r="O651" s="47"/>
      <c r="P651" s="9"/>
      <c r="Q651" s="9"/>
      <c r="R651" s="52" t="s">
        <v>1629</v>
      </c>
      <c r="S651" s="9"/>
      <c r="U651" s="66" t="s">
        <v>4816</v>
      </c>
      <c r="V651" s="36" t="s">
        <v>4778</v>
      </c>
      <c r="W651" s="66"/>
    </row>
    <row r="652" spans="1:23" ht="14">
      <c r="A652" s="21" t="s">
        <v>1619</v>
      </c>
      <c r="B652" s="21" t="s">
        <v>5146</v>
      </c>
      <c r="C652" s="21" t="s">
        <v>1036</v>
      </c>
      <c r="D652" s="21" t="s">
        <v>1129</v>
      </c>
      <c r="E652" s="21" t="s">
        <v>1099</v>
      </c>
      <c r="F652" s="30" t="s">
        <v>1271</v>
      </c>
      <c r="G652" s="21" t="s">
        <v>1621</v>
      </c>
      <c r="H652" s="31" t="s">
        <v>1631</v>
      </c>
      <c r="I652" s="31" t="s">
        <v>1628</v>
      </c>
      <c r="J652" s="21"/>
      <c r="K652" s="21"/>
      <c r="L652" s="21" t="s">
        <v>1172</v>
      </c>
      <c r="M652" s="21">
        <v>0.36499999999999999</v>
      </c>
      <c r="N652" s="21" t="s">
        <v>1088</v>
      </c>
      <c r="O652" s="21"/>
      <c r="P652" s="21"/>
      <c r="Q652" s="21"/>
      <c r="R652" s="46" t="s">
        <v>1629</v>
      </c>
      <c r="S652" s="21"/>
      <c r="U652" s="66" t="s">
        <v>4816</v>
      </c>
      <c r="V652" s="36" t="s">
        <v>4778</v>
      </c>
      <c r="W652" s="66"/>
    </row>
    <row r="653" spans="1:23" ht="14">
      <c r="A653" s="47" t="s">
        <v>1619</v>
      </c>
      <c r="B653" s="47" t="s">
        <v>5147</v>
      </c>
      <c r="C653" s="47" t="s">
        <v>1036</v>
      </c>
      <c r="D653" s="47" t="s">
        <v>1129</v>
      </c>
      <c r="E653" s="47" t="s">
        <v>1099</v>
      </c>
      <c r="F653" s="48" t="s">
        <v>1271</v>
      </c>
      <c r="G653" s="47" t="s">
        <v>1621</v>
      </c>
      <c r="H653" s="49" t="s">
        <v>1633</v>
      </c>
      <c r="I653" s="49" t="s">
        <v>1628</v>
      </c>
      <c r="J653" s="47"/>
      <c r="K653" s="47">
        <v>31</v>
      </c>
      <c r="L653" s="47" t="s">
        <v>1172</v>
      </c>
      <c r="M653" s="47">
        <v>3.5539999999999998</v>
      </c>
      <c r="N653" s="47" t="s">
        <v>1088</v>
      </c>
      <c r="O653" s="47">
        <v>0.96</v>
      </c>
      <c r="P653" s="9"/>
      <c r="Q653" s="9"/>
      <c r="R653" s="52" t="s">
        <v>1634</v>
      </c>
      <c r="S653" s="9"/>
      <c r="U653" s="66" t="s">
        <v>4816</v>
      </c>
      <c r="V653" s="36" t="s">
        <v>4778</v>
      </c>
      <c r="W653" s="66"/>
    </row>
    <row r="654" spans="1:23" ht="14">
      <c r="A654" s="21" t="s">
        <v>1619</v>
      </c>
      <c r="B654" s="21" t="s">
        <v>5148</v>
      </c>
      <c r="C654" s="21" t="s">
        <v>1036</v>
      </c>
      <c r="D654" s="21" t="s">
        <v>1129</v>
      </c>
      <c r="E654" s="21" t="s">
        <v>1099</v>
      </c>
      <c r="F654" s="30" t="s">
        <v>1271</v>
      </c>
      <c r="G654" s="21" t="s">
        <v>1621</v>
      </c>
      <c r="H654" s="49" t="s">
        <v>1636</v>
      </c>
      <c r="I654" s="31" t="s">
        <v>1628</v>
      </c>
      <c r="J654" s="21"/>
      <c r="K654" s="21">
        <v>31</v>
      </c>
      <c r="L654" s="21" t="s">
        <v>1172</v>
      </c>
      <c r="M654" s="21">
        <v>7.3999999999999996E-2</v>
      </c>
      <c r="N654" s="21" t="s">
        <v>1088</v>
      </c>
      <c r="O654" s="21">
        <v>0.96</v>
      </c>
      <c r="P654" s="21"/>
      <c r="Q654" s="21"/>
      <c r="R654" s="46" t="s">
        <v>1634</v>
      </c>
      <c r="S654" s="21"/>
      <c r="U654" s="66" t="s">
        <v>4816</v>
      </c>
      <c r="V654" s="36" t="s">
        <v>4778</v>
      </c>
      <c r="W654" s="66"/>
    </row>
    <row r="655" spans="1:23" ht="14">
      <c r="A655" s="47" t="s">
        <v>1619</v>
      </c>
      <c r="B655" s="47" t="s">
        <v>5149</v>
      </c>
      <c r="C655" s="47" t="s">
        <v>1036</v>
      </c>
      <c r="D655" s="47" t="s">
        <v>1129</v>
      </c>
      <c r="E655" s="47" t="s">
        <v>1099</v>
      </c>
      <c r="F655" s="48" t="s">
        <v>1271</v>
      </c>
      <c r="G655" s="47" t="s">
        <v>1621</v>
      </c>
      <c r="H655" s="49" t="s">
        <v>1638</v>
      </c>
      <c r="I655" s="49" t="s">
        <v>1628</v>
      </c>
      <c r="J655" s="47"/>
      <c r="K655" s="47">
        <v>106</v>
      </c>
      <c r="L655" s="47" t="s">
        <v>1172</v>
      </c>
      <c r="M655" s="47">
        <v>3.6</v>
      </c>
      <c r="N655" s="47" t="s">
        <v>1088</v>
      </c>
      <c r="O655" s="47">
        <v>0.97</v>
      </c>
      <c r="P655" s="9"/>
      <c r="Q655" s="9"/>
      <c r="R655" s="52" t="s">
        <v>1639</v>
      </c>
      <c r="S655" s="9"/>
      <c r="U655" s="66" t="s">
        <v>4816</v>
      </c>
      <c r="V655" s="36" t="s">
        <v>4778</v>
      </c>
      <c r="W655" s="66"/>
    </row>
    <row r="656" spans="1:23" ht="14">
      <c r="A656" s="21" t="s">
        <v>1619</v>
      </c>
      <c r="B656" s="21" t="s">
        <v>5150</v>
      </c>
      <c r="C656" s="21" t="s">
        <v>1036</v>
      </c>
      <c r="D656" s="21" t="s">
        <v>1129</v>
      </c>
      <c r="E656" s="21" t="s">
        <v>1099</v>
      </c>
      <c r="F656" s="30" t="s">
        <v>1271</v>
      </c>
      <c r="G656" s="21" t="s">
        <v>1621</v>
      </c>
      <c r="H656" s="49" t="s">
        <v>1641</v>
      </c>
      <c r="I656" s="31" t="s">
        <v>1628</v>
      </c>
      <c r="J656" s="21"/>
      <c r="K656" s="21">
        <v>106</v>
      </c>
      <c r="L656" s="21" t="s">
        <v>1172</v>
      </c>
      <c r="M656" s="21">
        <v>0.13600000000000001</v>
      </c>
      <c r="N656" s="21" t="s">
        <v>1088</v>
      </c>
      <c r="O656" s="21">
        <v>0.97</v>
      </c>
      <c r="P656" s="21"/>
      <c r="Q656" s="21"/>
      <c r="R656" s="46" t="s">
        <v>1639</v>
      </c>
      <c r="S656" s="21"/>
      <c r="U656" s="66" t="s">
        <v>4816</v>
      </c>
      <c r="V656" s="36" t="s">
        <v>4778</v>
      </c>
      <c r="W656" s="66"/>
    </row>
    <row r="657" spans="1:23" ht="28">
      <c r="A657" s="21" t="s">
        <v>1619</v>
      </c>
      <c r="B657" s="21" t="s">
        <v>5151</v>
      </c>
      <c r="C657" s="21" t="s">
        <v>1036</v>
      </c>
      <c r="D657" s="21" t="s">
        <v>1129</v>
      </c>
      <c r="E657" s="21" t="s">
        <v>1099</v>
      </c>
      <c r="F657" s="30" t="s">
        <v>1271</v>
      </c>
      <c r="G657" s="21" t="s">
        <v>1621</v>
      </c>
      <c r="H657" s="31" t="s">
        <v>1591</v>
      </c>
      <c r="I657" s="31" t="s">
        <v>1560</v>
      </c>
      <c r="J657" s="21" t="s">
        <v>1592</v>
      </c>
      <c r="K657" s="21">
        <v>10</v>
      </c>
      <c r="L657" s="21" t="s">
        <v>1172</v>
      </c>
      <c r="M657" s="21">
        <v>-4.1999999999999997E-3</v>
      </c>
      <c r="N657" s="21" t="s">
        <v>1088</v>
      </c>
      <c r="O657" s="21"/>
      <c r="P657" s="21">
        <v>2.7000000000000001E-3</v>
      </c>
      <c r="Q657" s="21"/>
      <c r="R657" s="46" t="s">
        <v>1643</v>
      </c>
      <c r="S657" s="21"/>
      <c r="U657" s="36" t="s">
        <v>4808</v>
      </c>
      <c r="V657" s="36" t="s">
        <v>4778</v>
      </c>
      <c r="W657" s="66"/>
    </row>
    <row r="658" spans="1:23" ht="28">
      <c r="A658" s="21" t="s">
        <v>1619</v>
      </c>
      <c r="B658" s="21" t="s">
        <v>5152</v>
      </c>
      <c r="C658" s="21" t="s">
        <v>1036</v>
      </c>
      <c r="D658" s="21" t="s">
        <v>1129</v>
      </c>
      <c r="E658" s="21" t="s">
        <v>1099</v>
      </c>
      <c r="F658" s="30" t="s">
        <v>1271</v>
      </c>
      <c r="G658" s="21" t="s">
        <v>1621</v>
      </c>
      <c r="H658" s="31" t="s">
        <v>1591</v>
      </c>
      <c r="I658" s="31" t="s">
        <v>1560</v>
      </c>
      <c r="J658" s="21" t="s">
        <v>1645</v>
      </c>
      <c r="K658" s="21">
        <v>10</v>
      </c>
      <c r="L658" s="21" t="s">
        <v>1172</v>
      </c>
      <c r="M658" s="21">
        <v>-2.5999999999999999E-3</v>
      </c>
      <c r="N658" s="21" t="s">
        <v>1088</v>
      </c>
      <c r="O658" s="21"/>
      <c r="P658" s="21">
        <v>1.1000000000000001E-3</v>
      </c>
      <c r="Q658" s="21"/>
      <c r="R658" s="46" t="s">
        <v>1646</v>
      </c>
      <c r="S658" s="21"/>
      <c r="U658" s="36" t="s">
        <v>4808</v>
      </c>
      <c r="V658" s="36" t="s">
        <v>4778</v>
      </c>
      <c r="W658" s="66"/>
    </row>
    <row r="659" spans="1:23" ht="28">
      <c r="A659" s="21" t="s">
        <v>1619</v>
      </c>
      <c r="B659" s="21" t="s">
        <v>5153</v>
      </c>
      <c r="C659" s="21" t="s">
        <v>1036</v>
      </c>
      <c r="D659" s="21" t="s">
        <v>1129</v>
      </c>
      <c r="E659" s="21" t="s">
        <v>1099</v>
      </c>
      <c r="F659" s="30" t="s">
        <v>1271</v>
      </c>
      <c r="G659" s="21" t="s">
        <v>1621</v>
      </c>
      <c r="H659" s="31" t="s">
        <v>1591</v>
      </c>
      <c r="I659" s="31" t="s">
        <v>1560</v>
      </c>
      <c r="J659" s="21" t="s">
        <v>1648</v>
      </c>
      <c r="K659" s="21">
        <v>10</v>
      </c>
      <c r="L659" s="21" t="s">
        <v>1172</v>
      </c>
      <c r="M659" s="21">
        <v>-1.22</v>
      </c>
      <c r="N659" s="21" t="s">
        <v>1088</v>
      </c>
      <c r="O659" s="21"/>
      <c r="P659" s="21">
        <v>0.54</v>
      </c>
      <c r="Q659" s="21"/>
      <c r="R659" s="46" t="s">
        <v>1649</v>
      </c>
      <c r="S659" s="21"/>
      <c r="U659" s="36" t="s">
        <v>4808</v>
      </c>
      <c r="V659" s="36" t="s">
        <v>4778</v>
      </c>
      <c r="W659" s="66"/>
    </row>
    <row r="660" spans="1:23" ht="28">
      <c r="A660" s="21" t="s">
        <v>1619</v>
      </c>
      <c r="B660" s="21" t="s">
        <v>5154</v>
      </c>
      <c r="C660" s="21" t="s">
        <v>1036</v>
      </c>
      <c r="D660" s="21" t="s">
        <v>1129</v>
      </c>
      <c r="E660" s="21" t="s">
        <v>1099</v>
      </c>
      <c r="F660" s="30" t="s">
        <v>1271</v>
      </c>
      <c r="G660" s="21" t="s">
        <v>1621</v>
      </c>
      <c r="H660" s="31" t="s">
        <v>1575</v>
      </c>
      <c r="I660" s="31" t="s">
        <v>1560</v>
      </c>
      <c r="J660" s="21" t="s">
        <v>1576</v>
      </c>
      <c r="K660" s="21">
        <v>7</v>
      </c>
      <c r="L660" s="21" t="s">
        <v>1172</v>
      </c>
      <c r="M660" s="21">
        <v>-1.3</v>
      </c>
      <c r="N660" s="21" t="s">
        <v>1088</v>
      </c>
      <c r="O660" s="21"/>
      <c r="P660" s="21">
        <v>2.34</v>
      </c>
      <c r="Q660" s="21"/>
      <c r="R660" s="46" t="s">
        <v>1651</v>
      </c>
      <c r="S660" s="21"/>
      <c r="U660" s="36" t="s">
        <v>4808</v>
      </c>
      <c r="V660" s="36" t="s">
        <v>4778</v>
      </c>
      <c r="W660" s="66"/>
    </row>
    <row r="661" spans="1:23" ht="28">
      <c r="A661" s="21" t="s">
        <v>1619</v>
      </c>
      <c r="B661" s="21" t="s">
        <v>5155</v>
      </c>
      <c r="C661" s="21" t="s">
        <v>1036</v>
      </c>
      <c r="D661" s="21" t="s">
        <v>1129</v>
      </c>
      <c r="E661" s="21" t="s">
        <v>1099</v>
      </c>
      <c r="F661" s="30" t="s">
        <v>1271</v>
      </c>
      <c r="G661" s="21" t="s">
        <v>1621</v>
      </c>
      <c r="H661" s="31" t="s">
        <v>1575</v>
      </c>
      <c r="I661" s="31" t="s">
        <v>1560</v>
      </c>
      <c r="J661" s="21" t="s">
        <v>1576</v>
      </c>
      <c r="K661" s="21">
        <v>71</v>
      </c>
      <c r="L661" s="21" t="s">
        <v>1172</v>
      </c>
      <c r="M661" s="21">
        <v>-1.74</v>
      </c>
      <c r="N661" s="21" t="s">
        <v>1088</v>
      </c>
      <c r="O661" s="21"/>
      <c r="P661" s="21">
        <v>1.74</v>
      </c>
      <c r="Q661" s="21"/>
      <c r="R661" s="46" t="s">
        <v>1653</v>
      </c>
      <c r="S661" s="21"/>
      <c r="U661" s="36" t="s">
        <v>4808</v>
      </c>
      <c r="V661" s="36" t="s">
        <v>4778</v>
      </c>
      <c r="W661" s="66"/>
    </row>
    <row r="662" spans="1:23" ht="14">
      <c r="A662" s="21" t="s">
        <v>1619</v>
      </c>
      <c r="B662" s="21" t="s">
        <v>5156</v>
      </c>
      <c r="C662" s="21" t="s">
        <v>1036</v>
      </c>
      <c r="D662" s="21" t="s">
        <v>1129</v>
      </c>
      <c r="E662" s="21" t="s">
        <v>1099</v>
      </c>
      <c r="F662" s="30" t="s">
        <v>1271</v>
      </c>
      <c r="G662" s="21" t="s">
        <v>1621</v>
      </c>
      <c r="H662" s="31" t="s">
        <v>1655</v>
      </c>
      <c r="I662" s="31" t="s">
        <v>1093</v>
      </c>
      <c r="J662" s="21" t="s">
        <v>1094</v>
      </c>
      <c r="K662" s="21">
        <v>7</v>
      </c>
      <c r="L662" s="21" t="s">
        <v>1172</v>
      </c>
      <c r="M662" s="21">
        <v>10.06</v>
      </c>
      <c r="N662" s="21" t="s">
        <v>1088</v>
      </c>
      <c r="O662" s="21"/>
      <c r="P662" s="21">
        <v>0.41</v>
      </c>
      <c r="Q662" s="21"/>
      <c r="R662" s="46" t="s">
        <v>1656</v>
      </c>
      <c r="S662" s="21"/>
      <c r="U662" s="36" t="s">
        <v>5105</v>
      </c>
      <c r="V662" s="36" t="s">
        <v>5105</v>
      </c>
      <c r="W662" s="66"/>
    </row>
    <row r="663" spans="1:23" ht="14">
      <c r="A663" s="21" t="s">
        <v>1619</v>
      </c>
      <c r="B663" s="21" t="s">
        <v>5157</v>
      </c>
      <c r="C663" s="21" t="s">
        <v>1036</v>
      </c>
      <c r="D663" s="21" t="s">
        <v>1129</v>
      </c>
      <c r="E663" s="21" t="s">
        <v>1099</v>
      </c>
      <c r="F663" s="30" t="s">
        <v>1271</v>
      </c>
      <c r="G663" s="21" t="s">
        <v>1621</v>
      </c>
      <c r="H663" s="31" t="s">
        <v>1655</v>
      </c>
      <c r="I663" s="31" t="s">
        <v>1093</v>
      </c>
      <c r="J663" s="21" t="s">
        <v>1094</v>
      </c>
      <c r="K663" s="21">
        <v>71</v>
      </c>
      <c r="L663" s="21" t="s">
        <v>1172</v>
      </c>
      <c r="M663" s="21">
        <v>8.9499999999999993</v>
      </c>
      <c r="N663" s="21" t="s">
        <v>1088</v>
      </c>
      <c r="O663" s="21"/>
      <c r="P663" s="21">
        <v>1.18</v>
      </c>
      <c r="Q663" s="21"/>
      <c r="R663" s="46" t="s">
        <v>1658</v>
      </c>
      <c r="S663" s="21"/>
      <c r="U663" s="36" t="s">
        <v>5105</v>
      </c>
      <c r="V663" s="36" t="s">
        <v>5105</v>
      </c>
      <c r="W663" s="66"/>
    </row>
    <row r="664" spans="1:23" ht="14">
      <c r="A664" s="21" t="s">
        <v>1619</v>
      </c>
      <c r="B664" s="21" t="s">
        <v>5158</v>
      </c>
      <c r="C664" s="21" t="s">
        <v>1036</v>
      </c>
      <c r="D664" s="21" t="s">
        <v>1129</v>
      </c>
      <c r="E664" s="21" t="s">
        <v>1099</v>
      </c>
      <c r="F664" s="30" t="s">
        <v>1271</v>
      </c>
      <c r="G664" s="21" t="s">
        <v>1621</v>
      </c>
      <c r="H664" s="31" t="s">
        <v>1655</v>
      </c>
      <c r="I664" s="31" t="s">
        <v>1660</v>
      </c>
      <c r="J664" s="21"/>
      <c r="K664" s="21" t="s">
        <v>1661</v>
      </c>
      <c r="L664" s="21" t="s">
        <v>1172</v>
      </c>
      <c r="M664" s="21" t="s">
        <v>1662</v>
      </c>
      <c r="N664" s="21" t="b">
        <v>1</v>
      </c>
      <c r="O664" s="21"/>
      <c r="P664" s="21"/>
      <c r="Q664" s="21"/>
      <c r="R664" s="46" t="s">
        <v>1663</v>
      </c>
      <c r="S664" s="21"/>
      <c r="U664" s="36" t="s">
        <v>5105</v>
      </c>
      <c r="V664" s="36" t="s">
        <v>5105</v>
      </c>
      <c r="W664" s="66"/>
    </row>
    <row r="665" spans="1:23" ht="14">
      <c r="A665" s="21" t="s">
        <v>1619</v>
      </c>
      <c r="B665" s="21" t="s">
        <v>5159</v>
      </c>
      <c r="C665" s="21" t="s">
        <v>1036</v>
      </c>
      <c r="D665" s="21" t="s">
        <v>1129</v>
      </c>
      <c r="E665" s="21" t="s">
        <v>1099</v>
      </c>
      <c r="F665" s="30" t="s">
        <v>1271</v>
      </c>
      <c r="G665" s="21" t="s">
        <v>1621</v>
      </c>
      <c r="H665" s="31" t="s">
        <v>1575</v>
      </c>
      <c r="I665" s="31" t="s">
        <v>1660</v>
      </c>
      <c r="J665" s="21"/>
      <c r="K665" s="21" t="s">
        <v>1661</v>
      </c>
      <c r="L665" s="21" t="s">
        <v>1172</v>
      </c>
      <c r="M665" s="21" t="s">
        <v>1665</v>
      </c>
      <c r="N665" s="21" t="b">
        <v>0</v>
      </c>
      <c r="O665" s="21"/>
      <c r="P665" s="21"/>
      <c r="Q665" s="21"/>
      <c r="R665" s="46" t="s">
        <v>1666</v>
      </c>
      <c r="S665" s="21"/>
      <c r="U665" s="36" t="s">
        <v>5105</v>
      </c>
      <c r="V665" s="36" t="s">
        <v>5105</v>
      </c>
      <c r="W665" s="66"/>
    </row>
    <row r="666" spans="1:23" ht="14">
      <c r="A666" s="21" t="s">
        <v>1619</v>
      </c>
      <c r="B666" s="21" t="s">
        <v>5160</v>
      </c>
      <c r="C666" s="21" t="s">
        <v>1036</v>
      </c>
      <c r="D666" s="21" t="s">
        <v>1129</v>
      </c>
      <c r="E666" s="21" t="s">
        <v>1099</v>
      </c>
      <c r="F666" s="30" t="s">
        <v>1271</v>
      </c>
      <c r="G666" s="21" t="s">
        <v>1621</v>
      </c>
      <c r="H666" s="31" t="s">
        <v>1655</v>
      </c>
      <c r="I666" s="31" t="s">
        <v>1093</v>
      </c>
      <c r="J666" s="21" t="s">
        <v>1094</v>
      </c>
      <c r="K666" s="21">
        <v>10</v>
      </c>
      <c r="L666" s="21" t="s">
        <v>1172</v>
      </c>
      <c r="M666" s="21">
        <f>AVERAGE(9.22, 8.82, 8.93, 9.69, 9.26, 9.92, 10.23, 8.77, 9.7, 9.75)</f>
        <v>9.4289999999999985</v>
      </c>
      <c r="N666" s="21" t="s">
        <v>1088</v>
      </c>
      <c r="O666" s="21"/>
      <c r="P666" s="21">
        <f>AVERAGE(1.42, 1.03, 1.11, 1.36, 1.14, 1.01, 1.52, 1.37, 1.61, 1.35)</f>
        <v>1.292</v>
      </c>
      <c r="Q666" s="21"/>
      <c r="R666" s="46" t="s">
        <v>1668</v>
      </c>
      <c r="S666" s="21"/>
      <c r="U666" s="36" t="s">
        <v>5105</v>
      </c>
      <c r="V666" s="36" t="s">
        <v>5105</v>
      </c>
      <c r="W666" s="66"/>
    </row>
    <row r="667" spans="1:23" ht="14">
      <c r="A667" s="21" t="s">
        <v>1619</v>
      </c>
      <c r="B667" s="21" t="s">
        <v>5161</v>
      </c>
      <c r="C667" s="21" t="s">
        <v>1036</v>
      </c>
      <c r="D667" s="21" t="s">
        <v>1129</v>
      </c>
      <c r="E667" s="21" t="s">
        <v>1099</v>
      </c>
      <c r="F667" s="30" t="s">
        <v>1271</v>
      </c>
      <c r="G667" s="21" t="s">
        <v>1621</v>
      </c>
      <c r="H667" s="31" t="s">
        <v>1670</v>
      </c>
      <c r="I667" s="31" t="s">
        <v>1093</v>
      </c>
      <c r="J667" s="21"/>
      <c r="K667" s="21">
        <v>10</v>
      </c>
      <c r="L667" s="21" t="s">
        <v>1172</v>
      </c>
      <c r="M667" s="21">
        <f>AVERAGE(6.01, 6.11, 6.17, 6.38, 6.25, 6.48, 6.48, 6.11, 6.36, 6.44)</f>
        <v>6.278999999999999</v>
      </c>
      <c r="N667" s="21" t="s">
        <v>1088</v>
      </c>
      <c r="O667" s="21"/>
      <c r="P667" s="21"/>
      <c r="Q667" s="21"/>
      <c r="R667" s="46" t="s">
        <v>1671</v>
      </c>
      <c r="S667" s="21"/>
      <c r="U667" s="36" t="s">
        <v>5105</v>
      </c>
      <c r="V667" s="36" t="s">
        <v>5105</v>
      </c>
      <c r="W667" s="66"/>
    </row>
    <row r="668" spans="1:23" ht="14">
      <c r="A668" s="21" t="s">
        <v>1619</v>
      </c>
      <c r="B668" s="21" t="s">
        <v>5162</v>
      </c>
      <c r="C668" s="21" t="s">
        <v>1036</v>
      </c>
      <c r="D668" s="21" t="s">
        <v>1129</v>
      </c>
      <c r="E668" s="21" t="s">
        <v>1099</v>
      </c>
      <c r="F668" s="30" t="s">
        <v>1271</v>
      </c>
      <c r="G668" s="21" t="s">
        <v>1621</v>
      </c>
      <c r="H668" s="31" t="s">
        <v>1673</v>
      </c>
      <c r="I668" s="31" t="s">
        <v>1093</v>
      </c>
      <c r="J668" s="21" t="s">
        <v>1161</v>
      </c>
      <c r="K668" s="21">
        <v>10</v>
      </c>
      <c r="L668" s="21" t="s">
        <v>1172</v>
      </c>
      <c r="M668" s="21">
        <f>AVERAGE(33.3, 0, 27.3, 25, 14.3, 0, 50, 0, 0, 0)</f>
        <v>14.989999999999998</v>
      </c>
      <c r="N668" s="21" t="s">
        <v>1088</v>
      </c>
      <c r="O668" s="21"/>
      <c r="P668" s="21"/>
      <c r="Q668" s="21"/>
      <c r="R668" s="46" t="s">
        <v>1674</v>
      </c>
      <c r="S668" s="21"/>
      <c r="U668" s="36" t="s">
        <v>5105</v>
      </c>
      <c r="V668" s="36" t="s">
        <v>5105</v>
      </c>
      <c r="W668" s="66"/>
    </row>
    <row r="669" spans="1:23" ht="14">
      <c r="A669" s="21" t="s">
        <v>1619</v>
      </c>
      <c r="B669" s="21" t="s">
        <v>5163</v>
      </c>
      <c r="C669" s="21" t="s">
        <v>1036</v>
      </c>
      <c r="D669" s="21" t="s">
        <v>1129</v>
      </c>
      <c r="E669" s="21" t="s">
        <v>1099</v>
      </c>
      <c r="F669" s="30" t="s">
        <v>1271</v>
      </c>
      <c r="G669" s="21" t="s">
        <v>1621</v>
      </c>
      <c r="H669" s="31" t="s">
        <v>1676</v>
      </c>
      <c r="I669" s="31" t="s">
        <v>1093</v>
      </c>
      <c r="J669" s="21" t="s">
        <v>1161</v>
      </c>
      <c r="K669" s="21">
        <v>10</v>
      </c>
      <c r="L669" s="21" t="s">
        <v>1172</v>
      </c>
      <c r="M669" s="21">
        <f>AVERAGE(38.5, 16.7, 7.7, 16.7, 0, 8.3, 0, 9.1, 0, 15.4)</f>
        <v>11.24</v>
      </c>
      <c r="N669" s="21" t="s">
        <v>1088</v>
      </c>
      <c r="O669" s="21"/>
      <c r="P669" s="21"/>
      <c r="Q669" s="21"/>
      <c r="R669" s="46" t="s">
        <v>1677</v>
      </c>
      <c r="S669" s="21"/>
      <c r="U669" s="36" t="s">
        <v>5105</v>
      </c>
      <c r="V669" s="36" t="s">
        <v>5105</v>
      </c>
      <c r="W669" s="66"/>
    </row>
    <row r="670" spans="1:23" ht="15">
      <c r="A670" s="21" t="s">
        <v>1678</v>
      </c>
      <c r="B670" s="29" t="s">
        <v>5164</v>
      </c>
      <c r="C670" s="21" t="s">
        <v>1036</v>
      </c>
      <c r="D670" s="21" t="s">
        <v>1129</v>
      </c>
      <c r="E670" s="21" t="s">
        <v>13</v>
      </c>
      <c r="F670" s="30" t="s">
        <v>1680</v>
      </c>
      <c r="G670" s="21" t="s">
        <v>1681</v>
      </c>
      <c r="H670" s="31" t="s">
        <v>1682</v>
      </c>
      <c r="I670" s="31" t="s">
        <v>1683</v>
      </c>
      <c r="J670" s="21" t="s">
        <v>1684</v>
      </c>
      <c r="K670" s="21"/>
      <c r="L670" s="21"/>
      <c r="M670" s="21">
        <v>153</v>
      </c>
      <c r="N670" s="21" t="s">
        <v>1088</v>
      </c>
      <c r="O670" s="21"/>
      <c r="P670" s="21"/>
      <c r="Q670" s="21"/>
      <c r="R670" s="46" t="s">
        <v>1685</v>
      </c>
      <c r="S670" s="21"/>
      <c r="U670" s="36" t="s">
        <v>5105</v>
      </c>
      <c r="V670" s="36" t="s">
        <v>5105</v>
      </c>
      <c r="W670" s="66" t="s">
        <v>5113</v>
      </c>
    </row>
    <row r="671" spans="1:23" ht="15">
      <c r="A671" s="21" t="s">
        <v>1678</v>
      </c>
      <c r="B671" s="29" t="s">
        <v>5165</v>
      </c>
      <c r="C671" s="21" t="s">
        <v>1036</v>
      </c>
      <c r="D671" s="21" t="s">
        <v>1129</v>
      </c>
      <c r="E671" s="21" t="s">
        <v>1099</v>
      </c>
      <c r="F671" s="30" t="s">
        <v>1680</v>
      </c>
      <c r="G671" s="21" t="s">
        <v>1687</v>
      </c>
      <c r="H671" s="31" t="s">
        <v>1682</v>
      </c>
      <c r="I671" s="31" t="s">
        <v>1683</v>
      </c>
      <c r="J671" s="21" t="s">
        <v>1684</v>
      </c>
      <c r="K671" s="21"/>
      <c r="L671" s="21"/>
      <c r="M671" s="21">
        <v>75</v>
      </c>
      <c r="N671" s="21" t="s">
        <v>1088</v>
      </c>
      <c r="O671" s="21"/>
      <c r="P671" s="21"/>
      <c r="Q671" s="21"/>
      <c r="R671" s="46" t="s">
        <v>1688</v>
      </c>
      <c r="S671" s="21"/>
      <c r="U671" s="36" t="s">
        <v>5105</v>
      </c>
      <c r="V671" s="36" t="s">
        <v>5105</v>
      </c>
      <c r="W671" s="66"/>
    </row>
    <row r="672" spans="1:23" ht="15">
      <c r="A672" s="21" t="s">
        <v>1678</v>
      </c>
      <c r="B672" s="29" t="s">
        <v>5166</v>
      </c>
      <c r="C672" s="21" t="s">
        <v>1036</v>
      </c>
      <c r="D672" s="21" t="s">
        <v>1129</v>
      </c>
      <c r="E672" s="21" t="s">
        <v>1097</v>
      </c>
      <c r="F672" s="30" t="s">
        <v>1289</v>
      </c>
      <c r="G672" s="21" t="s">
        <v>1690</v>
      </c>
      <c r="H672" s="31" t="s">
        <v>1682</v>
      </c>
      <c r="I672" s="31" t="s">
        <v>1683</v>
      </c>
      <c r="J672" s="21" t="s">
        <v>1684</v>
      </c>
      <c r="K672" s="21"/>
      <c r="L672" s="21"/>
      <c r="M672" s="21">
        <v>153</v>
      </c>
      <c r="N672" s="21" t="s">
        <v>1088</v>
      </c>
      <c r="O672" s="21"/>
      <c r="P672" s="21"/>
      <c r="Q672" s="46" t="s">
        <v>1691</v>
      </c>
      <c r="R672" s="46" t="s">
        <v>1692</v>
      </c>
      <c r="S672" s="21"/>
      <c r="U672" s="36" t="s">
        <v>5105</v>
      </c>
      <c r="V672" s="36" t="s">
        <v>5105</v>
      </c>
      <c r="W672" s="66"/>
    </row>
    <row r="673" spans="1:23" ht="15">
      <c r="A673" s="21" t="s">
        <v>1693</v>
      </c>
      <c r="B673" s="29" t="s">
        <v>1694</v>
      </c>
      <c r="C673" s="21" t="s">
        <v>1081</v>
      </c>
      <c r="D673" s="21" t="s">
        <v>1082</v>
      </c>
      <c r="E673" s="21" t="s">
        <v>1099</v>
      </c>
      <c r="F673" s="30" t="s">
        <v>1276</v>
      </c>
      <c r="G673" s="21" t="s">
        <v>1183</v>
      </c>
      <c r="H673" s="31" t="s">
        <v>1695</v>
      </c>
      <c r="I673" s="31" t="s">
        <v>1093</v>
      </c>
      <c r="J673" s="21" t="s">
        <v>1094</v>
      </c>
      <c r="K673" s="21">
        <v>170</v>
      </c>
      <c r="L673" s="21"/>
      <c r="M673" s="21" t="s">
        <v>1696</v>
      </c>
      <c r="N673" s="21" t="s">
        <v>1088</v>
      </c>
      <c r="O673" s="21"/>
      <c r="P673" s="21"/>
      <c r="Q673" s="21"/>
      <c r="R673" s="21"/>
      <c r="S673" s="21"/>
      <c r="U673" s="36" t="s">
        <v>5105</v>
      </c>
      <c r="V673" s="36" t="s">
        <v>5105</v>
      </c>
      <c r="W673" s="66"/>
    </row>
    <row r="674" spans="1:23" ht="15">
      <c r="A674" s="21" t="s">
        <v>1693</v>
      </c>
      <c r="B674" s="29" t="s">
        <v>1694</v>
      </c>
      <c r="C674" s="21" t="s">
        <v>1081</v>
      </c>
      <c r="D674" s="21" t="s">
        <v>1082</v>
      </c>
      <c r="E674" s="21" t="s">
        <v>1099</v>
      </c>
      <c r="F674" s="30" t="s">
        <v>1276</v>
      </c>
      <c r="G674" s="21" t="s">
        <v>1183</v>
      </c>
      <c r="H674" s="31" t="s">
        <v>1697</v>
      </c>
      <c r="I674" s="31" t="s">
        <v>1093</v>
      </c>
      <c r="J674" s="21" t="s">
        <v>1161</v>
      </c>
      <c r="K674" s="21"/>
      <c r="L674" s="21"/>
      <c r="M674" s="21">
        <v>75.7</v>
      </c>
      <c r="N674" s="21" t="s">
        <v>1088</v>
      </c>
      <c r="O674" s="21"/>
      <c r="P674" s="21">
        <v>10.1</v>
      </c>
      <c r="Q674" s="21" t="s">
        <v>1698</v>
      </c>
      <c r="R674" s="21"/>
      <c r="S674" s="21"/>
      <c r="U674" s="36" t="s">
        <v>5105</v>
      </c>
      <c r="V674" s="36" t="s">
        <v>5105</v>
      </c>
      <c r="W674" s="66"/>
    </row>
    <row r="675" spans="1:23" ht="15">
      <c r="A675" s="21" t="s">
        <v>1693</v>
      </c>
      <c r="B675" s="29" t="s">
        <v>1694</v>
      </c>
      <c r="C675" s="21" t="s">
        <v>1081</v>
      </c>
      <c r="D675" s="21" t="s">
        <v>1082</v>
      </c>
      <c r="E675" s="21" t="s">
        <v>1099</v>
      </c>
      <c r="F675" s="30" t="s">
        <v>1276</v>
      </c>
      <c r="G675" s="21" t="s">
        <v>1687</v>
      </c>
      <c r="H675" s="31" t="s">
        <v>1697</v>
      </c>
      <c r="I675" s="31" t="s">
        <v>1093</v>
      </c>
      <c r="J675" s="21" t="s">
        <v>1161</v>
      </c>
      <c r="K675" s="21"/>
      <c r="L675" s="21"/>
      <c r="M675" s="21">
        <v>16.3</v>
      </c>
      <c r="N675" s="21" t="s">
        <v>1088</v>
      </c>
      <c r="O675" s="21"/>
      <c r="P675" s="21">
        <v>11.7</v>
      </c>
      <c r="Q675" s="21" t="s">
        <v>1698</v>
      </c>
      <c r="R675" s="21"/>
      <c r="S675" s="21"/>
      <c r="U675" s="36" t="s">
        <v>5105</v>
      </c>
      <c r="V675" s="36" t="s">
        <v>5105</v>
      </c>
      <c r="W675" s="66"/>
    </row>
    <row r="676" spans="1:23" ht="15">
      <c r="A676" s="21" t="s">
        <v>1693</v>
      </c>
      <c r="B676" s="29" t="s">
        <v>1694</v>
      </c>
      <c r="C676" s="21" t="s">
        <v>1081</v>
      </c>
      <c r="D676" s="21" t="s">
        <v>1082</v>
      </c>
      <c r="E676" s="21" t="s">
        <v>1099</v>
      </c>
      <c r="F676" s="30" t="s">
        <v>1276</v>
      </c>
      <c r="G676" s="21" t="s">
        <v>1699</v>
      </c>
      <c r="H676" s="31" t="s">
        <v>1697</v>
      </c>
      <c r="I676" s="31" t="s">
        <v>1093</v>
      </c>
      <c r="J676" s="21" t="s">
        <v>1161</v>
      </c>
      <c r="K676" s="21"/>
      <c r="L676" s="21"/>
      <c r="M676" s="21">
        <v>13.4</v>
      </c>
      <c r="N676" s="21" t="s">
        <v>1088</v>
      </c>
      <c r="O676" s="21"/>
      <c r="P676" s="21">
        <v>11.3</v>
      </c>
      <c r="Q676" s="21" t="s">
        <v>1698</v>
      </c>
      <c r="R676" s="21"/>
      <c r="S676" s="21"/>
      <c r="U676" s="36" t="s">
        <v>5105</v>
      </c>
      <c r="V676" s="36" t="s">
        <v>5105</v>
      </c>
      <c r="W676" s="66"/>
    </row>
    <row r="677" spans="1:23" ht="15">
      <c r="A677" s="21" t="s">
        <v>1693</v>
      </c>
      <c r="B677" s="29" t="s">
        <v>1694</v>
      </c>
      <c r="C677" s="21" t="s">
        <v>1081</v>
      </c>
      <c r="D677" s="21" t="s">
        <v>1082</v>
      </c>
      <c r="E677" s="21" t="s">
        <v>1099</v>
      </c>
      <c r="F677" s="30" t="s">
        <v>1276</v>
      </c>
      <c r="G677" s="21" t="s">
        <v>1183</v>
      </c>
      <c r="H677" s="33" t="s">
        <v>1700</v>
      </c>
      <c r="I677" s="31" t="s">
        <v>1093</v>
      </c>
      <c r="J677" s="33" t="s">
        <v>1701</v>
      </c>
      <c r="K677" s="21"/>
      <c r="L677" s="21"/>
      <c r="M677" s="21">
        <v>0.2</v>
      </c>
      <c r="N677" s="21" t="s">
        <v>1088</v>
      </c>
      <c r="O677" s="21"/>
      <c r="P677" s="21">
        <v>0.1</v>
      </c>
      <c r="Q677" s="21" t="s">
        <v>1698</v>
      </c>
      <c r="R677" s="21"/>
      <c r="S677" s="21"/>
      <c r="U677" s="36" t="s">
        <v>5167</v>
      </c>
      <c r="V677" s="36" t="s">
        <v>4778</v>
      </c>
      <c r="W677" s="66"/>
    </row>
    <row r="678" spans="1:23" ht="15">
      <c r="A678" s="21" t="s">
        <v>1693</v>
      </c>
      <c r="B678" s="29" t="s">
        <v>1694</v>
      </c>
      <c r="C678" s="21" t="s">
        <v>1081</v>
      </c>
      <c r="D678" s="21" t="s">
        <v>1082</v>
      </c>
      <c r="E678" s="21" t="s">
        <v>1099</v>
      </c>
      <c r="F678" s="30" t="s">
        <v>1276</v>
      </c>
      <c r="G678" s="21" t="s">
        <v>1687</v>
      </c>
      <c r="H678" s="33" t="s">
        <v>1700</v>
      </c>
      <c r="I678" s="31" t="s">
        <v>1093</v>
      </c>
      <c r="J678" s="33" t="s">
        <v>1701</v>
      </c>
      <c r="K678" s="21"/>
      <c r="L678" s="21"/>
      <c r="M678" s="21">
        <v>0.6</v>
      </c>
      <c r="N678" s="21" t="s">
        <v>1088</v>
      </c>
      <c r="O678" s="21"/>
      <c r="P678" s="21">
        <v>0.1</v>
      </c>
      <c r="Q678" s="21" t="s">
        <v>1698</v>
      </c>
      <c r="R678" s="21"/>
      <c r="S678" s="21"/>
      <c r="U678" s="36" t="s">
        <v>5167</v>
      </c>
      <c r="V678" s="36" t="s">
        <v>4778</v>
      </c>
      <c r="W678" s="66"/>
    </row>
    <row r="679" spans="1:23" ht="15">
      <c r="A679" s="21" t="s">
        <v>1693</v>
      </c>
      <c r="B679" s="29" t="s">
        <v>1694</v>
      </c>
      <c r="C679" s="21" t="s">
        <v>1081</v>
      </c>
      <c r="D679" s="21" t="s">
        <v>1082</v>
      </c>
      <c r="E679" s="21" t="s">
        <v>1099</v>
      </c>
      <c r="F679" s="30" t="s">
        <v>1276</v>
      </c>
      <c r="G679" s="21" t="s">
        <v>1699</v>
      </c>
      <c r="H679" s="33" t="s">
        <v>1700</v>
      </c>
      <c r="I679" s="31" t="s">
        <v>1093</v>
      </c>
      <c r="J679" s="33" t="s">
        <v>1701</v>
      </c>
      <c r="K679" s="21"/>
      <c r="L679" s="21"/>
      <c r="M679" s="21">
        <v>0.4</v>
      </c>
      <c r="N679" s="21" t="s">
        <v>1088</v>
      </c>
      <c r="O679" s="21"/>
      <c r="P679" s="21">
        <v>0.1</v>
      </c>
      <c r="Q679" s="21" t="s">
        <v>1698</v>
      </c>
      <c r="R679" s="21"/>
      <c r="S679" s="21"/>
      <c r="U679" s="36" t="s">
        <v>5167</v>
      </c>
      <c r="V679" s="36" t="s">
        <v>4778</v>
      </c>
      <c r="W679" s="66"/>
    </row>
    <row r="680" spans="1:23" ht="15">
      <c r="A680" s="21" t="s">
        <v>1693</v>
      </c>
      <c r="B680" s="29" t="s">
        <v>1694</v>
      </c>
      <c r="C680" s="21" t="s">
        <v>1081</v>
      </c>
      <c r="D680" s="21" t="s">
        <v>1082</v>
      </c>
      <c r="E680" s="21" t="s">
        <v>1099</v>
      </c>
      <c r="F680" s="30" t="s">
        <v>1276</v>
      </c>
      <c r="G680" s="21" t="s">
        <v>1183</v>
      </c>
      <c r="H680" s="33" t="s">
        <v>1702</v>
      </c>
      <c r="I680" s="31" t="s">
        <v>1093</v>
      </c>
      <c r="J680" s="33" t="s">
        <v>1701</v>
      </c>
      <c r="K680" s="21"/>
      <c r="L680" s="21"/>
      <c r="M680" s="21">
        <v>1</v>
      </c>
      <c r="N680" s="21" t="s">
        <v>1088</v>
      </c>
      <c r="O680" s="21"/>
      <c r="P680" s="21">
        <v>0.2</v>
      </c>
      <c r="Q680" s="21" t="s">
        <v>1698</v>
      </c>
      <c r="R680" s="21"/>
      <c r="S680" s="21"/>
      <c r="U680" s="36" t="s">
        <v>5167</v>
      </c>
      <c r="V680" s="36" t="s">
        <v>4778</v>
      </c>
      <c r="W680" s="66"/>
    </row>
    <row r="681" spans="1:23" ht="15">
      <c r="A681" s="21" t="s">
        <v>1693</v>
      </c>
      <c r="B681" s="29" t="s">
        <v>1694</v>
      </c>
      <c r="C681" s="21" t="s">
        <v>1081</v>
      </c>
      <c r="D681" s="21" t="s">
        <v>1082</v>
      </c>
      <c r="E681" s="21" t="s">
        <v>1099</v>
      </c>
      <c r="F681" s="30" t="s">
        <v>1276</v>
      </c>
      <c r="G681" s="21" t="s">
        <v>1687</v>
      </c>
      <c r="H681" s="33" t="s">
        <v>1702</v>
      </c>
      <c r="I681" s="31" t="s">
        <v>1093</v>
      </c>
      <c r="J681" s="33" t="s">
        <v>1701</v>
      </c>
      <c r="K681" s="21"/>
      <c r="L681" s="21"/>
      <c r="M681" s="21">
        <v>1.7</v>
      </c>
      <c r="N681" s="21" t="s">
        <v>1088</v>
      </c>
      <c r="O681" s="21"/>
      <c r="P681" s="21">
        <v>0.2</v>
      </c>
      <c r="Q681" s="21" t="s">
        <v>1698</v>
      </c>
      <c r="R681" s="21"/>
      <c r="S681" s="21"/>
      <c r="U681" s="36" t="s">
        <v>5167</v>
      </c>
      <c r="V681" s="36" t="s">
        <v>4778</v>
      </c>
      <c r="W681" s="66"/>
    </row>
    <row r="682" spans="1:23" ht="15">
      <c r="A682" s="21" t="s">
        <v>1693</v>
      </c>
      <c r="B682" s="29" t="s">
        <v>1694</v>
      </c>
      <c r="C682" s="21" t="s">
        <v>1081</v>
      </c>
      <c r="D682" s="21" t="s">
        <v>1082</v>
      </c>
      <c r="E682" s="21" t="s">
        <v>1099</v>
      </c>
      <c r="F682" s="30" t="s">
        <v>1276</v>
      </c>
      <c r="G682" s="21" t="s">
        <v>1699</v>
      </c>
      <c r="H682" s="33" t="s">
        <v>1702</v>
      </c>
      <c r="I682" s="31" t="s">
        <v>1093</v>
      </c>
      <c r="J682" s="33" t="s">
        <v>1701</v>
      </c>
      <c r="K682" s="21"/>
      <c r="L682" s="21"/>
      <c r="M682" s="21">
        <v>1.2</v>
      </c>
      <c r="N682" s="21" t="s">
        <v>1088</v>
      </c>
      <c r="O682" s="21"/>
      <c r="P682" s="21">
        <v>0.3</v>
      </c>
      <c r="Q682" s="21" t="s">
        <v>1698</v>
      </c>
      <c r="R682" s="21"/>
      <c r="S682" s="21"/>
      <c r="U682" s="36" t="s">
        <v>5167</v>
      </c>
      <c r="V682" s="36" t="s">
        <v>4778</v>
      </c>
      <c r="W682" s="66"/>
    </row>
    <row r="683" spans="1:23" ht="15">
      <c r="A683" s="21" t="s">
        <v>1693</v>
      </c>
      <c r="B683" s="29" t="s">
        <v>1694</v>
      </c>
      <c r="C683" s="21" t="s">
        <v>1081</v>
      </c>
      <c r="D683" s="21" t="s">
        <v>1082</v>
      </c>
      <c r="E683" s="21" t="s">
        <v>1099</v>
      </c>
      <c r="F683" s="30" t="s">
        <v>1276</v>
      </c>
      <c r="G683" s="21" t="s">
        <v>1183</v>
      </c>
      <c r="H683" s="33" t="s">
        <v>1703</v>
      </c>
      <c r="I683" s="31" t="s">
        <v>1093</v>
      </c>
      <c r="J683" s="33" t="s">
        <v>1701</v>
      </c>
      <c r="K683" s="21"/>
      <c r="L683" s="21"/>
      <c r="M683" s="21">
        <v>1.1000000000000001</v>
      </c>
      <c r="N683" s="21"/>
      <c r="O683" s="21"/>
      <c r="P683" s="21">
        <v>0.4</v>
      </c>
      <c r="Q683" s="21" t="s">
        <v>1698</v>
      </c>
      <c r="R683" s="21"/>
      <c r="S683" s="21"/>
      <c r="U683" s="36" t="s">
        <v>5168</v>
      </c>
      <c r="V683" s="36" t="s">
        <v>4778</v>
      </c>
      <c r="W683" s="66"/>
    </row>
    <row r="684" spans="1:23" ht="15">
      <c r="A684" s="21" t="s">
        <v>1693</v>
      </c>
      <c r="B684" s="29" t="s">
        <v>1694</v>
      </c>
      <c r="C684" s="21" t="s">
        <v>1081</v>
      </c>
      <c r="D684" s="21" t="s">
        <v>1082</v>
      </c>
      <c r="E684" s="21" t="s">
        <v>1099</v>
      </c>
      <c r="F684" s="30" t="s">
        <v>1276</v>
      </c>
      <c r="G684" s="21" t="s">
        <v>1687</v>
      </c>
      <c r="H684" s="33" t="s">
        <v>1703</v>
      </c>
      <c r="I684" s="31" t="s">
        <v>1093</v>
      </c>
      <c r="J684" s="33" t="s">
        <v>1701</v>
      </c>
      <c r="K684" s="21"/>
      <c r="L684" s="21"/>
      <c r="M684" s="21">
        <v>1.6</v>
      </c>
      <c r="N684" s="21"/>
      <c r="O684" s="21"/>
      <c r="P684" s="21">
        <v>0.4</v>
      </c>
      <c r="Q684" s="21" t="s">
        <v>1698</v>
      </c>
      <c r="R684" s="21"/>
      <c r="S684" s="21"/>
      <c r="U684" s="36" t="s">
        <v>5168</v>
      </c>
      <c r="V684" s="36" t="s">
        <v>4778</v>
      </c>
      <c r="W684" s="66"/>
    </row>
    <row r="685" spans="1:23" ht="15">
      <c r="A685" s="21" t="s">
        <v>1693</v>
      </c>
      <c r="B685" s="29" t="s">
        <v>1694</v>
      </c>
      <c r="C685" s="21" t="s">
        <v>1081</v>
      </c>
      <c r="D685" s="21" t="s">
        <v>1082</v>
      </c>
      <c r="E685" s="21" t="s">
        <v>1099</v>
      </c>
      <c r="F685" s="30" t="s">
        <v>1276</v>
      </c>
      <c r="G685" s="21" t="s">
        <v>1699</v>
      </c>
      <c r="H685" s="33" t="s">
        <v>1703</v>
      </c>
      <c r="I685" s="31" t="s">
        <v>1093</v>
      </c>
      <c r="J685" s="33" t="s">
        <v>1701</v>
      </c>
      <c r="K685" s="21"/>
      <c r="L685" s="21"/>
      <c r="M685" s="21">
        <v>1.2</v>
      </c>
      <c r="N685" s="21"/>
      <c r="O685" s="21"/>
      <c r="P685" s="21">
        <v>0.4</v>
      </c>
      <c r="Q685" s="21" t="s">
        <v>1698</v>
      </c>
      <c r="R685" s="21"/>
      <c r="S685" s="21"/>
      <c r="U685" s="36" t="s">
        <v>5168</v>
      </c>
      <c r="V685" s="36" t="s">
        <v>4778</v>
      </c>
      <c r="W685" s="66"/>
    </row>
    <row r="686" spans="1:23" ht="15">
      <c r="A686" s="29" t="s">
        <v>1704</v>
      </c>
      <c r="B686" s="29" t="s">
        <v>151</v>
      </c>
      <c r="C686" s="21" t="s">
        <v>1036</v>
      </c>
      <c r="D686" s="21" t="s">
        <v>1129</v>
      </c>
      <c r="E686" s="21" t="s">
        <v>1097</v>
      </c>
      <c r="F686" s="30" t="s">
        <v>1178</v>
      </c>
      <c r="G686" s="21" t="s">
        <v>1705</v>
      </c>
      <c r="H686" s="31" t="s">
        <v>1706</v>
      </c>
      <c r="I686" s="31" t="s">
        <v>1707</v>
      </c>
      <c r="J686" s="21" t="s">
        <v>1708</v>
      </c>
      <c r="K686" s="21">
        <v>27</v>
      </c>
      <c r="L686" s="21" t="s">
        <v>1474</v>
      </c>
      <c r="M686" s="21" t="s">
        <v>1709</v>
      </c>
      <c r="N686" s="21" t="s">
        <v>1088</v>
      </c>
      <c r="O686" s="21"/>
      <c r="P686" s="21"/>
      <c r="Q686" s="21"/>
      <c r="R686" s="21" t="s">
        <v>1710</v>
      </c>
      <c r="S686" s="21"/>
      <c r="U686" s="36" t="s">
        <v>5105</v>
      </c>
      <c r="V686" s="36" t="s">
        <v>5105</v>
      </c>
      <c r="W686" s="36" t="s">
        <v>5113</v>
      </c>
    </row>
    <row r="687" spans="1:23" ht="15">
      <c r="A687" s="29" t="s">
        <v>1704</v>
      </c>
      <c r="B687" s="29" t="s">
        <v>151</v>
      </c>
      <c r="C687" s="21" t="s">
        <v>1036</v>
      </c>
      <c r="D687" s="21" t="s">
        <v>1129</v>
      </c>
      <c r="E687" s="21" t="s">
        <v>1097</v>
      </c>
      <c r="F687" s="30" t="s">
        <v>1178</v>
      </c>
      <c r="G687" s="21" t="s">
        <v>1705</v>
      </c>
      <c r="H687" s="31" t="s">
        <v>1711</v>
      </c>
      <c r="I687" s="31" t="s">
        <v>1707</v>
      </c>
      <c r="J687" s="21" t="s">
        <v>1708</v>
      </c>
      <c r="K687" s="21">
        <v>27</v>
      </c>
      <c r="L687" s="21" t="s">
        <v>1172</v>
      </c>
      <c r="M687" s="21" t="s">
        <v>1712</v>
      </c>
      <c r="N687" s="21" t="s">
        <v>1088</v>
      </c>
      <c r="O687" s="21"/>
      <c r="P687" s="21"/>
      <c r="Q687" s="21"/>
      <c r="R687" s="21" t="s">
        <v>1710</v>
      </c>
      <c r="S687" s="21"/>
      <c r="U687" s="36" t="s">
        <v>5105</v>
      </c>
      <c r="V687" s="36" t="s">
        <v>5105</v>
      </c>
      <c r="W687" s="66"/>
    </row>
    <row r="688" spans="1:23" ht="15">
      <c r="A688" s="29" t="s">
        <v>1704</v>
      </c>
      <c r="B688" s="29" t="s">
        <v>151</v>
      </c>
      <c r="C688" s="21" t="s">
        <v>1036</v>
      </c>
      <c r="D688" s="21" t="s">
        <v>1129</v>
      </c>
      <c r="E688" s="21" t="s">
        <v>1097</v>
      </c>
      <c r="F688" s="30" t="s">
        <v>1178</v>
      </c>
      <c r="G688" s="21" t="s">
        <v>1705</v>
      </c>
      <c r="H688" s="31" t="s">
        <v>1713</v>
      </c>
      <c r="I688" s="31" t="s">
        <v>1707</v>
      </c>
      <c r="J688" s="21" t="s">
        <v>1708</v>
      </c>
      <c r="K688" s="21">
        <v>27</v>
      </c>
      <c r="L688" s="21" t="s">
        <v>1172</v>
      </c>
      <c r="M688" s="21" t="s">
        <v>1714</v>
      </c>
      <c r="N688" s="21" t="s">
        <v>1088</v>
      </c>
      <c r="O688" s="21"/>
      <c r="P688" s="21"/>
      <c r="Q688" s="21"/>
      <c r="R688" s="21" t="s">
        <v>1710</v>
      </c>
      <c r="S688" s="21"/>
      <c r="U688" s="36" t="s">
        <v>5105</v>
      </c>
      <c r="V688" s="36" t="s">
        <v>5105</v>
      </c>
      <c r="W688" s="66"/>
    </row>
    <row r="689" spans="1:23" ht="15">
      <c r="A689" s="29" t="s">
        <v>1704</v>
      </c>
      <c r="B689" s="29" t="s">
        <v>151</v>
      </c>
      <c r="C689" s="21" t="s">
        <v>1036</v>
      </c>
      <c r="D689" s="21" t="s">
        <v>1129</v>
      </c>
      <c r="E689" s="21" t="s">
        <v>1097</v>
      </c>
      <c r="F689" s="30" t="s">
        <v>1178</v>
      </c>
      <c r="G689" s="21" t="s">
        <v>1705</v>
      </c>
      <c r="H689" s="31" t="s">
        <v>1715</v>
      </c>
      <c r="I689" s="31" t="s">
        <v>1707</v>
      </c>
      <c r="J689" s="21" t="s">
        <v>1708</v>
      </c>
      <c r="K689" s="21">
        <v>27</v>
      </c>
      <c r="L689" s="21" t="s">
        <v>1172</v>
      </c>
      <c r="M689" s="21" t="s">
        <v>1716</v>
      </c>
      <c r="N689" s="21" t="s">
        <v>1088</v>
      </c>
      <c r="O689" s="21"/>
      <c r="P689" s="21"/>
      <c r="Q689" s="21"/>
      <c r="R689" s="21" t="s">
        <v>1710</v>
      </c>
      <c r="S689" s="21"/>
      <c r="U689" s="36" t="s">
        <v>5105</v>
      </c>
      <c r="V689" s="36" t="s">
        <v>5105</v>
      </c>
      <c r="W689" s="66"/>
    </row>
    <row r="690" spans="1:23" ht="15">
      <c r="A690" s="29" t="s">
        <v>1704</v>
      </c>
      <c r="B690" s="29" t="s">
        <v>151</v>
      </c>
      <c r="C690" s="21" t="s">
        <v>1036</v>
      </c>
      <c r="D690" s="21" t="s">
        <v>1129</v>
      </c>
      <c r="E690" s="21" t="s">
        <v>1097</v>
      </c>
      <c r="F690" s="30" t="s">
        <v>1178</v>
      </c>
      <c r="G690" s="21" t="s">
        <v>1705</v>
      </c>
      <c r="H690" s="31" t="s">
        <v>1717</v>
      </c>
      <c r="I690" s="31" t="s">
        <v>1707</v>
      </c>
      <c r="J690" s="21" t="s">
        <v>1708</v>
      </c>
      <c r="K690" s="21">
        <v>27</v>
      </c>
      <c r="L690" s="21" t="s">
        <v>1172</v>
      </c>
      <c r="M690" s="21" t="s">
        <v>1718</v>
      </c>
      <c r="N690" s="21" t="s">
        <v>1088</v>
      </c>
      <c r="O690" s="21"/>
      <c r="P690" s="21"/>
      <c r="Q690" s="21"/>
      <c r="R690" s="21" t="s">
        <v>1710</v>
      </c>
      <c r="S690" s="21"/>
      <c r="U690" s="36" t="s">
        <v>5105</v>
      </c>
      <c r="V690" s="36" t="s">
        <v>5105</v>
      </c>
      <c r="W690" s="66"/>
    </row>
    <row r="691" spans="1:23" ht="15">
      <c r="A691" s="29" t="s">
        <v>1704</v>
      </c>
      <c r="B691" s="29" t="s">
        <v>151</v>
      </c>
      <c r="C691" s="21" t="s">
        <v>1036</v>
      </c>
      <c r="D691" s="21" t="s">
        <v>1129</v>
      </c>
      <c r="E691" s="21" t="s">
        <v>1097</v>
      </c>
      <c r="F691" s="30" t="s">
        <v>1178</v>
      </c>
      <c r="G691" s="21" t="s">
        <v>1705</v>
      </c>
      <c r="H691" s="31" t="s">
        <v>1719</v>
      </c>
      <c r="I691" s="31" t="s">
        <v>1707</v>
      </c>
      <c r="J691" s="21" t="s">
        <v>1708</v>
      </c>
      <c r="K691" s="21">
        <v>27</v>
      </c>
      <c r="L691" s="21" t="s">
        <v>1172</v>
      </c>
      <c r="M691" s="21" t="s">
        <v>1720</v>
      </c>
      <c r="N691" s="21" t="s">
        <v>1088</v>
      </c>
      <c r="O691" s="21"/>
      <c r="P691" s="21"/>
      <c r="Q691" s="21"/>
      <c r="R691" s="21" t="s">
        <v>1710</v>
      </c>
      <c r="S691" s="21"/>
      <c r="U691" s="36" t="s">
        <v>5105</v>
      </c>
      <c r="V691" s="36" t="s">
        <v>5105</v>
      </c>
      <c r="W691" s="66"/>
    </row>
    <row r="692" spans="1:23" ht="15">
      <c r="A692" s="29" t="s">
        <v>1704</v>
      </c>
      <c r="B692" s="29" t="s">
        <v>151</v>
      </c>
      <c r="C692" s="21" t="s">
        <v>1036</v>
      </c>
      <c r="D692" s="21" t="s">
        <v>1129</v>
      </c>
      <c r="E692" s="21" t="s">
        <v>1097</v>
      </c>
      <c r="F692" s="30" t="s">
        <v>1178</v>
      </c>
      <c r="G692" s="21" t="s">
        <v>1705</v>
      </c>
      <c r="H692" s="31" t="s">
        <v>1721</v>
      </c>
      <c r="I692" s="31" t="s">
        <v>1707</v>
      </c>
      <c r="J692" s="21" t="s">
        <v>1708</v>
      </c>
      <c r="K692" s="21">
        <v>27</v>
      </c>
      <c r="L692" s="21" t="s">
        <v>1172</v>
      </c>
      <c r="M692" s="21" t="s">
        <v>1722</v>
      </c>
      <c r="N692" s="21" t="s">
        <v>1088</v>
      </c>
      <c r="O692" s="21"/>
      <c r="P692" s="21"/>
      <c r="Q692" s="21"/>
      <c r="R692" s="21" t="s">
        <v>1710</v>
      </c>
      <c r="S692" s="21"/>
      <c r="U692" s="36" t="s">
        <v>5105</v>
      </c>
      <c r="V692" s="36" t="s">
        <v>5105</v>
      </c>
      <c r="W692" s="66"/>
    </row>
    <row r="693" spans="1:23" ht="15">
      <c r="A693" s="29" t="s">
        <v>1704</v>
      </c>
      <c r="B693" s="29" t="s">
        <v>151</v>
      </c>
      <c r="C693" s="21" t="s">
        <v>1036</v>
      </c>
      <c r="D693" s="21" t="s">
        <v>1129</v>
      </c>
      <c r="E693" s="21" t="s">
        <v>1097</v>
      </c>
      <c r="F693" s="30" t="s">
        <v>1178</v>
      </c>
      <c r="G693" s="21" t="s">
        <v>1705</v>
      </c>
      <c r="H693" s="31" t="s">
        <v>1723</v>
      </c>
      <c r="I693" s="31" t="s">
        <v>1707</v>
      </c>
      <c r="J693" s="21" t="s">
        <v>1708</v>
      </c>
      <c r="K693" s="21">
        <v>27</v>
      </c>
      <c r="L693" s="21" t="s">
        <v>1172</v>
      </c>
      <c r="M693" s="21" t="s">
        <v>1724</v>
      </c>
      <c r="N693" s="21" t="s">
        <v>1088</v>
      </c>
      <c r="O693" s="21"/>
      <c r="P693" s="21"/>
      <c r="Q693" s="21"/>
      <c r="R693" s="21" t="s">
        <v>1710</v>
      </c>
      <c r="S693" s="21"/>
      <c r="U693" s="36" t="s">
        <v>5105</v>
      </c>
      <c r="V693" s="36" t="s">
        <v>5105</v>
      </c>
      <c r="W693" s="66"/>
    </row>
    <row r="694" spans="1:23" ht="15">
      <c r="A694" s="29" t="s">
        <v>1704</v>
      </c>
      <c r="B694" s="29" t="s">
        <v>151</v>
      </c>
      <c r="C694" s="21" t="s">
        <v>1036</v>
      </c>
      <c r="D694" s="21" t="s">
        <v>1129</v>
      </c>
      <c r="E694" s="21" t="s">
        <v>1097</v>
      </c>
      <c r="F694" s="30" t="s">
        <v>1178</v>
      </c>
      <c r="G694" s="21" t="s">
        <v>1705</v>
      </c>
      <c r="H694" s="31" t="s">
        <v>1725</v>
      </c>
      <c r="I694" s="31" t="s">
        <v>1707</v>
      </c>
      <c r="J694" s="21" t="s">
        <v>1708</v>
      </c>
      <c r="K694" s="21">
        <v>27</v>
      </c>
      <c r="L694" s="21" t="s">
        <v>1172</v>
      </c>
      <c r="M694" s="21">
        <v>0</v>
      </c>
      <c r="N694" s="21" t="s">
        <v>1088</v>
      </c>
      <c r="O694" s="21"/>
      <c r="P694" s="21"/>
      <c r="Q694" s="21"/>
      <c r="R694" s="21" t="s">
        <v>1726</v>
      </c>
      <c r="S694" s="21"/>
      <c r="U694" s="36" t="s">
        <v>5105</v>
      </c>
      <c r="V694" s="36" t="s">
        <v>5105</v>
      </c>
      <c r="W694" s="66"/>
    </row>
    <row r="695" spans="1:23" ht="15">
      <c r="A695" s="29" t="s">
        <v>1704</v>
      </c>
      <c r="B695" s="29" t="s">
        <v>151</v>
      </c>
      <c r="C695" s="21" t="s">
        <v>1036</v>
      </c>
      <c r="D695" s="21" t="s">
        <v>1129</v>
      </c>
      <c r="E695" s="21" t="s">
        <v>1097</v>
      </c>
      <c r="F695" s="30" t="s">
        <v>1178</v>
      </c>
      <c r="G695" s="21" t="s">
        <v>1705</v>
      </c>
      <c r="H695" s="31" t="s">
        <v>1727</v>
      </c>
      <c r="I695" s="31" t="s">
        <v>1707</v>
      </c>
      <c r="J695" s="21" t="s">
        <v>1708</v>
      </c>
      <c r="K695" s="21">
        <v>2</v>
      </c>
      <c r="L695" s="21" t="s">
        <v>1474</v>
      </c>
      <c r="M695" s="21" t="s">
        <v>1709</v>
      </c>
      <c r="N695" s="21" t="s">
        <v>1088</v>
      </c>
      <c r="O695" s="21"/>
      <c r="P695" s="21"/>
      <c r="Q695" s="21"/>
      <c r="R695" s="21" t="s">
        <v>1728</v>
      </c>
      <c r="S695" s="21"/>
      <c r="U695" s="36" t="s">
        <v>5105</v>
      </c>
      <c r="V695" s="36" t="s">
        <v>5105</v>
      </c>
      <c r="W695" s="66"/>
    </row>
    <row r="696" spans="1:23" ht="29">
      <c r="A696" s="29" t="s">
        <v>1704</v>
      </c>
      <c r="B696" s="29" t="s">
        <v>151</v>
      </c>
      <c r="C696" s="21" t="s">
        <v>1036</v>
      </c>
      <c r="D696" s="21" t="s">
        <v>1129</v>
      </c>
      <c r="E696" s="21" t="s">
        <v>1097</v>
      </c>
      <c r="F696" s="30" t="s">
        <v>1178</v>
      </c>
      <c r="G696" s="21" t="s">
        <v>1705</v>
      </c>
      <c r="H696" s="31" t="s">
        <v>1729</v>
      </c>
      <c r="I696" s="31" t="s">
        <v>1707</v>
      </c>
      <c r="J696" s="21" t="s">
        <v>1708</v>
      </c>
      <c r="K696" s="21">
        <v>2</v>
      </c>
      <c r="L696" s="21" t="s">
        <v>1172</v>
      </c>
      <c r="M696" s="21" t="s">
        <v>1730</v>
      </c>
      <c r="N696" s="21" t="s">
        <v>1088</v>
      </c>
      <c r="O696" s="21"/>
      <c r="P696" s="21"/>
      <c r="Q696" s="21"/>
      <c r="R696" s="21" t="s">
        <v>1731</v>
      </c>
      <c r="S696" s="21"/>
      <c r="U696" s="36" t="s">
        <v>5105</v>
      </c>
      <c r="V696" s="36" t="s">
        <v>5105</v>
      </c>
      <c r="W696" s="66"/>
    </row>
    <row r="697" spans="1:23" ht="15">
      <c r="A697" s="53" t="s">
        <v>1732</v>
      </c>
      <c r="B697" s="29" t="s">
        <v>325</v>
      </c>
      <c r="C697" s="21" t="s">
        <v>1733</v>
      </c>
      <c r="D697" s="21" t="s">
        <v>1147</v>
      </c>
      <c r="E697" s="21" t="s">
        <v>1097</v>
      </c>
      <c r="F697" s="30" t="s">
        <v>1734</v>
      </c>
      <c r="G697" s="21" t="s">
        <v>1735</v>
      </c>
      <c r="H697" s="31"/>
      <c r="I697" s="31"/>
      <c r="J697" s="21"/>
      <c r="K697" s="21"/>
      <c r="L697" s="21"/>
      <c r="M697" s="21"/>
      <c r="N697" s="21"/>
      <c r="O697" s="21"/>
      <c r="P697" s="21"/>
      <c r="Q697" s="21"/>
      <c r="R697" s="21" t="s">
        <v>1736</v>
      </c>
      <c r="S697" s="21"/>
      <c r="U697" s="36" t="s">
        <v>5105</v>
      </c>
      <c r="V697" s="36" t="s">
        <v>5105</v>
      </c>
      <c r="W697" s="66"/>
    </row>
    <row r="698" spans="1:23" ht="15">
      <c r="A698" s="53" t="s">
        <v>1732</v>
      </c>
      <c r="B698" s="29" t="s">
        <v>325</v>
      </c>
      <c r="C698" s="21" t="s">
        <v>1733</v>
      </c>
      <c r="D698" s="21" t="s">
        <v>1082</v>
      </c>
      <c r="E698" s="21"/>
      <c r="F698" s="30" t="s">
        <v>1734</v>
      </c>
      <c r="G698" s="21" t="s">
        <v>1735</v>
      </c>
      <c r="H698" s="31"/>
      <c r="I698" s="31"/>
      <c r="J698" s="21"/>
      <c r="K698" s="21"/>
      <c r="L698" s="21"/>
      <c r="M698" s="21"/>
      <c r="N698" s="21"/>
      <c r="O698" s="21"/>
      <c r="P698" s="21"/>
      <c r="Q698" s="21"/>
      <c r="R698" s="21" t="s">
        <v>1737</v>
      </c>
      <c r="S698" s="21"/>
      <c r="U698" s="36" t="s">
        <v>5105</v>
      </c>
      <c r="V698" s="36" t="s">
        <v>5105</v>
      </c>
      <c r="W698" s="66"/>
    </row>
    <row r="699" spans="1:23" ht="14">
      <c r="A699" s="21" t="s">
        <v>1738</v>
      </c>
      <c r="B699" s="54" t="s">
        <v>330</v>
      </c>
      <c r="C699" s="21" t="s">
        <v>1733</v>
      </c>
      <c r="D699" s="21" t="s">
        <v>1129</v>
      </c>
      <c r="E699" s="21"/>
      <c r="F699" s="30" t="s">
        <v>1739</v>
      </c>
      <c r="G699" s="21" t="s">
        <v>1740</v>
      </c>
      <c r="H699" s="31"/>
      <c r="I699" s="31"/>
      <c r="J699" s="21"/>
      <c r="K699" s="21"/>
      <c r="L699" s="21" t="s">
        <v>1172</v>
      </c>
      <c r="M699" s="21"/>
      <c r="N699" s="21"/>
      <c r="O699" s="21"/>
      <c r="P699" s="21"/>
      <c r="Q699" s="21"/>
      <c r="R699" s="21" t="s">
        <v>1741</v>
      </c>
      <c r="S699" s="21"/>
      <c r="U699" s="36" t="s">
        <v>5105</v>
      </c>
      <c r="V699" s="36" t="s">
        <v>5105</v>
      </c>
      <c r="W699" s="66"/>
    </row>
    <row r="700" spans="1:23" ht="29">
      <c r="A700" s="29" t="s">
        <v>1742</v>
      </c>
      <c r="B700" s="29" t="s">
        <v>1743</v>
      </c>
      <c r="C700" s="21" t="s">
        <v>1081</v>
      </c>
      <c r="D700" s="21" t="s">
        <v>1082</v>
      </c>
      <c r="E700" s="21"/>
      <c r="F700" s="30" t="s">
        <v>1744</v>
      </c>
      <c r="G700" s="21" t="s">
        <v>1745</v>
      </c>
      <c r="H700" s="31" t="s">
        <v>1746</v>
      </c>
      <c r="I700" s="21" t="s">
        <v>1597</v>
      </c>
      <c r="J700" s="21" t="s">
        <v>1747</v>
      </c>
      <c r="K700" s="21"/>
      <c r="L700" s="21"/>
      <c r="M700" s="21">
        <v>-4.5999999999999999E-2</v>
      </c>
      <c r="N700" s="21"/>
      <c r="O700" s="21">
        <v>0.11</v>
      </c>
      <c r="P700" s="21"/>
      <c r="Q700" s="21"/>
      <c r="R700" s="21"/>
      <c r="S700" s="21"/>
      <c r="U700" s="36" t="s">
        <v>5105</v>
      </c>
      <c r="V700" s="36" t="s">
        <v>5105</v>
      </c>
      <c r="W700" s="36" t="s">
        <v>5113</v>
      </c>
    </row>
    <row r="701" spans="1:23" ht="15">
      <c r="A701" s="29" t="s">
        <v>1742</v>
      </c>
      <c r="B701" s="29" t="s">
        <v>1743</v>
      </c>
      <c r="C701" s="21" t="s">
        <v>1081</v>
      </c>
      <c r="D701" s="21" t="s">
        <v>1082</v>
      </c>
      <c r="E701" s="21"/>
      <c r="F701" s="30" t="s">
        <v>1744</v>
      </c>
      <c r="G701" s="21" t="s">
        <v>1748</v>
      </c>
      <c r="H701" s="31" t="s">
        <v>1749</v>
      </c>
      <c r="I701" s="31" t="s">
        <v>1750</v>
      </c>
      <c r="J701" s="21"/>
      <c r="K701" s="21"/>
      <c r="L701" s="21"/>
      <c r="M701" s="21" t="s">
        <v>1751</v>
      </c>
      <c r="N701" s="21"/>
      <c r="O701" s="21"/>
      <c r="P701" s="21"/>
      <c r="Q701" s="21"/>
      <c r="R701" s="21"/>
      <c r="S701" s="21"/>
      <c r="U701" s="36" t="s">
        <v>5105</v>
      </c>
      <c r="V701" s="36" t="s">
        <v>5105</v>
      </c>
      <c r="W701" s="66"/>
    </row>
    <row r="702" spans="1:23" ht="15">
      <c r="A702" s="29" t="s">
        <v>1742</v>
      </c>
      <c r="B702" s="29" t="s">
        <v>1743</v>
      </c>
      <c r="C702" s="21" t="s">
        <v>1081</v>
      </c>
      <c r="D702" s="21" t="s">
        <v>1082</v>
      </c>
      <c r="E702" s="21"/>
      <c r="F702" s="30" t="s">
        <v>1744</v>
      </c>
      <c r="G702" s="21" t="s">
        <v>1752</v>
      </c>
      <c r="H702" s="31" t="s">
        <v>1749</v>
      </c>
      <c r="I702" s="31" t="s">
        <v>1750</v>
      </c>
      <c r="J702" s="21"/>
      <c r="K702" s="21"/>
      <c r="L702" s="21"/>
      <c r="M702" s="21" t="s">
        <v>1753</v>
      </c>
      <c r="N702" s="21"/>
      <c r="O702" s="21"/>
      <c r="P702" s="21"/>
      <c r="Q702" s="21"/>
      <c r="R702" s="21"/>
      <c r="S702" s="21"/>
      <c r="U702" s="36" t="s">
        <v>5105</v>
      </c>
      <c r="V702" s="36" t="s">
        <v>5105</v>
      </c>
      <c r="W702" s="66"/>
    </row>
    <row r="703" spans="1:23" ht="15">
      <c r="A703" s="29" t="s">
        <v>1742</v>
      </c>
      <c r="B703" s="29" t="s">
        <v>1743</v>
      </c>
      <c r="C703" s="21" t="s">
        <v>1081</v>
      </c>
      <c r="D703" s="21" t="s">
        <v>1082</v>
      </c>
      <c r="E703" s="21"/>
      <c r="F703" s="30" t="s">
        <v>1744</v>
      </c>
      <c r="G703" s="21" t="s">
        <v>1754</v>
      </c>
      <c r="H703" s="31" t="s">
        <v>1749</v>
      </c>
      <c r="I703" s="31" t="s">
        <v>1750</v>
      </c>
      <c r="J703" s="21"/>
      <c r="K703" s="21"/>
      <c r="L703" s="21"/>
      <c r="M703" s="21" t="s">
        <v>1755</v>
      </c>
      <c r="N703" s="21"/>
      <c r="O703" s="21"/>
      <c r="P703" s="21"/>
      <c r="Q703" s="21"/>
      <c r="R703" s="21"/>
      <c r="S703" s="21"/>
      <c r="U703" s="36" t="s">
        <v>5105</v>
      </c>
      <c r="V703" s="36" t="s">
        <v>5105</v>
      </c>
      <c r="W703" s="66"/>
    </row>
    <row r="704" spans="1:23" ht="15">
      <c r="A704" s="29" t="s">
        <v>1742</v>
      </c>
      <c r="B704" s="29" t="s">
        <v>1743</v>
      </c>
      <c r="C704" s="21" t="s">
        <v>1081</v>
      </c>
      <c r="D704" s="21" t="s">
        <v>1082</v>
      </c>
      <c r="E704" s="21"/>
      <c r="F704" s="30" t="s">
        <v>1744</v>
      </c>
      <c r="G704" s="21" t="s">
        <v>1756</v>
      </c>
      <c r="H704" s="31" t="s">
        <v>1749</v>
      </c>
      <c r="I704" s="31" t="s">
        <v>1750</v>
      </c>
      <c r="J704" s="21"/>
      <c r="K704" s="21"/>
      <c r="L704" s="21"/>
      <c r="M704" s="21" t="s">
        <v>1757</v>
      </c>
      <c r="N704" s="21"/>
      <c r="O704" s="21"/>
      <c r="P704" s="21"/>
      <c r="Q704" s="21"/>
      <c r="R704" s="21"/>
      <c r="S704" s="21"/>
      <c r="U704" s="36" t="s">
        <v>5105</v>
      </c>
      <c r="V704" s="36" t="s">
        <v>5105</v>
      </c>
      <c r="W704" s="66"/>
    </row>
    <row r="705" spans="1:23" ht="15">
      <c r="A705" s="29" t="s">
        <v>1742</v>
      </c>
      <c r="B705" s="29" t="s">
        <v>1743</v>
      </c>
      <c r="C705" s="21" t="s">
        <v>1081</v>
      </c>
      <c r="D705" s="21" t="s">
        <v>1082</v>
      </c>
      <c r="E705" s="21"/>
      <c r="F705" s="30" t="s">
        <v>1744</v>
      </c>
      <c r="G705" s="21" t="s">
        <v>1758</v>
      </c>
      <c r="H705" s="31" t="s">
        <v>1749</v>
      </c>
      <c r="I705" s="31" t="s">
        <v>1750</v>
      </c>
      <c r="J705" s="21"/>
      <c r="K705" s="21"/>
      <c r="L705" s="21"/>
      <c r="M705" s="21" t="s">
        <v>1759</v>
      </c>
      <c r="N705" s="21"/>
      <c r="O705" s="21"/>
      <c r="P705" s="21"/>
      <c r="Q705" s="21"/>
      <c r="R705" s="21"/>
      <c r="S705" s="21"/>
      <c r="U705" s="36" t="s">
        <v>5105</v>
      </c>
      <c r="V705" s="36" t="s">
        <v>5105</v>
      </c>
      <c r="W705" s="66"/>
    </row>
    <row r="706" spans="1:23" ht="15">
      <c r="A706" s="29" t="s">
        <v>1742</v>
      </c>
      <c r="B706" s="29" t="s">
        <v>1743</v>
      </c>
      <c r="C706" s="21" t="s">
        <v>1081</v>
      </c>
      <c r="D706" s="21" t="s">
        <v>1082</v>
      </c>
      <c r="E706" s="21"/>
      <c r="F706" s="30" t="s">
        <v>1744</v>
      </c>
      <c r="G706" s="21" t="s">
        <v>1760</v>
      </c>
      <c r="H706" s="31" t="s">
        <v>1749</v>
      </c>
      <c r="I706" s="31" t="s">
        <v>1750</v>
      </c>
      <c r="J706" s="21"/>
      <c r="K706" s="21"/>
      <c r="L706" s="21"/>
      <c r="M706" s="21" t="s">
        <v>1761</v>
      </c>
      <c r="N706" s="21"/>
      <c r="O706" s="21"/>
      <c r="P706" s="21"/>
      <c r="Q706" s="21"/>
      <c r="R706" s="21"/>
      <c r="S706" s="21"/>
      <c r="U706" s="36" t="s">
        <v>5105</v>
      </c>
      <c r="V706" s="36" t="s">
        <v>5105</v>
      </c>
      <c r="W706" s="66"/>
    </row>
    <row r="707" spans="1:23" ht="15">
      <c r="A707" s="29" t="s">
        <v>1742</v>
      </c>
      <c r="B707" s="29" t="s">
        <v>1743</v>
      </c>
      <c r="C707" s="21" t="s">
        <v>1081</v>
      </c>
      <c r="D707" s="21" t="s">
        <v>1082</v>
      </c>
      <c r="E707" s="21"/>
      <c r="F707" s="30" t="s">
        <v>1744</v>
      </c>
      <c r="G707" s="21" t="s">
        <v>1762</v>
      </c>
      <c r="H707" s="31" t="s">
        <v>1749</v>
      </c>
      <c r="I707" s="31" t="s">
        <v>1750</v>
      </c>
      <c r="J707" s="21"/>
      <c r="K707" s="21"/>
      <c r="L707" s="21"/>
      <c r="M707" s="21" t="s">
        <v>1763</v>
      </c>
      <c r="N707" s="21"/>
      <c r="O707" s="21"/>
      <c r="P707" s="21"/>
      <c r="Q707" s="21"/>
      <c r="R707" s="21"/>
      <c r="S707" s="21"/>
      <c r="U707" s="36" t="s">
        <v>5105</v>
      </c>
      <c r="V707" s="36" t="s">
        <v>5105</v>
      </c>
      <c r="W707" s="66"/>
    </row>
    <row r="708" spans="1:23" ht="15">
      <c r="A708" s="29" t="s">
        <v>1742</v>
      </c>
      <c r="B708" s="29" t="s">
        <v>1743</v>
      </c>
      <c r="C708" s="21" t="s">
        <v>1081</v>
      </c>
      <c r="D708" s="21" t="s">
        <v>1082</v>
      </c>
      <c r="E708" s="21"/>
      <c r="F708" s="30" t="s">
        <v>1744</v>
      </c>
      <c r="G708" s="21" t="s">
        <v>1764</v>
      </c>
      <c r="H708" s="31" t="s">
        <v>1749</v>
      </c>
      <c r="I708" s="31" t="s">
        <v>1750</v>
      </c>
      <c r="J708" s="21"/>
      <c r="K708" s="21"/>
      <c r="L708" s="21"/>
      <c r="M708" s="21" t="s">
        <v>1765</v>
      </c>
      <c r="N708" s="21"/>
      <c r="O708" s="21"/>
      <c r="P708" s="21"/>
      <c r="Q708" s="21"/>
      <c r="R708" s="21"/>
      <c r="S708" s="21"/>
      <c r="U708" s="36" t="s">
        <v>5105</v>
      </c>
      <c r="V708" s="36" t="s">
        <v>5105</v>
      </c>
      <c r="W708" s="66"/>
    </row>
    <row r="709" spans="1:23" ht="15">
      <c r="A709" s="29" t="s">
        <v>1742</v>
      </c>
      <c r="B709" s="29" t="s">
        <v>1743</v>
      </c>
      <c r="C709" s="21" t="s">
        <v>1081</v>
      </c>
      <c r="D709" s="21" t="s">
        <v>1082</v>
      </c>
      <c r="E709" s="21"/>
      <c r="F709" s="30" t="s">
        <v>1744</v>
      </c>
      <c r="G709" s="21" t="s">
        <v>1766</v>
      </c>
      <c r="H709" s="31" t="s">
        <v>1749</v>
      </c>
      <c r="I709" s="31" t="s">
        <v>1750</v>
      </c>
      <c r="J709" s="21"/>
      <c r="K709" s="21"/>
      <c r="L709" s="21"/>
      <c r="M709" s="21" t="s">
        <v>1767</v>
      </c>
      <c r="N709" s="21"/>
      <c r="O709" s="21"/>
      <c r="P709" s="21"/>
      <c r="Q709" s="21"/>
      <c r="R709" s="21"/>
      <c r="S709" s="21"/>
      <c r="U709" s="36" t="s">
        <v>5105</v>
      </c>
      <c r="V709" s="36" t="s">
        <v>5105</v>
      </c>
      <c r="W709" s="66"/>
    </row>
    <row r="710" spans="1:23" ht="15">
      <c r="A710" s="29" t="s">
        <v>1742</v>
      </c>
      <c r="B710" s="29" t="s">
        <v>1743</v>
      </c>
      <c r="C710" s="21" t="s">
        <v>1081</v>
      </c>
      <c r="D710" s="21" t="s">
        <v>1082</v>
      </c>
      <c r="E710" s="21"/>
      <c r="F710" s="30" t="s">
        <v>1744</v>
      </c>
      <c r="G710" s="21" t="s">
        <v>1748</v>
      </c>
      <c r="H710" s="31" t="s">
        <v>1768</v>
      </c>
      <c r="I710" s="31" t="s">
        <v>1707</v>
      </c>
      <c r="J710" s="21"/>
      <c r="K710" s="21"/>
      <c r="L710" s="21"/>
      <c r="M710" s="21" t="s">
        <v>1769</v>
      </c>
      <c r="N710" s="21"/>
      <c r="O710" s="21"/>
      <c r="P710" s="21"/>
      <c r="Q710" s="21"/>
      <c r="R710" s="21"/>
      <c r="S710" s="21"/>
      <c r="U710" s="36" t="s">
        <v>5105</v>
      </c>
      <c r="V710" s="36" t="s">
        <v>5105</v>
      </c>
      <c r="W710" s="66"/>
    </row>
    <row r="711" spans="1:23" ht="15">
      <c r="A711" s="29" t="s">
        <v>1742</v>
      </c>
      <c r="B711" s="29" t="s">
        <v>1743</v>
      </c>
      <c r="C711" s="21" t="s">
        <v>1081</v>
      </c>
      <c r="D711" s="21" t="s">
        <v>1082</v>
      </c>
      <c r="E711" s="21"/>
      <c r="F711" s="30" t="s">
        <v>1744</v>
      </c>
      <c r="G711" s="21" t="s">
        <v>1752</v>
      </c>
      <c r="H711" s="31" t="s">
        <v>1768</v>
      </c>
      <c r="I711" s="31" t="s">
        <v>1707</v>
      </c>
      <c r="J711" s="21"/>
      <c r="K711" s="21"/>
      <c r="L711" s="21"/>
      <c r="M711" s="21" t="s">
        <v>1770</v>
      </c>
      <c r="N711" s="21"/>
      <c r="O711" s="21"/>
      <c r="P711" s="21"/>
      <c r="Q711" s="21"/>
      <c r="R711" s="21"/>
      <c r="S711" s="21"/>
      <c r="U711" s="36" t="s">
        <v>5105</v>
      </c>
      <c r="V711" s="36" t="s">
        <v>5105</v>
      </c>
      <c r="W711" s="66"/>
    </row>
    <row r="712" spans="1:23" ht="15">
      <c r="A712" s="29" t="s">
        <v>1742</v>
      </c>
      <c r="B712" s="29" t="s">
        <v>1743</v>
      </c>
      <c r="C712" s="21" t="s">
        <v>1081</v>
      </c>
      <c r="D712" s="21" t="s">
        <v>1082</v>
      </c>
      <c r="E712" s="21"/>
      <c r="F712" s="30" t="s">
        <v>1744</v>
      </c>
      <c r="G712" s="21" t="s">
        <v>1754</v>
      </c>
      <c r="H712" s="31" t="s">
        <v>1768</v>
      </c>
      <c r="I712" s="31" t="s">
        <v>1707</v>
      </c>
      <c r="J712" s="21"/>
      <c r="K712" s="21"/>
      <c r="L712" s="21"/>
      <c r="M712" s="21" t="s">
        <v>1771</v>
      </c>
      <c r="N712" s="21"/>
      <c r="O712" s="21"/>
      <c r="P712" s="21"/>
      <c r="Q712" s="21"/>
      <c r="R712" s="21"/>
      <c r="S712" s="21"/>
      <c r="U712" s="36" t="s">
        <v>5105</v>
      </c>
      <c r="V712" s="36" t="s">
        <v>5105</v>
      </c>
      <c r="W712" s="66"/>
    </row>
    <row r="713" spans="1:23" ht="15">
      <c r="A713" s="29" t="s">
        <v>1742</v>
      </c>
      <c r="B713" s="29" t="s">
        <v>1743</v>
      </c>
      <c r="C713" s="21" t="s">
        <v>1081</v>
      </c>
      <c r="D713" s="21" t="s">
        <v>1082</v>
      </c>
      <c r="E713" s="21"/>
      <c r="F713" s="30" t="s">
        <v>1744</v>
      </c>
      <c r="G713" s="21" t="s">
        <v>1756</v>
      </c>
      <c r="H713" s="31" t="s">
        <v>1768</v>
      </c>
      <c r="I713" s="31" t="s">
        <v>1707</v>
      </c>
      <c r="J713" s="21"/>
      <c r="K713" s="21"/>
      <c r="L713" s="21"/>
      <c r="M713" s="21" t="s">
        <v>1772</v>
      </c>
      <c r="N713" s="21"/>
      <c r="O713" s="21"/>
      <c r="P713" s="21"/>
      <c r="Q713" s="21"/>
      <c r="R713" s="21"/>
      <c r="S713" s="21"/>
      <c r="U713" s="36" t="s">
        <v>5105</v>
      </c>
      <c r="V713" s="36" t="s">
        <v>5105</v>
      </c>
      <c r="W713" s="66"/>
    </row>
    <row r="714" spans="1:23" ht="15">
      <c r="A714" s="29" t="s">
        <v>1742</v>
      </c>
      <c r="B714" s="29" t="s">
        <v>1743</v>
      </c>
      <c r="C714" s="21" t="s">
        <v>1081</v>
      </c>
      <c r="D714" s="21" t="s">
        <v>1082</v>
      </c>
      <c r="E714" s="21"/>
      <c r="F714" s="30" t="s">
        <v>1744</v>
      </c>
      <c r="G714" s="21" t="s">
        <v>1758</v>
      </c>
      <c r="H714" s="31" t="s">
        <v>1768</v>
      </c>
      <c r="I714" s="31" t="s">
        <v>1707</v>
      </c>
      <c r="J714" s="21"/>
      <c r="K714" s="21"/>
      <c r="L714" s="21"/>
      <c r="M714" s="21" t="s">
        <v>1773</v>
      </c>
      <c r="N714" s="21"/>
      <c r="O714" s="21"/>
      <c r="P714" s="21"/>
      <c r="Q714" s="21"/>
      <c r="R714" s="21"/>
      <c r="S714" s="21"/>
      <c r="U714" s="36" t="s">
        <v>5105</v>
      </c>
      <c r="V714" s="36" t="s">
        <v>5105</v>
      </c>
      <c r="W714" s="66"/>
    </row>
    <row r="715" spans="1:23" ht="15">
      <c r="A715" s="29" t="s">
        <v>1742</v>
      </c>
      <c r="B715" s="29" t="s">
        <v>1743</v>
      </c>
      <c r="C715" s="21" t="s">
        <v>1081</v>
      </c>
      <c r="D715" s="21" t="s">
        <v>1082</v>
      </c>
      <c r="E715" s="21"/>
      <c r="F715" s="30" t="s">
        <v>1744</v>
      </c>
      <c r="G715" s="21" t="s">
        <v>1760</v>
      </c>
      <c r="H715" s="31" t="s">
        <v>1768</v>
      </c>
      <c r="I715" s="31" t="s">
        <v>1707</v>
      </c>
      <c r="J715" s="21"/>
      <c r="K715" s="21"/>
      <c r="L715" s="21"/>
      <c r="M715" s="21" t="s">
        <v>1774</v>
      </c>
      <c r="N715" s="21"/>
      <c r="O715" s="21"/>
      <c r="P715" s="21"/>
      <c r="Q715" s="21"/>
      <c r="R715" s="21"/>
      <c r="S715" s="21"/>
      <c r="U715" s="36" t="s">
        <v>5105</v>
      </c>
      <c r="V715" s="36" t="s">
        <v>5105</v>
      </c>
      <c r="W715" s="66"/>
    </row>
    <row r="716" spans="1:23" ht="15">
      <c r="A716" s="29" t="s">
        <v>1742</v>
      </c>
      <c r="B716" s="29" t="s">
        <v>1743</v>
      </c>
      <c r="C716" s="21" t="s">
        <v>1081</v>
      </c>
      <c r="D716" s="21" t="s">
        <v>1082</v>
      </c>
      <c r="E716" s="21"/>
      <c r="F716" s="30" t="s">
        <v>1744</v>
      </c>
      <c r="G716" s="21" t="s">
        <v>1762</v>
      </c>
      <c r="H716" s="31" t="s">
        <v>1768</v>
      </c>
      <c r="I716" s="31" t="s">
        <v>1707</v>
      </c>
      <c r="J716" s="21"/>
      <c r="K716" s="21"/>
      <c r="L716" s="21"/>
      <c r="M716" s="21" t="s">
        <v>1775</v>
      </c>
      <c r="N716" s="21"/>
      <c r="O716" s="21"/>
      <c r="P716" s="21"/>
      <c r="Q716" s="21"/>
      <c r="R716" s="21"/>
      <c r="S716" s="21"/>
      <c r="U716" s="36" t="s">
        <v>5105</v>
      </c>
      <c r="V716" s="36" t="s">
        <v>5105</v>
      </c>
      <c r="W716" s="66"/>
    </row>
    <row r="717" spans="1:23" ht="15">
      <c r="A717" s="29" t="s">
        <v>1742</v>
      </c>
      <c r="B717" s="29" t="s">
        <v>1743</v>
      </c>
      <c r="C717" s="21" t="s">
        <v>1081</v>
      </c>
      <c r="D717" s="21" t="s">
        <v>1082</v>
      </c>
      <c r="E717" s="21"/>
      <c r="F717" s="30" t="s">
        <v>1744</v>
      </c>
      <c r="G717" s="21" t="s">
        <v>1764</v>
      </c>
      <c r="H717" s="31" t="s">
        <v>1768</v>
      </c>
      <c r="I717" s="31" t="s">
        <v>1707</v>
      </c>
      <c r="J717" s="21"/>
      <c r="K717" s="21"/>
      <c r="L717" s="21"/>
      <c r="M717" s="21" t="s">
        <v>1776</v>
      </c>
      <c r="N717" s="21"/>
      <c r="O717" s="21"/>
      <c r="P717" s="21"/>
      <c r="Q717" s="21"/>
      <c r="R717" s="21"/>
      <c r="S717" s="21"/>
      <c r="U717" s="36" t="s">
        <v>5105</v>
      </c>
      <c r="V717" s="36" t="s">
        <v>5105</v>
      </c>
      <c r="W717" s="66"/>
    </row>
    <row r="718" spans="1:23" ht="15">
      <c r="A718" s="29" t="s">
        <v>1742</v>
      </c>
      <c r="B718" s="29" t="s">
        <v>1743</v>
      </c>
      <c r="C718" s="21" t="s">
        <v>1081</v>
      </c>
      <c r="D718" s="21" t="s">
        <v>1082</v>
      </c>
      <c r="E718" s="21"/>
      <c r="F718" s="30" t="s">
        <v>1744</v>
      </c>
      <c r="G718" s="21" t="s">
        <v>1766</v>
      </c>
      <c r="H718" s="31" t="s">
        <v>1768</v>
      </c>
      <c r="I718" s="31" t="s">
        <v>1707</v>
      </c>
      <c r="J718" s="21"/>
      <c r="K718" s="21"/>
      <c r="L718" s="21"/>
      <c r="M718" s="21" t="s">
        <v>1777</v>
      </c>
      <c r="N718" s="21"/>
      <c r="O718" s="21"/>
      <c r="P718" s="21"/>
      <c r="Q718" s="21"/>
      <c r="R718" s="21"/>
      <c r="S718" s="21"/>
      <c r="U718" s="36" t="s">
        <v>5105</v>
      </c>
      <c r="V718" s="36" t="s">
        <v>5105</v>
      </c>
      <c r="W718" s="66"/>
    </row>
    <row r="719" spans="1:23" ht="28">
      <c r="A719" s="21" t="s">
        <v>1778</v>
      </c>
      <c r="B719" s="21" t="s">
        <v>5169</v>
      </c>
      <c r="C719" s="21" t="s">
        <v>1036</v>
      </c>
      <c r="D719" s="21" t="s">
        <v>1165</v>
      </c>
      <c r="E719" s="21" t="s">
        <v>1097</v>
      </c>
      <c r="F719" s="30" t="s">
        <v>1780</v>
      </c>
      <c r="G719" s="21" t="s">
        <v>1781</v>
      </c>
      <c r="H719" s="31" t="s">
        <v>1782</v>
      </c>
      <c r="I719" s="31" t="s">
        <v>1783</v>
      </c>
      <c r="J719" s="21" t="s">
        <v>1165</v>
      </c>
      <c r="K719" s="21"/>
      <c r="L719" s="21" t="s">
        <v>1474</v>
      </c>
      <c r="M719" s="21">
        <v>28</v>
      </c>
      <c r="N719" s="21"/>
      <c r="O719" s="21"/>
      <c r="P719" s="21"/>
      <c r="Q719" s="21"/>
      <c r="R719" s="21" t="s">
        <v>1784</v>
      </c>
      <c r="S719" s="21"/>
      <c r="U719" s="36" t="s">
        <v>4800</v>
      </c>
      <c r="V719" s="36" t="s">
        <v>4778</v>
      </c>
      <c r="W719" s="66"/>
    </row>
    <row r="720" spans="1:23" ht="28">
      <c r="A720" s="21" t="s">
        <v>1778</v>
      </c>
      <c r="B720" s="21" t="s">
        <v>5170</v>
      </c>
      <c r="C720" s="21" t="s">
        <v>1036</v>
      </c>
      <c r="D720" s="21" t="s">
        <v>1165</v>
      </c>
      <c r="E720" s="21" t="s">
        <v>1097</v>
      </c>
      <c r="F720" s="30" t="s">
        <v>1780</v>
      </c>
      <c r="G720" s="21" t="s">
        <v>1781</v>
      </c>
      <c r="H720" s="31" t="s">
        <v>1786</v>
      </c>
      <c r="I720" s="31" t="s">
        <v>1783</v>
      </c>
      <c r="J720" s="21" t="s">
        <v>1165</v>
      </c>
      <c r="K720" s="21"/>
      <c r="L720" s="21" t="s">
        <v>1474</v>
      </c>
      <c r="M720" s="21">
        <v>52</v>
      </c>
      <c r="N720" s="21"/>
      <c r="O720" s="21"/>
      <c r="P720" s="21"/>
      <c r="Q720" s="21"/>
      <c r="R720" s="21" t="s">
        <v>1787</v>
      </c>
      <c r="S720" s="21"/>
      <c r="U720" s="36" t="s">
        <v>4800</v>
      </c>
      <c r="V720" s="36" t="s">
        <v>4778</v>
      </c>
      <c r="W720" s="66"/>
    </row>
    <row r="721" spans="1:23" ht="28">
      <c r="A721" s="21" t="s">
        <v>1778</v>
      </c>
      <c r="B721" s="21" t="s">
        <v>5171</v>
      </c>
      <c r="C721" s="21" t="s">
        <v>1036</v>
      </c>
      <c r="D721" s="21" t="s">
        <v>1165</v>
      </c>
      <c r="E721" s="21" t="s">
        <v>1097</v>
      </c>
      <c r="F721" s="30" t="s">
        <v>1780</v>
      </c>
      <c r="G721" s="21" t="s">
        <v>1781</v>
      </c>
      <c r="H721" s="31" t="s">
        <v>1789</v>
      </c>
      <c r="I721" s="31" t="s">
        <v>1783</v>
      </c>
      <c r="J721" s="21" t="s">
        <v>1165</v>
      </c>
      <c r="K721" s="21"/>
      <c r="L721" s="21" t="s">
        <v>1474</v>
      </c>
      <c r="M721" s="21">
        <v>102</v>
      </c>
      <c r="N721" s="21"/>
      <c r="O721" s="21"/>
      <c r="P721" s="21"/>
      <c r="Q721" s="21"/>
      <c r="R721" s="21" t="s">
        <v>1790</v>
      </c>
      <c r="S721" s="21"/>
      <c r="U721" s="36" t="s">
        <v>4800</v>
      </c>
      <c r="V721" s="36" t="s">
        <v>4778</v>
      </c>
      <c r="W721" s="66"/>
    </row>
    <row r="722" spans="1:23" ht="28">
      <c r="A722" s="21" t="s">
        <v>1778</v>
      </c>
      <c r="B722" s="21" t="s">
        <v>5172</v>
      </c>
      <c r="C722" s="21" t="s">
        <v>1036</v>
      </c>
      <c r="D722" s="21" t="s">
        <v>1165</v>
      </c>
      <c r="E722" s="21" t="s">
        <v>1097</v>
      </c>
      <c r="F722" s="30" t="s">
        <v>1780</v>
      </c>
      <c r="G722" s="21" t="s">
        <v>1781</v>
      </c>
      <c r="H722" s="31" t="s">
        <v>1792</v>
      </c>
      <c r="I722" s="31" t="s">
        <v>1783</v>
      </c>
      <c r="J722" s="21" t="s">
        <v>1165</v>
      </c>
      <c r="K722" s="21"/>
      <c r="L722" s="21" t="s">
        <v>1474</v>
      </c>
      <c r="M722" s="21">
        <v>133</v>
      </c>
      <c r="N722" s="21"/>
      <c r="O722" s="21"/>
      <c r="P722" s="21"/>
      <c r="Q722" s="21"/>
      <c r="R722" s="21" t="s">
        <v>1793</v>
      </c>
      <c r="S722" s="21"/>
      <c r="U722" s="36" t="s">
        <v>4800</v>
      </c>
      <c r="V722" s="36" t="s">
        <v>4778</v>
      </c>
      <c r="W722" s="66"/>
    </row>
    <row r="723" spans="1:23" ht="14">
      <c r="A723" s="21" t="s">
        <v>1778</v>
      </c>
      <c r="B723" s="21" t="s">
        <v>5173</v>
      </c>
      <c r="C723" s="21" t="s">
        <v>1036</v>
      </c>
      <c r="D723" s="21" t="s">
        <v>1147</v>
      </c>
      <c r="E723" s="21" t="s">
        <v>1097</v>
      </c>
      <c r="F723" s="30" t="s">
        <v>1780</v>
      </c>
      <c r="G723" s="21" t="s">
        <v>1781</v>
      </c>
      <c r="H723" s="31" t="s">
        <v>1795</v>
      </c>
      <c r="I723" s="31" t="s">
        <v>1796</v>
      </c>
      <c r="J723" s="21" t="s">
        <v>1797</v>
      </c>
      <c r="K723" s="21"/>
      <c r="L723" s="21" t="s">
        <v>1474</v>
      </c>
      <c r="M723" s="21">
        <v>172</v>
      </c>
      <c r="N723" s="21"/>
      <c r="O723" s="21"/>
      <c r="P723" s="21">
        <v>4.2</v>
      </c>
      <c r="Q723" s="21"/>
      <c r="R723" s="21" t="s">
        <v>1798</v>
      </c>
      <c r="S723" s="21"/>
      <c r="U723" s="36" t="s">
        <v>4875</v>
      </c>
      <c r="V723" s="36" t="s">
        <v>4778</v>
      </c>
      <c r="W723" s="66"/>
    </row>
    <row r="724" spans="1:23" ht="14">
      <c r="A724" s="21" t="s">
        <v>1778</v>
      </c>
      <c r="B724" s="21" t="s">
        <v>5174</v>
      </c>
      <c r="C724" s="21" t="s">
        <v>1036</v>
      </c>
      <c r="D724" s="21" t="s">
        <v>1147</v>
      </c>
      <c r="E724" s="21" t="s">
        <v>1097</v>
      </c>
      <c r="F724" s="30" t="s">
        <v>1780</v>
      </c>
      <c r="G724" s="21" t="s">
        <v>1781</v>
      </c>
      <c r="H724" s="31" t="s">
        <v>1795</v>
      </c>
      <c r="I724" s="31" t="s">
        <v>1796</v>
      </c>
      <c r="J724" s="21" t="s">
        <v>1797</v>
      </c>
      <c r="K724" s="21"/>
      <c r="L724" s="21" t="s">
        <v>1474</v>
      </c>
      <c r="M724" s="21">
        <v>175</v>
      </c>
      <c r="N724" s="21"/>
      <c r="O724" s="21"/>
      <c r="P724" s="21">
        <v>7.9</v>
      </c>
      <c r="Q724" s="21"/>
      <c r="R724" s="21" t="s">
        <v>1800</v>
      </c>
      <c r="S724" s="21"/>
      <c r="U724" s="36" t="s">
        <v>4875</v>
      </c>
      <c r="V724" s="36" t="s">
        <v>4778</v>
      </c>
      <c r="W724" s="66"/>
    </row>
    <row r="725" spans="1:23" ht="28">
      <c r="A725" s="47" t="s">
        <v>1778</v>
      </c>
      <c r="B725" s="47" t="s">
        <v>5175</v>
      </c>
      <c r="C725" s="47" t="s">
        <v>1036</v>
      </c>
      <c r="D725" s="47" t="s">
        <v>1147</v>
      </c>
      <c r="E725" s="47" t="s">
        <v>1097</v>
      </c>
      <c r="F725" s="48" t="s">
        <v>1780</v>
      </c>
      <c r="G725" s="47" t="s">
        <v>1781</v>
      </c>
      <c r="H725" s="49" t="s">
        <v>1802</v>
      </c>
      <c r="I725" s="49" t="s">
        <v>1796</v>
      </c>
      <c r="J725" s="47" t="s">
        <v>1797</v>
      </c>
      <c r="K725" s="47"/>
      <c r="L725" s="47" t="s">
        <v>1474</v>
      </c>
      <c r="M725" s="47">
        <v>51</v>
      </c>
      <c r="N725" s="47"/>
      <c r="O725" s="47"/>
      <c r="P725" s="47"/>
      <c r="Q725" s="55"/>
      <c r="R725" s="55" t="s">
        <v>1803</v>
      </c>
      <c r="S725" s="47"/>
      <c r="U725" s="36" t="s">
        <v>4875</v>
      </c>
      <c r="V725" s="36" t="s">
        <v>4778</v>
      </c>
      <c r="W725" s="66"/>
    </row>
    <row r="726" spans="1:23" ht="14">
      <c r="A726" s="47" t="s">
        <v>1778</v>
      </c>
      <c r="B726" s="47" t="s">
        <v>5176</v>
      </c>
      <c r="C726" s="47" t="s">
        <v>1036</v>
      </c>
      <c r="D726" s="47" t="s">
        <v>1147</v>
      </c>
      <c r="E726" s="47" t="s">
        <v>1097</v>
      </c>
      <c r="F726" s="48" t="s">
        <v>1780</v>
      </c>
      <c r="G726" s="47" t="s">
        <v>1781</v>
      </c>
      <c r="H726" s="49" t="s">
        <v>1805</v>
      </c>
      <c r="I726" s="49" t="s">
        <v>1796</v>
      </c>
      <c r="J726" s="47" t="s">
        <v>1797</v>
      </c>
      <c r="K726" s="47"/>
      <c r="L726" s="47" t="s">
        <v>1474</v>
      </c>
      <c r="M726" s="47">
        <v>150</v>
      </c>
      <c r="N726" s="47"/>
      <c r="O726" s="47"/>
      <c r="P726" s="47"/>
      <c r="Q726" s="55"/>
      <c r="R726" s="55" t="s">
        <v>1806</v>
      </c>
      <c r="S726" s="47"/>
      <c r="U726" s="36" t="s">
        <v>4875</v>
      </c>
      <c r="V726" s="36" t="s">
        <v>4778</v>
      </c>
      <c r="W726" s="66"/>
    </row>
    <row r="727" spans="1:23" ht="28">
      <c r="A727" s="47" t="s">
        <v>1778</v>
      </c>
      <c r="B727" s="47" t="s">
        <v>5177</v>
      </c>
      <c r="C727" s="47" t="s">
        <v>1036</v>
      </c>
      <c r="D727" s="47" t="s">
        <v>1147</v>
      </c>
      <c r="E727" s="47" t="s">
        <v>1097</v>
      </c>
      <c r="F727" s="48" t="s">
        <v>1780</v>
      </c>
      <c r="G727" s="47" t="s">
        <v>1781</v>
      </c>
      <c r="H727" s="49" t="s">
        <v>1808</v>
      </c>
      <c r="I727" s="49" t="s">
        <v>1783</v>
      </c>
      <c r="J727" s="47" t="s">
        <v>1809</v>
      </c>
      <c r="K727" s="47">
        <v>3</v>
      </c>
      <c r="L727" s="47" t="s">
        <v>1474</v>
      </c>
      <c r="M727" s="47">
        <v>629.70000000000005</v>
      </c>
      <c r="N727" s="47"/>
      <c r="O727" s="47"/>
      <c r="P727" s="47">
        <v>11.1</v>
      </c>
      <c r="Q727" s="55"/>
      <c r="R727" s="55" t="s">
        <v>1810</v>
      </c>
      <c r="S727" s="47"/>
      <c r="U727" s="36" t="s">
        <v>4880</v>
      </c>
      <c r="V727" s="36" t="s">
        <v>4778</v>
      </c>
      <c r="W727" s="66"/>
    </row>
    <row r="728" spans="1:23" ht="28">
      <c r="A728" s="47" t="s">
        <v>1778</v>
      </c>
      <c r="B728" s="47" t="s">
        <v>5178</v>
      </c>
      <c r="C728" s="47" t="s">
        <v>1036</v>
      </c>
      <c r="D728" s="47" t="s">
        <v>1147</v>
      </c>
      <c r="E728" s="47" t="s">
        <v>1097</v>
      </c>
      <c r="F728" s="48" t="s">
        <v>1780</v>
      </c>
      <c r="G728" s="47" t="s">
        <v>1781</v>
      </c>
      <c r="H728" s="49" t="s">
        <v>1812</v>
      </c>
      <c r="I728" s="49" t="s">
        <v>1783</v>
      </c>
      <c r="J728" s="47" t="s">
        <v>1809</v>
      </c>
      <c r="K728" s="47">
        <v>1</v>
      </c>
      <c r="L728" s="47" t="s">
        <v>1474</v>
      </c>
      <c r="M728" s="47">
        <v>612.5</v>
      </c>
      <c r="N728" s="47"/>
      <c r="O728" s="47"/>
      <c r="P728" s="47"/>
      <c r="Q728" s="55"/>
      <c r="R728" s="55" t="s">
        <v>1813</v>
      </c>
      <c r="S728" s="47"/>
      <c r="U728" s="36" t="s">
        <v>4880</v>
      </c>
      <c r="V728" s="36" t="s">
        <v>4778</v>
      </c>
      <c r="W728" s="66"/>
    </row>
    <row r="729" spans="1:23" ht="28">
      <c r="A729" s="47" t="s">
        <v>1778</v>
      </c>
      <c r="B729" s="47" t="s">
        <v>5179</v>
      </c>
      <c r="C729" s="47" t="s">
        <v>1036</v>
      </c>
      <c r="D729" s="47" t="s">
        <v>1147</v>
      </c>
      <c r="E729" s="47" t="s">
        <v>1097</v>
      </c>
      <c r="F729" s="48" t="s">
        <v>1780</v>
      </c>
      <c r="G729" s="47" t="s">
        <v>1781</v>
      </c>
      <c r="H729" s="49" t="s">
        <v>1815</v>
      </c>
      <c r="I729" s="49" t="s">
        <v>1783</v>
      </c>
      <c r="J729" s="47" t="s">
        <v>1809</v>
      </c>
      <c r="K729" s="47">
        <v>3</v>
      </c>
      <c r="L729" s="47" t="s">
        <v>1474</v>
      </c>
      <c r="M729" s="47">
        <v>633.70000000000005</v>
      </c>
      <c r="N729" s="47"/>
      <c r="O729" s="47"/>
      <c r="P729" s="47">
        <v>10.7</v>
      </c>
      <c r="Q729" s="55"/>
      <c r="R729" s="55" t="s">
        <v>1816</v>
      </c>
      <c r="S729" s="47"/>
      <c r="U729" s="36" t="s">
        <v>4880</v>
      </c>
      <c r="V729" s="36" t="s">
        <v>4778</v>
      </c>
      <c r="W729" s="66"/>
    </row>
    <row r="730" spans="1:23" ht="28">
      <c r="A730" s="47" t="s">
        <v>1778</v>
      </c>
      <c r="B730" s="47" t="s">
        <v>5180</v>
      </c>
      <c r="C730" s="47" t="s">
        <v>1036</v>
      </c>
      <c r="D730" s="47" t="s">
        <v>1147</v>
      </c>
      <c r="E730" s="47" t="s">
        <v>1097</v>
      </c>
      <c r="F730" s="48" t="s">
        <v>1780</v>
      </c>
      <c r="G730" s="47" t="s">
        <v>1781</v>
      </c>
      <c r="H730" s="49" t="s">
        <v>1818</v>
      </c>
      <c r="I730" s="49" t="s">
        <v>1783</v>
      </c>
      <c r="J730" s="47" t="s">
        <v>1809</v>
      </c>
      <c r="K730" s="47">
        <v>3</v>
      </c>
      <c r="L730" s="47" t="s">
        <v>1474</v>
      </c>
      <c r="M730" s="47">
        <v>644</v>
      </c>
      <c r="N730" s="47"/>
      <c r="O730" s="47"/>
      <c r="P730" s="47">
        <v>10.5</v>
      </c>
      <c r="Q730" s="55"/>
      <c r="R730" s="55" t="s">
        <v>1819</v>
      </c>
      <c r="S730" s="47"/>
      <c r="U730" s="36" t="s">
        <v>4880</v>
      </c>
      <c r="V730" s="36" t="s">
        <v>4778</v>
      </c>
      <c r="W730" s="66"/>
    </row>
    <row r="731" spans="1:23" ht="28">
      <c r="A731" s="47" t="s">
        <v>1778</v>
      </c>
      <c r="B731" s="47" t="s">
        <v>5181</v>
      </c>
      <c r="C731" s="47" t="s">
        <v>1036</v>
      </c>
      <c r="D731" s="47" t="s">
        <v>1147</v>
      </c>
      <c r="E731" s="47" t="s">
        <v>1097</v>
      </c>
      <c r="F731" s="48" t="s">
        <v>1780</v>
      </c>
      <c r="G731" s="47" t="s">
        <v>1781</v>
      </c>
      <c r="H731" s="49" t="s">
        <v>1821</v>
      </c>
      <c r="I731" s="49" t="s">
        <v>1783</v>
      </c>
      <c r="J731" s="47" t="s">
        <v>1809</v>
      </c>
      <c r="K731" s="47">
        <v>2</v>
      </c>
      <c r="L731" s="47" t="s">
        <v>1474</v>
      </c>
      <c r="M731" s="47">
        <v>629.5</v>
      </c>
      <c r="N731" s="47"/>
      <c r="O731" s="47"/>
      <c r="P731" s="47">
        <v>24.7</v>
      </c>
      <c r="Q731" s="55"/>
      <c r="R731" s="55" t="s">
        <v>1822</v>
      </c>
      <c r="S731" s="47"/>
      <c r="U731" s="36" t="s">
        <v>4880</v>
      </c>
      <c r="V731" s="36" t="s">
        <v>4778</v>
      </c>
      <c r="W731" s="66"/>
    </row>
    <row r="732" spans="1:23" ht="28">
      <c r="A732" s="47" t="s">
        <v>1778</v>
      </c>
      <c r="B732" s="47" t="s">
        <v>5182</v>
      </c>
      <c r="C732" s="47" t="s">
        <v>1036</v>
      </c>
      <c r="D732" s="47" t="s">
        <v>1147</v>
      </c>
      <c r="E732" s="47" t="s">
        <v>1097</v>
      </c>
      <c r="F732" s="48" t="s">
        <v>1780</v>
      </c>
      <c r="G732" s="47" t="s">
        <v>1781</v>
      </c>
      <c r="H732" s="49" t="s">
        <v>1824</v>
      </c>
      <c r="I732" s="49" t="s">
        <v>1783</v>
      </c>
      <c r="J732" s="47" t="s">
        <v>1809</v>
      </c>
      <c r="K732" s="47">
        <v>4</v>
      </c>
      <c r="L732" s="47" t="s">
        <v>1474</v>
      </c>
      <c r="M732" s="47">
        <v>633.5</v>
      </c>
      <c r="N732" s="47"/>
      <c r="O732" s="47"/>
      <c r="P732" s="47">
        <v>8.3000000000000007</v>
      </c>
      <c r="Q732" s="55"/>
      <c r="R732" s="55" t="s">
        <v>1825</v>
      </c>
      <c r="S732" s="47"/>
      <c r="U732" s="36" t="s">
        <v>4880</v>
      </c>
      <c r="V732" s="36" t="s">
        <v>4778</v>
      </c>
      <c r="W732" s="66"/>
    </row>
    <row r="733" spans="1:23" ht="28">
      <c r="A733" s="47" t="s">
        <v>1778</v>
      </c>
      <c r="B733" s="47" t="s">
        <v>5183</v>
      </c>
      <c r="C733" s="47" t="s">
        <v>1036</v>
      </c>
      <c r="D733" s="47" t="s">
        <v>1147</v>
      </c>
      <c r="E733" s="47" t="s">
        <v>1097</v>
      </c>
      <c r="F733" s="48" t="s">
        <v>1780</v>
      </c>
      <c r="G733" s="47" t="s">
        <v>1781</v>
      </c>
      <c r="H733" s="49" t="s">
        <v>1827</v>
      </c>
      <c r="I733" s="49" t="s">
        <v>1783</v>
      </c>
      <c r="J733" s="47" t="s">
        <v>1809</v>
      </c>
      <c r="K733" s="47">
        <v>3</v>
      </c>
      <c r="L733" s="47" t="s">
        <v>1474</v>
      </c>
      <c r="M733" s="47">
        <v>660.2</v>
      </c>
      <c r="N733" s="47"/>
      <c r="O733" s="47"/>
      <c r="P733" s="47">
        <v>14.5</v>
      </c>
      <c r="Q733" s="55"/>
      <c r="R733" s="55" t="s">
        <v>1828</v>
      </c>
      <c r="S733" s="47"/>
      <c r="U733" s="36" t="s">
        <v>4880</v>
      </c>
      <c r="V733" s="36" t="s">
        <v>4778</v>
      </c>
      <c r="W733" s="66"/>
    </row>
    <row r="734" spans="1:23" ht="28">
      <c r="A734" s="47" t="s">
        <v>1778</v>
      </c>
      <c r="B734" s="47" t="s">
        <v>5184</v>
      </c>
      <c r="C734" s="47" t="s">
        <v>1036</v>
      </c>
      <c r="D734" s="47" t="s">
        <v>1147</v>
      </c>
      <c r="E734" s="47" t="s">
        <v>1097</v>
      </c>
      <c r="F734" s="48" t="s">
        <v>1780</v>
      </c>
      <c r="G734" s="47" t="s">
        <v>1781</v>
      </c>
      <c r="H734" s="49" t="s">
        <v>1830</v>
      </c>
      <c r="I734" s="49" t="s">
        <v>1783</v>
      </c>
      <c r="J734" s="47" t="s">
        <v>1809</v>
      </c>
      <c r="K734" s="47">
        <v>2</v>
      </c>
      <c r="L734" s="47" t="s">
        <v>1474</v>
      </c>
      <c r="M734" s="47">
        <v>659</v>
      </c>
      <c r="N734" s="47"/>
      <c r="O734" s="47"/>
      <c r="P734" s="47">
        <v>12.7</v>
      </c>
      <c r="Q734" s="55"/>
      <c r="R734" s="55" t="s">
        <v>1831</v>
      </c>
      <c r="S734" s="47"/>
      <c r="U734" s="36" t="s">
        <v>4880</v>
      </c>
      <c r="V734" s="36" t="s">
        <v>4778</v>
      </c>
      <c r="W734" s="66"/>
    </row>
    <row r="735" spans="1:23" ht="28">
      <c r="A735" s="47" t="s">
        <v>1832</v>
      </c>
      <c r="B735" s="47" t="s">
        <v>1833</v>
      </c>
      <c r="C735" s="47" t="s">
        <v>1036</v>
      </c>
      <c r="D735" s="47" t="s">
        <v>1082</v>
      </c>
      <c r="E735" s="47" t="s">
        <v>1097</v>
      </c>
      <c r="F735" s="48" t="s">
        <v>1834</v>
      </c>
      <c r="G735" s="47" t="s">
        <v>1543</v>
      </c>
      <c r="H735" s="49" t="s">
        <v>1835</v>
      </c>
      <c r="I735" s="49" t="s">
        <v>1628</v>
      </c>
      <c r="J735" s="9"/>
      <c r="K735" s="47">
        <v>11</v>
      </c>
      <c r="L735" s="47" t="s">
        <v>1138</v>
      </c>
      <c r="M735" s="47">
        <v>-0.56000000000000005</v>
      </c>
      <c r="N735" s="9"/>
      <c r="O735" s="47">
        <v>0.56999999999999995</v>
      </c>
      <c r="P735" s="52"/>
      <c r="Q735" s="52"/>
      <c r="R735" s="50" t="s">
        <v>1836</v>
      </c>
      <c r="S735" s="9"/>
      <c r="U735" s="66" t="s">
        <v>5105</v>
      </c>
      <c r="V735" s="36" t="s">
        <v>5105</v>
      </c>
      <c r="W735" s="36" t="s">
        <v>5117</v>
      </c>
    </row>
    <row r="736" spans="1:23" ht="28">
      <c r="A736" s="21" t="s">
        <v>1832</v>
      </c>
      <c r="B736" s="21" t="s">
        <v>1833</v>
      </c>
      <c r="C736" s="21" t="s">
        <v>1036</v>
      </c>
      <c r="D736" s="21" t="s">
        <v>1082</v>
      </c>
      <c r="E736" s="21" t="s">
        <v>1097</v>
      </c>
      <c r="F736" s="30" t="s">
        <v>1834</v>
      </c>
      <c r="G736" s="21" t="s">
        <v>1543</v>
      </c>
      <c r="H736" s="49" t="s">
        <v>1837</v>
      </c>
      <c r="I736" s="49" t="s">
        <v>1628</v>
      </c>
      <c r="J736" s="21"/>
      <c r="K736" s="21">
        <v>11</v>
      </c>
      <c r="L736" s="21" t="s">
        <v>1138</v>
      </c>
      <c r="M736" s="21">
        <v>4.75</v>
      </c>
      <c r="N736" s="21"/>
      <c r="O736" s="21">
        <v>0.56999999999999995</v>
      </c>
      <c r="P736" s="21"/>
      <c r="Q736" s="21"/>
      <c r="R736" s="46" t="s">
        <v>1836</v>
      </c>
      <c r="S736" s="21"/>
      <c r="U736" s="66" t="s">
        <v>5105</v>
      </c>
      <c r="V736" s="36" t="s">
        <v>5105</v>
      </c>
      <c r="W736" s="66"/>
    </row>
    <row r="737" spans="1:23" ht="14">
      <c r="A737" s="21" t="s">
        <v>1838</v>
      </c>
      <c r="B737" s="21" t="s">
        <v>5185</v>
      </c>
      <c r="C737" s="21" t="s">
        <v>1036</v>
      </c>
      <c r="D737" s="21" t="s">
        <v>1165</v>
      </c>
      <c r="E737" s="21" t="s">
        <v>1097</v>
      </c>
      <c r="F737" s="30" t="s">
        <v>1840</v>
      </c>
      <c r="G737" s="21" t="s">
        <v>1169</v>
      </c>
      <c r="H737" s="31" t="s">
        <v>1841</v>
      </c>
      <c r="I737" s="31" t="s">
        <v>1093</v>
      </c>
      <c r="J737" s="21" t="s">
        <v>1842</v>
      </c>
      <c r="K737" s="21"/>
      <c r="L737" s="21" t="s">
        <v>1172</v>
      </c>
      <c r="M737" s="21">
        <v>128</v>
      </c>
      <c r="N737" s="21"/>
      <c r="O737" s="21"/>
      <c r="P737" s="21"/>
      <c r="Q737" s="21"/>
      <c r="R737" s="21" t="s">
        <v>1843</v>
      </c>
      <c r="S737" s="21"/>
      <c r="U737" s="66" t="s">
        <v>5105</v>
      </c>
      <c r="V737" s="36" t="s">
        <v>5105</v>
      </c>
      <c r="W737" s="66"/>
    </row>
    <row r="738" spans="1:23" ht="14">
      <c r="A738" s="21" t="s">
        <v>1838</v>
      </c>
      <c r="B738" s="21" t="s">
        <v>5186</v>
      </c>
      <c r="C738" s="21" t="s">
        <v>1036</v>
      </c>
      <c r="D738" s="21" t="s">
        <v>1165</v>
      </c>
      <c r="E738" s="21" t="s">
        <v>1097</v>
      </c>
      <c r="F738" s="30" t="s">
        <v>1840</v>
      </c>
      <c r="G738" s="21" t="s">
        <v>1169</v>
      </c>
      <c r="H738" s="31" t="s">
        <v>1845</v>
      </c>
      <c r="I738" s="31" t="s">
        <v>1093</v>
      </c>
      <c r="J738" s="21" t="s">
        <v>1842</v>
      </c>
      <c r="K738" s="21"/>
      <c r="L738" s="21" t="s">
        <v>1172</v>
      </c>
      <c r="M738" s="21">
        <v>276</v>
      </c>
      <c r="N738" s="21"/>
      <c r="O738" s="21"/>
      <c r="P738" s="21"/>
      <c r="Q738" s="21"/>
      <c r="R738" s="21" t="s">
        <v>1846</v>
      </c>
      <c r="S738" s="21"/>
      <c r="U738" s="66" t="s">
        <v>5105</v>
      </c>
      <c r="V738" s="36" t="s">
        <v>5105</v>
      </c>
      <c r="W738" s="66"/>
    </row>
    <row r="739" spans="1:23" ht="14">
      <c r="A739" s="21" t="s">
        <v>1838</v>
      </c>
      <c r="B739" s="21" t="s">
        <v>5187</v>
      </c>
      <c r="C739" s="21" t="s">
        <v>1036</v>
      </c>
      <c r="D739" s="21" t="s">
        <v>1165</v>
      </c>
      <c r="E739" s="21" t="s">
        <v>1097</v>
      </c>
      <c r="F739" s="30" t="s">
        <v>1840</v>
      </c>
      <c r="G739" s="21" t="s">
        <v>1169</v>
      </c>
      <c r="H739" s="31" t="s">
        <v>1848</v>
      </c>
      <c r="I739" s="31" t="s">
        <v>1093</v>
      </c>
      <c r="J739" s="21" t="s">
        <v>1849</v>
      </c>
      <c r="K739" s="21"/>
      <c r="L739" s="21" t="s">
        <v>1474</v>
      </c>
      <c r="M739" s="21">
        <v>2.4</v>
      </c>
      <c r="N739" s="21"/>
      <c r="O739" s="21"/>
      <c r="P739" s="21"/>
      <c r="Q739" s="21"/>
      <c r="R739" s="21" t="s">
        <v>1850</v>
      </c>
      <c r="S739" s="21"/>
      <c r="U739" s="36" t="s">
        <v>4955</v>
      </c>
      <c r="V739" s="36" t="s">
        <v>4778</v>
      </c>
      <c r="W739" s="66"/>
    </row>
    <row r="740" spans="1:23" ht="14">
      <c r="A740" s="47" t="s">
        <v>1838</v>
      </c>
      <c r="B740" s="47" t="s">
        <v>5188</v>
      </c>
      <c r="C740" s="47" t="s">
        <v>1036</v>
      </c>
      <c r="D740" s="47" t="s">
        <v>1165</v>
      </c>
      <c r="E740" s="47" t="s">
        <v>1097</v>
      </c>
      <c r="F740" s="48" t="s">
        <v>1840</v>
      </c>
      <c r="G740" s="47" t="s">
        <v>1169</v>
      </c>
      <c r="H740" s="49" t="s">
        <v>1848</v>
      </c>
      <c r="I740" s="49" t="s">
        <v>1093</v>
      </c>
      <c r="J740" s="47" t="s">
        <v>1849</v>
      </c>
      <c r="K740" s="47"/>
      <c r="L740" s="47" t="s">
        <v>1474</v>
      </c>
      <c r="M740" s="47">
        <v>6.5</v>
      </c>
      <c r="N740" s="47"/>
      <c r="O740" s="47"/>
      <c r="P740" s="47"/>
      <c r="Q740" s="47"/>
      <c r="R740" s="55" t="s">
        <v>1852</v>
      </c>
      <c r="S740" s="47"/>
      <c r="U740" s="36" t="s">
        <v>4955</v>
      </c>
      <c r="V740" s="36" t="s">
        <v>4778</v>
      </c>
      <c r="W740" s="66"/>
    </row>
    <row r="741" spans="1:23" ht="28">
      <c r="A741" s="47" t="s">
        <v>1838</v>
      </c>
      <c r="B741" s="47" t="s">
        <v>5189</v>
      </c>
      <c r="C741" s="47" t="s">
        <v>1036</v>
      </c>
      <c r="D741" s="47" t="s">
        <v>1165</v>
      </c>
      <c r="E741" s="47" t="s">
        <v>1097</v>
      </c>
      <c r="F741" s="48" t="s">
        <v>1840</v>
      </c>
      <c r="G741" s="47" t="s">
        <v>1169</v>
      </c>
      <c r="H741" s="49" t="s">
        <v>1854</v>
      </c>
      <c r="I741" s="49" t="s">
        <v>1093</v>
      </c>
      <c r="J741" s="47" t="s">
        <v>1849</v>
      </c>
      <c r="K741" s="47"/>
      <c r="L741" s="47" t="s">
        <v>1172</v>
      </c>
      <c r="M741" s="47">
        <v>1.7</v>
      </c>
      <c r="N741" s="47"/>
      <c r="O741" s="47"/>
      <c r="P741" s="47"/>
      <c r="Q741" s="47"/>
      <c r="R741" s="55" t="s">
        <v>1855</v>
      </c>
      <c r="S741" s="47"/>
      <c r="U741" s="36" t="s">
        <v>4955</v>
      </c>
      <c r="V741" s="36" t="s">
        <v>4778</v>
      </c>
      <c r="W741" s="66"/>
    </row>
    <row r="742" spans="1:23" ht="14">
      <c r="A742" s="47" t="s">
        <v>1838</v>
      </c>
      <c r="B742" s="47" t="s">
        <v>5190</v>
      </c>
      <c r="C742" s="47" t="s">
        <v>1036</v>
      </c>
      <c r="D742" s="47" t="s">
        <v>1165</v>
      </c>
      <c r="E742" s="47" t="s">
        <v>1097</v>
      </c>
      <c r="F742" s="48" t="s">
        <v>1840</v>
      </c>
      <c r="G742" s="47" t="s">
        <v>1169</v>
      </c>
      <c r="H742" s="49" t="s">
        <v>1857</v>
      </c>
      <c r="I742" s="49" t="s">
        <v>1093</v>
      </c>
      <c r="J742" s="47" t="s">
        <v>1849</v>
      </c>
      <c r="K742" s="47"/>
      <c r="L742" s="47" t="s">
        <v>1172</v>
      </c>
      <c r="M742" s="47">
        <v>6</v>
      </c>
      <c r="N742" s="47"/>
      <c r="O742" s="47"/>
      <c r="P742" s="47"/>
      <c r="Q742" s="47"/>
      <c r="R742" s="55" t="s">
        <v>1858</v>
      </c>
      <c r="S742" s="47"/>
      <c r="U742" s="36" t="s">
        <v>4955</v>
      </c>
      <c r="V742" s="36" t="s">
        <v>4778</v>
      </c>
      <c r="W742" s="66"/>
    </row>
    <row r="743" spans="1:23" ht="28">
      <c r="A743" s="47" t="s">
        <v>1838</v>
      </c>
      <c r="B743" s="47" t="s">
        <v>5191</v>
      </c>
      <c r="C743" s="47" t="s">
        <v>1036</v>
      </c>
      <c r="D743" s="47" t="s">
        <v>1165</v>
      </c>
      <c r="E743" s="47" t="s">
        <v>1097</v>
      </c>
      <c r="F743" s="48" t="s">
        <v>1840</v>
      </c>
      <c r="G743" s="47" t="s">
        <v>1169</v>
      </c>
      <c r="H743" s="49" t="s">
        <v>1860</v>
      </c>
      <c r="I743" s="49" t="s">
        <v>1609</v>
      </c>
      <c r="J743" s="9"/>
      <c r="K743" s="47"/>
      <c r="L743" s="9" t="s">
        <v>1474</v>
      </c>
      <c r="M743" s="9">
        <v>0.84</v>
      </c>
      <c r="N743" s="47"/>
      <c r="O743" s="9">
        <v>0.52</v>
      </c>
      <c r="P743" s="47"/>
      <c r="Q743" s="55"/>
      <c r="R743" s="55" t="s">
        <v>1861</v>
      </c>
      <c r="S743" s="47"/>
      <c r="U743" s="36" t="s">
        <v>4955</v>
      </c>
      <c r="V743" s="36" t="s">
        <v>4778</v>
      </c>
      <c r="W743" s="66"/>
    </row>
    <row r="744" spans="1:23" ht="28">
      <c r="A744" s="47" t="s">
        <v>1838</v>
      </c>
      <c r="B744" s="47" t="s">
        <v>5192</v>
      </c>
      <c r="C744" s="47" t="s">
        <v>1036</v>
      </c>
      <c r="D744" s="47" t="s">
        <v>1165</v>
      </c>
      <c r="E744" s="47" t="s">
        <v>1097</v>
      </c>
      <c r="F744" s="48" t="s">
        <v>1840</v>
      </c>
      <c r="G744" s="47" t="s">
        <v>1169</v>
      </c>
      <c r="H744" s="49" t="s">
        <v>1863</v>
      </c>
      <c r="I744" s="49" t="s">
        <v>1609</v>
      </c>
      <c r="J744" s="47"/>
      <c r="K744" s="47"/>
      <c r="L744" s="47" t="s">
        <v>1474</v>
      </c>
      <c r="M744" s="47">
        <v>2.4300000000000002</v>
      </c>
      <c r="N744" s="47"/>
      <c r="O744" s="47">
        <v>0.52</v>
      </c>
      <c r="P744" s="47"/>
      <c r="Q744" s="47"/>
      <c r="R744" s="55" t="s">
        <v>1861</v>
      </c>
      <c r="S744" s="47"/>
      <c r="U744" s="36" t="s">
        <v>4955</v>
      </c>
      <c r="V744" s="36" t="s">
        <v>4778</v>
      </c>
      <c r="W744" s="66"/>
    </row>
    <row r="745" spans="1:23" ht="14">
      <c r="A745" s="47" t="s">
        <v>1838</v>
      </c>
      <c r="B745" s="47" t="s">
        <v>5193</v>
      </c>
      <c r="C745" s="47" t="s">
        <v>1036</v>
      </c>
      <c r="D745" s="47" t="s">
        <v>1165</v>
      </c>
      <c r="E745" s="47" t="s">
        <v>1097</v>
      </c>
      <c r="F745" s="48" t="s">
        <v>1840</v>
      </c>
      <c r="G745" s="47" t="s">
        <v>1169</v>
      </c>
      <c r="H745" s="49" t="s">
        <v>1865</v>
      </c>
      <c r="I745" s="49" t="s">
        <v>1609</v>
      </c>
      <c r="J745" s="47"/>
      <c r="K745" s="47"/>
      <c r="L745" s="47" t="s">
        <v>1172</v>
      </c>
      <c r="M745" s="47">
        <v>0.14000000000000001</v>
      </c>
      <c r="N745" s="47"/>
      <c r="O745" s="47">
        <v>0.59</v>
      </c>
      <c r="P745" s="47"/>
      <c r="Q745" s="55"/>
      <c r="R745" s="55" t="s">
        <v>1861</v>
      </c>
      <c r="S745" s="47"/>
      <c r="U745" s="36" t="s">
        <v>4955</v>
      </c>
      <c r="V745" s="36" t="s">
        <v>4778</v>
      </c>
      <c r="W745" s="66"/>
    </row>
    <row r="746" spans="1:23" ht="28">
      <c r="A746" s="47" t="s">
        <v>1838</v>
      </c>
      <c r="B746" s="47" t="s">
        <v>5194</v>
      </c>
      <c r="C746" s="47" t="s">
        <v>1036</v>
      </c>
      <c r="D746" s="47" t="s">
        <v>1165</v>
      </c>
      <c r="E746" s="47" t="s">
        <v>1097</v>
      </c>
      <c r="F746" s="48" t="s">
        <v>1840</v>
      </c>
      <c r="G746" s="47" t="s">
        <v>1169</v>
      </c>
      <c r="H746" s="49" t="s">
        <v>1867</v>
      </c>
      <c r="I746" s="49" t="s">
        <v>1609</v>
      </c>
      <c r="J746" s="47"/>
      <c r="K746" s="47"/>
      <c r="L746" s="47" t="s">
        <v>1172</v>
      </c>
      <c r="M746" s="47">
        <v>0.82</v>
      </c>
      <c r="N746" s="47"/>
      <c r="O746" s="47">
        <v>0.59</v>
      </c>
      <c r="P746" s="47"/>
      <c r="Q746" s="47"/>
      <c r="R746" s="55" t="s">
        <v>1861</v>
      </c>
      <c r="S746" s="47"/>
      <c r="U746" s="36" t="s">
        <v>4955</v>
      </c>
      <c r="V746" s="36" t="s">
        <v>4778</v>
      </c>
      <c r="W746" s="66"/>
    </row>
    <row r="747" spans="1:23" ht="14">
      <c r="A747" s="47" t="s">
        <v>1838</v>
      </c>
      <c r="B747" s="47" t="s">
        <v>5195</v>
      </c>
      <c r="C747" s="47" t="s">
        <v>1036</v>
      </c>
      <c r="D747" s="47" t="s">
        <v>1165</v>
      </c>
      <c r="E747" s="47" t="s">
        <v>1097</v>
      </c>
      <c r="F747" s="48" t="s">
        <v>1840</v>
      </c>
      <c r="G747" s="47" t="s">
        <v>1169</v>
      </c>
      <c r="H747" s="49" t="s">
        <v>1869</v>
      </c>
      <c r="I747" s="49" t="s">
        <v>1609</v>
      </c>
      <c r="J747" s="47"/>
      <c r="K747" s="47"/>
      <c r="L747" s="47" t="s">
        <v>1474</v>
      </c>
      <c r="M747" s="47">
        <v>0.53300000000000003</v>
      </c>
      <c r="N747" s="47"/>
      <c r="O747" s="47">
        <v>0.81</v>
      </c>
      <c r="P747" s="47"/>
      <c r="Q747" s="55"/>
      <c r="R747" s="55" t="s">
        <v>1870</v>
      </c>
      <c r="S747" s="47"/>
      <c r="U747" s="36" t="s">
        <v>5196</v>
      </c>
      <c r="V747" s="36" t="s">
        <v>4778</v>
      </c>
      <c r="W747" s="66"/>
    </row>
    <row r="748" spans="1:23" ht="14">
      <c r="A748" s="47" t="s">
        <v>1838</v>
      </c>
      <c r="B748" s="47" t="s">
        <v>5197</v>
      </c>
      <c r="C748" s="47" t="s">
        <v>1036</v>
      </c>
      <c r="D748" s="47" t="s">
        <v>1165</v>
      </c>
      <c r="E748" s="47" t="s">
        <v>1097</v>
      </c>
      <c r="F748" s="48" t="s">
        <v>1840</v>
      </c>
      <c r="G748" s="47" t="s">
        <v>1169</v>
      </c>
      <c r="H748" s="49" t="s">
        <v>1872</v>
      </c>
      <c r="I748" s="49" t="s">
        <v>1609</v>
      </c>
      <c r="J748" s="47"/>
      <c r="K748" s="47"/>
      <c r="L748" s="47" t="s">
        <v>1474</v>
      </c>
      <c r="M748" s="47">
        <v>0.69899999999999995</v>
      </c>
      <c r="N748" s="47"/>
      <c r="O748" s="47">
        <v>0.81</v>
      </c>
      <c r="P748" s="47"/>
      <c r="Q748" s="47"/>
      <c r="R748" s="55" t="s">
        <v>1870</v>
      </c>
      <c r="S748" s="47"/>
      <c r="U748" s="36" t="s">
        <v>5196</v>
      </c>
      <c r="V748" s="36" t="s">
        <v>4778</v>
      </c>
      <c r="W748" s="66"/>
    </row>
    <row r="749" spans="1:23" ht="14">
      <c r="A749" s="47" t="s">
        <v>1838</v>
      </c>
      <c r="B749" s="47" t="s">
        <v>5198</v>
      </c>
      <c r="C749" s="47" t="s">
        <v>1036</v>
      </c>
      <c r="D749" s="47" t="s">
        <v>1165</v>
      </c>
      <c r="E749" s="47" t="s">
        <v>1097</v>
      </c>
      <c r="F749" s="48" t="s">
        <v>1840</v>
      </c>
      <c r="G749" s="47" t="s">
        <v>1169</v>
      </c>
      <c r="H749" s="49" t="s">
        <v>1874</v>
      </c>
      <c r="I749" s="49" t="s">
        <v>1609</v>
      </c>
      <c r="J749" s="47"/>
      <c r="K749" s="47"/>
      <c r="L749" s="47" t="s">
        <v>1172</v>
      </c>
      <c r="M749" s="47">
        <v>0.84099999999999997</v>
      </c>
      <c r="N749" s="47"/>
      <c r="O749" s="47">
        <v>0.76</v>
      </c>
      <c r="P749" s="47"/>
      <c r="Q749" s="55"/>
      <c r="R749" s="55" t="s">
        <v>1870</v>
      </c>
      <c r="S749" s="47"/>
      <c r="U749" s="36" t="s">
        <v>5196</v>
      </c>
      <c r="V749" s="36" t="s">
        <v>4778</v>
      </c>
      <c r="W749" s="66"/>
    </row>
    <row r="750" spans="1:23" ht="14">
      <c r="A750" s="47" t="s">
        <v>1838</v>
      </c>
      <c r="B750" s="47" t="s">
        <v>5199</v>
      </c>
      <c r="C750" s="47" t="s">
        <v>1036</v>
      </c>
      <c r="D750" s="47" t="s">
        <v>1165</v>
      </c>
      <c r="E750" s="47" t="s">
        <v>1097</v>
      </c>
      <c r="F750" s="48" t="s">
        <v>1840</v>
      </c>
      <c r="G750" s="47" t="s">
        <v>1169</v>
      </c>
      <c r="H750" s="49" t="s">
        <v>1876</v>
      </c>
      <c r="I750" s="49" t="s">
        <v>1609</v>
      </c>
      <c r="J750" s="47"/>
      <c r="K750" s="47"/>
      <c r="L750" s="47" t="s">
        <v>1172</v>
      </c>
      <c r="M750" s="47">
        <v>4.9320000000000004</v>
      </c>
      <c r="N750" s="47"/>
      <c r="O750" s="47">
        <v>0.76</v>
      </c>
      <c r="P750" s="47"/>
      <c r="Q750" s="47"/>
      <c r="R750" s="55" t="s">
        <v>1870</v>
      </c>
      <c r="S750" s="47"/>
      <c r="U750" s="36" t="s">
        <v>5196</v>
      </c>
      <c r="V750" s="36" t="s">
        <v>4778</v>
      </c>
      <c r="W750" s="66"/>
    </row>
    <row r="751" spans="1:23" ht="14">
      <c r="A751" s="47" t="s">
        <v>1838</v>
      </c>
      <c r="B751" s="47" t="s">
        <v>5200</v>
      </c>
      <c r="C751" s="47" t="s">
        <v>1036</v>
      </c>
      <c r="D751" s="47" t="s">
        <v>1165</v>
      </c>
      <c r="E751" s="47" t="s">
        <v>1097</v>
      </c>
      <c r="F751" s="48" t="s">
        <v>1840</v>
      </c>
      <c r="G751" s="47" t="s">
        <v>1169</v>
      </c>
      <c r="H751" s="49" t="s">
        <v>1878</v>
      </c>
      <c r="I751" s="49" t="s">
        <v>1609</v>
      </c>
      <c r="J751" s="47"/>
      <c r="K751" s="47"/>
      <c r="L751" s="47" t="s">
        <v>1172</v>
      </c>
      <c r="M751" s="47">
        <v>0.26500000000000001</v>
      </c>
      <c r="N751" s="47"/>
      <c r="O751" s="47">
        <v>0.81</v>
      </c>
      <c r="P751" s="47"/>
      <c r="Q751" s="55"/>
      <c r="R751" s="55" t="s">
        <v>1879</v>
      </c>
      <c r="S751" s="47"/>
      <c r="U751" s="36" t="s">
        <v>5201</v>
      </c>
      <c r="V751" s="36" t="s">
        <v>4778</v>
      </c>
      <c r="W751" s="66"/>
    </row>
    <row r="752" spans="1:23" ht="28">
      <c r="A752" s="47" t="s">
        <v>1838</v>
      </c>
      <c r="B752" s="47" t="s">
        <v>5202</v>
      </c>
      <c r="C752" s="47" t="s">
        <v>1036</v>
      </c>
      <c r="D752" s="47" t="s">
        <v>1165</v>
      </c>
      <c r="E752" s="47" t="s">
        <v>1097</v>
      </c>
      <c r="F752" s="48" t="s">
        <v>1840</v>
      </c>
      <c r="G752" s="47" t="s">
        <v>1169</v>
      </c>
      <c r="H752" s="49" t="s">
        <v>1881</v>
      </c>
      <c r="I752" s="49" t="s">
        <v>1609</v>
      </c>
      <c r="J752" s="47"/>
      <c r="K752" s="47"/>
      <c r="L752" s="47" t="s">
        <v>1172</v>
      </c>
      <c r="M752" s="47">
        <v>5.1289999999999996</v>
      </c>
      <c r="N752" s="47"/>
      <c r="O752" s="47">
        <v>0.81</v>
      </c>
      <c r="P752" s="47"/>
      <c r="Q752" s="47"/>
      <c r="R752" s="55" t="s">
        <v>1879</v>
      </c>
      <c r="S752" s="47"/>
      <c r="U752" s="36" t="s">
        <v>5201</v>
      </c>
      <c r="V752" s="36" t="s">
        <v>4778</v>
      </c>
      <c r="W752" s="66"/>
    </row>
    <row r="753" spans="1:23" ht="14">
      <c r="A753" s="47" t="s">
        <v>1838</v>
      </c>
      <c r="B753" s="47" t="s">
        <v>5203</v>
      </c>
      <c r="C753" s="47" t="s">
        <v>1036</v>
      </c>
      <c r="D753" s="47" t="s">
        <v>1165</v>
      </c>
      <c r="E753" s="47" t="s">
        <v>1097</v>
      </c>
      <c r="F753" s="48" t="s">
        <v>1840</v>
      </c>
      <c r="G753" s="47" t="s">
        <v>1169</v>
      </c>
      <c r="H753" s="49" t="s">
        <v>1883</v>
      </c>
      <c r="I753" s="49" t="s">
        <v>1609</v>
      </c>
      <c r="J753" s="9"/>
      <c r="K753" s="47"/>
      <c r="L753" s="9" t="s">
        <v>1172</v>
      </c>
      <c r="M753" s="9">
        <v>0.92400000000000004</v>
      </c>
      <c r="N753" s="47"/>
      <c r="O753" s="9">
        <v>0.79</v>
      </c>
      <c r="P753" s="47"/>
      <c r="Q753" s="55"/>
      <c r="R753" s="55" t="s">
        <v>1884</v>
      </c>
      <c r="S753" s="47"/>
      <c r="U753" s="36" t="s">
        <v>5201</v>
      </c>
      <c r="V753" s="36" t="s">
        <v>4778</v>
      </c>
      <c r="W753" s="66"/>
    </row>
    <row r="754" spans="1:23" ht="28">
      <c r="A754" s="47" t="s">
        <v>1838</v>
      </c>
      <c r="B754" s="47" t="s">
        <v>5204</v>
      </c>
      <c r="C754" s="47" t="s">
        <v>1036</v>
      </c>
      <c r="D754" s="47" t="s">
        <v>1165</v>
      </c>
      <c r="E754" s="47" t="s">
        <v>1097</v>
      </c>
      <c r="F754" s="48" t="s">
        <v>1840</v>
      </c>
      <c r="G754" s="47" t="s">
        <v>1169</v>
      </c>
      <c r="H754" s="49" t="s">
        <v>1886</v>
      </c>
      <c r="I754" s="49" t="s">
        <v>1609</v>
      </c>
      <c r="J754" s="47"/>
      <c r="K754" s="47"/>
      <c r="L754" s="47" t="s">
        <v>1172</v>
      </c>
      <c r="M754" s="47">
        <v>3.8660000000000001</v>
      </c>
      <c r="N754" s="47"/>
      <c r="O754" s="47">
        <v>0.79</v>
      </c>
      <c r="P754" s="47"/>
      <c r="Q754" s="47"/>
      <c r="R754" s="55" t="s">
        <v>1884</v>
      </c>
      <c r="S754" s="47"/>
      <c r="U754" s="36" t="s">
        <v>5201</v>
      </c>
      <c r="V754" s="36" t="s">
        <v>4778</v>
      </c>
      <c r="W754" s="66"/>
    </row>
    <row r="755" spans="1:23" ht="14">
      <c r="A755" s="47" t="s">
        <v>1838</v>
      </c>
      <c r="B755" s="47" t="s">
        <v>5205</v>
      </c>
      <c r="C755" s="47" t="s">
        <v>1036</v>
      </c>
      <c r="D755" s="47" t="s">
        <v>1165</v>
      </c>
      <c r="E755" s="47" t="s">
        <v>1097</v>
      </c>
      <c r="F755" s="48" t="s">
        <v>1840</v>
      </c>
      <c r="G755" s="47" t="s">
        <v>1169</v>
      </c>
      <c r="H755" s="49" t="s">
        <v>1888</v>
      </c>
      <c r="I755" s="49" t="s">
        <v>1609</v>
      </c>
      <c r="J755" s="9"/>
      <c r="K755" s="47"/>
      <c r="L755" s="9" t="s">
        <v>1172</v>
      </c>
      <c r="M755" s="9">
        <v>0.79100000000000004</v>
      </c>
      <c r="N755" s="47"/>
      <c r="O755" s="9">
        <v>0.69</v>
      </c>
      <c r="P755" s="47"/>
      <c r="Q755" s="55"/>
      <c r="R755" s="55" t="s">
        <v>1889</v>
      </c>
      <c r="S755" s="47"/>
      <c r="U755" s="36" t="s">
        <v>5201</v>
      </c>
      <c r="V755" s="36" t="s">
        <v>4778</v>
      </c>
      <c r="W755" s="66"/>
    </row>
    <row r="756" spans="1:23" ht="28">
      <c r="A756" s="47" t="s">
        <v>1838</v>
      </c>
      <c r="B756" s="47" t="s">
        <v>5206</v>
      </c>
      <c r="C756" s="47" t="s">
        <v>1036</v>
      </c>
      <c r="D756" s="47" t="s">
        <v>1165</v>
      </c>
      <c r="E756" s="47" t="s">
        <v>1097</v>
      </c>
      <c r="F756" s="48" t="s">
        <v>1840</v>
      </c>
      <c r="G756" s="47" t="s">
        <v>1169</v>
      </c>
      <c r="H756" s="49" t="s">
        <v>1891</v>
      </c>
      <c r="I756" s="49" t="s">
        <v>1609</v>
      </c>
      <c r="J756" s="47"/>
      <c r="K756" s="47"/>
      <c r="L756" s="47" t="s">
        <v>1172</v>
      </c>
      <c r="M756" s="47">
        <v>6.4930000000000003</v>
      </c>
      <c r="N756" s="47"/>
      <c r="O756" s="47">
        <v>0.69</v>
      </c>
      <c r="P756" s="47"/>
      <c r="Q756" s="47"/>
      <c r="R756" s="55" t="s">
        <v>1889</v>
      </c>
      <c r="S756" s="47"/>
      <c r="U756" s="36" t="s">
        <v>5201</v>
      </c>
      <c r="V756" s="36" t="s">
        <v>4778</v>
      </c>
      <c r="W756" s="66"/>
    </row>
    <row r="757" spans="1:23" ht="14">
      <c r="A757" s="47" t="s">
        <v>1838</v>
      </c>
      <c r="B757" s="47" t="s">
        <v>5207</v>
      </c>
      <c r="C757" s="47" t="s">
        <v>1036</v>
      </c>
      <c r="D757" s="47" t="s">
        <v>1165</v>
      </c>
      <c r="E757" s="47" t="s">
        <v>1097</v>
      </c>
      <c r="F757" s="48" t="s">
        <v>1840</v>
      </c>
      <c r="G757" s="47" t="s">
        <v>1169</v>
      </c>
      <c r="H757" s="49" t="s">
        <v>1893</v>
      </c>
      <c r="I757" s="49" t="s">
        <v>1093</v>
      </c>
      <c r="J757" s="47" t="s">
        <v>1894</v>
      </c>
      <c r="K757" s="47">
        <v>8</v>
      </c>
      <c r="L757" s="47" t="s">
        <v>1172</v>
      </c>
      <c r="M757" s="47">
        <v>9.8000000000000007</v>
      </c>
      <c r="N757" s="47"/>
      <c r="O757" s="47"/>
      <c r="P757" s="47">
        <v>1.0609999999999999</v>
      </c>
      <c r="Q757" s="47"/>
      <c r="R757" s="55" t="s">
        <v>1895</v>
      </c>
      <c r="S757" s="47" t="s">
        <v>4909</v>
      </c>
      <c r="T757" s="10" t="s">
        <v>4778</v>
      </c>
      <c r="U757" s="36" t="s">
        <v>4909</v>
      </c>
      <c r="V757" s="66" t="s">
        <v>4778</v>
      </c>
      <c r="W757" s="66"/>
    </row>
    <row r="758" spans="1:23" ht="14">
      <c r="A758" s="47" t="s">
        <v>1838</v>
      </c>
      <c r="B758" s="47" t="s">
        <v>5208</v>
      </c>
      <c r="C758" s="47" t="s">
        <v>1036</v>
      </c>
      <c r="D758" s="47" t="s">
        <v>1165</v>
      </c>
      <c r="E758" s="47" t="s">
        <v>1097</v>
      </c>
      <c r="F758" s="48" t="s">
        <v>1840</v>
      </c>
      <c r="G758" s="47" t="s">
        <v>1169</v>
      </c>
      <c r="H758" s="49" t="s">
        <v>1897</v>
      </c>
      <c r="I758" s="49" t="s">
        <v>1093</v>
      </c>
      <c r="J758" s="47" t="s">
        <v>1894</v>
      </c>
      <c r="K758" s="47">
        <v>3</v>
      </c>
      <c r="L758" s="47" t="s">
        <v>1172</v>
      </c>
      <c r="M758" s="47">
        <v>10.199999999999999</v>
      </c>
      <c r="N758" s="47"/>
      <c r="O758" s="47"/>
      <c r="P758" s="47">
        <v>0.26500000000000001</v>
      </c>
      <c r="Q758" s="47"/>
      <c r="R758" s="55" t="s">
        <v>1898</v>
      </c>
      <c r="S758" s="47" t="s">
        <v>4909</v>
      </c>
      <c r="T758" s="10" t="s">
        <v>4778</v>
      </c>
      <c r="U758" s="36" t="s">
        <v>4909</v>
      </c>
      <c r="V758" s="66" t="s">
        <v>4778</v>
      </c>
      <c r="W758" s="66"/>
    </row>
    <row r="759" spans="1:23" ht="14">
      <c r="A759" s="47" t="s">
        <v>1838</v>
      </c>
      <c r="B759" s="47" t="s">
        <v>5209</v>
      </c>
      <c r="C759" s="47" t="s">
        <v>1036</v>
      </c>
      <c r="D759" s="47" t="s">
        <v>1165</v>
      </c>
      <c r="E759" s="47" t="s">
        <v>1097</v>
      </c>
      <c r="F759" s="48" t="s">
        <v>1840</v>
      </c>
      <c r="G759" s="47" t="s">
        <v>1169</v>
      </c>
      <c r="H759" s="49" t="s">
        <v>1900</v>
      </c>
      <c r="I759" s="49" t="s">
        <v>1093</v>
      </c>
      <c r="J759" s="47" t="s">
        <v>1894</v>
      </c>
      <c r="K759" s="47">
        <v>6</v>
      </c>
      <c r="L759" s="47" t="s">
        <v>1172</v>
      </c>
      <c r="M759" s="47">
        <v>9.08</v>
      </c>
      <c r="N759" s="47"/>
      <c r="O759" s="47"/>
      <c r="P759" s="47">
        <v>1.4970000000000001</v>
      </c>
      <c r="Q759" s="47"/>
      <c r="R759" s="55" t="s">
        <v>1901</v>
      </c>
      <c r="S759" s="47" t="s">
        <v>4909</v>
      </c>
      <c r="T759" s="10" t="s">
        <v>4778</v>
      </c>
      <c r="U759" s="36" t="s">
        <v>4909</v>
      </c>
      <c r="V759" s="66" t="s">
        <v>4778</v>
      </c>
      <c r="W759" s="66"/>
    </row>
    <row r="760" spans="1:23" ht="14">
      <c r="A760" s="47" t="s">
        <v>1838</v>
      </c>
      <c r="B760" s="47" t="s">
        <v>5210</v>
      </c>
      <c r="C760" s="47" t="s">
        <v>1036</v>
      </c>
      <c r="D760" s="47" t="s">
        <v>1165</v>
      </c>
      <c r="E760" s="47" t="s">
        <v>1097</v>
      </c>
      <c r="F760" s="48" t="s">
        <v>1840</v>
      </c>
      <c r="G760" s="47" t="s">
        <v>1169</v>
      </c>
      <c r="H760" s="49" t="s">
        <v>1903</v>
      </c>
      <c r="I760" s="49" t="s">
        <v>1093</v>
      </c>
      <c r="J760" s="47" t="s">
        <v>1894</v>
      </c>
      <c r="K760" s="47">
        <v>9</v>
      </c>
      <c r="L760" s="47" t="s">
        <v>1172</v>
      </c>
      <c r="M760" s="47">
        <v>13.63</v>
      </c>
      <c r="N760" s="47"/>
      <c r="O760" s="47"/>
      <c r="P760" s="47">
        <v>2.9289999999999998</v>
      </c>
      <c r="Q760" s="47"/>
      <c r="R760" s="55" t="s">
        <v>1904</v>
      </c>
      <c r="S760" s="47" t="s">
        <v>4909</v>
      </c>
      <c r="T760" s="10" t="s">
        <v>4778</v>
      </c>
      <c r="U760" s="36" t="s">
        <v>4909</v>
      </c>
      <c r="V760" s="66" t="s">
        <v>4778</v>
      </c>
      <c r="W760" s="66"/>
    </row>
    <row r="761" spans="1:23" ht="14">
      <c r="A761" s="47" t="s">
        <v>1838</v>
      </c>
      <c r="B761" s="47" t="s">
        <v>5211</v>
      </c>
      <c r="C761" s="47" t="s">
        <v>1036</v>
      </c>
      <c r="D761" s="47" t="s">
        <v>1165</v>
      </c>
      <c r="E761" s="47" t="s">
        <v>1097</v>
      </c>
      <c r="F761" s="48" t="s">
        <v>1840</v>
      </c>
      <c r="G761" s="47" t="s">
        <v>1169</v>
      </c>
      <c r="H761" s="49" t="s">
        <v>1906</v>
      </c>
      <c r="I761" s="49" t="s">
        <v>1093</v>
      </c>
      <c r="J761" s="47" t="s">
        <v>1894</v>
      </c>
      <c r="K761" s="47">
        <v>3</v>
      </c>
      <c r="L761" s="47" t="s">
        <v>1172</v>
      </c>
      <c r="M761" s="47">
        <v>14.07</v>
      </c>
      <c r="N761" s="47"/>
      <c r="O761" s="47"/>
      <c r="P761" s="47">
        <v>1.365</v>
      </c>
      <c r="Q761" s="47"/>
      <c r="R761" s="55" t="s">
        <v>1907</v>
      </c>
      <c r="S761" s="47" t="s">
        <v>4909</v>
      </c>
      <c r="T761" s="10" t="s">
        <v>4778</v>
      </c>
      <c r="U761" s="36" t="s">
        <v>4909</v>
      </c>
      <c r="V761" s="66" t="s">
        <v>4778</v>
      </c>
      <c r="W761" s="66"/>
    </row>
    <row r="762" spans="1:23" ht="14">
      <c r="A762" s="47" t="s">
        <v>1838</v>
      </c>
      <c r="B762" s="47" t="s">
        <v>5212</v>
      </c>
      <c r="C762" s="47" t="s">
        <v>1036</v>
      </c>
      <c r="D762" s="47" t="s">
        <v>1165</v>
      </c>
      <c r="E762" s="47" t="s">
        <v>1097</v>
      </c>
      <c r="F762" s="48" t="s">
        <v>1840</v>
      </c>
      <c r="G762" s="47" t="s">
        <v>1169</v>
      </c>
      <c r="H762" s="49" t="s">
        <v>1909</v>
      </c>
      <c r="I762" s="49" t="s">
        <v>1093</v>
      </c>
      <c r="J762" s="47" t="s">
        <v>1894</v>
      </c>
      <c r="K762" s="47">
        <v>5</v>
      </c>
      <c r="L762" s="47" t="s">
        <v>1172</v>
      </c>
      <c r="M762" s="47">
        <v>11.72</v>
      </c>
      <c r="N762" s="47"/>
      <c r="O762" s="47"/>
      <c r="P762" s="47">
        <v>1.9419999999999999</v>
      </c>
      <c r="Q762" s="47"/>
      <c r="R762" s="55" t="s">
        <v>1910</v>
      </c>
      <c r="S762" s="47" t="s">
        <v>4909</v>
      </c>
      <c r="T762" s="10" t="s">
        <v>4778</v>
      </c>
      <c r="U762" s="36" t="s">
        <v>4909</v>
      </c>
      <c r="V762" s="66" t="s">
        <v>4778</v>
      </c>
      <c r="W762" s="66"/>
    </row>
    <row r="763" spans="1:23" ht="14">
      <c r="A763" s="47" t="s">
        <v>1838</v>
      </c>
      <c r="B763" s="47" t="s">
        <v>5213</v>
      </c>
      <c r="C763" s="47" t="s">
        <v>1036</v>
      </c>
      <c r="D763" s="47" t="s">
        <v>1165</v>
      </c>
      <c r="E763" s="47" t="s">
        <v>1097</v>
      </c>
      <c r="F763" s="48" t="s">
        <v>1840</v>
      </c>
      <c r="G763" s="47" t="s">
        <v>1169</v>
      </c>
      <c r="H763" s="49" t="s">
        <v>1912</v>
      </c>
      <c r="I763" s="49" t="s">
        <v>1093</v>
      </c>
      <c r="J763" s="47" t="s">
        <v>1894</v>
      </c>
      <c r="K763" s="47">
        <v>9</v>
      </c>
      <c r="L763" s="47" t="s">
        <v>1172</v>
      </c>
      <c r="M763" s="47">
        <v>22.62</v>
      </c>
      <c r="N763" s="47"/>
      <c r="O763" s="47"/>
      <c r="P763" s="47">
        <v>5.6109999999999998</v>
      </c>
      <c r="Q763" s="47"/>
      <c r="R763" s="55" t="s">
        <v>1913</v>
      </c>
      <c r="S763" s="47" t="s">
        <v>4909</v>
      </c>
      <c r="T763" s="10" t="s">
        <v>4778</v>
      </c>
      <c r="U763" s="36" t="s">
        <v>4909</v>
      </c>
      <c r="V763" s="66" t="s">
        <v>4778</v>
      </c>
      <c r="W763" s="66"/>
    </row>
    <row r="764" spans="1:23" ht="14">
      <c r="A764" s="47" t="s">
        <v>1838</v>
      </c>
      <c r="B764" s="47" t="s">
        <v>5214</v>
      </c>
      <c r="C764" s="47" t="s">
        <v>1036</v>
      </c>
      <c r="D764" s="47" t="s">
        <v>1165</v>
      </c>
      <c r="E764" s="47" t="s">
        <v>1097</v>
      </c>
      <c r="F764" s="48" t="s">
        <v>1840</v>
      </c>
      <c r="G764" s="47" t="s">
        <v>1169</v>
      </c>
      <c r="H764" s="49" t="s">
        <v>1915</v>
      </c>
      <c r="I764" s="49" t="s">
        <v>1093</v>
      </c>
      <c r="J764" s="47" t="s">
        <v>1894</v>
      </c>
      <c r="K764" s="47">
        <v>7</v>
      </c>
      <c r="L764" s="47" t="s">
        <v>1172</v>
      </c>
      <c r="M764" s="47">
        <v>21.16</v>
      </c>
      <c r="N764" s="47"/>
      <c r="O764" s="47"/>
      <c r="P764" s="47">
        <v>5.2460000000000004</v>
      </c>
      <c r="Q764" s="47"/>
      <c r="R764" s="55" t="s">
        <v>1916</v>
      </c>
      <c r="S764" s="47" t="s">
        <v>4909</v>
      </c>
      <c r="T764" s="10" t="s">
        <v>4778</v>
      </c>
      <c r="U764" s="36" t="s">
        <v>4909</v>
      </c>
      <c r="V764" s="66" t="s">
        <v>4778</v>
      </c>
      <c r="W764" s="66"/>
    </row>
    <row r="765" spans="1:23" ht="14">
      <c r="A765" s="47" t="s">
        <v>1838</v>
      </c>
      <c r="B765" s="47" t="s">
        <v>5215</v>
      </c>
      <c r="C765" s="47" t="s">
        <v>1036</v>
      </c>
      <c r="D765" s="47" t="s">
        <v>1165</v>
      </c>
      <c r="E765" s="47" t="s">
        <v>1097</v>
      </c>
      <c r="F765" s="48" t="s">
        <v>1840</v>
      </c>
      <c r="G765" s="47" t="s">
        <v>1169</v>
      </c>
      <c r="H765" s="49" t="s">
        <v>1918</v>
      </c>
      <c r="I765" s="49" t="s">
        <v>1093</v>
      </c>
      <c r="J765" s="47" t="s">
        <v>1894</v>
      </c>
      <c r="K765" s="47">
        <v>5</v>
      </c>
      <c r="L765" s="47" t="s">
        <v>1172</v>
      </c>
      <c r="M765" s="47">
        <v>17.7</v>
      </c>
      <c r="N765" s="47"/>
      <c r="O765" s="47"/>
      <c r="P765" s="47">
        <v>2.3079999999999998</v>
      </c>
      <c r="Q765" s="47"/>
      <c r="R765" s="55" t="s">
        <v>1919</v>
      </c>
      <c r="S765" s="47" t="s">
        <v>4909</v>
      </c>
      <c r="T765" s="10" t="s">
        <v>4778</v>
      </c>
      <c r="U765" s="36" t="s">
        <v>4909</v>
      </c>
      <c r="V765" s="66" t="s">
        <v>4778</v>
      </c>
      <c r="W765" s="66"/>
    </row>
    <row r="766" spans="1:23" ht="14">
      <c r="A766" s="47" t="s">
        <v>1838</v>
      </c>
      <c r="B766" s="47" t="s">
        <v>5216</v>
      </c>
      <c r="C766" s="47" t="s">
        <v>1036</v>
      </c>
      <c r="D766" s="47" t="s">
        <v>1165</v>
      </c>
      <c r="E766" s="47" t="s">
        <v>1097</v>
      </c>
      <c r="F766" s="48" t="s">
        <v>1840</v>
      </c>
      <c r="G766" s="47" t="s">
        <v>1169</v>
      </c>
      <c r="H766" s="49" t="s">
        <v>1921</v>
      </c>
      <c r="I766" s="49" t="s">
        <v>1093</v>
      </c>
      <c r="J766" s="47" t="s">
        <v>1894</v>
      </c>
      <c r="K766" s="47">
        <v>8</v>
      </c>
      <c r="L766" s="47" t="s">
        <v>1172</v>
      </c>
      <c r="M766" s="47">
        <v>31.6</v>
      </c>
      <c r="N766" s="47"/>
      <c r="O766" s="47"/>
      <c r="P766" s="47">
        <v>6.4269999999999996</v>
      </c>
      <c r="Q766" s="47"/>
      <c r="R766" s="55" t="s">
        <v>1922</v>
      </c>
      <c r="S766" s="47" t="s">
        <v>4909</v>
      </c>
      <c r="T766" s="10" t="s">
        <v>4778</v>
      </c>
      <c r="U766" s="36" t="s">
        <v>4909</v>
      </c>
      <c r="V766" s="66" t="s">
        <v>4778</v>
      </c>
      <c r="W766" s="66"/>
    </row>
    <row r="767" spans="1:23" ht="14">
      <c r="A767" s="47" t="s">
        <v>1838</v>
      </c>
      <c r="B767" s="47" t="s">
        <v>5217</v>
      </c>
      <c r="C767" s="47" t="s">
        <v>1036</v>
      </c>
      <c r="D767" s="47" t="s">
        <v>1165</v>
      </c>
      <c r="E767" s="47" t="s">
        <v>1097</v>
      </c>
      <c r="F767" s="48" t="s">
        <v>1840</v>
      </c>
      <c r="G767" s="47" t="s">
        <v>1169</v>
      </c>
      <c r="H767" s="49" t="s">
        <v>1924</v>
      </c>
      <c r="I767" s="49" t="s">
        <v>1093</v>
      </c>
      <c r="J767" s="47" t="s">
        <v>1894</v>
      </c>
      <c r="K767" s="47">
        <v>10</v>
      </c>
      <c r="L767" s="47" t="s">
        <v>1172</v>
      </c>
      <c r="M767" s="47">
        <v>25.4</v>
      </c>
      <c r="N767" s="47"/>
      <c r="O767" s="47"/>
      <c r="P767" s="47">
        <v>3.44</v>
      </c>
      <c r="Q767" s="47"/>
      <c r="R767" s="55" t="s">
        <v>1925</v>
      </c>
      <c r="S767" s="47" t="s">
        <v>4909</v>
      </c>
      <c r="T767" s="10" t="s">
        <v>4778</v>
      </c>
      <c r="U767" s="36" t="s">
        <v>4909</v>
      </c>
      <c r="V767" s="66" t="s">
        <v>4778</v>
      </c>
      <c r="W767" s="66"/>
    </row>
    <row r="768" spans="1:23" ht="14">
      <c r="A768" s="47" t="s">
        <v>1838</v>
      </c>
      <c r="B768" s="47" t="s">
        <v>5218</v>
      </c>
      <c r="C768" s="47" t="s">
        <v>1036</v>
      </c>
      <c r="D768" s="47" t="s">
        <v>1165</v>
      </c>
      <c r="E768" s="47" t="s">
        <v>1097</v>
      </c>
      <c r="F768" s="48" t="s">
        <v>1840</v>
      </c>
      <c r="G768" s="47" t="s">
        <v>1169</v>
      </c>
      <c r="H768" s="49" t="s">
        <v>1927</v>
      </c>
      <c r="I768" s="49" t="s">
        <v>1093</v>
      </c>
      <c r="J768" s="45" t="s">
        <v>1928</v>
      </c>
      <c r="K768" s="47"/>
      <c r="L768" s="47" t="s">
        <v>1172</v>
      </c>
      <c r="M768" s="47">
        <v>80.5</v>
      </c>
      <c r="N768" s="47"/>
      <c r="O768" s="47"/>
      <c r="P768" s="47"/>
      <c r="Q768" s="47"/>
      <c r="R768" s="55"/>
      <c r="S768" s="47" t="s">
        <v>4909</v>
      </c>
      <c r="T768" s="10" t="s">
        <v>4778</v>
      </c>
      <c r="U768" s="36" t="s">
        <v>4909</v>
      </c>
      <c r="V768" s="66" t="s">
        <v>4778</v>
      </c>
      <c r="W768" s="66"/>
    </row>
    <row r="769" spans="1:23" ht="14">
      <c r="A769" s="47" t="s">
        <v>1838</v>
      </c>
      <c r="B769" s="47" t="s">
        <v>5219</v>
      </c>
      <c r="C769" s="47" t="s">
        <v>1036</v>
      </c>
      <c r="D769" s="47" t="s">
        <v>1165</v>
      </c>
      <c r="E769" s="47" t="s">
        <v>1097</v>
      </c>
      <c r="F769" s="48" t="s">
        <v>1840</v>
      </c>
      <c r="G769" s="47" t="s">
        <v>1169</v>
      </c>
      <c r="H769" s="49" t="s">
        <v>1930</v>
      </c>
      <c r="I769" s="49" t="s">
        <v>1093</v>
      </c>
      <c r="J769" s="45" t="s">
        <v>1928</v>
      </c>
      <c r="K769" s="47"/>
      <c r="L769" s="47" t="s">
        <v>1172</v>
      </c>
      <c r="M769" s="47">
        <v>85.5</v>
      </c>
      <c r="N769" s="47"/>
      <c r="O769" s="47"/>
      <c r="P769" s="47"/>
      <c r="Q769" s="47"/>
      <c r="R769" s="55"/>
      <c r="S769" s="47" t="s">
        <v>4909</v>
      </c>
      <c r="T769" s="10" t="s">
        <v>4778</v>
      </c>
      <c r="U769" s="36" t="s">
        <v>4909</v>
      </c>
      <c r="V769" s="66" t="s">
        <v>4778</v>
      </c>
      <c r="W769" s="66"/>
    </row>
    <row r="770" spans="1:23" ht="14">
      <c r="A770" s="47" t="s">
        <v>1838</v>
      </c>
      <c r="B770" s="47" t="s">
        <v>5220</v>
      </c>
      <c r="C770" s="47" t="s">
        <v>1036</v>
      </c>
      <c r="D770" s="47" t="s">
        <v>1165</v>
      </c>
      <c r="E770" s="47" t="s">
        <v>1097</v>
      </c>
      <c r="F770" s="48" t="s">
        <v>1840</v>
      </c>
      <c r="G770" s="47" t="s">
        <v>1169</v>
      </c>
      <c r="H770" s="49" t="s">
        <v>1932</v>
      </c>
      <c r="I770" s="49" t="s">
        <v>1093</v>
      </c>
      <c r="J770" s="45" t="s">
        <v>1928</v>
      </c>
      <c r="K770" s="47"/>
      <c r="L770" s="47" t="s">
        <v>1172</v>
      </c>
      <c r="M770" s="47">
        <v>114.7</v>
      </c>
      <c r="N770" s="47"/>
      <c r="O770" s="47"/>
      <c r="P770" s="47"/>
      <c r="Q770" s="47"/>
      <c r="R770" s="55"/>
      <c r="S770" s="47" t="s">
        <v>4909</v>
      </c>
      <c r="T770" s="10" t="s">
        <v>4778</v>
      </c>
      <c r="U770" s="36" t="s">
        <v>4909</v>
      </c>
      <c r="V770" s="66" t="s">
        <v>4778</v>
      </c>
      <c r="W770" s="66"/>
    </row>
    <row r="771" spans="1:23" ht="14">
      <c r="A771" s="47" t="s">
        <v>1838</v>
      </c>
      <c r="B771" s="47" t="s">
        <v>5221</v>
      </c>
      <c r="C771" s="47" t="s">
        <v>1036</v>
      </c>
      <c r="D771" s="47" t="s">
        <v>1165</v>
      </c>
      <c r="E771" s="47" t="s">
        <v>1097</v>
      </c>
      <c r="F771" s="48" t="s">
        <v>1840</v>
      </c>
      <c r="G771" s="47" t="s">
        <v>1169</v>
      </c>
      <c r="H771" s="49" t="s">
        <v>1934</v>
      </c>
      <c r="I771" s="49" t="s">
        <v>1093</v>
      </c>
      <c r="J771" s="45" t="s">
        <v>1928</v>
      </c>
      <c r="K771" s="47"/>
      <c r="L771" s="47" t="s">
        <v>1172</v>
      </c>
      <c r="M771" s="47">
        <v>117.9</v>
      </c>
      <c r="N771" s="47"/>
      <c r="O771" s="47"/>
      <c r="P771" s="47"/>
      <c r="Q771" s="47"/>
      <c r="R771" s="55"/>
      <c r="S771" s="47" t="s">
        <v>4909</v>
      </c>
      <c r="T771" s="10" t="s">
        <v>4778</v>
      </c>
      <c r="U771" s="36" t="s">
        <v>4909</v>
      </c>
      <c r="V771" s="66" t="s">
        <v>4778</v>
      </c>
      <c r="W771" s="66"/>
    </row>
    <row r="772" spans="1:23" ht="14">
      <c r="A772" s="47" t="s">
        <v>1838</v>
      </c>
      <c r="B772" s="47" t="s">
        <v>5222</v>
      </c>
      <c r="C772" s="47" t="s">
        <v>1036</v>
      </c>
      <c r="D772" s="47" t="s">
        <v>1165</v>
      </c>
      <c r="E772" s="47" t="s">
        <v>1097</v>
      </c>
      <c r="F772" s="48" t="s">
        <v>1840</v>
      </c>
      <c r="G772" s="47" t="s">
        <v>1169</v>
      </c>
      <c r="H772" s="49" t="s">
        <v>1936</v>
      </c>
      <c r="I772" s="49" t="s">
        <v>1093</v>
      </c>
      <c r="J772" s="45" t="s">
        <v>1928</v>
      </c>
      <c r="K772" s="47"/>
      <c r="L772" s="47" t="s">
        <v>1172</v>
      </c>
      <c r="M772" s="47">
        <v>151.5</v>
      </c>
      <c r="N772" s="47"/>
      <c r="O772" s="47"/>
      <c r="P772" s="47"/>
      <c r="Q772" s="47"/>
      <c r="R772" s="55"/>
      <c r="S772" s="47" t="s">
        <v>4909</v>
      </c>
      <c r="T772" s="10" t="s">
        <v>4778</v>
      </c>
      <c r="U772" s="36" t="s">
        <v>4909</v>
      </c>
      <c r="V772" s="66" t="s">
        <v>4778</v>
      </c>
      <c r="W772" s="66"/>
    </row>
    <row r="773" spans="1:23" ht="14">
      <c r="A773" s="47" t="s">
        <v>1838</v>
      </c>
      <c r="B773" s="47" t="s">
        <v>5223</v>
      </c>
      <c r="C773" s="47" t="s">
        <v>1036</v>
      </c>
      <c r="D773" s="47" t="s">
        <v>1165</v>
      </c>
      <c r="E773" s="47" t="s">
        <v>1097</v>
      </c>
      <c r="F773" s="48" t="s">
        <v>1840</v>
      </c>
      <c r="G773" s="47" t="s">
        <v>1169</v>
      </c>
      <c r="H773" s="49" t="s">
        <v>1938</v>
      </c>
      <c r="I773" s="49" t="s">
        <v>1093</v>
      </c>
      <c r="J773" s="45" t="s">
        <v>1928</v>
      </c>
      <c r="K773" s="47"/>
      <c r="L773" s="47" t="s">
        <v>1172</v>
      </c>
      <c r="M773" s="47">
        <v>155.30000000000001</v>
      </c>
      <c r="N773" s="47"/>
      <c r="O773" s="47"/>
      <c r="P773" s="47"/>
      <c r="Q773" s="47"/>
      <c r="R773" s="55"/>
      <c r="S773" s="47" t="s">
        <v>4909</v>
      </c>
      <c r="T773" s="10" t="s">
        <v>4778</v>
      </c>
      <c r="U773" s="36" t="s">
        <v>4909</v>
      </c>
      <c r="V773" s="66" t="s">
        <v>4778</v>
      </c>
      <c r="W773" s="66"/>
    </row>
    <row r="774" spans="1:23" ht="14">
      <c r="A774" s="47" t="s">
        <v>1838</v>
      </c>
      <c r="B774" s="47" t="s">
        <v>5224</v>
      </c>
      <c r="C774" s="47" t="s">
        <v>1036</v>
      </c>
      <c r="D774" s="47" t="s">
        <v>1165</v>
      </c>
      <c r="E774" s="47" t="s">
        <v>1097</v>
      </c>
      <c r="F774" s="48" t="s">
        <v>1840</v>
      </c>
      <c r="G774" s="47" t="s">
        <v>1169</v>
      </c>
      <c r="H774" s="49" t="s">
        <v>1940</v>
      </c>
      <c r="I774" s="49" t="s">
        <v>1093</v>
      </c>
      <c r="J774" s="45" t="s">
        <v>1928</v>
      </c>
      <c r="K774" s="47"/>
      <c r="L774" s="47" t="s">
        <v>1172</v>
      </c>
      <c r="M774" s="47">
        <v>119.3</v>
      </c>
      <c r="N774" s="47"/>
      <c r="O774" s="47"/>
      <c r="P774" s="47"/>
      <c r="Q774" s="47"/>
      <c r="R774" s="55"/>
      <c r="S774" s="47" t="s">
        <v>4909</v>
      </c>
      <c r="T774" s="10" t="s">
        <v>4778</v>
      </c>
      <c r="U774" s="36" t="s">
        <v>4909</v>
      </c>
      <c r="V774" s="66" t="s">
        <v>4778</v>
      </c>
      <c r="W774" s="66"/>
    </row>
    <row r="775" spans="1:23" ht="14">
      <c r="A775" s="47" t="s">
        <v>1838</v>
      </c>
      <c r="B775" s="47" t="s">
        <v>5225</v>
      </c>
      <c r="C775" s="47" t="s">
        <v>1036</v>
      </c>
      <c r="D775" s="47" t="s">
        <v>1165</v>
      </c>
      <c r="E775" s="47" t="s">
        <v>1097</v>
      </c>
      <c r="F775" s="48" t="s">
        <v>1840</v>
      </c>
      <c r="G775" s="47" t="s">
        <v>1169</v>
      </c>
      <c r="H775" s="49" t="s">
        <v>1942</v>
      </c>
      <c r="I775" s="49" t="s">
        <v>1093</v>
      </c>
      <c r="J775" s="45" t="s">
        <v>1928</v>
      </c>
      <c r="K775" s="47"/>
      <c r="L775" s="47" t="s">
        <v>1172</v>
      </c>
      <c r="M775" s="47">
        <v>96.4</v>
      </c>
      <c r="N775" s="47"/>
      <c r="O775" s="47"/>
      <c r="P775" s="47"/>
      <c r="Q775" s="47"/>
      <c r="R775" s="55"/>
      <c r="S775" s="47" t="s">
        <v>4909</v>
      </c>
      <c r="T775" s="10" t="s">
        <v>4778</v>
      </c>
      <c r="U775" s="36" t="s">
        <v>4909</v>
      </c>
      <c r="V775" s="66" t="s">
        <v>4778</v>
      </c>
      <c r="W775" s="66"/>
    </row>
    <row r="776" spans="1:23" ht="28">
      <c r="A776" s="47" t="s">
        <v>1838</v>
      </c>
      <c r="B776" s="47" t="s">
        <v>5226</v>
      </c>
      <c r="C776" s="47" t="s">
        <v>1036</v>
      </c>
      <c r="D776" s="47" t="s">
        <v>1165</v>
      </c>
      <c r="E776" s="47" t="s">
        <v>1097</v>
      </c>
      <c r="F776" s="48" t="s">
        <v>1840</v>
      </c>
      <c r="G776" s="47" t="s">
        <v>1169</v>
      </c>
      <c r="H776" s="49" t="s">
        <v>1944</v>
      </c>
      <c r="I776" s="49" t="s">
        <v>1945</v>
      </c>
      <c r="J776" s="47" t="s">
        <v>1946</v>
      </c>
      <c r="K776" s="47">
        <v>57</v>
      </c>
      <c r="L776" s="47" t="s">
        <v>1172</v>
      </c>
      <c r="M776" s="47">
        <v>0.88700000000000001</v>
      </c>
      <c r="N776" s="47"/>
      <c r="O776" s="47">
        <v>0.76</v>
      </c>
      <c r="P776" s="55"/>
      <c r="Q776" s="55"/>
      <c r="R776" s="55" t="s">
        <v>1947</v>
      </c>
      <c r="S776" s="47"/>
      <c r="U776" s="36" t="s">
        <v>5196</v>
      </c>
      <c r="V776" s="66" t="s">
        <v>4778</v>
      </c>
      <c r="W776" s="66"/>
    </row>
    <row r="777" spans="1:23" ht="28">
      <c r="A777" s="47" t="s">
        <v>1838</v>
      </c>
      <c r="B777" s="47" t="s">
        <v>5227</v>
      </c>
      <c r="C777" s="47" t="s">
        <v>1036</v>
      </c>
      <c r="D777" s="47" t="s">
        <v>1165</v>
      </c>
      <c r="E777" s="47" t="s">
        <v>1097</v>
      </c>
      <c r="F777" s="48" t="s">
        <v>1840</v>
      </c>
      <c r="G777" s="47" t="s">
        <v>1169</v>
      </c>
      <c r="H777" s="49" t="s">
        <v>1949</v>
      </c>
      <c r="I777" s="49" t="s">
        <v>1945</v>
      </c>
      <c r="J777" s="47" t="s">
        <v>1946</v>
      </c>
      <c r="K777" s="47">
        <v>57</v>
      </c>
      <c r="L777" s="47" t="s">
        <v>1172</v>
      </c>
      <c r="M777" s="47">
        <v>4.5890000000000004</v>
      </c>
      <c r="N777" s="47"/>
      <c r="O777" s="47">
        <v>0.76</v>
      </c>
      <c r="P777" s="47"/>
      <c r="Q777" s="47"/>
      <c r="R777" s="55" t="s">
        <v>1947</v>
      </c>
      <c r="S777" s="47"/>
      <c r="U777" s="36" t="s">
        <v>5196</v>
      </c>
      <c r="V777" s="66" t="s">
        <v>4778</v>
      </c>
      <c r="W777" s="66"/>
    </row>
    <row r="778" spans="1:23" ht="14">
      <c r="A778" s="21" t="s">
        <v>1950</v>
      </c>
      <c r="B778" s="21" t="s">
        <v>1951</v>
      </c>
      <c r="C778" s="21" t="s">
        <v>1733</v>
      </c>
      <c r="D778" s="21" t="s">
        <v>1082</v>
      </c>
      <c r="E778" s="21" t="s">
        <v>1099</v>
      </c>
      <c r="F778" s="30" t="s">
        <v>1952</v>
      </c>
      <c r="G778" s="21" t="s">
        <v>1953</v>
      </c>
      <c r="H778" s="31" t="s">
        <v>1088</v>
      </c>
      <c r="I778" s="31" t="s">
        <v>1088</v>
      </c>
      <c r="J778" s="21" t="s">
        <v>1088</v>
      </c>
      <c r="K778" s="21" t="s">
        <v>1088</v>
      </c>
      <c r="L778" s="21" t="s">
        <v>1172</v>
      </c>
      <c r="M778" s="21" t="s">
        <v>1088</v>
      </c>
      <c r="N778" s="21"/>
      <c r="O778" s="21"/>
      <c r="P778" s="21"/>
      <c r="Q778" s="21"/>
      <c r="R778" s="21" t="s">
        <v>1954</v>
      </c>
      <c r="S778" s="21"/>
      <c r="U778" s="36" t="s">
        <v>5105</v>
      </c>
      <c r="V778" s="66" t="s">
        <v>5105</v>
      </c>
      <c r="W778" s="66"/>
    </row>
    <row r="779" spans="1:23" ht="29">
      <c r="A779" s="29" t="s">
        <v>1955</v>
      </c>
      <c r="B779" s="29" t="s">
        <v>134</v>
      </c>
      <c r="C779" s="21" t="s">
        <v>1036</v>
      </c>
      <c r="D779" s="21" t="s">
        <v>1147</v>
      </c>
      <c r="E779" s="21" t="s">
        <v>1097</v>
      </c>
      <c r="F779" s="30" t="s">
        <v>1462</v>
      </c>
      <c r="G779" s="21" t="s">
        <v>1687</v>
      </c>
      <c r="H779" s="31" t="s">
        <v>1956</v>
      </c>
      <c r="I779" s="31" t="s">
        <v>1093</v>
      </c>
      <c r="J779" s="21" t="s">
        <v>1957</v>
      </c>
      <c r="K779" s="21">
        <v>140</v>
      </c>
      <c r="L779" s="21" t="s">
        <v>1474</v>
      </c>
      <c r="M779" s="21" t="s">
        <v>1958</v>
      </c>
      <c r="N779" s="21" t="s">
        <v>1088</v>
      </c>
      <c r="O779" s="21" t="s">
        <v>1088</v>
      </c>
      <c r="P779" s="21"/>
      <c r="Q779" s="21"/>
      <c r="R779" s="21" t="s">
        <v>1959</v>
      </c>
      <c r="S779" s="21"/>
      <c r="U779" s="36" t="s">
        <v>5228</v>
      </c>
      <c r="V779" s="66" t="s">
        <v>4778</v>
      </c>
      <c r="W779" s="66"/>
    </row>
    <row r="780" spans="1:23" ht="15">
      <c r="A780" s="29" t="s">
        <v>1955</v>
      </c>
      <c r="B780" s="29" t="s">
        <v>134</v>
      </c>
      <c r="C780" s="21" t="s">
        <v>1036</v>
      </c>
      <c r="D780" s="21" t="s">
        <v>1147</v>
      </c>
      <c r="E780" s="21" t="s">
        <v>1097</v>
      </c>
      <c r="F780" s="30" t="s">
        <v>1462</v>
      </c>
      <c r="G780" s="21" t="s">
        <v>1687</v>
      </c>
      <c r="H780" s="31" t="s">
        <v>1960</v>
      </c>
      <c r="I780" s="31" t="s">
        <v>1093</v>
      </c>
      <c r="J780" s="21" t="s">
        <v>1161</v>
      </c>
      <c r="K780" s="21" t="s">
        <v>1088</v>
      </c>
      <c r="L780" s="21" t="s">
        <v>1474</v>
      </c>
      <c r="M780" s="21">
        <v>90</v>
      </c>
      <c r="N780" s="21" t="s">
        <v>1088</v>
      </c>
      <c r="O780" s="21" t="s">
        <v>1088</v>
      </c>
      <c r="P780" s="21"/>
      <c r="Q780" s="21"/>
      <c r="R780" s="21" t="s">
        <v>1961</v>
      </c>
      <c r="S780" s="21"/>
      <c r="U780" s="36" t="s">
        <v>5229</v>
      </c>
      <c r="V780" s="66" t="s">
        <v>4778</v>
      </c>
      <c r="W780" s="66"/>
    </row>
    <row r="781" spans="1:23" ht="29">
      <c r="A781" s="29" t="s">
        <v>1955</v>
      </c>
      <c r="B781" s="29" t="s">
        <v>134</v>
      </c>
      <c r="C781" s="21" t="s">
        <v>1036</v>
      </c>
      <c r="D781" s="21" t="s">
        <v>1147</v>
      </c>
      <c r="E781" s="21" t="s">
        <v>1097</v>
      </c>
      <c r="F781" s="30" t="s">
        <v>1462</v>
      </c>
      <c r="G781" s="21" t="s">
        <v>1687</v>
      </c>
      <c r="H781" s="31" t="s">
        <v>1962</v>
      </c>
      <c r="I781" s="31" t="s">
        <v>1093</v>
      </c>
      <c r="J781" s="21" t="s">
        <v>1165</v>
      </c>
      <c r="K781" s="21" t="s">
        <v>1088</v>
      </c>
      <c r="L781" s="21" t="s">
        <v>1474</v>
      </c>
      <c r="M781" s="21" t="s">
        <v>1963</v>
      </c>
      <c r="N781" s="21" t="s">
        <v>1088</v>
      </c>
      <c r="O781" s="21" t="s">
        <v>1088</v>
      </c>
      <c r="P781" s="21" t="s">
        <v>1088</v>
      </c>
      <c r="Q781" s="21"/>
      <c r="R781" s="21" t="s">
        <v>1964</v>
      </c>
      <c r="S781" s="21"/>
      <c r="U781" s="36" t="s">
        <v>5230</v>
      </c>
      <c r="V781" s="66" t="s">
        <v>4778</v>
      </c>
      <c r="W781" s="66"/>
    </row>
    <row r="782" spans="1:23" ht="43">
      <c r="A782" s="29" t="s">
        <v>1965</v>
      </c>
      <c r="B782" s="29" t="s">
        <v>179</v>
      </c>
      <c r="C782" s="21" t="s">
        <v>1081</v>
      </c>
      <c r="D782" s="21" t="s">
        <v>1147</v>
      </c>
      <c r="E782" s="21" t="s">
        <v>1097</v>
      </c>
      <c r="F782" s="30" t="s">
        <v>1966</v>
      </c>
      <c r="G782" s="31" t="s">
        <v>1967</v>
      </c>
      <c r="H782" s="31" t="s">
        <v>1968</v>
      </c>
      <c r="I782" s="31" t="s">
        <v>1969</v>
      </c>
      <c r="J782" s="21" t="s">
        <v>1147</v>
      </c>
      <c r="K782" s="21">
        <v>750</v>
      </c>
      <c r="L782" s="21" t="s">
        <v>1474</v>
      </c>
      <c r="M782" s="21"/>
      <c r="N782" s="21" t="s">
        <v>1088</v>
      </c>
      <c r="O782" s="21">
        <v>0.97099999999999997</v>
      </c>
      <c r="P782" s="21"/>
      <c r="Q782" s="21"/>
      <c r="R782" s="21" t="s">
        <v>1970</v>
      </c>
      <c r="S782" s="21"/>
      <c r="U782" s="36" t="s">
        <v>4808</v>
      </c>
      <c r="V782" s="66" t="s">
        <v>4778</v>
      </c>
      <c r="W782" s="66"/>
    </row>
    <row r="783" spans="1:23" ht="43">
      <c r="A783" s="29" t="s">
        <v>1965</v>
      </c>
      <c r="B783" s="29" t="s">
        <v>179</v>
      </c>
      <c r="C783" s="21" t="s">
        <v>1081</v>
      </c>
      <c r="D783" s="21" t="s">
        <v>1147</v>
      </c>
      <c r="E783" s="21" t="s">
        <v>1097</v>
      </c>
      <c r="F783" s="30" t="s">
        <v>1966</v>
      </c>
      <c r="G783" s="31" t="s">
        <v>1967</v>
      </c>
      <c r="H783" s="31" t="s">
        <v>1971</v>
      </c>
      <c r="I783" s="21" t="s">
        <v>1969</v>
      </c>
      <c r="J783" s="21" t="s">
        <v>1147</v>
      </c>
      <c r="K783" s="21">
        <v>750</v>
      </c>
      <c r="L783" s="21" t="s">
        <v>1474</v>
      </c>
      <c r="M783" s="21"/>
      <c r="N783" s="21" t="s">
        <v>1088</v>
      </c>
      <c r="O783" s="56">
        <v>0.97</v>
      </c>
      <c r="P783" s="21"/>
      <c r="Q783" s="21"/>
      <c r="R783" s="21" t="s">
        <v>1972</v>
      </c>
      <c r="S783" s="21"/>
      <c r="U783" s="36" t="s">
        <v>4808</v>
      </c>
      <c r="V783" s="66" t="s">
        <v>4778</v>
      </c>
      <c r="W783" s="66"/>
    </row>
    <row r="784" spans="1:23" ht="43">
      <c r="A784" s="29" t="s">
        <v>1965</v>
      </c>
      <c r="B784" s="29" t="s">
        <v>179</v>
      </c>
      <c r="C784" s="21" t="s">
        <v>1081</v>
      </c>
      <c r="D784" s="21" t="s">
        <v>1147</v>
      </c>
      <c r="E784" s="21" t="s">
        <v>1097</v>
      </c>
      <c r="F784" s="30" t="s">
        <v>1966</v>
      </c>
      <c r="G784" s="31" t="s">
        <v>1967</v>
      </c>
      <c r="H784" s="31" t="s">
        <v>1973</v>
      </c>
      <c r="I784" s="31" t="s">
        <v>1093</v>
      </c>
      <c r="J784" s="21" t="s">
        <v>1161</v>
      </c>
      <c r="K784" s="21">
        <v>750</v>
      </c>
      <c r="L784" s="21" t="s">
        <v>1474</v>
      </c>
      <c r="M784" s="21">
        <v>43.6</v>
      </c>
      <c r="N784" s="21" t="s">
        <v>1088</v>
      </c>
      <c r="O784" s="21" t="s">
        <v>1088</v>
      </c>
      <c r="P784" s="21">
        <v>19.2</v>
      </c>
      <c r="Q784" s="21"/>
      <c r="R784" s="21" t="s">
        <v>1974</v>
      </c>
      <c r="S784" s="21"/>
      <c r="U784" s="36" t="s">
        <v>5229</v>
      </c>
      <c r="V784" s="66" t="s">
        <v>4778</v>
      </c>
      <c r="W784" s="66"/>
    </row>
    <row r="785" spans="1:23" ht="15">
      <c r="A785" s="21" t="s">
        <v>1693</v>
      </c>
      <c r="B785" s="29" t="s">
        <v>1694</v>
      </c>
      <c r="C785" s="21" t="s">
        <v>1081</v>
      </c>
      <c r="D785" s="21" t="s">
        <v>1082</v>
      </c>
      <c r="E785" s="21" t="s">
        <v>1099</v>
      </c>
      <c r="F785" s="30" t="s">
        <v>1276</v>
      </c>
      <c r="G785" s="21" t="s">
        <v>1183</v>
      </c>
      <c r="H785" s="33" t="s">
        <v>1975</v>
      </c>
      <c r="I785" s="31" t="s">
        <v>1093</v>
      </c>
      <c r="J785" s="33" t="s">
        <v>1976</v>
      </c>
      <c r="K785" s="21"/>
      <c r="L785" s="21"/>
      <c r="M785" s="21">
        <v>47.4</v>
      </c>
      <c r="N785" s="21" t="s">
        <v>1088</v>
      </c>
      <c r="O785" s="21" t="s">
        <v>1088</v>
      </c>
      <c r="P785" s="21">
        <v>3.2</v>
      </c>
      <c r="Q785" s="21" t="s">
        <v>1977</v>
      </c>
      <c r="R785" s="21"/>
      <c r="S785" s="21"/>
      <c r="U785" s="36" t="s">
        <v>4786</v>
      </c>
      <c r="V785" s="66" t="s">
        <v>4778</v>
      </c>
      <c r="W785" s="66"/>
    </row>
    <row r="786" spans="1:23" ht="15">
      <c r="A786" s="21" t="s">
        <v>1693</v>
      </c>
      <c r="B786" s="29" t="s">
        <v>1694</v>
      </c>
      <c r="C786" s="21" t="s">
        <v>1081</v>
      </c>
      <c r="D786" s="21" t="s">
        <v>1082</v>
      </c>
      <c r="E786" s="21" t="s">
        <v>1099</v>
      </c>
      <c r="F786" s="30" t="s">
        <v>1276</v>
      </c>
      <c r="G786" s="21" t="s">
        <v>1687</v>
      </c>
      <c r="H786" s="33" t="s">
        <v>1975</v>
      </c>
      <c r="I786" s="31" t="s">
        <v>1093</v>
      </c>
      <c r="J786" s="33" t="s">
        <v>1976</v>
      </c>
      <c r="K786" s="21"/>
      <c r="L786" s="21"/>
      <c r="M786" s="21">
        <v>48.4</v>
      </c>
      <c r="N786" s="21" t="s">
        <v>1088</v>
      </c>
      <c r="O786" s="21" t="s">
        <v>1088</v>
      </c>
      <c r="P786" s="21">
        <v>2.6</v>
      </c>
      <c r="Q786" s="21" t="s">
        <v>1977</v>
      </c>
      <c r="R786" s="21"/>
      <c r="S786" s="21"/>
      <c r="U786" s="36" t="s">
        <v>4786</v>
      </c>
      <c r="V786" s="66" t="s">
        <v>4778</v>
      </c>
      <c r="W786" s="66"/>
    </row>
    <row r="787" spans="1:23" ht="15">
      <c r="A787" s="21" t="s">
        <v>1693</v>
      </c>
      <c r="B787" s="29" t="s">
        <v>1694</v>
      </c>
      <c r="C787" s="21" t="s">
        <v>1081</v>
      </c>
      <c r="D787" s="21" t="s">
        <v>1082</v>
      </c>
      <c r="E787" s="21" t="s">
        <v>1099</v>
      </c>
      <c r="F787" s="30" t="s">
        <v>1276</v>
      </c>
      <c r="G787" s="21" t="s">
        <v>1699</v>
      </c>
      <c r="H787" s="33" t="s">
        <v>1975</v>
      </c>
      <c r="I787" s="31" t="s">
        <v>1093</v>
      </c>
      <c r="J787" s="33" t="s">
        <v>1976</v>
      </c>
      <c r="K787" s="21"/>
      <c r="L787" s="21"/>
      <c r="M787" s="21">
        <v>36.299999999999997</v>
      </c>
      <c r="N787" s="21" t="s">
        <v>1088</v>
      </c>
      <c r="O787" s="21" t="s">
        <v>1088</v>
      </c>
      <c r="P787" s="21">
        <v>3.8</v>
      </c>
      <c r="Q787" s="21" t="s">
        <v>1977</v>
      </c>
      <c r="R787" s="21"/>
      <c r="S787" s="21"/>
      <c r="U787" s="36" t="s">
        <v>4786</v>
      </c>
      <c r="V787" s="66" t="s">
        <v>4778</v>
      </c>
      <c r="W787" s="66"/>
    </row>
    <row r="788" spans="1:23" ht="15">
      <c r="A788" s="21" t="s">
        <v>1693</v>
      </c>
      <c r="B788" s="29" t="s">
        <v>1694</v>
      </c>
      <c r="C788" s="21" t="s">
        <v>1081</v>
      </c>
      <c r="D788" s="21" t="s">
        <v>1082</v>
      </c>
      <c r="E788" s="21" t="s">
        <v>1099</v>
      </c>
      <c r="F788" s="30" t="s">
        <v>1276</v>
      </c>
      <c r="G788" s="21" t="s">
        <v>1183</v>
      </c>
      <c r="H788" s="33" t="s">
        <v>1978</v>
      </c>
      <c r="I788" s="31" t="s">
        <v>1093</v>
      </c>
      <c r="J788" s="33" t="s">
        <v>1979</v>
      </c>
      <c r="K788" s="21"/>
      <c r="L788" s="21"/>
      <c r="M788" s="21">
        <v>20.100000000000001</v>
      </c>
      <c r="N788" s="21" t="s">
        <v>1088</v>
      </c>
      <c r="O788" s="21" t="s">
        <v>1088</v>
      </c>
      <c r="P788" s="21">
        <v>2.1</v>
      </c>
      <c r="Q788" s="21" t="s">
        <v>1977</v>
      </c>
      <c r="R788" s="21"/>
      <c r="S788" s="21"/>
      <c r="U788" s="36" t="s">
        <v>5105</v>
      </c>
      <c r="V788" s="66" t="s">
        <v>5105</v>
      </c>
      <c r="W788" s="66"/>
    </row>
    <row r="789" spans="1:23" ht="15">
      <c r="A789" s="21" t="s">
        <v>1693</v>
      </c>
      <c r="B789" s="29" t="s">
        <v>1694</v>
      </c>
      <c r="C789" s="21" t="s">
        <v>1081</v>
      </c>
      <c r="D789" s="21" t="s">
        <v>1082</v>
      </c>
      <c r="E789" s="21" t="s">
        <v>1099</v>
      </c>
      <c r="F789" s="30" t="s">
        <v>1276</v>
      </c>
      <c r="G789" s="21" t="s">
        <v>1687</v>
      </c>
      <c r="H789" s="33" t="s">
        <v>1978</v>
      </c>
      <c r="I789" s="31" t="s">
        <v>1093</v>
      </c>
      <c r="J789" s="33" t="s">
        <v>1979</v>
      </c>
      <c r="K789" s="21"/>
      <c r="L789" s="21"/>
      <c r="M789" s="21">
        <v>25.6</v>
      </c>
      <c r="N789" s="21" t="s">
        <v>1088</v>
      </c>
      <c r="O789" s="21" t="s">
        <v>1088</v>
      </c>
      <c r="P789" s="21">
        <v>1.7</v>
      </c>
      <c r="Q789" s="21" t="s">
        <v>1977</v>
      </c>
      <c r="R789" s="21"/>
      <c r="S789" s="21"/>
      <c r="U789" s="36" t="s">
        <v>5105</v>
      </c>
      <c r="V789" s="66" t="s">
        <v>5105</v>
      </c>
      <c r="W789" s="66"/>
    </row>
    <row r="790" spans="1:23" ht="15">
      <c r="A790" s="21" t="s">
        <v>1693</v>
      </c>
      <c r="B790" s="29" t="s">
        <v>1694</v>
      </c>
      <c r="C790" s="21" t="s">
        <v>1081</v>
      </c>
      <c r="D790" s="21" t="s">
        <v>1082</v>
      </c>
      <c r="E790" s="21" t="s">
        <v>1099</v>
      </c>
      <c r="F790" s="30" t="s">
        <v>1276</v>
      </c>
      <c r="G790" s="21" t="s">
        <v>1699</v>
      </c>
      <c r="H790" s="33" t="s">
        <v>1978</v>
      </c>
      <c r="I790" s="31" t="s">
        <v>1093</v>
      </c>
      <c r="J790" s="33" t="s">
        <v>1979</v>
      </c>
      <c r="K790" s="21"/>
      <c r="L790" s="21"/>
      <c r="M790" s="21">
        <v>22.3</v>
      </c>
      <c r="N790" s="21" t="s">
        <v>1088</v>
      </c>
      <c r="O790" s="21" t="s">
        <v>1088</v>
      </c>
      <c r="P790" s="21">
        <v>0.6</v>
      </c>
      <c r="Q790" s="21" t="s">
        <v>1977</v>
      </c>
      <c r="R790" s="21"/>
      <c r="S790" s="21"/>
      <c r="U790" s="36" t="s">
        <v>5105</v>
      </c>
      <c r="V790" s="66" t="s">
        <v>5105</v>
      </c>
      <c r="W790" s="66"/>
    </row>
    <row r="791" spans="1:23" ht="15">
      <c r="A791" s="21" t="s">
        <v>1693</v>
      </c>
      <c r="B791" s="29" t="s">
        <v>1694</v>
      </c>
      <c r="C791" s="21" t="s">
        <v>1081</v>
      </c>
      <c r="D791" s="21" t="s">
        <v>1082</v>
      </c>
      <c r="E791" s="21" t="s">
        <v>1099</v>
      </c>
      <c r="F791" s="30" t="s">
        <v>1276</v>
      </c>
      <c r="G791" s="21" t="s">
        <v>1183</v>
      </c>
      <c r="H791" s="33" t="s">
        <v>1980</v>
      </c>
      <c r="I791" s="31" t="s">
        <v>1093</v>
      </c>
      <c r="J791" s="33" t="s">
        <v>1701</v>
      </c>
      <c r="K791" s="21"/>
      <c r="L791" s="21"/>
      <c r="M791" s="21">
        <v>19.7</v>
      </c>
      <c r="N791" s="21" t="s">
        <v>1088</v>
      </c>
      <c r="O791" s="21" t="s">
        <v>1088</v>
      </c>
      <c r="P791" s="21">
        <v>5.2</v>
      </c>
      <c r="Q791" s="21" t="s">
        <v>1977</v>
      </c>
      <c r="R791" s="21"/>
      <c r="S791" s="21"/>
      <c r="U791" s="36" t="s">
        <v>4786</v>
      </c>
      <c r="V791" s="66" t="s">
        <v>4778</v>
      </c>
      <c r="W791" s="66"/>
    </row>
    <row r="792" spans="1:23" ht="15">
      <c r="A792" s="21" t="s">
        <v>1693</v>
      </c>
      <c r="B792" s="29" t="s">
        <v>1694</v>
      </c>
      <c r="C792" s="21" t="s">
        <v>1081</v>
      </c>
      <c r="D792" s="21" t="s">
        <v>1082</v>
      </c>
      <c r="E792" s="21" t="s">
        <v>1099</v>
      </c>
      <c r="F792" s="30" t="s">
        <v>1276</v>
      </c>
      <c r="G792" s="21" t="s">
        <v>1687</v>
      </c>
      <c r="H792" s="33" t="s">
        <v>1980</v>
      </c>
      <c r="I792" s="31" t="s">
        <v>1093</v>
      </c>
      <c r="J792" s="33" t="s">
        <v>1701</v>
      </c>
      <c r="K792" s="21"/>
      <c r="L792" s="21"/>
      <c r="M792" s="21">
        <v>25.8</v>
      </c>
      <c r="N792" s="21" t="s">
        <v>1088</v>
      </c>
      <c r="O792" s="21" t="s">
        <v>1088</v>
      </c>
      <c r="P792" s="21">
        <v>3.3</v>
      </c>
      <c r="Q792" s="21" t="s">
        <v>1977</v>
      </c>
      <c r="R792" s="21"/>
      <c r="S792" s="21"/>
      <c r="U792" s="36" t="s">
        <v>4786</v>
      </c>
      <c r="V792" s="66" t="s">
        <v>4778</v>
      </c>
      <c r="W792" s="66"/>
    </row>
    <row r="793" spans="1:23" ht="15">
      <c r="A793" s="21" t="s">
        <v>1693</v>
      </c>
      <c r="B793" s="29" t="s">
        <v>1694</v>
      </c>
      <c r="C793" s="21" t="s">
        <v>1081</v>
      </c>
      <c r="D793" s="21" t="s">
        <v>1082</v>
      </c>
      <c r="E793" s="21" t="s">
        <v>1099</v>
      </c>
      <c r="F793" s="30" t="s">
        <v>1276</v>
      </c>
      <c r="G793" s="21" t="s">
        <v>1699</v>
      </c>
      <c r="H793" s="33" t="s">
        <v>1980</v>
      </c>
      <c r="I793" s="31" t="s">
        <v>1093</v>
      </c>
      <c r="J793" s="33" t="s">
        <v>1701</v>
      </c>
      <c r="K793" s="21"/>
      <c r="L793" s="21"/>
      <c r="M793" s="21">
        <v>22.3</v>
      </c>
      <c r="N793" s="21" t="s">
        <v>1088</v>
      </c>
      <c r="O793" s="21" t="s">
        <v>1088</v>
      </c>
      <c r="P793" s="21">
        <v>0.6</v>
      </c>
      <c r="Q793" s="21" t="s">
        <v>1977</v>
      </c>
      <c r="R793" s="21"/>
      <c r="S793" s="21"/>
      <c r="U793" s="36" t="s">
        <v>4786</v>
      </c>
      <c r="V793" s="66" t="s">
        <v>4778</v>
      </c>
      <c r="W793" s="66"/>
    </row>
    <row r="794" spans="1:23" ht="15">
      <c r="A794" s="21" t="s">
        <v>1693</v>
      </c>
      <c r="B794" s="29" t="s">
        <v>1694</v>
      </c>
      <c r="C794" s="21" t="s">
        <v>1081</v>
      </c>
      <c r="D794" s="21" t="s">
        <v>1082</v>
      </c>
      <c r="E794" s="21" t="s">
        <v>1097</v>
      </c>
      <c r="F794" s="30" t="s">
        <v>1275</v>
      </c>
      <c r="G794" s="21" t="s">
        <v>1183</v>
      </c>
      <c r="H794" s="31" t="s">
        <v>1697</v>
      </c>
      <c r="I794" s="31" t="s">
        <v>1093</v>
      </c>
      <c r="J794" s="21" t="s">
        <v>1161</v>
      </c>
      <c r="K794" s="21"/>
      <c r="L794" s="21"/>
      <c r="M794" s="21">
        <v>11.9</v>
      </c>
      <c r="N794" s="21" t="s">
        <v>1088</v>
      </c>
      <c r="O794" s="21" t="s">
        <v>1088</v>
      </c>
      <c r="P794" s="21">
        <v>6.8</v>
      </c>
      <c r="Q794" s="21" t="s">
        <v>1977</v>
      </c>
      <c r="R794" s="21"/>
      <c r="S794" s="21"/>
      <c r="U794" s="36" t="s">
        <v>5105</v>
      </c>
      <c r="V794" s="66" t="s">
        <v>5105</v>
      </c>
      <c r="W794" s="66"/>
    </row>
    <row r="795" spans="1:23" ht="15">
      <c r="A795" s="21" t="s">
        <v>1693</v>
      </c>
      <c r="B795" s="29" t="s">
        <v>1694</v>
      </c>
      <c r="C795" s="21" t="s">
        <v>1081</v>
      </c>
      <c r="D795" s="21" t="s">
        <v>1082</v>
      </c>
      <c r="E795" s="21" t="s">
        <v>13</v>
      </c>
      <c r="F795" s="30" t="s">
        <v>1274</v>
      </c>
      <c r="G795" s="21" t="s">
        <v>1183</v>
      </c>
      <c r="H795" s="31" t="s">
        <v>1697</v>
      </c>
      <c r="I795" s="31" t="s">
        <v>1093</v>
      </c>
      <c r="J795" s="21" t="s">
        <v>1161</v>
      </c>
      <c r="K795" s="21"/>
      <c r="L795" s="21"/>
      <c r="M795" s="21">
        <v>4.0999999999999996</v>
      </c>
      <c r="N795" s="21" t="s">
        <v>1088</v>
      </c>
      <c r="O795" s="21" t="s">
        <v>1088</v>
      </c>
      <c r="P795" s="21">
        <v>7.5</v>
      </c>
      <c r="Q795" s="21" t="s">
        <v>1977</v>
      </c>
      <c r="R795" s="21"/>
      <c r="S795" s="21"/>
      <c r="U795" s="36" t="s">
        <v>5105</v>
      </c>
      <c r="V795" s="66" t="s">
        <v>5105</v>
      </c>
      <c r="W795" s="66"/>
    </row>
    <row r="796" spans="1:23" ht="15">
      <c r="A796" s="21" t="s">
        <v>1693</v>
      </c>
      <c r="B796" s="29" t="s">
        <v>1694</v>
      </c>
      <c r="C796" s="21" t="s">
        <v>1081</v>
      </c>
      <c r="D796" s="21" t="s">
        <v>1082</v>
      </c>
      <c r="E796" s="21" t="s">
        <v>1097</v>
      </c>
      <c r="F796" s="30" t="s">
        <v>1981</v>
      </c>
      <c r="G796" s="21" t="s">
        <v>1699</v>
      </c>
      <c r="H796" s="31" t="s">
        <v>1697</v>
      </c>
      <c r="I796" s="31" t="s">
        <v>1093</v>
      </c>
      <c r="J796" s="21" t="s">
        <v>1161</v>
      </c>
      <c r="K796" s="21"/>
      <c r="L796" s="21"/>
      <c r="M796" s="21">
        <v>2.2999999999999998</v>
      </c>
      <c r="N796" s="21" t="s">
        <v>1088</v>
      </c>
      <c r="O796" s="21" t="s">
        <v>1088</v>
      </c>
      <c r="P796" s="21">
        <v>4.9000000000000004</v>
      </c>
      <c r="Q796" s="21" t="s">
        <v>1977</v>
      </c>
      <c r="R796" s="21"/>
      <c r="S796" s="21"/>
      <c r="U796" s="36" t="s">
        <v>5105</v>
      </c>
      <c r="V796" s="66" t="s">
        <v>5105</v>
      </c>
      <c r="W796" s="66"/>
    </row>
    <row r="797" spans="1:23" ht="15">
      <c r="A797" s="21" t="s">
        <v>1693</v>
      </c>
      <c r="B797" s="29" t="s">
        <v>1694</v>
      </c>
      <c r="C797" s="21" t="s">
        <v>1081</v>
      </c>
      <c r="D797" s="21" t="s">
        <v>1082</v>
      </c>
      <c r="E797" s="21" t="s">
        <v>13</v>
      </c>
      <c r="F797" s="30" t="s">
        <v>1982</v>
      </c>
      <c r="G797" s="21" t="s">
        <v>1699</v>
      </c>
      <c r="H797" s="31" t="s">
        <v>1697</v>
      </c>
      <c r="I797" s="31" t="s">
        <v>1093</v>
      </c>
      <c r="J797" s="21" t="s">
        <v>1161</v>
      </c>
      <c r="K797" s="21"/>
      <c r="L797" s="21"/>
      <c r="M797" s="21">
        <v>5.3</v>
      </c>
      <c r="N797" s="21" t="s">
        <v>1088</v>
      </c>
      <c r="O797" s="21" t="s">
        <v>1088</v>
      </c>
      <c r="P797" s="21">
        <v>5.0999999999999996</v>
      </c>
      <c r="Q797" s="21" t="s">
        <v>1977</v>
      </c>
      <c r="R797" s="21"/>
      <c r="S797" s="21"/>
      <c r="U797" s="36" t="s">
        <v>5105</v>
      </c>
      <c r="V797" s="66" t="s">
        <v>5105</v>
      </c>
      <c r="W797" s="66"/>
    </row>
    <row r="798" spans="1:23" ht="15">
      <c r="A798" s="21" t="s">
        <v>1693</v>
      </c>
      <c r="B798" s="29" t="s">
        <v>1694</v>
      </c>
      <c r="C798" s="21" t="s">
        <v>1081</v>
      </c>
      <c r="D798" s="21" t="s">
        <v>1082</v>
      </c>
      <c r="E798" s="21" t="s">
        <v>1097</v>
      </c>
      <c r="F798" s="21">
        <v>2006</v>
      </c>
      <c r="G798" s="21" t="s">
        <v>1740</v>
      </c>
      <c r="H798" s="31" t="s">
        <v>1697</v>
      </c>
      <c r="I798" s="31" t="s">
        <v>1093</v>
      </c>
      <c r="J798" s="21" t="s">
        <v>1161</v>
      </c>
      <c r="K798" s="21"/>
      <c r="L798" s="21"/>
      <c r="M798" s="21">
        <v>1.5</v>
      </c>
      <c r="N798" s="21" t="s">
        <v>1088</v>
      </c>
      <c r="O798" s="21" t="s">
        <v>1088</v>
      </c>
      <c r="P798" s="21">
        <v>4.3</v>
      </c>
      <c r="Q798" s="21" t="s">
        <v>1977</v>
      </c>
      <c r="R798" s="21"/>
      <c r="S798" s="21"/>
      <c r="U798" s="36" t="s">
        <v>5105</v>
      </c>
      <c r="V798" s="66" t="s">
        <v>5105</v>
      </c>
      <c r="W798" s="66"/>
    </row>
    <row r="799" spans="1:23" ht="15">
      <c r="A799" s="21" t="s">
        <v>1693</v>
      </c>
      <c r="B799" s="29" t="s">
        <v>1694</v>
      </c>
      <c r="C799" s="21" t="s">
        <v>1081</v>
      </c>
      <c r="D799" s="21" t="s">
        <v>1082</v>
      </c>
      <c r="E799" s="21" t="s">
        <v>1097</v>
      </c>
      <c r="F799" s="30" t="s">
        <v>1273</v>
      </c>
      <c r="G799" s="21" t="s">
        <v>1740</v>
      </c>
      <c r="H799" s="31" t="s">
        <v>1697</v>
      </c>
      <c r="I799" s="31" t="s">
        <v>1093</v>
      </c>
      <c r="J799" s="21" t="s">
        <v>1161</v>
      </c>
      <c r="K799" s="21"/>
      <c r="L799" s="21"/>
      <c r="M799" s="21">
        <v>1</v>
      </c>
      <c r="N799" s="21" t="s">
        <v>1088</v>
      </c>
      <c r="O799" s="21" t="s">
        <v>1088</v>
      </c>
      <c r="P799" s="21">
        <v>1.5</v>
      </c>
      <c r="Q799" s="21" t="s">
        <v>1977</v>
      </c>
      <c r="R799" s="21"/>
      <c r="S799" s="21"/>
      <c r="U799" s="36" t="s">
        <v>5105</v>
      </c>
      <c r="V799" s="66" t="s">
        <v>5105</v>
      </c>
      <c r="W799" s="66"/>
    </row>
    <row r="800" spans="1:23" ht="15">
      <c r="A800" s="21" t="s">
        <v>1693</v>
      </c>
      <c r="B800" s="29" t="s">
        <v>1694</v>
      </c>
      <c r="C800" s="21" t="s">
        <v>1081</v>
      </c>
      <c r="D800" s="21" t="s">
        <v>1082</v>
      </c>
      <c r="E800" s="21" t="s">
        <v>1097</v>
      </c>
      <c r="F800" s="30" t="s">
        <v>1275</v>
      </c>
      <c r="G800" s="21" t="s">
        <v>1183</v>
      </c>
      <c r="H800" s="31" t="s">
        <v>1473</v>
      </c>
      <c r="I800" s="31" t="s">
        <v>1093</v>
      </c>
      <c r="J800" s="21" t="s">
        <v>1094</v>
      </c>
      <c r="K800" s="21"/>
      <c r="L800" s="21"/>
      <c r="M800" s="21">
        <v>39.5</v>
      </c>
      <c r="N800" s="21" t="s">
        <v>1088</v>
      </c>
      <c r="O800" s="21" t="s">
        <v>1088</v>
      </c>
      <c r="P800" s="21">
        <v>0.8</v>
      </c>
      <c r="Q800" s="21"/>
      <c r="R800" s="21"/>
      <c r="S800" s="21"/>
      <c r="U800" s="36" t="s">
        <v>5105</v>
      </c>
      <c r="V800" s="66" t="s">
        <v>5105</v>
      </c>
      <c r="W800" s="66"/>
    </row>
    <row r="801" spans="1:23" ht="15">
      <c r="A801" s="21" t="s">
        <v>1693</v>
      </c>
      <c r="B801" s="29" t="s">
        <v>1694</v>
      </c>
      <c r="C801" s="21" t="s">
        <v>1081</v>
      </c>
      <c r="D801" s="21" t="s">
        <v>1082</v>
      </c>
      <c r="E801" s="21" t="s">
        <v>13</v>
      </c>
      <c r="F801" s="30" t="s">
        <v>1274</v>
      </c>
      <c r="G801" s="21" t="s">
        <v>1183</v>
      </c>
      <c r="H801" s="31" t="s">
        <v>1473</v>
      </c>
      <c r="I801" s="31" t="s">
        <v>1093</v>
      </c>
      <c r="J801" s="21" t="s">
        <v>1094</v>
      </c>
      <c r="K801" s="21"/>
      <c r="L801" s="21"/>
      <c r="M801" s="21">
        <v>39.9</v>
      </c>
      <c r="N801" s="21" t="s">
        <v>1088</v>
      </c>
      <c r="O801" s="21" t="s">
        <v>1088</v>
      </c>
      <c r="P801" s="21">
        <v>0.4</v>
      </c>
      <c r="Q801" s="21"/>
      <c r="R801" s="21"/>
      <c r="S801" s="21"/>
      <c r="U801" s="36" t="s">
        <v>5105</v>
      </c>
      <c r="V801" s="66" t="s">
        <v>5105</v>
      </c>
      <c r="W801" s="66"/>
    </row>
    <row r="802" spans="1:23" ht="15">
      <c r="A802" s="21" t="s">
        <v>1693</v>
      </c>
      <c r="B802" s="29" t="s">
        <v>1694</v>
      </c>
      <c r="C802" s="21" t="s">
        <v>1081</v>
      </c>
      <c r="D802" s="21" t="s">
        <v>1082</v>
      </c>
      <c r="E802" s="21" t="s">
        <v>1097</v>
      </c>
      <c r="F802" s="30" t="s">
        <v>1981</v>
      </c>
      <c r="G802" s="21" t="s">
        <v>1699</v>
      </c>
      <c r="H802" s="31" t="s">
        <v>1473</v>
      </c>
      <c r="I802" s="31" t="s">
        <v>1093</v>
      </c>
      <c r="J802" s="21" t="s">
        <v>1094</v>
      </c>
      <c r="K802" s="21"/>
      <c r="L802" s="21"/>
      <c r="M802" s="21">
        <v>40.200000000000003</v>
      </c>
      <c r="N802" s="21" t="s">
        <v>1088</v>
      </c>
      <c r="O802" s="21" t="s">
        <v>1088</v>
      </c>
      <c r="P802" s="21">
        <v>0.8</v>
      </c>
      <c r="Q802" s="21"/>
      <c r="R802" s="21"/>
      <c r="S802" s="21"/>
      <c r="U802" s="36" t="s">
        <v>5105</v>
      </c>
      <c r="V802" s="66" t="s">
        <v>5105</v>
      </c>
      <c r="W802" s="66"/>
    </row>
    <row r="803" spans="1:23" ht="15">
      <c r="A803" s="21" t="s">
        <v>1693</v>
      </c>
      <c r="B803" s="29" t="s">
        <v>1694</v>
      </c>
      <c r="C803" s="21" t="s">
        <v>1081</v>
      </c>
      <c r="D803" s="21" t="s">
        <v>1082</v>
      </c>
      <c r="E803" s="21" t="s">
        <v>13</v>
      </c>
      <c r="F803" s="30" t="s">
        <v>1982</v>
      </c>
      <c r="G803" s="21" t="s">
        <v>1699</v>
      </c>
      <c r="H803" s="31" t="s">
        <v>1473</v>
      </c>
      <c r="I803" s="31" t="s">
        <v>1093</v>
      </c>
      <c r="J803" s="21" t="s">
        <v>1094</v>
      </c>
      <c r="K803" s="21"/>
      <c r="L803" s="21"/>
      <c r="M803" s="21">
        <v>39.5</v>
      </c>
      <c r="N803" s="21" t="s">
        <v>1088</v>
      </c>
      <c r="O803" s="21" t="s">
        <v>1088</v>
      </c>
      <c r="P803" s="21">
        <v>0.5</v>
      </c>
      <c r="Q803" s="21"/>
      <c r="R803" s="21"/>
      <c r="S803" s="21"/>
      <c r="U803" s="36" t="s">
        <v>5105</v>
      </c>
      <c r="V803" s="66" t="s">
        <v>5105</v>
      </c>
      <c r="W803" s="66"/>
    </row>
    <row r="804" spans="1:23" ht="15">
      <c r="A804" s="21" t="s">
        <v>1693</v>
      </c>
      <c r="B804" s="29" t="s">
        <v>1694</v>
      </c>
      <c r="C804" s="21" t="s">
        <v>1081</v>
      </c>
      <c r="D804" s="21" t="s">
        <v>1082</v>
      </c>
      <c r="E804" s="21" t="s">
        <v>1097</v>
      </c>
      <c r="F804" s="21">
        <v>2006</v>
      </c>
      <c r="G804" s="21" t="s">
        <v>1740</v>
      </c>
      <c r="H804" s="31" t="s">
        <v>1473</v>
      </c>
      <c r="I804" s="31" t="s">
        <v>1093</v>
      </c>
      <c r="J804" s="21" t="s">
        <v>1094</v>
      </c>
      <c r="K804" s="21"/>
      <c r="L804" s="21"/>
      <c r="M804" s="21">
        <v>40.1</v>
      </c>
      <c r="N804" s="21" t="s">
        <v>1088</v>
      </c>
      <c r="O804" s="21" t="s">
        <v>1088</v>
      </c>
      <c r="P804" s="21">
        <v>0.4</v>
      </c>
      <c r="Q804" s="21"/>
      <c r="R804" s="21"/>
      <c r="S804" s="21"/>
      <c r="U804" s="36" t="s">
        <v>5105</v>
      </c>
      <c r="V804" s="66" t="s">
        <v>5105</v>
      </c>
      <c r="W804" s="66"/>
    </row>
    <row r="805" spans="1:23" ht="15">
      <c r="A805" s="21" t="s">
        <v>1693</v>
      </c>
      <c r="B805" s="29" t="s">
        <v>1694</v>
      </c>
      <c r="C805" s="21" t="s">
        <v>1081</v>
      </c>
      <c r="D805" s="21" t="s">
        <v>1082</v>
      </c>
      <c r="E805" s="21" t="s">
        <v>1097</v>
      </c>
      <c r="F805" s="30" t="s">
        <v>1273</v>
      </c>
      <c r="G805" s="21" t="s">
        <v>1740</v>
      </c>
      <c r="H805" s="31" t="s">
        <v>1473</v>
      </c>
      <c r="I805" s="31" t="s">
        <v>1093</v>
      </c>
      <c r="J805" s="21" t="s">
        <v>1094</v>
      </c>
      <c r="K805" s="21"/>
      <c r="L805" s="21"/>
      <c r="M805" s="21">
        <v>40</v>
      </c>
      <c r="N805" s="21" t="s">
        <v>1088</v>
      </c>
      <c r="O805" s="21" t="s">
        <v>1088</v>
      </c>
      <c r="P805" s="21">
        <v>0.8</v>
      </c>
      <c r="Q805" s="21"/>
      <c r="R805" s="21"/>
      <c r="S805" s="21"/>
      <c r="U805" s="36" t="s">
        <v>5105</v>
      </c>
      <c r="V805" s="66" t="s">
        <v>5105</v>
      </c>
      <c r="W805" s="66"/>
    </row>
    <row r="806" spans="1:23" ht="15">
      <c r="A806" s="21" t="s">
        <v>1693</v>
      </c>
      <c r="B806" s="29" t="s">
        <v>1694</v>
      </c>
      <c r="C806" s="21" t="s">
        <v>1081</v>
      </c>
      <c r="D806" s="21" t="s">
        <v>1082</v>
      </c>
      <c r="E806" s="21" t="s">
        <v>1097</v>
      </c>
      <c r="F806" s="30" t="s">
        <v>1275</v>
      </c>
      <c r="G806" s="21" t="s">
        <v>1183</v>
      </c>
      <c r="H806" s="31" t="s">
        <v>1983</v>
      </c>
      <c r="I806" s="31" t="s">
        <v>1093</v>
      </c>
      <c r="J806" s="21" t="s">
        <v>1976</v>
      </c>
      <c r="K806" s="21"/>
      <c r="L806" s="21"/>
      <c r="M806" s="21">
        <v>11</v>
      </c>
      <c r="N806" s="21" t="s">
        <v>1088</v>
      </c>
      <c r="O806" s="21" t="s">
        <v>1088</v>
      </c>
      <c r="P806" s="21">
        <v>0.9</v>
      </c>
      <c r="Q806" s="21" t="s">
        <v>1977</v>
      </c>
      <c r="R806" s="21"/>
      <c r="S806" s="21"/>
      <c r="U806" s="36" t="s">
        <v>5231</v>
      </c>
      <c r="V806" s="66" t="s">
        <v>4778</v>
      </c>
      <c r="W806" s="66"/>
    </row>
    <row r="807" spans="1:23" ht="15">
      <c r="A807" s="21" t="s">
        <v>1693</v>
      </c>
      <c r="B807" s="29" t="s">
        <v>1694</v>
      </c>
      <c r="C807" s="21" t="s">
        <v>1081</v>
      </c>
      <c r="D807" s="21" t="s">
        <v>1082</v>
      </c>
      <c r="E807" s="21" t="s">
        <v>13</v>
      </c>
      <c r="F807" s="30" t="s">
        <v>1274</v>
      </c>
      <c r="G807" s="21" t="s">
        <v>1183</v>
      </c>
      <c r="H807" s="31" t="s">
        <v>1983</v>
      </c>
      <c r="I807" s="31" t="s">
        <v>1093</v>
      </c>
      <c r="J807" s="21" t="s">
        <v>1976</v>
      </c>
      <c r="K807" s="21"/>
      <c r="L807" s="21"/>
      <c r="M807" s="21">
        <v>8.5</v>
      </c>
      <c r="N807" s="21" t="s">
        <v>1088</v>
      </c>
      <c r="O807" s="21" t="s">
        <v>1088</v>
      </c>
      <c r="P807" s="21">
        <v>2.2000000000000002</v>
      </c>
      <c r="Q807" s="21" t="s">
        <v>1977</v>
      </c>
      <c r="R807" s="21"/>
      <c r="S807" s="21"/>
      <c r="U807" s="36" t="s">
        <v>5231</v>
      </c>
      <c r="V807" s="66" t="s">
        <v>4778</v>
      </c>
      <c r="W807" s="66"/>
    </row>
    <row r="808" spans="1:23" ht="15">
      <c r="A808" s="21" t="s">
        <v>1693</v>
      </c>
      <c r="B808" s="29" t="s">
        <v>1694</v>
      </c>
      <c r="C808" s="21" t="s">
        <v>1081</v>
      </c>
      <c r="D808" s="21" t="s">
        <v>1082</v>
      </c>
      <c r="E808" s="21" t="s">
        <v>1097</v>
      </c>
      <c r="F808" s="30" t="s">
        <v>1981</v>
      </c>
      <c r="G808" s="21" t="s">
        <v>1699</v>
      </c>
      <c r="H808" s="31" t="s">
        <v>1983</v>
      </c>
      <c r="I808" s="31" t="s">
        <v>1093</v>
      </c>
      <c r="J808" s="21" t="s">
        <v>1976</v>
      </c>
      <c r="K808" s="21"/>
      <c r="L808" s="21"/>
      <c r="M808" s="21">
        <v>10.6</v>
      </c>
      <c r="N808" s="21" t="s">
        <v>1088</v>
      </c>
      <c r="O808" s="21" t="s">
        <v>1088</v>
      </c>
      <c r="P808" s="21">
        <v>2.2999999999999998</v>
      </c>
      <c r="Q808" s="21" t="s">
        <v>1977</v>
      </c>
      <c r="R808" s="21"/>
      <c r="S808" s="21"/>
      <c r="U808" s="36" t="s">
        <v>5231</v>
      </c>
      <c r="V808" s="66" t="s">
        <v>4778</v>
      </c>
      <c r="W808" s="66"/>
    </row>
    <row r="809" spans="1:23" ht="15">
      <c r="A809" s="21" t="s">
        <v>1693</v>
      </c>
      <c r="B809" s="29" t="s">
        <v>1694</v>
      </c>
      <c r="C809" s="21" t="s">
        <v>1081</v>
      </c>
      <c r="D809" s="21" t="s">
        <v>1082</v>
      </c>
      <c r="E809" s="21" t="s">
        <v>13</v>
      </c>
      <c r="F809" s="30" t="s">
        <v>1982</v>
      </c>
      <c r="G809" s="21" t="s">
        <v>1699</v>
      </c>
      <c r="H809" s="31" t="s">
        <v>1983</v>
      </c>
      <c r="I809" s="31" t="s">
        <v>1093</v>
      </c>
      <c r="J809" s="21" t="s">
        <v>1976</v>
      </c>
      <c r="K809" s="21"/>
      <c r="L809" s="21"/>
      <c r="M809" s="21">
        <v>6.9</v>
      </c>
      <c r="N809" s="21" t="s">
        <v>1088</v>
      </c>
      <c r="O809" s="21" t="s">
        <v>1088</v>
      </c>
      <c r="P809" s="21">
        <v>1.8</v>
      </c>
      <c r="Q809" s="21" t="s">
        <v>1977</v>
      </c>
      <c r="R809" s="21"/>
      <c r="S809" s="21"/>
      <c r="U809" s="36" t="s">
        <v>5231</v>
      </c>
      <c r="V809" s="66" t="s">
        <v>4778</v>
      </c>
      <c r="W809" s="66"/>
    </row>
    <row r="810" spans="1:23" ht="15">
      <c r="A810" s="21" t="s">
        <v>1693</v>
      </c>
      <c r="B810" s="29" t="s">
        <v>1694</v>
      </c>
      <c r="C810" s="21" t="s">
        <v>1081</v>
      </c>
      <c r="D810" s="21" t="s">
        <v>1082</v>
      </c>
      <c r="E810" s="21" t="s">
        <v>1097</v>
      </c>
      <c r="F810" s="21">
        <v>2006</v>
      </c>
      <c r="G810" s="21" t="s">
        <v>1740</v>
      </c>
      <c r="H810" s="31" t="s">
        <v>1983</v>
      </c>
      <c r="I810" s="31" t="s">
        <v>1093</v>
      </c>
      <c r="J810" s="21" t="s">
        <v>1976</v>
      </c>
      <c r="K810" s="21"/>
      <c r="L810" s="21"/>
      <c r="M810" s="21">
        <v>9.4</v>
      </c>
      <c r="N810" s="21" t="s">
        <v>1088</v>
      </c>
      <c r="O810" s="21" t="s">
        <v>1088</v>
      </c>
      <c r="P810" s="21">
        <v>2.9</v>
      </c>
      <c r="Q810" s="21" t="s">
        <v>1977</v>
      </c>
      <c r="R810" s="21"/>
      <c r="S810" s="21"/>
      <c r="U810" s="36" t="s">
        <v>5231</v>
      </c>
      <c r="V810" s="66" t="s">
        <v>4778</v>
      </c>
      <c r="W810" s="66"/>
    </row>
    <row r="811" spans="1:23" ht="15">
      <c r="A811" s="21" t="s">
        <v>1693</v>
      </c>
      <c r="B811" s="29" t="s">
        <v>1694</v>
      </c>
      <c r="C811" s="21" t="s">
        <v>1081</v>
      </c>
      <c r="D811" s="21" t="s">
        <v>1082</v>
      </c>
      <c r="E811" s="21" t="s">
        <v>1097</v>
      </c>
      <c r="F811" s="30" t="s">
        <v>1273</v>
      </c>
      <c r="G811" s="21" t="s">
        <v>1740</v>
      </c>
      <c r="H811" s="31" t="s">
        <v>1983</v>
      </c>
      <c r="I811" s="31" t="s">
        <v>1093</v>
      </c>
      <c r="J811" s="21" t="s">
        <v>1976</v>
      </c>
      <c r="K811" s="21"/>
      <c r="L811" s="21"/>
      <c r="M811" s="21">
        <v>13.9</v>
      </c>
      <c r="N811" s="21" t="s">
        <v>1088</v>
      </c>
      <c r="O811" s="21" t="s">
        <v>1088</v>
      </c>
      <c r="P811" s="21">
        <v>3.7</v>
      </c>
      <c r="Q811" s="21" t="s">
        <v>1977</v>
      </c>
      <c r="R811" s="21"/>
      <c r="S811" s="21"/>
      <c r="U811" s="36" t="s">
        <v>5231</v>
      </c>
      <c r="V811" s="66" t="s">
        <v>4778</v>
      </c>
      <c r="W811" s="66"/>
    </row>
    <row r="812" spans="1:23" ht="15">
      <c r="A812" s="21" t="s">
        <v>1693</v>
      </c>
      <c r="B812" s="29" t="s">
        <v>1694</v>
      </c>
      <c r="C812" s="21" t="s">
        <v>1081</v>
      </c>
      <c r="D812" s="21" t="s">
        <v>1082</v>
      </c>
      <c r="E812" s="21" t="s">
        <v>1097</v>
      </c>
      <c r="F812" s="30" t="s">
        <v>1275</v>
      </c>
      <c r="G812" s="21" t="s">
        <v>1183</v>
      </c>
      <c r="H812" s="33" t="s">
        <v>1700</v>
      </c>
      <c r="I812" s="31" t="s">
        <v>1093</v>
      </c>
      <c r="J812" s="33" t="s">
        <v>1701</v>
      </c>
      <c r="K812" s="21"/>
      <c r="L812" s="21"/>
      <c r="M812" s="21">
        <v>0.05</v>
      </c>
      <c r="N812" s="21" t="s">
        <v>1088</v>
      </c>
      <c r="O812" s="21" t="s">
        <v>1088</v>
      </c>
      <c r="P812" s="21">
        <v>0.02</v>
      </c>
      <c r="Q812" s="21" t="s">
        <v>1977</v>
      </c>
      <c r="R812" s="21"/>
      <c r="S812" s="21"/>
      <c r="U812" s="36" t="s">
        <v>4782</v>
      </c>
      <c r="V812" s="66" t="s">
        <v>4778</v>
      </c>
      <c r="W812" s="66"/>
    </row>
    <row r="813" spans="1:23" ht="15">
      <c r="A813" s="21" t="s">
        <v>1693</v>
      </c>
      <c r="B813" s="29" t="s">
        <v>1694</v>
      </c>
      <c r="C813" s="21" t="s">
        <v>1081</v>
      </c>
      <c r="D813" s="21" t="s">
        <v>1082</v>
      </c>
      <c r="E813" s="21" t="s">
        <v>13</v>
      </c>
      <c r="F813" s="30" t="s">
        <v>1274</v>
      </c>
      <c r="G813" s="21" t="s">
        <v>1183</v>
      </c>
      <c r="H813" s="33" t="s">
        <v>1700</v>
      </c>
      <c r="I813" s="31" t="s">
        <v>1093</v>
      </c>
      <c r="J813" s="33" t="s">
        <v>1701</v>
      </c>
      <c r="K813" s="21"/>
      <c r="L813" s="21"/>
      <c r="M813" s="21">
        <v>0.2</v>
      </c>
      <c r="N813" s="21" t="s">
        <v>1088</v>
      </c>
      <c r="O813" s="21" t="s">
        <v>1088</v>
      </c>
      <c r="P813" s="21">
        <v>0.1</v>
      </c>
      <c r="Q813" s="21" t="s">
        <v>1977</v>
      </c>
      <c r="R813" s="21"/>
      <c r="S813" s="21"/>
      <c r="U813" s="36" t="s">
        <v>4782</v>
      </c>
      <c r="V813" s="66" t="s">
        <v>4778</v>
      </c>
      <c r="W813" s="66"/>
    </row>
    <row r="814" spans="1:23" ht="15">
      <c r="A814" s="21" t="s">
        <v>1693</v>
      </c>
      <c r="B814" s="29" t="s">
        <v>1694</v>
      </c>
      <c r="C814" s="21" t="s">
        <v>1081</v>
      </c>
      <c r="D814" s="21" t="s">
        <v>1082</v>
      </c>
      <c r="E814" s="21" t="s">
        <v>1097</v>
      </c>
      <c r="F814" s="30" t="s">
        <v>1981</v>
      </c>
      <c r="G814" s="21" t="s">
        <v>1699</v>
      </c>
      <c r="H814" s="33" t="s">
        <v>1700</v>
      </c>
      <c r="I814" s="31" t="s">
        <v>1093</v>
      </c>
      <c r="J814" s="33" t="s">
        <v>1701</v>
      </c>
      <c r="K814" s="21"/>
      <c r="L814" s="21"/>
      <c r="M814" s="21">
        <v>0.4</v>
      </c>
      <c r="N814" s="21" t="s">
        <v>1088</v>
      </c>
      <c r="O814" s="21" t="s">
        <v>1088</v>
      </c>
      <c r="P814" s="21">
        <v>0.1</v>
      </c>
      <c r="Q814" s="21" t="s">
        <v>1977</v>
      </c>
      <c r="R814" s="21"/>
      <c r="S814" s="21"/>
      <c r="U814" s="36" t="s">
        <v>4782</v>
      </c>
      <c r="V814" s="66" t="s">
        <v>4778</v>
      </c>
      <c r="W814" s="66"/>
    </row>
    <row r="815" spans="1:23" ht="15">
      <c r="A815" s="21" t="s">
        <v>1693</v>
      </c>
      <c r="B815" s="29" t="s">
        <v>1694</v>
      </c>
      <c r="C815" s="21" t="s">
        <v>1081</v>
      </c>
      <c r="D815" s="21" t="s">
        <v>1082</v>
      </c>
      <c r="E815" s="21" t="s">
        <v>13</v>
      </c>
      <c r="F815" s="30" t="s">
        <v>1982</v>
      </c>
      <c r="G815" s="21" t="s">
        <v>1699</v>
      </c>
      <c r="H815" s="33" t="s">
        <v>1700</v>
      </c>
      <c r="I815" s="31" t="s">
        <v>1093</v>
      </c>
      <c r="J815" s="33" t="s">
        <v>1701</v>
      </c>
      <c r="K815" s="21"/>
      <c r="L815" s="21"/>
      <c r="M815" s="21">
        <v>0.5</v>
      </c>
      <c r="N815" s="21" t="s">
        <v>1088</v>
      </c>
      <c r="O815" s="21" t="s">
        <v>1088</v>
      </c>
      <c r="P815" s="21">
        <v>0.1</v>
      </c>
      <c r="Q815" s="21" t="s">
        <v>1977</v>
      </c>
      <c r="R815" s="21"/>
      <c r="S815" s="21"/>
      <c r="U815" s="36" t="s">
        <v>4782</v>
      </c>
      <c r="V815" s="66" t="s">
        <v>4778</v>
      </c>
      <c r="W815" s="66"/>
    </row>
    <row r="816" spans="1:23" ht="15">
      <c r="A816" s="21" t="s">
        <v>1693</v>
      </c>
      <c r="B816" s="29" t="s">
        <v>1694</v>
      </c>
      <c r="C816" s="21" t="s">
        <v>1081</v>
      </c>
      <c r="D816" s="21" t="s">
        <v>1082</v>
      </c>
      <c r="E816" s="21" t="s">
        <v>1097</v>
      </c>
      <c r="F816" s="21">
        <v>2006</v>
      </c>
      <c r="G816" s="21" t="s">
        <v>1740</v>
      </c>
      <c r="H816" s="33" t="s">
        <v>1700</v>
      </c>
      <c r="I816" s="31" t="s">
        <v>1093</v>
      </c>
      <c r="J816" s="33" t="s">
        <v>1701</v>
      </c>
      <c r="K816" s="21"/>
      <c r="L816" s="21"/>
      <c r="M816" s="21">
        <v>0.1</v>
      </c>
      <c r="N816" s="21" t="s">
        <v>1088</v>
      </c>
      <c r="O816" s="21" t="s">
        <v>1088</v>
      </c>
      <c r="P816" s="21">
        <v>0.2</v>
      </c>
      <c r="Q816" s="21" t="s">
        <v>1977</v>
      </c>
      <c r="R816" s="21"/>
      <c r="S816" s="21"/>
      <c r="U816" s="36" t="s">
        <v>4782</v>
      </c>
      <c r="V816" s="66" t="s">
        <v>4778</v>
      </c>
      <c r="W816" s="66"/>
    </row>
    <row r="817" spans="1:23" ht="15">
      <c r="A817" s="21" t="s">
        <v>1693</v>
      </c>
      <c r="B817" s="29" t="s">
        <v>1694</v>
      </c>
      <c r="C817" s="21" t="s">
        <v>1081</v>
      </c>
      <c r="D817" s="21" t="s">
        <v>1082</v>
      </c>
      <c r="E817" s="21" t="s">
        <v>1097</v>
      </c>
      <c r="F817" s="30" t="s">
        <v>1273</v>
      </c>
      <c r="G817" s="21" t="s">
        <v>1740</v>
      </c>
      <c r="H817" s="33" t="s">
        <v>1700</v>
      </c>
      <c r="I817" s="31" t="s">
        <v>1093</v>
      </c>
      <c r="J817" s="33" t="s">
        <v>1701</v>
      </c>
      <c r="K817" s="21"/>
      <c r="L817" s="21"/>
      <c r="M817" s="21">
        <v>0.5</v>
      </c>
      <c r="N817" s="21" t="s">
        <v>1088</v>
      </c>
      <c r="O817" s="21" t="s">
        <v>1088</v>
      </c>
      <c r="P817" s="21">
        <v>0.2</v>
      </c>
      <c r="Q817" s="21" t="s">
        <v>1977</v>
      </c>
      <c r="R817" s="21"/>
      <c r="S817" s="21"/>
      <c r="U817" s="36" t="s">
        <v>4782</v>
      </c>
      <c r="V817" s="66" t="s">
        <v>4778</v>
      </c>
      <c r="W817" s="66"/>
    </row>
    <row r="818" spans="1:23" ht="15">
      <c r="A818" s="21" t="s">
        <v>1693</v>
      </c>
      <c r="B818" s="29" t="s">
        <v>1694</v>
      </c>
      <c r="C818" s="21" t="s">
        <v>1081</v>
      </c>
      <c r="D818" s="21" t="s">
        <v>1082</v>
      </c>
      <c r="E818" s="21" t="s">
        <v>1097</v>
      </c>
      <c r="F818" s="30" t="s">
        <v>1275</v>
      </c>
      <c r="G818" s="21" t="s">
        <v>1183</v>
      </c>
      <c r="H818" s="33" t="s">
        <v>1702</v>
      </c>
      <c r="I818" s="31" t="s">
        <v>1093</v>
      </c>
      <c r="J818" s="33" t="s">
        <v>1701</v>
      </c>
      <c r="K818" s="21"/>
      <c r="L818" s="21"/>
      <c r="M818" s="21">
        <v>0.2</v>
      </c>
      <c r="N818" s="21" t="s">
        <v>1088</v>
      </c>
      <c r="O818" s="21" t="s">
        <v>1088</v>
      </c>
      <c r="P818" s="21">
        <v>0.1</v>
      </c>
      <c r="Q818" s="21" t="s">
        <v>1977</v>
      </c>
      <c r="R818" s="21"/>
      <c r="S818" s="21"/>
      <c r="U818" s="36" t="s">
        <v>4782</v>
      </c>
      <c r="V818" s="66" t="s">
        <v>4778</v>
      </c>
      <c r="W818" s="66"/>
    </row>
    <row r="819" spans="1:23" ht="15">
      <c r="A819" s="21" t="s">
        <v>1693</v>
      </c>
      <c r="B819" s="29" t="s">
        <v>1694</v>
      </c>
      <c r="C819" s="21" t="s">
        <v>1081</v>
      </c>
      <c r="D819" s="21" t="s">
        <v>1082</v>
      </c>
      <c r="E819" s="21" t="s">
        <v>13</v>
      </c>
      <c r="F819" s="30" t="s">
        <v>1274</v>
      </c>
      <c r="G819" s="21" t="s">
        <v>1183</v>
      </c>
      <c r="H819" s="33" t="s">
        <v>1702</v>
      </c>
      <c r="I819" s="31" t="s">
        <v>1093</v>
      </c>
      <c r="J819" s="33" t="s">
        <v>1701</v>
      </c>
      <c r="K819" s="21"/>
      <c r="L819" s="21"/>
      <c r="M819" s="21">
        <v>2.2000000000000002</v>
      </c>
      <c r="N819" s="21" t="s">
        <v>1088</v>
      </c>
      <c r="O819" s="21" t="s">
        <v>1088</v>
      </c>
      <c r="P819" s="21">
        <v>0.9</v>
      </c>
      <c r="Q819" s="21" t="s">
        <v>1977</v>
      </c>
      <c r="R819" s="21"/>
      <c r="S819" s="21"/>
      <c r="U819" s="36" t="s">
        <v>4782</v>
      </c>
      <c r="V819" s="66" t="s">
        <v>4778</v>
      </c>
      <c r="W819" s="66"/>
    </row>
    <row r="820" spans="1:23" ht="15">
      <c r="A820" s="21" t="s">
        <v>1693</v>
      </c>
      <c r="B820" s="29" t="s">
        <v>1694</v>
      </c>
      <c r="C820" s="21" t="s">
        <v>1081</v>
      </c>
      <c r="D820" s="21" t="s">
        <v>1082</v>
      </c>
      <c r="E820" s="21" t="s">
        <v>1097</v>
      </c>
      <c r="F820" s="30" t="s">
        <v>1981</v>
      </c>
      <c r="G820" s="21" t="s">
        <v>1699</v>
      </c>
      <c r="H820" s="33" t="s">
        <v>1702</v>
      </c>
      <c r="I820" s="31" t="s">
        <v>1093</v>
      </c>
      <c r="J820" s="33" t="s">
        <v>1701</v>
      </c>
      <c r="K820" s="21"/>
      <c r="L820" s="21"/>
      <c r="M820" s="21">
        <v>1.1000000000000001</v>
      </c>
      <c r="N820" s="21" t="s">
        <v>1088</v>
      </c>
      <c r="O820" s="21" t="s">
        <v>1088</v>
      </c>
      <c r="P820" s="21">
        <v>0.4</v>
      </c>
      <c r="Q820" s="21" t="s">
        <v>1977</v>
      </c>
      <c r="R820" s="21"/>
      <c r="S820" s="21"/>
      <c r="U820" s="36" t="s">
        <v>4782</v>
      </c>
      <c r="V820" s="66" t="s">
        <v>4778</v>
      </c>
      <c r="W820" s="66"/>
    </row>
    <row r="821" spans="1:23" ht="15">
      <c r="A821" s="21" t="s">
        <v>1693</v>
      </c>
      <c r="B821" s="29" t="s">
        <v>1694</v>
      </c>
      <c r="C821" s="21" t="s">
        <v>1081</v>
      </c>
      <c r="D821" s="21" t="s">
        <v>1082</v>
      </c>
      <c r="E821" s="21" t="s">
        <v>13</v>
      </c>
      <c r="F821" s="30" t="s">
        <v>1982</v>
      </c>
      <c r="G821" s="21" t="s">
        <v>1699</v>
      </c>
      <c r="H821" s="33" t="s">
        <v>1702</v>
      </c>
      <c r="I821" s="31" t="s">
        <v>1093</v>
      </c>
      <c r="J821" s="33" t="s">
        <v>1701</v>
      </c>
      <c r="K821" s="21"/>
      <c r="L821" s="21"/>
      <c r="M821" s="21">
        <v>1.7</v>
      </c>
      <c r="N821" s="21" t="s">
        <v>1088</v>
      </c>
      <c r="O821" s="21" t="s">
        <v>1088</v>
      </c>
      <c r="P821" s="21">
        <v>0.6</v>
      </c>
      <c r="Q821" s="21" t="s">
        <v>1977</v>
      </c>
      <c r="R821" s="21"/>
      <c r="S821" s="21"/>
      <c r="U821" s="36" t="s">
        <v>4782</v>
      </c>
      <c r="V821" s="66" t="s">
        <v>4778</v>
      </c>
      <c r="W821" s="66"/>
    </row>
    <row r="822" spans="1:23" ht="15">
      <c r="A822" s="21" t="s">
        <v>1693</v>
      </c>
      <c r="B822" s="29" t="s">
        <v>1694</v>
      </c>
      <c r="C822" s="21" t="s">
        <v>1081</v>
      </c>
      <c r="D822" s="21" t="s">
        <v>1082</v>
      </c>
      <c r="E822" s="21" t="s">
        <v>1097</v>
      </c>
      <c r="F822" s="21">
        <v>2006</v>
      </c>
      <c r="G822" s="21" t="s">
        <v>1740</v>
      </c>
      <c r="H822" s="33" t="s">
        <v>1702</v>
      </c>
      <c r="I822" s="31" t="s">
        <v>1093</v>
      </c>
      <c r="J822" s="33" t="s">
        <v>1701</v>
      </c>
      <c r="K822" s="21"/>
      <c r="L822" s="21"/>
      <c r="M822" s="21">
        <v>0.5</v>
      </c>
      <c r="N822" s="21" t="s">
        <v>1088</v>
      </c>
      <c r="O822" s="21" t="s">
        <v>1088</v>
      </c>
      <c r="P822" s="21">
        <v>0.4</v>
      </c>
      <c r="Q822" s="21" t="s">
        <v>1977</v>
      </c>
      <c r="R822" s="21"/>
      <c r="S822" s="21"/>
      <c r="U822" s="36" t="s">
        <v>4782</v>
      </c>
      <c r="V822" s="66" t="s">
        <v>4778</v>
      </c>
      <c r="W822" s="66"/>
    </row>
    <row r="823" spans="1:23" ht="15">
      <c r="A823" s="21" t="s">
        <v>1693</v>
      </c>
      <c r="B823" s="29" t="s">
        <v>1694</v>
      </c>
      <c r="C823" s="21" t="s">
        <v>1081</v>
      </c>
      <c r="D823" s="21" t="s">
        <v>1082</v>
      </c>
      <c r="E823" s="21" t="s">
        <v>1097</v>
      </c>
      <c r="F823" s="30" t="s">
        <v>1273</v>
      </c>
      <c r="G823" s="21" t="s">
        <v>1740</v>
      </c>
      <c r="H823" s="33" t="s">
        <v>1702</v>
      </c>
      <c r="I823" s="31" t="s">
        <v>1093</v>
      </c>
      <c r="J823" s="33" t="s">
        <v>1701</v>
      </c>
      <c r="K823" s="21"/>
      <c r="L823" s="21"/>
      <c r="M823" s="21">
        <v>2.2000000000000002</v>
      </c>
      <c r="N823" s="21" t="s">
        <v>1088</v>
      </c>
      <c r="O823" s="21" t="s">
        <v>1088</v>
      </c>
      <c r="P823" s="21">
        <v>1.1000000000000001</v>
      </c>
      <c r="Q823" s="21" t="s">
        <v>1977</v>
      </c>
      <c r="R823" s="21"/>
      <c r="S823" s="21"/>
      <c r="U823" s="36" t="s">
        <v>4782</v>
      </c>
      <c r="V823" s="66" t="s">
        <v>4778</v>
      </c>
      <c r="W823" s="66"/>
    </row>
    <row r="824" spans="1:23" ht="15">
      <c r="A824" s="21" t="s">
        <v>1693</v>
      </c>
      <c r="B824" s="29" t="s">
        <v>1694</v>
      </c>
      <c r="C824" s="21" t="s">
        <v>1081</v>
      </c>
      <c r="D824" s="21" t="s">
        <v>1082</v>
      </c>
      <c r="E824" s="21" t="s">
        <v>1097</v>
      </c>
      <c r="F824" s="30" t="s">
        <v>1275</v>
      </c>
      <c r="G824" s="21" t="s">
        <v>1183</v>
      </c>
      <c r="H824" s="33" t="s">
        <v>1703</v>
      </c>
      <c r="I824" s="31" t="s">
        <v>1093</v>
      </c>
      <c r="J824" s="33" t="s">
        <v>1701</v>
      </c>
      <c r="K824" s="21"/>
      <c r="L824" s="21"/>
      <c r="M824" s="21">
        <v>0.2</v>
      </c>
      <c r="N824" s="21" t="s">
        <v>1088</v>
      </c>
      <c r="O824" s="21" t="s">
        <v>1088</v>
      </c>
      <c r="P824" s="21">
        <v>0</v>
      </c>
      <c r="Q824" s="21" t="s">
        <v>1977</v>
      </c>
      <c r="R824" s="21"/>
      <c r="S824" s="21"/>
      <c r="U824" s="36" t="s">
        <v>5232</v>
      </c>
      <c r="V824" s="66" t="s">
        <v>4778</v>
      </c>
      <c r="W824" s="66"/>
    </row>
    <row r="825" spans="1:23" ht="15">
      <c r="A825" s="21" t="s">
        <v>1693</v>
      </c>
      <c r="B825" s="29" t="s">
        <v>1694</v>
      </c>
      <c r="C825" s="21" t="s">
        <v>1081</v>
      </c>
      <c r="D825" s="21" t="s">
        <v>1082</v>
      </c>
      <c r="E825" s="21" t="s">
        <v>13</v>
      </c>
      <c r="F825" s="30" t="s">
        <v>1274</v>
      </c>
      <c r="G825" s="21" t="s">
        <v>1183</v>
      </c>
      <c r="H825" s="33" t="s">
        <v>1703</v>
      </c>
      <c r="I825" s="31" t="s">
        <v>1093</v>
      </c>
      <c r="J825" s="33" t="s">
        <v>1701</v>
      </c>
      <c r="K825" s="21"/>
      <c r="L825" s="21"/>
      <c r="M825" s="21">
        <v>1.4</v>
      </c>
      <c r="N825" s="21" t="s">
        <v>1088</v>
      </c>
      <c r="O825" s="21" t="s">
        <v>1088</v>
      </c>
      <c r="P825" s="21">
        <v>0.3</v>
      </c>
      <c r="Q825" s="21" t="s">
        <v>1977</v>
      </c>
      <c r="R825" s="21"/>
      <c r="S825" s="21"/>
      <c r="U825" s="36" t="s">
        <v>5232</v>
      </c>
      <c r="V825" s="66" t="s">
        <v>4778</v>
      </c>
      <c r="W825" s="66"/>
    </row>
    <row r="826" spans="1:23" ht="15">
      <c r="A826" s="21" t="s">
        <v>1693</v>
      </c>
      <c r="B826" s="29" t="s">
        <v>1694</v>
      </c>
      <c r="C826" s="21" t="s">
        <v>1081</v>
      </c>
      <c r="D826" s="21" t="s">
        <v>1082</v>
      </c>
      <c r="E826" s="21" t="s">
        <v>1097</v>
      </c>
      <c r="F826" s="30" t="s">
        <v>1981</v>
      </c>
      <c r="G826" s="21" t="s">
        <v>1699</v>
      </c>
      <c r="H826" s="33" t="s">
        <v>1703</v>
      </c>
      <c r="I826" s="31" t="s">
        <v>1093</v>
      </c>
      <c r="J826" s="33" t="s">
        <v>1701</v>
      </c>
      <c r="K826" s="21"/>
      <c r="L826" s="21"/>
      <c r="M826" s="21">
        <v>1.3</v>
      </c>
      <c r="N826" s="21" t="s">
        <v>1088</v>
      </c>
      <c r="O826" s="21" t="s">
        <v>1088</v>
      </c>
      <c r="P826" s="21">
        <v>0.7</v>
      </c>
      <c r="Q826" s="21" t="s">
        <v>1977</v>
      </c>
      <c r="R826" s="21"/>
      <c r="S826" s="21"/>
      <c r="U826" s="36" t="s">
        <v>5232</v>
      </c>
      <c r="V826" s="66" t="s">
        <v>4778</v>
      </c>
      <c r="W826" s="66"/>
    </row>
    <row r="827" spans="1:23" ht="15">
      <c r="A827" s="21" t="s">
        <v>1693</v>
      </c>
      <c r="B827" s="29" t="s">
        <v>1694</v>
      </c>
      <c r="C827" s="21" t="s">
        <v>1081</v>
      </c>
      <c r="D827" s="21" t="s">
        <v>1082</v>
      </c>
      <c r="E827" s="21" t="s">
        <v>13</v>
      </c>
      <c r="F827" s="30" t="s">
        <v>1982</v>
      </c>
      <c r="G827" s="21" t="s">
        <v>1699</v>
      </c>
      <c r="H827" s="33" t="s">
        <v>1703</v>
      </c>
      <c r="I827" s="31" t="s">
        <v>1093</v>
      </c>
      <c r="J827" s="33" t="s">
        <v>1701</v>
      </c>
      <c r="K827" s="21"/>
      <c r="L827" s="21"/>
      <c r="M827" s="21">
        <v>1.2</v>
      </c>
      <c r="N827" s="21" t="s">
        <v>1088</v>
      </c>
      <c r="O827" s="21" t="s">
        <v>1088</v>
      </c>
      <c r="P827" s="21">
        <v>0.4</v>
      </c>
      <c r="Q827" s="21" t="s">
        <v>1977</v>
      </c>
      <c r="R827" s="21"/>
      <c r="S827" s="21"/>
      <c r="U827" s="36" t="s">
        <v>5232</v>
      </c>
      <c r="V827" s="66" t="s">
        <v>4778</v>
      </c>
      <c r="W827" s="66"/>
    </row>
    <row r="828" spans="1:23" ht="15">
      <c r="A828" s="21" t="s">
        <v>1693</v>
      </c>
      <c r="B828" s="29" t="s">
        <v>1694</v>
      </c>
      <c r="C828" s="21" t="s">
        <v>1081</v>
      </c>
      <c r="D828" s="21" t="s">
        <v>1082</v>
      </c>
      <c r="E828" s="21" t="s">
        <v>1097</v>
      </c>
      <c r="F828" s="21">
        <v>2006</v>
      </c>
      <c r="G828" s="21" t="s">
        <v>1740</v>
      </c>
      <c r="H828" s="33" t="s">
        <v>1703</v>
      </c>
      <c r="I828" s="31" t="s">
        <v>1093</v>
      </c>
      <c r="J828" s="33" t="s">
        <v>1701</v>
      </c>
      <c r="K828" s="21"/>
      <c r="L828" s="21"/>
      <c r="M828" s="21">
        <v>0.4</v>
      </c>
      <c r="N828" s="21" t="s">
        <v>1088</v>
      </c>
      <c r="O828" s="21" t="s">
        <v>1088</v>
      </c>
      <c r="P828" s="21">
        <v>0.3</v>
      </c>
      <c r="Q828" s="21" t="s">
        <v>1977</v>
      </c>
      <c r="R828" s="21"/>
      <c r="S828" s="21"/>
      <c r="U828" s="36" t="s">
        <v>5232</v>
      </c>
      <c r="V828" s="66" t="s">
        <v>4778</v>
      </c>
      <c r="W828" s="66"/>
    </row>
    <row r="829" spans="1:23" ht="15">
      <c r="A829" s="21" t="s">
        <v>1693</v>
      </c>
      <c r="B829" s="29" t="s">
        <v>1694</v>
      </c>
      <c r="C829" s="21" t="s">
        <v>1081</v>
      </c>
      <c r="D829" s="21" t="s">
        <v>1082</v>
      </c>
      <c r="E829" s="21" t="s">
        <v>1097</v>
      </c>
      <c r="F829" s="30" t="s">
        <v>1273</v>
      </c>
      <c r="G829" s="21" t="s">
        <v>1740</v>
      </c>
      <c r="H829" s="33" t="s">
        <v>1703</v>
      </c>
      <c r="I829" s="31" t="s">
        <v>1093</v>
      </c>
      <c r="J829" s="33" t="s">
        <v>1701</v>
      </c>
      <c r="K829" s="21"/>
      <c r="L829" s="21"/>
      <c r="M829" s="21">
        <v>1.2</v>
      </c>
      <c r="N829" s="21" t="s">
        <v>1088</v>
      </c>
      <c r="O829" s="21" t="s">
        <v>1088</v>
      </c>
      <c r="P829" s="21">
        <v>0.5</v>
      </c>
      <c r="Q829" s="21" t="s">
        <v>1977</v>
      </c>
      <c r="R829" s="21"/>
      <c r="S829" s="21"/>
      <c r="U829" s="36" t="s">
        <v>5232</v>
      </c>
      <c r="V829" s="66" t="s">
        <v>4778</v>
      </c>
      <c r="W829" s="66"/>
    </row>
    <row r="830" spans="1:23" ht="15">
      <c r="A830" s="21" t="s">
        <v>1693</v>
      </c>
      <c r="B830" s="29" t="s">
        <v>1694</v>
      </c>
      <c r="C830" s="21" t="s">
        <v>1081</v>
      </c>
      <c r="D830" s="21" t="s">
        <v>1082</v>
      </c>
      <c r="E830" s="21" t="s">
        <v>1097</v>
      </c>
      <c r="F830" s="30" t="s">
        <v>1275</v>
      </c>
      <c r="G830" s="21" t="s">
        <v>1183</v>
      </c>
      <c r="H830" s="31" t="s">
        <v>1975</v>
      </c>
      <c r="I830" s="31" t="s">
        <v>1093</v>
      </c>
      <c r="J830" s="21" t="s">
        <v>1976</v>
      </c>
      <c r="K830" s="21"/>
      <c r="L830" s="21"/>
      <c r="M830" s="21">
        <v>8.1</v>
      </c>
      <c r="N830" s="21" t="s">
        <v>1088</v>
      </c>
      <c r="O830" s="21" t="s">
        <v>1088</v>
      </c>
      <c r="P830" s="21">
        <v>0.4</v>
      </c>
      <c r="Q830" s="21" t="s">
        <v>1977</v>
      </c>
      <c r="R830" s="21"/>
      <c r="S830" s="21"/>
      <c r="U830" s="36" t="s">
        <v>4782</v>
      </c>
      <c r="V830" s="66" t="s">
        <v>4778</v>
      </c>
      <c r="W830" s="66"/>
    </row>
    <row r="831" spans="1:23" ht="15">
      <c r="A831" s="21" t="s">
        <v>1693</v>
      </c>
      <c r="B831" s="29" t="s">
        <v>1694</v>
      </c>
      <c r="C831" s="21" t="s">
        <v>1081</v>
      </c>
      <c r="D831" s="21" t="s">
        <v>1082</v>
      </c>
      <c r="E831" s="21" t="s">
        <v>13</v>
      </c>
      <c r="F831" s="30" t="s">
        <v>1274</v>
      </c>
      <c r="G831" s="21" t="s">
        <v>1183</v>
      </c>
      <c r="H831" s="31" t="s">
        <v>1975</v>
      </c>
      <c r="I831" s="31" t="s">
        <v>1093</v>
      </c>
      <c r="J831" s="21" t="s">
        <v>1976</v>
      </c>
      <c r="K831" s="21"/>
      <c r="L831" s="21"/>
      <c r="M831" s="21">
        <v>44.5</v>
      </c>
      <c r="N831" s="21" t="s">
        <v>1088</v>
      </c>
      <c r="O831" s="21" t="s">
        <v>1088</v>
      </c>
      <c r="P831" s="21">
        <v>5.5</v>
      </c>
      <c r="Q831" s="21" t="s">
        <v>1977</v>
      </c>
      <c r="R831" s="21"/>
      <c r="S831" s="21"/>
      <c r="U831" s="36" t="s">
        <v>4782</v>
      </c>
      <c r="V831" s="66" t="s">
        <v>4778</v>
      </c>
      <c r="W831" s="66"/>
    </row>
    <row r="832" spans="1:23" ht="15">
      <c r="A832" s="21" t="s">
        <v>1693</v>
      </c>
      <c r="B832" s="29" t="s">
        <v>1694</v>
      </c>
      <c r="C832" s="21" t="s">
        <v>1081</v>
      </c>
      <c r="D832" s="21" t="s">
        <v>1082</v>
      </c>
      <c r="E832" s="21" t="s">
        <v>1097</v>
      </c>
      <c r="F832" s="30" t="s">
        <v>1981</v>
      </c>
      <c r="G832" s="21" t="s">
        <v>1699</v>
      </c>
      <c r="H832" s="31" t="s">
        <v>1975</v>
      </c>
      <c r="I832" s="31" t="s">
        <v>1093</v>
      </c>
      <c r="J832" s="21" t="s">
        <v>1976</v>
      </c>
      <c r="K832" s="21"/>
      <c r="L832" s="21"/>
      <c r="M832" s="21">
        <v>28.2</v>
      </c>
      <c r="N832" s="21" t="s">
        <v>1088</v>
      </c>
      <c r="O832" s="21" t="s">
        <v>1088</v>
      </c>
      <c r="P832" s="21">
        <v>7.6</v>
      </c>
      <c r="Q832" s="21" t="s">
        <v>1977</v>
      </c>
      <c r="R832" s="21"/>
      <c r="S832" s="21"/>
      <c r="U832" s="36" t="s">
        <v>4782</v>
      </c>
      <c r="V832" s="66" t="s">
        <v>4778</v>
      </c>
      <c r="W832" s="66"/>
    </row>
    <row r="833" spans="1:23" ht="15">
      <c r="A833" s="21" t="s">
        <v>1693</v>
      </c>
      <c r="B833" s="29" t="s">
        <v>1694</v>
      </c>
      <c r="C833" s="21" t="s">
        <v>1081</v>
      </c>
      <c r="D833" s="21" t="s">
        <v>1082</v>
      </c>
      <c r="E833" s="21" t="s">
        <v>13</v>
      </c>
      <c r="F833" s="30" t="s">
        <v>1982</v>
      </c>
      <c r="G833" s="21" t="s">
        <v>1699</v>
      </c>
      <c r="H833" s="31" t="s">
        <v>1975</v>
      </c>
      <c r="I833" s="31" t="s">
        <v>1093</v>
      </c>
      <c r="J833" s="21" t="s">
        <v>1976</v>
      </c>
      <c r="K833" s="21"/>
      <c r="L833" s="21"/>
      <c r="M833" s="21">
        <v>37.1</v>
      </c>
      <c r="N833" s="21" t="s">
        <v>1088</v>
      </c>
      <c r="O833" s="21" t="s">
        <v>1088</v>
      </c>
      <c r="P833" s="21">
        <v>4.7</v>
      </c>
      <c r="Q833" s="21" t="s">
        <v>1977</v>
      </c>
      <c r="R833" s="21"/>
      <c r="S833" s="21"/>
      <c r="U833" s="36" t="s">
        <v>4782</v>
      </c>
      <c r="V833" s="66" t="s">
        <v>4778</v>
      </c>
      <c r="W833" s="66"/>
    </row>
    <row r="834" spans="1:23" ht="15">
      <c r="A834" s="21" t="s">
        <v>1693</v>
      </c>
      <c r="B834" s="29" t="s">
        <v>1694</v>
      </c>
      <c r="C834" s="21" t="s">
        <v>1081</v>
      </c>
      <c r="D834" s="21" t="s">
        <v>1082</v>
      </c>
      <c r="E834" s="21" t="s">
        <v>1097</v>
      </c>
      <c r="F834" s="21">
        <v>2006</v>
      </c>
      <c r="G834" s="21" t="s">
        <v>1740</v>
      </c>
      <c r="H834" s="31" t="s">
        <v>1975</v>
      </c>
      <c r="I834" s="31" t="s">
        <v>1093</v>
      </c>
      <c r="J834" s="21" t="s">
        <v>1976</v>
      </c>
      <c r="K834" s="21"/>
      <c r="L834" s="21"/>
      <c r="M834" s="21">
        <v>11.5</v>
      </c>
      <c r="N834" s="21" t="s">
        <v>1088</v>
      </c>
      <c r="O834" s="21" t="s">
        <v>1088</v>
      </c>
      <c r="P834" s="21">
        <v>4.4000000000000004</v>
      </c>
      <c r="Q834" s="21" t="s">
        <v>1977</v>
      </c>
      <c r="R834" s="21"/>
      <c r="S834" s="21"/>
      <c r="U834" s="36" t="s">
        <v>4782</v>
      </c>
      <c r="V834" s="66" t="s">
        <v>4778</v>
      </c>
      <c r="W834" s="66"/>
    </row>
    <row r="835" spans="1:23" ht="15">
      <c r="A835" s="21" t="s">
        <v>1693</v>
      </c>
      <c r="B835" s="29" t="s">
        <v>1694</v>
      </c>
      <c r="C835" s="21" t="s">
        <v>1081</v>
      </c>
      <c r="D835" s="21" t="s">
        <v>1082</v>
      </c>
      <c r="E835" s="21" t="s">
        <v>1097</v>
      </c>
      <c r="F835" s="30" t="s">
        <v>1273</v>
      </c>
      <c r="G835" s="21" t="s">
        <v>1740</v>
      </c>
      <c r="H835" s="31" t="s">
        <v>1975</v>
      </c>
      <c r="I835" s="31" t="s">
        <v>1093</v>
      </c>
      <c r="J835" s="21" t="s">
        <v>1976</v>
      </c>
      <c r="K835" s="21"/>
      <c r="L835" s="21"/>
      <c r="M835" s="21">
        <v>19.899999999999999</v>
      </c>
      <c r="N835" s="21" t="s">
        <v>1088</v>
      </c>
      <c r="O835" s="21" t="s">
        <v>1088</v>
      </c>
      <c r="P835" s="21">
        <v>12.4</v>
      </c>
      <c r="Q835" s="21" t="s">
        <v>1977</v>
      </c>
      <c r="R835" s="21"/>
      <c r="S835" s="21"/>
      <c r="U835" s="36" t="s">
        <v>4782</v>
      </c>
      <c r="V835" s="66" t="s">
        <v>4778</v>
      </c>
      <c r="W835" s="66"/>
    </row>
    <row r="836" spans="1:23" ht="15">
      <c r="A836" s="21" t="s">
        <v>1693</v>
      </c>
      <c r="B836" s="29" t="s">
        <v>1694</v>
      </c>
      <c r="C836" s="21" t="s">
        <v>1081</v>
      </c>
      <c r="D836" s="21" t="s">
        <v>1082</v>
      </c>
      <c r="E836" s="21" t="s">
        <v>1097</v>
      </c>
      <c r="F836" s="30" t="s">
        <v>1275</v>
      </c>
      <c r="G836" s="21" t="s">
        <v>1183</v>
      </c>
      <c r="H836" s="31" t="s">
        <v>1980</v>
      </c>
      <c r="I836" s="31" t="s">
        <v>1093</v>
      </c>
      <c r="J836" s="33" t="s">
        <v>1701</v>
      </c>
      <c r="K836" s="21"/>
      <c r="L836" s="21"/>
      <c r="M836" s="21">
        <v>7.7</v>
      </c>
      <c r="N836" s="21" t="s">
        <v>1088</v>
      </c>
      <c r="O836" s="21" t="s">
        <v>1088</v>
      </c>
      <c r="P836" s="21">
        <v>4.2</v>
      </c>
      <c r="Q836" s="21" t="s">
        <v>1977</v>
      </c>
      <c r="R836" s="21"/>
      <c r="S836" s="21"/>
      <c r="U836" s="36" t="s">
        <v>4782</v>
      </c>
      <c r="V836" s="66" t="s">
        <v>4778</v>
      </c>
      <c r="W836" s="66"/>
    </row>
    <row r="837" spans="1:23" ht="15">
      <c r="A837" s="21" t="s">
        <v>1693</v>
      </c>
      <c r="B837" s="29" t="s">
        <v>1694</v>
      </c>
      <c r="C837" s="21" t="s">
        <v>1081</v>
      </c>
      <c r="D837" s="21" t="s">
        <v>1082</v>
      </c>
      <c r="E837" s="21" t="s">
        <v>13</v>
      </c>
      <c r="F837" s="30" t="s">
        <v>1274</v>
      </c>
      <c r="G837" s="21" t="s">
        <v>1183</v>
      </c>
      <c r="H837" s="31" t="s">
        <v>1980</v>
      </c>
      <c r="I837" s="31" t="s">
        <v>1093</v>
      </c>
      <c r="J837" s="33" t="s">
        <v>1701</v>
      </c>
      <c r="K837" s="21"/>
      <c r="L837" s="21"/>
      <c r="M837" s="21">
        <v>25.6</v>
      </c>
      <c r="N837" s="21" t="s">
        <v>1088</v>
      </c>
      <c r="O837" s="21" t="s">
        <v>1088</v>
      </c>
      <c r="P837" s="21">
        <v>4.8</v>
      </c>
      <c r="Q837" s="21" t="s">
        <v>1977</v>
      </c>
      <c r="R837" s="21"/>
      <c r="S837" s="21"/>
      <c r="U837" s="36" t="s">
        <v>4782</v>
      </c>
      <c r="V837" s="66" t="s">
        <v>4778</v>
      </c>
      <c r="W837" s="66"/>
    </row>
    <row r="838" spans="1:23" ht="15">
      <c r="A838" s="21" t="s">
        <v>1693</v>
      </c>
      <c r="B838" s="29" t="s">
        <v>1694</v>
      </c>
      <c r="C838" s="21" t="s">
        <v>1081</v>
      </c>
      <c r="D838" s="21" t="s">
        <v>1082</v>
      </c>
      <c r="E838" s="21" t="s">
        <v>1097</v>
      </c>
      <c r="F838" s="30" t="s">
        <v>1981</v>
      </c>
      <c r="G838" s="21" t="s">
        <v>1699</v>
      </c>
      <c r="H838" s="31" t="s">
        <v>1980</v>
      </c>
      <c r="I838" s="31" t="s">
        <v>1093</v>
      </c>
      <c r="J838" s="33" t="s">
        <v>1701</v>
      </c>
      <c r="K838" s="21"/>
      <c r="L838" s="21"/>
      <c r="M838" s="21">
        <v>20.5</v>
      </c>
      <c r="N838" s="21" t="s">
        <v>1088</v>
      </c>
      <c r="O838" s="21" t="s">
        <v>1088</v>
      </c>
      <c r="P838" s="21">
        <v>4.7</v>
      </c>
      <c r="Q838" s="21" t="s">
        <v>1977</v>
      </c>
      <c r="R838" s="21"/>
      <c r="S838" s="21"/>
      <c r="U838" s="36" t="s">
        <v>4782</v>
      </c>
      <c r="V838" s="66" t="s">
        <v>4778</v>
      </c>
      <c r="W838" s="66"/>
    </row>
    <row r="839" spans="1:23" ht="15">
      <c r="A839" s="21" t="s">
        <v>1693</v>
      </c>
      <c r="B839" s="29" t="s">
        <v>1694</v>
      </c>
      <c r="C839" s="21" t="s">
        <v>1081</v>
      </c>
      <c r="D839" s="21" t="s">
        <v>1082</v>
      </c>
      <c r="E839" s="21" t="s">
        <v>13</v>
      </c>
      <c r="F839" s="30" t="s">
        <v>1982</v>
      </c>
      <c r="G839" s="21" t="s">
        <v>1699</v>
      </c>
      <c r="H839" s="31" t="s">
        <v>1980</v>
      </c>
      <c r="I839" s="31" t="s">
        <v>1093</v>
      </c>
      <c r="J839" s="33" t="s">
        <v>1701</v>
      </c>
      <c r="K839" s="21"/>
      <c r="L839" s="21"/>
      <c r="M839" s="21">
        <v>23.4</v>
      </c>
      <c r="N839" s="21" t="s">
        <v>1088</v>
      </c>
      <c r="O839" s="21" t="s">
        <v>1088</v>
      </c>
      <c r="P839" s="21">
        <v>4</v>
      </c>
      <c r="Q839" s="21" t="s">
        <v>1977</v>
      </c>
      <c r="R839" s="21"/>
      <c r="S839" s="21"/>
      <c r="U839" s="36" t="s">
        <v>4782</v>
      </c>
      <c r="V839" s="66" t="s">
        <v>4778</v>
      </c>
      <c r="W839" s="66"/>
    </row>
    <row r="840" spans="1:23" ht="15">
      <c r="A840" s="21" t="s">
        <v>1693</v>
      </c>
      <c r="B840" s="29" t="s">
        <v>1694</v>
      </c>
      <c r="C840" s="21" t="s">
        <v>1081</v>
      </c>
      <c r="D840" s="21" t="s">
        <v>1082</v>
      </c>
      <c r="E840" s="21" t="s">
        <v>1097</v>
      </c>
      <c r="F840" s="21">
        <v>2006</v>
      </c>
      <c r="G840" s="21" t="s">
        <v>1740</v>
      </c>
      <c r="H840" s="31" t="s">
        <v>1980</v>
      </c>
      <c r="I840" s="31" t="s">
        <v>1093</v>
      </c>
      <c r="J840" s="33" t="s">
        <v>1701</v>
      </c>
      <c r="K840" s="21"/>
      <c r="L840" s="21"/>
      <c r="M840" s="21">
        <v>13.5</v>
      </c>
      <c r="N840" s="21" t="s">
        <v>1088</v>
      </c>
      <c r="O840" s="21" t="s">
        <v>1088</v>
      </c>
      <c r="P840" s="21">
        <v>4.0999999999999996</v>
      </c>
      <c r="Q840" s="21" t="s">
        <v>1977</v>
      </c>
      <c r="R840" s="21"/>
      <c r="S840" s="21"/>
      <c r="U840" s="36" t="s">
        <v>4782</v>
      </c>
      <c r="V840" s="66" t="s">
        <v>4778</v>
      </c>
      <c r="W840" s="66"/>
    </row>
    <row r="841" spans="1:23" ht="15">
      <c r="A841" s="21" t="s">
        <v>1693</v>
      </c>
      <c r="B841" s="29" t="s">
        <v>1694</v>
      </c>
      <c r="C841" s="21" t="s">
        <v>1081</v>
      </c>
      <c r="D841" s="21" t="s">
        <v>1082</v>
      </c>
      <c r="E841" s="21" t="s">
        <v>1097</v>
      </c>
      <c r="F841" s="30" t="s">
        <v>1273</v>
      </c>
      <c r="G841" s="21" t="s">
        <v>1740</v>
      </c>
      <c r="H841" s="31" t="s">
        <v>1980</v>
      </c>
      <c r="I841" s="31" t="s">
        <v>1093</v>
      </c>
      <c r="J841" s="33" t="s">
        <v>1701</v>
      </c>
      <c r="K841" s="21"/>
      <c r="L841" s="21"/>
      <c r="M841" s="21">
        <v>18.399999999999999</v>
      </c>
      <c r="N841" s="21" t="s">
        <v>1088</v>
      </c>
      <c r="O841" s="21" t="s">
        <v>1088</v>
      </c>
      <c r="P841" s="21">
        <v>6.9</v>
      </c>
      <c r="Q841" s="21" t="s">
        <v>1977</v>
      </c>
      <c r="R841" s="21"/>
      <c r="S841" s="21"/>
      <c r="U841" s="36" t="s">
        <v>4782</v>
      </c>
      <c r="V841" s="66" t="s">
        <v>4778</v>
      </c>
      <c r="W841" s="66"/>
    </row>
    <row r="842" spans="1:23" ht="15">
      <c r="A842" s="21" t="s">
        <v>1693</v>
      </c>
      <c r="B842" s="29" t="s">
        <v>1694</v>
      </c>
      <c r="C842" s="21" t="s">
        <v>1081</v>
      </c>
      <c r="D842" s="21" t="s">
        <v>1082</v>
      </c>
      <c r="E842" s="21" t="s">
        <v>1097</v>
      </c>
      <c r="F842" s="30" t="s">
        <v>1275</v>
      </c>
      <c r="G842" s="21" t="s">
        <v>1183</v>
      </c>
      <c r="H842" s="31" t="s">
        <v>1978</v>
      </c>
      <c r="I842" s="31" t="s">
        <v>1093</v>
      </c>
      <c r="J842" s="33" t="s">
        <v>1979</v>
      </c>
      <c r="K842" s="21"/>
      <c r="L842" s="21"/>
      <c r="M842" s="21">
        <v>16.7</v>
      </c>
      <c r="N842" s="21" t="s">
        <v>1088</v>
      </c>
      <c r="O842" s="21" t="s">
        <v>1088</v>
      </c>
      <c r="P842" s="21">
        <v>1</v>
      </c>
      <c r="Q842" s="21"/>
      <c r="R842" s="21"/>
      <c r="S842" s="21"/>
      <c r="U842" s="36" t="s">
        <v>5105</v>
      </c>
      <c r="V842" s="66" t="s">
        <v>5105</v>
      </c>
      <c r="W842" s="66"/>
    </row>
    <row r="843" spans="1:23" ht="15">
      <c r="A843" s="21" t="s">
        <v>1693</v>
      </c>
      <c r="B843" s="29" t="s">
        <v>1694</v>
      </c>
      <c r="C843" s="21" t="s">
        <v>1081</v>
      </c>
      <c r="D843" s="21" t="s">
        <v>1082</v>
      </c>
      <c r="E843" s="21" t="s">
        <v>13</v>
      </c>
      <c r="F843" s="30" t="s">
        <v>1274</v>
      </c>
      <c r="G843" s="21" t="s">
        <v>1183</v>
      </c>
      <c r="H843" s="31" t="s">
        <v>1978</v>
      </c>
      <c r="I843" s="31" t="s">
        <v>1093</v>
      </c>
      <c r="J843" s="33" t="s">
        <v>1979</v>
      </c>
      <c r="K843" s="21"/>
      <c r="L843" s="21"/>
      <c r="M843" s="21">
        <v>25.1</v>
      </c>
      <c r="N843" s="21" t="s">
        <v>1088</v>
      </c>
      <c r="O843" s="21" t="s">
        <v>1088</v>
      </c>
      <c r="P843" s="21">
        <v>2.7</v>
      </c>
      <c r="Q843" s="21"/>
      <c r="R843" s="21"/>
      <c r="S843" s="21"/>
      <c r="U843" s="36" t="s">
        <v>5105</v>
      </c>
      <c r="V843" s="66" t="s">
        <v>5105</v>
      </c>
      <c r="W843" s="66"/>
    </row>
    <row r="844" spans="1:23" ht="15">
      <c r="A844" s="21" t="s">
        <v>1693</v>
      </c>
      <c r="B844" s="29" t="s">
        <v>1694</v>
      </c>
      <c r="C844" s="21" t="s">
        <v>1081</v>
      </c>
      <c r="D844" s="21" t="s">
        <v>1082</v>
      </c>
      <c r="E844" s="21" t="s">
        <v>1097</v>
      </c>
      <c r="F844" s="30" t="s">
        <v>1981</v>
      </c>
      <c r="G844" s="21" t="s">
        <v>1699</v>
      </c>
      <c r="H844" s="31" t="s">
        <v>1978</v>
      </c>
      <c r="I844" s="31" t="s">
        <v>1093</v>
      </c>
      <c r="J844" s="33" t="s">
        <v>1979</v>
      </c>
      <c r="K844" s="21"/>
      <c r="L844" s="21"/>
      <c r="M844" s="21">
        <v>25.6</v>
      </c>
      <c r="N844" s="21" t="s">
        <v>1088</v>
      </c>
      <c r="O844" s="21" t="s">
        <v>1088</v>
      </c>
      <c r="P844" s="21">
        <v>4.4000000000000004</v>
      </c>
      <c r="Q844" s="21"/>
      <c r="R844" s="21"/>
      <c r="S844" s="21"/>
      <c r="U844" s="36" t="s">
        <v>5105</v>
      </c>
      <c r="V844" s="66" t="s">
        <v>5105</v>
      </c>
      <c r="W844" s="66"/>
    </row>
    <row r="845" spans="1:23" ht="15">
      <c r="A845" s="21" t="s">
        <v>1693</v>
      </c>
      <c r="B845" s="29" t="s">
        <v>1694</v>
      </c>
      <c r="C845" s="21" t="s">
        <v>1081</v>
      </c>
      <c r="D845" s="21" t="s">
        <v>1082</v>
      </c>
      <c r="E845" s="21" t="s">
        <v>13</v>
      </c>
      <c r="F845" s="30" t="s">
        <v>1982</v>
      </c>
      <c r="G845" s="21" t="s">
        <v>1699</v>
      </c>
      <c r="H845" s="31" t="s">
        <v>1978</v>
      </c>
      <c r="I845" s="31" t="s">
        <v>1093</v>
      </c>
      <c r="J845" s="33" t="s">
        <v>1979</v>
      </c>
      <c r="K845" s="21"/>
      <c r="L845" s="21"/>
      <c r="M845" s="21">
        <v>22.7</v>
      </c>
      <c r="N845" s="21" t="s">
        <v>1088</v>
      </c>
      <c r="O845" s="21" t="s">
        <v>1088</v>
      </c>
      <c r="P845" s="21">
        <v>1</v>
      </c>
      <c r="Q845" s="21"/>
      <c r="R845" s="21"/>
      <c r="S845" s="21"/>
      <c r="U845" s="36" t="s">
        <v>5105</v>
      </c>
      <c r="V845" s="66" t="s">
        <v>5105</v>
      </c>
      <c r="W845" s="66"/>
    </row>
    <row r="846" spans="1:23" ht="15">
      <c r="A846" s="21" t="s">
        <v>1693</v>
      </c>
      <c r="B846" s="29" t="s">
        <v>1694</v>
      </c>
      <c r="C846" s="21" t="s">
        <v>1081</v>
      </c>
      <c r="D846" s="21" t="s">
        <v>1082</v>
      </c>
      <c r="E846" s="21" t="s">
        <v>1097</v>
      </c>
      <c r="F846" s="21">
        <v>2006</v>
      </c>
      <c r="G846" s="21" t="s">
        <v>1740</v>
      </c>
      <c r="H846" s="31" t="s">
        <v>1978</v>
      </c>
      <c r="I846" s="31" t="s">
        <v>1093</v>
      </c>
      <c r="J846" s="33" t="s">
        <v>1979</v>
      </c>
      <c r="K846" s="21"/>
      <c r="L846" s="21"/>
      <c r="M846" s="21">
        <v>18.899999999999999</v>
      </c>
      <c r="N846" s="21" t="s">
        <v>1088</v>
      </c>
      <c r="O846" s="21" t="s">
        <v>1088</v>
      </c>
      <c r="P846" s="21">
        <v>1.8</v>
      </c>
      <c r="Q846" s="21"/>
      <c r="R846" s="21"/>
      <c r="S846" s="21"/>
      <c r="U846" s="36" t="s">
        <v>5105</v>
      </c>
      <c r="V846" s="66" t="s">
        <v>5105</v>
      </c>
      <c r="W846" s="66"/>
    </row>
    <row r="847" spans="1:23" ht="15">
      <c r="A847" s="21" t="s">
        <v>1693</v>
      </c>
      <c r="B847" s="29" t="s">
        <v>1694</v>
      </c>
      <c r="C847" s="21" t="s">
        <v>1081</v>
      </c>
      <c r="D847" s="21" t="s">
        <v>1082</v>
      </c>
      <c r="E847" s="21" t="s">
        <v>1097</v>
      </c>
      <c r="F847" s="30" t="s">
        <v>1273</v>
      </c>
      <c r="G847" s="21" t="s">
        <v>1740</v>
      </c>
      <c r="H847" s="31" t="s">
        <v>1978</v>
      </c>
      <c r="I847" s="31" t="s">
        <v>1093</v>
      </c>
      <c r="J847" s="33" t="s">
        <v>1979</v>
      </c>
      <c r="K847" s="21"/>
      <c r="L847" s="21"/>
      <c r="M847" s="21">
        <v>22.6</v>
      </c>
      <c r="N847" s="21" t="s">
        <v>1088</v>
      </c>
      <c r="O847" s="21" t="s">
        <v>1088</v>
      </c>
      <c r="P847" s="21">
        <v>4.4000000000000004</v>
      </c>
      <c r="Q847" s="21"/>
      <c r="R847" s="21"/>
      <c r="S847" s="21"/>
      <c r="U847" s="36" t="s">
        <v>5105</v>
      </c>
      <c r="V847" s="66" t="s">
        <v>5105</v>
      </c>
      <c r="W847" s="66"/>
    </row>
    <row r="848" spans="1:23" ht="15">
      <c r="A848" s="21" t="s">
        <v>1693</v>
      </c>
      <c r="B848" s="29" t="s">
        <v>1694</v>
      </c>
      <c r="C848" s="21" t="s">
        <v>1081</v>
      </c>
      <c r="D848" s="21" t="s">
        <v>1082</v>
      </c>
      <c r="E848" s="21" t="s">
        <v>1099</v>
      </c>
      <c r="F848" s="30"/>
      <c r="G848" s="21" t="s">
        <v>1183</v>
      </c>
      <c r="H848" s="31" t="s">
        <v>1984</v>
      </c>
      <c r="I848" s="31" t="s">
        <v>1093</v>
      </c>
      <c r="J848" s="21" t="s">
        <v>1161</v>
      </c>
      <c r="K848" s="21">
        <v>26</v>
      </c>
      <c r="L848" s="21"/>
      <c r="M848" s="21">
        <v>51</v>
      </c>
      <c r="N848" s="21" t="s">
        <v>1088</v>
      </c>
      <c r="O848" s="21" t="s">
        <v>1088</v>
      </c>
      <c r="P848" s="21">
        <v>36</v>
      </c>
      <c r="Q848" s="21" t="s">
        <v>1977</v>
      </c>
      <c r="R848" s="21"/>
      <c r="S848" s="21"/>
      <c r="U848" s="36" t="s">
        <v>5233</v>
      </c>
      <c r="V848" s="66" t="s">
        <v>1609</v>
      </c>
      <c r="W848" s="66"/>
    </row>
    <row r="849" spans="1:23" ht="15">
      <c r="A849" s="21" t="s">
        <v>1693</v>
      </c>
      <c r="B849" s="29" t="s">
        <v>1694</v>
      </c>
      <c r="C849" s="21" t="s">
        <v>1081</v>
      </c>
      <c r="D849" s="21" t="s">
        <v>1082</v>
      </c>
      <c r="E849" s="21" t="s">
        <v>1097</v>
      </c>
      <c r="F849" s="30"/>
      <c r="G849" s="21" t="s">
        <v>1183</v>
      </c>
      <c r="H849" s="31" t="s">
        <v>1984</v>
      </c>
      <c r="I849" s="31" t="s">
        <v>1093</v>
      </c>
      <c r="J849" s="21" t="s">
        <v>1161</v>
      </c>
      <c r="K849" s="21">
        <v>30</v>
      </c>
      <c r="L849" s="21"/>
      <c r="M849" s="21">
        <v>75</v>
      </c>
      <c r="N849" s="21" t="s">
        <v>1088</v>
      </c>
      <c r="O849" s="21" t="s">
        <v>1088</v>
      </c>
      <c r="P849" s="21">
        <v>27</v>
      </c>
      <c r="Q849" s="21" t="s">
        <v>1977</v>
      </c>
      <c r="R849" s="21"/>
      <c r="S849" s="21"/>
      <c r="U849" s="36" t="s">
        <v>5234</v>
      </c>
      <c r="V849" s="66" t="s">
        <v>1609</v>
      </c>
      <c r="W849" s="66"/>
    </row>
    <row r="850" spans="1:23" ht="15">
      <c r="A850" s="21" t="s">
        <v>1693</v>
      </c>
      <c r="B850" s="29" t="s">
        <v>1694</v>
      </c>
      <c r="C850" s="21" t="s">
        <v>1081</v>
      </c>
      <c r="D850" s="21" t="s">
        <v>1082</v>
      </c>
      <c r="E850" s="21" t="s">
        <v>1099</v>
      </c>
      <c r="F850" s="30"/>
      <c r="G850" s="21" t="s">
        <v>1699</v>
      </c>
      <c r="H850" s="31" t="s">
        <v>1984</v>
      </c>
      <c r="I850" s="31" t="s">
        <v>1093</v>
      </c>
      <c r="J850" s="21" t="s">
        <v>1161</v>
      </c>
      <c r="K850" s="21">
        <v>22</v>
      </c>
      <c r="L850" s="21"/>
      <c r="M850" s="21">
        <v>83</v>
      </c>
      <c r="N850" s="21" t="s">
        <v>1088</v>
      </c>
      <c r="O850" s="21" t="s">
        <v>1088</v>
      </c>
      <c r="P850" s="21">
        <v>20</v>
      </c>
      <c r="Q850" s="21" t="s">
        <v>1977</v>
      </c>
      <c r="R850" s="21"/>
      <c r="S850" s="21"/>
      <c r="U850" s="36" t="s">
        <v>5233</v>
      </c>
      <c r="V850" s="66" t="s">
        <v>1609</v>
      </c>
      <c r="W850" s="66"/>
    </row>
    <row r="851" spans="1:23" ht="15">
      <c r="A851" s="21" t="s">
        <v>1693</v>
      </c>
      <c r="B851" s="29" t="s">
        <v>1694</v>
      </c>
      <c r="C851" s="21" t="s">
        <v>1081</v>
      </c>
      <c r="D851" s="21" t="s">
        <v>1082</v>
      </c>
      <c r="E851" s="21" t="s">
        <v>1097</v>
      </c>
      <c r="F851" s="30"/>
      <c r="G851" s="21" t="s">
        <v>1699</v>
      </c>
      <c r="H851" s="31" t="s">
        <v>1984</v>
      </c>
      <c r="I851" s="31" t="s">
        <v>1093</v>
      </c>
      <c r="J851" s="21" t="s">
        <v>1161</v>
      </c>
      <c r="K851" s="21">
        <v>144</v>
      </c>
      <c r="L851" s="21"/>
      <c r="M851" s="21">
        <v>64</v>
      </c>
      <c r="N851" s="21" t="s">
        <v>1088</v>
      </c>
      <c r="O851" s="21" t="s">
        <v>1088</v>
      </c>
      <c r="P851" s="21">
        <v>31</v>
      </c>
      <c r="Q851" s="21" t="s">
        <v>1977</v>
      </c>
      <c r="R851" s="21"/>
      <c r="S851" s="21"/>
      <c r="U851" s="36" t="s">
        <v>5234</v>
      </c>
      <c r="V851" s="66" t="s">
        <v>1609</v>
      </c>
      <c r="W851" s="66"/>
    </row>
    <row r="852" spans="1:23" ht="15">
      <c r="A852" s="21" t="s">
        <v>1693</v>
      </c>
      <c r="B852" s="29" t="s">
        <v>1694</v>
      </c>
      <c r="C852" s="21" t="s">
        <v>1081</v>
      </c>
      <c r="D852" s="21" t="s">
        <v>1082</v>
      </c>
      <c r="E852" s="21" t="s">
        <v>1099</v>
      </c>
      <c r="F852" s="30"/>
      <c r="G852" s="21" t="s">
        <v>1687</v>
      </c>
      <c r="H852" s="31" t="s">
        <v>1984</v>
      </c>
      <c r="I852" s="31" t="s">
        <v>1093</v>
      </c>
      <c r="J852" s="21" t="s">
        <v>1161</v>
      </c>
      <c r="K852" s="21">
        <v>19</v>
      </c>
      <c r="L852" s="21"/>
      <c r="M852" s="21">
        <v>69</v>
      </c>
      <c r="N852" s="21" t="s">
        <v>1088</v>
      </c>
      <c r="O852" s="21" t="s">
        <v>1088</v>
      </c>
      <c r="P852" s="21">
        <v>25</v>
      </c>
      <c r="Q852" s="21" t="s">
        <v>1977</v>
      </c>
      <c r="R852" s="21"/>
      <c r="S852" s="21"/>
      <c r="U852" s="36" t="s">
        <v>5233</v>
      </c>
      <c r="V852" s="66" t="s">
        <v>1609</v>
      </c>
      <c r="W852" s="66"/>
    </row>
    <row r="853" spans="1:23" ht="15">
      <c r="A853" s="21" t="s">
        <v>1693</v>
      </c>
      <c r="B853" s="29" t="s">
        <v>1694</v>
      </c>
      <c r="C853" s="21" t="s">
        <v>1081</v>
      </c>
      <c r="D853" s="21" t="s">
        <v>1082</v>
      </c>
      <c r="E853" s="21" t="s">
        <v>1097</v>
      </c>
      <c r="F853" s="30"/>
      <c r="G853" s="21" t="s">
        <v>1740</v>
      </c>
      <c r="H853" s="31" t="s">
        <v>1984</v>
      </c>
      <c r="I853" s="31" t="s">
        <v>1093</v>
      </c>
      <c r="J853" s="21" t="s">
        <v>1161</v>
      </c>
      <c r="K853" s="21">
        <v>48</v>
      </c>
      <c r="L853" s="21"/>
      <c r="M853" s="21">
        <v>84</v>
      </c>
      <c r="N853" s="21" t="s">
        <v>1088</v>
      </c>
      <c r="O853" s="21" t="s">
        <v>1088</v>
      </c>
      <c r="P853" s="21">
        <v>17</v>
      </c>
      <c r="Q853" s="21" t="s">
        <v>1977</v>
      </c>
      <c r="R853" s="21"/>
      <c r="S853" s="21"/>
      <c r="U853" s="36" t="s">
        <v>5234</v>
      </c>
      <c r="V853" s="66" t="s">
        <v>1609</v>
      </c>
      <c r="W853" s="66"/>
    </row>
    <row r="854" spans="1:23" ht="15">
      <c r="A854" s="21" t="s">
        <v>1693</v>
      </c>
      <c r="B854" s="29" t="s">
        <v>1694</v>
      </c>
      <c r="C854" s="21" t="s">
        <v>1081</v>
      </c>
      <c r="D854" s="21" t="s">
        <v>1082</v>
      </c>
      <c r="E854" s="21" t="s">
        <v>1099</v>
      </c>
      <c r="F854" s="30"/>
      <c r="G854" s="21" t="s">
        <v>1183</v>
      </c>
      <c r="H854" s="31" t="s">
        <v>1985</v>
      </c>
      <c r="I854" s="31" t="s">
        <v>1093</v>
      </c>
      <c r="J854" s="21" t="s">
        <v>1161</v>
      </c>
      <c r="K854" s="21">
        <v>26</v>
      </c>
      <c r="L854" s="21"/>
      <c r="M854" s="21">
        <v>17</v>
      </c>
      <c r="N854" s="21" t="s">
        <v>1088</v>
      </c>
      <c r="O854" s="21" t="s">
        <v>1088</v>
      </c>
      <c r="P854" s="21">
        <v>20</v>
      </c>
      <c r="Q854" s="21" t="s">
        <v>1977</v>
      </c>
      <c r="R854" s="21"/>
      <c r="S854" s="21"/>
      <c r="U854" s="36" t="s">
        <v>5168</v>
      </c>
      <c r="V854" s="66" t="s">
        <v>1609</v>
      </c>
      <c r="W854" s="66"/>
    </row>
    <row r="855" spans="1:23" ht="15">
      <c r="A855" s="21" t="s">
        <v>1693</v>
      </c>
      <c r="B855" s="29" t="s">
        <v>1694</v>
      </c>
      <c r="C855" s="21" t="s">
        <v>1081</v>
      </c>
      <c r="D855" s="21" t="s">
        <v>1082</v>
      </c>
      <c r="E855" s="21" t="s">
        <v>1097</v>
      </c>
      <c r="F855" s="30"/>
      <c r="G855" s="21" t="s">
        <v>1183</v>
      </c>
      <c r="H855" s="31" t="s">
        <v>1985</v>
      </c>
      <c r="I855" s="31" t="s">
        <v>1093</v>
      </c>
      <c r="J855" s="21" t="s">
        <v>1161</v>
      </c>
      <c r="K855" s="21">
        <v>30</v>
      </c>
      <c r="L855" s="21"/>
      <c r="M855" s="21">
        <v>11</v>
      </c>
      <c r="N855" s="21" t="s">
        <v>1088</v>
      </c>
      <c r="O855" s="21" t="s">
        <v>1088</v>
      </c>
      <c r="P855" s="21">
        <v>16</v>
      </c>
      <c r="Q855" s="21" t="s">
        <v>1977</v>
      </c>
      <c r="R855" s="21"/>
      <c r="S855" s="21"/>
      <c r="U855" s="36" t="s">
        <v>5235</v>
      </c>
      <c r="V855" s="66" t="s">
        <v>1609</v>
      </c>
      <c r="W855" s="66"/>
    </row>
    <row r="856" spans="1:23" ht="15">
      <c r="A856" s="21" t="s">
        <v>1693</v>
      </c>
      <c r="B856" s="29" t="s">
        <v>1694</v>
      </c>
      <c r="C856" s="21" t="s">
        <v>1081</v>
      </c>
      <c r="D856" s="21" t="s">
        <v>1082</v>
      </c>
      <c r="E856" s="21" t="s">
        <v>1099</v>
      </c>
      <c r="F856" s="30"/>
      <c r="G856" s="21" t="s">
        <v>1699</v>
      </c>
      <c r="H856" s="31" t="s">
        <v>1985</v>
      </c>
      <c r="I856" s="31" t="s">
        <v>1093</v>
      </c>
      <c r="J856" s="21" t="s">
        <v>1161</v>
      </c>
      <c r="K856" s="21">
        <v>22</v>
      </c>
      <c r="L856" s="21"/>
      <c r="M856" s="21">
        <v>7</v>
      </c>
      <c r="N856" s="21" t="s">
        <v>1088</v>
      </c>
      <c r="O856" s="21" t="s">
        <v>1088</v>
      </c>
      <c r="P856" s="21">
        <v>5</v>
      </c>
      <c r="Q856" s="21" t="s">
        <v>1977</v>
      </c>
      <c r="R856" s="21"/>
      <c r="S856" s="21"/>
      <c r="U856" s="36" t="s">
        <v>5168</v>
      </c>
      <c r="V856" s="66" t="s">
        <v>1609</v>
      </c>
      <c r="W856" s="66"/>
    </row>
    <row r="857" spans="1:23" ht="15">
      <c r="A857" s="21" t="s">
        <v>1693</v>
      </c>
      <c r="B857" s="29" t="s">
        <v>1694</v>
      </c>
      <c r="C857" s="21" t="s">
        <v>1081</v>
      </c>
      <c r="D857" s="21" t="s">
        <v>1082</v>
      </c>
      <c r="E857" s="21" t="s">
        <v>1097</v>
      </c>
      <c r="F857" s="30"/>
      <c r="G857" s="21" t="s">
        <v>1699</v>
      </c>
      <c r="H857" s="31" t="s">
        <v>1985</v>
      </c>
      <c r="I857" s="31" t="s">
        <v>1093</v>
      </c>
      <c r="J857" s="21" t="s">
        <v>1161</v>
      </c>
      <c r="K857" s="21">
        <v>144</v>
      </c>
      <c r="L857" s="21"/>
      <c r="M857" s="21">
        <v>88</v>
      </c>
      <c r="N857" s="21" t="s">
        <v>1088</v>
      </c>
      <c r="O857" s="21" t="s">
        <v>1088</v>
      </c>
      <c r="P857" s="21">
        <v>27</v>
      </c>
      <c r="Q857" s="21" t="s">
        <v>1977</v>
      </c>
      <c r="R857" s="21"/>
      <c r="S857" s="21"/>
      <c r="U857" s="36" t="s">
        <v>5235</v>
      </c>
      <c r="V857" s="66" t="s">
        <v>1609</v>
      </c>
      <c r="W857" s="66"/>
    </row>
    <row r="858" spans="1:23" ht="15">
      <c r="A858" s="21" t="s">
        <v>1693</v>
      </c>
      <c r="B858" s="29" t="s">
        <v>1694</v>
      </c>
      <c r="C858" s="21" t="s">
        <v>1081</v>
      </c>
      <c r="D858" s="21" t="s">
        <v>1082</v>
      </c>
      <c r="E858" s="21" t="s">
        <v>1099</v>
      </c>
      <c r="F858" s="30"/>
      <c r="G858" s="21" t="s">
        <v>1687</v>
      </c>
      <c r="H858" s="31" t="s">
        <v>1985</v>
      </c>
      <c r="I858" s="31" t="s">
        <v>1093</v>
      </c>
      <c r="J858" s="21" t="s">
        <v>1161</v>
      </c>
      <c r="K858" s="21">
        <v>19</v>
      </c>
      <c r="L858" s="21"/>
      <c r="M858" s="21">
        <v>87</v>
      </c>
      <c r="N858" s="21" t="s">
        <v>1088</v>
      </c>
      <c r="O858" s="21" t="s">
        <v>1088</v>
      </c>
      <c r="P858" s="21">
        <v>25</v>
      </c>
      <c r="Q858" s="21" t="s">
        <v>1977</v>
      </c>
      <c r="R858" s="21"/>
      <c r="S858" s="21"/>
      <c r="U858" s="36" t="s">
        <v>5168</v>
      </c>
      <c r="V858" s="66" t="s">
        <v>1609</v>
      </c>
      <c r="W858" s="66"/>
    </row>
    <row r="859" spans="1:23" ht="15">
      <c r="A859" s="21" t="s">
        <v>1693</v>
      </c>
      <c r="B859" s="29" t="s">
        <v>1694</v>
      </c>
      <c r="C859" s="21" t="s">
        <v>1081</v>
      </c>
      <c r="D859" s="21" t="s">
        <v>1082</v>
      </c>
      <c r="E859" s="21" t="s">
        <v>1097</v>
      </c>
      <c r="F859" s="30"/>
      <c r="G859" s="21" t="s">
        <v>1740</v>
      </c>
      <c r="H859" s="31" t="s">
        <v>1985</v>
      </c>
      <c r="I859" s="31" t="s">
        <v>1093</v>
      </c>
      <c r="J859" s="21" t="s">
        <v>1161</v>
      </c>
      <c r="K859" s="21">
        <v>48</v>
      </c>
      <c r="L859" s="21"/>
      <c r="M859" s="21">
        <v>13</v>
      </c>
      <c r="N859" s="21" t="s">
        <v>1088</v>
      </c>
      <c r="O859" s="21" t="s">
        <v>1088</v>
      </c>
      <c r="P859" s="21">
        <v>15</v>
      </c>
      <c r="Q859" s="21" t="s">
        <v>1977</v>
      </c>
      <c r="R859" s="21"/>
      <c r="S859" s="21"/>
      <c r="U859" s="36" t="s">
        <v>5235</v>
      </c>
      <c r="V859" s="66" t="s">
        <v>1609</v>
      </c>
      <c r="W859" s="66"/>
    </row>
    <row r="860" spans="1:23" ht="15">
      <c r="A860" s="21" t="s">
        <v>1693</v>
      </c>
      <c r="B860" s="29" t="s">
        <v>1694</v>
      </c>
      <c r="C860" s="21" t="s">
        <v>1081</v>
      </c>
      <c r="D860" s="21" t="s">
        <v>1082</v>
      </c>
      <c r="E860" s="21" t="s">
        <v>1099</v>
      </c>
      <c r="F860" s="30"/>
      <c r="G860" s="21" t="s">
        <v>1183</v>
      </c>
      <c r="H860" s="31" t="s">
        <v>1986</v>
      </c>
      <c r="I860" s="31" t="s">
        <v>1093</v>
      </c>
      <c r="J860" s="21" t="s">
        <v>1161</v>
      </c>
      <c r="K860" s="21">
        <v>26</v>
      </c>
      <c r="L860" s="21"/>
      <c r="M860" s="21">
        <v>32</v>
      </c>
      <c r="N860" s="21" t="s">
        <v>1088</v>
      </c>
      <c r="O860" s="21" t="s">
        <v>1088</v>
      </c>
      <c r="P860" s="21">
        <v>40</v>
      </c>
      <c r="Q860" s="21" t="s">
        <v>1977</v>
      </c>
      <c r="R860" s="21"/>
      <c r="S860" s="21"/>
      <c r="U860" s="36" t="s">
        <v>5168</v>
      </c>
      <c r="V860" s="66" t="s">
        <v>1609</v>
      </c>
      <c r="W860" s="66"/>
    </row>
    <row r="861" spans="1:23" ht="15">
      <c r="A861" s="21" t="s">
        <v>1693</v>
      </c>
      <c r="B861" s="29" t="s">
        <v>1694</v>
      </c>
      <c r="C861" s="21" t="s">
        <v>1081</v>
      </c>
      <c r="D861" s="21" t="s">
        <v>1082</v>
      </c>
      <c r="E861" s="21" t="s">
        <v>1097</v>
      </c>
      <c r="F861" s="30"/>
      <c r="G861" s="21" t="s">
        <v>1183</v>
      </c>
      <c r="H861" s="31" t="s">
        <v>1986</v>
      </c>
      <c r="I861" s="31" t="s">
        <v>1093</v>
      </c>
      <c r="J861" s="21" t="s">
        <v>1161</v>
      </c>
      <c r="K861" s="21">
        <v>30</v>
      </c>
      <c r="L861" s="21"/>
      <c r="M861" s="21">
        <v>14</v>
      </c>
      <c r="N861" s="21" t="s">
        <v>1088</v>
      </c>
      <c r="O861" s="21" t="s">
        <v>1088</v>
      </c>
      <c r="P861" s="21">
        <v>24</v>
      </c>
      <c r="Q861" s="21" t="s">
        <v>1977</v>
      </c>
      <c r="R861" s="21"/>
      <c r="S861" s="21"/>
      <c r="U861" s="36" t="s">
        <v>5235</v>
      </c>
      <c r="V861" s="66" t="s">
        <v>1609</v>
      </c>
      <c r="W861" s="66"/>
    </row>
    <row r="862" spans="1:23" ht="15">
      <c r="A862" s="21" t="s">
        <v>1693</v>
      </c>
      <c r="B862" s="29" t="s">
        <v>1694</v>
      </c>
      <c r="C862" s="21" t="s">
        <v>1081</v>
      </c>
      <c r="D862" s="21" t="s">
        <v>1082</v>
      </c>
      <c r="E862" s="21" t="s">
        <v>1099</v>
      </c>
      <c r="F862" s="30"/>
      <c r="G862" s="21" t="s">
        <v>1699</v>
      </c>
      <c r="H862" s="31" t="s">
        <v>1986</v>
      </c>
      <c r="I862" s="31" t="s">
        <v>1093</v>
      </c>
      <c r="J862" s="21" t="s">
        <v>1161</v>
      </c>
      <c r="K862" s="21">
        <v>22</v>
      </c>
      <c r="L862" s="21"/>
      <c r="M862" s="21">
        <v>10</v>
      </c>
      <c r="N862" s="21" t="s">
        <v>1088</v>
      </c>
      <c r="O862" s="21" t="s">
        <v>1088</v>
      </c>
      <c r="P862" s="21">
        <v>19</v>
      </c>
      <c r="Q862" s="21" t="s">
        <v>1977</v>
      </c>
      <c r="R862" s="21"/>
      <c r="S862" s="21"/>
      <c r="U862" s="36" t="s">
        <v>5168</v>
      </c>
      <c r="V862" s="66" t="s">
        <v>1609</v>
      </c>
      <c r="W862" s="66"/>
    </row>
    <row r="863" spans="1:23" ht="15">
      <c r="A863" s="21" t="s">
        <v>1693</v>
      </c>
      <c r="B863" s="29" t="s">
        <v>1694</v>
      </c>
      <c r="C863" s="21" t="s">
        <v>1081</v>
      </c>
      <c r="D863" s="21" t="s">
        <v>1082</v>
      </c>
      <c r="E863" s="21" t="s">
        <v>1097</v>
      </c>
      <c r="F863" s="30"/>
      <c r="G863" s="21" t="s">
        <v>1699</v>
      </c>
      <c r="H863" s="31" t="s">
        <v>1986</v>
      </c>
      <c r="I863" s="31" t="s">
        <v>1093</v>
      </c>
      <c r="J863" s="21" t="s">
        <v>1161</v>
      </c>
      <c r="K863" s="21">
        <v>144</v>
      </c>
      <c r="L863" s="21"/>
      <c r="M863" s="21">
        <v>14</v>
      </c>
      <c r="N863" s="21" t="s">
        <v>1088</v>
      </c>
      <c r="O863" s="21" t="s">
        <v>1088</v>
      </c>
      <c r="P863" s="21">
        <v>27</v>
      </c>
      <c r="Q863" s="21" t="s">
        <v>1977</v>
      </c>
      <c r="R863" s="21"/>
      <c r="S863" s="21"/>
      <c r="U863" s="36" t="s">
        <v>5235</v>
      </c>
      <c r="V863" s="66" t="s">
        <v>1609</v>
      </c>
      <c r="W863" s="66"/>
    </row>
    <row r="864" spans="1:23" ht="15">
      <c r="A864" s="21" t="s">
        <v>1693</v>
      </c>
      <c r="B864" s="29" t="s">
        <v>1694</v>
      </c>
      <c r="C864" s="21" t="s">
        <v>1081</v>
      </c>
      <c r="D864" s="21" t="s">
        <v>1082</v>
      </c>
      <c r="E864" s="21" t="s">
        <v>1099</v>
      </c>
      <c r="F864" s="30"/>
      <c r="G864" s="21" t="s">
        <v>1687</v>
      </c>
      <c r="H864" s="31" t="s">
        <v>1986</v>
      </c>
      <c r="I864" s="31" t="s">
        <v>1093</v>
      </c>
      <c r="J864" s="21" t="s">
        <v>1161</v>
      </c>
      <c r="K864" s="21">
        <v>19</v>
      </c>
      <c r="L864" s="21"/>
      <c r="M864" s="21">
        <v>4</v>
      </c>
      <c r="N864" s="21" t="s">
        <v>1088</v>
      </c>
      <c r="O864" s="21" t="s">
        <v>1088</v>
      </c>
      <c r="P864" s="21">
        <v>12</v>
      </c>
      <c r="Q864" s="21" t="s">
        <v>1977</v>
      </c>
      <c r="R864" s="21"/>
      <c r="S864" s="21"/>
      <c r="U864" s="36" t="s">
        <v>5168</v>
      </c>
      <c r="V864" s="66" t="s">
        <v>1609</v>
      </c>
      <c r="W864" s="66"/>
    </row>
    <row r="865" spans="1:23" ht="15">
      <c r="A865" s="21" t="s">
        <v>1693</v>
      </c>
      <c r="B865" s="29" t="s">
        <v>1694</v>
      </c>
      <c r="C865" s="21" t="s">
        <v>1081</v>
      </c>
      <c r="D865" s="21" t="s">
        <v>1082</v>
      </c>
      <c r="E865" s="21" t="s">
        <v>1097</v>
      </c>
      <c r="F865" s="30"/>
      <c r="G865" s="21" t="s">
        <v>1740</v>
      </c>
      <c r="H865" s="31" t="s">
        <v>1986</v>
      </c>
      <c r="I865" s="31" t="s">
        <v>1093</v>
      </c>
      <c r="J865" s="21" t="s">
        <v>1161</v>
      </c>
      <c r="K865" s="21">
        <v>48</v>
      </c>
      <c r="L865" s="21"/>
      <c r="M865" s="21">
        <v>3</v>
      </c>
      <c r="N865" s="21" t="s">
        <v>1088</v>
      </c>
      <c r="O865" s="21" t="s">
        <v>1088</v>
      </c>
      <c r="P865" s="21">
        <v>6</v>
      </c>
      <c r="Q865" s="21" t="s">
        <v>1977</v>
      </c>
      <c r="R865" s="21"/>
      <c r="S865" s="21"/>
      <c r="U865" s="36" t="s">
        <v>5235</v>
      </c>
      <c r="V865" s="66" t="s">
        <v>1609</v>
      </c>
      <c r="W865" s="66"/>
    </row>
    <row r="866" spans="1:23" ht="15">
      <c r="A866" s="29" t="s">
        <v>1987</v>
      </c>
      <c r="B866" s="29" t="s">
        <v>5236</v>
      </c>
      <c r="C866" s="21" t="s">
        <v>1036</v>
      </c>
      <c r="D866" s="21" t="s">
        <v>1147</v>
      </c>
      <c r="E866" s="21" t="s">
        <v>1099</v>
      </c>
      <c r="F866" s="30" t="s">
        <v>1989</v>
      </c>
      <c r="G866" s="21" t="s">
        <v>1543</v>
      </c>
      <c r="H866" s="31" t="s">
        <v>1990</v>
      </c>
      <c r="I866" s="31" t="s">
        <v>1991</v>
      </c>
      <c r="J866" s="21" t="s">
        <v>1992</v>
      </c>
      <c r="K866" s="21">
        <v>6</v>
      </c>
      <c r="L866" s="21" t="s">
        <v>1172</v>
      </c>
      <c r="M866" s="21" t="s">
        <v>1993</v>
      </c>
      <c r="N866" s="21" t="s">
        <v>1088</v>
      </c>
      <c r="O866" s="21" t="s">
        <v>1088</v>
      </c>
      <c r="P866" s="21"/>
      <c r="Q866" s="21" t="s">
        <v>1994</v>
      </c>
      <c r="R866" s="21" t="s">
        <v>1995</v>
      </c>
      <c r="S866" s="21"/>
      <c r="U866" s="36" t="s">
        <v>5105</v>
      </c>
      <c r="V866" s="36" t="s">
        <v>5105</v>
      </c>
      <c r="W866" s="36" t="s">
        <v>5113</v>
      </c>
    </row>
    <row r="867" spans="1:23" ht="15">
      <c r="A867" s="29" t="s">
        <v>1987</v>
      </c>
      <c r="B867" s="29" t="s">
        <v>5237</v>
      </c>
      <c r="C867" s="21" t="s">
        <v>1036</v>
      </c>
      <c r="D867" s="21" t="s">
        <v>1147</v>
      </c>
      <c r="E867" s="21" t="s">
        <v>1099</v>
      </c>
      <c r="F867" s="30" t="s">
        <v>1989</v>
      </c>
      <c r="G867" s="21" t="s">
        <v>1543</v>
      </c>
      <c r="H867" s="31" t="s">
        <v>1990</v>
      </c>
      <c r="I867" s="31" t="s">
        <v>1997</v>
      </c>
      <c r="J867" s="21" t="s">
        <v>1992</v>
      </c>
      <c r="K867" s="21">
        <v>6</v>
      </c>
      <c r="L867" s="21" t="s">
        <v>1172</v>
      </c>
      <c r="M867" s="21" t="s">
        <v>1998</v>
      </c>
      <c r="N867" s="21" t="s">
        <v>1088</v>
      </c>
      <c r="O867" s="21" t="s">
        <v>1088</v>
      </c>
      <c r="P867" s="21"/>
      <c r="Q867" s="21" t="s">
        <v>1994</v>
      </c>
      <c r="R867" s="21" t="s">
        <v>1999</v>
      </c>
      <c r="S867" s="21"/>
      <c r="U867" s="36" t="s">
        <v>5105</v>
      </c>
      <c r="V867" s="36" t="s">
        <v>5105</v>
      </c>
      <c r="W867" s="66"/>
    </row>
    <row r="868" spans="1:23" ht="15">
      <c r="A868" s="29" t="s">
        <v>1987</v>
      </c>
      <c r="B868" s="29" t="s">
        <v>5238</v>
      </c>
      <c r="C868" s="21" t="s">
        <v>1036</v>
      </c>
      <c r="D868" s="21" t="s">
        <v>1147</v>
      </c>
      <c r="E868" s="21" t="s">
        <v>1099</v>
      </c>
      <c r="F868" s="30" t="s">
        <v>1582</v>
      </c>
      <c r="G868" s="21" t="s">
        <v>1543</v>
      </c>
      <c r="H868" s="31" t="s">
        <v>1990</v>
      </c>
      <c r="I868" s="31" t="s">
        <v>1991</v>
      </c>
      <c r="J868" s="21" t="s">
        <v>1992</v>
      </c>
      <c r="K868" s="21">
        <v>3</v>
      </c>
      <c r="L868" s="21" t="s">
        <v>1172</v>
      </c>
      <c r="M868" s="21" t="s">
        <v>2001</v>
      </c>
      <c r="N868" s="21" t="s">
        <v>1088</v>
      </c>
      <c r="O868" s="21" t="s">
        <v>1088</v>
      </c>
      <c r="P868" s="21"/>
      <c r="Q868" s="21" t="s">
        <v>1994</v>
      </c>
      <c r="R868" s="21" t="s">
        <v>2002</v>
      </c>
      <c r="S868" s="21"/>
      <c r="U868" s="36" t="s">
        <v>5105</v>
      </c>
      <c r="V868" s="36" t="s">
        <v>5105</v>
      </c>
      <c r="W868" s="66"/>
    </row>
    <row r="869" spans="1:23" ht="15">
      <c r="A869" s="29" t="s">
        <v>1987</v>
      </c>
      <c r="B869" s="29" t="s">
        <v>5239</v>
      </c>
      <c r="C869" s="21" t="s">
        <v>1036</v>
      </c>
      <c r="D869" s="21" t="s">
        <v>1147</v>
      </c>
      <c r="E869" s="21" t="s">
        <v>1099</v>
      </c>
      <c r="F869" s="30" t="s">
        <v>1582</v>
      </c>
      <c r="G869" s="21" t="s">
        <v>1543</v>
      </c>
      <c r="H869" s="31" t="s">
        <v>1990</v>
      </c>
      <c r="I869" s="31" t="s">
        <v>1997</v>
      </c>
      <c r="J869" s="21" t="s">
        <v>1992</v>
      </c>
      <c r="K869" s="21">
        <v>3</v>
      </c>
      <c r="L869" s="21" t="s">
        <v>1172</v>
      </c>
      <c r="M869" s="21" t="s">
        <v>2004</v>
      </c>
      <c r="N869" s="21" t="s">
        <v>1088</v>
      </c>
      <c r="O869" s="21" t="s">
        <v>1088</v>
      </c>
      <c r="P869" s="21"/>
      <c r="Q869" s="21" t="s">
        <v>1994</v>
      </c>
      <c r="R869" s="21" t="s">
        <v>2005</v>
      </c>
      <c r="S869" s="21"/>
      <c r="U869" s="36" t="s">
        <v>5105</v>
      </c>
      <c r="V869" s="36" t="s">
        <v>5105</v>
      </c>
      <c r="W869" s="66"/>
    </row>
    <row r="870" spans="1:23" ht="15">
      <c r="A870" s="29" t="s">
        <v>1987</v>
      </c>
      <c r="B870" s="29" t="s">
        <v>5240</v>
      </c>
      <c r="C870" s="21" t="s">
        <v>1036</v>
      </c>
      <c r="D870" s="21" t="s">
        <v>1129</v>
      </c>
      <c r="E870" s="21" t="s">
        <v>1099</v>
      </c>
      <c r="F870" s="30" t="s">
        <v>1582</v>
      </c>
      <c r="G870" s="21" t="s">
        <v>1543</v>
      </c>
      <c r="H870" s="31" t="s">
        <v>1990</v>
      </c>
      <c r="I870" s="31" t="s">
        <v>1991</v>
      </c>
      <c r="J870" s="21" t="s">
        <v>1992</v>
      </c>
      <c r="K870" s="21">
        <v>26</v>
      </c>
      <c r="L870" s="21" t="s">
        <v>1172</v>
      </c>
      <c r="M870" s="21" t="s">
        <v>2007</v>
      </c>
      <c r="N870" s="21" t="s">
        <v>1088</v>
      </c>
      <c r="O870" s="21" t="s">
        <v>1088</v>
      </c>
      <c r="P870" s="21"/>
      <c r="Q870" s="21" t="s">
        <v>1994</v>
      </c>
      <c r="R870" s="21" t="s">
        <v>2008</v>
      </c>
      <c r="S870" s="21"/>
      <c r="U870" s="36" t="s">
        <v>5105</v>
      </c>
      <c r="V870" s="36" t="s">
        <v>5105</v>
      </c>
      <c r="W870" s="66"/>
    </row>
    <row r="871" spans="1:23" ht="15">
      <c r="A871" s="29" t="s">
        <v>1987</v>
      </c>
      <c r="B871" s="29" t="s">
        <v>5241</v>
      </c>
      <c r="C871" s="21" t="s">
        <v>1036</v>
      </c>
      <c r="D871" s="21" t="s">
        <v>1129</v>
      </c>
      <c r="E871" s="21" t="s">
        <v>1099</v>
      </c>
      <c r="F871" s="30" t="s">
        <v>1582</v>
      </c>
      <c r="G871" s="21" t="s">
        <v>1543</v>
      </c>
      <c r="H871" s="31" t="s">
        <v>1990</v>
      </c>
      <c r="I871" s="31" t="s">
        <v>1997</v>
      </c>
      <c r="J871" s="21" t="s">
        <v>1992</v>
      </c>
      <c r="K871" s="21">
        <v>19</v>
      </c>
      <c r="L871" s="21" t="s">
        <v>1172</v>
      </c>
      <c r="M871" s="21" t="s">
        <v>2010</v>
      </c>
      <c r="N871" s="21" t="s">
        <v>1088</v>
      </c>
      <c r="O871" s="21" t="s">
        <v>1088</v>
      </c>
      <c r="P871" s="21"/>
      <c r="Q871" s="21" t="s">
        <v>1994</v>
      </c>
      <c r="R871" s="21" t="s">
        <v>2011</v>
      </c>
      <c r="S871" s="21"/>
      <c r="U871" s="36" t="s">
        <v>5105</v>
      </c>
      <c r="V871" s="36" t="s">
        <v>5105</v>
      </c>
      <c r="W871" s="66"/>
    </row>
    <row r="872" spans="1:23" ht="15">
      <c r="A872" s="29" t="s">
        <v>1987</v>
      </c>
      <c r="B872" s="29" t="s">
        <v>5242</v>
      </c>
      <c r="C872" s="21" t="s">
        <v>1081</v>
      </c>
      <c r="D872" s="21" t="s">
        <v>1129</v>
      </c>
      <c r="E872" s="21" t="s">
        <v>1099</v>
      </c>
      <c r="F872" s="30" t="s">
        <v>1582</v>
      </c>
      <c r="G872" s="21" t="s">
        <v>1543</v>
      </c>
      <c r="H872" s="31" t="s">
        <v>2013</v>
      </c>
      <c r="I872" s="31" t="s">
        <v>2014</v>
      </c>
      <c r="J872" s="21"/>
      <c r="K872" s="21">
        <v>1560</v>
      </c>
      <c r="L872" s="21" t="s">
        <v>1172</v>
      </c>
      <c r="M872" s="21"/>
      <c r="N872" s="21" t="b">
        <v>1</v>
      </c>
      <c r="O872" s="21"/>
      <c r="P872" s="21"/>
      <c r="Q872" s="21" t="s">
        <v>1994</v>
      </c>
      <c r="R872" s="21" t="s">
        <v>2015</v>
      </c>
      <c r="S872" s="21"/>
      <c r="U872" s="36" t="s">
        <v>5105</v>
      </c>
      <c r="V872" s="36" t="s">
        <v>5105</v>
      </c>
      <c r="W872" s="66"/>
    </row>
    <row r="873" spans="1:23" ht="15">
      <c r="A873" s="29" t="s">
        <v>1987</v>
      </c>
      <c r="B873" s="29" t="s">
        <v>5243</v>
      </c>
      <c r="C873" s="21" t="s">
        <v>1036</v>
      </c>
      <c r="D873" s="21" t="s">
        <v>1147</v>
      </c>
      <c r="E873" s="21" t="s">
        <v>1099</v>
      </c>
      <c r="F873" s="30" t="s">
        <v>1582</v>
      </c>
      <c r="G873" s="21" t="s">
        <v>1543</v>
      </c>
      <c r="H873" s="31" t="s">
        <v>2017</v>
      </c>
      <c r="I873" s="31" t="s">
        <v>1991</v>
      </c>
      <c r="J873" s="21" t="s">
        <v>1094</v>
      </c>
      <c r="K873" s="21">
        <v>587</v>
      </c>
      <c r="L873" s="21" t="s">
        <v>1172</v>
      </c>
      <c r="M873" s="21">
        <v>9.39</v>
      </c>
      <c r="N873" s="21"/>
      <c r="O873" s="21"/>
      <c r="P873" s="21"/>
      <c r="Q873" s="21" t="s">
        <v>1994</v>
      </c>
      <c r="R873" s="21" t="s">
        <v>2018</v>
      </c>
      <c r="S873" s="21"/>
      <c r="U873" s="36" t="s">
        <v>5105</v>
      </c>
      <c r="V873" s="36" t="s">
        <v>5105</v>
      </c>
      <c r="W873" s="66"/>
    </row>
    <row r="874" spans="1:23" ht="15">
      <c r="A874" s="29" t="s">
        <v>1987</v>
      </c>
      <c r="B874" s="29" t="s">
        <v>5244</v>
      </c>
      <c r="C874" s="21" t="s">
        <v>1036</v>
      </c>
      <c r="D874" s="21" t="s">
        <v>1147</v>
      </c>
      <c r="E874" s="21" t="s">
        <v>1099</v>
      </c>
      <c r="F874" s="30" t="s">
        <v>1582</v>
      </c>
      <c r="G874" s="21" t="s">
        <v>1543</v>
      </c>
      <c r="H874" s="31" t="s">
        <v>2017</v>
      </c>
      <c r="I874" s="31" t="s">
        <v>1997</v>
      </c>
      <c r="J874" s="21" t="s">
        <v>1094</v>
      </c>
      <c r="K874" s="21">
        <v>73</v>
      </c>
      <c r="L874" s="21" t="s">
        <v>1172</v>
      </c>
      <c r="M874" s="21">
        <v>7.08</v>
      </c>
      <c r="N874" s="21"/>
      <c r="O874" s="21"/>
      <c r="P874" s="21"/>
      <c r="Q874" s="21" t="s">
        <v>1994</v>
      </c>
      <c r="R874" s="21" t="s">
        <v>2020</v>
      </c>
      <c r="S874" s="21"/>
      <c r="U874" s="36" t="s">
        <v>5105</v>
      </c>
      <c r="V874" s="36" t="s">
        <v>5105</v>
      </c>
      <c r="W874" s="66"/>
    </row>
    <row r="875" spans="1:23" ht="15">
      <c r="A875" s="29" t="s">
        <v>1987</v>
      </c>
      <c r="B875" s="29" t="s">
        <v>5245</v>
      </c>
      <c r="C875" s="21" t="s">
        <v>1036</v>
      </c>
      <c r="D875" s="21" t="s">
        <v>1147</v>
      </c>
      <c r="E875" s="21" t="s">
        <v>1099</v>
      </c>
      <c r="F875" s="30" t="s">
        <v>1582</v>
      </c>
      <c r="G875" s="21" t="s">
        <v>1543</v>
      </c>
      <c r="H875" s="31" t="s">
        <v>2017</v>
      </c>
      <c r="I875" s="31" t="s">
        <v>1991</v>
      </c>
      <c r="J875" s="21" t="s">
        <v>1094</v>
      </c>
      <c r="K875" s="21">
        <v>973</v>
      </c>
      <c r="L875" s="21" t="s">
        <v>1172</v>
      </c>
      <c r="M875" s="57">
        <v>9.1</v>
      </c>
      <c r="N875" s="21"/>
      <c r="O875" s="21"/>
      <c r="P875" s="21"/>
      <c r="Q875" s="21" t="s">
        <v>1994</v>
      </c>
      <c r="R875" s="21" t="s">
        <v>2022</v>
      </c>
      <c r="S875" s="21"/>
      <c r="U875" s="36" t="s">
        <v>5105</v>
      </c>
      <c r="V875" s="36" t="s">
        <v>5105</v>
      </c>
      <c r="W875" s="66"/>
    </row>
    <row r="876" spans="1:23" ht="15">
      <c r="A876" s="29" t="s">
        <v>1987</v>
      </c>
      <c r="B876" s="29" t="s">
        <v>5246</v>
      </c>
      <c r="C876" s="21" t="s">
        <v>1036</v>
      </c>
      <c r="D876" s="21" t="s">
        <v>1147</v>
      </c>
      <c r="E876" s="21" t="s">
        <v>1099</v>
      </c>
      <c r="F876" s="30" t="s">
        <v>1582</v>
      </c>
      <c r="G876" s="21" t="s">
        <v>1543</v>
      </c>
      <c r="H876" s="31" t="s">
        <v>2017</v>
      </c>
      <c r="I876" s="31" t="s">
        <v>1997</v>
      </c>
      <c r="J876" s="21" t="s">
        <v>1094</v>
      </c>
      <c r="K876" s="21">
        <v>658</v>
      </c>
      <c r="L876" s="21" t="s">
        <v>1172</v>
      </c>
      <c r="M876" s="57">
        <v>8.3000000000000007</v>
      </c>
      <c r="N876" s="21"/>
      <c r="O876" s="21"/>
      <c r="P876" s="21"/>
      <c r="Q876" s="21" t="s">
        <v>1994</v>
      </c>
      <c r="R876" s="21" t="s">
        <v>2022</v>
      </c>
      <c r="S876" s="21"/>
      <c r="U876" s="36" t="s">
        <v>5105</v>
      </c>
      <c r="V876" s="36" t="s">
        <v>5105</v>
      </c>
      <c r="W876" s="66"/>
    </row>
    <row r="877" spans="1:23" ht="15">
      <c r="A877" s="29" t="s">
        <v>1987</v>
      </c>
      <c r="B877" s="21" t="s">
        <v>2024</v>
      </c>
      <c r="C877" s="21" t="s">
        <v>1036</v>
      </c>
      <c r="D877" s="21" t="s">
        <v>1147</v>
      </c>
      <c r="E877" s="21" t="s">
        <v>1099</v>
      </c>
      <c r="F877" s="30" t="s">
        <v>1989</v>
      </c>
      <c r="G877" s="21" t="s">
        <v>1543</v>
      </c>
      <c r="H877" s="31" t="s">
        <v>2017</v>
      </c>
      <c r="I877" s="31" t="s">
        <v>1991</v>
      </c>
      <c r="J877" s="21" t="s">
        <v>1094</v>
      </c>
      <c r="K877" s="21">
        <v>488</v>
      </c>
      <c r="L877" s="21" t="s">
        <v>1172</v>
      </c>
      <c r="M877" s="21">
        <v>10.119999999999999</v>
      </c>
      <c r="N877" s="21"/>
      <c r="O877" s="21"/>
      <c r="P877" s="21"/>
      <c r="Q877" s="21" t="s">
        <v>1994</v>
      </c>
      <c r="R877" s="21" t="s">
        <v>2025</v>
      </c>
      <c r="S877" s="21"/>
      <c r="U877" s="36" t="s">
        <v>5105</v>
      </c>
      <c r="V877" s="36" t="s">
        <v>5105</v>
      </c>
      <c r="W877" s="66"/>
    </row>
    <row r="878" spans="1:23" ht="15">
      <c r="A878" s="29" t="s">
        <v>1987</v>
      </c>
      <c r="B878" s="21" t="s">
        <v>2024</v>
      </c>
      <c r="C878" s="21" t="s">
        <v>1036</v>
      </c>
      <c r="D878" s="21" t="s">
        <v>1147</v>
      </c>
      <c r="E878" s="21" t="s">
        <v>1099</v>
      </c>
      <c r="F878" s="30" t="s">
        <v>1989</v>
      </c>
      <c r="G878" s="21" t="s">
        <v>1543</v>
      </c>
      <c r="H878" s="31" t="s">
        <v>2017</v>
      </c>
      <c r="I878" s="31" t="s">
        <v>1997</v>
      </c>
      <c r="J878" s="21" t="s">
        <v>1094</v>
      </c>
      <c r="K878" s="21">
        <v>138</v>
      </c>
      <c r="L878" s="21" t="s">
        <v>1172</v>
      </c>
      <c r="M878" s="21">
        <v>9.4600000000000009</v>
      </c>
      <c r="N878" s="21"/>
      <c r="O878" s="21"/>
      <c r="P878" s="21"/>
      <c r="Q878" s="21" t="s">
        <v>1994</v>
      </c>
      <c r="R878" s="21" t="s">
        <v>2026</v>
      </c>
      <c r="S878" s="21"/>
      <c r="U878" s="36" t="s">
        <v>5105</v>
      </c>
      <c r="V878" s="36" t="s">
        <v>5105</v>
      </c>
      <c r="W878" s="66"/>
    </row>
    <row r="879" spans="1:23" ht="15">
      <c r="A879" s="29" t="s">
        <v>1987</v>
      </c>
      <c r="B879" s="21" t="s">
        <v>2024</v>
      </c>
      <c r="C879" s="21" t="s">
        <v>1081</v>
      </c>
      <c r="D879" s="21" t="s">
        <v>1129</v>
      </c>
      <c r="E879" s="21" t="s">
        <v>1099</v>
      </c>
      <c r="F879" s="30" t="s">
        <v>1558</v>
      </c>
      <c r="G879" s="21" t="s">
        <v>1543</v>
      </c>
      <c r="H879" s="31" t="s">
        <v>2027</v>
      </c>
      <c r="I879" s="31" t="s">
        <v>2028</v>
      </c>
      <c r="J879" s="21"/>
      <c r="K879" s="21"/>
      <c r="L879" s="21"/>
      <c r="M879" s="57"/>
      <c r="N879" s="21" t="b">
        <v>1</v>
      </c>
      <c r="O879" s="21"/>
      <c r="P879" s="21"/>
      <c r="Q879" s="21" t="s">
        <v>1994</v>
      </c>
      <c r="R879" s="21" t="s">
        <v>2029</v>
      </c>
      <c r="S879" s="21"/>
      <c r="U879" s="36" t="s">
        <v>5105</v>
      </c>
      <c r="V879" s="36" t="s">
        <v>5105</v>
      </c>
      <c r="W879" s="66"/>
    </row>
    <row r="880" spans="1:23" ht="14">
      <c r="A880" s="21" t="s">
        <v>2030</v>
      </c>
      <c r="B880" s="21" t="s">
        <v>89</v>
      </c>
      <c r="C880" s="21" t="s">
        <v>1036</v>
      </c>
      <c r="D880" s="21" t="s">
        <v>1165</v>
      </c>
      <c r="E880" s="21"/>
      <c r="F880" s="30" t="s">
        <v>1088</v>
      </c>
      <c r="G880" s="21" t="s">
        <v>1088</v>
      </c>
      <c r="H880" s="31" t="s">
        <v>1682</v>
      </c>
      <c r="I880" s="31" t="s">
        <v>2031</v>
      </c>
      <c r="J880" s="21" t="s">
        <v>2032</v>
      </c>
      <c r="K880" s="21" t="s">
        <v>1088</v>
      </c>
      <c r="L880" s="21"/>
      <c r="M880" s="21">
        <v>64000</v>
      </c>
      <c r="N880" s="21" t="s">
        <v>1088</v>
      </c>
      <c r="O880" s="21" t="s">
        <v>1088</v>
      </c>
      <c r="P880" s="21" t="s">
        <v>1088</v>
      </c>
      <c r="Q880" s="11" t="s">
        <v>2033</v>
      </c>
      <c r="R880" s="21" t="s">
        <v>2034</v>
      </c>
      <c r="S880" s="21"/>
      <c r="U880" s="36" t="s">
        <v>5105</v>
      </c>
      <c r="V880" s="36" t="s">
        <v>5105</v>
      </c>
      <c r="W880" s="66"/>
    </row>
    <row r="881" spans="1:23" ht="14">
      <c r="A881" s="21" t="s">
        <v>2030</v>
      </c>
      <c r="B881" s="21" t="s">
        <v>89</v>
      </c>
      <c r="C881" s="21" t="s">
        <v>1036</v>
      </c>
      <c r="D881" s="21" t="s">
        <v>1165</v>
      </c>
      <c r="E881" s="21"/>
      <c r="F881" s="30" t="s">
        <v>1088</v>
      </c>
      <c r="G881" s="21" t="s">
        <v>1088</v>
      </c>
      <c r="H881" s="31" t="s">
        <v>1682</v>
      </c>
      <c r="I881" s="31" t="s">
        <v>2035</v>
      </c>
      <c r="J881" s="21" t="s">
        <v>2032</v>
      </c>
      <c r="K881" s="21" t="s">
        <v>1088</v>
      </c>
      <c r="L881" s="21"/>
      <c r="M881" s="21">
        <v>55000</v>
      </c>
      <c r="N881" s="21" t="s">
        <v>1088</v>
      </c>
      <c r="O881" s="21" t="s">
        <v>1088</v>
      </c>
      <c r="P881" s="21" t="s">
        <v>1088</v>
      </c>
      <c r="Q881" s="11" t="s">
        <v>2033</v>
      </c>
      <c r="R881" s="21" t="s">
        <v>2036</v>
      </c>
      <c r="S881" s="21"/>
      <c r="U881" s="36" t="s">
        <v>5105</v>
      </c>
      <c r="V881" s="36" t="s">
        <v>5105</v>
      </c>
      <c r="W881" s="66"/>
    </row>
    <row r="882" spans="1:23" ht="14">
      <c r="A882" s="21" t="s">
        <v>2030</v>
      </c>
      <c r="B882" s="21" t="s">
        <v>89</v>
      </c>
      <c r="C882" s="21" t="s">
        <v>1036</v>
      </c>
      <c r="D882" s="21" t="s">
        <v>1165</v>
      </c>
      <c r="E882" s="21"/>
      <c r="F882" s="30" t="s">
        <v>1088</v>
      </c>
      <c r="G882" s="21" t="s">
        <v>1088</v>
      </c>
      <c r="H882" s="31" t="s">
        <v>1682</v>
      </c>
      <c r="I882" s="31" t="s">
        <v>2031</v>
      </c>
      <c r="J882" s="21" t="s">
        <v>2032</v>
      </c>
      <c r="K882" s="21" t="s">
        <v>1088</v>
      </c>
      <c r="L882" s="21"/>
      <c r="M882" s="21">
        <v>30000</v>
      </c>
      <c r="N882" s="21" t="s">
        <v>1088</v>
      </c>
      <c r="O882" s="21" t="s">
        <v>1088</v>
      </c>
      <c r="P882" s="21" t="s">
        <v>1088</v>
      </c>
      <c r="Q882" s="11" t="s">
        <v>2033</v>
      </c>
      <c r="R882" s="21" t="s">
        <v>2037</v>
      </c>
      <c r="S882" s="21"/>
      <c r="U882" s="36" t="s">
        <v>5105</v>
      </c>
      <c r="V882" s="36" t="s">
        <v>5105</v>
      </c>
      <c r="W882" s="66"/>
    </row>
    <row r="883" spans="1:23" ht="14">
      <c r="A883" s="21" t="s">
        <v>2030</v>
      </c>
      <c r="B883" s="21" t="s">
        <v>89</v>
      </c>
      <c r="C883" s="21" t="s">
        <v>1036</v>
      </c>
      <c r="D883" s="21" t="s">
        <v>1165</v>
      </c>
      <c r="E883" s="21"/>
      <c r="F883" s="30" t="s">
        <v>1088</v>
      </c>
      <c r="G883" s="21" t="s">
        <v>1088</v>
      </c>
      <c r="H883" s="31" t="s">
        <v>1682</v>
      </c>
      <c r="I883" s="31" t="s">
        <v>2035</v>
      </c>
      <c r="J883" s="21" t="s">
        <v>2032</v>
      </c>
      <c r="K883" s="21" t="s">
        <v>1088</v>
      </c>
      <c r="L883" s="21"/>
      <c r="M883" s="21">
        <v>25000</v>
      </c>
      <c r="N883" s="21" t="s">
        <v>1088</v>
      </c>
      <c r="O883" s="21" t="s">
        <v>1088</v>
      </c>
      <c r="P883" s="21" t="s">
        <v>1088</v>
      </c>
      <c r="Q883" s="11" t="s">
        <v>2033</v>
      </c>
      <c r="R883" s="21" t="s">
        <v>2038</v>
      </c>
      <c r="S883" s="21"/>
      <c r="U883" s="36" t="s">
        <v>5105</v>
      </c>
      <c r="V883" s="36" t="s">
        <v>5105</v>
      </c>
      <c r="W883" s="66"/>
    </row>
    <row r="884" spans="1:23" ht="42">
      <c r="A884" s="21" t="s">
        <v>2039</v>
      </c>
      <c r="B884" s="21" t="s">
        <v>94</v>
      </c>
      <c r="C884" s="21" t="s">
        <v>1081</v>
      </c>
      <c r="D884" s="21" t="s">
        <v>1165</v>
      </c>
      <c r="E884" s="21" t="s">
        <v>13</v>
      </c>
      <c r="F884" s="30" t="s">
        <v>2040</v>
      </c>
      <c r="G884" s="21" t="s">
        <v>2041</v>
      </c>
      <c r="H884" s="31" t="s">
        <v>2042</v>
      </c>
      <c r="I884" s="31" t="s">
        <v>2043</v>
      </c>
      <c r="J884" s="21" t="s">
        <v>2044</v>
      </c>
      <c r="K884" s="21">
        <v>8</v>
      </c>
      <c r="L884" s="21" t="s">
        <v>1474</v>
      </c>
      <c r="M884" s="21">
        <v>31.3</v>
      </c>
      <c r="N884" s="21" t="s">
        <v>1088</v>
      </c>
      <c r="O884" s="21" t="s">
        <v>1088</v>
      </c>
      <c r="P884" s="21">
        <v>0.3</v>
      </c>
      <c r="Q884" s="11" t="s">
        <v>2033</v>
      </c>
      <c r="R884" s="21"/>
      <c r="S884" s="21"/>
      <c r="U884" s="36" t="s">
        <v>5115</v>
      </c>
      <c r="V884" s="36" t="s">
        <v>4778</v>
      </c>
      <c r="W884" s="66"/>
    </row>
    <row r="885" spans="1:23" ht="42">
      <c r="A885" s="21" t="s">
        <v>2039</v>
      </c>
      <c r="B885" s="21" t="s">
        <v>94</v>
      </c>
      <c r="C885" s="21" t="s">
        <v>1081</v>
      </c>
      <c r="D885" s="21" t="s">
        <v>1165</v>
      </c>
      <c r="E885" s="21" t="s">
        <v>13</v>
      </c>
      <c r="F885" s="30" t="s">
        <v>2040</v>
      </c>
      <c r="G885" s="21" t="s">
        <v>2041</v>
      </c>
      <c r="H885" s="31" t="s">
        <v>2045</v>
      </c>
      <c r="I885" s="31" t="s">
        <v>2043</v>
      </c>
      <c r="J885" s="21" t="s">
        <v>2044</v>
      </c>
      <c r="K885" s="21">
        <v>6</v>
      </c>
      <c r="L885" s="21" t="s">
        <v>1474</v>
      </c>
      <c r="M885" s="21">
        <v>57.4</v>
      </c>
      <c r="N885" s="21" t="s">
        <v>1088</v>
      </c>
      <c r="O885" s="21" t="s">
        <v>1088</v>
      </c>
      <c r="P885" s="21">
        <v>2.9</v>
      </c>
      <c r="Q885" s="11" t="s">
        <v>2033</v>
      </c>
      <c r="R885" s="21"/>
      <c r="S885" s="21"/>
      <c r="U885" s="36" t="s">
        <v>5115</v>
      </c>
      <c r="V885" s="36" t="s">
        <v>4778</v>
      </c>
      <c r="W885" s="66"/>
    </row>
    <row r="886" spans="1:23" ht="42">
      <c r="A886" s="21" t="s">
        <v>2039</v>
      </c>
      <c r="B886" s="21" t="s">
        <v>94</v>
      </c>
      <c r="C886" s="21" t="s">
        <v>1081</v>
      </c>
      <c r="D886" s="21" t="s">
        <v>1165</v>
      </c>
      <c r="E886" s="21" t="s">
        <v>13</v>
      </c>
      <c r="F886" s="30" t="s">
        <v>2040</v>
      </c>
      <c r="G886" s="21" t="s">
        <v>2041</v>
      </c>
      <c r="H886" s="31" t="s">
        <v>2046</v>
      </c>
      <c r="I886" s="31" t="s">
        <v>2043</v>
      </c>
      <c r="J886" s="21" t="s">
        <v>2044</v>
      </c>
      <c r="K886" s="21">
        <v>11</v>
      </c>
      <c r="L886" s="21" t="s">
        <v>1474</v>
      </c>
      <c r="M886" s="21">
        <v>0.98</v>
      </c>
      <c r="N886" s="21" t="s">
        <v>1088</v>
      </c>
      <c r="O886" s="21" t="s">
        <v>1088</v>
      </c>
      <c r="P886" s="21">
        <v>0.02</v>
      </c>
      <c r="Q886" s="11" t="s">
        <v>2033</v>
      </c>
      <c r="R886" s="21"/>
      <c r="S886" s="21"/>
      <c r="U886" s="36" t="s">
        <v>5115</v>
      </c>
      <c r="V886" s="36" t="s">
        <v>4778</v>
      </c>
      <c r="W886" s="66"/>
    </row>
    <row r="887" spans="1:23" ht="42">
      <c r="A887" s="21" t="s">
        <v>2039</v>
      </c>
      <c r="B887" s="21" t="s">
        <v>94</v>
      </c>
      <c r="C887" s="21" t="s">
        <v>1081</v>
      </c>
      <c r="D887" s="21" t="s">
        <v>1165</v>
      </c>
      <c r="E887" s="21" t="s">
        <v>13</v>
      </c>
      <c r="F887" s="30" t="s">
        <v>2040</v>
      </c>
      <c r="G887" s="21" t="s">
        <v>2041</v>
      </c>
      <c r="H887" s="31" t="s">
        <v>2042</v>
      </c>
      <c r="I887" s="31" t="s">
        <v>2043</v>
      </c>
      <c r="J887" s="21" t="s">
        <v>2044</v>
      </c>
      <c r="K887" s="21">
        <v>8</v>
      </c>
      <c r="L887" s="21" t="s">
        <v>1172</v>
      </c>
      <c r="M887" s="21">
        <v>28.4</v>
      </c>
      <c r="N887" s="21" t="s">
        <v>1088</v>
      </c>
      <c r="O887" s="21" t="s">
        <v>1088</v>
      </c>
      <c r="P887" s="21">
        <v>0.5</v>
      </c>
      <c r="Q887" s="11" t="s">
        <v>2033</v>
      </c>
      <c r="R887" s="21"/>
      <c r="S887" s="21"/>
      <c r="U887" s="36" t="s">
        <v>4816</v>
      </c>
      <c r="V887" s="36" t="s">
        <v>4778</v>
      </c>
      <c r="W887" s="66"/>
    </row>
    <row r="888" spans="1:23" ht="42">
      <c r="A888" s="21" t="s">
        <v>2039</v>
      </c>
      <c r="B888" s="21" t="s">
        <v>94</v>
      </c>
      <c r="C888" s="21" t="s">
        <v>1081</v>
      </c>
      <c r="D888" s="21" t="s">
        <v>1165</v>
      </c>
      <c r="E888" s="21" t="s">
        <v>13</v>
      </c>
      <c r="F888" s="30" t="s">
        <v>2040</v>
      </c>
      <c r="G888" s="21" t="s">
        <v>2041</v>
      </c>
      <c r="H888" s="31" t="s">
        <v>2045</v>
      </c>
      <c r="I888" s="31" t="s">
        <v>2043</v>
      </c>
      <c r="J888" s="21" t="s">
        <v>2044</v>
      </c>
      <c r="K888" s="21">
        <v>6</v>
      </c>
      <c r="L888" s="21" t="s">
        <v>1172</v>
      </c>
      <c r="M888" s="21">
        <v>54.5</v>
      </c>
      <c r="N888" s="21" t="s">
        <v>1088</v>
      </c>
      <c r="O888" s="21" t="s">
        <v>1088</v>
      </c>
      <c r="P888" s="21">
        <v>1.8</v>
      </c>
      <c r="Q888" s="11" t="s">
        <v>2033</v>
      </c>
      <c r="R888" s="21"/>
      <c r="S888" s="21"/>
      <c r="U888" s="36" t="s">
        <v>4816</v>
      </c>
      <c r="V888" s="36" t="s">
        <v>4778</v>
      </c>
      <c r="W888" s="66"/>
    </row>
    <row r="889" spans="1:23" ht="42">
      <c r="A889" s="21" t="s">
        <v>2039</v>
      </c>
      <c r="B889" s="21" t="s">
        <v>94</v>
      </c>
      <c r="C889" s="21" t="s">
        <v>1081</v>
      </c>
      <c r="D889" s="21" t="s">
        <v>1165</v>
      </c>
      <c r="E889" s="21" t="s">
        <v>13</v>
      </c>
      <c r="F889" s="30" t="s">
        <v>2040</v>
      </c>
      <c r="G889" s="21" t="s">
        <v>2041</v>
      </c>
      <c r="H889" s="31" t="s">
        <v>2046</v>
      </c>
      <c r="I889" s="31" t="s">
        <v>2043</v>
      </c>
      <c r="J889" s="21" t="s">
        <v>2044</v>
      </c>
      <c r="K889" s="21">
        <v>12</v>
      </c>
      <c r="L889" s="21" t="s">
        <v>1172</v>
      </c>
      <c r="M889" s="21">
        <v>0.86</v>
      </c>
      <c r="N889" s="21" t="s">
        <v>1088</v>
      </c>
      <c r="O889" s="21" t="s">
        <v>1088</v>
      </c>
      <c r="P889" s="21">
        <v>0.04</v>
      </c>
      <c r="Q889" s="11" t="s">
        <v>2033</v>
      </c>
      <c r="R889" s="21"/>
      <c r="S889" s="21"/>
      <c r="U889" s="36" t="s">
        <v>4816</v>
      </c>
      <c r="V889" s="36" t="s">
        <v>4778</v>
      </c>
      <c r="W889" s="66"/>
    </row>
    <row r="890" spans="1:23" ht="42">
      <c r="A890" s="21" t="s">
        <v>2039</v>
      </c>
      <c r="B890" s="21" t="s">
        <v>94</v>
      </c>
      <c r="C890" s="21" t="s">
        <v>1081</v>
      </c>
      <c r="D890" s="21" t="s">
        <v>1165</v>
      </c>
      <c r="E890" s="21" t="s">
        <v>13</v>
      </c>
      <c r="F890" s="30" t="s">
        <v>2040</v>
      </c>
      <c r="G890" s="21" t="s">
        <v>2041</v>
      </c>
      <c r="H890" s="31" t="s">
        <v>2042</v>
      </c>
      <c r="I890" s="31" t="s">
        <v>2043</v>
      </c>
      <c r="J890" s="21" t="s">
        <v>2044</v>
      </c>
      <c r="K890" s="21">
        <v>6</v>
      </c>
      <c r="L890" s="21" t="s">
        <v>1138</v>
      </c>
      <c r="M890" s="21">
        <v>20.2</v>
      </c>
      <c r="N890" s="21" t="s">
        <v>1088</v>
      </c>
      <c r="O890" s="21" t="s">
        <v>1088</v>
      </c>
      <c r="P890" s="21">
        <v>0.1</v>
      </c>
      <c r="Q890" s="11" t="s">
        <v>2033</v>
      </c>
      <c r="R890" s="21"/>
      <c r="S890" s="21"/>
      <c r="U890" s="36" t="s">
        <v>5105</v>
      </c>
      <c r="V890" s="36" t="s">
        <v>5105</v>
      </c>
      <c r="W890" s="66"/>
    </row>
    <row r="891" spans="1:23" ht="42">
      <c r="A891" s="21" t="s">
        <v>2039</v>
      </c>
      <c r="B891" s="21" t="s">
        <v>94</v>
      </c>
      <c r="C891" s="21" t="s">
        <v>1081</v>
      </c>
      <c r="D891" s="21" t="s">
        <v>1165</v>
      </c>
      <c r="E891" s="21" t="s">
        <v>13</v>
      </c>
      <c r="F891" s="30" t="s">
        <v>2040</v>
      </c>
      <c r="G891" s="21" t="s">
        <v>2041</v>
      </c>
      <c r="H891" s="31" t="s">
        <v>2045</v>
      </c>
      <c r="I891" s="31" t="s">
        <v>2043</v>
      </c>
      <c r="J891" s="21" t="s">
        <v>2044</v>
      </c>
      <c r="K891" s="21">
        <v>5</v>
      </c>
      <c r="L891" s="21" t="s">
        <v>1138</v>
      </c>
      <c r="M891" s="21">
        <v>38.299999999999997</v>
      </c>
      <c r="N891" s="21" t="s">
        <v>1088</v>
      </c>
      <c r="O891" s="21" t="s">
        <v>1088</v>
      </c>
      <c r="P891" s="21">
        <v>2.6</v>
      </c>
      <c r="Q891" s="11" t="s">
        <v>2033</v>
      </c>
      <c r="R891" s="21"/>
      <c r="S891" s="21"/>
      <c r="U891" s="36" t="s">
        <v>5105</v>
      </c>
      <c r="V891" s="36" t="s">
        <v>5105</v>
      </c>
      <c r="W891" s="66"/>
    </row>
    <row r="892" spans="1:23" ht="42">
      <c r="A892" s="21" t="s">
        <v>2039</v>
      </c>
      <c r="B892" s="21" t="s">
        <v>94</v>
      </c>
      <c r="C892" s="21" t="s">
        <v>1081</v>
      </c>
      <c r="D892" s="21" t="s">
        <v>1165</v>
      </c>
      <c r="E892" s="21" t="s">
        <v>13</v>
      </c>
      <c r="F892" s="30" t="s">
        <v>2040</v>
      </c>
      <c r="G892" s="21" t="s">
        <v>2041</v>
      </c>
      <c r="H892" s="31" t="s">
        <v>2046</v>
      </c>
      <c r="I892" s="31" t="s">
        <v>2043</v>
      </c>
      <c r="J892" s="21" t="s">
        <v>2044</v>
      </c>
      <c r="K892" s="21">
        <v>6</v>
      </c>
      <c r="L892" s="21" t="s">
        <v>1138</v>
      </c>
      <c r="M892" s="21">
        <v>1.35</v>
      </c>
      <c r="N892" s="21" t="s">
        <v>1088</v>
      </c>
      <c r="O892" s="21" t="s">
        <v>1088</v>
      </c>
      <c r="P892" s="21">
        <v>0.08</v>
      </c>
      <c r="Q892" s="11" t="s">
        <v>2033</v>
      </c>
      <c r="R892" s="21"/>
      <c r="S892" s="21"/>
      <c r="U892" s="36" t="s">
        <v>5105</v>
      </c>
      <c r="V892" s="36" t="s">
        <v>5105</v>
      </c>
      <c r="W892" s="66"/>
    </row>
    <row r="893" spans="1:23" ht="42">
      <c r="A893" s="21" t="s">
        <v>2039</v>
      </c>
      <c r="B893" s="21" t="s">
        <v>94</v>
      </c>
      <c r="C893" s="21" t="s">
        <v>1081</v>
      </c>
      <c r="D893" s="21" t="s">
        <v>1165</v>
      </c>
      <c r="E893" s="21" t="s">
        <v>13</v>
      </c>
      <c r="F893" s="30" t="s">
        <v>2040</v>
      </c>
      <c r="G893" s="21" t="s">
        <v>2041</v>
      </c>
      <c r="H893" s="31" t="s">
        <v>2047</v>
      </c>
      <c r="I893" s="31" t="s">
        <v>2043</v>
      </c>
      <c r="J893" s="21" t="s">
        <v>2048</v>
      </c>
      <c r="K893" s="21">
        <v>1</v>
      </c>
      <c r="L893" s="21" t="s">
        <v>1474</v>
      </c>
      <c r="M893" s="21">
        <v>9.3800000000000008</v>
      </c>
      <c r="N893" s="21" t="s">
        <v>1088</v>
      </c>
      <c r="O893" s="21" t="s">
        <v>1088</v>
      </c>
      <c r="P893" s="21" t="s">
        <v>1088</v>
      </c>
      <c r="Q893" s="11" t="s">
        <v>2033</v>
      </c>
      <c r="R893" s="21"/>
      <c r="S893" s="21"/>
      <c r="U893" s="36" t="s">
        <v>5115</v>
      </c>
      <c r="V893" s="36" t="s">
        <v>4778</v>
      </c>
      <c r="W893" s="66"/>
    </row>
    <row r="894" spans="1:23" ht="42">
      <c r="A894" s="21" t="s">
        <v>2039</v>
      </c>
      <c r="B894" s="21" t="s">
        <v>94</v>
      </c>
      <c r="C894" s="21" t="s">
        <v>1081</v>
      </c>
      <c r="D894" s="21" t="s">
        <v>1165</v>
      </c>
      <c r="E894" s="21" t="s">
        <v>13</v>
      </c>
      <c r="F894" s="30" t="s">
        <v>2040</v>
      </c>
      <c r="G894" s="21" t="s">
        <v>2041</v>
      </c>
      <c r="H894" s="31" t="s">
        <v>2049</v>
      </c>
      <c r="I894" s="31" t="s">
        <v>2043</v>
      </c>
      <c r="J894" s="21" t="s">
        <v>2048</v>
      </c>
      <c r="K894" s="21">
        <v>1</v>
      </c>
      <c r="L894" s="21" t="s">
        <v>1474</v>
      </c>
      <c r="M894" s="21">
        <v>17.23</v>
      </c>
      <c r="N894" s="21" t="s">
        <v>1088</v>
      </c>
      <c r="O894" s="21" t="s">
        <v>1088</v>
      </c>
      <c r="P894" s="21" t="s">
        <v>1088</v>
      </c>
      <c r="Q894" s="11" t="s">
        <v>2033</v>
      </c>
      <c r="R894" s="21"/>
      <c r="S894" s="21"/>
      <c r="U894" s="36" t="s">
        <v>5115</v>
      </c>
      <c r="V894" s="36" t="s">
        <v>4778</v>
      </c>
      <c r="W894" s="66"/>
    </row>
    <row r="895" spans="1:23" ht="42">
      <c r="A895" s="21" t="s">
        <v>2039</v>
      </c>
      <c r="B895" s="21" t="s">
        <v>94</v>
      </c>
      <c r="C895" s="21" t="s">
        <v>1081</v>
      </c>
      <c r="D895" s="21" t="s">
        <v>1165</v>
      </c>
      <c r="E895" s="21" t="s">
        <v>13</v>
      </c>
      <c r="F895" s="30" t="s">
        <v>2040</v>
      </c>
      <c r="G895" s="21" t="s">
        <v>2041</v>
      </c>
      <c r="H895" s="31" t="s">
        <v>2050</v>
      </c>
      <c r="I895" s="31" t="s">
        <v>2043</v>
      </c>
      <c r="J895" s="21" t="s">
        <v>2048</v>
      </c>
      <c r="K895" s="21">
        <v>1</v>
      </c>
      <c r="L895" s="21" t="s">
        <v>1474</v>
      </c>
      <c r="M895" s="21">
        <v>0.28999999999999998</v>
      </c>
      <c r="N895" s="21" t="s">
        <v>1088</v>
      </c>
      <c r="O895" s="21" t="s">
        <v>1088</v>
      </c>
      <c r="P895" s="21" t="s">
        <v>1088</v>
      </c>
      <c r="Q895" s="11" t="s">
        <v>2033</v>
      </c>
      <c r="R895" s="21"/>
      <c r="S895" s="21"/>
      <c r="U895" s="36" t="s">
        <v>5115</v>
      </c>
      <c r="V895" s="36" t="s">
        <v>4778</v>
      </c>
      <c r="W895" s="66"/>
    </row>
    <row r="896" spans="1:23" ht="42">
      <c r="A896" s="21" t="s">
        <v>2039</v>
      </c>
      <c r="B896" s="21" t="s">
        <v>94</v>
      </c>
      <c r="C896" s="21" t="s">
        <v>1081</v>
      </c>
      <c r="D896" s="21" t="s">
        <v>1165</v>
      </c>
      <c r="E896" s="21" t="s">
        <v>13</v>
      </c>
      <c r="F896" s="30" t="s">
        <v>2040</v>
      </c>
      <c r="G896" s="21" t="s">
        <v>2041</v>
      </c>
      <c r="H896" s="31" t="s">
        <v>2047</v>
      </c>
      <c r="I896" s="31" t="s">
        <v>2043</v>
      </c>
      <c r="J896" s="21" t="s">
        <v>2048</v>
      </c>
      <c r="K896" s="21">
        <v>1</v>
      </c>
      <c r="L896" s="21" t="s">
        <v>1172</v>
      </c>
      <c r="M896" s="21">
        <v>7.67</v>
      </c>
      <c r="N896" s="21" t="s">
        <v>1088</v>
      </c>
      <c r="O896" s="21" t="s">
        <v>1088</v>
      </c>
      <c r="P896" s="21" t="s">
        <v>1088</v>
      </c>
      <c r="Q896" s="11" t="s">
        <v>2033</v>
      </c>
      <c r="R896" s="21"/>
      <c r="S896" s="21"/>
      <c r="U896" s="36" t="s">
        <v>4816</v>
      </c>
      <c r="V896" s="36" t="s">
        <v>4778</v>
      </c>
      <c r="W896" s="66"/>
    </row>
    <row r="897" spans="1:23" ht="42">
      <c r="A897" s="21" t="s">
        <v>2039</v>
      </c>
      <c r="B897" s="21" t="s">
        <v>94</v>
      </c>
      <c r="C897" s="21" t="s">
        <v>1081</v>
      </c>
      <c r="D897" s="21" t="s">
        <v>1165</v>
      </c>
      <c r="E897" s="21" t="s">
        <v>13</v>
      </c>
      <c r="F897" s="30" t="s">
        <v>2040</v>
      </c>
      <c r="G897" s="21" t="s">
        <v>2041</v>
      </c>
      <c r="H897" s="31" t="s">
        <v>2049</v>
      </c>
      <c r="I897" s="31" t="s">
        <v>2043</v>
      </c>
      <c r="J897" s="21" t="s">
        <v>2048</v>
      </c>
      <c r="K897" s="21">
        <v>1</v>
      </c>
      <c r="L897" s="21" t="s">
        <v>1172</v>
      </c>
      <c r="M897" s="21">
        <v>14.72</v>
      </c>
      <c r="N897" s="21" t="s">
        <v>1088</v>
      </c>
      <c r="O897" s="21" t="s">
        <v>1088</v>
      </c>
      <c r="P897" s="21" t="s">
        <v>1088</v>
      </c>
      <c r="Q897" s="11" t="s">
        <v>2033</v>
      </c>
      <c r="R897" s="21"/>
      <c r="S897" s="21"/>
      <c r="U897" s="36" t="s">
        <v>4816</v>
      </c>
      <c r="V897" s="36" t="s">
        <v>4778</v>
      </c>
      <c r="W897" s="66"/>
    </row>
    <row r="898" spans="1:23" ht="42">
      <c r="A898" s="21" t="s">
        <v>2039</v>
      </c>
      <c r="B898" s="21" t="s">
        <v>94</v>
      </c>
      <c r="C898" s="21" t="s">
        <v>1081</v>
      </c>
      <c r="D898" s="21" t="s">
        <v>1165</v>
      </c>
      <c r="E898" s="21" t="s">
        <v>13</v>
      </c>
      <c r="F898" s="30" t="s">
        <v>2040</v>
      </c>
      <c r="G898" s="21" t="s">
        <v>2041</v>
      </c>
      <c r="H898" s="31" t="s">
        <v>2050</v>
      </c>
      <c r="I898" s="31" t="s">
        <v>2043</v>
      </c>
      <c r="J898" s="21" t="s">
        <v>2048</v>
      </c>
      <c r="K898" s="21">
        <v>1</v>
      </c>
      <c r="L898" s="21" t="s">
        <v>1172</v>
      </c>
      <c r="M898" s="21">
        <v>0.23</v>
      </c>
      <c r="N898" s="21" t="s">
        <v>1088</v>
      </c>
      <c r="O898" s="21" t="s">
        <v>1088</v>
      </c>
      <c r="P898" s="21" t="s">
        <v>1088</v>
      </c>
      <c r="Q898" s="11" t="s">
        <v>2033</v>
      </c>
      <c r="R898" s="21"/>
      <c r="S898" s="21"/>
      <c r="U898" s="36" t="s">
        <v>4816</v>
      </c>
      <c r="V898" s="36" t="s">
        <v>4778</v>
      </c>
      <c r="W898" s="66"/>
    </row>
    <row r="899" spans="1:23" ht="42">
      <c r="A899" s="21" t="s">
        <v>2039</v>
      </c>
      <c r="B899" s="21" t="s">
        <v>94</v>
      </c>
      <c r="C899" s="21" t="s">
        <v>1081</v>
      </c>
      <c r="D899" s="21" t="s">
        <v>1165</v>
      </c>
      <c r="E899" s="21" t="s">
        <v>13</v>
      </c>
      <c r="F899" s="30" t="s">
        <v>2040</v>
      </c>
      <c r="G899" s="21" t="s">
        <v>2041</v>
      </c>
      <c r="H899" s="31" t="s">
        <v>2047</v>
      </c>
      <c r="I899" s="31" t="s">
        <v>2043</v>
      </c>
      <c r="J899" s="21" t="s">
        <v>2048</v>
      </c>
      <c r="K899" s="21">
        <v>1</v>
      </c>
      <c r="L899" s="21" t="s">
        <v>1138</v>
      </c>
      <c r="M899" s="21">
        <v>5.86</v>
      </c>
      <c r="N899" s="21" t="s">
        <v>1088</v>
      </c>
      <c r="O899" s="21" t="s">
        <v>1088</v>
      </c>
      <c r="P899" s="21" t="s">
        <v>1088</v>
      </c>
      <c r="Q899" s="11" t="s">
        <v>2033</v>
      </c>
      <c r="R899" s="21"/>
      <c r="S899" s="21"/>
      <c r="U899" s="36" t="s">
        <v>5105</v>
      </c>
      <c r="V899" s="66"/>
      <c r="W899" s="66"/>
    </row>
    <row r="900" spans="1:23" ht="42">
      <c r="A900" s="21" t="s">
        <v>2039</v>
      </c>
      <c r="B900" s="21" t="s">
        <v>94</v>
      </c>
      <c r="C900" s="21" t="s">
        <v>1081</v>
      </c>
      <c r="D900" s="21" t="s">
        <v>1165</v>
      </c>
      <c r="E900" s="21" t="s">
        <v>13</v>
      </c>
      <c r="F900" s="30" t="s">
        <v>2040</v>
      </c>
      <c r="G900" s="21" t="s">
        <v>2041</v>
      </c>
      <c r="H900" s="31" t="s">
        <v>2049</v>
      </c>
      <c r="I900" s="31" t="s">
        <v>2043</v>
      </c>
      <c r="J900" s="21" t="s">
        <v>2048</v>
      </c>
      <c r="K900" s="21">
        <v>1</v>
      </c>
      <c r="L900" s="21" t="s">
        <v>1138</v>
      </c>
      <c r="M900" s="21">
        <v>11.1</v>
      </c>
      <c r="N900" s="21" t="s">
        <v>1088</v>
      </c>
      <c r="O900" s="21" t="s">
        <v>1088</v>
      </c>
      <c r="P900" s="21" t="s">
        <v>1088</v>
      </c>
      <c r="Q900" s="11" t="s">
        <v>2033</v>
      </c>
      <c r="R900" s="21"/>
      <c r="S900" s="21"/>
      <c r="U900" s="36" t="s">
        <v>5105</v>
      </c>
      <c r="V900" s="66"/>
      <c r="W900" s="66"/>
    </row>
    <row r="901" spans="1:23" ht="42">
      <c r="A901" s="21" t="s">
        <v>2039</v>
      </c>
      <c r="B901" s="21" t="s">
        <v>94</v>
      </c>
      <c r="C901" s="21" t="s">
        <v>1081</v>
      </c>
      <c r="D901" s="21" t="s">
        <v>1165</v>
      </c>
      <c r="E901" s="21" t="s">
        <v>13</v>
      </c>
      <c r="F901" s="30" t="s">
        <v>2040</v>
      </c>
      <c r="G901" s="21" t="s">
        <v>2041</v>
      </c>
      <c r="H901" s="31" t="s">
        <v>2050</v>
      </c>
      <c r="I901" s="31" t="s">
        <v>2043</v>
      </c>
      <c r="J901" s="21" t="s">
        <v>2048</v>
      </c>
      <c r="K901" s="21">
        <v>1</v>
      </c>
      <c r="L901" s="21" t="s">
        <v>1138</v>
      </c>
      <c r="M901" s="21">
        <v>0.39</v>
      </c>
      <c r="N901" s="21" t="s">
        <v>1088</v>
      </c>
      <c r="O901" s="21" t="s">
        <v>1088</v>
      </c>
      <c r="P901" s="21" t="s">
        <v>1088</v>
      </c>
      <c r="Q901" s="11" t="s">
        <v>2033</v>
      </c>
      <c r="R901" s="21"/>
      <c r="S901" s="21"/>
      <c r="U901" s="36" t="s">
        <v>5105</v>
      </c>
      <c r="V901" s="66"/>
      <c r="W901" s="66"/>
    </row>
    <row r="902" spans="1:23" ht="29">
      <c r="A902" s="21" t="s">
        <v>2051</v>
      </c>
      <c r="B902" s="29" t="s">
        <v>99</v>
      </c>
      <c r="C902" s="21" t="s">
        <v>1081</v>
      </c>
      <c r="D902" s="21" t="s">
        <v>1129</v>
      </c>
      <c r="E902" s="21" t="s">
        <v>13</v>
      </c>
      <c r="F902" s="30" t="s">
        <v>1088</v>
      </c>
      <c r="G902" s="21" t="s">
        <v>1543</v>
      </c>
      <c r="H902" s="31" t="s">
        <v>1101</v>
      </c>
      <c r="I902" s="31" t="s">
        <v>2052</v>
      </c>
      <c r="J902" s="21" t="s">
        <v>1161</v>
      </c>
      <c r="K902" s="21">
        <v>10</v>
      </c>
      <c r="L902" s="21" t="s">
        <v>1089</v>
      </c>
      <c r="M902" s="21">
        <v>29.1</v>
      </c>
      <c r="N902" s="21" t="s">
        <v>1088</v>
      </c>
      <c r="O902" s="21" t="s">
        <v>1088</v>
      </c>
      <c r="P902" s="21" t="s">
        <v>1088</v>
      </c>
      <c r="Q902" s="11" t="s">
        <v>2033</v>
      </c>
      <c r="R902" s="21"/>
      <c r="S902" s="21"/>
      <c r="U902" s="36" t="s">
        <v>4786</v>
      </c>
      <c r="V902" s="36" t="s">
        <v>4778</v>
      </c>
      <c r="W902" s="66"/>
    </row>
    <row r="903" spans="1:23" ht="29">
      <c r="A903" s="21" t="s">
        <v>2051</v>
      </c>
      <c r="B903" s="29" t="s">
        <v>99</v>
      </c>
      <c r="C903" s="21" t="s">
        <v>1081</v>
      </c>
      <c r="D903" s="21" t="s">
        <v>1129</v>
      </c>
      <c r="E903" s="21" t="s">
        <v>1099</v>
      </c>
      <c r="F903" s="30" t="s">
        <v>1088</v>
      </c>
      <c r="G903" s="21" t="s">
        <v>1543</v>
      </c>
      <c r="H903" s="31" t="s">
        <v>2053</v>
      </c>
      <c r="I903" s="31" t="s">
        <v>2052</v>
      </c>
      <c r="J903" s="21" t="s">
        <v>1976</v>
      </c>
      <c r="K903" s="21">
        <v>10</v>
      </c>
      <c r="L903" s="21" t="s">
        <v>1089</v>
      </c>
      <c r="M903" s="21">
        <v>4.2</v>
      </c>
      <c r="N903" s="21" t="s">
        <v>1088</v>
      </c>
      <c r="O903" s="21" t="s">
        <v>1088</v>
      </c>
      <c r="P903" s="21" t="s">
        <v>1088</v>
      </c>
      <c r="Q903" s="11" t="s">
        <v>2033</v>
      </c>
      <c r="R903" s="21"/>
      <c r="S903" s="21"/>
      <c r="U903" s="36" t="s">
        <v>4786</v>
      </c>
      <c r="V903" s="36" t="s">
        <v>4778</v>
      </c>
      <c r="W903" s="66"/>
    </row>
    <row r="904" spans="1:23" ht="29">
      <c r="A904" s="21" t="s">
        <v>2051</v>
      </c>
      <c r="B904" s="29" t="s">
        <v>99</v>
      </c>
      <c r="C904" s="21" t="s">
        <v>1081</v>
      </c>
      <c r="D904" s="21" t="s">
        <v>1129</v>
      </c>
      <c r="E904" s="21" t="s">
        <v>1099</v>
      </c>
      <c r="F904" s="30" t="s">
        <v>1088</v>
      </c>
      <c r="G904" s="21" t="s">
        <v>1543</v>
      </c>
      <c r="H904" s="31" t="s">
        <v>1101</v>
      </c>
      <c r="I904" s="31" t="s">
        <v>2052</v>
      </c>
      <c r="J904" s="21" t="s">
        <v>1161</v>
      </c>
      <c r="K904" s="21">
        <v>2</v>
      </c>
      <c r="L904" s="21" t="s">
        <v>1172</v>
      </c>
      <c r="M904" s="21">
        <v>11.2</v>
      </c>
      <c r="N904" s="21" t="s">
        <v>1088</v>
      </c>
      <c r="O904" s="21" t="s">
        <v>1088</v>
      </c>
      <c r="P904" s="21" t="s">
        <v>1088</v>
      </c>
      <c r="Q904" s="11" t="s">
        <v>2033</v>
      </c>
      <c r="R904" s="21"/>
      <c r="S904" s="21"/>
      <c r="U904" s="36" t="s">
        <v>4786</v>
      </c>
      <c r="V904" s="36" t="s">
        <v>4778</v>
      </c>
      <c r="W904" s="66"/>
    </row>
    <row r="905" spans="1:23" ht="29">
      <c r="A905" s="21" t="s">
        <v>2051</v>
      </c>
      <c r="B905" s="29" t="s">
        <v>99</v>
      </c>
      <c r="C905" s="21" t="s">
        <v>1081</v>
      </c>
      <c r="D905" s="21" t="s">
        <v>1129</v>
      </c>
      <c r="E905" s="21" t="s">
        <v>1099</v>
      </c>
      <c r="F905" s="30" t="s">
        <v>1088</v>
      </c>
      <c r="G905" s="21" t="s">
        <v>1543</v>
      </c>
      <c r="H905" s="31" t="s">
        <v>2053</v>
      </c>
      <c r="I905" s="31" t="s">
        <v>2052</v>
      </c>
      <c r="J905" s="21" t="s">
        <v>1976</v>
      </c>
      <c r="K905" s="21">
        <v>2</v>
      </c>
      <c r="L905" s="21" t="s">
        <v>1172</v>
      </c>
      <c r="M905" s="21">
        <v>4.4000000000000004</v>
      </c>
      <c r="N905" s="21" t="s">
        <v>1088</v>
      </c>
      <c r="O905" s="21" t="s">
        <v>1088</v>
      </c>
      <c r="P905" s="21" t="s">
        <v>1088</v>
      </c>
      <c r="Q905" s="11" t="s">
        <v>2033</v>
      </c>
      <c r="R905" s="21"/>
      <c r="S905" s="21"/>
      <c r="U905" s="36" t="s">
        <v>4786</v>
      </c>
      <c r="V905" s="36" t="s">
        <v>4778</v>
      </c>
      <c r="W905" s="66"/>
    </row>
    <row r="906" spans="1:23" ht="29">
      <c r="A906" s="21" t="s">
        <v>2051</v>
      </c>
      <c r="B906" s="29" t="s">
        <v>99</v>
      </c>
      <c r="C906" s="21" t="s">
        <v>1081</v>
      </c>
      <c r="D906" s="21" t="s">
        <v>1129</v>
      </c>
      <c r="E906" s="21" t="s">
        <v>1099</v>
      </c>
      <c r="F906" s="30" t="s">
        <v>1088</v>
      </c>
      <c r="G906" s="21" t="s">
        <v>1543</v>
      </c>
      <c r="H906" s="31" t="s">
        <v>1101</v>
      </c>
      <c r="I906" s="31" t="s">
        <v>2052</v>
      </c>
      <c r="J906" s="21" t="s">
        <v>1161</v>
      </c>
      <c r="K906" s="21">
        <v>15</v>
      </c>
      <c r="L906" s="21" t="s">
        <v>1138</v>
      </c>
      <c r="M906" s="21">
        <v>18.899999999999999</v>
      </c>
      <c r="N906" s="21" t="s">
        <v>1088</v>
      </c>
      <c r="O906" s="21" t="s">
        <v>1088</v>
      </c>
      <c r="P906" s="21" t="s">
        <v>1088</v>
      </c>
      <c r="Q906" s="11" t="s">
        <v>2033</v>
      </c>
      <c r="R906" s="21"/>
      <c r="S906" s="21"/>
      <c r="U906" s="36" t="s">
        <v>5105</v>
      </c>
      <c r="V906" s="36" t="s">
        <v>5105</v>
      </c>
      <c r="W906" s="66"/>
    </row>
    <row r="907" spans="1:23" ht="29">
      <c r="A907" s="21" t="s">
        <v>2051</v>
      </c>
      <c r="B907" s="29" t="s">
        <v>99</v>
      </c>
      <c r="C907" s="21" t="s">
        <v>1081</v>
      </c>
      <c r="D907" s="21" t="s">
        <v>1129</v>
      </c>
      <c r="E907" s="21" t="s">
        <v>1099</v>
      </c>
      <c r="F907" s="30" t="s">
        <v>1088</v>
      </c>
      <c r="G907" s="21" t="s">
        <v>1543</v>
      </c>
      <c r="H907" s="31" t="s">
        <v>2053</v>
      </c>
      <c r="I907" s="31" t="s">
        <v>2052</v>
      </c>
      <c r="J907" s="21" t="s">
        <v>1976</v>
      </c>
      <c r="K907" s="21">
        <v>15</v>
      </c>
      <c r="L907" s="21" t="s">
        <v>1138</v>
      </c>
      <c r="M907" s="21">
        <v>3.8</v>
      </c>
      <c r="N907" s="21" t="s">
        <v>1088</v>
      </c>
      <c r="O907" s="21" t="s">
        <v>1088</v>
      </c>
      <c r="P907" s="21" t="s">
        <v>1088</v>
      </c>
      <c r="Q907" s="11" t="s">
        <v>2033</v>
      </c>
      <c r="R907" s="21"/>
      <c r="S907" s="21"/>
      <c r="U907" s="36" t="s">
        <v>5105</v>
      </c>
      <c r="V907" s="36" t="s">
        <v>5105</v>
      </c>
      <c r="W907" s="66"/>
    </row>
    <row r="908" spans="1:23" ht="29">
      <c r="A908" s="21" t="s">
        <v>2051</v>
      </c>
      <c r="B908" s="29" t="s">
        <v>99</v>
      </c>
      <c r="C908" s="21" t="s">
        <v>1081</v>
      </c>
      <c r="D908" s="21" t="s">
        <v>1129</v>
      </c>
      <c r="E908" s="21" t="s">
        <v>1099</v>
      </c>
      <c r="F908" s="30" t="s">
        <v>1088</v>
      </c>
      <c r="G908" s="21" t="s">
        <v>1543</v>
      </c>
      <c r="H908" s="31" t="s">
        <v>1101</v>
      </c>
      <c r="I908" s="31" t="s">
        <v>2052</v>
      </c>
      <c r="J908" s="21" t="s">
        <v>1161</v>
      </c>
      <c r="K908" s="21">
        <v>26</v>
      </c>
      <c r="L908" s="21" t="s">
        <v>1089</v>
      </c>
      <c r="M908" s="21">
        <v>23.8</v>
      </c>
      <c r="N908" s="21" t="s">
        <v>1088</v>
      </c>
      <c r="O908" s="21" t="s">
        <v>1088</v>
      </c>
      <c r="P908" s="21" t="s">
        <v>1088</v>
      </c>
      <c r="Q908" s="11" t="s">
        <v>2033</v>
      </c>
      <c r="R908" s="21"/>
      <c r="S908" s="21"/>
      <c r="U908" s="36" t="s">
        <v>4786</v>
      </c>
      <c r="V908" s="36" t="s">
        <v>4778</v>
      </c>
      <c r="W908" s="66"/>
    </row>
    <row r="909" spans="1:23" ht="29">
      <c r="A909" s="21" t="s">
        <v>2051</v>
      </c>
      <c r="B909" s="29" t="s">
        <v>99</v>
      </c>
      <c r="C909" s="21" t="s">
        <v>1081</v>
      </c>
      <c r="D909" s="21" t="s">
        <v>1129</v>
      </c>
      <c r="E909" s="21" t="s">
        <v>1099</v>
      </c>
      <c r="F909" s="30" t="s">
        <v>1088</v>
      </c>
      <c r="G909" s="21" t="s">
        <v>1543</v>
      </c>
      <c r="H909" s="31" t="s">
        <v>2053</v>
      </c>
      <c r="I909" s="31" t="s">
        <v>2052</v>
      </c>
      <c r="J909" s="21" t="s">
        <v>1976</v>
      </c>
      <c r="K909" s="21">
        <v>26</v>
      </c>
      <c r="L909" s="21" t="s">
        <v>1089</v>
      </c>
      <c r="M909" s="21">
        <v>6.8</v>
      </c>
      <c r="N909" s="21" t="s">
        <v>1088</v>
      </c>
      <c r="O909" s="21" t="s">
        <v>1088</v>
      </c>
      <c r="P909" s="21" t="s">
        <v>1088</v>
      </c>
      <c r="Q909" s="11" t="s">
        <v>2033</v>
      </c>
      <c r="R909" s="21"/>
      <c r="S909" s="21"/>
      <c r="U909" s="36" t="s">
        <v>4786</v>
      </c>
      <c r="V909" s="36" t="s">
        <v>4778</v>
      </c>
      <c r="W909" s="66"/>
    </row>
    <row r="910" spans="1:23" ht="57">
      <c r="A910" s="21" t="s">
        <v>2051</v>
      </c>
      <c r="B910" s="29" t="s">
        <v>99</v>
      </c>
      <c r="C910" s="21" t="s">
        <v>1081</v>
      </c>
      <c r="D910" s="21" t="s">
        <v>1129</v>
      </c>
      <c r="E910" s="21" t="s">
        <v>13</v>
      </c>
      <c r="F910" s="30" t="s">
        <v>1088</v>
      </c>
      <c r="G910" s="21" t="s">
        <v>1543</v>
      </c>
      <c r="H910" s="31" t="s">
        <v>2054</v>
      </c>
      <c r="I910" s="31" t="s">
        <v>2055</v>
      </c>
      <c r="J910" s="21" t="s">
        <v>2056</v>
      </c>
      <c r="K910" s="21">
        <v>4</v>
      </c>
      <c r="L910" s="21" t="s">
        <v>1089</v>
      </c>
      <c r="M910" s="21">
        <v>234</v>
      </c>
      <c r="N910" s="21" t="s">
        <v>1088</v>
      </c>
      <c r="O910" s="21" t="s">
        <v>1088</v>
      </c>
      <c r="P910" s="21" t="s">
        <v>1088</v>
      </c>
      <c r="Q910" s="11" t="s">
        <v>2033</v>
      </c>
      <c r="R910" s="21"/>
      <c r="S910" s="21"/>
      <c r="U910" s="36" t="s">
        <v>4786</v>
      </c>
      <c r="V910" s="36" t="s">
        <v>4778</v>
      </c>
      <c r="W910" s="66"/>
    </row>
    <row r="911" spans="1:23" ht="57">
      <c r="A911" s="21" t="s">
        <v>2051</v>
      </c>
      <c r="B911" s="29" t="s">
        <v>99</v>
      </c>
      <c r="C911" s="21" t="s">
        <v>1081</v>
      </c>
      <c r="D911" s="21" t="s">
        <v>1129</v>
      </c>
      <c r="E911" s="21" t="s">
        <v>1099</v>
      </c>
      <c r="F911" s="30" t="s">
        <v>1088</v>
      </c>
      <c r="G911" s="21" t="s">
        <v>1543</v>
      </c>
      <c r="H911" s="31" t="s">
        <v>2054</v>
      </c>
      <c r="I911" s="31" t="s">
        <v>2055</v>
      </c>
      <c r="J911" s="21" t="s">
        <v>2056</v>
      </c>
      <c r="K911" s="21">
        <v>2</v>
      </c>
      <c r="L911" s="21" t="s">
        <v>1172</v>
      </c>
      <c r="M911" s="21">
        <v>114.5</v>
      </c>
      <c r="N911" s="21" t="s">
        <v>1088</v>
      </c>
      <c r="O911" s="21" t="s">
        <v>1088</v>
      </c>
      <c r="P911" s="21" t="s">
        <v>1088</v>
      </c>
      <c r="Q911" s="11" t="s">
        <v>2033</v>
      </c>
      <c r="R911" s="21"/>
      <c r="S911" s="21"/>
      <c r="U911" s="36" t="s">
        <v>4816</v>
      </c>
      <c r="V911" s="36" t="s">
        <v>4778</v>
      </c>
      <c r="W911" s="66"/>
    </row>
    <row r="912" spans="1:23" ht="57">
      <c r="A912" s="21" t="s">
        <v>2051</v>
      </c>
      <c r="B912" s="29" t="s">
        <v>99</v>
      </c>
      <c r="C912" s="21" t="s">
        <v>1081</v>
      </c>
      <c r="D912" s="21" t="s">
        <v>1129</v>
      </c>
      <c r="E912" s="21" t="s">
        <v>1099</v>
      </c>
      <c r="F912" s="30" t="s">
        <v>1088</v>
      </c>
      <c r="G912" s="21" t="s">
        <v>1543</v>
      </c>
      <c r="H912" s="31" t="s">
        <v>2054</v>
      </c>
      <c r="I912" s="31" t="s">
        <v>2055</v>
      </c>
      <c r="J912" s="21" t="s">
        <v>2056</v>
      </c>
      <c r="K912" s="21">
        <v>13</v>
      </c>
      <c r="L912" s="21" t="s">
        <v>1138</v>
      </c>
      <c r="M912" s="21">
        <v>190.2</v>
      </c>
      <c r="N912" s="21" t="s">
        <v>1088</v>
      </c>
      <c r="O912" s="21" t="s">
        <v>1088</v>
      </c>
      <c r="P912" s="21" t="s">
        <v>1088</v>
      </c>
      <c r="Q912" s="11" t="s">
        <v>2033</v>
      </c>
      <c r="R912" s="21"/>
      <c r="S912" s="21"/>
      <c r="U912" s="36" t="s">
        <v>4786</v>
      </c>
      <c r="V912" s="36" t="s">
        <v>4778</v>
      </c>
      <c r="W912" s="66"/>
    </row>
    <row r="913" spans="1:23" ht="57">
      <c r="A913" s="21" t="s">
        <v>2051</v>
      </c>
      <c r="B913" s="29" t="s">
        <v>99</v>
      </c>
      <c r="C913" s="21" t="s">
        <v>1081</v>
      </c>
      <c r="D913" s="21" t="s">
        <v>1129</v>
      </c>
      <c r="E913" s="21" t="s">
        <v>1099</v>
      </c>
      <c r="F913" s="30" t="s">
        <v>1088</v>
      </c>
      <c r="G913" s="21" t="s">
        <v>1543</v>
      </c>
      <c r="H913" s="31" t="s">
        <v>2054</v>
      </c>
      <c r="I913" s="31" t="s">
        <v>2055</v>
      </c>
      <c r="J913" s="21" t="s">
        <v>2056</v>
      </c>
      <c r="K913" s="21">
        <v>23</v>
      </c>
      <c r="L913" s="21" t="s">
        <v>1089</v>
      </c>
      <c r="M913" s="21">
        <v>191.9</v>
      </c>
      <c r="N913" s="21" t="s">
        <v>1088</v>
      </c>
      <c r="O913" s="21" t="s">
        <v>1088</v>
      </c>
      <c r="P913" s="21" t="s">
        <v>1088</v>
      </c>
      <c r="Q913" s="11" t="s">
        <v>2033</v>
      </c>
      <c r="R913" s="21"/>
      <c r="S913" s="21"/>
      <c r="U913" s="36" t="s">
        <v>4786</v>
      </c>
      <c r="V913" s="36" t="s">
        <v>4778</v>
      </c>
      <c r="W913" s="66"/>
    </row>
    <row r="914" spans="1:23" ht="15">
      <c r="A914" s="21" t="s">
        <v>2057</v>
      </c>
      <c r="B914" s="6" t="s">
        <v>188</v>
      </c>
      <c r="C914" s="21" t="s">
        <v>1081</v>
      </c>
      <c r="D914" s="21" t="s">
        <v>1082</v>
      </c>
      <c r="E914" s="21" t="s">
        <v>1097</v>
      </c>
      <c r="F914" s="30" t="s">
        <v>2058</v>
      </c>
      <c r="G914" s="21" t="s">
        <v>1169</v>
      </c>
      <c r="H914" s="31" t="s">
        <v>2059</v>
      </c>
      <c r="I914" s="31" t="s">
        <v>2060</v>
      </c>
      <c r="J914" s="21" t="s">
        <v>1088</v>
      </c>
      <c r="K914" s="21">
        <v>17</v>
      </c>
      <c r="L914" s="21" t="s">
        <v>1138</v>
      </c>
      <c r="M914" s="21">
        <v>0.4</v>
      </c>
      <c r="N914" s="21" t="b">
        <v>1</v>
      </c>
      <c r="O914" s="21" t="s">
        <v>1088</v>
      </c>
      <c r="P914" s="21" t="s">
        <v>1088</v>
      </c>
      <c r="Q914" s="21" t="s">
        <v>487</v>
      </c>
      <c r="R914" s="21" t="s">
        <v>2061</v>
      </c>
      <c r="S914" s="21"/>
      <c r="U914" s="36" t="s">
        <v>5105</v>
      </c>
      <c r="V914" s="36" t="s">
        <v>5105</v>
      </c>
      <c r="W914" s="36" t="s">
        <v>5247</v>
      </c>
    </row>
    <row r="915" spans="1:23" ht="15">
      <c r="A915" s="21" t="s">
        <v>2057</v>
      </c>
      <c r="B915" s="6" t="s">
        <v>188</v>
      </c>
      <c r="C915" s="21" t="s">
        <v>1081</v>
      </c>
      <c r="D915" s="21" t="s">
        <v>1082</v>
      </c>
      <c r="E915" s="21" t="s">
        <v>1097</v>
      </c>
      <c r="F915" s="30" t="s">
        <v>2062</v>
      </c>
      <c r="G915" s="21" t="s">
        <v>1169</v>
      </c>
      <c r="H915" s="31" t="s">
        <v>2063</v>
      </c>
      <c r="I915" s="31" t="s">
        <v>2060</v>
      </c>
      <c r="J915" s="21" t="s">
        <v>1088</v>
      </c>
      <c r="K915" s="21">
        <v>12</v>
      </c>
      <c r="L915" s="21" t="s">
        <v>1089</v>
      </c>
      <c r="M915" s="21">
        <v>0.48</v>
      </c>
      <c r="N915" s="21" t="b">
        <v>1</v>
      </c>
      <c r="O915" s="21" t="s">
        <v>1088</v>
      </c>
      <c r="P915" s="21" t="s">
        <v>1088</v>
      </c>
      <c r="Q915" s="21" t="s">
        <v>783</v>
      </c>
      <c r="R915" s="21" t="s">
        <v>2061</v>
      </c>
      <c r="S915" s="21"/>
      <c r="U915" s="36" t="s">
        <v>5105</v>
      </c>
      <c r="V915" s="36" t="s">
        <v>5105</v>
      </c>
      <c r="W915" s="66"/>
    </row>
    <row r="916" spans="1:23" ht="15">
      <c r="A916" s="21" t="s">
        <v>2057</v>
      </c>
      <c r="B916" s="6" t="s">
        <v>188</v>
      </c>
      <c r="C916" s="21" t="s">
        <v>1081</v>
      </c>
      <c r="D916" s="21" t="s">
        <v>1082</v>
      </c>
      <c r="E916" s="21" t="s">
        <v>1097</v>
      </c>
      <c r="F916" s="30" t="s">
        <v>2064</v>
      </c>
      <c r="G916" s="21" t="s">
        <v>1169</v>
      </c>
      <c r="H916" s="31" t="s">
        <v>2065</v>
      </c>
      <c r="I916" s="31" t="s">
        <v>2060</v>
      </c>
      <c r="J916" s="21" t="s">
        <v>1088</v>
      </c>
      <c r="K916" s="21">
        <v>12</v>
      </c>
      <c r="L916" s="21" t="s">
        <v>1089</v>
      </c>
      <c r="M916" s="21">
        <v>-0.57999999999999996</v>
      </c>
      <c r="N916" s="21" t="b">
        <v>1</v>
      </c>
      <c r="O916" s="21" t="s">
        <v>1088</v>
      </c>
      <c r="P916" s="21" t="s">
        <v>1088</v>
      </c>
      <c r="Q916" s="21"/>
      <c r="R916" s="21" t="s">
        <v>2066</v>
      </c>
      <c r="S916" s="21"/>
      <c r="U916" s="36" t="s">
        <v>5105</v>
      </c>
      <c r="V916" s="36" t="s">
        <v>5105</v>
      </c>
      <c r="W916" s="66"/>
    </row>
    <row r="917" spans="1:23" ht="15">
      <c r="A917" s="21" t="s">
        <v>2057</v>
      </c>
      <c r="B917" s="6" t="s">
        <v>188</v>
      </c>
      <c r="C917" s="21" t="s">
        <v>1081</v>
      </c>
      <c r="D917" s="21" t="s">
        <v>1082</v>
      </c>
      <c r="E917" s="21" t="s">
        <v>1097</v>
      </c>
      <c r="F917" s="30" t="s">
        <v>2067</v>
      </c>
      <c r="G917" s="21" t="s">
        <v>1169</v>
      </c>
      <c r="H917" s="31" t="s">
        <v>2068</v>
      </c>
      <c r="I917" s="31" t="s">
        <v>2069</v>
      </c>
      <c r="J917" s="31" t="s">
        <v>2070</v>
      </c>
      <c r="K917" s="21">
        <v>15</v>
      </c>
      <c r="L917" s="21" t="s">
        <v>1089</v>
      </c>
      <c r="M917" s="21">
        <v>77.8</v>
      </c>
      <c r="N917" s="21" t="s">
        <v>1088</v>
      </c>
      <c r="O917" s="21" t="s">
        <v>1088</v>
      </c>
      <c r="P917" s="21">
        <v>124.9</v>
      </c>
      <c r="Q917" s="21" t="s">
        <v>783</v>
      </c>
      <c r="R917" s="21" t="s">
        <v>2071</v>
      </c>
      <c r="S917" s="21"/>
      <c r="U917" s="36" t="s">
        <v>5105</v>
      </c>
      <c r="V917" s="36" t="s">
        <v>5105</v>
      </c>
      <c r="W917" s="66"/>
    </row>
    <row r="918" spans="1:23" ht="15">
      <c r="A918" s="21" t="s">
        <v>2057</v>
      </c>
      <c r="B918" s="6" t="s">
        <v>188</v>
      </c>
      <c r="C918" s="21" t="s">
        <v>1081</v>
      </c>
      <c r="D918" s="21" t="s">
        <v>1082</v>
      </c>
      <c r="E918" s="21" t="s">
        <v>1097</v>
      </c>
      <c r="F918" s="30" t="s">
        <v>2072</v>
      </c>
      <c r="G918" s="21" t="s">
        <v>1169</v>
      </c>
      <c r="H918" s="31" t="s">
        <v>2073</v>
      </c>
      <c r="I918" s="31" t="s">
        <v>2069</v>
      </c>
      <c r="J918" s="21" t="s">
        <v>1088</v>
      </c>
      <c r="K918" s="21">
        <v>13</v>
      </c>
      <c r="L918" s="21" t="s">
        <v>1089</v>
      </c>
      <c r="M918" s="21">
        <v>0.56000000000000005</v>
      </c>
      <c r="N918" s="21" t="s">
        <v>1088</v>
      </c>
      <c r="O918" s="21" t="s">
        <v>1088</v>
      </c>
      <c r="P918" s="21">
        <v>0.34</v>
      </c>
      <c r="Q918" s="21" t="s">
        <v>783</v>
      </c>
      <c r="R918" s="21" t="s">
        <v>2071</v>
      </c>
      <c r="S918" s="21"/>
      <c r="U918" s="36" t="s">
        <v>5105</v>
      </c>
      <c r="V918" s="36" t="s">
        <v>5105</v>
      </c>
      <c r="W918" s="66"/>
    </row>
    <row r="919" spans="1:23" ht="15">
      <c r="A919" s="21" t="s">
        <v>2057</v>
      </c>
      <c r="B919" s="6" t="s">
        <v>188</v>
      </c>
      <c r="C919" s="21" t="s">
        <v>1081</v>
      </c>
      <c r="D919" s="21" t="s">
        <v>1082</v>
      </c>
      <c r="E919" s="21" t="s">
        <v>1097</v>
      </c>
      <c r="F919" s="30" t="s">
        <v>2074</v>
      </c>
      <c r="G919" s="21" t="s">
        <v>1169</v>
      </c>
      <c r="H919" s="31" t="s">
        <v>2075</v>
      </c>
      <c r="I919" s="31" t="s">
        <v>2069</v>
      </c>
      <c r="J919" s="21" t="s">
        <v>1088</v>
      </c>
      <c r="K919" s="21">
        <v>19</v>
      </c>
      <c r="L919" s="21" t="s">
        <v>1138</v>
      </c>
      <c r="M919" s="21">
        <v>0.28999999999999998</v>
      </c>
      <c r="N919" s="21" t="s">
        <v>1088</v>
      </c>
      <c r="O919" s="21" t="s">
        <v>1088</v>
      </c>
      <c r="P919" s="21">
        <v>0.26</v>
      </c>
      <c r="Q919" s="21"/>
      <c r="R919" s="21" t="s">
        <v>2071</v>
      </c>
      <c r="S919" s="21"/>
      <c r="U919" s="36" t="s">
        <v>5105</v>
      </c>
      <c r="V919" s="36" t="s">
        <v>5105</v>
      </c>
      <c r="W919" s="66"/>
    </row>
    <row r="920" spans="1:23" ht="15">
      <c r="A920" s="21" t="s">
        <v>2057</v>
      </c>
      <c r="B920" s="6" t="s">
        <v>188</v>
      </c>
      <c r="C920" s="21" t="s">
        <v>1081</v>
      </c>
      <c r="D920" s="21" t="s">
        <v>1082</v>
      </c>
      <c r="E920" s="21" t="s">
        <v>1097</v>
      </c>
      <c r="F920" s="30" t="s">
        <v>2076</v>
      </c>
      <c r="G920" s="21" t="s">
        <v>1169</v>
      </c>
      <c r="H920" s="31" t="s">
        <v>2077</v>
      </c>
      <c r="I920" s="31" t="s">
        <v>2078</v>
      </c>
      <c r="J920" s="21" t="s">
        <v>2079</v>
      </c>
      <c r="K920" s="21">
        <v>63</v>
      </c>
      <c r="L920" s="21" t="s">
        <v>1089</v>
      </c>
      <c r="M920" s="21">
        <v>314.10000000000002</v>
      </c>
      <c r="N920" s="21" t="s">
        <v>1088</v>
      </c>
      <c r="O920" s="21" t="s">
        <v>1088</v>
      </c>
      <c r="P920" s="21">
        <v>856.4</v>
      </c>
      <c r="Q920" s="21" t="s">
        <v>783</v>
      </c>
      <c r="R920" s="21" t="s">
        <v>2080</v>
      </c>
      <c r="S920" s="21"/>
      <c r="U920" s="36" t="s">
        <v>5105</v>
      </c>
      <c r="V920" s="36" t="s">
        <v>5105</v>
      </c>
      <c r="W920" s="36" t="s">
        <v>5113</v>
      </c>
    </row>
    <row r="921" spans="1:23" ht="15">
      <c r="A921" s="21" t="s">
        <v>2057</v>
      </c>
      <c r="B921" s="6" t="s">
        <v>188</v>
      </c>
      <c r="C921" s="21" t="s">
        <v>1081</v>
      </c>
      <c r="D921" s="21" t="s">
        <v>1082</v>
      </c>
      <c r="E921" s="21" t="s">
        <v>1097</v>
      </c>
      <c r="F921" s="30" t="s">
        <v>2081</v>
      </c>
      <c r="G921" s="21" t="s">
        <v>1169</v>
      </c>
      <c r="H921" s="31" t="s">
        <v>2082</v>
      </c>
      <c r="I921" s="31" t="s">
        <v>2078</v>
      </c>
      <c r="J921" s="21" t="s">
        <v>2079</v>
      </c>
      <c r="K921" s="21">
        <v>63</v>
      </c>
      <c r="L921" s="21" t="s">
        <v>1089</v>
      </c>
      <c r="M921" s="21">
        <v>25.6</v>
      </c>
      <c r="N921" s="21" t="s">
        <v>1088</v>
      </c>
      <c r="O921" s="21" t="s">
        <v>1088</v>
      </c>
      <c r="P921" s="21" t="s">
        <v>1088</v>
      </c>
      <c r="Q921" s="21" t="s">
        <v>783</v>
      </c>
      <c r="R921" s="21" t="s">
        <v>2080</v>
      </c>
      <c r="S921" s="21"/>
      <c r="U921" s="36" t="s">
        <v>5105</v>
      </c>
      <c r="V921" s="36" t="s">
        <v>5105</v>
      </c>
      <c r="W921" s="66"/>
    </row>
    <row r="922" spans="1:23" ht="15">
      <c r="A922" s="21" t="s">
        <v>2057</v>
      </c>
      <c r="B922" s="6" t="s">
        <v>188</v>
      </c>
      <c r="C922" s="21" t="s">
        <v>1081</v>
      </c>
      <c r="D922" s="21" t="s">
        <v>1082</v>
      </c>
      <c r="E922" s="21" t="s">
        <v>1097</v>
      </c>
      <c r="F922" s="30" t="s">
        <v>2083</v>
      </c>
      <c r="G922" s="21" t="s">
        <v>1169</v>
      </c>
      <c r="H922" s="31" t="s">
        <v>2084</v>
      </c>
      <c r="I922" s="31" t="s">
        <v>2078</v>
      </c>
      <c r="J922" s="21" t="s">
        <v>2079</v>
      </c>
      <c r="K922" s="21">
        <v>63</v>
      </c>
      <c r="L922" s="21" t="s">
        <v>1089</v>
      </c>
      <c r="M922" s="21">
        <v>4971.1000000000004</v>
      </c>
      <c r="N922" s="21" t="s">
        <v>1088</v>
      </c>
      <c r="O922" s="21" t="s">
        <v>1088</v>
      </c>
      <c r="P922" s="21" t="s">
        <v>1088</v>
      </c>
      <c r="Q922" s="21" t="s">
        <v>783</v>
      </c>
      <c r="R922" s="21" t="s">
        <v>2080</v>
      </c>
      <c r="S922" s="21"/>
      <c r="U922" s="36" t="s">
        <v>5105</v>
      </c>
      <c r="V922" s="36" t="s">
        <v>5105</v>
      </c>
      <c r="W922" s="66"/>
    </row>
    <row r="923" spans="1:23" ht="15">
      <c r="A923" s="21" t="s">
        <v>2057</v>
      </c>
      <c r="B923" s="6" t="s">
        <v>188</v>
      </c>
      <c r="C923" s="21" t="s">
        <v>1081</v>
      </c>
      <c r="D923" s="21" t="s">
        <v>1082</v>
      </c>
      <c r="E923" s="21" t="s">
        <v>1097</v>
      </c>
      <c r="F923" s="30" t="s">
        <v>2085</v>
      </c>
      <c r="G923" s="21" t="s">
        <v>1169</v>
      </c>
      <c r="H923" s="31" t="s">
        <v>2086</v>
      </c>
      <c r="I923" s="31" t="s">
        <v>2078</v>
      </c>
      <c r="J923" s="21" t="s">
        <v>2079</v>
      </c>
      <c r="K923" s="21">
        <v>71</v>
      </c>
      <c r="L923" s="21" t="s">
        <v>1089</v>
      </c>
      <c r="M923" s="21">
        <v>242.3</v>
      </c>
      <c r="N923" s="21" t="s">
        <v>1088</v>
      </c>
      <c r="O923" s="21" t="s">
        <v>1088</v>
      </c>
      <c r="P923" s="21">
        <v>201.1</v>
      </c>
      <c r="Q923" s="21" t="s">
        <v>783</v>
      </c>
      <c r="R923" s="21" t="s">
        <v>2080</v>
      </c>
      <c r="S923" s="21"/>
      <c r="U923" s="36" t="s">
        <v>5105</v>
      </c>
      <c r="V923" s="36" t="s">
        <v>5105</v>
      </c>
      <c r="W923" s="66"/>
    </row>
    <row r="924" spans="1:23" ht="15">
      <c r="A924" s="21" t="s">
        <v>2057</v>
      </c>
      <c r="B924" s="6" t="s">
        <v>188</v>
      </c>
      <c r="C924" s="21" t="s">
        <v>1081</v>
      </c>
      <c r="D924" s="21" t="s">
        <v>1082</v>
      </c>
      <c r="E924" s="21" t="s">
        <v>1097</v>
      </c>
      <c r="F924" s="30" t="s">
        <v>2087</v>
      </c>
      <c r="G924" s="21" t="s">
        <v>1169</v>
      </c>
      <c r="H924" s="31" t="s">
        <v>2088</v>
      </c>
      <c r="I924" s="31" t="s">
        <v>2078</v>
      </c>
      <c r="J924" s="21" t="s">
        <v>2079</v>
      </c>
      <c r="K924" s="21">
        <v>71</v>
      </c>
      <c r="L924" s="21" t="s">
        <v>1089</v>
      </c>
      <c r="M924" s="21">
        <v>43.5</v>
      </c>
      <c r="N924" s="21" t="s">
        <v>1088</v>
      </c>
      <c r="O924" s="21" t="s">
        <v>1088</v>
      </c>
      <c r="P924" s="21" t="s">
        <v>1088</v>
      </c>
      <c r="Q924" s="21" t="s">
        <v>783</v>
      </c>
      <c r="R924" s="21" t="s">
        <v>2080</v>
      </c>
      <c r="S924" s="21"/>
      <c r="U924" s="36" t="s">
        <v>5105</v>
      </c>
      <c r="V924" s="36" t="s">
        <v>5105</v>
      </c>
      <c r="W924" s="66"/>
    </row>
    <row r="925" spans="1:23" ht="15">
      <c r="A925" s="21" t="s">
        <v>2057</v>
      </c>
      <c r="B925" s="6" t="s">
        <v>188</v>
      </c>
      <c r="C925" s="21" t="s">
        <v>1081</v>
      </c>
      <c r="D925" s="21" t="s">
        <v>1082</v>
      </c>
      <c r="E925" s="21" t="s">
        <v>1097</v>
      </c>
      <c r="F925" s="30" t="s">
        <v>2089</v>
      </c>
      <c r="G925" s="21" t="s">
        <v>1169</v>
      </c>
      <c r="H925" s="31" t="s">
        <v>2090</v>
      </c>
      <c r="I925" s="31" t="s">
        <v>2078</v>
      </c>
      <c r="J925" s="21" t="s">
        <v>2079</v>
      </c>
      <c r="K925" s="21">
        <v>71</v>
      </c>
      <c r="L925" s="21" t="s">
        <v>1089</v>
      </c>
      <c r="M925" s="21">
        <v>1545.2</v>
      </c>
      <c r="N925" s="21" t="s">
        <v>1088</v>
      </c>
      <c r="O925" s="21" t="s">
        <v>1088</v>
      </c>
      <c r="P925" s="21" t="s">
        <v>1088</v>
      </c>
      <c r="Q925" s="21" t="s">
        <v>783</v>
      </c>
      <c r="R925" s="21" t="s">
        <v>2080</v>
      </c>
      <c r="S925" s="21"/>
      <c r="U925" s="36" t="s">
        <v>5105</v>
      </c>
      <c r="V925" s="36" t="s">
        <v>5105</v>
      </c>
      <c r="W925" s="66"/>
    </row>
    <row r="926" spans="1:23" ht="15">
      <c r="A926" s="21" t="s">
        <v>2057</v>
      </c>
      <c r="B926" s="6" t="s">
        <v>188</v>
      </c>
      <c r="C926" s="21" t="s">
        <v>1081</v>
      </c>
      <c r="D926" s="21" t="s">
        <v>1082</v>
      </c>
      <c r="E926" s="21" t="s">
        <v>1097</v>
      </c>
      <c r="F926" s="30" t="s">
        <v>2091</v>
      </c>
      <c r="G926" s="21" t="s">
        <v>1169</v>
      </c>
      <c r="H926" s="31" t="s">
        <v>2092</v>
      </c>
      <c r="I926" s="31" t="s">
        <v>2078</v>
      </c>
      <c r="J926" s="21" t="s">
        <v>2079</v>
      </c>
      <c r="K926" s="21">
        <v>72</v>
      </c>
      <c r="L926" s="21" t="s">
        <v>1089</v>
      </c>
      <c r="M926" s="21">
        <v>337.3</v>
      </c>
      <c r="N926" s="21" t="s">
        <v>1088</v>
      </c>
      <c r="O926" s="21" t="s">
        <v>1088</v>
      </c>
      <c r="P926" s="21">
        <v>756.1</v>
      </c>
      <c r="Q926" s="21" t="s">
        <v>783</v>
      </c>
      <c r="R926" s="21" t="s">
        <v>2080</v>
      </c>
      <c r="S926" s="21"/>
      <c r="U926" s="36" t="s">
        <v>5105</v>
      </c>
      <c r="V926" s="36" t="s">
        <v>5105</v>
      </c>
      <c r="W926" s="66"/>
    </row>
    <row r="927" spans="1:23" ht="15">
      <c r="A927" s="21" t="s">
        <v>2057</v>
      </c>
      <c r="B927" s="6" t="s">
        <v>188</v>
      </c>
      <c r="C927" s="21" t="s">
        <v>1081</v>
      </c>
      <c r="D927" s="21" t="s">
        <v>1082</v>
      </c>
      <c r="E927" s="21" t="s">
        <v>1097</v>
      </c>
      <c r="F927" s="30" t="s">
        <v>2093</v>
      </c>
      <c r="G927" s="21" t="s">
        <v>1169</v>
      </c>
      <c r="H927" s="31" t="s">
        <v>2094</v>
      </c>
      <c r="I927" s="31" t="s">
        <v>2078</v>
      </c>
      <c r="J927" s="21" t="s">
        <v>2079</v>
      </c>
      <c r="K927" s="21">
        <v>72</v>
      </c>
      <c r="L927" s="21" t="s">
        <v>1089</v>
      </c>
      <c r="M927" s="21">
        <v>72.2</v>
      </c>
      <c r="N927" s="21" t="s">
        <v>1088</v>
      </c>
      <c r="O927" s="21" t="s">
        <v>1088</v>
      </c>
      <c r="P927" s="21" t="s">
        <v>1088</v>
      </c>
      <c r="Q927" s="21" t="s">
        <v>783</v>
      </c>
      <c r="R927" s="21" t="s">
        <v>2080</v>
      </c>
      <c r="S927" s="21"/>
      <c r="U927" s="36" t="s">
        <v>5105</v>
      </c>
      <c r="V927" s="36" t="s">
        <v>5105</v>
      </c>
      <c r="W927" s="66"/>
    </row>
    <row r="928" spans="1:23" ht="15">
      <c r="A928" s="21" t="s">
        <v>2057</v>
      </c>
      <c r="B928" s="6" t="s">
        <v>188</v>
      </c>
      <c r="C928" s="21" t="s">
        <v>1081</v>
      </c>
      <c r="D928" s="21" t="s">
        <v>1082</v>
      </c>
      <c r="E928" s="21" t="s">
        <v>1097</v>
      </c>
      <c r="F928" s="30" t="s">
        <v>2095</v>
      </c>
      <c r="G928" s="21" t="s">
        <v>1169</v>
      </c>
      <c r="H928" s="31" t="s">
        <v>2096</v>
      </c>
      <c r="I928" s="31" t="s">
        <v>2078</v>
      </c>
      <c r="J928" s="21" t="s">
        <v>2079</v>
      </c>
      <c r="K928" s="21">
        <v>72</v>
      </c>
      <c r="L928" s="21" t="s">
        <v>1089</v>
      </c>
      <c r="M928" s="21">
        <v>4721</v>
      </c>
      <c r="N928" s="21" t="s">
        <v>1088</v>
      </c>
      <c r="O928" s="21" t="s">
        <v>1088</v>
      </c>
      <c r="P928" s="21" t="s">
        <v>1088</v>
      </c>
      <c r="Q928" s="21" t="s">
        <v>783</v>
      </c>
      <c r="R928" s="21" t="s">
        <v>2080</v>
      </c>
      <c r="S928" s="21"/>
      <c r="U928" s="36" t="s">
        <v>5105</v>
      </c>
      <c r="V928" s="36" t="s">
        <v>5105</v>
      </c>
      <c r="W928" s="66"/>
    </row>
    <row r="929" spans="1:23" ht="15">
      <c r="A929" s="21" t="s">
        <v>2097</v>
      </c>
      <c r="B929" s="6" t="s">
        <v>243</v>
      </c>
      <c r="C929" s="21" t="s">
        <v>1036</v>
      </c>
      <c r="D929" s="21" t="s">
        <v>1082</v>
      </c>
      <c r="E929" s="21" t="s">
        <v>1100</v>
      </c>
      <c r="F929" s="30" t="s">
        <v>2098</v>
      </c>
      <c r="G929" s="21" t="s">
        <v>1169</v>
      </c>
      <c r="H929" s="31" t="s">
        <v>2099</v>
      </c>
      <c r="I929" s="31" t="s">
        <v>2100</v>
      </c>
      <c r="J929" s="21" t="s">
        <v>2101</v>
      </c>
      <c r="K929" s="21" t="s">
        <v>1088</v>
      </c>
      <c r="L929" s="21" t="s">
        <v>1089</v>
      </c>
      <c r="M929" s="21">
        <v>5.86</v>
      </c>
      <c r="N929" s="21" t="s">
        <v>1088</v>
      </c>
      <c r="O929" s="21" t="s">
        <v>1088</v>
      </c>
      <c r="P929" s="21">
        <v>5.0999999999999996</v>
      </c>
      <c r="Q929" s="21" t="s">
        <v>487</v>
      </c>
      <c r="R929" s="21" t="s">
        <v>2071</v>
      </c>
      <c r="S929" s="21"/>
      <c r="U929" s="36" t="s">
        <v>5105</v>
      </c>
      <c r="V929" s="36" t="s">
        <v>5105</v>
      </c>
      <c r="W929" s="66"/>
    </row>
    <row r="930" spans="1:23" ht="15">
      <c r="A930" s="21" t="s">
        <v>2097</v>
      </c>
      <c r="B930" s="6" t="s">
        <v>243</v>
      </c>
      <c r="C930" s="21" t="s">
        <v>1036</v>
      </c>
      <c r="D930" s="21" t="s">
        <v>1082</v>
      </c>
      <c r="E930" s="21" t="s">
        <v>1100</v>
      </c>
      <c r="F930" s="30" t="s">
        <v>2098</v>
      </c>
      <c r="G930" s="21" t="s">
        <v>1169</v>
      </c>
      <c r="H930" s="31" t="s">
        <v>2102</v>
      </c>
      <c r="I930" s="31" t="s">
        <v>2100</v>
      </c>
      <c r="J930" s="21" t="s">
        <v>2101</v>
      </c>
      <c r="K930" s="21" t="s">
        <v>1088</v>
      </c>
      <c r="L930" s="21" t="s">
        <v>1089</v>
      </c>
      <c r="M930" s="21">
        <v>55.05</v>
      </c>
      <c r="N930" s="21" t="s">
        <v>1088</v>
      </c>
      <c r="O930" s="21" t="s">
        <v>1088</v>
      </c>
      <c r="P930" s="21">
        <v>78.680000000000007</v>
      </c>
      <c r="Q930" s="21" t="s">
        <v>487</v>
      </c>
      <c r="R930" s="21" t="s">
        <v>2071</v>
      </c>
      <c r="S930" s="21"/>
      <c r="U930" s="36" t="s">
        <v>5105</v>
      </c>
      <c r="V930" s="36" t="s">
        <v>5105</v>
      </c>
      <c r="W930" s="66"/>
    </row>
    <row r="931" spans="1:23" ht="29">
      <c r="A931" s="21" t="s">
        <v>2097</v>
      </c>
      <c r="B931" s="6" t="s">
        <v>243</v>
      </c>
      <c r="C931" s="21" t="s">
        <v>1036</v>
      </c>
      <c r="D931" s="21" t="s">
        <v>1082</v>
      </c>
      <c r="E931" s="21" t="s">
        <v>1100</v>
      </c>
      <c r="F931" s="30" t="s">
        <v>2098</v>
      </c>
      <c r="G931" s="21" t="s">
        <v>1169</v>
      </c>
      <c r="H931" s="31" t="s">
        <v>2103</v>
      </c>
      <c r="I931" s="31" t="s">
        <v>2100</v>
      </c>
      <c r="J931" s="21" t="s">
        <v>2101</v>
      </c>
      <c r="K931" s="21" t="s">
        <v>1088</v>
      </c>
      <c r="L931" s="21" t="s">
        <v>1089</v>
      </c>
      <c r="M931" s="21">
        <v>1450.2</v>
      </c>
      <c r="N931" s="21" t="s">
        <v>1088</v>
      </c>
      <c r="O931" s="21" t="s">
        <v>1088</v>
      </c>
      <c r="P931" s="21">
        <v>1002</v>
      </c>
      <c r="Q931" s="21" t="s">
        <v>487</v>
      </c>
      <c r="R931" s="21" t="s">
        <v>2071</v>
      </c>
      <c r="S931" s="21"/>
      <c r="U931" s="36" t="s">
        <v>5105</v>
      </c>
      <c r="V931" s="36" t="s">
        <v>5105</v>
      </c>
      <c r="W931" s="66"/>
    </row>
    <row r="932" spans="1:23" ht="29">
      <c r="A932" s="21" t="s">
        <v>2097</v>
      </c>
      <c r="B932" s="6" t="s">
        <v>243</v>
      </c>
      <c r="C932" s="21" t="s">
        <v>1036</v>
      </c>
      <c r="D932" s="21" t="s">
        <v>1082</v>
      </c>
      <c r="E932" s="21" t="s">
        <v>1100</v>
      </c>
      <c r="F932" s="30" t="s">
        <v>2098</v>
      </c>
      <c r="G932" s="21" t="s">
        <v>1169</v>
      </c>
      <c r="H932" s="31" t="s">
        <v>2104</v>
      </c>
      <c r="I932" s="31" t="s">
        <v>2100</v>
      </c>
      <c r="J932" s="21" t="s">
        <v>2101</v>
      </c>
      <c r="K932" s="21" t="s">
        <v>1088</v>
      </c>
      <c r="L932" s="21" t="s">
        <v>1089</v>
      </c>
      <c r="M932" s="21">
        <v>58.31</v>
      </c>
      <c r="N932" s="21" t="s">
        <v>1088</v>
      </c>
      <c r="O932" s="21" t="s">
        <v>1088</v>
      </c>
      <c r="P932" s="21">
        <v>42.64</v>
      </c>
      <c r="Q932" s="21" t="s">
        <v>487</v>
      </c>
      <c r="R932" s="21" t="s">
        <v>2071</v>
      </c>
      <c r="S932" s="21"/>
      <c r="U932" s="36" t="s">
        <v>5105</v>
      </c>
      <c r="V932" s="36" t="s">
        <v>5105</v>
      </c>
      <c r="W932" s="66"/>
    </row>
    <row r="933" spans="1:23" ht="29">
      <c r="A933" s="21" t="s">
        <v>2097</v>
      </c>
      <c r="B933" s="6" t="s">
        <v>243</v>
      </c>
      <c r="C933" s="21" t="s">
        <v>1036</v>
      </c>
      <c r="D933" s="21" t="s">
        <v>1082</v>
      </c>
      <c r="E933" s="21" t="s">
        <v>1100</v>
      </c>
      <c r="F933" s="30" t="s">
        <v>2098</v>
      </c>
      <c r="G933" s="21" t="s">
        <v>1169</v>
      </c>
      <c r="H933" s="31" t="s">
        <v>2105</v>
      </c>
      <c r="I933" s="31" t="s">
        <v>2106</v>
      </c>
      <c r="J933" s="21" t="s">
        <v>2101</v>
      </c>
      <c r="K933" s="21" t="s">
        <v>1088</v>
      </c>
      <c r="L933" s="21" t="s">
        <v>1172</v>
      </c>
      <c r="M933" s="21">
        <v>3.61</v>
      </c>
      <c r="N933" s="21" t="s">
        <v>1088</v>
      </c>
      <c r="O933" s="21" t="s">
        <v>1088</v>
      </c>
      <c r="P933" s="21">
        <v>2.98</v>
      </c>
      <c r="Q933" s="21" t="s">
        <v>487</v>
      </c>
      <c r="R933" s="21" t="s">
        <v>2071</v>
      </c>
      <c r="S933" s="21"/>
      <c r="U933" s="36" t="s">
        <v>5105</v>
      </c>
      <c r="V933" s="36" t="s">
        <v>5105</v>
      </c>
      <c r="W933" s="66"/>
    </row>
    <row r="934" spans="1:23" ht="29">
      <c r="A934" s="21" t="s">
        <v>2097</v>
      </c>
      <c r="B934" s="6" t="s">
        <v>243</v>
      </c>
      <c r="C934" s="21" t="s">
        <v>1036</v>
      </c>
      <c r="D934" s="21" t="s">
        <v>1082</v>
      </c>
      <c r="E934" s="21" t="s">
        <v>1100</v>
      </c>
      <c r="F934" s="30" t="s">
        <v>2098</v>
      </c>
      <c r="G934" s="21" t="s">
        <v>1169</v>
      </c>
      <c r="H934" s="31" t="s">
        <v>2107</v>
      </c>
      <c r="I934" s="31" t="s">
        <v>2106</v>
      </c>
      <c r="J934" s="21" t="s">
        <v>2101</v>
      </c>
      <c r="K934" s="21" t="s">
        <v>1088</v>
      </c>
      <c r="L934" s="21" t="s">
        <v>1172</v>
      </c>
      <c r="M934" s="21">
        <v>32.46</v>
      </c>
      <c r="N934" s="21" t="s">
        <v>1088</v>
      </c>
      <c r="O934" s="21" t="s">
        <v>1088</v>
      </c>
      <c r="P934" s="21">
        <v>25.38</v>
      </c>
      <c r="Q934" s="21" t="s">
        <v>487</v>
      </c>
      <c r="R934" s="21" t="s">
        <v>2071</v>
      </c>
      <c r="S934" s="21"/>
      <c r="U934" s="36" t="s">
        <v>5105</v>
      </c>
      <c r="V934" s="36" t="s">
        <v>5105</v>
      </c>
      <c r="W934" s="66"/>
    </row>
    <row r="935" spans="1:23" ht="29">
      <c r="A935" s="21" t="s">
        <v>2097</v>
      </c>
      <c r="B935" s="6" t="s">
        <v>243</v>
      </c>
      <c r="C935" s="21" t="s">
        <v>1036</v>
      </c>
      <c r="D935" s="21" t="s">
        <v>1082</v>
      </c>
      <c r="E935" s="21" t="s">
        <v>1100</v>
      </c>
      <c r="F935" s="30" t="s">
        <v>2098</v>
      </c>
      <c r="G935" s="21" t="s">
        <v>1169</v>
      </c>
      <c r="H935" s="31" t="s">
        <v>2108</v>
      </c>
      <c r="I935" s="31" t="s">
        <v>2106</v>
      </c>
      <c r="J935" s="21" t="s">
        <v>2101</v>
      </c>
      <c r="K935" s="21" t="s">
        <v>1088</v>
      </c>
      <c r="L935" s="21" t="s">
        <v>1172</v>
      </c>
      <c r="M935" s="21">
        <v>211.1</v>
      </c>
      <c r="N935" s="21" t="s">
        <v>1088</v>
      </c>
      <c r="O935" s="21" t="s">
        <v>1088</v>
      </c>
      <c r="P935" s="21">
        <v>104.76</v>
      </c>
      <c r="Q935" s="21" t="s">
        <v>487</v>
      </c>
      <c r="R935" s="21" t="s">
        <v>2071</v>
      </c>
      <c r="S935" s="21"/>
      <c r="U935" s="36" t="s">
        <v>5105</v>
      </c>
      <c r="V935" s="36" t="s">
        <v>5105</v>
      </c>
      <c r="W935" s="66"/>
    </row>
    <row r="936" spans="1:23" ht="29">
      <c r="A936" s="21" t="s">
        <v>2097</v>
      </c>
      <c r="B936" s="6" t="s">
        <v>243</v>
      </c>
      <c r="C936" s="21" t="s">
        <v>1036</v>
      </c>
      <c r="D936" s="21" t="s">
        <v>1082</v>
      </c>
      <c r="E936" s="21" t="s">
        <v>1100</v>
      </c>
      <c r="F936" s="30" t="s">
        <v>2098</v>
      </c>
      <c r="G936" s="21" t="s">
        <v>1169</v>
      </c>
      <c r="H936" s="31" t="s">
        <v>2109</v>
      </c>
      <c r="I936" s="31" t="s">
        <v>2106</v>
      </c>
      <c r="J936" s="21" t="s">
        <v>2101</v>
      </c>
      <c r="K936" s="21" t="s">
        <v>1088</v>
      </c>
      <c r="L936" s="21" t="s">
        <v>1172</v>
      </c>
      <c r="M936" s="21">
        <v>63.49</v>
      </c>
      <c r="N936" s="21" t="s">
        <v>1088</v>
      </c>
      <c r="O936" s="21" t="s">
        <v>1088</v>
      </c>
      <c r="P936" s="21">
        <v>51.55</v>
      </c>
      <c r="Q936" s="21" t="s">
        <v>487</v>
      </c>
      <c r="R936" s="21" t="s">
        <v>2071</v>
      </c>
      <c r="S936" s="21"/>
      <c r="U936" s="36" t="s">
        <v>5105</v>
      </c>
      <c r="V936" s="36" t="s">
        <v>5105</v>
      </c>
      <c r="W936" s="66"/>
    </row>
    <row r="937" spans="1:23" ht="29">
      <c r="A937" s="21" t="s">
        <v>2097</v>
      </c>
      <c r="B937" s="6" t="s">
        <v>243</v>
      </c>
      <c r="C937" s="21" t="s">
        <v>1036</v>
      </c>
      <c r="D937" s="21" t="s">
        <v>1082</v>
      </c>
      <c r="E937" s="21" t="s">
        <v>1100</v>
      </c>
      <c r="F937" s="30" t="s">
        <v>2098</v>
      </c>
      <c r="G937" s="21" t="s">
        <v>1169</v>
      </c>
      <c r="H937" s="31" t="s">
        <v>2110</v>
      </c>
      <c r="I937" s="31" t="s">
        <v>2111</v>
      </c>
      <c r="J937" s="21" t="s">
        <v>1094</v>
      </c>
      <c r="K937" s="21">
        <v>30</v>
      </c>
      <c r="L937" s="21" t="s">
        <v>1089</v>
      </c>
      <c r="M937" s="21">
        <v>36</v>
      </c>
      <c r="N937" s="21" t="s">
        <v>1088</v>
      </c>
      <c r="O937" s="21" t="s">
        <v>1088</v>
      </c>
      <c r="P937" s="21">
        <v>6.2</v>
      </c>
      <c r="Q937" s="21" t="s">
        <v>487</v>
      </c>
      <c r="R937" s="21" t="s">
        <v>2112</v>
      </c>
      <c r="S937" s="21"/>
      <c r="U937" s="36" t="s">
        <v>5105</v>
      </c>
      <c r="V937" s="36" t="s">
        <v>5105</v>
      </c>
      <c r="W937" s="66"/>
    </row>
    <row r="938" spans="1:23" ht="29">
      <c r="A938" s="21" t="s">
        <v>2097</v>
      </c>
      <c r="B938" s="6" t="s">
        <v>243</v>
      </c>
      <c r="C938" s="21" t="s">
        <v>1036</v>
      </c>
      <c r="D938" s="21" t="s">
        <v>1082</v>
      </c>
      <c r="E938" s="21" t="s">
        <v>1100</v>
      </c>
      <c r="F938" s="30" t="s">
        <v>2098</v>
      </c>
      <c r="G938" s="21" t="s">
        <v>1169</v>
      </c>
      <c r="H938" s="31" t="s">
        <v>2113</v>
      </c>
      <c r="I938" s="31" t="s">
        <v>2111</v>
      </c>
      <c r="J938" s="21" t="s">
        <v>1094</v>
      </c>
      <c r="K938" s="21">
        <v>21</v>
      </c>
      <c r="L938" s="21" t="s">
        <v>1089</v>
      </c>
      <c r="M938" s="21">
        <v>34.4</v>
      </c>
      <c r="N938" s="21" t="s">
        <v>1088</v>
      </c>
      <c r="O938" s="21" t="s">
        <v>1088</v>
      </c>
      <c r="P938" s="21">
        <v>8.6999999999999993</v>
      </c>
      <c r="Q938" s="21" t="s">
        <v>487</v>
      </c>
      <c r="R938" s="21" t="s">
        <v>2112</v>
      </c>
      <c r="S938" s="21"/>
      <c r="U938" s="36" t="s">
        <v>5105</v>
      </c>
      <c r="V938" s="36" t="s">
        <v>5105</v>
      </c>
      <c r="W938" s="66"/>
    </row>
    <row r="939" spans="1:23" ht="29">
      <c r="A939" s="21" t="s">
        <v>2097</v>
      </c>
      <c r="B939" s="6" t="s">
        <v>243</v>
      </c>
      <c r="C939" s="21" t="s">
        <v>1036</v>
      </c>
      <c r="D939" s="21" t="s">
        <v>1082</v>
      </c>
      <c r="E939" s="21" t="s">
        <v>1100</v>
      </c>
      <c r="F939" s="30" t="s">
        <v>2098</v>
      </c>
      <c r="G939" s="21" t="s">
        <v>1169</v>
      </c>
      <c r="H939" s="31" t="s">
        <v>2114</v>
      </c>
      <c r="I939" s="31" t="s">
        <v>2111</v>
      </c>
      <c r="J939" s="21" t="s">
        <v>1094</v>
      </c>
      <c r="K939" s="21">
        <v>23</v>
      </c>
      <c r="L939" s="21" t="s">
        <v>1089</v>
      </c>
      <c r="M939" s="21">
        <v>36.4</v>
      </c>
      <c r="N939" s="21" t="s">
        <v>1088</v>
      </c>
      <c r="O939" s="21" t="s">
        <v>1088</v>
      </c>
      <c r="P939" s="21">
        <v>4.7</v>
      </c>
      <c r="Q939" s="21" t="s">
        <v>487</v>
      </c>
      <c r="R939" s="21" t="s">
        <v>2112</v>
      </c>
      <c r="S939" s="21"/>
      <c r="U939" s="36" t="s">
        <v>5105</v>
      </c>
      <c r="V939" s="36" t="s">
        <v>5105</v>
      </c>
      <c r="W939" s="66"/>
    </row>
    <row r="940" spans="1:23" ht="29">
      <c r="A940" s="21" t="s">
        <v>2097</v>
      </c>
      <c r="B940" s="6" t="s">
        <v>243</v>
      </c>
      <c r="C940" s="21" t="s">
        <v>1036</v>
      </c>
      <c r="D940" s="21" t="s">
        <v>1082</v>
      </c>
      <c r="E940" s="21" t="s">
        <v>1100</v>
      </c>
      <c r="F940" s="30" t="s">
        <v>2098</v>
      </c>
      <c r="G940" s="21" t="s">
        <v>1169</v>
      </c>
      <c r="H940" s="31" t="s">
        <v>2115</v>
      </c>
      <c r="I940" s="31" t="s">
        <v>2111</v>
      </c>
      <c r="J940" s="21" t="s">
        <v>1094</v>
      </c>
      <c r="K940" s="21">
        <v>25</v>
      </c>
      <c r="L940" s="21" t="s">
        <v>1089</v>
      </c>
      <c r="M940" s="21">
        <v>43.4</v>
      </c>
      <c r="N940" s="21" t="s">
        <v>1088</v>
      </c>
      <c r="O940" s="21" t="s">
        <v>1088</v>
      </c>
      <c r="P940" s="21">
        <v>5.6</v>
      </c>
      <c r="Q940" s="21" t="s">
        <v>487</v>
      </c>
      <c r="R940" s="21" t="s">
        <v>2112</v>
      </c>
      <c r="S940" s="21"/>
      <c r="U940" s="36" t="s">
        <v>5105</v>
      </c>
      <c r="V940" s="36" t="s">
        <v>5105</v>
      </c>
      <c r="W940" s="66"/>
    </row>
    <row r="941" spans="1:23" ht="29">
      <c r="A941" s="21" t="s">
        <v>2097</v>
      </c>
      <c r="B941" s="6" t="s">
        <v>243</v>
      </c>
      <c r="C941" s="21" t="s">
        <v>1036</v>
      </c>
      <c r="D941" s="21" t="s">
        <v>1082</v>
      </c>
      <c r="E941" s="21" t="s">
        <v>1100</v>
      </c>
      <c r="F941" s="30" t="s">
        <v>2098</v>
      </c>
      <c r="G941" s="21" t="s">
        <v>1169</v>
      </c>
      <c r="H941" s="31" t="s">
        <v>2116</v>
      </c>
      <c r="I941" s="31" t="s">
        <v>2111</v>
      </c>
      <c r="J941" s="21" t="s">
        <v>2117</v>
      </c>
      <c r="K941" s="21">
        <v>30</v>
      </c>
      <c r="L941" s="21" t="s">
        <v>1089</v>
      </c>
      <c r="M941" s="21">
        <v>22.5</v>
      </c>
      <c r="N941" s="21" t="s">
        <v>1088</v>
      </c>
      <c r="O941" s="21" t="s">
        <v>1088</v>
      </c>
      <c r="P941" s="21">
        <v>9.4</v>
      </c>
      <c r="Q941" s="21" t="s">
        <v>487</v>
      </c>
      <c r="R941" s="21" t="s">
        <v>2112</v>
      </c>
      <c r="S941" s="21"/>
      <c r="U941" s="36" t="s">
        <v>4786</v>
      </c>
      <c r="V941" s="36" t="s">
        <v>4778</v>
      </c>
      <c r="W941" s="66"/>
    </row>
    <row r="942" spans="1:23" ht="29">
      <c r="A942" s="21" t="s">
        <v>2097</v>
      </c>
      <c r="B942" s="6" t="s">
        <v>243</v>
      </c>
      <c r="C942" s="21" t="s">
        <v>1036</v>
      </c>
      <c r="D942" s="21" t="s">
        <v>1082</v>
      </c>
      <c r="E942" s="21" t="s">
        <v>1100</v>
      </c>
      <c r="F942" s="30" t="s">
        <v>2098</v>
      </c>
      <c r="G942" s="21" t="s">
        <v>1169</v>
      </c>
      <c r="H942" s="31" t="s">
        <v>2118</v>
      </c>
      <c r="I942" s="31" t="s">
        <v>2111</v>
      </c>
      <c r="J942" s="21" t="s">
        <v>2117</v>
      </c>
      <c r="K942" s="21">
        <v>21</v>
      </c>
      <c r="L942" s="21" t="s">
        <v>1089</v>
      </c>
      <c r="M942" s="21">
        <v>14.8</v>
      </c>
      <c r="N942" s="21" t="s">
        <v>1088</v>
      </c>
      <c r="O942" s="21" t="s">
        <v>1088</v>
      </c>
      <c r="P942" s="21">
        <v>6.4</v>
      </c>
      <c r="Q942" s="21" t="s">
        <v>487</v>
      </c>
      <c r="R942" s="21" t="s">
        <v>2112</v>
      </c>
      <c r="S942" s="21"/>
      <c r="U942" s="36" t="s">
        <v>4786</v>
      </c>
      <c r="V942" s="36" t="s">
        <v>4778</v>
      </c>
      <c r="W942" s="66"/>
    </row>
    <row r="943" spans="1:23" ht="29">
      <c r="A943" s="21" t="s">
        <v>2097</v>
      </c>
      <c r="B943" s="6" t="s">
        <v>243</v>
      </c>
      <c r="C943" s="21" t="s">
        <v>1036</v>
      </c>
      <c r="D943" s="21" t="s">
        <v>1082</v>
      </c>
      <c r="E943" s="21" t="s">
        <v>1100</v>
      </c>
      <c r="F943" s="30" t="s">
        <v>2098</v>
      </c>
      <c r="G943" s="21" t="s">
        <v>1169</v>
      </c>
      <c r="H943" s="31" t="s">
        <v>2119</v>
      </c>
      <c r="I943" s="31" t="s">
        <v>2111</v>
      </c>
      <c r="J943" s="21" t="s">
        <v>2117</v>
      </c>
      <c r="K943" s="21">
        <v>23</v>
      </c>
      <c r="L943" s="21" t="s">
        <v>1089</v>
      </c>
      <c r="M943" s="21">
        <v>24.7</v>
      </c>
      <c r="N943" s="21" t="s">
        <v>1088</v>
      </c>
      <c r="O943" s="21" t="s">
        <v>1088</v>
      </c>
      <c r="P943" s="21">
        <v>5.7</v>
      </c>
      <c r="Q943" s="21" t="s">
        <v>487</v>
      </c>
      <c r="R943" s="21" t="s">
        <v>2112</v>
      </c>
      <c r="S943" s="21"/>
      <c r="U943" s="36" t="s">
        <v>4786</v>
      </c>
      <c r="V943" s="36" t="s">
        <v>4778</v>
      </c>
      <c r="W943" s="66"/>
    </row>
    <row r="944" spans="1:23" ht="29">
      <c r="A944" s="21" t="s">
        <v>2097</v>
      </c>
      <c r="B944" s="6" t="s">
        <v>243</v>
      </c>
      <c r="C944" s="21" t="s">
        <v>1036</v>
      </c>
      <c r="D944" s="21" t="s">
        <v>1082</v>
      </c>
      <c r="E944" s="21" t="s">
        <v>1100</v>
      </c>
      <c r="F944" s="30" t="s">
        <v>2098</v>
      </c>
      <c r="G944" s="21" t="s">
        <v>1169</v>
      </c>
      <c r="H944" s="31" t="s">
        <v>2120</v>
      </c>
      <c r="I944" s="31" t="s">
        <v>2111</v>
      </c>
      <c r="J944" s="21" t="s">
        <v>2117</v>
      </c>
      <c r="K944" s="21">
        <v>25</v>
      </c>
      <c r="L944" s="21" t="s">
        <v>1089</v>
      </c>
      <c r="M944" s="21">
        <v>27.1</v>
      </c>
      <c r="N944" s="21" t="s">
        <v>1088</v>
      </c>
      <c r="O944" s="21" t="s">
        <v>1088</v>
      </c>
      <c r="P944" s="21">
        <v>9</v>
      </c>
      <c r="Q944" s="21" t="s">
        <v>487</v>
      </c>
      <c r="R944" s="21" t="s">
        <v>2112</v>
      </c>
      <c r="S944" s="21"/>
      <c r="U944" s="36" t="s">
        <v>4786</v>
      </c>
      <c r="V944" s="36" t="s">
        <v>4778</v>
      </c>
      <c r="W944" s="66"/>
    </row>
    <row r="945" spans="1:23" ht="29">
      <c r="A945" s="21" t="s">
        <v>2097</v>
      </c>
      <c r="B945" s="6" t="s">
        <v>243</v>
      </c>
      <c r="C945" s="21" t="s">
        <v>1036</v>
      </c>
      <c r="D945" s="21" t="s">
        <v>1082</v>
      </c>
      <c r="E945" s="21" t="s">
        <v>1100</v>
      </c>
      <c r="F945" s="30" t="s">
        <v>2098</v>
      </c>
      <c r="G945" s="21" t="s">
        <v>1169</v>
      </c>
      <c r="H945" s="31" t="s">
        <v>2121</v>
      </c>
      <c r="I945" s="31" t="s">
        <v>2111</v>
      </c>
      <c r="J945" s="21" t="s">
        <v>2117</v>
      </c>
      <c r="K945" s="21">
        <v>2</v>
      </c>
      <c r="L945" s="21" t="s">
        <v>1172</v>
      </c>
      <c r="M945" s="21">
        <v>14.7</v>
      </c>
      <c r="N945" s="21" t="s">
        <v>1088</v>
      </c>
      <c r="O945" s="21" t="s">
        <v>1088</v>
      </c>
      <c r="P945" s="21">
        <v>0.6</v>
      </c>
      <c r="Q945" s="21" t="s">
        <v>487</v>
      </c>
      <c r="R945" s="21" t="s">
        <v>2112</v>
      </c>
      <c r="S945" s="21"/>
      <c r="U945" s="36" t="s">
        <v>4786</v>
      </c>
      <c r="V945" s="36" t="s">
        <v>4778</v>
      </c>
      <c r="W945" s="66"/>
    </row>
    <row r="946" spans="1:23" ht="29">
      <c r="A946" s="21" t="s">
        <v>2097</v>
      </c>
      <c r="B946" s="6" t="s">
        <v>243</v>
      </c>
      <c r="C946" s="21" t="s">
        <v>1036</v>
      </c>
      <c r="D946" s="21" t="s">
        <v>1082</v>
      </c>
      <c r="E946" s="21" t="s">
        <v>1100</v>
      </c>
      <c r="F946" s="30" t="s">
        <v>2098</v>
      </c>
      <c r="G946" s="21" t="s">
        <v>1169</v>
      </c>
      <c r="H946" s="31" t="s">
        <v>2122</v>
      </c>
      <c r="I946" s="31" t="s">
        <v>2111</v>
      </c>
      <c r="J946" s="21" t="s">
        <v>2117</v>
      </c>
      <c r="K946" s="21">
        <v>9</v>
      </c>
      <c r="L946" s="21" t="s">
        <v>1172</v>
      </c>
      <c r="M946" s="21">
        <v>4.3</v>
      </c>
      <c r="N946" s="21" t="s">
        <v>1088</v>
      </c>
      <c r="O946" s="21" t="s">
        <v>1088</v>
      </c>
      <c r="P946" s="21">
        <v>1.8</v>
      </c>
      <c r="Q946" s="21" t="s">
        <v>487</v>
      </c>
      <c r="R946" s="21" t="s">
        <v>2112</v>
      </c>
      <c r="S946" s="21"/>
      <c r="U946" s="36" t="s">
        <v>4786</v>
      </c>
      <c r="V946" s="36" t="s">
        <v>4778</v>
      </c>
      <c r="W946" s="66"/>
    </row>
    <row r="947" spans="1:23" ht="29">
      <c r="A947" s="21" t="s">
        <v>2097</v>
      </c>
      <c r="B947" s="6" t="s">
        <v>243</v>
      </c>
      <c r="C947" s="21" t="s">
        <v>1036</v>
      </c>
      <c r="D947" s="21" t="s">
        <v>1082</v>
      </c>
      <c r="E947" s="21" t="s">
        <v>1100</v>
      </c>
      <c r="F947" s="30" t="s">
        <v>2098</v>
      </c>
      <c r="G947" s="21" t="s">
        <v>1169</v>
      </c>
      <c r="H947" s="31" t="s">
        <v>2123</v>
      </c>
      <c r="I947" s="31" t="s">
        <v>2111</v>
      </c>
      <c r="J947" s="21" t="s">
        <v>2117</v>
      </c>
      <c r="K947" s="21">
        <v>15</v>
      </c>
      <c r="L947" s="21" t="s">
        <v>1172</v>
      </c>
      <c r="M947" s="21">
        <v>6.7</v>
      </c>
      <c r="N947" s="21" t="s">
        <v>1088</v>
      </c>
      <c r="O947" s="21" t="s">
        <v>1088</v>
      </c>
      <c r="P947" s="21">
        <v>3.3</v>
      </c>
      <c r="Q947" s="21" t="s">
        <v>487</v>
      </c>
      <c r="R947" s="21" t="s">
        <v>2112</v>
      </c>
      <c r="S947" s="21"/>
      <c r="U947" s="36" t="s">
        <v>4786</v>
      </c>
      <c r="V947" s="36" t="s">
        <v>4778</v>
      </c>
      <c r="W947" s="66"/>
    </row>
    <row r="948" spans="1:23" ht="29">
      <c r="A948" s="21" t="s">
        <v>2097</v>
      </c>
      <c r="B948" s="6" t="s">
        <v>243</v>
      </c>
      <c r="C948" s="21" t="s">
        <v>1036</v>
      </c>
      <c r="D948" s="21" t="s">
        <v>1082</v>
      </c>
      <c r="E948" s="21" t="s">
        <v>1100</v>
      </c>
      <c r="F948" s="30" t="s">
        <v>2098</v>
      </c>
      <c r="G948" s="21" t="s">
        <v>1169</v>
      </c>
      <c r="H948" s="31" t="s">
        <v>2124</v>
      </c>
      <c r="I948" s="31" t="s">
        <v>2111</v>
      </c>
      <c r="J948" s="21" t="s">
        <v>2117</v>
      </c>
      <c r="K948" s="21">
        <v>18</v>
      </c>
      <c r="L948" s="21" t="s">
        <v>1172</v>
      </c>
      <c r="M948" s="21">
        <v>6.2</v>
      </c>
      <c r="N948" s="21" t="s">
        <v>1088</v>
      </c>
      <c r="O948" s="21" t="s">
        <v>1088</v>
      </c>
      <c r="P948" s="21">
        <v>1.3</v>
      </c>
      <c r="Q948" s="21" t="s">
        <v>487</v>
      </c>
      <c r="R948" s="21" t="s">
        <v>2112</v>
      </c>
      <c r="S948" s="21"/>
      <c r="U948" s="36" t="s">
        <v>4786</v>
      </c>
      <c r="V948" s="36" t="s">
        <v>4778</v>
      </c>
      <c r="W948" s="66"/>
    </row>
    <row r="949" spans="1:23" ht="15">
      <c r="A949" s="21" t="s">
        <v>2097</v>
      </c>
      <c r="B949" s="6" t="s">
        <v>243</v>
      </c>
      <c r="C949" s="21" t="s">
        <v>1036</v>
      </c>
      <c r="D949" s="21" t="s">
        <v>1082</v>
      </c>
      <c r="E949" s="21" t="s">
        <v>1100</v>
      </c>
      <c r="F949" s="30" t="s">
        <v>2098</v>
      </c>
      <c r="G949" s="21" t="s">
        <v>1169</v>
      </c>
      <c r="H949" s="31" t="s">
        <v>2125</v>
      </c>
      <c r="I949" s="31" t="s">
        <v>2078</v>
      </c>
      <c r="J949" s="21" t="s">
        <v>1088</v>
      </c>
      <c r="K949" s="21" t="s">
        <v>1088</v>
      </c>
      <c r="L949" s="21" t="s">
        <v>1138</v>
      </c>
      <c r="M949" s="21">
        <v>0.2</v>
      </c>
      <c r="N949" s="21" t="s">
        <v>1088</v>
      </c>
      <c r="O949" s="21" t="s">
        <v>1088</v>
      </c>
      <c r="P949" s="21" t="s">
        <v>1088</v>
      </c>
      <c r="Q949" s="21" t="s">
        <v>487</v>
      </c>
      <c r="R949" s="21" t="s">
        <v>2126</v>
      </c>
      <c r="S949" s="21"/>
      <c r="U949" s="36" t="s">
        <v>5105</v>
      </c>
      <c r="V949" s="36" t="s">
        <v>5105</v>
      </c>
      <c r="W949" s="66"/>
    </row>
    <row r="950" spans="1:23" ht="15">
      <c r="A950" s="21" t="s">
        <v>2097</v>
      </c>
      <c r="B950" s="6" t="s">
        <v>243</v>
      </c>
      <c r="C950" s="21" t="s">
        <v>1036</v>
      </c>
      <c r="D950" s="21" t="s">
        <v>1082</v>
      </c>
      <c r="E950" s="21" t="s">
        <v>1100</v>
      </c>
      <c r="F950" s="30" t="s">
        <v>2098</v>
      </c>
      <c r="G950" s="21" t="s">
        <v>1169</v>
      </c>
      <c r="H950" s="31" t="s">
        <v>2127</v>
      </c>
      <c r="I950" s="31" t="s">
        <v>2078</v>
      </c>
      <c r="J950" s="21" t="s">
        <v>1088</v>
      </c>
      <c r="K950" s="21" t="s">
        <v>1088</v>
      </c>
      <c r="L950" s="21" t="s">
        <v>1138</v>
      </c>
      <c r="M950" s="21">
        <v>0.14000000000000001</v>
      </c>
      <c r="N950" s="21" t="s">
        <v>1088</v>
      </c>
      <c r="O950" s="21" t="s">
        <v>1088</v>
      </c>
      <c r="P950" s="21" t="s">
        <v>1088</v>
      </c>
      <c r="Q950" s="21" t="s">
        <v>487</v>
      </c>
      <c r="R950" s="21" t="s">
        <v>2126</v>
      </c>
      <c r="S950" s="21"/>
      <c r="U950" s="36" t="s">
        <v>5105</v>
      </c>
      <c r="V950" s="36" t="s">
        <v>5105</v>
      </c>
      <c r="W950" s="66"/>
    </row>
    <row r="951" spans="1:23" ht="15">
      <c r="A951" s="21" t="s">
        <v>2097</v>
      </c>
      <c r="B951" s="6" t="s">
        <v>243</v>
      </c>
      <c r="C951" s="21" t="s">
        <v>1036</v>
      </c>
      <c r="D951" s="21" t="s">
        <v>1082</v>
      </c>
      <c r="E951" s="21" t="s">
        <v>1100</v>
      </c>
      <c r="F951" s="30" t="s">
        <v>2098</v>
      </c>
      <c r="G951" s="21" t="s">
        <v>1169</v>
      </c>
      <c r="H951" s="31" t="s">
        <v>2128</v>
      </c>
      <c r="I951" s="31" t="s">
        <v>2078</v>
      </c>
      <c r="J951" s="21" t="s">
        <v>1088</v>
      </c>
      <c r="K951" s="21" t="s">
        <v>1088</v>
      </c>
      <c r="L951" s="21" t="s">
        <v>1138</v>
      </c>
      <c r="M951" s="21">
        <v>0.47</v>
      </c>
      <c r="N951" s="21" t="s">
        <v>1088</v>
      </c>
      <c r="O951" s="21" t="s">
        <v>1088</v>
      </c>
      <c r="P951" s="21" t="s">
        <v>1088</v>
      </c>
      <c r="Q951" s="21" t="s">
        <v>487</v>
      </c>
      <c r="R951" s="21" t="s">
        <v>2126</v>
      </c>
      <c r="S951" s="21"/>
      <c r="U951" s="36" t="s">
        <v>5105</v>
      </c>
      <c r="V951" s="36" t="s">
        <v>5105</v>
      </c>
      <c r="W951" s="66"/>
    </row>
    <row r="952" spans="1:23" ht="15">
      <c r="A952" s="21" t="s">
        <v>2097</v>
      </c>
      <c r="B952" s="6" t="s">
        <v>243</v>
      </c>
      <c r="C952" s="21" t="s">
        <v>1036</v>
      </c>
      <c r="D952" s="21" t="s">
        <v>1082</v>
      </c>
      <c r="E952" s="21" t="s">
        <v>1100</v>
      </c>
      <c r="F952" s="30" t="s">
        <v>2098</v>
      </c>
      <c r="G952" s="21" t="s">
        <v>1169</v>
      </c>
      <c r="H952" s="31" t="s">
        <v>2129</v>
      </c>
      <c r="I952" s="31" t="s">
        <v>2078</v>
      </c>
      <c r="J952" s="21" t="s">
        <v>1088</v>
      </c>
      <c r="K952" s="21" t="s">
        <v>1088</v>
      </c>
      <c r="L952" s="21" t="s">
        <v>1138</v>
      </c>
      <c r="M952" s="21">
        <v>0.1</v>
      </c>
      <c r="N952" s="21" t="s">
        <v>1088</v>
      </c>
      <c r="O952" s="21" t="s">
        <v>1088</v>
      </c>
      <c r="P952" s="21" t="s">
        <v>1088</v>
      </c>
      <c r="Q952" s="21" t="s">
        <v>487</v>
      </c>
      <c r="R952" s="21" t="s">
        <v>2126</v>
      </c>
      <c r="S952" s="21"/>
      <c r="U952" s="36" t="s">
        <v>5105</v>
      </c>
      <c r="V952" s="36" t="s">
        <v>5105</v>
      </c>
      <c r="W952" s="66"/>
    </row>
    <row r="953" spans="1:23" ht="29">
      <c r="A953" s="21" t="s">
        <v>2130</v>
      </c>
      <c r="B953" s="6" t="s">
        <v>302</v>
      </c>
      <c r="C953" s="21" t="s">
        <v>1081</v>
      </c>
      <c r="D953" s="21" t="s">
        <v>1082</v>
      </c>
      <c r="E953" s="21" t="s">
        <v>1097</v>
      </c>
      <c r="F953" s="30" t="s">
        <v>2131</v>
      </c>
      <c r="G953" s="21" t="s">
        <v>1169</v>
      </c>
      <c r="H953" s="31" t="s">
        <v>2132</v>
      </c>
      <c r="I953" s="31" t="s">
        <v>2069</v>
      </c>
      <c r="J953" s="21" t="s">
        <v>1088</v>
      </c>
      <c r="K953" s="21">
        <v>17</v>
      </c>
      <c r="L953" s="21" t="s">
        <v>1172</v>
      </c>
      <c r="M953" s="21">
        <v>0.47</v>
      </c>
      <c r="N953" s="21" t="b">
        <v>0</v>
      </c>
      <c r="O953" s="21">
        <v>0.22</v>
      </c>
      <c r="P953" s="21" t="s">
        <v>1088</v>
      </c>
      <c r="Q953" s="21" t="s">
        <v>783</v>
      </c>
      <c r="R953" s="21" t="s">
        <v>2133</v>
      </c>
      <c r="S953" s="21"/>
      <c r="U953" s="36" t="s">
        <v>5105</v>
      </c>
      <c r="V953" s="36" t="s">
        <v>5105</v>
      </c>
      <c r="W953" s="66"/>
    </row>
    <row r="954" spans="1:23" ht="29">
      <c r="A954" s="21" t="s">
        <v>2130</v>
      </c>
      <c r="B954" s="6" t="s">
        <v>302</v>
      </c>
      <c r="C954" s="21" t="s">
        <v>1081</v>
      </c>
      <c r="D954" s="21" t="s">
        <v>1082</v>
      </c>
      <c r="E954" s="21" t="s">
        <v>1097</v>
      </c>
      <c r="F954" s="30" t="s">
        <v>2131</v>
      </c>
      <c r="G954" s="21" t="s">
        <v>1169</v>
      </c>
      <c r="H954" s="31" t="s">
        <v>2134</v>
      </c>
      <c r="I954" s="31" t="s">
        <v>2069</v>
      </c>
      <c r="J954" s="21" t="s">
        <v>1088</v>
      </c>
      <c r="K954" s="21">
        <v>19</v>
      </c>
      <c r="L954" s="21" t="s">
        <v>1138</v>
      </c>
      <c r="M954" s="21">
        <v>0.72</v>
      </c>
      <c r="N954" s="21" t="b">
        <v>1</v>
      </c>
      <c r="O954" s="21">
        <v>0.52</v>
      </c>
      <c r="P954" s="21" t="s">
        <v>1088</v>
      </c>
      <c r="Q954" s="21"/>
      <c r="R954" s="21" t="s">
        <v>2133</v>
      </c>
      <c r="S954" s="21"/>
      <c r="U954" s="36" t="s">
        <v>5105</v>
      </c>
      <c r="V954" s="36" t="s">
        <v>5105</v>
      </c>
      <c r="W954" s="66"/>
    </row>
    <row r="955" spans="1:23" ht="43">
      <c r="A955" s="21" t="s">
        <v>2130</v>
      </c>
      <c r="B955" s="6" t="s">
        <v>302</v>
      </c>
      <c r="C955" s="21" t="s">
        <v>1081</v>
      </c>
      <c r="D955" s="21" t="s">
        <v>1082</v>
      </c>
      <c r="E955" s="21" t="s">
        <v>1097</v>
      </c>
      <c r="F955" s="30" t="s">
        <v>2131</v>
      </c>
      <c r="G955" s="21" t="s">
        <v>1169</v>
      </c>
      <c r="H955" s="31" t="s">
        <v>2135</v>
      </c>
      <c r="I955" s="31" t="s">
        <v>2136</v>
      </c>
      <c r="J955" s="21" t="s">
        <v>2117</v>
      </c>
      <c r="K955" s="21">
        <v>18</v>
      </c>
      <c r="L955" s="21" t="s">
        <v>1138</v>
      </c>
      <c r="M955" s="21">
        <v>45</v>
      </c>
      <c r="N955" s="21" t="b">
        <v>1</v>
      </c>
      <c r="O955" s="21" t="s">
        <v>1088</v>
      </c>
      <c r="P955" s="21" t="s">
        <v>1088</v>
      </c>
      <c r="Q955" s="21" t="s">
        <v>487</v>
      </c>
      <c r="R955" s="21" t="s">
        <v>2137</v>
      </c>
      <c r="S955" s="21"/>
      <c r="U955" s="36" t="s">
        <v>5105</v>
      </c>
      <c r="V955" s="36" t="s">
        <v>5105</v>
      </c>
      <c r="W955" s="66"/>
    </row>
    <row r="956" spans="1:23" ht="43">
      <c r="A956" s="21" t="s">
        <v>2130</v>
      </c>
      <c r="B956" s="6" t="s">
        <v>302</v>
      </c>
      <c r="C956" s="21" t="s">
        <v>1081</v>
      </c>
      <c r="D956" s="21" t="s">
        <v>1082</v>
      </c>
      <c r="E956" s="21" t="s">
        <v>1097</v>
      </c>
      <c r="F956" s="30" t="s">
        <v>2131</v>
      </c>
      <c r="G956" s="21" t="s">
        <v>1169</v>
      </c>
      <c r="H956" s="31" t="s">
        <v>2138</v>
      </c>
      <c r="I956" s="31" t="s">
        <v>2136</v>
      </c>
      <c r="J956" s="21" t="s">
        <v>2117</v>
      </c>
      <c r="K956" s="21">
        <v>21</v>
      </c>
      <c r="L956" s="21" t="s">
        <v>1138</v>
      </c>
      <c r="M956" s="21">
        <v>44</v>
      </c>
      <c r="N956" s="21" t="b">
        <v>1</v>
      </c>
      <c r="O956" s="21" t="s">
        <v>1088</v>
      </c>
      <c r="P956" s="21" t="s">
        <v>1088</v>
      </c>
      <c r="Q956" s="21" t="s">
        <v>487</v>
      </c>
      <c r="R956" s="21" t="s">
        <v>2137</v>
      </c>
      <c r="S956" s="21"/>
      <c r="U956" s="36" t="s">
        <v>5105</v>
      </c>
      <c r="V956" s="36" t="s">
        <v>5105</v>
      </c>
      <c r="W956" s="66"/>
    </row>
    <row r="957" spans="1:23" ht="15">
      <c r="A957" s="21" t="s">
        <v>2139</v>
      </c>
      <c r="B957" s="6" t="s">
        <v>388</v>
      </c>
      <c r="C957" s="21" t="s">
        <v>1036</v>
      </c>
      <c r="D957" s="21" t="s">
        <v>1129</v>
      </c>
      <c r="E957" s="21" t="s">
        <v>1097</v>
      </c>
      <c r="F957" s="30" t="s">
        <v>1270</v>
      </c>
      <c r="G957" s="21" t="s">
        <v>1183</v>
      </c>
      <c r="H957" s="31" t="s">
        <v>2140</v>
      </c>
      <c r="I957" s="31" t="s">
        <v>2141</v>
      </c>
      <c r="J957" s="21" t="s">
        <v>2142</v>
      </c>
      <c r="K957" s="21">
        <v>287</v>
      </c>
      <c r="L957" s="21" t="s">
        <v>1172</v>
      </c>
      <c r="M957" s="21">
        <v>0.21</v>
      </c>
      <c r="N957" s="21" t="s">
        <v>1088</v>
      </c>
      <c r="O957" s="21" t="s">
        <v>1088</v>
      </c>
      <c r="P957" s="21">
        <v>0.04</v>
      </c>
      <c r="Q957" s="21"/>
      <c r="R957" s="21" t="s">
        <v>2143</v>
      </c>
      <c r="S957" s="21"/>
      <c r="U957" s="36" t="s">
        <v>4816</v>
      </c>
      <c r="V957" s="36" t="s">
        <v>4778</v>
      </c>
      <c r="W957" s="66"/>
    </row>
    <row r="958" spans="1:23" ht="15">
      <c r="A958" s="21" t="s">
        <v>2139</v>
      </c>
      <c r="B958" s="6" t="s">
        <v>388</v>
      </c>
      <c r="C958" s="21" t="s">
        <v>1036</v>
      </c>
      <c r="D958" s="21" t="s">
        <v>1129</v>
      </c>
      <c r="E958" s="21" t="s">
        <v>1097</v>
      </c>
      <c r="F958" s="30" t="s">
        <v>1270</v>
      </c>
      <c r="G958" s="21" t="s">
        <v>1183</v>
      </c>
      <c r="H958" s="31" t="s">
        <v>2140</v>
      </c>
      <c r="I958" s="31" t="s">
        <v>2141</v>
      </c>
      <c r="J958" s="21" t="s">
        <v>2142</v>
      </c>
      <c r="K958" s="21">
        <v>201</v>
      </c>
      <c r="L958" s="21" t="s">
        <v>1172</v>
      </c>
      <c r="M958" s="21">
        <v>0.34</v>
      </c>
      <c r="N958" s="21" t="s">
        <v>1088</v>
      </c>
      <c r="O958" s="21" t="s">
        <v>1088</v>
      </c>
      <c r="P958" s="21">
        <v>7.0000000000000007E-2</v>
      </c>
      <c r="Q958" s="21"/>
      <c r="R958" s="21" t="s">
        <v>2144</v>
      </c>
      <c r="S958" s="21"/>
      <c r="U958" s="36" t="s">
        <v>4816</v>
      </c>
      <c r="V958" s="36" t="s">
        <v>4778</v>
      </c>
      <c r="W958" s="66"/>
    </row>
    <row r="959" spans="1:23" ht="15">
      <c r="A959" s="21" t="s">
        <v>2139</v>
      </c>
      <c r="B959" s="6" t="s">
        <v>388</v>
      </c>
      <c r="C959" s="21" t="s">
        <v>1036</v>
      </c>
      <c r="D959" s="21" t="s">
        <v>1129</v>
      </c>
      <c r="E959" s="21" t="s">
        <v>1097</v>
      </c>
      <c r="F959" s="30" t="s">
        <v>1270</v>
      </c>
      <c r="G959" s="21" t="s">
        <v>1183</v>
      </c>
      <c r="H959" s="31" t="s">
        <v>2140</v>
      </c>
      <c r="I959" s="31" t="s">
        <v>2141</v>
      </c>
      <c r="J959" s="21" t="s">
        <v>2142</v>
      </c>
      <c r="K959" s="21">
        <v>22</v>
      </c>
      <c r="L959" s="21" t="s">
        <v>1089</v>
      </c>
      <c r="M959" s="21">
        <v>209.2</v>
      </c>
      <c r="N959" s="21" t="s">
        <v>1088</v>
      </c>
      <c r="O959" s="21" t="s">
        <v>1088</v>
      </c>
      <c r="P959" s="21">
        <v>22.4</v>
      </c>
      <c r="Q959" s="21"/>
      <c r="R959" s="21"/>
      <c r="S959" s="21"/>
      <c r="U959" s="36" t="s">
        <v>4780</v>
      </c>
      <c r="V959" s="36" t="s">
        <v>4778</v>
      </c>
      <c r="W959" s="66"/>
    </row>
    <row r="960" spans="1:23" ht="15">
      <c r="A960" s="21" t="s">
        <v>2139</v>
      </c>
      <c r="B960" s="6" t="s">
        <v>388</v>
      </c>
      <c r="C960" s="21" t="s">
        <v>1036</v>
      </c>
      <c r="D960" s="21" t="s">
        <v>1129</v>
      </c>
      <c r="E960" s="21" t="s">
        <v>13</v>
      </c>
      <c r="F960" s="30" t="s">
        <v>1269</v>
      </c>
      <c r="G960" s="21" t="s">
        <v>1183</v>
      </c>
      <c r="H960" s="31" t="s">
        <v>2140</v>
      </c>
      <c r="I960" s="31" t="s">
        <v>2141</v>
      </c>
      <c r="J960" s="21" t="s">
        <v>2142</v>
      </c>
      <c r="K960" s="21">
        <v>61</v>
      </c>
      <c r="L960" s="21" t="s">
        <v>1172</v>
      </c>
      <c r="M960" s="21">
        <v>0.38</v>
      </c>
      <c r="N960" s="21" t="s">
        <v>1088</v>
      </c>
      <c r="O960" s="21" t="s">
        <v>1088</v>
      </c>
      <c r="P960" s="21">
        <v>0.03</v>
      </c>
      <c r="Q960" s="21"/>
      <c r="R960" s="21" t="s">
        <v>2145</v>
      </c>
      <c r="S960" s="21"/>
      <c r="U960" s="36" t="s">
        <v>4816</v>
      </c>
      <c r="V960" s="36" t="s">
        <v>4778</v>
      </c>
      <c r="W960" s="66"/>
    </row>
    <row r="961" spans="1:23" ht="15">
      <c r="A961" s="21" t="s">
        <v>2139</v>
      </c>
      <c r="B961" s="6" t="s">
        <v>388</v>
      </c>
      <c r="C961" s="21" t="s">
        <v>1036</v>
      </c>
      <c r="D961" s="21" t="s">
        <v>1129</v>
      </c>
      <c r="E961" s="21" t="s">
        <v>13</v>
      </c>
      <c r="F961" s="30" t="s">
        <v>1269</v>
      </c>
      <c r="G961" s="21" t="s">
        <v>1183</v>
      </c>
      <c r="H961" s="31" t="s">
        <v>2140</v>
      </c>
      <c r="I961" s="31" t="s">
        <v>2141</v>
      </c>
      <c r="J961" s="21" t="s">
        <v>2142</v>
      </c>
      <c r="K961" s="21">
        <v>21</v>
      </c>
      <c r="L961" s="21" t="s">
        <v>1089</v>
      </c>
      <c r="M961" s="21">
        <v>214.3</v>
      </c>
      <c r="N961" s="21" t="s">
        <v>1088</v>
      </c>
      <c r="O961" s="21" t="s">
        <v>1088</v>
      </c>
      <c r="P961" s="21">
        <v>76.900000000000006</v>
      </c>
      <c r="Q961" s="21"/>
      <c r="R961" s="21"/>
      <c r="S961" s="21"/>
      <c r="U961" s="36" t="s">
        <v>4780</v>
      </c>
      <c r="V961" s="36" t="s">
        <v>4778</v>
      </c>
      <c r="W961" s="66"/>
    </row>
    <row r="962" spans="1:23" ht="15">
      <c r="A962" s="21" t="s">
        <v>2139</v>
      </c>
      <c r="B962" s="6" t="s">
        <v>388</v>
      </c>
      <c r="C962" s="21" t="s">
        <v>1036</v>
      </c>
      <c r="D962" s="21" t="s">
        <v>1129</v>
      </c>
      <c r="E962" s="21" t="s">
        <v>1097</v>
      </c>
      <c r="F962" s="30" t="s">
        <v>1270</v>
      </c>
      <c r="G962" s="21" t="s">
        <v>1183</v>
      </c>
      <c r="H962" s="31" t="s">
        <v>2146</v>
      </c>
      <c r="I962" s="31" t="s">
        <v>2141</v>
      </c>
      <c r="J962" s="21" t="s">
        <v>2147</v>
      </c>
      <c r="K962" s="21">
        <v>10</v>
      </c>
      <c r="L962" s="21" t="s">
        <v>1172</v>
      </c>
      <c r="M962" s="21">
        <v>2.7</v>
      </c>
      <c r="N962" s="21" t="s">
        <v>1088</v>
      </c>
      <c r="O962" s="21" t="s">
        <v>1088</v>
      </c>
      <c r="P962" s="21" t="s">
        <v>1088</v>
      </c>
      <c r="Q962" s="21"/>
      <c r="R962" s="21" t="s">
        <v>2143</v>
      </c>
      <c r="S962" s="21"/>
      <c r="U962" s="36" t="s">
        <v>5201</v>
      </c>
      <c r="V962" s="36" t="s">
        <v>4778</v>
      </c>
      <c r="W962" s="66"/>
    </row>
    <row r="963" spans="1:23" ht="15">
      <c r="A963" s="21" t="s">
        <v>2139</v>
      </c>
      <c r="B963" s="6" t="s">
        <v>388</v>
      </c>
      <c r="C963" s="21" t="s">
        <v>1036</v>
      </c>
      <c r="D963" s="21" t="s">
        <v>1129</v>
      </c>
      <c r="E963" s="21" t="s">
        <v>1097</v>
      </c>
      <c r="F963" s="30" t="s">
        <v>1270</v>
      </c>
      <c r="G963" s="21" t="s">
        <v>1183</v>
      </c>
      <c r="H963" s="31" t="s">
        <v>2146</v>
      </c>
      <c r="I963" s="31" t="s">
        <v>2141</v>
      </c>
      <c r="J963" s="21" t="s">
        <v>2148</v>
      </c>
      <c r="K963" s="21">
        <v>11</v>
      </c>
      <c r="L963" s="21" t="s">
        <v>1172</v>
      </c>
      <c r="M963" s="21">
        <v>2.8</v>
      </c>
      <c r="N963" s="21" t="s">
        <v>1088</v>
      </c>
      <c r="O963" s="21" t="s">
        <v>1088</v>
      </c>
      <c r="P963" s="21" t="s">
        <v>1088</v>
      </c>
      <c r="Q963" s="21"/>
      <c r="R963" s="21" t="s">
        <v>2144</v>
      </c>
      <c r="S963" s="21"/>
      <c r="U963" s="36" t="s">
        <v>5201</v>
      </c>
      <c r="V963" s="36" t="s">
        <v>4778</v>
      </c>
      <c r="W963" s="66"/>
    </row>
    <row r="964" spans="1:23" ht="15">
      <c r="A964" s="21" t="s">
        <v>2139</v>
      </c>
      <c r="B964" s="6" t="s">
        <v>388</v>
      </c>
      <c r="C964" s="21" t="s">
        <v>1036</v>
      </c>
      <c r="D964" s="21" t="s">
        <v>1129</v>
      </c>
      <c r="E964" s="21" t="s">
        <v>1097</v>
      </c>
      <c r="F964" s="30" t="s">
        <v>1270</v>
      </c>
      <c r="G964" s="21" t="s">
        <v>1183</v>
      </c>
      <c r="H964" s="31" t="s">
        <v>2146</v>
      </c>
      <c r="I964" s="31" t="s">
        <v>2141</v>
      </c>
      <c r="J964" s="21" t="s">
        <v>2149</v>
      </c>
      <c r="K964" s="21">
        <v>7</v>
      </c>
      <c r="L964" s="21" t="s">
        <v>1089</v>
      </c>
      <c r="M964" s="21">
        <v>1.5</v>
      </c>
      <c r="N964" s="21" t="s">
        <v>1088</v>
      </c>
      <c r="O964" s="21" t="s">
        <v>1088</v>
      </c>
      <c r="P964" s="21" t="s">
        <v>1088</v>
      </c>
      <c r="Q964" s="21"/>
      <c r="R964" s="21"/>
      <c r="S964" s="21"/>
      <c r="U964" s="36" t="s">
        <v>5248</v>
      </c>
      <c r="V964" s="36" t="s">
        <v>4778</v>
      </c>
      <c r="W964" s="66"/>
    </row>
    <row r="965" spans="1:23" ht="15">
      <c r="A965" s="21" t="s">
        <v>2139</v>
      </c>
      <c r="B965" s="6" t="s">
        <v>388</v>
      </c>
      <c r="C965" s="21" t="s">
        <v>1036</v>
      </c>
      <c r="D965" s="21" t="s">
        <v>1129</v>
      </c>
      <c r="E965" s="21" t="s">
        <v>13</v>
      </c>
      <c r="F965" s="30" t="s">
        <v>1269</v>
      </c>
      <c r="G965" s="21" t="s">
        <v>1183</v>
      </c>
      <c r="H965" s="31" t="s">
        <v>2146</v>
      </c>
      <c r="I965" s="31" t="s">
        <v>2141</v>
      </c>
      <c r="J965" s="21" t="s">
        <v>2150</v>
      </c>
      <c r="K965" s="21">
        <v>16</v>
      </c>
      <c r="L965" s="21" t="s">
        <v>1172</v>
      </c>
      <c r="M965" s="21">
        <v>2.6</v>
      </c>
      <c r="N965" s="21" t="s">
        <v>1088</v>
      </c>
      <c r="O965" s="21" t="s">
        <v>1088</v>
      </c>
      <c r="P965" s="21" t="s">
        <v>1088</v>
      </c>
      <c r="Q965" s="21"/>
      <c r="R965" s="21" t="s">
        <v>2145</v>
      </c>
      <c r="S965" s="21"/>
      <c r="U965" s="36" t="s">
        <v>5201</v>
      </c>
      <c r="V965" s="36" t="s">
        <v>4778</v>
      </c>
      <c r="W965" s="66"/>
    </row>
    <row r="966" spans="1:23" ht="15">
      <c r="A966" s="21" t="s">
        <v>2139</v>
      </c>
      <c r="B966" s="6" t="s">
        <v>388</v>
      </c>
      <c r="C966" s="21" t="s">
        <v>1036</v>
      </c>
      <c r="D966" s="21" t="s">
        <v>1129</v>
      </c>
      <c r="E966" s="21" t="s">
        <v>13</v>
      </c>
      <c r="F966" s="30" t="s">
        <v>1269</v>
      </c>
      <c r="G966" s="21" t="s">
        <v>1183</v>
      </c>
      <c r="H966" s="31" t="s">
        <v>2146</v>
      </c>
      <c r="I966" s="31" t="s">
        <v>2141</v>
      </c>
      <c r="J966" s="21" t="s">
        <v>2151</v>
      </c>
      <c r="K966" s="21">
        <v>5</v>
      </c>
      <c r="L966" s="21" t="s">
        <v>1089</v>
      </c>
      <c r="M966" s="21">
        <v>0.5</v>
      </c>
      <c r="N966" s="21" t="s">
        <v>1088</v>
      </c>
      <c r="O966" s="21" t="s">
        <v>1088</v>
      </c>
      <c r="P966" s="21" t="s">
        <v>1088</v>
      </c>
      <c r="Q966" s="21"/>
      <c r="R966" s="21"/>
      <c r="S966" s="21"/>
      <c r="U966" s="36" t="s">
        <v>5248</v>
      </c>
      <c r="V966" s="36" t="s">
        <v>4778</v>
      </c>
      <c r="W966" s="66"/>
    </row>
    <row r="967" spans="1:23" ht="15">
      <c r="A967" s="21" t="s">
        <v>2139</v>
      </c>
      <c r="B967" s="6" t="s">
        <v>388</v>
      </c>
      <c r="C967" s="21" t="s">
        <v>1036</v>
      </c>
      <c r="D967" s="21" t="s">
        <v>1129</v>
      </c>
      <c r="E967" s="21" t="s">
        <v>1097</v>
      </c>
      <c r="F967" s="30" t="s">
        <v>1270</v>
      </c>
      <c r="G967" s="21" t="s">
        <v>1183</v>
      </c>
      <c r="H967" s="31" t="s">
        <v>2152</v>
      </c>
      <c r="I967" s="31" t="s">
        <v>2141</v>
      </c>
      <c r="J967" s="21" t="s">
        <v>2153</v>
      </c>
      <c r="K967" s="21">
        <v>10</v>
      </c>
      <c r="L967" s="21" t="s">
        <v>1172</v>
      </c>
      <c r="M967" s="21">
        <v>0.72</v>
      </c>
      <c r="N967" s="21" t="s">
        <v>1088</v>
      </c>
      <c r="O967" s="21" t="s">
        <v>1088</v>
      </c>
      <c r="P967" s="21">
        <v>0.14000000000000001</v>
      </c>
      <c r="Q967" s="21"/>
      <c r="R967" s="21" t="s">
        <v>2143</v>
      </c>
      <c r="S967" s="21"/>
      <c r="U967" s="36" t="s">
        <v>5201</v>
      </c>
      <c r="V967" s="36" t="s">
        <v>4778</v>
      </c>
      <c r="W967" s="66"/>
    </row>
    <row r="968" spans="1:23" ht="15">
      <c r="A968" s="21" t="s">
        <v>2139</v>
      </c>
      <c r="B968" s="6" t="s">
        <v>388</v>
      </c>
      <c r="C968" s="21" t="s">
        <v>1036</v>
      </c>
      <c r="D968" s="21" t="s">
        <v>1129</v>
      </c>
      <c r="E968" s="21" t="s">
        <v>1097</v>
      </c>
      <c r="F968" s="30" t="s">
        <v>1270</v>
      </c>
      <c r="G968" s="21" t="s">
        <v>1183</v>
      </c>
      <c r="H968" s="31" t="s">
        <v>2152</v>
      </c>
      <c r="I968" s="31" t="s">
        <v>2141</v>
      </c>
      <c r="J968" s="21" t="s">
        <v>2153</v>
      </c>
      <c r="K968" s="21">
        <v>11</v>
      </c>
      <c r="L968" s="21" t="s">
        <v>1172</v>
      </c>
      <c r="M968" s="21">
        <v>0.8</v>
      </c>
      <c r="N968" s="21" t="s">
        <v>1088</v>
      </c>
      <c r="O968" s="21" t="s">
        <v>1088</v>
      </c>
      <c r="P968" s="21">
        <v>0.47</v>
      </c>
      <c r="Q968" s="21"/>
      <c r="R968" s="21" t="s">
        <v>2144</v>
      </c>
      <c r="S968" s="21"/>
      <c r="U968" s="36" t="s">
        <v>5201</v>
      </c>
      <c r="V968" s="36" t="s">
        <v>4778</v>
      </c>
      <c r="W968" s="66"/>
    </row>
    <row r="969" spans="1:23" ht="15">
      <c r="A969" s="21" t="s">
        <v>2139</v>
      </c>
      <c r="B969" s="6" t="s">
        <v>388</v>
      </c>
      <c r="C969" s="21" t="s">
        <v>1036</v>
      </c>
      <c r="D969" s="21" t="s">
        <v>1129</v>
      </c>
      <c r="E969" s="21" t="s">
        <v>1097</v>
      </c>
      <c r="F969" s="30" t="s">
        <v>1270</v>
      </c>
      <c r="G969" s="21" t="s">
        <v>1183</v>
      </c>
      <c r="H969" s="31" t="s">
        <v>2152</v>
      </c>
      <c r="I969" s="31" t="s">
        <v>2141</v>
      </c>
      <c r="J969" s="21" t="s">
        <v>2153</v>
      </c>
      <c r="K969" s="21">
        <v>7</v>
      </c>
      <c r="L969" s="21" t="s">
        <v>1089</v>
      </c>
      <c r="M969" s="21">
        <v>0.57999999999999996</v>
      </c>
      <c r="N969" s="21" t="b">
        <v>1</v>
      </c>
      <c r="O969" s="21" t="s">
        <v>1088</v>
      </c>
      <c r="P969" s="21">
        <v>0.03</v>
      </c>
      <c r="Q969" s="21"/>
      <c r="R969" s="21"/>
      <c r="S969" s="21"/>
      <c r="U969" s="36" t="s">
        <v>5248</v>
      </c>
      <c r="V969" s="36" t="s">
        <v>4778</v>
      </c>
      <c r="W969" s="66"/>
    </row>
    <row r="970" spans="1:23" ht="15">
      <c r="A970" s="21" t="s">
        <v>2139</v>
      </c>
      <c r="B970" s="6" t="s">
        <v>388</v>
      </c>
      <c r="C970" s="21" t="s">
        <v>1036</v>
      </c>
      <c r="D970" s="21" t="s">
        <v>1129</v>
      </c>
      <c r="E970" s="21" t="s">
        <v>13</v>
      </c>
      <c r="F970" s="30" t="s">
        <v>1269</v>
      </c>
      <c r="G970" s="21" t="s">
        <v>1183</v>
      </c>
      <c r="H970" s="31" t="s">
        <v>2152</v>
      </c>
      <c r="I970" s="31" t="s">
        <v>2141</v>
      </c>
      <c r="J970" s="21" t="s">
        <v>2153</v>
      </c>
      <c r="K970" s="21">
        <v>16</v>
      </c>
      <c r="L970" s="21" t="s">
        <v>1172</v>
      </c>
      <c r="M970" s="21">
        <v>0.73</v>
      </c>
      <c r="N970" s="21" t="s">
        <v>1088</v>
      </c>
      <c r="O970" s="21" t="s">
        <v>1088</v>
      </c>
      <c r="P970" s="21">
        <v>0.22</v>
      </c>
      <c r="Q970" s="21"/>
      <c r="R970" s="21" t="s">
        <v>2145</v>
      </c>
      <c r="S970" s="21"/>
      <c r="U970" s="36" t="s">
        <v>5201</v>
      </c>
      <c r="V970" s="36" t="s">
        <v>4778</v>
      </c>
      <c r="W970" s="66"/>
    </row>
    <row r="971" spans="1:23" ht="15">
      <c r="A971" s="21" t="s">
        <v>2139</v>
      </c>
      <c r="B971" s="6" t="s">
        <v>388</v>
      </c>
      <c r="C971" s="21" t="s">
        <v>1036</v>
      </c>
      <c r="D971" s="21" t="s">
        <v>1129</v>
      </c>
      <c r="E971" s="21" t="s">
        <v>13</v>
      </c>
      <c r="F971" s="30" t="s">
        <v>1269</v>
      </c>
      <c r="G971" s="21" t="s">
        <v>1183</v>
      </c>
      <c r="H971" s="31" t="s">
        <v>2152</v>
      </c>
      <c r="I971" s="31" t="s">
        <v>2141</v>
      </c>
      <c r="J971" s="21" t="s">
        <v>2153</v>
      </c>
      <c r="K971" s="21">
        <v>5</v>
      </c>
      <c r="L971" s="21" t="s">
        <v>1089</v>
      </c>
      <c r="M971" s="21">
        <v>0.2</v>
      </c>
      <c r="N971" s="21" t="b">
        <v>1</v>
      </c>
      <c r="O971" s="21" t="s">
        <v>1088</v>
      </c>
      <c r="P971" s="21">
        <v>0.01</v>
      </c>
      <c r="Q971" s="21"/>
      <c r="R971" s="21"/>
      <c r="S971" s="21"/>
      <c r="U971" s="36" t="s">
        <v>5248</v>
      </c>
      <c r="V971" s="36" t="s">
        <v>4778</v>
      </c>
      <c r="W971" s="66"/>
    </row>
    <row r="972" spans="1:23" ht="15">
      <c r="A972" s="21" t="s">
        <v>2154</v>
      </c>
      <c r="B972" s="6" t="s">
        <v>376</v>
      </c>
      <c r="C972" s="21" t="s">
        <v>1036</v>
      </c>
      <c r="D972" s="21" t="s">
        <v>1129</v>
      </c>
      <c r="E972" s="21" t="s">
        <v>1097</v>
      </c>
      <c r="F972" s="30" t="s">
        <v>1273</v>
      </c>
      <c r="G972" s="21" t="s">
        <v>1740</v>
      </c>
      <c r="H972" s="31" t="s">
        <v>2155</v>
      </c>
      <c r="I972" s="31" t="s">
        <v>2156</v>
      </c>
      <c r="J972" s="21" t="s">
        <v>2157</v>
      </c>
      <c r="K972" s="21">
        <v>5</v>
      </c>
      <c r="L972" s="21" t="s">
        <v>1089</v>
      </c>
      <c r="M972" s="21">
        <v>13.62</v>
      </c>
      <c r="N972" s="21" t="s">
        <v>1088</v>
      </c>
      <c r="O972" s="21" t="s">
        <v>1088</v>
      </c>
      <c r="P972" s="21">
        <v>2.73</v>
      </c>
      <c r="Q972" s="21" t="s">
        <v>2033</v>
      </c>
      <c r="R972" s="21" t="s">
        <v>2158</v>
      </c>
      <c r="S972" s="21"/>
      <c r="U972" s="36" t="s">
        <v>4782</v>
      </c>
      <c r="V972" s="36" t="s">
        <v>4778</v>
      </c>
      <c r="W972" s="66"/>
    </row>
    <row r="973" spans="1:23" ht="15">
      <c r="A973" s="21" t="s">
        <v>2154</v>
      </c>
      <c r="B973" s="6" t="s">
        <v>376</v>
      </c>
      <c r="C973" s="21" t="s">
        <v>1036</v>
      </c>
      <c r="D973" s="21" t="s">
        <v>1129</v>
      </c>
      <c r="E973" s="21" t="s">
        <v>1097</v>
      </c>
      <c r="F973" s="30" t="s">
        <v>1273</v>
      </c>
      <c r="G973" s="21" t="s">
        <v>1740</v>
      </c>
      <c r="H973" s="31" t="s">
        <v>2159</v>
      </c>
      <c r="I973" s="31" t="s">
        <v>2156</v>
      </c>
      <c r="J973" s="21" t="s">
        <v>2157</v>
      </c>
      <c r="K973" s="21">
        <v>8</v>
      </c>
      <c r="L973" s="21" t="s">
        <v>1089</v>
      </c>
      <c r="M973" s="21">
        <v>14.8</v>
      </c>
      <c r="N973" s="21" t="s">
        <v>1088</v>
      </c>
      <c r="O973" s="21" t="s">
        <v>1088</v>
      </c>
      <c r="P973" s="21">
        <v>3.2</v>
      </c>
      <c r="Q973" s="21" t="s">
        <v>2033</v>
      </c>
      <c r="R973" s="21" t="s">
        <v>2112</v>
      </c>
      <c r="S973" s="21"/>
      <c r="U973" s="36" t="s">
        <v>4782</v>
      </c>
      <c r="V973" s="36" t="s">
        <v>4778</v>
      </c>
      <c r="W973" s="66"/>
    </row>
    <row r="974" spans="1:23" ht="15">
      <c r="A974" s="21" t="s">
        <v>2154</v>
      </c>
      <c r="B974" s="6" t="s">
        <v>376</v>
      </c>
      <c r="C974" s="21" t="s">
        <v>1036</v>
      </c>
      <c r="D974" s="21" t="s">
        <v>1129</v>
      </c>
      <c r="E974" s="21" t="s">
        <v>1097</v>
      </c>
      <c r="F974" s="30" t="s">
        <v>1273</v>
      </c>
      <c r="G974" s="21" t="s">
        <v>1740</v>
      </c>
      <c r="H974" s="31" t="s">
        <v>2160</v>
      </c>
      <c r="I974" s="31" t="s">
        <v>2156</v>
      </c>
      <c r="J974" s="21" t="s">
        <v>2157</v>
      </c>
      <c r="K974" s="21">
        <v>3</v>
      </c>
      <c r="L974" s="21" t="s">
        <v>1138</v>
      </c>
      <c r="M974" s="21">
        <v>11.6</v>
      </c>
      <c r="N974" s="21" t="s">
        <v>1088</v>
      </c>
      <c r="O974" s="21" t="s">
        <v>1088</v>
      </c>
      <c r="P974" s="21">
        <v>1.6</v>
      </c>
      <c r="Q974" s="21" t="s">
        <v>2033</v>
      </c>
      <c r="R974" s="21" t="s">
        <v>2112</v>
      </c>
      <c r="S974" s="21"/>
      <c r="U974" s="36" t="s">
        <v>5105</v>
      </c>
      <c r="V974" s="36" t="s">
        <v>5105</v>
      </c>
      <c r="W974" s="66"/>
    </row>
    <row r="975" spans="1:23" ht="15">
      <c r="A975" s="21" t="s">
        <v>2154</v>
      </c>
      <c r="B975" s="6" t="s">
        <v>376</v>
      </c>
      <c r="C975" s="21" t="s">
        <v>1036</v>
      </c>
      <c r="D975" s="21" t="s">
        <v>1129</v>
      </c>
      <c r="E975" s="21" t="s">
        <v>1097</v>
      </c>
      <c r="F975" s="30" t="s">
        <v>1273</v>
      </c>
      <c r="G975" s="21" t="s">
        <v>1740</v>
      </c>
      <c r="H975" s="31" t="s">
        <v>2160</v>
      </c>
      <c r="I975" s="31" t="s">
        <v>2156</v>
      </c>
      <c r="J975" s="21" t="s">
        <v>2157</v>
      </c>
      <c r="K975" s="21">
        <v>4</v>
      </c>
      <c r="L975" s="21" t="s">
        <v>1089</v>
      </c>
      <c r="M975" s="21">
        <v>8.4</v>
      </c>
      <c r="N975" s="21" t="s">
        <v>1088</v>
      </c>
      <c r="O975" s="21" t="s">
        <v>1088</v>
      </c>
      <c r="P975" s="21">
        <v>4.4000000000000004</v>
      </c>
      <c r="Q975" s="21" t="s">
        <v>2033</v>
      </c>
      <c r="R975" s="21" t="s">
        <v>2158</v>
      </c>
      <c r="S975" s="21"/>
      <c r="U975" s="36" t="s">
        <v>4782</v>
      </c>
      <c r="V975" s="36" t="s">
        <v>4778</v>
      </c>
      <c r="W975" s="66"/>
    </row>
    <row r="976" spans="1:23" ht="15">
      <c r="A976" s="21" t="s">
        <v>2154</v>
      </c>
      <c r="B976" s="6" t="s">
        <v>376</v>
      </c>
      <c r="C976" s="21" t="s">
        <v>1036</v>
      </c>
      <c r="D976" s="21" t="s">
        <v>1129</v>
      </c>
      <c r="E976" s="21" t="s">
        <v>1097</v>
      </c>
      <c r="F976" s="30" t="s">
        <v>1273</v>
      </c>
      <c r="G976" s="21" t="s">
        <v>1740</v>
      </c>
      <c r="H976" s="31" t="s">
        <v>2161</v>
      </c>
      <c r="I976" s="31" t="s">
        <v>2156</v>
      </c>
      <c r="J976" s="21" t="s">
        <v>2157</v>
      </c>
      <c r="K976" s="21">
        <v>1</v>
      </c>
      <c r="L976" s="21" t="s">
        <v>1138</v>
      </c>
      <c r="M976" s="21">
        <v>5.0999999999999996</v>
      </c>
      <c r="N976" s="21" t="s">
        <v>1088</v>
      </c>
      <c r="O976" s="21" t="s">
        <v>1088</v>
      </c>
      <c r="P976" s="21" t="s">
        <v>1088</v>
      </c>
      <c r="Q976" s="21" t="s">
        <v>2033</v>
      </c>
      <c r="R976" s="21" t="s">
        <v>2112</v>
      </c>
      <c r="S976" s="21"/>
      <c r="U976" s="36" t="s">
        <v>5105</v>
      </c>
      <c r="V976" s="36" t="s">
        <v>5105</v>
      </c>
      <c r="W976" s="66"/>
    </row>
    <row r="977" spans="1:23" ht="15">
      <c r="A977" s="21" t="s">
        <v>2154</v>
      </c>
      <c r="B977" s="6" t="s">
        <v>376</v>
      </c>
      <c r="C977" s="21" t="s">
        <v>1036</v>
      </c>
      <c r="D977" s="21" t="s">
        <v>1129</v>
      </c>
      <c r="E977" s="21" t="s">
        <v>1097</v>
      </c>
      <c r="F977" s="30" t="s">
        <v>1273</v>
      </c>
      <c r="G977" s="21" t="s">
        <v>1740</v>
      </c>
      <c r="H977" s="31" t="s">
        <v>2161</v>
      </c>
      <c r="I977" s="31" t="s">
        <v>2156</v>
      </c>
      <c r="J977" s="21" t="s">
        <v>2157</v>
      </c>
      <c r="K977" s="21">
        <v>3</v>
      </c>
      <c r="L977" s="21" t="s">
        <v>1089</v>
      </c>
      <c r="M977" s="21">
        <v>5.5</v>
      </c>
      <c r="N977" s="21" t="s">
        <v>1088</v>
      </c>
      <c r="O977" s="21" t="s">
        <v>1088</v>
      </c>
      <c r="P977" s="21">
        <v>1.5</v>
      </c>
      <c r="Q977" s="21" t="s">
        <v>2033</v>
      </c>
      <c r="R977" s="21" t="s">
        <v>2158</v>
      </c>
      <c r="S977" s="21"/>
      <c r="U977" s="36" t="s">
        <v>4782</v>
      </c>
      <c r="V977" s="36" t="s">
        <v>4778</v>
      </c>
      <c r="W977" s="66"/>
    </row>
    <row r="978" spans="1:23" ht="15">
      <c r="A978" s="21" t="s">
        <v>2154</v>
      </c>
      <c r="B978" s="6" t="s">
        <v>376</v>
      </c>
      <c r="C978" s="21" t="s">
        <v>1036</v>
      </c>
      <c r="D978" s="21" t="s">
        <v>1129</v>
      </c>
      <c r="E978" s="21" t="s">
        <v>1097</v>
      </c>
      <c r="F978" s="30" t="s">
        <v>1273</v>
      </c>
      <c r="G978" s="21" t="s">
        <v>1740</v>
      </c>
      <c r="H978" s="31" t="s">
        <v>2162</v>
      </c>
      <c r="I978" s="31" t="s">
        <v>2156</v>
      </c>
      <c r="J978" s="21" t="s">
        <v>2157</v>
      </c>
      <c r="K978" s="21">
        <v>2</v>
      </c>
      <c r="L978" s="21" t="s">
        <v>1089</v>
      </c>
      <c r="M978" s="21">
        <v>6.35</v>
      </c>
      <c r="N978" s="21" t="s">
        <v>1088</v>
      </c>
      <c r="O978" s="21" t="s">
        <v>1088</v>
      </c>
      <c r="P978" s="21">
        <v>0.35</v>
      </c>
      <c r="Q978" s="21" t="s">
        <v>2033</v>
      </c>
      <c r="R978" s="21" t="s">
        <v>2158</v>
      </c>
      <c r="S978" s="21"/>
      <c r="U978" s="36" t="s">
        <v>4782</v>
      </c>
      <c r="V978" s="36" t="s">
        <v>4778</v>
      </c>
      <c r="W978" s="66"/>
    </row>
    <row r="979" spans="1:23" ht="15">
      <c r="A979" s="21" t="s">
        <v>2154</v>
      </c>
      <c r="B979" s="6" t="s">
        <v>376</v>
      </c>
      <c r="C979" s="21" t="s">
        <v>1036</v>
      </c>
      <c r="D979" s="21" t="s">
        <v>1129</v>
      </c>
      <c r="E979" s="21" t="s">
        <v>1097</v>
      </c>
      <c r="F979" s="30" t="s">
        <v>1273</v>
      </c>
      <c r="G979" s="21" t="s">
        <v>1740</v>
      </c>
      <c r="H979" s="31" t="s">
        <v>2163</v>
      </c>
      <c r="I979" s="31" t="s">
        <v>2164</v>
      </c>
      <c r="J979" s="21" t="s">
        <v>1088</v>
      </c>
      <c r="K979" s="21">
        <v>17</v>
      </c>
      <c r="L979" s="21" t="s">
        <v>1089</v>
      </c>
      <c r="M979" s="21">
        <v>1.5</v>
      </c>
      <c r="N979" s="21" t="s">
        <v>1088</v>
      </c>
      <c r="O979" s="21" t="s">
        <v>1088</v>
      </c>
      <c r="P979" s="21">
        <v>0.24</v>
      </c>
      <c r="Q979" s="21" t="s">
        <v>2033</v>
      </c>
      <c r="R979" s="21" t="s">
        <v>2165</v>
      </c>
      <c r="S979" s="21"/>
      <c r="U979" s="36" t="s">
        <v>5105</v>
      </c>
      <c r="V979" s="36" t="s">
        <v>5105</v>
      </c>
      <c r="W979" s="66"/>
    </row>
    <row r="980" spans="1:23" ht="15">
      <c r="A980" s="21" t="s">
        <v>2166</v>
      </c>
      <c r="B980" s="6" t="s">
        <v>409</v>
      </c>
      <c r="C980" s="21" t="s">
        <v>1081</v>
      </c>
      <c r="D980" s="21" t="s">
        <v>1082</v>
      </c>
      <c r="E980" s="21" t="s">
        <v>1097</v>
      </c>
      <c r="F980" s="30" t="s">
        <v>2167</v>
      </c>
      <c r="G980" s="21" t="s">
        <v>1169</v>
      </c>
      <c r="H980" s="31" t="s">
        <v>2168</v>
      </c>
      <c r="I980" s="31" t="s">
        <v>1496</v>
      </c>
      <c r="J980" s="21" t="s">
        <v>1088</v>
      </c>
      <c r="K980" s="21">
        <v>180</v>
      </c>
      <c r="L980" s="21" t="s">
        <v>1089</v>
      </c>
      <c r="M980" s="21">
        <v>6.1699999999999998E-2</v>
      </c>
      <c r="N980" s="21" t="b">
        <v>1</v>
      </c>
      <c r="O980" s="21">
        <v>0.48</v>
      </c>
      <c r="P980" s="21" t="s">
        <v>1088</v>
      </c>
      <c r="Q980" s="21" t="s">
        <v>2033</v>
      </c>
      <c r="R980" s="21" t="s">
        <v>2169</v>
      </c>
      <c r="S980" s="21"/>
      <c r="U980" s="36" t="s">
        <v>5105</v>
      </c>
      <c r="V980" s="36" t="s">
        <v>5105</v>
      </c>
      <c r="W980" s="66"/>
    </row>
    <row r="981" spans="1:23" ht="15">
      <c r="A981" s="21" t="s">
        <v>2166</v>
      </c>
      <c r="B981" s="6" t="s">
        <v>409</v>
      </c>
      <c r="C981" s="21" t="s">
        <v>1081</v>
      </c>
      <c r="D981" s="21" t="s">
        <v>1082</v>
      </c>
      <c r="E981" s="21" t="s">
        <v>1097</v>
      </c>
      <c r="F981" s="30" t="s">
        <v>2167</v>
      </c>
      <c r="G981" s="21" t="s">
        <v>1169</v>
      </c>
      <c r="H981" s="31" t="s">
        <v>2170</v>
      </c>
      <c r="I981" s="31" t="s">
        <v>1496</v>
      </c>
      <c r="J981" s="21" t="s">
        <v>1088</v>
      </c>
      <c r="K981" s="21">
        <v>180</v>
      </c>
      <c r="L981" s="21" t="s">
        <v>1089</v>
      </c>
      <c r="M981" s="21">
        <v>0.54269999999999996</v>
      </c>
      <c r="N981" s="21" t="b">
        <v>1</v>
      </c>
      <c r="O981" s="21">
        <v>0.48</v>
      </c>
      <c r="P981" s="21" t="s">
        <v>1088</v>
      </c>
      <c r="Q981" s="21" t="s">
        <v>2033</v>
      </c>
      <c r="R981" s="21" t="s">
        <v>2169</v>
      </c>
      <c r="S981" s="21"/>
      <c r="U981" s="36" t="s">
        <v>5105</v>
      </c>
      <c r="V981" s="36" t="s">
        <v>5105</v>
      </c>
      <c r="W981" s="66"/>
    </row>
    <row r="982" spans="1:23" ht="15">
      <c r="A982" s="11" t="s">
        <v>2171</v>
      </c>
      <c r="B982" s="11" t="s">
        <v>104</v>
      </c>
      <c r="C982" s="11" t="s">
        <v>1036</v>
      </c>
      <c r="D982" s="11" t="s">
        <v>1082</v>
      </c>
      <c r="E982" s="11" t="s">
        <v>13</v>
      </c>
      <c r="F982" s="58" t="s">
        <v>2172</v>
      </c>
      <c r="G982" s="11" t="s">
        <v>2173</v>
      </c>
      <c r="H982" s="59" t="s">
        <v>2174</v>
      </c>
      <c r="I982" s="59" t="s">
        <v>2156</v>
      </c>
      <c r="J982" s="11" t="s">
        <v>1094</v>
      </c>
      <c r="K982" s="11">
        <v>891</v>
      </c>
      <c r="L982" s="11" t="s">
        <v>1172</v>
      </c>
      <c r="M982" s="11">
        <v>11.67</v>
      </c>
      <c r="N982" s="11" t="s">
        <v>1088</v>
      </c>
      <c r="O982" s="11" t="s">
        <v>1088</v>
      </c>
      <c r="P982" s="11" t="s">
        <v>1088</v>
      </c>
      <c r="Q982" s="21"/>
      <c r="R982" s="21"/>
      <c r="S982" s="21"/>
      <c r="U982" s="36" t="s">
        <v>5105</v>
      </c>
      <c r="V982" s="36" t="s">
        <v>5105</v>
      </c>
      <c r="W982" s="66"/>
    </row>
    <row r="983" spans="1:23" ht="15">
      <c r="A983" s="11" t="s">
        <v>2171</v>
      </c>
      <c r="B983" s="11" t="s">
        <v>104</v>
      </c>
      <c r="C983" s="11" t="s">
        <v>1036</v>
      </c>
      <c r="D983" s="11" t="s">
        <v>1082</v>
      </c>
      <c r="E983" s="11" t="s">
        <v>1099</v>
      </c>
      <c r="F983" s="58" t="s">
        <v>2172</v>
      </c>
      <c r="G983" s="11" t="s">
        <v>2173</v>
      </c>
      <c r="H983" s="59" t="s">
        <v>2174</v>
      </c>
      <c r="I983" s="59" t="s">
        <v>2156</v>
      </c>
      <c r="J983" s="11" t="s">
        <v>1094</v>
      </c>
      <c r="K983" s="11">
        <v>211</v>
      </c>
      <c r="L983" s="11" t="s">
        <v>1172</v>
      </c>
      <c r="M983" s="11">
        <v>9.9700000000000006</v>
      </c>
      <c r="N983" s="11" t="s">
        <v>1088</v>
      </c>
      <c r="O983" s="11" t="s">
        <v>1088</v>
      </c>
      <c r="P983" s="11" t="s">
        <v>1088</v>
      </c>
      <c r="Q983" s="21"/>
      <c r="R983" s="21"/>
      <c r="S983" s="21"/>
      <c r="U983" s="36" t="s">
        <v>5105</v>
      </c>
      <c r="V983" s="36" t="s">
        <v>5105</v>
      </c>
      <c r="W983" s="66"/>
    </row>
    <row r="984" spans="1:23" ht="15">
      <c r="A984" s="11" t="s">
        <v>2171</v>
      </c>
      <c r="B984" s="11" t="s">
        <v>104</v>
      </c>
      <c r="C984" s="11" t="s">
        <v>1036</v>
      </c>
      <c r="D984" s="11" t="s">
        <v>1129</v>
      </c>
      <c r="E984" s="11" t="s">
        <v>13</v>
      </c>
      <c r="F984" s="58" t="s">
        <v>2175</v>
      </c>
      <c r="G984" s="11" t="s">
        <v>2173</v>
      </c>
      <c r="H984" s="59" t="s">
        <v>2176</v>
      </c>
      <c r="I984" s="59" t="s">
        <v>2156</v>
      </c>
      <c r="J984" s="11" t="s">
        <v>2177</v>
      </c>
      <c r="K984" s="11" t="s">
        <v>1088</v>
      </c>
      <c r="L984" s="11" t="s">
        <v>1172</v>
      </c>
      <c r="M984" s="11" t="s">
        <v>2178</v>
      </c>
      <c r="N984" s="11" t="s">
        <v>1088</v>
      </c>
      <c r="O984" s="11" t="s">
        <v>1088</v>
      </c>
      <c r="P984" s="11" t="s">
        <v>1088</v>
      </c>
      <c r="Q984" s="21"/>
      <c r="R984" s="21"/>
      <c r="S984" s="21"/>
      <c r="U984" s="36" t="s">
        <v>5105</v>
      </c>
      <c r="V984" s="36" t="s">
        <v>5105</v>
      </c>
      <c r="W984" s="66"/>
    </row>
    <row r="985" spans="1:23" ht="15">
      <c r="A985" s="11" t="s">
        <v>2171</v>
      </c>
      <c r="B985" s="11" t="s">
        <v>104</v>
      </c>
      <c r="C985" s="11" t="s">
        <v>1036</v>
      </c>
      <c r="D985" s="11" t="s">
        <v>1129</v>
      </c>
      <c r="E985" s="11" t="s">
        <v>13</v>
      </c>
      <c r="F985" s="58" t="s">
        <v>2175</v>
      </c>
      <c r="G985" s="11" t="s">
        <v>2173</v>
      </c>
      <c r="H985" s="59" t="s">
        <v>2179</v>
      </c>
      <c r="I985" s="59" t="s">
        <v>2156</v>
      </c>
      <c r="J985" s="11" t="s">
        <v>2177</v>
      </c>
      <c r="K985" s="11" t="s">
        <v>1088</v>
      </c>
      <c r="L985" s="11" t="s">
        <v>1172</v>
      </c>
      <c r="M985" s="11" t="s">
        <v>2180</v>
      </c>
      <c r="N985" s="11" t="s">
        <v>1088</v>
      </c>
      <c r="O985" s="11" t="s">
        <v>1088</v>
      </c>
      <c r="P985" s="11" t="s">
        <v>1088</v>
      </c>
      <c r="Q985" s="21"/>
      <c r="R985" s="21"/>
      <c r="S985" s="21"/>
      <c r="U985" s="36" t="s">
        <v>5105</v>
      </c>
      <c r="V985" s="36" t="s">
        <v>5105</v>
      </c>
      <c r="W985" s="66"/>
    </row>
    <row r="986" spans="1:23" ht="30">
      <c r="A986" s="11" t="s">
        <v>2181</v>
      </c>
      <c r="B986" s="11" t="s">
        <v>108</v>
      </c>
      <c r="C986" s="11" t="s">
        <v>1081</v>
      </c>
      <c r="D986" s="11" t="s">
        <v>1082</v>
      </c>
      <c r="E986" s="11" t="s">
        <v>1097</v>
      </c>
      <c r="F986" s="58" t="s">
        <v>2182</v>
      </c>
      <c r="G986" s="11" t="s">
        <v>1543</v>
      </c>
      <c r="H986" s="59" t="s">
        <v>2183</v>
      </c>
      <c r="I986" s="59" t="s">
        <v>1512</v>
      </c>
      <c r="J986" s="11" t="s">
        <v>2177</v>
      </c>
      <c r="K986" s="11" t="s">
        <v>1088</v>
      </c>
      <c r="L986" s="11" t="s">
        <v>1138</v>
      </c>
      <c r="M986" s="11">
        <v>6.0000000000000001E-3</v>
      </c>
      <c r="N986" s="11" t="s">
        <v>1088</v>
      </c>
      <c r="O986" s="11" t="s">
        <v>1088</v>
      </c>
      <c r="P986" s="11">
        <v>8.9999999999999993E-3</v>
      </c>
      <c r="Q986" s="21"/>
      <c r="R986" s="21"/>
      <c r="S986" s="21"/>
      <c r="U986" s="36" t="s">
        <v>5105</v>
      </c>
      <c r="V986" s="36" t="s">
        <v>5105</v>
      </c>
      <c r="W986" s="66"/>
    </row>
    <row r="987" spans="1:23" ht="30">
      <c r="A987" s="11" t="s">
        <v>2181</v>
      </c>
      <c r="B987" s="11" t="s">
        <v>108</v>
      </c>
      <c r="C987" s="11" t="s">
        <v>1081</v>
      </c>
      <c r="D987" s="11" t="s">
        <v>1082</v>
      </c>
      <c r="E987" s="11" t="s">
        <v>1097</v>
      </c>
      <c r="F987" s="58" t="s">
        <v>2182</v>
      </c>
      <c r="G987" s="11" t="s">
        <v>1543</v>
      </c>
      <c r="H987" s="59" t="s">
        <v>2184</v>
      </c>
      <c r="I987" s="59" t="s">
        <v>1512</v>
      </c>
      <c r="J987" s="11" t="s">
        <v>2177</v>
      </c>
      <c r="K987" s="11" t="s">
        <v>1088</v>
      </c>
      <c r="L987" s="11" t="s">
        <v>1138</v>
      </c>
      <c r="M987" s="11">
        <v>0.1</v>
      </c>
      <c r="N987" s="11" t="s">
        <v>1088</v>
      </c>
      <c r="O987" s="11" t="s">
        <v>1088</v>
      </c>
      <c r="P987" s="11">
        <v>9.8000000000000004E-2</v>
      </c>
      <c r="Q987" s="21"/>
      <c r="R987" s="21"/>
      <c r="S987" s="21"/>
      <c r="U987" s="36" t="s">
        <v>5105</v>
      </c>
      <c r="V987" s="36" t="s">
        <v>5105</v>
      </c>
      <c r="W987" s="66"/>
    </row>
    <row r="988" spans="1:23" ht="15">
      <c r="A988" s="11" t="s">
        <v>2181</v>
      </c>
      <c r="B988" s="11" t="s">
        <v>108</v>
      </c>
      <c r="C988" s="11" t="s">
        <v>1081</v>
      </c>
      <c r="D988" s="11" t="s">
        <v>1082</v>
      </c>
      <c r="E988" s="11" t="s">
        <v>1097</v>
      </c>
      <c r="F988" s="58" t="s">
        <v>2182</v>
      </c>
      <c r="G988" s="11" t="s">
        <v>1543</v>
      </c>
      <c r="H988" s="59" t="s">
        <v>2185</v>
      </c>
      <c r="I988" s="59" t="s">
        <v>2186</v>
      </c>
      <c r="J988" s="11" t="s">
        <v>2187</v>
      </c>
      <c r="K988" s="11" t="s">
        <v>1088</v>
      </c>
      <c r="L988" s="11" t="s">
        <v>1172</v>
      </c>
      <c r="M988" s="11">
        <v>5</v>
      </c>
      <c r="N988" s="11" t="s">
        <v>1088</v>
      </c>
      <c r="O988" s="11" t="s">
        <v>1088</v>
      </c>
      <c r="P988" s="11" t="s">
        <v>1088</v>
      </c>
      <c r="Q988" s="21"/>
      <c r="R988" s="21"/>
      <c r="S988" s="21"/>
      <c r="U988" s="36" t="s">
        <v>4955</v>
      </c>
      <c r="V988" s="36" t="s">
        <v>4778</v>
      </c>
      <c r="W988" s="66"/>
    </row>
    <row r="989" spans="1:23" ht="15">
      <c r="A989" s="11" t="s">
        <v>2181</v>
      </c>
      <c r="B989" s="11" t="s">
        <v>108</v>
      </c>
      <c r="C989" s="11" t="s">
        <v>1081</v>
      </c>
      <c r="D989" s="11" t="s">
        <v>1082</v>
      </c>
      <c r="E989" s="11" t="s">
        <v>1097</v>
      </c>
      <c r="F989" s="58" t="s">
        <v>2182</v>
      </c>
      <c r="G989" s="11" t="s">
        <v>1543</v>
      </c>
      <c r="H989" s="59" t="s">
        <v>2188</v>
      </c>
      <c r="I989" s="59" t="s">
        <v>2186</v>
      </c>
      <c r="J989" s="11" t="s">
        <v>2187</v>
      </c>
      <c r="K989" s="11" t="s">
        <v>1088</v>
      </c>
      <c r="L989" s="11" t="s">
        <v>1172</v>
      </c>
      <c r="M989" s="11">
        <v>40</v>
      </c>
      <c r="N989" s="11" t="s">
        <v>1088</v>
      </c>
      <c r="O989" s="11" t="s">
        <v>1088</v>
      </c>
      <c r="P989" s="11" t="s">
        <v>1088</v>
      </c>
      <c r="Q989" s="21"/>
      <c r="R989" s="21"/>
      <c r="S989" s="21"/>
      <c r="U989" s="36" t="s">
        <v>4956</v>
      </c>
      <c r="V989" s="36" t="s">
        <v>4778</v>
      </c>
      <c r="W989" s="66"/>
    </row>
    <row r="990" spans="1:23" ht="15">
      <c r="A990" s="11" t="s">
        <v>2181</v>
      </c>
      <c r="B990" s="11" t="s">
        <v>108</v>
      </c>
      <c r="C990" s="11" t="s">
        <v>1081</v>
      </c>
      <c r="D990" s="11" t="s">
        <v>1082</v>
      </c>
      <c r="E990" s="11" t="s">
        <v>1097</v>
      </c>
      <c r="F990" s="58" t="s">
        <v>2182</v>
      </c>
      <c r="G990" s="11" t="s">
        <v>1543</v>
      </c>
      <c r="H990" s="31" t="s">
        <v>2189</v>
      </c>
      <c r="I990" s="59" t="s">
        <v>2186</v>
      </c>
      <c r="J990" s="31" t="s">
        <v>1147</v>
      </c>
      <c r="K990" s="21" t="s">
        <v>1088</v>
      </c>
      <c r="L990" s="21" t="s">
        <v>1172</v>
      </c>
      <c r="M990" s="21">
        <v>30</v>
      </c>
      <c r="N990" s="11" t="s">
        <v>1088</v>
      </c>
      <c r="O990" s="11" t="s">
        <v>1088</v>
      </c>
      <c r="P990" s="11" t="s">
        <v>1088</v>
      </c>
      <c r="Q990" s="21"/>
      <c r="R990" s="21"/>
      <c r="S990" s="21"/>
      <c r="U990" s="36" t="s">
        <v>4800</v>
      </c>
      <c r="V990" s="36" t="s">
        <v>4778</v>
      </c>
      <c r="W990" s="66"/>
    </row>
    <row r="991" spans="1:23" ht="15">
      <c r="A991" s="11" t="s">
        <v>2181</v>
      </c>
      <c r="B991" s="11" t="s">
        <v>108</v>
      </c>
      <c r="C991" s="11" t="s">
        <v>1081</v>
      </c>
      <c r="D991" s="11" t="s">
        <v>1082</v>
      </c>
      <c r="E991" s="11" t="s">
        <v>1097</v>
      </c>
      <c r="F991" s="58" t="s">
        <v>2182</v>
      </c>
      <c r="G991" s="11" t="s">
        <v>1543</v>
      </c>
      <c r="H991" s="59" t="s">
        <v>2190</v>
      </c>
      <c r="I991" s="59" t="s">
        <v>2186</v>
      </c>
      <c r="J991" s="11" t="s">
        <v>1082</v>
      </c>
      <c r="K991" s="21" t="s">
        <v>1088</v>
      </c>
      <c r="L991" s="11" t="s">
        <v>1138</v>
      </c>
      <c r="M991" s="11">
        <v>1</v>
      </c>
      <c r="N991" s="11" t="s">
        <v>1088</v>
      </c>
      <c r="O991" s="11" t="s">
        <v>1088</v>
      </c>
      <c r="P991" s="11" t="s">
        <v>1088</v>
      </c>
      <c r="Q991" s="21"/>
      <c r="R991" s="21"/>
      <c r="S991" s="21"/>
      <c r="U991" s="36" t="s">
        <v>5105</v>
      </c>
      <c r="V991" s="36" t="s">
        <v>5105</v>
      </c>
      <c r="W991" s="66"/>
    </row>
    <row r="992" spans="1:23" ht="15">
      <c r="A992" s="11" t="s">
        <v>2181</v>
      </c>
      <c r="B992" s="11" t="s">
        <v>108</v>
      </c>
      <c r="C992" s="11" t="s">
        <v>1081</v>
      </c>
      <c r="D992" s="11" t="s">
        <v>1082</v>
      </c>
      <c r="E992" s="11" t="s">
        <v>1097</v>
      </c>
      <c r="F992" s="58" t="s">
        <v>2182</v>
      </c>
      <c r="G992" s="11" t="s">
        <v>1543</v>
      </c>
      <c r="H992" s="59" t="s">
        <v>2191</v>
      </c>
      <c r="I992" s="59" t="s">
        <v>2186</v>
      </c>
      <c r="J992" s="11" t="s">
        <v>1082</v>
      </c>
      <c r="K992" s="21" t="s">
        <v>1088</v>
      </c>
      <c r="L992" s="11"/>
      <c r="M992" s="11">
        <v>2</v>
      </c>
      <c r="N992" s="11" t="s">
        <v>1088</v>
      </c>
      <c r="O992" s="11" t="s">
        <v>1088</v>
      </c>
      <c r="P992" s="11" t="s">
        <v>1088</v>
      </c>
      <c r="Q992" s="21"/>
      <c r="R992" s="21"/>
      <c r="S992" s="21"/>
      <c r="U992" s="36" t="s">
        <v>4958</v>
      </c>
      <c r="V992" s="36" t="s">
        <v>4778</v>
      </c>
      <c r="W992" s="66"/>
    </row>
    <row r="993" spans="1:23" ht="15">
      <c r="A993" s="11" t="s">
        <v>2181</v>
      </c>
      <c r="B993" s="11" t="s">
        <v>108</v>
      </c>
      <c r="C993" s="11" t="s">
        <v>1081</v>
      </c>
      <c r="D993" s="11" t="s">
        <v>1082</v>
      </c>
      <c r="E993" s="11" t="s">
        <v>1097</v>
      </c>
      <c r="F993" s="58" t="s">
        <v>2182</v>
      </c>
      <c r="G993" s="11" t="s">
        <v>1543</v>
      </c>
      <c r="H993" s="59" t="s">
        <v>2192</v>
      </c>
      <c r="I993" s="59" t="s">
        <v>2186</v>
      </c>
      <c r="J993" s="11" t="s">
        <v>1082</v>
      </c>
      <c r="K993" s="21" t="s">
        <v>1088</v>
      </c>
      <c r="L993" s="21"/>
      <c r="M993" s="11">
        <v>5.9</v>
      </c>
      <c r="N993" s="11" t="s">
        <v>1088</v>
      </c>
      <c r="O993" s="11" t="s">
        <v>1088</v>
      </c>
      <c r="P993" s="11" t="s">
        <v>1088</v>
      </c>
      <c r="Q993" s="21"/>
      <c r="R993" s="21"/>
      <c r="S993" s="21"/>
      <c r="U993" s="36" t="s">
        <v>5249</v>
      </c>
      <c r="V993" s="36" t="s">
        <v>4778</v>
      </c>
      <c r="W993" s="66"/>
    </row>
    <row r="994" spans="1:23" ht="15">
      <c r="A994" s="11" t="s">
        <v>2181</v>
      </c>
      <c r="B994" s="11" t="s">
        <v>108</v>
      </c>
      <c r="C994" s="11" t="s">
        <v>1081</v>
      </c>
      <c r="D994" s="11" t="s">
        <v>1082</v>
      </c>
      <c r="E994" s="11" t="s">
        <v>1097</v>
      </c>
      <c r="F994" s="58" t="s">
        <v>2182</v>
      </c>
      <c r="G994" s="11" t="s">
        <v>1543</v>
      </c>
      <c r="H994" s="59" t="s">
        <v>2193</v>
      </c>
      <c r="I994" s="59" t="s">
        <v>2186</v>
      </c>
      <c r="J994" s="11" t="s">
        <v>1094</v>
      </c>
      <c r="K994" s="21" t="s">
        <v>1088</v>
      </c>
      <c r="L994" s="11" t="s">
        <v>1172</v>
      </c>
      <c r="M994" s="11">
        <v>7</v>
      </c>
      <c r="N994" s="11" t="s">
        <v>1088</v>
      </c>
      <c r="O994" s="11" t="s">
        <v>1088</v>
      </c>
      <c r="P994" s="11" t="s">
        <v>1088</v>
      </c>
      <c r="Q994" s="21"/>
      <c r="R994" s="21"/>
      <c r="S994" s="21"/>
      <c r="U994" s="36" t="s">
        <v>5105</v>
      </c>
      <c r="V994" s="36" t="s">
        <v>5105</v>
      </c>
      <c r="W994" s="66"/>
    </row>
    <row r="995" spans="1:23" ht="15">
      <c r="A995" s="11" t="s">
        <v>2181</v>
      </c>
      <c r="B995" s="11" t="s">
        <v>108</v>
      </c>
      <c r="C995" s="11" t="s">
        <v>1081</v>
      </c>
      <c r="D995" s="11" t="s">
        <v>1082</v>
      </c>
      <c r="E995" s="11" t="s">
        <v>1097</v>
      </c>
      <c r="F995" s="58" t="s">
        <v>2182</v>
      </c>
      <c r="G995" s="11" t="s">
        <v>1543</v>
      </c>
      <c r="H995" s="59" t="s">
        <v>2194</v>
      </c>
      <c r="I995" s="59" t="s">
        <v>2186</v>
      </c>
      <c r="J995" s="11" t="s">
        <v>1094</v>
      </c>
      <c r="K995" s="21" t="s">
        <v>1088</v>
      </c>
      <c r="L995" s="21"/>
      <c r="M995" s="11">
        <v>35</v>
      </c>
      <c r="N995" s="11" t="s">
        <v>1088</v>
      </c>
      <c r="O995" s="11" t="s">
        <v>1088</v>
      </c>
      <c r="P995" s="11" t="s">
        <v>1088</v>
      </c>
      <c r="Q995" s="21"/>
      <c r="R995" s="21"/>
      <c r="S995" s="21"/>
      <c r="U995" s="36" t="s">
        <v>4958</v>
      </c>
      <c r="V995" s="36" t="s">
        <v>4778</v>
      </c>
      <c r="W995" s="66"/>
    </row>
    <row r="996" spans="1:23" ht="15">
      <c r="A996" s="11" t="s">
        <v>2181</v>
      </c>
      <c r="B996" s="11" t="s">
        <v>108</v>
      </c>
      <c r="C996" s="11" t="s">
        <v>1081</v>
      </c>
      <c r="D996" s="11" t="s">
        <v>1082</v>
      </c>
      <c r="E996" s="11" t="s">
        <v>1097</v>
      </c>
      <c r="F996" s="58" t="s">
        <v>2182</v>
      </c>
      <c r="G996" s="11" t="s">
        <v>1543</v>
      </c>
      <c r="H996" s="59" t="s">
        <v>2195</v>
      </c>
      <c r="I996" s="59" t="s">
        <v>1036</v>
      </c>
      <c r="J996" s="11" t="s">
        <v>1094</v>
      </c>
      <c r="K996" s="21" t="s">
        <v>1088</v>
      </c>
      <c r="L996" s="21"/>
      <c r="M996" s="11">
        <v>43</v>
      </c>
      <c r="N996" s="11" t="s">
        <v>1088</v>
      </c>
      <c r="O996" s="11" t="s">
        <v>1088</v>
      </c>
      <c r="P996" s="11" t="s">
        <v>1088</v>
      </c>
      <c r="Q996" s="21"/>
      <c r="R996" s="11" t="s">
        <v>2196</v>
      </c>
      <c r="S996" s="21"/>
      <c r="U996" s="36" t="s">
        <v>4958</v>
      </c>
      <c r="V996" s="36" t="s">
        <v>4778</v>
      </c>
      <c r="W996" s="66"/>
    </row>
    <row r="997" spans="1:23" ht="15">
      <c r="A997" s="11" t="s">
        <v>2181</v>
      </c>
      <c r="B997" s="11" t="s">
        <v>108</v>
      </c>
      <c r="C997" s="11" t="s">
        <v>1081</v>
      </c>
      <c r="D997" s="11" t="s">
        <v>1082</v>
      </c>
      <c r="E997" s="11" t="s">
        <v>1097</v>
      </c>
      <c r="F997" s="58" t="s">
        <v>2182</v>
      </c>
      <c r="G997" s="11" t="s">
        <v>1543</v>
      </c>
      <c r="H997" s="59" t="s">
        <v>2197</v>
      </c>
      <c r="I997" s="59" t="s">
        <v>1036</v>
      </c>
      <c r="J997" s="11" t="s">
        <v>1094</v>
      </c>
      <c r="K997" s="21" t="s">
        <v>1088</v>
      </c>
      <c r="L997" s="21"/>
      <c r="M997" s="11">
        <v>0.6</v>
      </c>
      <c r="N997" s="11" t="s">
        <v>1088</v>
      </c>
      <c r="O997" s="11" t="s">
        <v>1088</v>
      </c>
      <c r="P997" s="11" t="s">
        <v>1088</v>
      </c>
      <c r="Q997" s="21"/>
      <c r="R997" s="21"/>
      <c r="S997" s="21"/>
      <c r="U997" s="36" t="s">
        <v>4880</v>
      </c>
      <c r="V997" s="36" t="s">
        <v>4778</v>
      </c>
      <c r="W997" s="66"/>
    </row>
    <row r="998" spans="1:23" ht="15">
      <c r="A998" s="11" t="s">
        <v>2181</v>
      </c>
      <c r="B998" s="11" t="s">
        <v>108</v>
      </c>
      <c r="C998" s="11" t="s">
        <v>1081</v>
      </c>
      <c r="D998" s="11" t="s">
        <v>1082</v>
      </c>
      <c r="E998" s="11" t="s">
        <v>1097</v>
      </c>
      <c r="F998" s="58" t="s">
        <v>2182</v>
      </c>
      <c r="G998" s="11" t="s">
        <v>1543</v>
      </c>
      <c r="H998" s="59" t="s">
        <v>2198</v>
      </c>
      <c r="I998" s="59" t="s">
        <v>1036</v>
      </c>
      <c r="J998" s="11" t="s">
        <v>1171</v>
      </c>
      <c r="K998" s="21" t="s">
        <v>1088</v>
      </c>
      <c r="L998" s="21"/>
      <c r="M998" s="11">
        <v>2.7E-2</v>
      </c>
      <c r="N998" s="11" t="s">
        <v>1088</v>
      </c>
      <c r="O998" s="11" t="s">
        <v>1088</v>
      </c>
      <c r="P998" s="11" t="s">
        <v>1088</v>
      </c>
      <c r="Q998" s="21"/>
      <c r="R998" s="21"/>
      <c r="S998" s="21"/>
      <c r="U998" s="36" t="s">
        <v>5115</v>
      </c>
      <c r="V998" s="36" t="s">
        <v>4778</v>
      </c>
      <c r="W998" s="66"/>
    </row>
    <row r="999" spans="1:23" ht="15">
      <c r="A999" s="11" t="s">
        <v>2181</v>
      </c>
      <c r="B999" s="11" t="s">
        <v>108</v>
      </c>
      <c r="C999" s="11" t="s">
        <v>1081</v>
      </c>
      <c r="D999" s="11" t="s">
        <v>1082</v>
      </c>
      <c r="E999" s="11" t="s">
        <v>1097</v>
      </c>
      <c r="F999" s="58" t="s">
        <v>2182</v>
      </c>
      <c r="G999" s="11" t="s">
        <v>1543</v>
      </c>
      <c r="H999" s="59" t="s">
        <v>2199</v>
      </c>
      <c r="I999" s="59" t="s">
        <v>2186</v>
      </c>
      <c r="J999" s="11" t="s">
        <v>1088</v>
      </c>
      <c r="K999" s="21" t="s">
        <v>1088</v>
      </c>
      <c r="L999" s="21"/>
      <c r="M999" s="11">
        <v>0.82</v>
      </c>
      <c r="N999" s="11" t="s">
        <v>1088</v>
      </c>
      <c r="O999" s="11" t="s">
        <v>1088</v>
      </c>
      <c r="P999" s="11" t="s">
        <v>1088</v>
      </c>
      <c r="Q999" s="21"/>
      <c r="R999" s="21"/>
      <c r="S999" s="21"/>
      <c r="U999" s="36" t="s">
        <v>5105</v>
      </c>
      <c r="V999" s="36" t="s">
        <v>5105</v>
      </c>
      <c r="W999" s="66"/>
    </row>
    <row r="1000" spans="1:23" ht="15">
      <c r="A1000" s="11" t="s">
        <v>2181</v>
      </c>
      <c r="B1000" s="11" t="s">
        <v>108</v>
      </c>
      <c r="C1000" s="11" t="s">
        <v>1081</v>
      </c>
      <c r="D1000" s="11" t="s">
        <v>1082</v>
      </c>
      <c r="E1000" s="11" t="s">
        <v>1097</v>
      </c>
      <c r="F1000" s="58" t="s">
        <v>2182</v>
      </c>
      <c r="G1000" s="11" t="s">
        <v>1543</v>
      </c>
      <c r="H1000" s="59" t="s">
        <v>2200</v>
      </c>
      <c r="I1000" s="59" t="s">
        <v>2186</v>
      </c>
      <c r="J1000" s="11" t="s">
        <v>2201</v>
      </c>
      <c r="K1000" s="21" t="s">
        <v>1088</v>
      </c>
      <c r="L1000" s="21"/>
      <c r="M1000" s="11">
        <v>3.0000000000000001E-3</v>
      </c>
      <c r="N1000" s="11" t="s">
        <v>1088</v>
      </c>
      <c r="O1000" s="11" t="s">
        <v>1088</v>
      </c>
      <c r="P1000" s="11" t="s">
        <v>1088</v>
      </c>
      <c r="Q1000" s="21"/>
      <c r="R1000" s="21"/>
      <c r="S1000" s="21"/>
      <c r="U1000" s="36" t="s">
        <v>5250</v>
      </c>
      <c r="V1000" s="36" t="s">
        <v>4778</v>
      </c>
      <c r="W1000" s="66"/>
    </row>
    <row r="1001" spans="1:23" ht="15">
      <c r="A1001" s="11" t="s">
        <v>2181</v>
      </c>
      <c r="B1001" s="11" t="s">
        <v>108</v>
      </c>
      <c r="C1001" s="11" t="s">
        <v>1081</v>
      </c>
      <c r="D1001" s="11" t="s">
        <v>1082</v>
      </c>
      <c r="E1001" s="11" t="s">
        <v>1097</v>
      </c>
      <c r="F1001" s="58" t="s">
        <v>2182</v>
      </c>
      <c r="G1001" s="11" t="s">
        <v>1543</v>
      </c>
      <c r="H1001" s="59" t="s">
        <v>2202</v>
      </c>
      <c r="I1001" s="59" t="s">
        <v>1036</v>
      </c>
      <c r="J1001" s="11" t="s">
        <v>2203</v>
      </c>
      <c r="K1001" s="21" t="s">
        <v>1088</v>
      </c>
      <c r="L1001" s="21"/>
      <c r="M1001" s="11">
        <v>0.01</v>
      </c>
      <c r="N1001" s="11" t="s">
        <v>1088</v>
      </c>
      <c r="O1001" s="11" t="s">
        <v>1088</v>
      </c>
      <c r="P1001" s="11" t="s">
        <v>1088</v>
      </c>
      <c r="Q1001" s="21"/>
      <c r="R1001" s="11" t="s">
        <v>2204</v>
      </c>
      <c r="S1001" s="21"/>
      <c r="U1001" s="36" t="s">
        <v>5201</v>
      </c>
      <c r="V1001" s="36" t="s">
        <v>4778</v>
      </c>
      <c r="W1001" s="66"/>
    </row>
    <row r="1002" spans="1:23" ht="15">
      <c r="A1002" s="11" t="s">
        <v>2181</v>
      </c>
      <c r="B1002" s="11" t="s">
        <v>108</v>
      </c>
      <c r="C1002" s="11" t="s">
        <v>1081</v>
      </c>
      <c r="D1002" s="11" t="s">
        <v>1082</v>
      </c>
      <c r="E1002" s="11" t="s">
        <v>1097</v>
      </c>
      <c r="F1002" s="58" t="s">
        <v>2182</v>
      </c>
      <c r="G1002" s="11" t="s">
        <v>1543</v>
      </c>
      <c r="H1002" s="59" t="s">
        <v>2205</v>
      </c>
      <c r="I1002" s="59" t="s">
        <v>2186</v>
      </c>
      <c r="J1002" s="11" t="s">
        <v>2206</v>
      </c>
      <c r="K1002" s="21" t="s">
        <v>1088</v>
      </c>
      <c r="L1002" s="11" t="s">
        <v>1474</v>
      </c>
      <c r="M1002" s="11">
        <v>5</v>
      </c>
      <c r="N1002" s="11" t="s">
        <v>1088</v>
      </c>
      <c r="O1002" s="11" t="s">
        <v>1088</v>
      </c>
      <c r="P1002" s="11" t="s">
        <v>1088</v>
      </c>
      <c r="Q1002" s="21"/>
      <c r="R1002" s="21"/>
      <c r="S1002" s="21"/>
      <c r="U1002" s="36" t="s">
        <v>4955</v>
      </c>
      <c r="V1002" s="36" t="s">
        <v>4778</v>
      </c>
      <c r="W1002" s="66"/>
    </row>
    <row r="1003" spans="1:23" ht="15">
      <c r="A1003" s="11" t="s">
        <v>2181</v>
      </c>
      <c r="B1003" s="11" t="s">
        <v>108</v>
      </c>
      <c r="C1003" s="11" t="s">
        <v>1081</v>
      </c>
      <c r="D1003" s="11" t="s">
        <v>1082</v>
      </c>
      <c r="E1003" s="11" t="s">
        <v>1097</v>
      </c>
      <c r="F1003" s="58" t="s">
        <v>2182</v>
      </c>
      <c r="G1003" s="11" t="s">
        <v>1543</v>
      </c>
      <c r="H1003" s="59" t="s">
        <v>2207</v>
      </c>
      <c r="I1003" s="59" t="s">
        <v>2186</v>
      </c>
      <c r="J1003" s="11" t="s">
        <v>2206</v>
      </c>
      <c r="K1003" s="21" t="s">
        <v>1088</v>
      </c>
      <c r="L1003" s="11" t="s">
        <v>1172</v>
      </c>
      <c r="M1003" s="11">
        <v>5</v>
      </c>
      <c r="N1003" s="11" t="s">
        <v>1088</v>
      </c>
      <c r="O1003" s="11" t="s">
        <v>1088</v>
      </c>
      <c r="P1003" s="11" t="s">
        <v>1088</v>
      </c>
      <c r="Q1003" s="21"/>
      <c r="R1003" s="21"/>
      <c r="S1003" s="21"/>
      <c r="U1003" s="36" t="s">
        <v>4955</v>
      </c>
      <c r="V1003" s="36" t="s">
        <v>4778</v>
      </c>
      <c r="W1003" s="66"/>
    </row>
    <row r="1004" spans="1:23" ht="15">
      <c r="A1004" s="11" t="s">
        <v>2181</v>
      </c>
      <c r="B1004" s="11" t="s">
        <v>108</v>
      </c>
      <c r="C1004" s="11" t="s">
        <v>1081</v>
      </c>
      <c r="D1004" s="11" t="s">
        <v>1082</v>
      </c>
      <c r="E1004" s="11" t="s">
        <v>1097</v>
      </c>
      <c r="F1004" s="58" t="s">
        <v>2182</v>
      </c>
      <c r="G1004" s="11" t="s">
        <v>1543</v>
      </c>
      <c r="H1004" s="59" t="s">
        <v>2208</v>
      </c>
      <c r="I1004" s="59" t="s">
        <v>1036</v>
      </c>
      <c r="J1004" s="11" t="s">
        <v>2206</v>
      </c>
      <c r="K1004" s="21" t="s">
        <v>1088</v>
      </c>
      <c r="L1004" s="11" t="s">
        <v>1138</v>
      </c>
      <c r="M1004" s="11">
        <v>1</v>
      </c>
      <c r="N1004" s="11" t="s">
        <v>1088</v>
      </c>
      <c r="O1004" s="11" t="s">
        <v>1088</v>
      </c>
      <c r="P1004" s="11" t="s">
        <v>1088</v>
      </c>
      <c r="Q1004" s="21"/>
      <c r="R1004" s="11" t="s">
        <v>2209</v>
      </c>
      <c r="S1004" s="21"/>
      <c r="U1004" s="36" t="s">
        <v>5251</v>
      </c>
      <c r="V1004" s="36" t="s">
        <v>4778</v>
      </c>
      <c r="W1004" s="66"/>
    </row>
    <row r="1005" spans="1:23" ht="15">
      <c r="A1005" s="11" t="s">
        <v>2181</v>
      </c>
      <c r="B1005" s="11" t="s">
        <v>108</v>
      </c>
      <c r="C1005" s="11" t="s">
        <v>1081</v>
      </c>
      <c r="D1005" s="11" t="s">
        <v>1082</v>
      </c>
      <c r="E1005" s="11" t="s">
        <v>1097</v>
      </c>
      <c r="F1005" s="58" t="s">
        <v>2182</v>
      </c>
      <c r="G1005" s="11" t="s">
        <v>1543</v>
      </c>
      <c r="H1005" s="59" t="s">
        <v>2210</v>
      </c>
      <c r="I1005" s="59" t="s">
        <v>1036</v>
      </c>
      <c r="J1005" s="11" t="s">
        <v>2206</v>
      </c>
      <c r="K1005" s="21" t="s">
        <v>1088</v>
      </c>
      <c r="L1005" s="11" t="s">
        <v>1089</v>
      </c>
      <c r="M1005" s="11">
        <v>0.5</v>
      </c>
      <c r="N1005" s="11" t="s">
        <v>1088</v>
      </c>
      <c r="O1005" s="11" t="s">
        <v>1088</v>
      </c>
      <c r="P1005" s="11" t="s">
        <v>1088</v>
      </c>
      <c r="Q1005" s="21"/>
      <c r="R1005" s="11" t="s">
        <v>2209</v>
      </c>
      <c r="S1005" s="21"/>
      <c r="U1005" s="36" t="s">
        <v>5251</v>
      </c>
      <c r="V1005" s="36" t="s">
        <v>4778</v>
      </c>
      <c r="W1005" s="66"/>
    </row>
    <row r="1006" spans="1:23" ht="15">
      <c r="A1006" s="11" t="s">
        <v>2181</v>
      </c>
      <c r="B1006" s="11" t="s">
        <v>108</v>
      </c>
      <c r="C1006" s="11" t="s">
        <v>1081</v>
      </c>
      <c r="D1006" s="11" t="s">
        <v>1082</v>
      </c>
      <c r="E1006" s="11" t="s">
        <v>1097</v>
      </c>
      <c r="F1006" s="58" t="s">
        <v>2182</v>
      </c>
      <c r="G1006" s="11" t="s">
        <v>1543</v>
      </c>
      <c r="H1006" s="59" t="s">
        <v>2211</v>
      </c>
      <c r="I1006" s="59" t="s">
        <v>2186</v>
      </c>
      <c r="J1006" s="11" t="s">
        <v>2206</v>
      </c>
      <c r="K1006" s="21" t="s">
        <v>1088</v>
      </c>
      <c r="L1006" s="21"/>
      <c r="M1006" s="11">
        <v>40</v>
      </c>
      <c r="N1006" s="11" t="s">
        <v>1088</v>
      </c>
      <c r="O1006" s="11" t="s">
        <v>1088</v>
      </c>
      <c r="P1006" s="11" t="s">
        <v>1088</v>
      </c>
      <c r="Q1006" s="21"/>
      <c r="R1006" s="21"/>
      <c r="S1006" s="21"/>
      <c r="U1006" s="36" t="s">
        <v>5252</v>
      </c>
      <c r="V1006" s="36" t="s">
        <v>4778</v>
      </c>
      <c r="W1006" s="66"/>
    </row>
    <row r="1007" spans="1:23" ht="30">
      <c r="A1007" s="11" t="s">
        <v>2181</v>
      </c>
      <c r="B1007" s="11" t="s">
        <v>108</v>
      </c>
      <c r="C1007" s="11" t="s">
        <v>1081</v>
      </c>
      <c r="D1007" s="11" t="s">
        <v>1082</v>
      </c>
      <c r="E1007" s="11" t="s">
        <v>1097</v>
      </c>
      <c r="F1007" s="58" t="s">
        <v>2182</v>
      </c>
      <c r="G1007" s="11" t="s">
        <v>1543</v>
      </c>
      <c r="H1007" s="59" t="s">
        <v>2212</v>
      </c>
      <c r="I1007" s="59" t="s">
        <v>1036</v>
      </c>
      <c r="J1007" s="11" t="s">
        <v>2213</v>
      </c>
      <c r="K1007" s="21" t="s">
        <v>1088</v>
      </c>
      <c r="L1007" s="21"/>
      <c r="M1007" s="11">
        <v>25</v>
      </c>
      <c r="N1007" s="11" t="s">
        <v>1088</v>
      </c>
      <c r="O1007" s="11" t="s">
        <v>1088</v>
      </c>
      <c r="P1007" s="11" t="s">
        <v>1088</v>
      </c>
      <c r="Q1007" s="21"/>
      <c r="R1007" s="11" t="s">
        <v>2214</v>
      </c>
      <c r="S1007" s="21"/>
      <c r="U1007" s="36" t="s">
        <v>5253</v>
      </c>
      <c r="V1007" s="36" t="s">
        <v>4778</v>
      </c>
      <c r="W1007" s="66"/>
    </row>
    <row r="1008" spans="1:23" ht="15">
      <c r="A1008" s="11" t="s">
        <v>2181</v>
      </c>
      <c r="B1008" s="11" t="s">
        <v>108</v>
      </c>
      <c r="C1008" s="11" t="s">
        <v>1081</v>
      </c>
      <c r="D1008" s="11" t="s">
        <v>1082</v>
      </c>
      <c r="E1008" s="11" t="s">
        <v>1097</v>
      </c>
      <c r="F1008" s="58" t="s">
        <v>2182</v>
      </c>
      <c r="G1008" s="11" t="s">
        <v>1543</v>
      </c>
      <c r="H1008" s="59" t="s">
        <v>2215</v>
      </c>
      <c r="I1008" s="59" t="s">
        <v>1036</v>
      </c>
      <c r="J1008" s="11" t="s">
        <v>2216</v>
      </c>
      <c r="K1008" s="21" t="s">
        <v>1088</v>
      </c>
      <c r="L1008" s="21"/>
      <c r="M1008" s="11">
        <v>10</v>
      </c>
      <c r="N1008" s="11" t="s">
        <v>1088</v>
      </c>
      <c r="O1008" s="11" t="s">
        <v>1088</v>
      </c>
      <c r="P1008" s="11" t="s">
        <v>1088</v>
      </c>
      <c r="Q1008" s="21"/>
      <c r="R1008" s="11" t="s">
        <v>2217</v>
      </c>
      <c r="S1008" s="21"/>
      <c r="U1008" s="36" t="s">
        <v>5254</v>
      </c>
      <c r="V1008" s="36" t="s">
        <v>4778</v>
      </c>
      <c r="W1008" s="66"/>
    </row>
    <row r="1009" spans="1:23" ht="30">
      <c r="A1009" s="11" t="s">
        <v>2181</v>
      </c>
      <c r="B1009" s="11" t="s">
        <v>108</v>
      </c>
      <c r="C1009" s="11" t="s">
        <v>1081</v>
      </c>
      <c r="D1009" s="11" t="s">
        <v>1082</v>
      </c>
      <c r="E1009" s="11" t="s">
        <v>1097</v>
      </c>
      <c r="F1009" s="58" t="s">
        <v>2182</v>
      </c>
      <c r="G1009" s="11" t="s">
        <v>1543</v>
      </c>
      <c r="H1009" s="59" t="s">
        <v>2218</v>
      </c>
      <c r="I1009" s="59" t="s">
        <v>1036</v>
      </c>
      <c r="J1009" s="11" t="s">
        <v>2219</v>
      </c>
      <c r="K1009" s="21" t="s">
        <v>1088</v>
      </c>
      <c r="L1009" s="21"/>
      <c r="M1009" s="11">
        <v>1.04</v>
      </c>
      <c r="N1009" s="11" t="s">
        <v>1088</v>
      </c>
      <c r="O1009" s="11" t="s">
        <v>1088</v>
      </c>
      <c r="P1009" s="11" t="s">
        <v>1088</v>
      </c>
      <c r="Q1009" s="21"/>
      <c r="R1009" s="11" t="s">
        <v>2217</v>
      </c>
      <c r="S1009" s="21"/>
      <c r="U1009" s="36" t="s">
        <v>5255</v>
      </c>
      <c r="V1009" s="36" t="s">
        <v>4778</v>
      </c>
      <c r="W1009" s="66"/>
    </row>
    <row r="1010" spans="1:23" ht="15">
      <c r="A1010" s="11" t="s">
        <v>2181</v>
      </c>
      <c r="B1010" s="11" t="s">
        <v>108</v>
      </c>
      <c r="C1010" s="11" t="s">
        <v>1081</v>
      </c>
      <c r="D1010" s="11" t="s">
        <v>1082</v>
      </c>
      <c r="E1010" s="11" t="s">
        <v>1097</v>
      </c>
      <c r="F1010" s="58" t="s">
        <v>2182</v>
      </c>
      <c r="G1010" s="11" t="s">
        <v>1543</v>
      </c>
      <c r="H1010" s="59" t="s">
        <v>2197</v>
      </c>
      <c r="I1010" s="59" t="s">
        <v>1036</v>
      </c>
      <c r="J1010" s="11" t="s">
        <v>1094</v>
      </c>
      <c r="K1010" s="21" t="s">
        <v>1088</v>
      </c>
      <c r="L1010" s="11" t="s">
        <v>1474</v>
      </c>
      <c r="M1010" s="11">
        <v>0.6</v>
      </c>
      <c r="N1010" s="11" t="s">
        <v>1088</v>
      </c>
      <c r="O1010" s="11" t="s">
        <v>1088</v>
      </c>
      <c r="P1010" s="11" t="s">
        <v>1088</v>
      </c>
      <c r="Q1010" s="21"/>
      <c r="R1010" s="21"/>
      <c r="S1010" s="21"/>
      <c r="U1010" s="36" t="s">
        <v>4880</v>
      </c>
      <c r="V1010" s="36" t="s">
        <v>4778</v>
      </c>
      <c r="W1010" s="66"/>
    </row>
    <row r="1011" spans="1:23" ht="15">
      <c r="A1011" s="11" t="s">
        <v>2181</v>
      </c>
      <c r="B1011" s="11" t="s">
        <v>108</v>
      </c>
      <c r="C1011" s="11" t="s">
        <v>1081</v>
      </c>
      <c r="D1011" s="11" t="s">
        <v>1082</v>
      </c>
      <c r="E1011" s="11" t="s">
        <v>1097</v>
      </c>
      <c r="F1011" s="58" t="s">
        <v>2182</v>
      </c>
      <c r="G1011" s="11" t="s">
        <v>1543</v>
      </c>
      <c r="H1011" s="59" t="s">
        <v>2198</v>
      </c>
      <c r="I1011" s="59" t="s">
        <v>1036</v>
      </c>
      <c r="J1011" s="11" t="s">
        <v>1171</v>
      </c>
      <c r="K1011" s="21" t="s">
        <v>1088</v>
      </c>
      <c r="L1011" s="11" t="s">
        <v>1474</v>
      </c>
      <c r="M1011" s="11">
        <v>2.7699999999999999E-2</v>
      </c>
      <c r="N1011" s="11" t="s">
        <v>1088</v>
      </c>
      <c r="O1011" s="11" t="s">
        <v>1088</v>
      </c>
      <c r="P1011" s="11" t="s">
        <v>1088</v>
      </c>
      <c r="Q1011" s="21"/>
      <c r="R1011" s="21"/>
      <c r="S1011" s="21"/>
      <c r="U1011" s="36" t="s">
        <v>5115</v>
      </c>
      <c r="V1011" s="36" t="s">
        <v>4778</v>
      </c>
      <c r="W1011" s="66"/>
    </row>
    <row r="1012" spans="1:23" ht="15">
      <c r="A1012" s="11" t="s">
        <v>2181</v>
      </c>
      <c r="B1012" s="11" t="s">
        <v>108</v>
      </c>
      <c r="C1012" s="11" t="s">
        <v>1081</v>
      </c>
      <c r="D1012" s="11" t="s">
        <v>1129</v>
      </c>
      <c r="E1012" s="11" t="s">
        <v>1097</v>
      </c>
      <c r="F1012" s="58" t="s">
        <v>1148</v>
      </c>
      <c r="G1012" s="11" t="s">
        <v>1543</v>
      </c>
      <c r="H1012" s="59" t="s">
        <v>2220</v>
      </c>
      <c r="I1012" s="59" t="s">
        <v>2186</v>
      </c>
      <c r="J1012" s="11" t="s">
        <v>1088</v>
      </c>
      <c r="K1012" s="11">
        <v>10</v>
      </c>
      <c r="L1012" s="21"/>
      <c r="M1012" s="11">
        <v>0.93</v>
      </c>
      <c r="N1012" s="11" t="s">
        <v>1088</v>
      </c>
      <c r="O1012" s="11" t="s">
        <v>1088</v>
      </c>
      <c r="P1012" s="11">
        <v>2.9000000000000001E-2</v>
      </c>
      <c r="Q1012" s="21"/>
      <c r="R1012" s="21"/>
      <c r="S1012" s="21"/>
      <c r="U1012" s="36" t="s">
        <v>5105</v>
      </c>
      <c r="V1012" s="36" t="s">
        <v>5105</v>
      </c>
      <c r="W1012" s="66"/>
    </row>
    <row r="1013" spans="1:23" ht="15">
      <c r="A1013" s="11" t="s">
        <v>2181</v>
      </c>
      <c r="B1013" s="11" t="s">
        <v>108</v>
      </c>
      <c r="C1013" s="11" t="s">
        <v>1081</v>
      </c>
      <c r="D1013" s="11" t="s">
        <v>1082</v>
      </c>
      <c r="E1013" s="11" t="s">
        <v>1097</v>
      </c>
      <c r="F1013" s="58" t="s">
        <v>2221</v>
      </c>
      <c r="G1013" s="11" t="s">
        <v>1543</v>
      </c>
      <c r="H1013" s="59" t="s">
        <v>2220</v>
      </c>
      <c r="I1013" s="59" t="s">
        <v>2186</v>
      </c>
      <c r="J1013" s="11" t="s">
        <v>1088</v>
      </c>
      <c r="K1013" s="11">
        <v>36</v>
      </c>
      <c r="L1013" s="21"/>
      <c r="M1013" s="11" t="s">
        <v>2222</v>
      </c>
      <c r="N1013" s="11" t="s">
        <v>1088</v>
      </c>
      <c r="O1013" s="11" t="s">
        <v>1088</v>
      </c>
      <c r="P1013" s="11">
        <v>2.8000000000000001E-2</v>
      </c>
      <c r="Q1013" s="21"/>
      <c r="R1013" s="21"/>
      <c r="S1013" s="21"/>
      <c r="U1013" s="36" t="s">
        <v>5105</v>
      </c>
      <c r="V1013" s="36" t="s">
        <v>5105</v>
      </c>
      <c r="W1013" s="66"/>
    </row>
    <row r="1014" spans="1:23" ht="15">
      <c r="A1014" s="11" t="s">
        <v>2181</v>
      </c>
      <c r="B1014" s="11" t="s">
        <v>108</v>
      </c>
      <c r="C1014" s="11" t="s">
        <v>1081</v>
      </c>
      <c r="D1014" s="11" t="s">
        <v>1082</v>
      </c>
      <c r="E1014" s="11" t="s">
        <v>1097</v>
      </c>
      <c r="F1014" s="58" t="s">
        <v>2223</v>
      </c>
      <c r="G1014" s="11" t="s">
        <v>1543</v>
      </c>
      <c r="H1014" s="59" t="s">
        <v>2220</v>
      </c>
      <c r="I1014" s="59" t="s">
        <v>2186</v>
      </c>
      <c r="J1014" s="11" t="s">
        <v>1088</v>
      </c>
      <c r="K1014" s="11">
        <v>35</v>
      </c>
      <c r="L1014" s="21"/>
      <c r="M1014" s="11" t="s">
        <v>2224</v>
      </c>
      <c r="N1014" s="11" t="s">
        <v>1088</v>
      </c>
      <c r="O1014" s="11" t="s">
        <v>1088</v>
      </c>
      <c r="P1014" s="11">
        <v>6.3E-2</v>
      </c>
      <c r="Q1014" s="21"/>
      <c r="R1014" s="21"/>
      <c r="S1014" s="21"/>
      <c r="U1014" s="36" t="s">
        <v>5105</v>
      </c>
      <c r="V1014" s="36" t="s">
        <v>5105</v>
      </c>
      <c r="W1014" s="66"/>
    </row>
    <row r="1015" spans="1:23" ht="15">
      <c r="A1015" s="11" t="s">
        <v>2181</v>
      </c>
      <c r="B1015" s="11" t="s">
        <v>108</v>
      </c>
      <c r="C1015" s="11" t="s">
        <v>1081</v>
      </c>
      <c r="D1015" s="11" t="s">
        <v>1082</v>
      </c>
      <c r="E1015" s="11" t="s">
        <v>1097</v>
      </c>
      <c r="F1015" s="58" t="s">
        <v>2225</v>
      </c>
      <c r="G1015" s="11" t="s">
        <v>1543</v>
      </c>
      <c r="H1015" s="59" t="s">
        <v>2220</v>
      </c>
      <c r="I1015" s="59" t="s">
        <v>2186</v>
      </c>
      <c r="J1015" s="11" t="s">
        <v>1088</v>
      </c>
      <c r="K1015" s="11">
        <v>45</v>
      </c>
      <c r="L1015" s="21"/>
      <c r="M1015" s="11" t="s">
        <v>2226</v>
      </c>
      <c r="N1015" s="11" t="s">
        <v>1088</v>
      </c>
      <c r="O1015" s="11" t="s">
        <v>1088</v>
      </c>
      <c r="P1015" s="11">
        <v>7.8E-2</v>
      </c>
      <c r="Q1015" s="21"/>
      <c r="R1015" s="21"/>
      <c r="S1015" s="21"/>
      <c r="U1015" s="36" t="s">
        <v>5105</v>
      </c>
      <c r="V1015" s="36" t="s">
        <v>5105</v>
      </c>
      <c r="W1015" s="66"/>
    </row>
    <row r="1016" spans="1:23" ht="15">
      <c r="A1016" s="11" t="s">
        <v>2181</v>
      </c>
      <c r="B1016" s="11" t="s">
        <v>108</v>
      </c>
      <c r="C1016" s="11" t="s">
        <v>1081</v>
      </c>
      <c r="D1016" s="11" t="s">
        <v>1082</v>
      </c>
      <c r="E1016" s="11" t="s">
        <v>1097</v>
      </c>
      <c r="F1016" s="58" t="s">
        <v>2227</v>
      </c>
      <c r="G1016" s="11" t="s">
        <v>1543</v>
      </c>
      <c r="H1016" s="59" t="s">
        <v>2220</v>
      </c>
      <c r="I1016" s="59" t="s">
        <v>2186</v>
      </c>
      <c r="J1016" s="11" t="s">
        <v>1088</v>
      </c>
      <c r="K1016" s="11">
        <v>50</v>
      </c>
      <c r="L1016" s="21"/>
      <c r="M1016" s="11" t="s">
        <v>2228</v>
      </c>
      <c r="N1016" s="11" t="s">
        <v>1088</v>
      </c>
      <c r="O1016" s="11" t="s">
        <v>1088</v>
      </c>
      <c r="P1016" s="11">
        <v>0.26</v>
      </c>
      <c r="Q1016" s="21"/>
      <c r="R1016" s="21"/>
      <c r="S1016" s="21"/>
      <c r="U1016" s="36" t="s">
        <v>5105</v>
      </c>
      <c r="V1016" s="36" t="s">
        <v>5105</v>
      </c>
      <c r="W1016" s="66"/>
    </row>
    <row r="1017" spans="1:23" ht="15">
      <c r="A1017" s="11" t="s">
        <v>2181</v>
      </c>
      <c r="B1017" s="11" t="s">
        <v>108</v>
      </c>
      <c r="C1017" s="11" t="s">
        <v>1081</v>
      </c>
      <c r="D1017" s="11" t="s">
        <v>1082</v>
      </c>
      <c r="E1017" s="11" t="s">
        <v>1097</v>
      </c>
      <c r="F1017" s="58" t="s">
        <v>2229</v>
      </c>
      <c r="G1017" s="11" t="s">
        <v>1543</v>
      </c>
      <c r="H1017" s="59" t="s">
        <v>2220</v>
      </c>
      <c r="I1017" s="59" t="s">
        <v>2186</v>
      </c>
      <c r="J1017" s="11" t="s">
        <v>1088</v>
      </c>
      <c r="K1017" s="11">
        <v>54</v>
      </c>
      <c r="L1017" s="21"/>
      <c r="M1017" s="11" t="s">
        <v>2230</v>
      </c>
      <c r="N1017" s="11" t="s">
        <v>1088</v>
      </c>
      <c r="O1017" s="11" t="s">
        <v>1088</v>
      </c>
      <c r="P1017" s="11">
        <v>0.27</v>
      </c>
      <c r="Q1017" s="21"/>
      <c r="R1017" s="21"/>
      <c r="S1017" s="21"/>
      <c r="U1017" s="36" t="s">
        <v>5105</v>
      </c>
      <c r="V1017" s="36" t="s">
        <v>5105</v>
      </c>
      <c r="W1017" s="66"/>
    </row>
    <row r="1018" spans="1:23" ht="15">
      <c r="A1018" s="11" t="s">
        <v>2181</v>
      </c>
      <c r="B1018" s="11" t="s">
        <v>108</v>
      </c>
      <c r="C1018" s="11" t="s">
        <v>1081</v>
      </c>
      <c r="D1018" s="11" t="s">
        <v>1082</v>
      </c>
      <c r="E1018" s="11" t="s">
        <v>1097</v>
      </c>
      <c r="F1018" s="58" t="s">
        <v>2231</v>
      </c>
      <c r="G1018" s="11" t="s">
        <v>1543</v>
      </c>
      <c r="H1018" s="59" t="s">
        <v>2220</v>
      </c>
      <c r="I1018" s="59" t="s">
        <v>2186</v>
      </c>
      <c r="J1018" s="11" t="s">
        <v>1088</v>
      </c>
      <c r="K1018" s="11">
        <v>45</v>
      </c>
      <c r="L1018" s="21"/>
      <c r="M1018" s="11" t="s">
        <v>2232</v>
      </c>
      <c r="N1018" s="11" t="s">
        <v>1088</v>
      </c>
      <c r="O1018" s="11" t="s">
        <v>1088</v>
      </c>
      <c r="P1018" s="11">
        <v>8.4000000000000005E-2</v>
      </c>
      <c r="Q1018" s="21"/>
      <c r="R1018" s="21"/>
      <c r="S1018" s="21"/>
      <c r="U1018" s="36" t="s">
        <v>5105</v>
      </c>
      <c r="V1018" s="36" t="s">
        <v>5105</v>
      </c>
      <c r="W1018" s="66"/>
    </row>
    <row r="1019" spans="1:23" ht="15">
      <c r="A1019" s="11" t="s">
        <v>2181</v>
      </c>
      <c r="B1019" s="11" t="s">
        <v>108</v>
      </c>
      <c r="C1019" s="11" t="s">
        <v>1081</v>
      </c>
      <c r="D1019" s="11" t="s">
        <v>1082</v>
      </c>
      <c r="E1019" s="11" t="s">
        <v>1097</v>
      </c>
      <c r="F1019" s="58" t="s">
        <v>2233</v>
      </c>
      <c r="G1019" s="11" t="s">
        <v>1543</v>
      </c>
      <c r="H1019" s="59" t="s">
        <v>2220</v>
      </c>
      <c r="I1019" s="59" t="s">
        <v>2186</v>
      </c>
      <c r="J1019" s="11" t="s">
        <v>1088</v>
      </c>
      <c r="K1019" s="11">
        <v>71</v>
      </c>
      <c r="L1019" s="21"/>
      <c r="M1019" s="11" t="s">
        <v>2234</v>
      </c>
      <c r="N1019" s="11" t="s">
        <v>1088</v>
      </c>
      <c r="O1019" s="11" t="s">
        <v>1088</v>
      </c>
      <c r="P1019" s="11">
        <v>1.8E-3</v>
      </c>
      <c r="Q1019" s="21"/>
      <c r="R1019" s="21"/>
      <c r="S1019" s="21"/>
      <c r="U1019" s="36" t="s">
        <v>5105</v>
      </c>
      <c r="V1019" s="36" t="s">
        <v>5105</v>
      </c>
      <c r="W1019" s="66"/>
    </row>
    <row r="1020" spans="1:23" ht="15">
      <c r="A1020" s="11" t="s">
        <v>2181</v>
      </c>
      <c r="B1020" s="11" t="s">
        <v>108</v>
      </c>
      <c r="C1020" s="11" t="s">
        <v>1081</v>
      </c>
      <c r="D1020" s="11" t="s">
        <v>1082</v>
      </c>
      <c r="E1020" s="11" t="s">
        <v>1097</v>
      </c>
      <c r="F1020" s="58" t="s">
        <v>2235</v>
      </c>
      <c r="G1020" s="11" t="s">
        <v>1543</v>
      </c>
      <c r="H1020" s="59" t="s">
        <v>2220</v>
      </c>
      <c r="I1020" s="59" t="s">
        <v>2186</v>
      </c>
      <c r="J1020" s="11" t="s">
        <v>1088</v>
      </c>
      <c r="K1020" s="11">
        <v>43</v>
      </c>
      <c r="L1020" s="21"/>
      <c r="M1020" s="11" t="s">
        <v>2236</v>
      </c>
      <c r="N1020" s="11" t="s">
        <v>1088</v>
      </c>
      <c r="O1020" s="11" t="s">
        <v>1088</v>
      </c>
      <c r="P1020" s="11">
        <v>6.2E-2</v>
      </c>
      <c r="Q1020" s="21"/>
      <c r="R1020" s="21"/>
      <c r="S1020" s="21"/>
      <c r="U1020" s="36" t="s">
        <v>5105</v>
      </c>
      <c r="V1020" s="36" t="s">
        <v>5105</v>
      </c>
      <c r="W1020" s="66"/>
    </row>
    <row r="1021" spans="1:23" ht="15">
      <c r="A1021" s="11" t="s">
        <v>2181</v>
      </c>
      <c r="B1021" s="11" t="s">
        <v>108</v>
      </c>
      <c r="C1021" s="11" t="s">
        <v>1081</v>
      </c>
      <c r="D1021" s="11" t="s">
        <v>1082</v>
      </c>
      <c r="E1021" s="11" t="s">
        <v>1097</v>
      </c>
      <c r="F1021" s="58" t="s">
        <v>2175</v>
      </c>
      <c r="G1021" s="11" t="s">
        <v>1543</v>
      </c>
      <c r="H1021" s="59" t="s">
        <v>2220</v>
      </c>
      <c r="I1021" s="59" t="s">
        <v>2186</v>
      </c>
      <c r="J1021" s="11" t="s">
        <v>1088</v>
      </c>
      <c r="K1021" s="11">
        <v>48</v>
      </c>
      <c r="L1021" s="21"/>
      <c r="M1021" s="11" t="s">
        <v>2237</v>
      </c>
      <c r="N1021" s="11" t="s">
        <v>1088</v>
      </c>
      <c r="O1021" s="11" t="s">
        <v>1088</v>
      </c>
      <c r="P1021" s="11">
        <v>5.3999999999999999E-2</v>
      </c>
      <c r="Q1021" s="21"/>
      <c r="R1021" s="21"/>
      <c r="S1021" s="21"/>
      <c r="U1021" s="36" t="s">
        <v>5105</v>
      </c>
      <c r="V1021" s="36" t="s">
        <v>5105</v>
      </c>
      <c r="W1021" s="66"/>
    </row>
    <row r="1022" spans="1:23" ht="15">
      <c r="A1022" s="11" t="s">
        <v>2181</v>
      </c>
      <c r="B1022" s="11" t="s">
        <v>108</v>
      </c>
      <c r="C1022" s="11" t="s">
        <v>1081</v>
      </c>
      <c r="D1022" s="11" t="s">
        <v>1082</v>
      </c>
      <c r="E1022" s="11" t="s">
        <v>1097</v>
      </c>
      <c r="F1022" s="58" t="s">
        <v>2238</v>
      </c>
      <c r="G1022" s="11" t="s">
        <v>1543</v>
      </c>
      <c r="H1022" s="59" t="s">
        <v>2220</v>
      </c>
      <c r="I1022" s="59" t="s">
        <v>2186</v>
      </c>
      <c r="J1022" s="11" t="s">
        <v>1088</v>
      </c>
      <c r="K1022" s="11">
        <v>47</v>
      </c>
      <c r="L1022" s="21"/>
      <c r="M1022" s="11" t="s">
        <v>2239</v>
      </c>
      <c r="N1022" s="11" t="s">
        <v>1088</v>
      </c>
      <c r="O1022" s="11" t="s">
        <v>1088</v>
      </c>
      <c r="P1022" s="11">
        <v>0.14000000000000001</v>
      </c>
      <c r="Q1022" s="21"/>
      <c r="R1022" s="21"/>
      <c r="S1022" s="21"/>
      <c r="U1022" s="36" t="s">
        <v>5105</v>
      </c>
      <c r="V1022" s="36" t="s">
        <v>5105</v>
      </c>
      <c r="W1022" s="66"/>
    </row>
    <row r="1023" spans="1:23" ht="15">
      <c r="A1023" s="11" t="s">
        <v>2181</v>
      </c>
      <c r="B1023" s="11" t="s">
        <v>108</v>
      </c>
      <c r="C1023" s="11" t="s">
        <v>1081</v>
      </c>
      <c r="D1023" s="11" t="s">
        <v>1082</v>
      </c>
      <c r="E1023" s="11" t="s">
        <v>1097</v>
      </c>
      <c r="F1023" s="58" t="s">
        <v>2240</v>
      </c>
      <c r="G1023" s="11" t="s">
        <v>1543</v>
      </c>
      <c r="H1023" s="59" t="s">
        <v>2220</v>
      </c>
      <c r="I1023" s="59" t="s">
        <v>2186</v>
      </c>
      <c r="J1023" s="11" t="s">
        <v>1088</v>
      </c>
      <c r="K1023" s="11">
        <v>53</v>
      </c>
      <c r="L1023" s="21"/>
      <c r="M1023" s="11" t="s">
        <v>2241</v>
      </c>
      <c r="N1023" s="11" t="s">
        <v>1088</v>
      </c>
      <c r="O1023" s="11" t="s">
        <v>1088</v>
      </c>
      <c r="P1023" s="11">
        <v>0.15</v>
      </c>
      <c r="Q1023" s="21"/>
      <c r="R1023" s="21"/>
      <c r="S1023" s="21"/>
      <c r="U1023" s="36" t="s">
        <v>5105</v>
      </c>
      <c r="V1023" s="36" t="s">
        <v>5105</v>
      </c>
      <c r="W1023" s="66"/>
    </row>
    <row r="1024" spans="1:23" ht="15">
      <c r="A1024" s="11" t="s">
        <v>2181</v>
      </c>
      <c r="B1024" s="11" t="s">
        <v>108</v>
      </c>
      <c r="C1024" s="11" t="s">
        <v>1081</v>
      </c>
      <c r="D1024" s="11" t="s">
        <v>1082</v>
      </c>
      <c r="E1024" s="11" t="s">
        <v>1097</v>
      </c>
      <c r="F1024" s="58" t="s">
        <v>2242</v>
      </c>
      <c r="G1024" s="11" t="s">
        <v>1543</v>
      </c>
      <c r="H1024" s="59" t="s">
        <v>2220</v>
      </c>
      <c r="I1024" s="59" t="s">
        <v>2186</v>
      </c>
      <c r="J1024" s="11" t="s">
        <v>1088</v>
      </c>
      <c r="K1024" s="11">
        <v>54</v>
      </c>
      <c r="L1024" s="21"/>
      <c r="M1024" s="11" t="s">
        <v>2243</v>
      </c>
      <c r="N1024" s="11" t="s">
        <v>1088</v>
      </c>
      <c r="O1024" s="11" t="s">
        <v>1088</v>
      </c>
      <c r="P1024" s="11">
        <v>0.12</v>
      </c>
      <c r="Q1024" s="21"/>
      <c r="R1024" s="21"/>
      <c r="S1024" s="21"/>
      <c r="U1024" s="36" t="s">
        <v>5105</v>
      </c>
      <c r="V1024" s="36" t="s">
        <v>5105</v>
      </c>
      <c r="W1024" s="66"/>
    </row>
    <row r="1025" spans="1:23" ht="15">
      <c r="A1025" s="11" t="s">
        <v>2181</v>
      </c>
      <c r="B1025" s="11" t="s">
        <v>108</v>
      </c>
      <c r="C1025" s="11" t="s">
        <v>1081</v>
      </c>
      <c r="D1025" s="11" t="s">
        <v>1082</v>
      </c>
      <c r="E1025" s="11" t="s">
        <v>1097</v>
      </c>
      <c r="F1025" s="58" t="s">
        <v>2244</v>
      </c>
      <c r="G1025" s="11" t="s">
        <v>1543</v>
      </c>
      <c r="H1025" s="59" t="s">
        <v>2220</v>
      </c>
      <c r="I1025" s="59" t="s">
        <v>2186</v>
      </c>
      <c r="J1025" s="11" t="s">
        <v>1088</v>
      </c>
      <c r="K1025" s="11">
        <v>55</v>
      </c>
      <c r="L1025" s="21"/>
      <c r="M1025" s="11" t="s">
        <v>2245</v>
      </c>
      <c r="N1025" s="11" t="s">
        <v>1088</v>
      </c>
      <c r="O1025" s="11" t="s">
        <v>1088</v>
      </c>
      <c r="P1025" s="11">
        <v>5.2999999999999999E-2</v>
      </c>
      <c r="Q1025" s="21"/>
      <c r="R1025" s="21"/>
      <c r="S1025" s="21"/>
      <c r="U1025" s="36" t="s">
        <v>5105</v>
      </c>
      <c r="V1025" s="36" t="s">
        <v>5105</v>
      </c>
      <c r="W1025" s="66"/>
    </row>
    <row r="1026" spans="1:23" ht="15">
      <c r="A1026" s="11" t="s">
        <v>2181</v>
      </c>
      <c r="B1026" s="11" t="s">
        <v>108</v>
      </c>
      <c r="C1026" s="11" t="s">
        <v>1081</v>
      </c>
      <c r="D1026" s="11" t="s">
        <v>1082</v>
      </c>
      <c r="E1026" s="11" t="s">
        <v>1097</v>
      </c>
      <c r="F1026" s="58" t="s">
        <v>2246</v>
      </c>
      <c r="G1026" s="11" t="s">
        <v>1543</v>
      </c>
      <c r="H1026" s="59" t="s">
        <v>2220</v>
      </c>
      <c r="I1026" s="59" t="s">
        <v>2186</v>
      </c>
      <c r="J1026" s="11" t="s">
        <v>1088</v>
      </c>
      <c r="K1026" s="11">
        <v>51</v>
      </c>
      <c r="L1026" s="21"/>
      <c r="M1026" s="11" t="s">
        <v>2247</v>
      </c>
      <c r="N1026" s="11" t="s">
        <v>1088</v>
      </c>
      <c r="O1026" s="11" t="s">
        <v>1088</v>
      </c>
      <c r="P1026" s="11">
        <v>0.09</v>
      </c>
      <c r="Q1026" s="21"/>
      <c r="R1026" s="21"/>
      <c r="S1026" s="21"/>
      <c r="U1026" s="36" t="s">
        <v>5105</v>
      </c>
      <c r="V1026" s="36" t="s">
        <v>5105</v>
      </c>
      <c r="W1026" s="66"/>
    </row>
    <row r="1027" spans="1:23" ht="15">
      <c r="A1027" s="11" t="s">
        <v>2181</v>
      </c>
      <c r="B1027" s="11" t="s">
        <v>108</v>
      </c>
      <c r="C1027" s="11" t="s">
        <v>1081</v>
      </c>
      <c r="D1027" s="11" t="s">
        <v>1082</v>
      </c>
      <c r="E1027" s="11" t="s">
        <v>1097</v>
      </c>
      <c r="F1027" s="58" t="s">
        <v>2248</v>
      </c>
      <c r="G1027" s="11" t="s">
        <v>1543</v>
      </c>
      <c r="H1027" s="59" t="s">
        <v>2220</v>
      </c>
      <c r="I1027" s="59" t="s">
        <v>2186</v>
      </c>
      <c r="J1027" s="11" t="s">
        <v>1088</v>
      </c>
      <c r="K1027" s="11">
        <v>55</v>
      </c>
      <c r="L1027" s="21"/>
      <c r="M1027" s="11" t="s">
        <v>2249</v>
      </c>
      <c r="N1027" s="11" t="s">
        <v>1088</v>
      </c>
      <c r="O1027" s="11" t="s">
        <v>1088</v>
      </c>
      <c r="P1027" s="11">
        <v>0.21</v>
      </c>
      <c r="Q1027" s="21"/>
      <c r="R1027" s="21"/>
      <c r="S1027" s="21"/>
      <c r="U1027" s="36" t="s">
        <v>5105</v>
      </c>
      <c r="V1027" s="36" t="s">
        <v>5105</v>
      </c>
      <c r="W1027" s="66"/>
    </row>
    <row r="1028" spans="1:23" ht="15">
      <c r="A1028" s="11" t="s">
        <v>2181</v>
      </c>
      <c r="B1028" s="11" t="s">
        <v>108</v>
      </c>
      <c r="C1028" s="11" t="s">
        <v>1081</v>
      </c>
      <c r="D1028" s="11" t="s">
        <v>1082</v>
      </c>
      <c r="E1028" s="11" t="s">
        <v>1097</v>
      </c>
      <c r="F1028" s="58" t="s">
        <v>2250</v>
      </c>
      <c r="G1028" s="11" t="s">
        <v>1543</v>
      </c>
      <c r="H1028" s="59" t="s">
        <v>2220</v>
      </c>
      <c r="I1028" s="59" t="s">
        <v>2186</v>
      </c>
      <c r="J1028" s="11" t="s">
        <v>1088</v>
      </c>
      <c r="K1028" s="11">
        <v>56</v>
      </c>
      <c r="L1028" s="21"/>
      <c r="M1028" s="11" t="s">
        <v>2251</v>
      </c>
      <c r="N1028" s="11" t="s">
        <v>1088</v>
      </c>
      <c r="O1028" s="11" t="s">
        <v>1088</v>
      </c>
      <c r="P1028" s="11">
        <v>0.22</v>
      </c>
      <c r="Q1028" s="21"/>
      <c r="R1028" s="21"/>
      <c r="S1028" s="21"/>
      <c r="U1028" s="36" t="s">
        <v>5105</v>
      </c>
      <c r="V1028" s="36" t="s">
        <v>5105</v>
      </c>
      <c r="W1028" s="66"/>
    </row>
    <row r="1029" spans="1:23" ht="15">
      <c r="A1029" s="11" t="s">
        <v>2181</v>
      </c>
      <c r="B1029" s="11" t="s">
        <v>108</v>
      </c>
      <c r="C1029" s="11" t="s">
        <v>1081</v>
      </c>
      <c r="D1029" s="11" t="s">
        <v>1082</v>
      </c>
      <c r="E1029" s="11" t="s">
        <v>1097</v>
      </c>
      <c r="F1029" s="58" t="s">
        <v>2252</v>
      </c>
      <c r="G1029" s="11" t="s">
        <v>1543</v>
      </c>
      <c r="H1029" s="59" t="s">
        <v>2220</v>
      </c>
      <c r="I1029" s="59" t="s">
        <v>2186</v>
      </c>
      <c r="J1029" s="11" t="s">
        <v>1088</v>
      </c>
      <c r="K1029" s="11">
        <v>14</v>
      </c>
      <c r="L1029" s="21"/>
      <c r="M1029" s="11" t="s">
        <v>2253</v>
      </c>
      <c r="N1029" s="11" t="s">
        <v>1088</v>
      </c>
      <c r="O1029" s="11" t="s">
        <v>1088</v>
      </c>
      <c r="P1029" s="11">
        <v>3.1E-2</v>
      </c>
      <c r="Q1029" s="21"/>
      <c r="R1029" s="21"/>
      <c r="S1029" s="21"/>
      <c r="U1029" s="36" t="s">
        <v>5105</v>
      </c>
      <c r="V1029" s="36" t="s">
        <v>5105</v>
      </c>
      <c r="W1029" s="66"/>
    </row>
    <row r="1030" spans="1:23" ht="15">
      <c r="A1030" s="11" t="s">
        <v>2181</v>
      </c>
      <c r="B1030" s="11" t="s">
        <v>108</v>
      </c>
      <c r="C1030" s="11" t="s">
        <v>1081</v>
      </c>
      <c r="D1030" s="11" t="s">
        <v>1082</v>
      </c>
      <c r="E1030" s="11" t="s">
        <v>1097</v>
      </c>
      <c r="F1030" s="58" t="s">
        <v>2254</v>
      </c>
      <c r="G1030" s="11" t="s">
        <v>1543</v>
      </c>
      <c r="H1030" s="59" t="s">
        <v>2220</v>
      </c>
      <c r="I1030" s="59" t="s">
        <v>2186</v>
      </c>
      <c r="J1030" s="11" t="s">
        <v>1088</v>
      </c>
      <c r="K1030" s="11">
        <v>16</v>
      </c>
      <c r="L1030" s="21"/>
      <c r="M1030" s="11" t="s">
        <v>2255</v>
      </c>
      <c r="N1030" s="11" t="s">
        <v>1088</v>
      </c>
      <c r="O1030" s="11" t="s">
        <v>1088</v>
      </c>
      <c r="P1030" s="11">
        <v>0.05</v>
      </c>
      <c r="Q1030" s="21"/>
      <c r="R1030" s="21"/>
      <c r="S1030" s="21"/>
      <c r="U1030" s="36" t="s">
        <v>5105</v>
      </c>
      <c r="V1030" s="36" t="s">
        <v>5105</v>
      </c>
      <c r="W1030" s="66"/>
    </row>
    <row r="1031" spans="1:23" ht="15">
      <c r="A1031" s="11" t="s">
        <v>2181</v>
      </c>
      <c r="B1031" s="11" t="s">
        <v>108</v>
      </c>
      <c r="C1031" s="11" t="s">
        <v>1081</v>
      </c>
      <c r="D1031" s="11" t="s">
        <v>1082</v>
      </c>
      <c r="E1031" s="11" t="s">
        <v>1097</v>
      </c>
      <c r="F1031" s="58" t="s">
        <v>2256</v>
      </c>
      <c r="G1031" s="11" t="s">
        <v>1543</v>
      </c>
      <c r="H1031" s="59" t="s">
        <v>2220</v>
      </c>
      <c r="I1031" s="59" t="s">
        <v>2186</v>
      </c>
      <c r="J1031" s="11" t="s">
        <v>1088</v>
      </c>
      <c r="K1031" s="11">
        <v>19</v>
      </c>
      <c r="L1031" s="21"/>
      <c r="M1031" s="11" t="s">
        <v>2257</v>
      </c>
      <c r="N1031" s="11" t="s">
        <v>1088</v>
      </c>
      <c r="O1031" s="11" t="s">
        <v>1088</v>
      </c>
      <c r="P1031" s="11">
        <v>0.28999999999999998</v>
      </c>
      <c r="Q1031" s="21"/>
      <c r="R1031" s="21"/>
      <c r="S1031" s="21"/>
      <c r="U1031" s="36" t="s">
        <v>5105</v>
      </c>
      <c r="V1031" s="36" t="s">
        <v>5105</v>
      </c>
      <c r="W1031" s="66"/>
    </row>
    <row r="1032" spans="1:23" ht="15">
      <c r="A1032" s="11" t="s">
        <v>2181</v>
      </c>
      <c r="B1032" s="11" t="s">
        <v>108</v>
      </c>
      <c r="C1032" s="11" t="s">
        <v>1081</v>
      </c>
      <c r="D1032" s="11" t="s">
        <v>1082</v>
      </c>
      <c r="E1032" s="11" t="s">
        <v>1097</v>
      </c>
      <c r="F1032" s="58" t="s">
        <v>2258</v>
      </c>
      <c r="G1032" s="11" t="s">
        <v>1543</v>
      </c>
      <c r="H1032" s="59" t="s">
        <v>2220</v>
      </c>
      <c r="I1032" s="59" t="s">
        <v>2186</v>
      </c>
      <c r="J1032" s="11" t="s">
        <v>1088</v>
      </c>
      <c r="K1032" s="11">
        <v>14</v>
      </c>
      <c r="L1032" s="21"/>
      <c r="M1032" s="11" t="s">
        <v>2259</v>
      </c>
      <c r="N1032" s="11" t="s">
        <v>1088</v>
      </c>
      <c r="O1032" s="11" t="s">
        <v>1088</v>
      </c>
      <c r="P1032" s="11">
        <v>0.15</v>
      </c>
      <c r="Q1032" s="21"/>
      <c r="R1032" s="21"/>
      <c r="S1032" s="21"/>
      <c r="U1032" s="36" t="s">
        <v>5105</v>
      </c>
      <c r="V1032" s="36" t="s">
        <v>5105</v>
      </c>
      <c r="W1032" s="66"/>
    </row>
    <row r="1033" spans="1:23" ht="15">
      <c r="A1033" s="11" t="s">
        <v>2260</v>
      </c>
      <c r="B1033" s="60" t="s">
        <v>114</v>
      </c>
      <c r="C1033" s="11" t="s">
        <v>1036</v>
      </c>
      <c r="D1033" s="11" t="s">
        <v>1129</v>
      </c>
      <c r="E1033" s="11" t="s">
        <v>1100</v>
      </c>
      <c r="F1033" s="58" t="s">
        <v>1281</v>
      </c>
      <c r="G1033" s="11" t="s">
        <v>2261</v>
      </c>
      <c r="H1033" s="59" t="s">
        <v>2262</v>
      </c>
      <c r="I1033" s="59" t="s">
        <v>1093</v>
      </c>
      <c r="J1033" s="11" t="s">
        <v>2263</v>
      </c>
      <c r="K1033" s="11">
        <v>35</v>
      </c>
      <c r="L1033" s="11" t="s">
        <v>1172</v>
      </c>
      <c r="M1033" s="11">
        <v>3.8E-3</v>
      </c>
      <c r="N1033" s="11" t="s">
        <v>1088</v>
      </c>
      <c r="O1033" s="11" t="s">
        <v>1088</v>
      </c>
      <c r="P1033" s="11" t="s">
        <v>1088</v>
      </c>
      <c r="Q1033" s="11"/>
      <c r="R1033" s="21"/>
      <c r="S1033" s="21"/>
      <c r="U1033" s="36" t="s">
        <v>4800</v>
      </c>
      <c r="V1033" s="36" t="s">
        <v>4778</v>
      </c>
      <c r="W1033" s="66"/>
    </row>
    <row r="1034" spans="1:23" ht="15">
      <c r="A1034" s="11" t="s">
        <v>2260</v>
      </c>
      <c r="B1034" s="60" t="s">
        <v>114</v>
      </c>
      <c r="C1034" s="11" t="s">
        <v>1036</v>
      </c>
      <c r="D1034" s="11" t="s">
        <v>1129</v>
      </c>
      <c r="E1034" s="11" t="s">
        <v>1100</v>
      </c>
      <c r="F1034" s="58" t="s">
        <v>1281</v>
      </c>
      <c r="G1034" s="11" t="s">
        <v>2261</v>
      </c>
      <c r="H1034" s="59" t="s">
        <v>2264</v>
      </c>
      <c r="I1034" s="59" t="s">
        <v>1093</v>
      </c>
      <c r="J1034" s="11" t="s">
        <v>1147</v>
      </c>
      <c r="K1034" s="11">
        <v>35</v>
      </c>
      <c r="L1034" s="11" t="s">
        <v>1172</v>
      </c>
      <c r="M1034" s="11">
        <v>14</v>
      </c>
      <c r="N1034" s="11" t="s">
        <v>1088</v>
      </c>
      <c r="O1034" s="11" t="s">
        <v>1088</v>
      </c>
      <c r="P1034" s="11"/>
      <c r="Q1034" s="11"/>
      <c r="R1034" s="21"/>
      <c r="S1034" s="21"/>
      <c r="U1034" s="36" t="s">
        <v>5001</v>
      </c>
      <c r="V1034" s="36" t="s">
        <v>4778</v>
      </c>
      <c r="W1034" s="66"/>
    </row>
    <row r="1035" spans="1:23" ht="15">
      <c r="A1035" s="11" t="s">
        <v>2260</v>
      </c>
      <c r="B1035" s="60" t="s">
        <v>114</v>
      </c>
      <c r="C1035" s="11" t="s">
        <v>1036</v>
      </c>
      <c r="D1035" s="11" t="s">
        <v>1129</v>
      </c>
      <c r="E1035" s="11" t="s">
        <v>1100</v>
      </c>
      <c r="F1035" s="58" t="s">
        <v>1281</v>
      </c>
      <c r="G1035" s="11" t="s">
        <v>2261</v>
      </c>
      <c r="H1035" s="59" t="s">
        <v>1575</v>
      </c>
      <c r="I1035" s="59" t="s">
        <v>1093</v>
      </c>
      <c r="J1035" s="11" t="s">
        <v>1161</v>
      </c>
      <c r="K1035" s="11">
        <v>35</v>
      </c>
      <c r="L1035" s="11" t="s">
        <v>1172</v>
      </c>
      <c r="M1035" s="21">
        <v>4.3</v>
      </c>
      <c r="N1035" s="21" t="s">
        <v>1088</v>
      </c>
      <c r="O1035" s="21" t="s">
        <v>1088</v>
      </c>
      <c r="P1035" s="21"/>
      <c r="Q1035" s="21"/>
      <c r="R1035" s="21"/>
      <c r="S1035" s="21"/>
      <c r="U1035" s="36" t="s">
        <v>4800</v>
      </c>
      <c r="V1035" s="36" t="s">
        <v>4778</v>
      </c>
      <c r="W1035" s="66"/>
    </row>
    <row r="1036" spans="1:23" ht="15">
      <c r="A1036" s="11" t="s">
        <v>2260</v>
      </c>
      <c r="B1036" s="60" t="s">
        <v>114</v>
      </c>
      <c r="C1036" s="11" t="s">
        <v>1036</v>
      </c>
      <c r="D1036" s="11" t="s">
        <v>1129</v>
      </c>
      <c r="E1036" s="11" t="s">
        <v>1100</v>
      </c>
      <c r="F1036" s="58" t="s">
        <v>1281</v>
      </c>
      <c r="G1036" s="11" t="s">
        <v>2261</v>
      </c>
      <c r="H1036" s="59" t="s">
        <v>2265</v>
      </c>
      <c r="I1036" s="59" t="s">
        <v>1093</v>
      </c>
      <c r="J1036" s="21" t="s">
        <v>1094</v>
      </c>
      <c r="K1036" s="21">
        <v>40</v>
      </c>
      <c r="L1036" s="21" t="s">
        <v>1172</v>
      </c>
      <c r="M1036" s="21" t="s">
        <v>2266</v>
      </c>
      <c r="N1036" s="21" t="s">
        <v>1088</v>
      </c>
      <c r="O1036" s="21" t="s">
        <v>1088</v>
      </c>
      <c r="P1036" s="21" t="s">
        <v>1088</v>
      </c>
      <c r="Q1036" s="21"/>
      <c r="R1036" s="21"/>
      <c r="S1036" s="21"/>
      <c r="U1036" s="36" t="s">
        <v>5105</v>
      </c>
      <c r="V1036" s="36" t="s">
        <v>5105</v>
      </c>
      <c r="W1036" s="66"/>
    </row>
    <row r="1037" spans="1:23" ht="15">
      <c r="A1037" s="11" t="s">
        <v>2260</v>
      </c>
      <c r="B1037" s="60" t="s">
        <v>114</v>
      </c>
      <c r="C1037" s="11" t="s">
        <v>1036</v>
      </c>
      <c r="D1037" s="11" t="s">
        <v>1129</v>
      </c>
      <c r="E1037" s="11" t="s">
        <v>1100</v>
      </c>
      <c r="F1037" s="58" t="s">
        <v>1281</v>
      </c>
      <c r="G1037" s="11" t="s">
        <v>2261</v>
      </c>
      <c r="H1037" s="59" t="s">
        <v>2265</v>
      </c>
      <c r="I1037" s="59" t="s">
        <v>1093</v>
      </c>
      <c r="J1037" s="21" t="s">
        <v>1094</v>
      </c>
      <c r="K1037" s="21">
        <v>25</v>
      </c>
      <c r="L1037" s="21" t="s">
        <v>1138</v>
      </c>
      <c r="M1037" s="21" t="s">
        <v>2267</v>
      </c>
      <c r="N1037" s="21" t="s">
        <v>1088</v>
      </c>
      <c r="O1037" s="21" t="s">
        <v>1088</v>
      </c>
      <c r="P1037" s="21" t="s">
        <v>1088</v>
      </c>
      <c r="Q1037" s="21"/>
      <c r="R1037" s="21"/>
      <c r="S1037" s="21"/>
      <c r="U1037" s="36" t="s">
        <v>5105</v>
      </c>
      <c r="V1037" s="36" t="s">
        <v>5105</v>
      </c>
      <c r="W1037" s="66"/>
    </row>
    <row r="1038" spans="1:23" ht="15">
      <c r="A1038" s="11" t="s">
        <v>2260</v>
      </c>
      <c r="B1038" s="60" t="s">
        <v>114</v>
      </c>
      <c r="C1038" s="11" t="s">
        <v>1036</v>
      </c>
      <c r="D1038" s="11" t="s">
        <v>1129</v>
      </c>
      <c r="E1038" s="11" t="s">
        <v>1100</v>
      </c>
      <c r="F1038" s="58" t="s">
        <v>1281</v>
      </c>
      <c r="G1038" s="11" t="s">
        <v>2261</v>
      </c>
      <c r="H1038" s="59" t="s">
        <v>2268</v>
      </c>
      <c r="I1038" s="59" t="s">
        <v>1093</v>
      </c>
      <c r="J1038" s="21" t="s">
        <v>1171</v>
      </c>
      <c r="K1038" s="21">
        <v>40</v>
      </c>
      <c r="L1038" s="21" t="s">
        <v>1172</v>
      </c>
      <c r="M1038" s="21" t="s">
        <v>2269</v>
      </c>
      <c r="N1038" s="21" t="s">
        <v>1088</v>
      </c>
      <c r="O1038" s="21" t="s">
        <v>1088</v>
      </c>
      <c r="P1038" s="21"/>
      <c r="Q1038" s="21"/>
      <c r="R1038" s="21"/>
      <c r="S1038" s="21"/>
      <c r="U1038" s="36" t="s">
        <v>4816</v>
      </c>
      <c r="V1038" s="36" t="s">
        <v>4778</v>
      </c>
      <c r="W1038" s="66"/>
    </row>
    <row r="1039" spans="1:23" ht="15">
      <c r="A1039" s="11" t="s">
        <v>2260</v>
      </c>
      <c r="B1039" s="60" t="s">
        <v>114</v>
      </c>
      <c r="C1039" s="11" t="s">
        <v>1036</v>
      </c>
      <c r="D1039" s="11" t="s">
        <v>1129</v>
      </c>
      <c r="E1039" s="11" t="s">
        <v>1100</v>
      </c>
      <c r="F1039" s="58" t="s">
        <v>1281</v>
      </c>
      <c r="G1039" s="11" t="s">
        <v>2261</v>
      </c>
      <c r="H1039" s="59" t="s">
        <v>2268</v>
      </c>
      <c r="I1039" s="59" t="s">
        <v>1093</v>
      </c>
      <c r="J1039" s="21" t="s">
        <v>1171</v>
      </c>
      <c r="K1039" s="21">
        <v>25</v>
      </c>
      <c r="L1039" s="21" t="s">
        <v>1138</v>
      </c>
      <c r="M1039" s="21" t="s">
        <v>2270</v>
      </c>
      <c r="N1039" s="21" t="s">
        <v>1088</v>
      </c>
      <c r="O1039" s="21" t="s">
        <v>1088</v>
      </c>
      <c r="P1039" s="21"/>
      <c r="Q1039" s="21"/>
      <c r="R1039" s="21"/>
      <c r="S1039" s="21"/>
      <c r="U1039" s="36" t="s">
        <v>5105</v>
      </c>
      <c r="V1039" s="36" t="s">
        <v>5105</v>
      </c>
      <c r="W1039" s="66"/>
    </row>
    <row r="1040" spans="1:23" ht="15">
      <c r="A1040" s="11" t="s">
        <v>2260</v>
      </c>
      <c r="B1040" s="60" t="s">
        <v>114</v>
      </c>
      <c r="C1040" s="11" t="s">
        <v>1036</v>
      </c>
      <c r="D1040" s="11" t="s">
        <v>1129</v>
      </c>
      <c r="E1040" s="11" t="s">
        <v>1100</v>
      </c>
      <c r="F1040" s="58" t="s">
        <v>1281</v>
      </c>
      <c r="G1040" s="11" t="s">
        <v>2261</v>
      </c>
      <c r="H1040" s="59" t="s">
        <v>2271</v>
      </c>
      <c r="I1040" s="59" t="s">
        <v>1093</v>
      </c>
      <c r="J1040" s="21" t="s">
        <v>1161</v>
      </c>
      <c r="K1040" s="21">
        <v>40</v>
      </c>
      <c r="L1040" s="21" t="s">
        <v>1172</v>
      </c>
      <c r="M1040" s="21" t="s">
        <v>2272</v>
      </c>
      <c r="N1040" s="21" t="s">
        <v>1088</v>
      </c>
      <c r="O1040" s="21" t="s">
        <v>1088</v>
      </c>
      <c r="P1040" s="21"/>
      <c r="Q1040" s="21" t="s">
        <v>1977</v>
      </c>
      <c r="R1040" s="21"/>
      <c r="S1040" s="21"/>
      <c r="U1040" s="36" t="s">
        <v>4816</v>
      </c>
      <c r="V1040" s="36" t="s">
        <v>4778</v>
      </c>
      <c r="W1040" s="66"/>
    </row>
    <row r="1041" spans="1:23" ht="15">
      <c r="A1041" s="11" t="s">
        <v>2260</v>
      </c>
      <c r="B1041" s="60" t="s">
        <v>114</v>
      </c>
      <c r="C1041" s="11" t="s">
        <v>1036</v>
      </c>
      <c r="D1041" s="11" t="s">
        <v>1129</v>
      </c>
      <c r="E1041" s="11" t="s">
        <v>1100</v>
      </c>
      <c r="F1041" s="58" t="s">
        <v>1281</v>
      </c>
      <c r="G1041" s="11" t="s">
        <v>2261</v>
      </c>
      <c r="H1041" s="59" t="s">
        <v>2271</v>
      </c>
      <c r="I1041" s="59" t="s">
        <v>1093</v>
      </c>
      <c r="J1041" s="21" t="s">
        <v>1161</v>
      </c>
      <c r="K1041" s="21">
        <v>25</v>
      </c>
      <c r="L1041" s="21" t="s">
        <v>1138</v>
      </c>
      <c r="M1041" s="21" t="s">
        <v>2273</v>
      </c>
      <c r="N1041" s="21" t="s">
        <v>1088</v>
      </c>
      <c r="O1041" s="21" t="s">
        <v>1088</v>
      </c>
      <c r="P1041" s="21"/>
      <c r="Q1041" s="21" t="s">
        <v>1977</v>
      </c>
      <c r="R1041" s="21"/>
      <c r="S1041" s="21"/>
      <c r="U1041" s="36" t="s">
        <v>5105</v>
      </c>
      <c r="V1041" s="36" t="s">
        <v>5105</v>
      </c>
      <c r="W1041" s="66"/>
    </row>
    <row r="1042" spans="1:23" ht="15">
      <c r="A1042" s="11" t="s">
        <v>2260</v>
      </c>
      <c r="B1042" s="60" t="s">
        <v>114</v>
      </c>
      <c r="C1042" s="11" t="s">
        <v>1036</v>
      </c>
      <c r="D1042" s="11" t="s">
        <v>1129</v>
      </c>
      <c r="E1042" s="11" t="s">
        <v>1100</v>
      </c>
      <c r="F1042" s="58" t="s">
        <v>1281</v>
      </c>
      <c r="G1042" s="11" t="s">
        <v>2261</v>
      </c>
      <c r="H1042" s="59" t="s">
        <v>2274</v>
      </c>
      <c r="I1042" s="59" t="s">
        <v>1093</v>
      </c>
      <c r="J1042" s="21" t="s">
        <v>1161</v>
      </c>
      <c r="K1042" s="21">
        <v>40</v>
      </c>
      <c r="L1042" s="21" t="s">
        <v>1172</v>
      </c>
      <c r="M1042" s="21" t="s">
        <v>2275</v>
      </c>
      <c r="N1042" s="21" t="s">
        <v>1088</v>
      </c>
      <c r="O1042" s="21" t="s">
        <v>1088</v>
      </c>
      <c r="P1042" s="21"/>
      <c r="Q1042" s="21" t="s">
        <v>1977</v>
      </c>
      <c r="R1042" s="21"/>
      <c r="S1042" s="21"/>
      <c r="U1042" s="36" t="s">
        <v>5105</v>
      </c>
      <c r="V1042" s="36" t="s">
        <v>5105</v>
      </c>
      <c r="W1042" s="66"/>
    </row>
    <row r="1043" spans="1:23" ht="15">
      <c r="A1043" s="11" t="s">
        <v>2260</v>
      </c>
      <c r="B1043" s="60" t="s">
        <v>114</v>
      </c>
      <c r="C1043" s="11" t="s">
        <v>1036</v>
      </c>
      <c r="D1043" s="11" t="s">
        <v>1129</v>
      </c>
      <c r="E1043" s="11" t="s">
        <v>1100</v>
      </c>
      <c r="F1043" s="58" t="s">
        <v>1281</v>
      </c>
      <c r="G1043" s="11" t="s">
        <v>2261</v>
      </c>
      <c r="H1043" s="59" t="s">
        <v>2274</v>
      </c>
      <c r="I1043" s="59" t="s">
        <v>1093</v>
      </c>
      <c r="J1043" s="21" t="s">
        <v>1161</v>
      </c>
      <c r="K1043" s="21">
        <v>25</v>
      </c>
      <c r="L1043" s="21" t="s">
        <v>1138</v>
      </c>
      <c r="M1043" s="21" t="s">
        <v>2276</v>
      </c>
      <c r="N1043" s="21" t="s">
        <v>1088</v>
      </c>
      <c r="O1043" s="21" t="s">
        <v>1088</v>
      </c>
      <c r="P1043" s="21"/>
      <c r="Q1043" s="21" t="s">
        <v>1977</v>
      </c>
      <c r="R1043" s="21"/>
      <c r="S1043" s="21"/>
      <c r="U1043" s="36" t="s">
        <v>5105</v>
      </c>
      <c r="V1043" s="36" t="s">
        <v>5105</v>
      </c>
      <c r="W1043" s="66"/>
    </row>
    <row r="1044" spans="1:23" ht="15">
      <c r="A1044" s="11" t="s">
        <v>2260</v>
      </c>
      <c r="B1044" s="60" t="s">
        <v>114</v>
      </c>
      <c r="C1044" s="11" t="s">
        <v>1036</v>
      </c>
      <c r="D1044" s="11" t="s">
        <v>1129</v>
      </c>
      <c r="E1044" s="11" t="s">
        <v>1100</v>
      </c>
      <c r="F1044" s="58" t="s">
        <v>1281</v>
      </c>
      <c r="G1044" s="11" t="s">
        <v>2261</v>
      </c>
      <c r="H1044" s="59" t="s">
        <v>2277</v>
      </c>
      <c r="I1044" s="59" t="s">
        <v>1093</v>
      </c>
      <c r="J1044" s="21" t="s">
        <v>1088</v>
      </c>
      <c r="K1044" s="21">
        <v>40</v>
      </c>
      <c r="L1044" s="21" t="s">
        <v>1172</v>
      </c>
      <c r="M1044" s="21" t="s">
        <v>2278</v>
      </c>
      <c r="N1044" s="21" t="s">
        <v>1088</v>
      </c>
      <c r="O1044" s="21" t="s">
        <v>1088</v>
      </c>
      <c r="P1044" s="21"/>
      <c r="Q1044" s="21" t="s">
        <v>1977</v>
      </c>
      <c r="R1044" s="21"/>
      <c r="S1044" s="21"/>
      <c r="U1044" s="36" t="s">
        <v>4816</v>
      </c>
      <c r="V1044" s="36" t="s">
        <v>4778</v>
      </c>
      <c r="W1044" s="66"/>
    </row>
    <row r="1045" spans="1:23" ht="15">
      <c r="A1045" s="11" t="s">
        <v>2260</v>
      </c>
      <c r="B1045" s="60" t="s">
        <v>114</v>
      </c>
      <c r="C1045" s="11" t="s">
        <v>1036</v>
      </c>
      <c r="D1045" s="11" t="s">
        <v>1129</v>
      </c>
      <c r="E1045" s="11" t="s">
        <v>1100</v>
      </c>
      <c r="F1045" s="58" t="s">
        <v>1281</v>
      </c>
      <c r="G1045" s="11" t="s">
        <v>2261</v>
      </c>
      <c r="H1045" s="59" t="s">
        <v>2277</v>
      </c>
      <c r="I1045" s="59" t="s">
        <v>1093</v>
      </c>
      <c r="J1045" s="21" t="s">
        <v>1088</v>
      </c>
      <c r="K1045" s="21">
        <v>25</v>
      </c>
      <c r="L1045" s="21" t="s">
        <v>1138</v>
      </c>
      <c r="M1045" s="21" t="s">
        <v>2279</v>
      </c>
      <c r="N1045" s="21" t="s">
        <v>1088</v>
      </c>
      <c r="O1045" s="21" t="s">
        <v>1088</v>
      </c>
      <c r="P1045" s="21"/>
      <c r="Q1045" s="21" t="s">
        <v>1977</v>
      </c>
      <c r="R1045" s="21"/>
      <c r="S1045" s="21"/>
      <c r="U1045" s="36" t="s">
        <v>5105</v>
      </c>
      <c r="V1045" s="36" t="s">
        <v>5105</v>
      </c>
      <c r="W1045" s="66"/>
    </row>
    <row r="1046" spans="1:23" ht="15">
      <c r="A1046" s="11" t="s">
        <v>2260</v>
      </c>
      <c r="B1046" s="60" t="s">
        <v>114</v>
      </c>
      <c r="C1046" s="11" t="s">
        <v>1036</v>
      </c>
      <c r="D1046" s="11" t="s">
        <v>1129</v>
      </c>
      <c r="E1046" s="11" t="s">
        <v>1100</v>
      </c>
      <c r="F1046" s="58" t="s">
        <v>1281</v>
      </c>
      <c r="G1046" s="11" t="s">
        <v>2261</v>
      </c>
      <c r="H1046" s="59" t="s">
        <v>1101</v>
      </c>
      <c r="I1046" s="59" t="s">
        <v>1093</v>
      </c>
      <c r="J1046" s="21" t="s">
        <v>2280</v>
      </c>
      <c r="K1046" s="21">
        <v>27</v>
      </c>
      <c r="L1046" s="21" t="s">
        <v>1138</v>
      </c>
      <c r="M1046" s="51">
        <v>44831</v>
      </c>
      <c r="N1046" s="21" t="s">
        <v>1088</v>
      </c>
      <c r="O1046" s="21" t="s">
        <v>1088</v>
      </c>
      <c r="P1046" s="21"/>
      <c r="Q1046" s="21" t="s">
        <v>1977</v>
      </c>
      <c r="R1046" s="21"/>
      <c r="S1046" s="21"/>
      <c r="U1046" s="36" t="s">
        <v>5105</v>
      </c>
      <c r="V1046" s="36" t="s">
        <v>5105</v>
      </c>
      <c r="W1046" s="66"/>
    </row>
    <row r="1047" spans="1:23" ht="15">
      <c r="A1047" s="11" t="s">
        <v>2260</v>
      </c>
      <c r="B1047" s="60" t="s">
        <v>114</v>
      </c>
      <c r="C1047" s="11" t="s">
        <v>1036</v>
      </c>
      <c r="D1047" s="11" t="s">
        <v>1129</v>
      </c>
      <c r="E1047" s="11" t="s">
        <v>1100</v>
      </c>
      <c r="F1047" s="58" t="s">
        <v>1281</v>
      </c>
      <c r="G1047" s="11" t="s">
        <v>2261</v>
      </c>
      <c r="H1047" s="59" t="s">
        <v>2281</v>
      </c>
      <c r="I1047" s="59" t="s">
        <v>1093</v>
      </c>
      <c r="J1047" s="21" t="s">
        <v>2280</v>
      </c>
      <c r="K1047" s="21">
        <v>19</v>
      </c>
      <c r="L1047" s="21" t="s">
        <v>1138</v>
      </c>
      <c r="M1047" s="21" t="s">
        <v>2282</v>
      </c>
      <c r="N1047" s="21" t="s">
        <v>1088</v>
      </c>
      <c r="O1047" s="21" t="s">
        <v>1088</v>
      </c>
      <c r="P1047" s="21"/>
      <c r="Q1047" s="21" t="s">
        <v>1977</v>
      </c>
      <c r="R1047" s="21"/>
      <c r="S1047" s="21"/>
      <c r="U1047" s="36" t="s">
        <v>5105</v>
      </c>
      <c r="V1047" s="36" t="s">
        <v>5105</v>
      </c>
      <c r="W1047" s="66"/>
    </row>
    <row r="1048" spans="1:23" ht="15">
      <c r="A1048" s="11" t="s">
        <v>2260</v>
      </c>
      <c r="B1048" s="60" t="s">
        <v>114</v>
      </c>
      <c r="C1048" s="11" t="s">
        <v>1036</v>
      </c>
      <c r="D1048" s="11" t="s">
        <v>1129</v>
      </c>
      <c r="E1048" s="11" t="s">
        <v>1100</v>
      </c>
      <c r="F1048" s="58" t="s">
        <v>1281</v>
      </c>
      <c r="G1048" s="11" t="s">
        <v>2261</v>
      </c>
      <c r="H1048" s="59" t="s">
        <v>1101</v>
      </c>
      <c r="I1048" s="59" t="s">
        <v>1093</v>
      </c>
      <c r="J1048" s="21" t="s">
        <v>2280</v>
      </c>
      <c r="K1048" s="21">
        <v>17</v>
      </c>
      <c r="L1048" s="21" t="s">
        <v>1172</v>
      </c>
      <c r="M1048" s="51">
        <v>44664</v>
      </c>
      <c r="N1048" s="21" t="s">
        <v>1088</v>
      </c>
      <c r="O1048" s="21" t="s">
        <v>1088</v>
      </c>
      <c r="P1048" s="21"/>
      <c r="Q1048" s="21" t="s">
        <v>1977</v>
      </c>
      <c r="R1048" s="21"/>
      <c r="S1048" s="21"/>
      <c r="U1048" s="36" t="s">
        <v>4816</v>
      </c>
      <c r="V1048" s="36" t="s">
        <v>5105</v>
      </c>
      <c r="W1048" s="66"/>
    </row>
    <row r="1049" spans="1:23" ht="15">
      <c r="A1049" s="11" t="s">
        <v>2260</v>
      </c>
      <c r="B1049" s="60" t="s">
        <v>114</v>
      </c>
      <c r="C1049" s="11" t="s">
        <v>1036</v>
      </c>
      <c r="D1049" s="11" t="s">
        <v>1129</v>
      </c>
      <c r="E1049" s="11" t="s">
        <v>1100</v>
      </c>
      <c r="F1049" s="58" t="s">
        <v>1281</v>
      </c>
      <c r="G1049" s="11" t="s">
        <v>2261</v>
      </c>
      <c r="H1049" s="59" t="s">
        <v>2281</v>
      </c>
      <c r="I1049" s="59" t="s">
        <v>1093</v>
      </c>
      <c r="J1049" s="21" t="s">
        <v>2280</v>
      </c>
      <c r="K1049" s="21">
        <v>12</v>
      </c>
      <c r="L1049" s="21" t="s">
        <v>1172</v>
      </c>
      <c r="M1049" s="21" t="s">
        <v>2283</v>
      </c>
      <c r="N1049" s="21" t="s">
        <v>1088</v>
      </c>
      <c r="O1049" s="21" t="s">
        <v>1088</v>
      </c>
      <c r="P1049" s="21"/>
      <c r="Q1049" s="21" t="s">
        <v>1977</v>
      </c>
      <c r="R1049" s="21"/>
      <c r="S1049" s="21"/>
      <c r="U1049" s="36" t="s">
        <v>4816</v>
      </c>
      <c r="V1049" s="36" t="s">
        <v>5105</v>
      </c>
      <c r="W1049" s="66"/>
    </row>
    <row r="1050" spans="1:23" ht="15">
      <c r="A1050" s="11" t="s">
        <v>2260</v>
      </c>
      <c r="B1050" s="60" t="s">
        <v>114</v>
      </c>
      <c r="C1050" s="11" t="s">
        <v>1036</v>
      </c>
      <c r="D1050" s="11" t="s">
        <v>1129</v>
      </c>
      <c r="E1050" s="11" t="s">
        <v>1100</v>
      </c>
      <c r="F1050" s="58" t="s">
        <v>1281</v>
      </c>
      <c r="G1050" s="11" t="s">
        <v>2261</v>
      </c>
      <c r="H1050" s="59" t="s">
        <v>2284</v>
      </c>
      <c r="I1050" s="59" t="s">
        <v>1093</v>
      </c>
      <c r="J1050" s="21" t="s">
        <v>2285</v>
      </c>
      <c r="K1050" s="21">
        <v>6</v>
      </c>
      <c r="L1050" s="21" t="s">
        <v>1138</v>
      </c>
      <c r="M1050" s="21">
        <v>0.3</v>
      </c>
      <c r="N1050" s="21" t="s">
        <v>1088</v>
      </c>
      <c r="O1050" s="21" t="s">
        <v>1088</v>
      </c>
      <c r="P1050" s="21">
        <v>0.02</v>
      </c>
      <c r="Q1050" s="21"/>
      <c r="R1050" s="21"/>
      <c r="S1050" s="21"/>
      <c r="U1050" s="36" t="s">
        <v>5105</v>
      </c>
      <c r="V1050" s="36" t="s">
        <v>5105</v>
      </c>
      <c r="W1050" s="66" t="s">
        <v>5256</v>
      </c>
    </row>
    <row r="1051" spans="1:23" ht="15">
      <c r="A1051" s="11" t="s">
        <v>2260</v>
      </c>
      <c r="B1051" s="60" t="s">
        <v>114</v>
      </c>
      <c r="C1051" s="11" t="s">
        <v>1036</v>
      </c>
      <c r="D1051" s="11" t="s">
        <v>1129</v>
      </c>
      <c r="E1051" s="11" t="s">
        <v>1100</v>
      </c>
      <c r="F1051" s="58" t="s">
        <v>1281</v>
      </c>
      <c r="G1051" s="11" t="s">
        <v>2261</v>
      </c>
      <c r="H1051" s="59" t="s">
        <v>2286</v>
      </c>
      <c r="I1051" s="59" t="s">
        <v>1093</v>
      </c>
      <c r="J1051" s="21" t="s">
        <v>2287</v>
      </c>
      <c r="K1051" s="21">
        <v>36</v>
      </c>
      <c r="L1051" s="21" t="s">
        <v>1138</v>
      </c>
      <c r="M1051" s="21">
        <v>31.8</v>
      </c>
      <c r="N1051" s="21" t="s">
        <v>1088</v>
      </c>
      <c r="O1051" s="21" t="s">
        <v>1088</v>
      </c>
      <c r="P1051" s="21">
        <v>7.4</v>
      </c>
      <c r="Q1051" s="21"/>
      <c r="R1051" s="21"/>
      <c r="S1051" s="21"/>
      <c r="U1051" s="36" t="s">
        <v>5105</v>
      </c>
      <c r="V1051" s="36" t="s">
        <v>5105</v>
      </c>
      <c r="W1051" s="66"/>
    </row>
    <row r="1052" spans="1:23" ht="28">
      <c r="A1052" s="47" t="s">
        <v>2288</v>
      </c>
      <c r="B1052" s="47" t="s">
        <v>2289</v>
      </c>
      <c r="C1052" s="47" t="s">
        <v>1036</v>
      </c>
      <c r="D1052" s="47" t="s">
        <v>1082</v>
      </c>
      <c r="E1052" s="47" t="s">
        <v>1099</v>
      </c>
      <c r="F1052" s="48" t="s">
        <v>2290</v>
      </c>
      <c r="G1052" s="47" t="s">
        <v>2291</v>
      </c>
      <c r="H1052" s="49" t="s">
        <v>2292</v>
      </c>
      <c r="I1052" s="49" t="s">
        <v>1597</v>
      </c>
      <c r="J1052" s="61"/>
      <c r="K1052" s="9"/>
      <c r="L1052" s="47" t="s">
        <v>1138</v>
      </c>
      <c r="M1052" s="47">
        <v>0.215</v>
      </c>
      <c r="N1052" s="9"/>
      <c r="O1052" s="47">
        <v>0.67379999999999995</v>
      </c>
      <c r="P1052" s="9"/>
      <c r="Q1052" s="9"/>
      <c r="R1052" s="9"/>
      <c r="S1052" s="9"/>
      <c r="U1052" s="36" t="s">
        <v>5105</v>
      </c>
      <c r="V1052" s="36" t="s">
        <v>5105</v>
      </c>
      <c r="W1052" s="66"/>
    </row>
    <row r="1053" spans="1:23" ht="28">
      <c r="A1053" s="21" t="s">
        <v>2288</v>
      </c>
      <c r="B1053" s="21" t="s">
        <v>2289</v>
      </c>
      <c r="C1053" s="21" t="s">
        <v>1036</v>
      </c>
      <c r="D1053" s="21" t="s">
        <v>1082</v>
      </c>
      <c r="E1053" s="21" t="s">
        <v>1099</v>
      </c>
      <c r="F1053" s="30" t="s">
        <v>2290</v>
      </c>
      <c r="G1053" s="21" t="s">
        <v>2291</v>
      </c>
      <c r="H1053" s="31" t="s">
        <v>2293</v>
      </c>
      <c r="I1053" s="31" t="s">
        <v>1597</v>
      </c>
      <c r="J1053" s="33"/>
      <c r="K1053" s="21"/>
      <c r="L1053" s="21" t="s">
        <v>1138</v>
      </c>
      <c r="M1053" s="21">
        <v>0</v>
      </c>
      <c r="N1053" s="21"/>
      <c r="O1053" s="21">
        <v>0.67379999999999995</v>
      </c>
      <c r="P1053" s="21"/>
      <c r="Q1053" s="21"/>
      <c r="R1053" s="21"/>
      <c r="S1053" s="21"/>
      <c r="U1053" s="36" t="s">
        <v>5105</v>
      </c>
      <c r="V1053" s="36" t="s">
        <v>5105</v>
      </c>
      <c r="W1053" s="66"/>
    </row>
    <row r="1054" spans="1:23" ht="28">
      <c r="A1054" s="21" t="s">
        <v>2288</v>
      </c>
      <c r="B1054" s="21" t="s">
        <v>2289</v>
      </c>
      <c r="C1054" s="21" t="s">
        <v>1036</v>
      </c>
      <c r="D1054" s="21" t="s">
        <v>1082</v>
      </c>
      <c r="E1054" s="21" t="s">
        <v>1099</v>
      </c>
      <c r="F1054" s="30" t="s">
        <v>2290</v>
      </c>
      <c r="G1054" s="21" t="s">
        <v>2291</v>
      </c>
      <c r="H1054" s="31" t="s">
        <v>2294</v>
      </c>
      <c r="I1054" s="31" t="s">
        <v>1628</v>
      </c>
      <c r="J1054" s="33"/>
      <c r="K1054" s="21"/>
      <c r="L1054" s="21" t="s">
        <v>1138</v>
      </c>
      <c r="M1054" s="21">
        <v>0.09</v>
      </c>
      <c r="N1054" s="21"/>
      <c r="O1054" s="21">
        <v>0.94</v>
      </c>
      <c r="P1054" s="21"/>
      <c r="Q1054" s="21"/>
      <c r="R1054" s="21" t="s">
        <v>2295</v>
      </c>
      <c r="S1054" s="21"/>
      <c r="U1054" s="36" t="s">
        <v>5105</v>
      </c>
      <c r="V1054" s="36" t="s">
        <v>5105</v>
      </c>
      <c r="W1054" s="66"/>
    </row>
    <row r="1055" spans="1:23" ht="28">
      <c r="A1055" s="21" t="s">
        <v>2288</v>
      </c>
      <c r="B1055" s="21" t="s">
        <v>2289</v>
      </c>
      <c r="C1055" s="21" t="s">
        <v>1036</v>
      </c>
      <c r="D1055" s="21" t="s">
        <v>1082</v>
      </c>
      <c r="E1055" s="21" t="s">
        <v>1099</v>
      </c>
      <c r="F1055" s="30" t="s">
        <v>2290</v>
      </c>
      <c r="G1055" s="21" t="s">
        <v>2291</v>
      </c>
      <c r="H1055" s="31" t="s">
        <v>2296</v>
      </c>
      <c r="I1055" s="31" t="s">
        <v>1628</v>
      </c>
      <c r="J1055" s="33"/>
      <c r="K1055" s="21"/>
      <c r="L1055" s="21" t="s">
        <v>1138</v>
      </c>
      <c r="M1055" s="21">
        <v>3.12</v>
      </c>
      <c r="N1055" s="21"/>
      <c r="O1055" s="21">
        <v>0.94</v>
      </c>
      <c r="P1055" s="21"/>
      <c r="Q1055" s="21"/>
      <c r="R1055" s="21" t="s">
        <v>2295</v>
      </c>
      <c r="S1055" s="21"/>
      <c r="U1055" s="36" t="s">
        <v>5105</v>
      </c>
      <c r="V1055" s="36" t="s">
        <v>5105</v>
      </c>
      <c r="W1055" s="66"/>
    </row>
    <row r="1056" spans="1:23" ht="28">
      <c r="A1056" s="47" t="s">
        <v>2288</v>
      </c>
      <c r="B1056" s="47" t="s">
        <v>2289</v>
      </c>
      <c r="C1056" s="47" t="s">
        <v>1036</v>
      </c>
      <c r="D1056" s="47" t="s">
        <v>1082</v>
      </c>
      <c r="E1056" s="47" t="s">
        <v>1099</v>
      </c>
      <c r="F1056" s="48" t="s">
        <v>2290</v>
      </c>
      <c r="G1056" s="47" t="s">
        <v>2291</v>
      </c>
      <c r="H1056" s="49" t="s">
        <v>2297</v>
      </c>
      <c r="I1056" s="49" t="s">
        <v>1597</v>
      </c>
      <c r="J1056" s="61"/>
      <c r="K1056" s="9"/>
      <c r="L1056" s="47" t="s">
        <v>1138</v>
      </c>
      <c r="M1056" s="47">
        <v>0.51</v>
      </c>
      <c r="N1056" s="9"/>
      <c r="O1056" s="47">
        <v>0.99</v>
      </c>
      <c r="P1056" s="9"/>
      <c r="Q1056" s="9"/>
      <c r="R1056" s="47" t="s">
        <v>2295</v>
      </c>
      <c r="S1056" s="9"/>
      <c r="U1056" s="36" t="s">
        <v>5105</v>
      </c>
      <c r="V1056" s="36" t="s">
        <v>5105</v>
      </c>
      <c r="W1056" s="66"/>
    </row>
    <row r="1057" spans="1:23" ht="28">
      <c r="A1057" s="21" t="s">
        <v>2288</v>
      </c>
      <c r="B1057" s="21" t="s">
        <v>2289</v>
      </c>
      <c r="C1057" s="21" t="s">
        <v>1036</v>
      </c>
      <c r="D1057" s="21" t="s">
        <v>1082</v>
      </c>
      <c r="E1057" s="21" t="s">
        <v>1099</v>
      </c>
      <c r="F1057" s="30" t="s">
        <v>2290</v>
      </c>
      <c r="G1057" s="21" t="s">
        <v>2291</v>
      </c>
      <c r="H1057" s="31" t="s">
        <v>2298</v>
      </c>
      <c r="I1057" s="31" t="s">
        <v>1597</v>
      </c>
      <c r="J1057" s="33"/>
      <c r="K1057" s="21"/>
      <c r="L1057" s="21" t="s">
        <v>1138</v>
      </c>
      <c r="M1057" s="21">
        <v>-3.1</v>
      </c>
      <c r="N1057" s="21"/>
      <c r="O1057" s="21">
        <v>0.99</v>
      </c>
      <c r="P1057" s="21"/>
      <c r="Q1057" s="21"/>
      <c r="R1057" s="21" t="s">
        <v>2295</v>
      </c>
      <c r="S1057" s="21"/>
      <c r="U1057" s="36" t="s">
        <v>5105</v>
      </c>
      <c r="V1057" s="36" t="s">
        <v>5105</v>
      </c>
      <c r="W1057" s="66"/>
    </row>
    <row r="1058" spans="1:23" ht="14">
      <c r="A1058" s="21" t="s">
        <v>2288</v>
      </c>
      <c r="B1058" s="21" t="s">
        <v>2289</v>
      </c>
      <c r="C1058" s="21" t="s">
        <v>1036</v>
      </c>
      <c r="D1058" s="21" t="s">
        <v>1082</v>
      </c>
      <c r="E1058" s="21" t="s">
        <v>1099</v>
      </c>
      <c r="F1058" s="30" t="s">
        <v>2290</v>
      </c>
      <c r="G1058" s="21" t="s">
        <v>2291</v>
      </c>
      <c r="H1058" s="31" t="s">
        <v>2299</v>
      </c>
      <c r="I1058" s="31" t="s">
        <v>1093</v>
      </c>
      <c r="J1058" s="33" t="s">
        <v>2300</v>
      </c>
      <c r="K1058" s="21">
        <v>38</v>
      </c>
      <c r="L1058" s="21" t="s">
        <v>1138</v>
      </c>
      <c r="M1058" s="21">
        <v>30.7</v>
      </c>
      <c r="N1058" s="21"/>
      <c r="O1058" s="21"/>
      <c r="P1058" s="21">
        <v>15.6</v>
      </c>
      <c r="Q1058" s="21"/>
      <c r="R1058" s="46" t="s">
        <v>2301</v>
      </c>
      <c r="S1058" s="21"/>
      <c r="U1058" s="36" t="s">
        <v>5105</v>
      </c>
      <c r="V1058" s="36" t="s">
        <v>5105</v>
      </c>
      <c r="W1058" s="66"/>
    </row>
    <row r="1059" spans="1:23" ht="14">
      <c r="A1059" s="21" t="s">
        <v>2288</v>
      </c>
      <c r="B1059" s="21" t="s">
        <v>2289</v>
      </c>
      <c r="C1059" s="21" t="s">
        <v>1036</v>
      </c>
      <c r="D1059" s="21" t="s">
        <v>1082</v>
      </c>
      <c r="E1059" s="21" t="s">
        <v>1099</v>
      </c>
      <c r="F1059" s="30" t="s">
        <v>2290</v>
      </c>
      <c r="G1059" s="21" t="s">
        <v>2291</v>
      </c>
      <c r="H1059" s="31" t="s">
        <v>2302</v>
      </c>
      <c r="I1059" s="31" t="s">
        <v>1093</v>
      </c>
      <c r="J1059" s="33" t="s">
        <v>2303</v>
      </c>
      <c r="K1059" s="21">
        <v>38</v>
      </c>
      <c r="L1059" s="21" t="s">
        <v>1138</v>
      </c>
      <c r="M1059" s="21">
        <v>0.25</v>
      </c>
      <c r="N1059" s="21"/>
      <c r="O1059" s="21"/>
      <c r="P1059" s="21">
        <v>0.09</v>
      </c>
      <c r="Q1059" s="21"/>
      <c r="R1059" s="46" t="s">
        <v>2301</v>
      </c>
      <c r="S1059" s="21"/>
      <c r="U1059" s="36" t="s">
        <v>5105</v>
      </c>
      <c r="V1059" s="36" t="s">
        <v>5105</v>
      </c>
      <c r="W1059" s="66"/>
    </row>
    <row r="1060" spans="1:23" ht="14">
      <c r="A1060" s="21" t="s">
        <v>2288</v>
      </c>
      <c r="B1060" s="21" t="s">
        <v>2289</v>
      </c>
      <c r="C1060" s="21" t="s">
        <v>1036</v>
      </c>
      <c r="D1060" s="21" t="s">
        <v>1082</v>
      </c>
      <c r="E1060" s="21" t="s">
        <v>1099</v>
      </c>
      <c r="F1060" s="30" t="s">
        <v>2290</v>
      </c>
      <c r="G1060" s="21" t="s">
        <v>2291</v>
      </c>
      <c r="H1060" s="31" t="s">
        <v>2304</v>
      </c>
      <c r="I1060" s="31" t="s">
        <v>1093</v>
      </c>
      <c r="J1060" s="33" t="s">
        <v>2305</v>
      </c>
      <c r="K1060" s="21"/>
      <c r="L1060" s="21"/>
      <c r="M1060" s="21">
        <v>0.2</v>
      </c>
      <c r="N1060" s="21"/>
      <c r="O1060" s="21"/>
      <c r="P1060" s="21"/>
      <c r="Q1060" s="21"/>
      <c r="R1060" s="46" t="s">
        <v>2306</v>
      </c>
      <c r="S1060" s="21"/>
      <c r="U1060" s="36" t="s">
        <v>5105</v>
      </c>
      <c r="V1060" s="36" t="s">
        <v>5105</v>
      </c>
      <c r="W1060" s="66"/>
    </row>
    <row r="1061" spans="1:23" ht="14">
      <c r="A1061" s="21" t="s">
        <v>2288</v>
      </c>
      <c r="B1061" s="21" t="s">
        <v>2289</v>
      </c>
      <c r="C1061" s="21" t="s">
        <v>1036</v>
      </c>
      <c r="D1061" s="21" t="s">
        <v>1082</v>
      </c>
      <c r="E1061" s="21" t="s">
        <v>1099</v>
      </c>
      <c r="F1061" s="30" t="s">
        <v>2290</v>
      </c>
      <c r="G1061" s="21" t="s">
        <v>2291</v>
      </c>
      <c r="H1061" s="31" t="s">
        <v>2304</v>
      </c>
      <c r="I1061" s="31" t="s">
        <v>1093</v>
      </c>
      <c r="J1061" s="33" t="s">
        <v>2305</v>
      </c>
      <c r="K1061" s="21"/>
      <c r="L1061" s="21" t="s">
        <v>1138</v>
      </c>
      <c r="M1061" s="21">
        <v>0.5</v>
      </c>
      <c r="N1061" s="21"/>
      <c r="O1061" s="21"/>
      <c r="P1061" s="21"/>
      <c r="Q1061" s="21"/>
      <c r="R1061" s="46" t="s">
        <v>2307</v>
      </c>
      <c r="S1061" s="21"/>
      <c r="U1061" s="36" t="s">
        <v>5105</v>
      </c>
      <c r="V1061" s="36" t="s">
        <v>5105</v>
      </c>
      <c r="W1061" s="66"/>
    </row>
    <row r="1062" spans="1:23" ht="14">
      <c r="A1062" s="47" t="s">
        <v>2288</v>
      </c>
      <c r="B1062" s="47" t="s">
        <v>2289</v>
      </c>
      <c r="C1062" s="47" t="s">
        <v>1036</v>
      </c>
      <c r="D1062" s="47" t="s">
        <v>1082</v>
      </c>
      <c r="E1062" s="47" t="s">
        <v>1099</v>
      </c>
      <c r="F1062" s="48" t="s">
        <v>2290</v>
      </c>
      <c r="G1062" s="47" t="s">
        <v>2291</v>
      </c>
      <c r="H1062" s="49" t="s">
        <v>2308</v>
      </c>
      <c r="I1062" s="49" t="s">
        <v>1093</v>
      </c>
      <c r="J1062" s="61" t="s">
        <v>2309</v>
      </c>
      <c r="K1062" s="47"/>
      <c r="L1062" s="47"/>
      <c r="M1062" s="47" t="s">
        <v>2310</v>
      </c>
      <c r="N1062" s="9"/>
      <c r="O1062" s="47"/>
      <c r="P1062" s="47"/>
      <c r="Q1062" s="9"/>
      <c r="R1062" s="9" t="s">
        <v>2306</v>
      </c>
      <c r="S1062" s="9"/>
      <c r="U1062" s="36" t="s">
        <v>5105</v>
      </c>
      <c r="V1062" s="36" t="s">
        <v>5105</v>
      </c>
      <c r="W1062" s="66"/>
    </row>
    <row r="1063" spans="1:23" ht="14">
      <c r="A1063" s="47" t="s">
        <v>2288</v>
      </c>
      <c r="B1063" s="47" t="s">
        <v>2289</v>
      </c>
      <c r="C1063" s="47" t="s">
        <v>1036</v>
      </c>
      <c r="D1063" s="47" t="s">
        <v>1082</v>
      </c>
      <c r="E1063" s="47" t="s">
        <v>1099</v>
      </c>
      <c r="F1063" s="48" t="s">
        <v>2290</v>
      </c>
      <c r="G1063" s="47" t="s">
        <v>2291</v>
      </c>
      <c r="H1063" s="49" t="s">
        <v>2308</v>
      </c>
      <c r="I1063" s="49" t="s">
        <v>1093</v>
      </c>
      <c r="J1063" s="61" t="s">
        <v>2309</v>
      </c>
      <c r="K1063" s="47"/>
      <c r="L1063" s="47" t="s">
        <v>1138</v>
      </c>
      <c r="M1063" s="47" t="s">
        <v>2311</v>
      </c>
      <c r="N1063" s="9"/>
      <c r="O1063" s="47"/>
      <c r="P1063" s="47"/>
      <c r="Q1063" s="9"/>
      <c r="R1063" s="9" t="s">
        <v>2307</v>
      </c>
      <c r="S1063" s="9"/>
      <c r="U1063" s="36" t="s">
        <v>5105</v>
      </c>
      <c r="V1063" s="36" t="s">
        <v>5105</v>
      </c>
      <c r="W1063" s="66"/>
    </row>
    <row r="1064" spans="1:23" ht="14">
      <c r="A1064" s="47" t="s">
        <v>2288</v>
      </c>
      <c r="B1064" s="47" t="s">
        <v>2289</v>
      </c>
      <c r="C1064" s="47" t="s">
        <v>1036</v>
      </c>
      <c r="D1064" s="47" t="s">
        <v>1082</v>
      </c>
      <c r="E1064" s="47" t="s">
        <v>1099</v>
      </c>
      <c r="F1064" s="48" t="s">
        <v>2290</v>
      </c>
      <c r="G1064" s="47" t="s">
        <v>2291</v>
      </c>
      <c r="H1064" s="49" t="s">
        <v>2312</v>
      </c>
      <c r="I1064" s="49" t="s">
        <v>1093</v>
      </c>
      <c r="J1064" s="61" t="s">
        <v>2313</v>
      </c>
      <c r="K1064" s="47"/>
      <c r="L1064" s="47" t="s">
        <v>1138</v>
      </c>
      <c r="M1064" s="47" t="s">
        <v>2314</v>
      </c>
      <c r="N1064" s="9"/>
      <c r="O1064" s="47"/>
      <c r="P1064" s="47"/>
      <c r="Q1064" s="9"/>
      <c r="R1064" s="9" t="s">
        <v>2307</v>
      </c>
      <c r="S1064" s="9"/>
      <c r="U1064" s="36" t="s">
        <v>5105</v>
      </c>
      <c r="V1064" s="36" t="s">
        <v>5105</v>
      </c>
      <c r="W1064" s="66"/>
    </row>
    <row r="1065" spans="1:23" ht="14">
      <c r="A1065" s="47" t="s">
        <v>2288</v>
      </c>
      <c r="B1065" s="47" t="s">
        <v>2289</v>
      </c>
      <c r="C1065" s="47" t="s">
        <v>1036</v>
      </c>
      <c r="D1065" s="47" t="s">
        <v>1082</v>
      </c>
      <c r="E1065" s="47" t="s">
        <v>1099</v>
      </c>
      <c r="F1065" s="48" t="s">
        <v>2290</v>
      </c>
      <c r="G1065" s="47" t="s">
        <v>2291</v>
      </c>
      <c r="H1065" s="49" t="s">
        <v>2312</v>
      </c>
      <c r="I1065" s="49" t="s">
        <v>1093</v>
      </c>
      <c r="J1065" s="61" t="s">
        <v>2313</v>
      </c>
      <c r="K1065" s="47"/>
      <c r="L1065" s="47" t="s">
        <v>1138</v>
      </c>
      <c r="M1065" s="47" t="s">
        <v>2315</v>
      </c>
      <c r="N1065" s="9"/>
      <c r="O1065" s="47"/>
      <c r="P1065" s="47"/>
      <c r="Q1065" s="9"/>
      <c r="R1065" s="9" t="s">
        <v>2306</v>
      </c>
      <c r="S1065" s="9"/>
      <c r="U1065" s="36" t="s">
        <v>5105</v>
      </c>
      <c r="V1065" s="36" t="s">
        <v>5105</v>
      </c>
      <c r="W1065" s="66"/>
    </row>
    <row r="1066" spans="1:23" ht="28">
      <c r="A1066" s="47" t="s">
        <v>2316</v>
      </c>
      <c r="B1066" s="47" t="s">
        <v>5257</v>
      </c>
      <c r="C1066" s="47" t="s">
        <v>1036</v>
      </c>
      <c r="D1066" s="47" t="s">
        <v>1147</v>
      </c>
      <c r="E1066" s="47" t="s">
        <v>1097</v>
      </c>
      <c r="F1066" s="48" t="s">
        <v>1168</v>
      </c>
      <c r="G1066" s="47" t="s">
        <v>2318</v>
      </c>
      <c r="H1066" s="49" t="s">
        <v>2319</v>
      </c>
      <c r="I1066" s="49" t="s">
        <v>2320</v>
      </c>
      <c r="J1066" s="61" t="s">
        <v>2321</v>
      </c>
      <c r="K1066" s="47"/>
      <c r="L1066" s="47" t="s">
        <v>1474</v>
      </c>
      <c r="M1066" s="47">
        <v>50</v>
      </c>
      <c r="N1066" s="9"/>
      <c r="O1066" s="47"/>
      <c r="P1066" s="47"/>
      <c r="Q1066" s="9"/>
      <c r="R1066" s="9" t="s">
        <v>2322</v>
      </c>
      <c r="S1066" s="9"/>
      <c r="U1066" s="66" t="s">
        <v>4875</v>
      </c>
      <c r="V1066" s="36" t="s">
        <v>4778</v>
      </c>
      <c r="W1066" s="66"/>
    </row>
    <row r="1067" spans="1:23" ht="28">
      <c r="A1067" s="47" t="s">
        <v>2316</v>
      </c>
      <c r="B1067" s="47" t="s">
        <v>5258</v>
      </c>
      <c r="C1067" s="47" t="s">
        <v>1036</v>
      </c>
      <c r="D1067" s="47" t="s">
        <v>1147</v>
      </c>
      <c r="E1067" s="47" t="s">
        <v>1097</v>
      </c>
      <c r="F1067" s="48" t="s">
        <v>1168</v>
      </c>
      <c r="G1067" s="47" t="s">
        <v>2318</v>
      </c>
      <c r="H1067" s="49" t="s">
        <v>2324</v>
      </c>
      <c r="I1067" s="49" t="s">
        <v>2320</v>
      </c>
      <c r="J1067" s="61" t="s">
        <v>2321</v>
      </c>
      <c r="K1067" s="47"/>
      <c r="L1067" s="47" t="s">
        <v>1474</v>
      </c>
      <c r="M1067" s="47">
        <v>150</v>
      </c>
      <c r="N1067" s="9"/>
      <c r="O1067" s="47"/>
      <c r="P1067" s="47"/>
      <c r="Q1067" s="9"/>
      <c r="R1067" s="9" t="s">
        <v>2322</v>
      </c>
      <c r="S1067" s="9"/>
      <c r="U1067" s="66" t="s">
        <v>4875</v>
      </c>
      <c r="V1067" s="36" t="s">
        <v>4778</v>
      </c>
      <c r="W1067" s="66"/>
    </row>
    <row r="1068" spans="1:23" ht="28">
      <c r="A1068" s="47" t="s">
        <v>2316</v>
      </c>
      <c r="B1068" s="47" t="s">
        <v>5259</v>
      </c>
      <c r="C1068" s="47" t="s">
        <v>1036</v>
      </c>
      <c r="D1068" s="47" t="s">
        <v>1147</v>
      </c>
      <c r="E1068" s="47" t="s">
        <v>1097</v>
      </c>
      <c r="F1068" s="48" t="s">
        <v>1168</v>
      </c>
      <c r="G1068" s="47" t="s">
        <v>2318</v>
      </c>
      <c r="H1068" s="49" t="s">
        <v>2326</v>
      </c>
      <c r="I1068" s="49" t="s">
        <v>2320</v>
      </c>
      <c r="J1068" s="61" t="s">
        <v>2321</v>
      </c>
      <c r="K1068" s="47"/>
      <c r="L1068" s="47" t="s">
        <v>1474</v>
      </c>
      <c r="M1068" s="47" t="s">
        <v>2327</v>
      </c>
      <c r="N1068" s="9"/>
      <c r="O1068" s="47"/>
      <c r="P1068" s="47"/>
      <c r="Q1068" s="9"/>
      <c r="R1068" s="9" t="s">
        <v>2322</v>
      </c>
      <c r="S1068" s="9"/>
      <c r="U1068" s="66" t="s">
        <v>4875</v>
      </c>
      <c r="V1068" s="36" t="s">
        <v>4778</v>
      </c>
      <c r="W1068" s="66"/>
    </row>
    <row r="1069" spans="1:23" ht="28">
      <c r="A1069" s="47" t="s">
        <v>2316</v>
      </c>
      <c r="B1069" s="47" t="s">
        <v>5260</v>
      </c>
      <c r="C1069" s="47" t="s">
        <v>1036</v>
      </c>
      <c r="D1069" s="47" t="s">
        <v>1147</v>
      </c>
      <c r="E1069" s="47" t="s">
        <v>1097</v>
      </c>
      <c r="F1069" s="48" t="s">
        <v>1168</v>
      </c>
      <c r="G1069" s="47" t="s">
        <v>2318</v>
      </c>
      <c r="H1069" s="49" t="s">
        <v>2329</v>
      </c>
      <c r="I1069" s="49" t="s">
        <v>2320</v>
      </c>
      <c r="J1069" s="61" t="s">
        <v>2321</v>
      </c>
      <c r="K1069" s="47"/>
      <c r="L1069" s="47" t="s">
        <v>1474</v>
      </c>
      <c r="M1069" s="47" t="s">
        <v>2330</v>
      </c>
      <c r="N1069" s="9"/>
      <c r="O1069" s="47"/>
      <c r="P1069" s="47"/>
      <c r="Q1069" s="9"/>
      <c r="R1069" s="9" t="s">
        <v>2322</v>
      </c>
      <c r="S1069" s="9"/>
      <c r="U1069" s="66" t="s">
        <v>4875</v>
      </c>
      <c r="V1069" s="36" t="s">
        <v>4778</v>
      </c>
      <c r="W1069" s="66"/>
    </row>
    <row r="1070" spans="1:23" ht="28">
      <c r="A1070" s="47" t="s">
        <v>2316</v>
      </c>
      <c r="B1070" s="47" t="s">
        <v>5261</v>
      </c>
      <c r="C1070" s="47" t="s">
        <v>1036</v>
      </c>
      <c r="D1070" s="47" t="s">
        <v>1147</v>
      </c>
      <c r="E1070" s="47" t="s">
        <v>1097</v>
      </c>
      <c r="F1070" s="48" t="s">
        <v>1168</v>
      </c>
      <c r="G1070" s="47" t="s">
        <v>2318</v>
      </c>
      <c r="H1070" s="49" t="s">
        <v>2332</v>
      </c>
      <c r="I1070" s="49" t="s">
        <v>2320</v>
      </c>
      <c r="J1070" s="61" t="s">
        <v>2321</v>
      </c>
      <c r="K1070" s="47"/>
      <c r="L1070" s="47" t="s">
        <v>1474</v>
      </c>
      <c r="M1070" s="47" t="s">
        <v>2333</v>
      </c>
      <c r="N1070" s="9"/>
      <c r="O1070" s="47"/>
      <c r="P1070" s="47"/>
      <c r="Q1070" s="9"/>
      <c r="R1070" s="9" t="s">
        <v>2322</v>
      </c>
      <c r="S1070" s="9"/>
      <c r="U1070" s="66" t="s">
        <v>4875</v>
      </c>
      <c r="V1070" s="36" t="s">
        <v>4778</v>
      </c>
      <c r="W1070" s="66"/>
    </row>
    <row r="1071" spans="1:23" ht="28">
      <c r="A1071" s="47" t="s">
        <v>2316</v>
      </c>
      <c r="B1071" s="47" t="s">
        <v>5262</v>
      </c>
      <c r="C1071" s="47" t="s">
        <v>1036</v>
      </c>
      <c r="D1071" s="47" t="s">
        <v>1147</v>
      </c>
      <c r="E1071" s="47" t="s">
        <v>1097</v>
      </c>
      <c r="F1071" s="48" t="s">
        <v>1168</v>
      </c>
      <c r="G1071" s="47" t="s">
        <v>2318</v>
      </c>
      <c r="H1071" s="49" t="s">
        <v>2335</v>
      </c>
      <c r="I1071" s="49" t="s">
        <v>2320</v>
      </c>
      <c r="J1071" s="61" t="s">
        <v>2321</v>
      </c>
      <c r="K1071" s="47"/>
      <c r="L1071" s="47" t="s">
        <v>1474</v>
      </c>
      <c r="M1071" s="47" t="s">
        <v>2336</v>
      </c>
      <c r="N1071" s="9"/>
      <c r="O1071" s="47"/>
      <c r="P1071" s="47"/>
      <c r="Q1071" s="9"/>
      <c r="R1071" s="9" t="s">
        <v>2322</v>
      </c>
      <c r="S1071" s="9"/>
      <c r="U1071" s="66" t="s">
        <v>4875</v>
      </c>
      <c r="V1071" s="36" t="s">
        <v>4778</v>
      </c>
      <c r="W1071" s="66"/>
    </row>
    <row r="1072" spans="1:23" ht="28">
      <c r="A1072" s="47" t="s">
        <v>2316</v>
      </c>
      <c r="B1072" s="47" t="s">
        <v>5263</v>
      </c>
      <c r="C1072" s="47" t="s">
        <v>1036</v>
      </c>
      <c r="D1072" s="47" t="s">
        <v>1147</v>
      </c>
      <c r="E1072" s="47" t="s">
        <v>1097</v>
      </c>
      <c r="F1072" s="48" t="s">
        <v>1168</v>
      </c>
      <c r="G1072" s="47" t="s">
        <v>2318</v>
      </c>
      <c r="H1072" s="49" t="s">
        <v>2338</v>
      </c>
      <c r="I1072" s="49" t="s">
        <v>2320</v>
      </c>
      <c r="J1072" s="61" t="s">
        <v>2321</v>
      </c>
      <c r="K1072" s="47"/>
      <c r="L1072" s="47" t="s">
        <v>1474</v>
      </c>
      <c r="M1072" s="47" t="s">
        <v>2339</v>
      </c>
      <c r="N1072" s="9"/>
      <c r="O1072" s="47"/>
      <c r="P1072" s="47"/>
      <c r="Q1072" s="9"/>
      <c r="R1072" s="9" t="s">
        <v>2322</v>
      </c>
      <c r="S1072" s="9"/>
      <c r="U1072" s="66" t="s">
        <v>4875</v>
      </c>
      <c r="V1072" s="36" t="s">
        <v>4778</v>
      </c>
      <c r="W1072" s="66"/>
    </row>
    <row r="1073" spans="1:23" ht="28">
      <c r="A1073" s="47" t="s">
        <v>2316</v>
      </c>
      <c r="B1073" s="47" t="s">
        <v>5264</v>
      </c>
      <c r="C1073" s="47" t="s">
        <v>1036</v>
      </c>
      <c r="D1073" s="47" t="s">
        <v>1147</v>
      </c>
      <c r="E1073" s="47" t="s">
        <v>1097</v>
      </c>
      <c r="F1073" s="48" t="s">
        <v>1168</v>
      </c>
      <c r="G1073" s="47" t="s">
        <v>2318</v>
      </c>
      <c r="H1073" s="49" t="s">
        <v>2341</v>
      </c>
      <c r="I1073" s="49" t="s">
        <v>2320</v>
      </c>
      <c r="J1073" s="61" t="s">
        <v>2321</v>
      </c>
      <c r="K1073" s="47"/>
      <c r="L1073" s="47" t="s">
        <v>1474</v>
      </c>
      <c r="M1073" s="47" t="s">
        <v>2342</v>
      </c>
      <c r="N1073" s="9"/>
      <c r="O1073" s="47"/>
      <c r="P1073" s="47"/>
      <c r="Q1073" s="9"/>
      <c r="R1073" s="9" t="s">
        <v>2322</v>
      </c>
      <c r="S1073" s="9"/>
      <c r="U1073" s="66" t="s">
        <v>4875</v>
      </c>
      <c r="V1073" s="36" t="s">
        <v>4778</v>
      </c>
      <c r="W1073" s="66"/>
    </row>
    <row r="1074" spans="1:23" ht="28">
      <c r="A1074" s="47" t="s">
        <v>2316</v>
      </c>
      <c r="B1074" s="47" t="s">
        <v>5265</v>
      </c>
      <c r="C1074" s="47" t="s">
        <v>1036</v>
      </c>
      <c r="D1074" s="47" t="s">
        <v>1147</v>
      </c>
      <c r="E1074" s="47" t="s">
        <v>1097</v>
      </c>
      <c r="F1074" s="48" t="s">
        <v>1168</v>
      </c>
      <c r="G1074" s="47" t="s">
        <v>2318</v>
      </c>
      <c r="H1074" s="49" t="s">
        <v>2344</v>
      </c>
      <c r="I1074" s="49" t="s">
        <v>2320</v>
      </c>
      <c r="J1074" s="61" t="s">
        <v>2321</v>
      </c>
      <c r="K1074" s="47"/>
      <c r="L1074" s="47" t="s">
        <v>1474</v>
      </c>
      <c r="M1074" s="47" t="s">
        <v>2345</v>
      </c>
      <c r="N1074" s="9"/>
      <c r="O1074" s="47"/>
      <c r="P1074" s="47"/>
      <c r="Q1074" s="9"/>
      <c r="R1074" s="9" t="s">
        <v>2322</v>
      </c>
      <c r="S1074" s="9"/>
      <c r="U1074" s="66" t="s">
        <v>4875</v>
      </c>
      <c r="V1074" s="36" t="s">
        <v>4778</v>
      </c>
      <c r="W1074" s="66"/>
    </row>
    <row r="1075" spans="1:23" ht="28">
      <c r="A1075" s="47" t="s">
        <v>2316</v>
      </c>
      <c r="B1075" s="47" t="s">
        <v>5266</v>
      </c>
      <c r="C1075" s="47" t="s">
        <v>1036</v>
      </c>
      <c r="D1075" s="47" t="s">
        <v>1147</v>
      </c>
      <c r="E1075" s="47" t="s">
        <v>1097</v>
      </c>
      <c r="F1075" s="48" t="s">
        <v>1168</v>
      </c>
      <c r="G1075" s="47" t="s">
        <v>2318</v>
      </c>
      <c r="H1075" s="49" t="s">
        <v>2347</v>
      </c>
      <c r="I1075" s="49" t="s">
        <v>2320</v>
      </c>
      <c r="J1075" s="61" t="s">
        <v>2321</v>
      </c>
      <c r="K1075" s="47"/>
      <c r="L1075" s="47" t="s">
        <v>1474</v>
      </c>
      <c r="M1075" s="47" t="s">
        <v>2348</v>
      </c>
      <c r="N1075" s="9"/>
      <c r="O1075" s="47"/>
      <c r="P1075" s="47"/>
      <c r="Q1075" s="9"/>
      <c r="R1075" s="9" t="s">
        <v>2349</v>
      </c>
      <c r="S1075" s="9"/>
      <c r="U1075" s="66" t="s">
        <v>4875</v>
      </c>
      <c r="V1075" s="36" t="s">
        <v>4778</v>
      </c>
      <c r="W1075" s="66"/>
    </row>
    <row r="1076" spans="1:23" ht="28">
      <c r="A1076" s="47" t="s">
        <v>2316</v>
      </c>
      <c r="B1076" s="47" t="s">
        <v>5267</v>
      </c>
      <c r="C1076" s="47" t="s">
        <v>1036</v>
      </c>
      <c r="D1076" s="47" t="s">
        <v>1147</v>
      </c>
      <c r="E1076" s="47" t="s">
        <v>1097</v>
      </c>
      <c r="F1076" s="48" t="s">
        <v>1168</v>
      </c>
      <c r="G1076" s="47" t="s">
        <v>2318</v>
      </c>
      <c r="H1076" s="49" t="s">
        <v>2351</v>
      </c>
      <c r="I1076" s="49" t="s">
        <v>2320</v>
      </c>
      <c r="J1076" s="61" t="s">
        <v>2321</v>
      </c>
      <c r="K1076" s="47"/>
      <c r="L1076" s="47" t="s">
        <v>1474</v>
      </c>
      <c r="M1076" s="47" t="s">
        <v>2352</v>
      </c>
      <c r="N1076" s="9"/>
      <c r="O1076" s="47"/>
      <c r="P1076" s="47"/>
      <c r="Q1076" s="9"/>
      <c r="R1076" s="9" t="s">
        <v>2322</v>
      </c>
      <c r="S1076" s="9"/>
      <c r="U1076" s="66" t="s">
        <v>4875</v>
      </c>
      <c r="V1076" s="36" t="s">
        <v>4778</v>
      </c>
      <c r="W1076" s="66"/>
    </row>
    <row r="1077" spans="1:23" ht="28">
      <c r="A1077" s="47" t="s">
        <v>2316</v>
      </c>
      <c r="B1077" s="47" t="s">
        <v>5268</v>
      </c>
      <c r="C1077" s="47" t="s">
        <v>1036</v>
      </c>
      <c r="D1077" s="47" t="s">
        <v>1147</v>
      </c>
      <c r="E1077" s="47" t="s">
        <v>1097</v>
      </c>
      <c r="F1077" s="48" t="s">
        <v>1168</v>
      </c>
      <c r="G1077" s="47" t="s">
        <v>2318</v>
      </c>
      <c r="H1077" s="49" t="s">
        <v>2354</v>
      </c>
      <c r="I1077" s="49" t="s">
        <v>2320</v>
      </c>
      <c r="J1077" s="61" t="s">
        <v>2321</v>
      </c>
      <c r="K1077" s="47"/>
      <c r="L1077" s="47" t="s">
        <v>1474</v>
      </c>
      <c r="M1077" s="47" t="s">
        <v>2355</v>
      </c>
      <c r="N1077" s="9"/>
      <c r="O1077" s="47"/>
      <c r="P1077" s="47"/>
      <c r="Q1077" s="9"/>
      <c r="R1077" s="9" t="s">
        <v>2356</v>
      </c>
      <c r="S1077" s="9"/>
      <c r="U1077" s="66" t="s">
        <v>4875</v>
      </c>
      <c r="V1077" s="36" t="s">
        <v>4778</v>
      </c>
      <c r="W1077" s="66"/>
    </row>
    <row r="1078" spans="1:23" ht="14">
      <c r="A1078" s="47" t="s">
        <v>2316</v>
      </c>
      <c r="B1078" s="47" t="s">
        <v>5269</v>
      </c>
      <c r="C1078" s="47" t="s">
        <v>1036</v>
      </c>
      <c r="D1078" s="47" t="s">
        <v>1147</v>
      </c>
      <c r="E1078" s="47" t="s">
        <v>1097</v>
      </c>
      <c r="F1078" s="48" t="s">
        <v>1168</v>
      </c>
      <c r="G1078" s="47" t="s">
        <v>2318</v>
      </c>
      <c r="H1078" s="49" t="s">
        <v>2358</v>
      </c>
      <c r="I1078" s="49" t="s">
        <v>1093</v>
      </c>
      <c r="J1078" s="61" t="s">
        <v>1797</v>
      </c>
      <c r="K1078" s="47"/>
      <c r="L1078" s="47" t="s">
        <v>1474</v>
      </c>
      <c r="M1078" s="47">
        <v>187.5</v>
      </c>
      <c r="N1078" s="9"/>
      <c r="O1078" s="47"/>
      <c r="P1078" s="47"/>
      <c r="Q1078" s="9"/>
      <c r="R1078" s="9" t="s">
        <v>2359</v>
      </c>
      <c r="S1078" s="9"/>
      <c r="U1078" s="66" t="s">
        <v>4875</v>
      </c>
      <c r="V1078" s="36" t="s">
        <v>4778</v>
      </c>
      <c r="W1078" s="66"/>
    </row>
    <row r="1079" spans="1:23" ht="28">
      <c r="A1079" s="47" t="s">
        <v>2360</v>
      </c>
      <c r="B1079" s="47" t="s">
        <v>5270</v>
      </c>
      <c r="C1079" s="47" t="s">
        <v>1081</v>
      </c>
      <c r="D1079" s="47" t="s">
        <v>1082</v>
      </c>
      <c r="E1079" s="47" t="s">
        <v>1097</v>
      </c>
      <c r="F1079" s="48" t="s">
        <v>2362</v>
      </c>
      <c r="G1079" s="47" t="s">
        <v>1543</v>
      </c>
      <c r="H1079" s="49" t="s">
        <v>2363</v>
      </c>
      <c r="I1079" s="49" t="s">
        <v>1597</v>
      </c>
      <c r="J1079" s="9"/>
      <c r="K1079" s="9"/>
      <c r="L1079" s="47" t="s">
        <v>1089</v>
      </c>
      <c r="M1079" s="47">
        <v>1.5E-3</v>
      </c>
      <c r="N1079" s="47" t="b">
        <v>1</v>
      </c>
      <c r="O1079" s="47">
        <v>0.3</v>
      </c>
      <c r="P1079" s="9"/>
      <c r="Q1079" s="9"/>
      <c r="R1079" s="52" t="s">
        <v>2364</v>
      </c>
      <c r="S1079" s="9"/>
      <c r="U1079" s="66" t="s">
        <v>5105</v>
      </c>
      <c r="V1079" s="36" t="s">
        <v>5105</v>
      </c>
      <c r="W1079" s="36" t="s">
        <v>5117</v>
      </c>
    </row>
    <row r="1080" spans="1:23" ht="28">
      <c r="A1080" s="21" t="s">
        <v>2360</v>
      </c>
      <c r="B1080" s="21" t="s">
        <v>5271</v>
      </c>
      <c r="C1080" s="21" t="s">
        <v>1081</v>
      </c>
      <c r="D1080" s="21" t="s">
        <v>1082</v>
      </c>
      <c r="E1080" s="21" t="s">
        <v>1097</v>
      </c>
      <c r="F1080" s="30" t="s">
        <v>2362</v>
      </c>
      <c r="G1080" s="21" t="s">
        <v>1543</v>
      </c>
      <c r="H1080" s="31" t="s">
        <v>2366</v>
      </c>
      <c r="I1080" s="31" t="s">
        <v>1597</v>
      </c>
      <c r="J1080" s="21"/>
      <c r="K1080" s="21"/>
      <c r="L1080" s="21" t="s">
        <v>1089</v>
      </c>
      <c r="M1080" s="21">
        <v>5.0000000000000001E-3</v>
      </c>
      <c r="N1080" s="21" t="b">
        <v>1</v>
      </c>
      <c r="O1080" s="21">
        <v>0.3</v>
      </c>
      <c r="P1080" s="21"/>
      <c r="Q1080" s="21"/>
      <c r="R1080" s="46" t="s">
        <v>2364</v>
      </c>
      <c r="S1080" s="21"/>
      <c r="U1080" s="36" t="s">
        <v>5105</v>
      </c>
      <c r="V1080" s="36" t="s">
        <v>5105</v>
      </c>
      <c r="W1080" s="66"/>
    </row>
    <row r="1081" spans="1:23" ht="14">
      <c r="A1081" s="21" t="s">
        <v>2360</v>
      </c>
      <c r="B1081" s="21" t="s">
        <v>5272</v>
      </c>
      <c r="C1081" s="21" t="s">
        <v>1081</v>
      </c>
      <c r="D1081" s="21" t="s">
        <v>1082</v>
      </c>
      <c r="E1081" s="21" t="s">
        <v>1097</v>
      </c>
      <c r="F1081" s="30" t="s">
        <v>2362</v>
      </c>
      <c r="G1081" s="21" t="s">
        <v>1543</v>
      </c>
      <c r="H1081" s="31" t="s">
        <v>2368</v>
      </c>
      <c r="I1081" s="31" t="s">
        <v>1093</v>
      </c>
      <c r="J1081" s="21" t="s">
        <v>2369</v>
      </c>
      <c r="K1081" s="21"/>
      <c r="L1081" s="21" t="s">
        <v>1089</v>
      </c>
      <c r="M1081" s="21">
        <v>0.6</v>
      </c>
      <c r="N1081" s="21"/>
      <c r="O1081" s="21"/>
      <c r="P1081" s="21">
        <v>0.04</v>
      </c>
      <c r="Q1081" s="21"/>
      <c r="R1081" s="46" t="s">
        <v>2370</v>
      </c>
      <c r="S1081" s="21"/>
      <c r="U1081" s="36" t="s">
        <v>4782</v>
      </c>
      <c r="V1081" s="36" t="s">
        <v>4778</v>
      </c>
      <c r="W1081" s="66"/>
    </row>
    <row r="1082" spans="1:23" ht="14">
      <c r="A1082" s="21" t="s">
        <v>2360</v>
      </c>
      <c r="B1082" s="21" t="s">
        <v>5273</v>
      </c>
      <c r="C1082" s="21" t="s">
        <v>1081</v>
      </c>
      <c r="D1082" s="21" t="s">
        <v>1082</v>
      </c>
      <c r="E1082" s="21" t="s">
        <v>1097</v>
      </c>
      <c r="F1082" s="30" t="s">
        <v>2362</v>
      </c>
      <c r="G1082" s="21" t="s">
        <v>1543</v>
      </c>
      <c r="H1082" s="31" t="s">
        <v>2372</v>
      </c>
      <c r="I1082" s="31" t="s">
        <v>1093</v>
      </c>
      <c r="J1082" s="21" t="s">
        <v>2373</v>
      </c>
      <c r="K1082" s="21"/>
      <c r="L1082" s="21" t="s">
        <v>1089</v>
      </c>
      <c r="M1082" s="21">
        <v>3890</v>
      </c>
      <c r="N1082" s="21"/>
      <c r="O1082" s="21"/>
      <c r="P1082" s="21">
        <v>1467</v>
      </c>
      <c r="Q1082" s="21"/>
      <c r="R1082" s="46" t="s">
        <v>2370</v>
      </c>
      <c r="S1082" s="21"/>
      <c r="U1082" s="36" t="s">
        <v>4957</v>
      </c>
      <c r="V1082" s="36" t="s">
        <v>4778</v>
      </c>
      <c r="W1082" s="66"/>
    </row>
    <row r="1083" spans="1:23" ht="15">
      <c r="A1083" s="21" t="s">
        <v>2374</v>
      </c>
      <c r="B1083" s="6" t="s">
        <v>2375</v>
      </c>
      <c r="C1083" s="21" t="s">
        <v>1036</v>
      </c>
      <c r="D1083" s="21" t="s">
        <v>1147</v>
      </c>
      <c r="E1083" s="21" t="s">
        <v>1100</v>
      </c>
      <c r="F1083" s="30" t="s">
        <v>1277</v>
      </c>
      <c r="G1083" s="21" t="s">
        <v>2261</v>
      </c>
      <c r="H1083" s="31" t="s">
        <v>2376</v>
      </c>
      <c r="I1083" s="31" t="s">
        <v>1093</v>
      </c>
      <c r="J1083" s="21" t="s">
        <v>2377</v>
      </c>
      <c r="K1083" s="21"/>
      <c r="L1083" s="21" t="s">
        <v>1089</v>
      </c>
      <c r="M1083" s="21" t="s">
        <v>2378</v>
      </c>
      <c r="N1083" s="21"/>
      <c r="O1083" s="21"/>
      <c r="P1083" s="21"/>
      <c r="Q1083" s="21" t="s">
        <v>1977</v>
      </c>
      <c r="R1083" s="21"/>
      <c r="S1083" s="21"/>
      <c r="U1083" s="36" t="s">
        <v>4782</v>
      </c>
      <c r="V1083" s="36" t="s">
        <v>4778</v>
      </c>
      <c r="W1083" s="66"/>
    </row>
    <row r="1084" spans="1:23" ht="15">
      <c r="A1084" s="21" t="s">
        <v>2374</v>
      </c>
      <c r="B1084" s="6" t="s">
        <v>2375</v>
      </c>
      <c r="C1084" s="21" t="s">
        <v>1036</v>
      </c>
      <c r="D1084" s="21" t="s">
        <v>1147</v>
      </c>
      <c r="E1084" s="21" t="s">
        <v>1100</v>
      </c>
      <c r="F1084" s="30" t="s">
        <v>1277</v>
      </c>
      <c r="G1084" s="21" t="s">
        <v>2261</v>
      </c>
      <c r="H1084" s="31" t="s">
        <v>2379</v>
      </c>
      <c r="I1084" s="31" t="s">
        <v>1093</v>
      </c>
      <c r="J1084" s="21" t="s">
        <v>2380</v>
      </c>
      <c r="K1084" s="21"/>
      <c r="L1084" s="21" t="s">
        <v>1089</v>
      </c>
      <c r="M1084" s="21" t="s">
        <v>2381</v>
      </c>
      <c r="N1084" s="21"/>
      <c r="O1084" s="21"/>
      <c r="P1084" s="21"/>
      <c r="Q1084" s="21" t="s">
        <v>1977</v>
      </c>
      <c r="R1084" s="21"/>
      <c r="S1084" s="21"/>
      <c r="U1084" s="36" t="s">
        <v>4782</v>
      </c>
      <c r="V1084" s="36" t="s">
        <v>4778</v>
      </c>
      <c r="W1084" s="66"/>
    </row>
    <row r="1085" spans="1:23" ht="15">
      <c r="A1085" s="21" t="s">
        <v>2374</v>
      </c>
      <c r="B1085" s="6" t="s">
        <v>2375</v>
      </c>
      <c r="C1085" s="21" t="s">
        <v>1036</v>
      </c>
      <c r="D1085" s="21" t="s">
        <v>1147</v>
      </c>
      <c r="E1085" s="21" t="s">
        <v>1100</v>
      </c>
      <c r="F1085" s="30" t="s">
        <v>1277</v>
      </c>
      <c r="G1085" s="21" t="s">
        <v>2261</v>
      </c>
      <c r="H1085" s="31" t="s">
        <v>2382</v>
      </c>
      <c r="I1085" s="31" t="s">
        <v>1093</v>
      </c>
      <c r="J1085" s="21" t="s">
        <v>2380</v>
      </c>
      <c r="K1085" s="21"/>
      <c r="L1085" s="21" t="s">
        <v>1089</v>
      </c>
      <c r="M1085" s="21" t="s">
        <v>2383</v>
      </c>
      <c r="N1085" s="21"/>
      <c r="O1085" s="21"/>
      <c r="P1085" s="21"/>
      <c r="Q1085" s="21" t="s">
        <v>1977</v>
      </c>
      <c r="R1085" s="21"/>
      <c r="S1085" s="21"/>
      <c r="U1085" s="36" t="s">
        <v>4782</v>
      </c>
      <c r="V1085" s="36" t="s">
        <v>4778</v>
      </c>
      <c r="W1085" s="66"/>
    </row>
    <row r="1086" spans="1:23" ht="15">
      <c r="A1086" s="21" t="s">
        <v>2374</v>
      </c>
      <c r="B1086" s="6" t="s">
        <v>2375</v>
      </c>
      <c r="C1086" s="21" t="s">
        <v>1036</v>
      </c>
      <c r="D1086" s="21" t="s">
        <v>1147</v>
      </c>
      <c r="E1086" s="21" t="s">
        <v>1100</v>
      </c>
      <c r="F1086" s="30" t="s">
        <v>1277</v>
      </c>
      <c r="G1086" s="21" t="s">
        <v>2261</v>
      </c>
      <c r="H1086" s="31" t="s">
        <v>2384</v>
      </c>
      <c r="I1086" s="31" t="s">
        <v>1093</v>
      </c>
      <c r="J1086" s="21" t="s">
        <v>2380</v>
      </c>
      <c r="K1086" s="21"/>
      <c r="L1086" s="21" t="s">
        <v>1089</v>
      </c>
      <c r="M1086" s="21" t="s">
        <v>2385</v>
      </c>
      <c r="N1086" s="21"/>
      <c r="O1086" s="21"/>
      <c r="P1086" s="21"/>
      <c r="Q1086" s="21" t="s">
        <v>1977</v>
      </c>
      <c r="R1086" s="21"/>
      <c r="S1086" s="21"/>
      <c r="U1086" s="36" t="s">
        <v>4782</v>
      </c>
      <c r="V1086" s="36" t="s">
        <v>4778</v>
      </c>
      <c r="W1086" s="66"/>
    </row>
    <row r="1087" spans="1:23" ht="15">
      <c r="A1087" s="21" t="s">
        <v>2374</v>
      </c>
      <c r="B1087" s="6" t="s">
        <v>2375</v>
      </c>
      <c r="C1087" s="21" t="s">
        <v>1036</v>
      </c>
      <c r="D1087" s="21" t="s">
        <v>1147</v>
      </c>
      <c r="E1087" s="21" t="s">
        <v>1100</v>
      </c>
      <c r="F1087" s="30" t="s">
        <v>1277</v>
      </c>
      <c r="G1087" s="21" t="s">
        <v>2261</v>
      </c>
      <c r="H1087" s="31" t="s">
        <v>2386</v>
      </c>
      <c r="I1087" s="31" t="s">
        <v>1093</v>
      </c>
      <c r="J1087" s="21" t="s">
        <v>2387</v>
      </c>
      <c r="K1087" s="21">
        <v>1</v>
      </c>
      <c r="L1087" s="21" t="s">
        <v>1172</v>
      </c>
      <c r="M1087" s="21">
        <v>0.9</v>
      </c>
      <c r="N1087" s="21"/>
      <c r="O1087" s="21"/>
      <c r="P1087" s="21"/>
      <c r="Q1087" s="21" t="s">
        <v>1977</v>
      </c>
      <c r="R1087" s="21"/>
      <c r="S1087" s="21"/>
      <c r="U1087" s="36" t="s">
        <v>4780</v>
      </c>
      <c r="V1087" s="36" t="s">
        <v>4778</v>
      </c>
      <c r="W1087" s="66"/>
    </row>
    <row r="1088" spans="1:23" ht="15">
      <c r="A1088" s="21" t="s">
        <v>2374</v>
      </c>
      <c r="B1088" s="6" t="s">
        <v>2375</v>
      </c>
      <c r="C1088" s="21" t="s">
        <v>1036</v>
      </c>
      <c r="D1088" s="21" t="s">
        <v>1147</v>
      </c>
      <c r="E1088" s="21" t="s">
        <v>1100</v>
      </c>
      <c r="F1088" s="30" t="s">
        <v>1277</v>
      </c>
      <c r="G1088" s="21" t="s">
        <v>2261</v>
      </c>
      <c r="H1088" s="31" t="s">
        <v>2388</v>
      </c>
      <c r="I1088" s="31" t="s">
        <v>1093</v>
      </c>
      <c r="J1088" s="21" t="s">
        <v>2387</v>
      </c>
      <c r="K1088" s="21">
        <v>1</v>
      </c>
      <c r="L1088" s="21" t="s">
        <v>1172</v>
      </c>
      <c r="M1088" s="21">
        <v>0.3</v>
      </c>
      <c r="N1088" s="21"/>
      <c r="O1088" s="21"/>
      <c r="P1088" s="21"/>
      <c r="Q1088" s="21" t="s">
        <v>1977</v>
      </c>
      <c r="R1088" s="21"/>
      <c r="S1088" s="21"/>
      <c r="U1088" s="36" t="s">
        <v>4780</v>
      </c>
      <c r="V1088" s="36" t="s">
        <v>4778</v>
      </c>
      <c r="W1088" s="66"/>
    </row>
    <row r="1089" spans="1:23" ht="15">
      <c r="A1089" s="21" t="s">
        <v>2374</v>
      </c>
      <c r="B1089" s="6" t="s">
        <v>2375</v>
      </c>
      <c r="C1089" s="21" t="s">
        <v>1036</v>
      </c>
      <c r="D1089" s="21" t="s">
        <v>1147</v>
      </c>
      <c r="E1089" s="21" t="s">
        <v>1100</v>
      </c>
      <c r="F1089" s="30" t="s">
        <v>1277</v>
      </c>
      <c r="G1089" s="21" t="s">
        <v>2261</v>
      </c>
      <c r="H1089" s="31" t="s">
        <v>2389</v>
      </c>
      <c r="I1089" s="31" t="s">
        <v>1093</v>
      </c>
      <c r="J1089" s="21" t="s">
        <v>2387</v>
      </c>
      <c r="K1089" s="21">
        <v>1</v>
      </c>
      <c r="L1089" s="21" t="s">
        <v>1138</v>
      </c>
      <c r="M1089" s="21">
        <v>0.3</v>
      </c>
      <c r="N1089" s="21"/>
      <c r="O1089" s="21"/>
      <c r="P1089" s="21"/>
      <c r="Q1089" s="21" t="s">
        <v>1977</v>
      </c>
      <c r="R1089" s="21"/>
      <c r="S1089" s="21"/>
      <c r="U1089" s="36" t="s">
        <v>4780</v>
      </c>
      <c r="V1089" s="36" t="s">
        <v>4778</v>
      </c>
      <c r="W1089" s="66"/>
    </row>
    <row r="1090" spans="1:23" ht="15">
      <c r="A1090" s="21" t="s">
        <v>2374</v>
      </c>
      <c r="B1090" s="6" t="s">
        <v>2375</v>
      </c>
      <c r="C1090" s="21" t="s">
        <v>1036</v>
      </c>
      <c r="D1090" s="21" t="s">
        <v>1147</v>
      </c>
      <c r="E1090" s="21" t="s">
        <v>1100</v>
      </c>
      <c r="F1090" s="30" t="s">
        <v>1277</v>
      </c>
      <c r="G1090" s="21" t="s">
        <v>2261</v>
      </c>
      <c r="H1090" s="31" t="s">
        <v>2390</v>
      </c>
      <c r="I1090" s="31" t="s">
        <v>1093</v>
      </c>
      <c r="J1090" s="21" t="s">
        <v>2387</v>
      </c>
      <c r="K1090" s="21">
        <v>1</v>
      </c>
      <c r="L1090" s="21" t="s">
        <v>1138</v>
      </c>
      <c r="M1090" s="21">
        <v>4.0000000000000001E-3</v>
      </c>
      <c r="N1090" s="21"/>
      <c r="O1090" s="21"/>
      <c r="P1090" s="21"/>
      <c r="Q1090" s="21" t="s">
        <v>1977</v>
      </c>
      <c r="R1090" s="21"/>
      <c r="S1090" s="21"/>
      <c r="U1090" s="36" t="s">
        <v>4780</v>
      </c>
      <c r="V1090" s="36" t="s">
        <v>4778</v>
      </c>
      <c r="W1090" s="66"/>
    </row>
    <row r="1091" spans="1:23" ht="15">
      <c r="A1091" s="21" t="s">
        <v>2374</v>
      </c>
      <c r="B1091" s="6" t="s">
        <v>2375</v>
      </c>
      <c r="C1091" s="21" t="s">
        <v>1036</v>
      </c>
      <c r="D1091" s="21" t="s">
        <v>1147</v>
      </c>
      <c r="E1091" s="21" t="s">
        <v>1100</v>
      </c>
      <c r="F1091" s="30" t="s">
        <v>1277</v>
      </c>
      <c r="G1091" s="21" t="s">
        <v>2261</v>
      </c>
      <c r="H1091" s="31" t="s">
        <v>2391</v>
      </c>
      <c r="I1091" s="31" t="s">
        <v>1093</v>
      </c>
      <c r="J1091" s="21" t="s">
        <v>2387</v>
      </c>
      <c r="K1091" s="21">
        <v>1</v>
      </c>
      <c r="L1091" s="21" t="s">
        <v>1138</v>
      </c>
      <c r="M1091" s="21">
        <v>0.1</v>
      </c>
      <c r="N1091" s="21"/>
      <c r="O1091" s="21"/>
      <c r="P1091" s="21"/>
      <c r="Q1091" s="21" t="s">
        <v>1977</v>
      </c>
      <c r="R1091" s="21"/>
      <c r="S1091" s="21"/>
      <c r="U1091" s="36" t="s">
        <v>4780</v>
      </c>
      <c r="V1091" s="36" t="s">
        <v>4778</v>
      </c>
      <c r="W1091" s="66"/>
    </row>
    <row r="1092" spans="1:23" ht="15">
      <c r="A1092" s="21" t="s">
        <v>2374</v>
      </c>
      <c r="B1092" s="6" t="s">
        <v>2375</v>
      </c>
      <c r="C1092" s="21" t="s">
        <v>1036</v>
      </c>
      <c r="D1092" s="21" t="s">
        <v>1147</v>
      </c>
      <c r="E1092" s="21" t="s">
        <v>1100</v>
      </c>
      <c r="F1092" s="30" t="s">
        <v>1277</v>
      </c>
      <c r="G1092" s="21" t="s">
        <v>2261</v>
      </c>
      <c r="H1092" s="31" t="s">
        <v>2391</v>
      </c>
      <c r="I1092" s="31" t="s">
        <v>1093</v>
      </c>
      <c r="J1092" s="21" t="s">
        <v>1976</v>
      </c>
      <c r="K1092" s="21">
        <v>1</v>
      </c>
      <c r="L1092" s="21" t="s">
        <v>1138</v>
      </c>
      <c r="M1092" s="21">
        <v>22.7</v>
      </c>
      <c r="N1092" s="21"/>
      <c r="O1092" s="21"/>
      <c r="P1092" s="21"/>
      <c r="Q1092" s="21" t="s">
        <v>1977</v>
      </c>
      <c r="R1092" s="21"/>
      <c r="S1092" s="21"/>
      <c r="U1092" s="36" t="s">
        <v>4780</v>
      </c>
      <c r="V1092" s="36" t="s">
        <v>4778</v>
      </c>
      <c r="W1092" s="66"/>
    </row>
    <row r="1093" spans="1:23" ht="15">
      <c r="A1093" s="62" t="s">
        <v>192</v>
      </c>
      <c r="B1093" s="35" t="s">
        <v>193</v>
      </c>
      <c r="C1093" s="36" t="s">
        <v>1036</v>
      </c>
      <c r="D1093" s="36" t="s">
        <v>1147</v>
      </c>
      <c r="E1093" s="36" t="s">
        <v>13</v>
      </c>
      <c r="F1093" s="37" t="s">
        <v>1275</v>
      </c>
      <c r="G1093" s="36" t="s">
        <v>2392</v>
      </c>
      <c r="H1093" s="36" t="s">
        <v>2393</v>
      </c>
      <c r="I1093" s="36" t="s">
        <v>1036</v>
      </c>
      <c r="J1093" s="36" t="s">
        <v>1147</v>
      </c>
      <c r="K1093" s="36">
        <v>300</v>
      </c>
      <c r="L1093" s="36" t="s">
        <v>1172</v>
      </c>
      <c r="M1093" s="36">
        <v>15</v>
      </c>
      <c r="N1093" s="36" t="s">
        <v>1088</v>
      </c>
      <c r="O1093" s="36" t="s">
        <v>1088</v>
      </c>
      <c r="P1093" s="36">
        <v>1.1000000000000001</v>
      </c>
      <c r="Q1093" s="36" t="s">
        <v>487</v>
      </c>
      <c r="R1093" s="63"/>
      <c r="S1093" s="21"/>
      <c r="U1093" s="36" t="s">
        <v>4969</v>
      </c>
      <c r="V1093" s="36" t="s">
        <v>4778</v>
      </c>
      <c r="W1093" s="66"/>
    </row>
    <row r="1094" spans="1:23" ht="15">
      <c r="A1094" s="62" t="s">
        <v>192</v>
      </c>
      <c r="B1094" s="35" t="s">
        <v>193</v>
      </c>
      <c r="C1094" s="36" t="s">
        <v>1036</v>
      </c>
      <c r="D1094" s="36" t="s">
        <v>1147</v>
      </c>
      <c r="E1094" s="36" t="s">
        <v>13</v>
      </c>
      <c r="F1094" s="37" t="s">
        <v>1275</v>
      </c>
      <c r="G1094" s="36" t="s">
        <v>2392</v>
      </c>
      <c r="H1094" s="36" t="s">
        <v>2394</v>
      </c>
      <c r="I1094" s="36" t="s">
        <v>1036</v>
      </c>
      <c r="J1094" s="36" t="s">
        <v>2395</v>
      </c>
      <c r="K1094" s="36">
        <v>300</v>
      </c>
      <c r="L1094" s="36" t="s">
        <v>1172</v>
      </c>
      <c r="M1094" s="36">
        <v>43</v>
      </c>
      <c r="N1094" s="36" t="s">
        <v>1088</v>
      </c>
      <c r="O1094" s="36" t="s">
        <v>1088</v>
      </c>
      <c r="P1094" s="36" t="s">
        <v>1088</v>
      </c>
      <c r="Q1094" s="36" t="s">
        <v>487</v>
      </c>
      <c r="R1094" s="63" t="s">
        <v>2396</v>
      </c>
      <c r="S1094" s="21"/>
      <c r="U1094" s="36" t="s">
        <v>4956</v>
      </c>
      <c r="V1094" s="36" t="s">
        <v>4778</v>
      </c>
      <c r="W1094" s="66"/>
    </row>
    <row r="1095" spans="1:23" ht="15">
      <c r="A1095" s="62" t="s">
        <v>192</v>
      </c>
      <c r="B1095" s="35" t="s">
        <v>193</v>
      </c>
      <c r="C1095" s="36" t="s">
        <v>1036</v>
      </c>
      <c r="D1095" s="36" t="s">
        <v>1147</v>
      </c>
      <c r="E1095" s="36" t="s">
        <v>13</v>
      </c>
      <c r="F1095" s="37" t="s">
        <v>1275</v>
      </c>
      <c r="G1095" s="36" t="s">
        <v>2392</v>
      </c>
      <c r="H1095" s="36" t="s">
        <v>2397</v>
      </c>
      <c r="I1095" s="36" t="s">
        <v>1036</v>
      </c>
      <c r="J1095" s="36" t="s">
        <v>2398</v>
      </c>
      <c r="K1095" s="36">
        <v>30</v>
      </c>
      <c r="L1095" s="36" t="s">
        <v>1172</v>
      </c>
      <c r="M1095" s="36">
        <v>13</v>
      </c>
      <c r="N1095" s="36" t="s">
        <v>1088</v>
      </c>
      <c r="O1095" s="36" t="s">
        <v>1088</v>
      </c>
      <c r="P1095" s="36" t="s">
        <v>1088</v>
      </c>
      <c r="Q1095" s="36" t="s">
        <v>487</v>
      </c>
      <c r="R1095" s="63" t="s">
        <v>2399</v>
      </c>
      <c r="S1095" s="21"/>
      <c r="U1095" s="36" t="s">
        <v>5274</v>
      </c>
      <c r="V1095" s="36" t="s">
        <v>4778</v>
      </c>
      <c r="W1095" s="66"/>
    </row>
    <row r="1096" spans="1:23" ht="15">
      <c r="A1096" s="62" t="s">
        <v>192</v>
      </c>
      <c r="B1096" s="35" t="s">
        <v>193</v>
      </c>
      <c r="C1096" s="36" t="s">
        <v>1036</v>
      </c>
      <c r="D1096" s="36" t="s">
        <v>1147</v>
      </c>
      <c r="E1096" s="36" t="s">
        <v>13</v>
      </c>
      <c r="F1096" s="37" t="s">
        <v>1275</v>
      </c>
      <c r="G1096" s="36" t="s">
        <v>2392</v>
      </c>
      <c r="H1096" s="36" t="s">
        <v>2400</v>
      </c>
      <c r="I1096" s="36" t="s">
        <v>1036</v>
      </c>
      <c r="J1096" s="36" t="s">
        <v>2401</v>
      </c>
      <c r="K1096" s="36">
        <v>300</v>
      </c>
      <c r="L1096" s="36" t="s">
        <v>1172</v>
      </c>
      <c r="M1096" s="36">
        <v>0.63</v>
      </c>
      <c r="N1096" s="36" t="s">
        <v>1088</v>
      </c>
      <c r="O1096" s="36" t="s">
        <v>1088</v>
      </c>
      <c r="P1096" s="36">
        <v>0.1</v>
      </c>
      <c r="Q1096" s="36" t="s">
        <v>487</v>
      </c>
      <c r="R1096" s="63" t="s">
        <v>2396</v>
      </c>
      <c r="S1096" s="21"/>
      <c r="U1096" s="36" t="s">
        <v>4956</v>
      </c>
      <c r="V1096" s="36" t="s">
        <v>4778</v>
      </c>
      <c r="W1096" s="66"/>
    </row>
    <row r="1097" spans="1:23" ht="15">
      <c r="A1097" s="62" t="s">
        <v>192</v>
      </c>
      <c r="B1097" s="35" t="s">
        <v>193</v>
      </c>
      <c r="C1097" s="36" t="s">
        <v>1036</v>
      </c>
      <c r="D1097" s="36" t="s">
        <v>1147</v>
      </c>
      <c r="E1097" s="36" t="s">
        <v>13</v>
      </c>
      <c r="F1097" s="37" t="s">
        <v>1275</v>
      </c>
      <c r="G1097" s="36" t="s">
        <v>2392</v>
      </c>
      <c r="H1097" s="36" t="s">
        <v>2402</v>
      </c>
      <c r="I1097" s="36" t="s">
        <v>1036</v>
      </c>
      <c r="J1097" s="36" t="s">
        <v>2403</v>
      </c>
      <c r="K1097" s="36">
        <v>20</v>
      </c>
      <c r="L1097" s="36" t="s">
        <v>1172</v>
      </c>
      <c r="M1097" s="36">
        <v>1.3</v>
      </c>
      <c r="N1097" s="36" t="s">
        <v>1088</v>
      </c>
      <c r="O1097" s="36" t="s">
        <v>1088</v>
      </c>
      <c r="P1097" s="36" t="s">
        <v>1088</v>
      </c>
      <c r="Q1097" s="36" t="s">
        <v>487</v>
      </c>
      <c r="R1097" s="36" t="s">
        <v>2404</v>
      </c>
      <c r="S1097" s="21"/>
      <c r="U1097" s="36" t="s">
        <v>5196</v>
      </c>
      <c r="V1097" s="36" t="s">
        <v>4778</v>
      </c>
      <c r="W1097" s="66"/>
    </row>
    <row r="1098" spans="1:23" ht="15">
      <c r="A1098" s="62" t="s">
        <v>192</v>
      </c>
      <c r="B1098" s="35" t="s">
        <v>193</v>
      </c>
      <c r="C1098" s="36" t="s">
        <v>1036</v>
      </c>
      <c r="D1098" s="36" t="s">
        <v>1147</v>
      </c>
      <c r="E1098" s="36" t="s">
        <v>13</v>
      </c>
      <c r="F1098" s="37" t="s">
        <v>1275</v>
      </c>
      <c r="G1098" s="36" t="s">
        <v>2392</v>
      </c>
      <c r="H1098" s="36" t="s">
        <v>2405</v>
      </c>
      <c r="I1098" s="36" t="s">
        <v>1036</v>
      </c>
      <c r="J1098" s="36" t="s">
        <v>2403</v>
      </c>
      <c r="K1098" s="36">
        <v>20</v>
      </c>
      <c r="L1098" s="36" t="s">
        <v>1172</v>
      </c>
      <c r="M1098" s="36">
        <v>0.7</v>
      </c>
      <c r="N1098" s="36" t="b">
        <v>1</v>
      </c>
      <c r="O1098" s="36" t="s">
        <v>1088</v>
      </c>
      <c r="P1098" s="36" t="s">
        <v>1088</v>
      </c>
      <c r="Q1098" s="36" t="s">
        <v>487</v>
      </c>
      <c r="R1098" s="36" t="s">
        <v>2406</v>
      </c>
      <c r="S1098" s="21"/>
      <c r="U1098" s="36" t="s">
        <v>5196</v>
      </c>
      <c r="V1098" s="36" t="s">
        <v>4778</v>
      </c>
      <c r="W1098" s="66"/>
    </row>
    <row r="1099" spans="1:23" ht="15">
      <c r="A1099" s="62" t="s">
        <v>192</v>
      </c>
      <c r="B1099" s="35" t="s">
        <v>193</v>
      </c>
      <c r="C1099" s="36" t="s">
        <v>1036</v>
      </c>
      <c r="D1099" s="36" t="s">
        <v>1147</v>
      </c>
      <c r="E1099" s="36" t="s">
        <v>13</v>
      </c>
      <c r="F1099" s="37" t="s">
        <v>1275</v>
      </c>
      <c r="G1099" s="36" t="s">
        <v>2392</v>
      </c>
      <c r="H1099" s="36" t="s">
        <v>2407</v>
      </c>
      <c r="I1099" s="36" t="s">
        <v>1036</v>
      </c>
      <c r="J1099" s="36" t="s">
        <v>2403</v>
      </c>
      <c r="K1099" s="36">
        <v>20</v>
      </c>
      <c r="L1099" s="36" t="s">
        <v>1172</v>
      </c>
      <c r="M1099" s="36">
        <v>0.7</v>
      </c>
      <c r="N1099" s="36" t="b">
        <v>1</v>
      </c>
      <c r="O1099" s="36" t="s">
        <v>1088</v>
      </c>
      <c r="P1099" s="36" t="s">
        <v>1088</v>
      </c>
      <c r="Q1099" s="36" t="s">
        <v>487</v>
      </c>
      <c r="R1099" s="36" t="s">
        <v>2408</v>
      </c>
      <c r="S1099" s="21"/>
      <c r="U1099" s="36" t="s">
        <v>5196</v>
      </c>
      <c r="V1099" s="36" t="s">
        <v>4778</v>
      </c>
      <c r="W1099" s="66"/>
    </row>
    <row r="1100" spans="1:23" ht="15">
      <c r="A1100" s="62" t="s">
        <v>192</v>
      </c>
      <c r="B1100" s="35" t="s">
        <v>193</v>
      </c>
      <c r="C1100" s="36" t="s">
        <v>1036</v>
      </c>
      <c r="D1100" s="36" t="s">
        <v>1147</v>
      </c>
      <c r="E1100" s="36" t="s">
        <v>13</v>
      </c>
      <c r="F1100" s="37" t="s">
        <v>1275</v>
      </c>
      <c r="G1100" s="36" t="s">
        <v>2392</v>
      </c>
      <c r="H1100" s="36" t="s">
        <v>2409</v>
      </c>
      <c r="I1100" s="36" t="s">
        <v>1036</v>
      </c>
      <c r="J1100" s="36" t="s">
        <v>2410</v>
      </c>
      <c r="K1100" s="36">
        <v>20</v>
      </c>
      <c r="L1100" s="36" t="s">
        <v>1172</v>
      </c>
      <c r="M1100" s="36">
        <v>0.04</v>
      </c>
      <c r="N1100" s="36" t="s">
        <v>1088</v>
      </c>
      <c r="O1100" s="36" t="s">
        <v>1088</v>
      </c>
      <c r="P1100" s="36" t="s">
        <v>1088</v>
      </c>
      <c r="Q1100" s="36" t="s">
        <v>487</v>
      </c>
      <c r="R1100" s="36" t="s">
        <v>2404</v>
      </c>
      <c r="S1100" s="21"/>
      <c r="U1100" s="36" t="s">
        <v>5105</v>
      </c>
      <c r="V1100" s="36" t="s">
        <v>5105</v>
      </c>
      <c r="W1100" s="66"/>
    </row>
    <row r="1101" spans="1:23" ht="15">
      <c r="A1101" s="62" t="s">
        <v>192</v>
      </c>
      <c r="B1101" s="35" t="s">
        <v>193</v>
      </c>
      <c r="C1101" s="36" t="s">
        <v>1036</v>
      </c>
      <c r="D1101" s="36" t="s">
        <v>1147</v>
      </c>
      <c r="E1101" s="36" t="s">
        <v>13</v>
      </c>
      <c r="F1101" s="37" t="s">
        <v>1275</v>
      </c>
      <c r="G1101" s="36" t="s">
        <v>2392</v>
      </c>
      <c r="H1101" s="36" t="s">
        <v>2411</v>
      </c>
      <c r="I1101" s="36" t="s">
        <v>1036</v>
      </c>
      <c r="J1101" s="36" t="s">
        <v>2410</v>
      </c>
      <c r="K1101" s="36">
        <v>20</v>
      </c>
      <c r="L1101" s="36" t="s">
        <v>1172</v>
      </c>
      <c r="M1101" s="36">
        <v>0.02</v>
      </c>
      <c r="N1101" s="36" t="s">
        <v>1088</v>
      </c>
      <c r="O1101" s="36" t="s">
        <v>1088</v>
      </c>
      <c r="P1101" s="36" t="s">
        <v>1088</v>
      </c>
      <c r="Q1101" s="36" t="s">
        <v>487</v>
      </c>
      <c r="R1101" s="36" t="s">
        <v>2406</v>
      </c>
      <c r="S1101" s="21"/>
      <c r="U1101" s="36" t="s">
        <v>5105</v>
      </c>
      <c r="V1101" s="36" t="s">
        <v>5105</v>
      </c>
      <c r="W1101" s="66"/>
    </row>
    <row r="1102" spans="1:23" ht="15">
      <c r="A1102" s="62" t="s">
        <v>192</v>
      </c>
      <c r="B1102" s="35" t="s">
        <v>193</v>
      </c>
      <c r="C1102" s="36" t="s">
        <v>1036</v>
      </c>
      <c r="D1102" s="36" t="s">
        <v>1147</v>
      </c>
      <c r="E1102" s="36" t="s">
        <v>13</v>
      </c>
      <c r="F1102" s="37" t="s">
        <v>1275</v>
      </c>
      <c r="G1102" s="36" t="s">
        <v>2392</v>
      </c>
      <c r="H1102" s="36" t="s">
        <v>2412</v>
      </c>
      <c r="I1102" s="36" t="s">
        <v>1036</v>
      </c>
      <c r="J1102" s="36" t="s">
        <v>2410</v>
      </c>
      <c r="K1102" s="36">
        <v>20</v>
      </c>
      <c r="L1102" s="36" t="s">
        <v>1172</v>
      </c>
      <c r="M1102" s="36">
        <v>0.05</v>
      </c>
      <c r="N1102" s="36" t="s">
        <v>1088</v>
      </c>
      <c r="O1102" s="36" t="s">
        <v>1088</v>
      </c>
      <c r="P1102" s="36" t="s">
        <v>1088</v>
      </c>
      <c r="Q1102" s="36" t="s">
        <v>487</v>
      </c>
      <c r="R1102" s="36" t="s">
        <v>2408</v>
      </c>
      <c r="S1102" s="21"/>
      <c r="U1102" s="36" t="s">
        <v>5105</v>
      </c>
      <c r="V1102" s="36" t="s">
        <v>5105</v>
      </c>
      <c r="W1102" s="66"/>
    </row>
    <row r="1103" spans="1:23" ht="15">
      <c r="A1103" s="62" t="s">
        <v>192</v>
      </c>
      <c r="B1103" s="35" t="s">
        <v>193</v>
      </c>
      <c r="C1103" s="36" t="s">
        <v>1036</v>
      </c>
      <c r="D1103" s="36" t="s">
        <v>1147</v>
      </c>
      <c r="E1103" s="36" t="s">
        <v>13</v>
      </c>
      <c r="F1103" s="37" t="s">
        <v>1275</v>
      </c>
      <c r="G1103" s="36" t="s">
        <v>2392</v>
      </c>
      <c r="H1103" s="36" t="s">
        <v>2413</v>
      </c>
      <c r="I1103" s="36" t="s">
        <v>1036</v>
      </c>
      <c r="J1103" s="36" t="s">
        <v>2414</v>
      </c>
      <c r="K1103" s="36">
        <v>20</v>
      </c>
      <c r="L1103" s="36" t="s">
        <v>1172</v>
      </c>
      <c r="M1103" s="36">
        <v>0.9</v>
      </c>
      <c r="N1103" s="36" t="s">
        <v>1088</v>
      </c>
      <c r="O1103" s="36" t="s">
        <v>1088</v>
      </c>
      <c r="P1103" s="36" t="s">
        <v>1088</v>
      </c>
      <c r="Q1103" s="36" t="s">
        <v>487</v>
      </c>
      <c r="R1103" s="36" t="s">
        <v>2404</v>
      </c>
      <c r="S1103" s="21"/>
      <c r="U1103" s="36" t="s">
        <v>5105</v>
      </c>
      <c r="V1103" s="36" t="s">
        <v>5105</v>
      </c>
      <c r="W1103" s="66"/>
    </row>
    <row r="1104" spans="1:23" ht="15">
      <c r="A1104" s="62" t="s">
        <v>192</v>
      </c>
      <c r="B1104" s="35" t="s">
        <v>193</v>
      </c>
      <c r="C1104" s="36" t="s">
        <v>1036</v>
      </c>
      <c r="D1104" s="36" t="s">
        <v>1147</v>
      </c>
      <c r="E1104" s="36" t="s">
        <v>13</v>
      </c>
      <c r="F1104" s="37" t="s">
        <v>1275</v>
      </c>
      <c r="G1104" s="36" t="s">
        <v>2392</v>
      </c>
      <c r="H1104" s="36" t="s">
        <v>2415</v>
      </c>
      <c r="I1104" s="36" t="s">
        <v>1036</v>
      </c>
      <c r="J1104" s="36" t="s">
        <v>2414</v>
      </c>
      <c r="K1104" s="36">
        <v>20</v>
      </c>
      <c r="L1104" s="36" t="s">
        <v>1172</v>
      </c>
      <c r="M1104" s="36">
        <v>0.5</v>
      </c>
      <c r="N1104" s="36" t="b">
        <v>1</v>
      </c>
      <c r="O1104" s="36" t="s">
        <v>1088</v>
      </c>
      <c r="P1104" s="36" t="s">
        <v>1088</v>
      </c>
      <c r="Q1104" s="36" t="s">
        <v>487</v>
      </c>
      <c r="R1104" s="36" t="s">
        <v>2406</v>
      </c>
      <c r="S1104" s="21"/>
      <c r="U1104" s="36" t="s">
        <v>5105</v>
      </c>
      <c r="V1104" s="36" t="s">
        <v>5105</v>
      </c>
      <c r="W1104" s="66"/>
    </row>
    <row r="1105" spans="1:23" ht="15">
      <c r="A1105" s="62" t="s">
        <v>192</v>
      </c>
      <c r="B1105" s="35" t="s">
        <v>193</v>
      </c>
      <c r="C1105" s="36" t="s">
        <v>1036</v>
      </c>
      <c r="D1105" s="36" t="s">
        <v>1147</v>
      </c>
      <c r="E1105" s="36" t="s">
        <v>13</v>
      </c>
      <c r="F1105" s="37" t="s">
        <v>1275</v>
      </c>
      <c r="G1105" s="36" t="s">
        <v>2392</v>
      </c>
      <c r="H1105" s="36" t="s">
        <v>2416</v>
      </c>
      <c r="I1105" s="36" t="s">
        <v>1036</v>
      </c>
      <c r="J1105" s="36" t="s">
        <v>2414</v>
      </c>
      <c r="K1105" s="36">
        <v>20</v>
      </c>
      <c r="L1105" s="36" t="s">
        <v>1172</v>
      </c>
      <c r="M1105" s="36">
        <v>1</v>
      </c>
      <c r="N1105" s="36" t="b">
        <v>1</v>
      </c>
      <c r="O1105" s="36" t="s">
        <v>1088</v>
      </c>
      <c r="P1105" s="36" t="s">
        <v>1088</v>
      </c>
      <c r="Q1105" s="36" t="s">
        <v>487</v>
      </c>
      <c r="R1105" s="36" t="s">
        <v>2408</v>
      </c>
      <c r="S1105" s="21"/>
      <c r="U1105" s="36" t="s">
        <v>5105</v>
      </c>
      <c r="V1105" s="36" t="s">
        <v>5105</v>
      </c>
      <c r="W1105" s="66"/>
    </row>
    <row r="1106" spans="1:23" ht="15">
      <c r="A1106" s="62" t="s">
        <v>192</v>
      </c>
      <c r="B1106" s="35" t="s">
        <v>193</v>
      </c>
      <c r="C1106" s="36" t="s">
        <v>1036</v>
      </c>
      <c r="D1106" s="36" t="s">
        <v>1147</v>
      </c>
      <c r="E1106" s="36" t="s">
        <v>13</v>
      </c>
      <c r="F1106" s="37" t="s">
        <v>1275</v>
      </c>
      <c r="G1106" s="36" t="s">
        <v>2392</v>
      </c>
      <c r="H1106" s="36" t="s">
        <v>2417</v>
      </c>
      <c r="I1106" s="36" t="s">
        <v>1036</v>
      </c>
      <c r="J1106" s="36" t="s">
        <v>2418</v>
      </c>
      <c r="K1106" s="36">
        <v>12</v>
      </c>
      <c r="L1106" s="36" t="s">
        <v>1172</v>
      </c>
      <c r="M1106" s="36">
        <v>18.3</v>
      </c>
      <c r="N1106" s="36" t="b">
        <v>0</v>
      </c>
      <c r="O1106" s="36" t="s">
        <v>1088</v>
      </c>
      <c r="P1106" s="36" t="s">
        <v>1088</v>
      </c>
      <c r="Q1106" s="36" t="s">
        <v>487</v>
      </c>
      <c r="R1106" s="36" t="s">
        <v>2406</v>
      </c>
      <c r="S1106" s="21"/>
      <c r="U1106" s="36" t="s">
        <v>4956</v>
      </c>
      <c r="V1106" s="36" t="s">
        <v>4778</v>
      </c>
      <c r="W1106" s="66"/>
    </row>
    <row r="1107" spans="1:23" ht="15">
      <c r="A1107" s="62" t="s">
        <v>192</v>
      </c>
      <c r="B1107" s="35" t="s">
        <v>193</v>
      </c>
      <c r="C1107" s="36" t="s">
        <v>1036</v>
      </c>
      <c r="D1107" s="36" t="s">
        <v>1147</v>
      </c>
      <c r="E1107" s="36" t="s">
        <v>13</v>
      </c>
      <c r="F1107" s="37" t="s">
        <v>1275</v>
      </c>
      <c r="G1107" s="36" t="s">
        <v>2392</v>
      </c>
      <c r="H1107" s="36" t="s">
        <v>2419</v>
      </c>
      <c r="I1107" s="36" t="s">
        <v>1036</v>
      </c>
      <c r="J1107" s="36" t="s">
        <v>2418</v>
      </c>
      <c r="K1107" s="36">
        <v>16</v>
      </c>
      <c r="L1107" s="36" t="s">
        <v>1172</v>
      </c>
      <c r="M1107" s="36">
        <v>37</v>
      </c>
      <c r="N1107" s="36" t="b">
        <v>1</v>
      </c>
      <c r="O1107" s="36" t="s">
        <v>1088</v>
      </c>
      <c r="P1107" s="36" t="s">
        <v>1088</v>
      </c>
      <c r="Q1107" s="36" t="s">
        <v>487</v>
      </c>
      <c r="R1107" s="36" t="s">
        <v>2408</v>
      </c>
      <c r="S1107" s="21"/>
      <c r="U1107" s="36" t="s">
        <v>4956</v>
      </c>
      <c r="V1107" s="36" t="s">
        <v>4778</v>
      </c>
      <c r="W1107" s="66"/>
    </row>
    <row r="1108" spans="1:23" ht="15">
      <c r="A1108" s="62" t="s">
        <v>192</v>
      </c>
      <c r="B1108" s="35" t="s">
        <v>193</v>
      </c>
      <c r="C1108" s="36" t="s">
        <v>1036</v>
      </c>
      <c r="D1108" s="36" t="s">
        <v>1147</v>
      </c>
      <c r="E1108" s="36" t="s">
        <v>13</v>
      </c>
      <c r="F1108" s="37" t="s">
        <v>1275</v>
      </c>
      <c r="G1108" s="36" t="s">
        <v>2392</v>
      </c>
      <c r="H1108" s="36" t="s">
        <v>2420</v>
      </c>
      <c r="I1108" s="36" t="s">
        <v>1036</v>
      </c>
      <c r="J1108" s="36" t="s">
        <v>2421</v>
      </c>
      <c r="K1108" s="36">
        <v>20</v>
      </c>
      <c r="L1108" s="36" t="s">
        <v>1172</v>
      </c>
      <c r="M1108" s="36">
        <v>13</v>
      </c>
      <c r="N1108" s="36" t="s">
        <v>1088</v>
      </c>
      <c r="O1108" s="36" t="s">
        <v>1088</v>
      </c>
      <c r="P1108" s="36" t="s">
        <v>1088</v>
      </c>
      <c r="Q1108" s="36" t="s">
        <v>487</v>
      </c>
      <c r="R1108" s="36" t="s">
        <v>2404</v>
      </c>
      <c r="S1108" s="21"/>
      <c r="U1108" s="36" t="s">
        <v>4816</v>
      </c>
      <c r="V1108" s="36" t="s">
        <v>4778</v>
      </c>
      <c r="W1108" s="66"/>
    </row>
    <row r="1109" spans="1:23" ht="15">
      <c r="A1109" s="62" t="s">
        <v>192</v>
      </c>
      <c r="B1109" s="35" t="s">
        <v>193</v>
      </c>
      <c r="C1109" s="36" t="s">
        <v>1036</v>
      </c>
      <c r="D1109" s="36" t="s">
        <v>1147</v>
      </c>
      <c r="E1109" s="36" t="s">
        <v>13</v>
      </c>
      <c r="F1109" s="37" t="s">
        <v>1275</v>
      </c>
      <c r="G1109" s="36" t="s">
        <v>2392</v>
      </c>
      <c r="H1109" s="36" t="s">
        <v>2422</v>
      </c>
      <c r="I1109" s="36" t="s">
        <v>1036</v>
      </c>
      <c r="J1109" s="36" t="s">
        <v>2421</v>
      </c>
      <c r="K1109" s="36">
        <v>5</v>
      </c>
      <c r="L1109" s="36" t="s">
        <v>1172</v>
      </c>
      <c r="M1109" s="36">
        <v>5</v>
      </c>
      <c r="N1109" s="36" t="s">
        <v>1088</v>
      </c>
      <c r="O1109" s="36" t="s">
        <v>1088</v>
      </c>
      <c r="P1109" s="36" t="s">
        <v>1088</v>
      </c>
      <c r="Q1109" s="36" t="s">
        <v>487</v>
      </c>
      <c r="R1109" s="36" t="s">
        <v>2406</v>
      </c>
      <c r="S1109" s="21"/>
      <c r="U1109" s="36" t="s">
        <v>4816</v>
      </c>
      <c r="V1109" s="36" t="s">
        <v>4778</v>
      </c>
      <c r="W1109" s="66"/>
    </row>
    <row r="1110" spans="1:23" ht="15">
      <c r="A1110" s="62" t="s">
        <v>192</v>
      </c>
      <c r="B1110" s="35" t="s">
        <v>193</v>
      </c>
      <c r="C1110" s="36" t="s">
        <v>1036</v>
      </c>
      <c r="D1110" s="36" t="s">
        <v>1147</v>
      </c>
      <c r="E1110" s="36" t="s">
        <v>13</v>
      </c>
      <c r="F1110" s="37" t="s">
        <v>1275</v>
      </c>
      <c r="G1110" s="36" t="s">
        <v>2392</v>
      </c>
      <c r="H1110" s="36" t="s">
        <v>2423</v>
      </c>
      <c r="I1110" s="36" t="s">
        <v>1036</v>
      </c>
      <c r="J1110" s="36" t="s">
        <v>2421</v>
      </c>
      <c r="K1110" s="36">
        <v>5</v>
      </c>
      <c r="L1110" s="36" t="s">
        <v>1172</v>
      </c>
      <c r="M1110" s="36">
        <v>1.5</v>
      </c>
      <c r="N1110" s="36" t="s">
        <v>1088</v>
      </c>
      <c r="O1110" s="36" t="s">
        <v>1088</v>
      </c>
      <c r="P1110" s="36" t="s">
        <v>1088</v>
      </c>
      <c r="Q1110" s="36" t="s">
        <v>487</v>
      </c>
      <c r="R1110" s="36" t="s">
        <v>2408</v>
      </c>
      <c r="S1110" s="21"/>
      <c r="U1110" s="36" t="s">
        <v>4816</v>
      </c>
      <c r="V1110" s="36" t="s">
        <v>4778</v>
      </c>
      <c r="W1110" s="66"/>
    </row>
    <row r="1111" spans="1:23" ht="15">
      <c r="A1111" s="62" t="s">
        <v>192</v>
      </c>
      <c r="B1111" s="35" t="s">
        <v>193</v>
      </c>
      <c r="C1111" s="36" t="s">
        <v>1036</v>
      </c>
      <c r="D1111" s="36" t="s">
        <v>1147</v>
      </c>
      <c r="E1111" s="36" t="s">
        <v>13</v>
      </c>
      <c r="F1111" s="37" t="s">
        <v>1275</v>
      </c>
      <c r="G1111" s="36" t="s">
        <v>2392</v>
      </c>
      <c r="H1111" s="36" t="s">
        <v>2424</v>
      </c>
      <c r="I1111" s="36" t="s">
        <v>1036</v>
      </c>
      <c r="J1111" s="36" t="s">
        <v>2425</v>
      </c>
      <c r="K1111" s="36">
        <v>20</v>
      </c>
      <c r="L1111" s="36" t="s">
        <v>1172</v>
      </c>
      <c r="M1111" s="36">
        <v>33</v>
      </c>
      <c r="N1111" s="36" t="s">
        <v>1088</v>
      </c>
      <c r="O1111" s="36" t="s">
        <v>1088</v>
      </c>
      <c r="P1111" s="36" t="s">
        <v>1088</v>
      </c>
      <c r="Q1111" s="36" t="s">
        <v>487</v>
      </c>
      <c r="R1111" s="36" t="s">
        <v>2404</v>
      </c>
      <c r="S1111" s="21"/>
      <c r="U1111" s="36" t="s">
        <v>4816</v>
      </c>
      <c r="V1111" s="36" t="s">
        <v>4778</v>
      </c>
      <c r="W1111" s="66"/>
    </row>
    <row r="1112" spans="1:23" ht="15">
      <c r="A1112" s="62" t="s">
        <v>192</v>
      </c>
      <c r="B1112" s="35" t="s">
        <v>193</v>
      </c>
      <c r="C1112" s="36" t="s">
        <v>1036</v>
      </c>
      <c r="D1112" s="36" t="s">
        <v>1147</v>
      </c>
      <c r="E1112" s="36" t="s">
        <v>13</v>
      </c>
      <c r="F1112" s="37" t="s">
        <v>1275</v>
      </c>
      <c r="G1112" s="36" t="s">
        <v>2392</v>
      </c>
      <c r="H1112" s="36" t="s">
        <v>2426</v>
      </c>
      <c r="I1112" s="36" t="s">
        <v>1036</v>
      </c>
      <c r="J1112" s="36" t="s">
        <v>2425</v>
      </c>
      <c r="K1112" s="36">
        <v>5</v>
      </c>
      <c r="L1112" s="36" t="s">
        <v>1172</v>
      </c>
      <c r="M1112" s="36">
        <v>30</v>
      </c>
      <c r="N1112" s="36" t="s">
        <v>1088</v>
      </c>
      <c r="O1112" s="36" t="s">
        <v>1088</v>
      </c>
      <c r="P1112" s="36" t="s">
        <v>1088</v>
      </c>
      <c r="Q1112" s="36" t="s">
        <v>487</v>
      </c>
      <c r="R1112" s="36" t="s">
        <v>2406</v>
      </c>
      <c r="S1112" s="21"/>
      <c r="U1112" s="36" t="s">
        <v>4816</v>
      </c>
      <c r="V1112" s="36" t="s">
        <v>4778</v>
      </c>
      <c r="W1112" s="66"/>
    </row>
    <row r="1113" spans="1:23" ht="15">
      <c r="A1113" s="62" t="s">
        <v>192</v>
      </c>
      <c r="B1113" s="35" t="s">
        <v>193</v>
      </c>
      <c r="C1113" s="36" t="s">
        <v>1036</v>
      </c>
      <c r="D1113" s="36" t="s">
        <v>1147</v>
      </c>
      <c r="E1113" s="36" t="s">
        <v>13</v>
      </c>
      <c r="F1113" s="37" t="s">
        <v>1275</v>
      </c>
      <c r="G1113" s="36" t="s">
        <v>2392</v>
      </c>
      <c r="H1113" s="36" t="s">
        <v>2427</v>
      </c>
      <c r="I1113" s="36" t="s">
        <v>1036</v>
      </c>
      <c r="J1113" s="36" t="s">
        <v>2425</v>
      </c>
      <c r="K1113" s="36">
        <v>5</v>
      </c>
      <c r="L1113" s="36" t="s">
        <v>1172</v>
      </c>
      <c r="M1113" s="36">
        <v>26</v>
      </c>
      <c r="N1113" s="36" t="s">
        <v>1088</v>
      </c>
      <c r="O1113" s="36" t="s">
        <v>1088</v>
      </c>
      <c r="P1113" s="36" t="s">
        <v>1088</v>
      </c>
      <c r="Q1113" s="36" t="s">
        <v>487</v>
      </c>
      <c r="R1113" s="36" t="s">
        <v>2408</v>
      </c>
      <c r="S1113" s="21"/>
      <c r="U1113" s="36" t="s">
        <v>4816</v>
      </c>
      <c r="V1113" s="36" t="s">
        <v>4778</v>
      </c>
      <c r="W1113" s="66"/>
    </row>
    <row r="1114" spans="1:23" ht="15">
      <c r="A1114" s="62" t="s">
        <v>192</v>
      </c>
      <c r="B1114" s="35" t="s">
        <v>193</v>
      </c>
      <c r="C1114" s="36" t="s">
        <v>1036</v>
      </c>
      <c r="D1114" s="36" t="s">
        <v>1147</v>
      </c>
      <c r="E1114" s="36" t="s">
        <v>13</v>
      </c>
      <c r="F1114" s="37" t="s">
        <v>1275</v>
      </c>
      <c r="G1114" s="36" t="s">
        <v>2392</v>
      </c>
      <c r="H1114" s="36" t="s">
        <v>2428</v>
      </c>
      <c r="I1114" s="36" t="s">
        <v>1036</v>
      </c>
      <c r="J1114" s="36" t="s">
        <v>2429</v>
      </c>
      <c r="K1114" s="36">
        <v>12</v>
      </c>
      <c r="L1114" s="36" t="s">
        <v>1172</v>
      </c>
      <c r="M1114" s="36">
        <v>19.899999999999999</v>
      </c>
      <c r="N1114" s="36" t="b">
        <v>0</v>
      </c>
      <c r="O1114" s="36" t="s">
        <v>1088</v>
      </c>
      <c r="P1114" s="36" t="s">
        <v>1088</v>
      </c>
      <c r="Q1114" s="36" t="s">
        <v>487</v>
      </c>
      <c r="R1114" s="36" t="s">
        <v>2406</v>
      </c>
      <c r="S1114" s="21"/>
      <c r="U1114" s="36" t="s">
        <v>4956</v>
      </c>
      <c r="V1114" s="36" t="s">
        <v>4778</v>
      </c>
      <c r="W1114" s="66"/>
    </row>
    <row r="1115" spans="1:23" ht="15">
      <c r="A1115" s="62" t="s">
        <v>192</v>
      </c>
      <c r="B1115" s="35" t="s">
        <v>193</v>
      </c>
      <c r="C1115" s="36" t="s">
        <v>1036</v>
      </c>
      <c r="D1115" s="36" t="s">
        <v>1147</v>
      </c>
      <c r="E1115" s="36" t="s">
        <v>13</v>
      </c>
      <c r="F1115" s="37" t="s">
        <v>1275</v>
      </c>
      <c r="G1115" s="36" t="s">
        <v>2392</v>
      </c>
      <c r="H1115" s="36" t="s">
        <v>2430</v>
      </c>
      <c r="I1115" s="36" t="s">
        <v>1036</v>
      </c>
      <c r="J1115" s="36" t="s">
        <v>2429</v>
      </c>
      <c r="K1115" s="36">
        <v>16</v>
      </c>
      <c r="L1115" s="36" t="s">
        <v>1172</v>
      </c>
      <c r="M1115" s="36">
        <v>44.3</v>
      </c>
      <c r="N1115" s="36" t="b">
        <v>1</v>
      </c>
      <c r="O1115" s="36" t="s">
        <v>1088</v>
      </c>
      <c r="P1115" s="36" t="s">
        <v>1088</v>
      </c>
      <c r="Q1115" s="36" t="s">
        <v>487</v>
      </c>
      <c r="R1115" s="36" t="s">
        <v>2408</v>
      </c>
      <c r="S1115" s="21"/>
      <c r="U1115" s="36" t="s">
        <v>4956</v>
      </c>
      <c r="V1115" s="36" t="s">
        <v>4778</v>
      </c>
      <c r="W1115" s="66"/>
    </row>
    <row r="1116" spans="1:23" ht="15">
      <c r="A1116" s="62" t="s">
        <v>192</v>
      </c>
      <c r="B1116" s="35" t="s">
        <v>193</v>
      </c>
      <c r="C1116" s="36" t="s">
        <v>1036</v>
      </c>
      <c r="D1116" s="36" t="s">
        <v>1147</v>
      </c>
      <c r="E1116" s="36" t="s">
        <v>13</v>
      </c>
      <c r="F1116" s="37" t="s">
        <v>1275</v>
      </c>
      <c r="G1116" s="36" t="s">
        <v>2392</v>
      </c>
      <c r="H1116" s="36" t="s">
        <v>2431</v>
      </c>
      <c r="I1116" s="36" t="s">
        <v>1036</v>
      </c>
      <c r="J1116" s="36" t="s">
        <v>2432</v>
      </c>
      <c r="K1116" s="36">
        <v>12</v>
      </c>
      <c r="L1116" s="36" t="s">
        <v>1172</v>
      </c>
      <c r="M1116" s="36">
        <v>13.4</v>
      </c>
      <c r="N1116" s="36" t="b">
        <v>0</v>
      </c>
      <c r="O1116" s="36" t="s">
        <v>1088</v>
      </c>
      <c r="P1116" s="36" t="s">
        <v>1088</v>
      </c>
      <c r="Q1116" s="36" t="s">
        <v>487</v>
      </c>
      <c r="R1116" s="36" t="s">
        <v>2406</v>
      </c>
      <c r="S1116" s="21"/>
      <c r="U1116" s="36" t="s">
        <v>4956</v>
      </c>
      <c r="V1116" s="36" t="s">
        <v>4778</v>
      </c>
      <c r="W1116" s="66"/>
    </row>
    <row r="1117" spans="1:23" ht="15">
      <c r="A1117" s="62" t="s">
        <v>192</v>
      </c>
      <c r="B1117" s="35" t="s">
        <v>193</v>
      </c>
      <c r="C1117" s="36" t="s">
        <v>1036</v>
      </c>
      <c r="D1117" s="36" t="s">
        <v>1147</v>
      </c>
      <c r="E1117" s="36" t="s">
        <v>13</v>
      </c>
      <c r="F1117" s="37" t="s">
        <v>1275</v>
      </c>
      <c r="G1117" s="36" t="s">
        <v>2392</v>
      </c>
      <c r="H1117" s="36" t="s">
        <v>2431</v>
      </c>
      <c r="I1117" s="36" t="s">
        <v>1036</v>
      </c>
      <c r="J1117" s="36" t="s">
        <v>2432</v>
      </c>
      <c r="K1117" s="36">
        <v>16</v>
      </c>
      <c r="L1117" s="36" t="s">
        <v>1172</v>
      </c>
      <c r="M1117" s="36">
        <v>34</v>
      </c>
      <c r="N1117" s="36" t="b">
        <v>1</v>
      </c>
      <c r="O1117" s="36" t="s">
        <v>1088</v>
      </c>
      <c r="P1117" s="36" t="s">
        <v>1088</v>
      </c>
      <c r="Q1117" s="36" t="s">
        <v>487</v>
      </c>
      <c r="R1117" s="36" t="s">
        <v>2408</v>
      </c>
      <c r="S1117" s="21"/>
      <c r="U1117" s="36" t="s">
        <v>4956</v>
      </c>
      <c r="V1117" s="36" t="s">
        <v>4778</v>
      </c>
      <c r="W1117" s="66"/>
    </row>
    <row r="1118" spans="1:23" ht="15">
      <c r="A1118" s="62" t="s">
        <v>196</v>
      </c>
      <c r="B1118" s="35" t="s">
        <v>197</v>
      </c>
      <c r="C1118" s="36" t="s">
        <v>1036</v>
      </c>
      <c r="D1118" s="36" t="s">
        <v>1082</v>
      </c>
      <c r="E1118" s="36" t="s">
        <v>1099</v>
      </c>
      <c r="F1118" s="37" t="s">
        <v>1563</v>
      </c>
      <c r="G1118" s="36" t="s">
        <v>2433</v>
      </c>
      <c r="H1118" s="36" t="s">
        <v>2434</v>
      </c>
      <c r="I1118" s="36" t="s">
        <v>1597</v>
      </c>
      <c r="J1118" s="36" t="s">
        <v>1088</v>
      </c>
      <c r="K1118" s="36">
        <v>16</v>
      </c>
      <c r="L1118" s="36" t="s">
        <v>2435</v>
      </c>
      <c r="M1118" s="36">
        <v>5.8000000000000003E-2</v>
      </c>
      <c r="N1118" s="36" t="b">
        <v>1</v>
      </c>
      <c r="O1118" s="36">
        <v>0.49</v>
      </c>
      <c r="P1118" s="36" t="s">
        <v>1088</v>
      </c>
      <c r="Q1118" s="36" t="s">
        <v>487</v>
      </c>
      <c r="R1118" s="36" t="s">
        <v>2436</v>
      </c>
      <c r="S1118" s="21"/>
      <c r="U1118" s="36" t="s">
        <v>5201</v>
      </c>
      <c r="V1118" s="36" t="s">
        <v>4778</v>
      </c>
      <c r="W1118" s="66"/>
    </row>
    <row r="1119" spans="1:23" ht="15">
      <c r="A1119" s="62" t="s">
        <v>196</v>
      </c>
      <c r="B1119" s="35" t="s">
        <v>197</v>
      </c>
      <c r="C1119" s="36" t="s">
        <v>1036</v>
      </c>
      <c r="D1119" s="36" t="s">
        <v>1082</v>
      </c>
      <c r="E1119" s="36" t="s">
        <v>1099</v>
      </c>
      <c r="F1119" s="37" t="s">
        <v>1563</v>
      </c>
      <c r="G1119" s="36" t="s">
        <v>2433</v>
      </c>
      <c r="H1119" s="36" t="s">
        <v>2437</v>
      </c>
      <c r="I1119" s="36" t="s">
        <v>1597</v>
      </c>
      <c r="J1119" s="36" t="s">
        <v>1088</v>
      </c>
      <c r="K1119" s="36">
        <v>16</v>
      </c>
      <c r="L1119" s="36" t="s">
        <v>2435</v>
      </c>
      <c r="M1119" s="36">
        <v>0.191</v>
      </c>
      <c r="N1119" s="36" t="b">
        <v>1</v>
      </c>
      <c r="O1119" s="36">
        <v>0.49</v>
      </c>
      <c r="P1119" s="36" t="s">
        <v>1088</v>
      </c>
      <c r="Q1119" s="36" t="s">
        <v>487</v>
      </c>
      <c r="R1119" s="36" t="s">
        <v>2436</v>
      </c>
      <c r="S1119" s="21"/>
      <c r="U1119" s="36" t="s">
        <v>5201</v>
      </c>
      <c r="V1119" s="36" t="s">
        <v>4778</v>
      </c>
      <c r="W1119" s="66"/>
    </row>
    <row r="1120" spans="1:23" ht="15">
      <c r="A1120" s="62" t="s">
        <v>196</v>
      </c>
      <c r="B1120" s="35" t="s">
        <v>197</v>
      </c>
      <c r="C1120" s="36" t="s">
        <v>1036</v>
      </c>
      <c r="D1120" s="36" t="s">
        <v>1082</v>
      </c>
      <c r="E1120" s="36" t="s">
        <v>1099</v>
      </c>
      <c r="F1120" s="37" t="s">
        <v>1563</v>
      </c>
      <c r="G1120" s="36" t="s">
        <v>2433</v>
      </c>
      <c r="H1120" s="36" t="s">
        <v>2438</v>
      </c>
      <c r="I1120" s="36" t="s">
        <v>1036</v>
      </c>
      <c r="J1120" s="36" t="s">
        <v>2439</v>
      </c>
      <c r="K1120" s="36">
        <v>46</v>
      </c>
      <c r="L1120" s="36" t="s">
        <v>2435</v>
      </c>
      <c r="M1120" s="36">
        <v>0.105</v>
      </c>
      <c r="N1120" s="36" t="b">
        <v>1</v>
      </c>
      <c r="O1120" s="36" t="s">
        <v>1088</v>
      </c>
      <c r="P1120" s="36" t="s">
        <v>1088</v>
      </c>
      <c r="Q1120" s="36" t="s">
        <v>487</v>
      </c>
      <c r="R1120" s="36" t="s">
        <v>2440</v>
      </c>
      <c r="S1120" s="21"/>
      <c r="U1120" s="36" t="s">
        <v>4996</v>
      </c>
      <c r="V1120" s="36" t="s">
        <v>4778</v>
      </c>
      <c r="W1120" s="66"/>
    </row>
    <row r="1121" spans="1:23" ht="15">
      <c r="A1121" s="62" t="s">
        <v>196</v>
      </c>
      <c r="B1121" s="35" t="s">
        <v>197</v>
      </c>
      <c r="C1121" s="36" t="s">
        <v>1036</v>
      </c>
      <c r="D1121" s="36" t="s">
        <v>1082</v>
      </c>
      <c r="E1121" s="36" t="s">
        <v>1099</v>
      </c>
      <c r="F1121" s="37" t="s">
        <v>1563</v>
      </c>
      <c r="G1121" s="36" t="s">
        <v>2433</v>
      </c>
      <c r="H1121" s="36" t="s">
        <v>2441</v>
      </c>
      <c r="I1121" s="36" t="s">
        <v>1036</v>
      </c>
      <c r="J1121" s="36" t="s">
        <v>2439</v>
      </c>
      <c r="K1121" s="36">
        <v>36</v>
      </c>
      <c r="L1121" s="36" t="s">
        <v>2435</v>
      </c>
      <c r="M1121" s="36">
        <v>6.8000000000000005E-2</v>
      </c>
      <c r="N1121" s="36" t="b">
        <v>1</v>
      </c>
      <c r="O1121" s="36" t="s">
        <v>1088</v>
      </c>
      <c r="P1121" s="36" t="s">
        <v>1088</v>
      </c>
      <c r="Q1121" s="36" t="s">
        <v>487</v>
      </c>
      <c r="R1121" s="36" t="s">
        <v>2440</v>
      </c>
      <c r="S1121" s="21"/>
      <c r="U1121" s="36" t="s">
        <v>4996</v>
      </c>
      <c r="V1121" s="36" t="s">
        <v>4778</v>
      </c>
      <c r="W1121" s="66"/>
    </row>
    <row r="1122" spans="1:23" ht="15">
      <c r="A1122" s="62" t="s">
        <v>196</v>
      </c>
      <c r="B1122" s="35" t="s">
        <v>197</v>
      </c>
      <c r="C1122" s="36" t="s">
        <v>1036</v>
      </c>
      <c r="D1122" s="36" t="s">
        <v>1129</v>
      </c>
      <c r="E1122" s="36" t="s">
        <v>1099</v>
      </c>
      <c r="F1122" s="37" t="s">
        <v>1582</v>
      </c>
      <c r="G1122" s="36" t="s">
        <v>2433</v>
      </c>
      <c r="H1122" s="36" t="s">
        <v>2442</v>
      </c>
      <c r="I1122" s="36" t="s">
        <v>1036</v>
      </c>
      <c r="J1122" s="36" t="s">
        <v>2439</v>
      </c>
      <c r="K1122" s="36">
        <v>15</v>
      </c>
      <c r="L1122" s="36" t="s">
        <v>2435</v>
      </c>
      <c r="M1122" s="36">
        <v>0.13</v>
      </c>
      <c r="N1122" s="36" t="b">
        <v>1</v>
      </c>
      <c r="O1122" s="36" t="s">
        <v>1088</v>
      </c>
      <c r="P1122" s="36">
        <v>3.5999999999999997E-2</v>
      </c>
      <c r="Q1122" s="36" t="s">
        <v>487</v>
      </c>
      <c r="R1122" s="36" t="s">
        <v>2443</v>
      </c>
      <c r="S1122" s="21"/>
      <c r="U1122" s="36" t="s">
        <v>5275</v>
      </c>
      <c r="V1122" s="36" t="s">
        <v>4778</v>
      </c>
      <c r="W1122" s="66"/>
    </row>
    <row r="1123" spans="1:23" ht="15">
      <c r="A1123" s="62" t="s">
        <v>196</v>
      </c>
      <c r="B1123" s="35" t="s">
        <v>197</v>
      </c>
      <c r="C1123" s="36" t="s">
        <v>1036</v>
      </c>
      <c r="D1123" s="36" t="s">
        <v>1129</v>
      </c>
      <c r="E1123" s="36" t="s">
        <v>1099</v>
      </c>
      <c r="F1123" s="37" t="s">
        <v>1582</v>
      </c>
      <c r="G1123" s="36" t="s">
        <v>2433</v>
      </c>
      <c r="H1123" s="36" t="s">
        <v>2442</v>
      </c>
      <c r="I1123" s="36" t="s">
        <v>1036</v>
      </c>
      <c r="J1123" s="36" t="s">
        <v>2439</v>
      </c>
      <c r="K1123" s="36">
        <v>22</v>
      </c>
      <c r="L1123" s="36" t="s">
        <v>2435</v>
      </c>
      <c r="M1123" s="36">
        <v>0.16400000000000001</v>
      </c>
      <c r="N1123" s="36" t="b">
        <v>1</v>
      </c>
      <c r="O1123" s="36" t="s">
        <v>1088</v>
      </c>
      <c r="P1123" s="36">
        <v>4.2999999999999997E-2</v>
      </c>
      <c r="Q1123" s="36" t="s">
        <v>487</v>
      </c>
      <c r="R1123" s="36" t="s">
        <v>2444</v>
      </c>
      <c r="S1123" s="21"/>
      <c r="U1123" s="36" t="s">
        <v>5275</v>
      </c>
      <c r="V1123" s="36" t="s">
        <v>4778</v>
      </c>
      <c r="W1123" s="66"/>
    </row>
    <row r="1124" spans="1:23" ht="15">
      <c r="A1124" s="62" t="s">
        <v>196</v>
      </c>
      <c r="B1124" s="35" t="s">
        <v>197</v>
      </c>
      <c r="C1124" s="36" t="s">
        <v>1036</v>
      </c>
      <c r="D1124" s="36" t="s">
        <v>1129</v>
      </c>
      <c r="E1124" s="36" t="s">
        <v>1099</v>
      </c>
      <c r="F1124" s="37" t="s">
        <v>1582</v>
      </c>
      <c r="G1124" s="36" t="s">
        <v>2433</v>
      </c>
      <c r="H1124" s="36" t="s">
        <v>2442</v>
      </c>
      <c r="I1124" s="36" t="s">
        <v>1036</v>
      </c>
      <c r="J1124" s="36" t="s">
        <v>2439</v>
      </c>
      <c r="K1124" s="36">
        <v>32</v>
      </c>
      <c r="L1124" s="36" t="s">
        <v>2435</v>
      </c>
      <c r="M1124" s="36">
        <v>0.16800000000000001</v>
      </c>
      <c r="N1124" s="36" t="b">
        <v>1</v>
      </c>
      <c r="O1124" s="36" t="s">
        <v>1088</v>
      </c>
      <c r="P1124" s="36">
        <v>2.5000000000000001E-2</v>
      </c>
      <c r="Q1124" s="36" t="s">
        <v>487</v>
      </c>
      <c r="R1124" s="36" t="s">
        <v>2444</v>
      </c>
      <c r="S1124" s="21"/>
      <c r="U1124" s="36" t="s">
        <v>5275</v>
      </c>
      <c r="V1124" s="36" t="s">
        <v>4778</v>
      </c>
      <c r="W1124" s="66"/>
    </row>
    <row r="1125" spans="1:23" ht="15">
      <c r="A1125" s="62" t="s">
        <v>196</v>
      </c>
      <c r="B1125" s="35" t="s">
        <v>197</v>
      </c>
      <c r="C1125" s="36" t="s">
        <v>1036</v>
      </c>
      <c r="D1125" s="36" t="s">
        <v>1129</v>
      </c>
      <c r="E1125" s="36" t="s">
        <v>1099</v>
      </c>
      <c r="F1125" s="37" t="s">
        <v>1582</v>
      </c>
      <c r="G1125" s="36" t="s">
        <v>2433</v>
      </c>
      <c r="H1125" s="36" t="s">
        <v>2445</v>
      </c>
      <c r="I1125" s="36" t="s">
        <v>1036</v>
      </c>
      <c r="J1125" s="36" t="s">
        <v>2439</v>
      </c>
      <c r="K1125" s="36">
        <v>8</v>
      </c>
      <c r="L1125" s="36" t="s">
        <v>2435</v>
      </c>
      <c r="M1125" s="36">
        <v>6.5000000000000002E-2</v>
      </c>
      <c r="N1125" s="36" t="b">
        <v>1</v>
      </c>
      <c r="O1125" s="36" t="s">
        <v>1088</v>
      </c>
      <c r="P1125" s="36">
        <v>1.6E-2</v>
      </c>
      <c r="Q1125" s="36" t="s">
        <v>487</v>
      </c>
      <c r="R1125" s="36" t="s">
        <v>2443</v>
      </c>
      <c r="S1125" s="21"/>
      <c r="U1125" s="36" t="s">
        <v>5275</v>
      </c>
      <c r="V1125" s="36" t="s">
        <v>4778</v>
      </c>
      <c r="W1125" s="66"/>
    </row>
    <row r="1126" spans="1:23" ht="15">
      <c r="A1126" s="62" t="s">
        <v>196</v>
      </c>
      <c r="B1126" s="35" t="s">
        <v>197</v>
      </c>
      <c r="C1126" s="36" t="s">
        <v>1036</v>
      </c>
      <c r="D1126" s="36" t="s">
        <v>1129</v>
      </c>
      <c r="E1126" s="36" t="s">
        <v>1099</v>
      </c>
      <c r="F1126" s="37" t="s">
        <v>1582</v>
      </c>
      <c r="G1126" s="36" t="s">
        <v>2433</v>
      </c>
      <c r="H1126" s="36" t="s">
        <v>2445</v>
      </c>
      <c r="I1126" s="36" t="s">
        <v>1036</v>
      </c>
      <c r="J1126" s="36" t="s">
        <v>2439</v>
      </c>
      <c r="K1126" s="36">
        <v>12</v>
      </c>
      <c r="L1126" s="36" t="s">
        <v>2435</v>
      </c>
      <c r="M1126" s="36">
        <v>8.3000000000000004E-2</v>
      </c>
      <c r="N1126" s="36" t="b">
        <v>1</v>
      </c>
      <c r="O1126" s="36" t="s">
        <v>1088</v>
      </c>
      <c r="P1126" s="36">
        <v>1.6E-2</v>
      </c>
      <c r="Q1126" s="36" t="s">
        <v>487</v>
      </c>
      <c r="R1126" s="36" t="s">
        <v>2444</v>
      </c>
      <c r="S1126" s="21"/>
      <c r="U1126" s="36" t="s">
        <v>5275</v>
      </c>
      <c r="V1126" s="36" t="s">
        <v>4778</v>
      </c>
      <c r="W1126" s="66"/>
    </row>
    <row r="1127" spans="1:23" ht="15">
      <c r="A1127" s="62" t="s">
        <v>196</v>
      </c>
      <c r="B1127" s="35" t="s">
        <v>197</v>
      </c>
      <c r="C1127" s="36" t="s">
        <v>1036</v>
      </c>
      <c r="D1127" s="36" t="s">
        <v>1129</v>
      </c>
      <c r="E1127" s="36" t="s">
        <v>1099</v>
      </c>
      <c r="F1127" s="37" t="s">
        <v>1582</v>
      </c>
      <c r="G1127" s="36" t="s">
        <v>2433</v>
      </c>
      <c r="H1127" s="36" t="s">
        <v>2446</v>
      </c>
      <c r="I1127" s="36" t="s">
        <v>2447</v>
      </c>
      <c r="J1127" s="36" t="s">
        <v>2398</v>
      </c>
      <c r="K1127" s="36" t="s">
        <v>1088</v>
      </c>
      <c r="L1127" s="36" t="s">
        <v>1172</v>
      </c>
      <c r="M1127" s="36">
        <v>1.34</v>
      </c>
      <c r="N1127" s="36" t="s">
        <v>1088</v>
      </c>
      <c r="O1127" s="36" t="s">
        <v>1088</v>
      </c>
      <c r="P1127" s="36" t="s">
        <v>1088</v>
      </c>
      <c r="Q1127" s="36" t="s">
        <v>487</v>
      </c>
      <c r="R1127" s="36" t="s">
        <v>2448</v>
      </c>
      <c r="S1127" s="21"/>
      <c r="U1127" s="36" t="s">
        <v>5275</v>
      </c>
      <c r="V1127" s="36" t="s">
        <v>4778</v>
      </c>
      <c r="W1127" s="66"/>
    </row>
    <row r="1128" spans="1:23" ht="15">
      <c r="A1128" s="62" t="s">
        <v>196</v>
      </c>
      <c r="B1128" s="35" t="s">
        <v>197</v>
      </c>
      <c r="C1128" s="36" t="s">
        <v>1036</v>
      </c>
      <c r="D1128" s="36" t="s">
        <v>1129</v>
      </c>
      <c r="E1128" s="36" t="s">
        <v>1099</v>
      </c>
      <c r="F1128" s="37" t="s">
        <v>1582</v>
      </c>
      <c r="G1128" s="36" t="s">
        <v>2433</v>
      </c>
      <c r="H1128" s="36" t="s">
        <v>2449</v>
      </c>
      <c r="I1128" s="36" t="s">
        <v>2447</v>
      </c>
      <c r="J1128" s="36" t="s">
        <v>2398</v>
      </c>
      <c r="K1128" s="36" t="s">
        <v>1088</v>
      </c>
      <c r="L1128" s="36" t="s">
        <v>1172</v>
      </c>
      <c r="M1128" s="36">
        <v>0.67</v>
      </c>
      <c r="N1128" s="36" t="s">
        <v>1088</v>
      </c>
      <c r="O1128" s="36" t="s">
        <v>1088</v>
      </c>
      <c r="P1128" s="36" t="s">
        <v>1088</v>
      </c>
      <c r="Q1128" s="36" t="s">
        <v>487</v>
      </c>
      <c r="R1128" s="36" t="s">
        <v>2448</v>
      </c>
      <c r="S1128" s="21"/>
      <c r="U1128" s="36" t="s">
        <v>5275</v>
      </c>
      <c r="V1128" s="36" t="s">
        <v>4778</v>
      </c>
      <c r="W1128" s="66"/>
    </row>
    <row r="1129" spans="1:23" ht="15">
      <c r="A1129" s="62" t="s">
        <v>196</v>
      </c>
      <c r="B1129" s="35" t="s">
        <v>197</v>
      </c>
      <c r="C1129" s="36" t="s">
        <v>1036</v>
      </c>
      <c r="D1129" s="36" t="s">
        <v>1129</v>
      </c>
      <c r="E1129" s="36" t="s">
        <v>1099</v>
      </c>
      <c r="F1129" s="37" t="s">
        <v>1582</v>
      </c>
      <c r="G1129" s="36" t="s">
        <v>2433</v>
      </c>
      <c r="H1129" s="36" t="s">
        <v>2446</v>
      </c>
      <c r="I1129" s="36" t="s">
        <v>2447</v>
      </c>
      <c r="J1129" s="36" t="s">
        <v>2398</v>
      </c>
      <c r="K1129" s="36" t="s">
        <v>1088</v>
      </c>
      <c r="L1129" s="36" t="s">
        <v>1172</v>
      </c>
      <c r="M1129" s="36">
        <v>1.8</v>
      </c>
      <c r="N1129" s="36" t="s">
        <v>1088</v>
      </c>
      <c r="O1129" s="36" t="s">
        <v>1088</v>
      </c>
      <c r="P1129" s="36" t="s">
        <v>1088</v>
      </c>
      <c r="Q1129" s="36" t="s">
        <v>487</v>
      </c>
      <c r="R1129" s="36" t="s">
        <v>2450</v>
      </c>
      <c r="S1129" s="21"/>
      <c r="U1129" s="36" t="s">
        <v>5275</v>
      </c>
      <c r="V1129" s="36" t="s">
        <v>4778</v>
      </c>
      <c r="W1129" s="66"/>
    </row>
    <row r="1130" spans="1:23" ht="15">
      <c r="A1130" s="62" t="s">
        <v>196</v>
      </c>
      <c r="B1130" s="35" t="s">
        <v>197</v>
      </c>
      <c r="C1130" s="36" t="s">
        <v>1036</v>
      </c>
      <c r="D1130" s="36" t="s">
        <v>1129</v>
      </c>
      <c r="E1130" s="36" t="s">
        <v>1099</v>
      </c>
      <c r="F1130" s="37" t="s">
        <v>1582</v>
      </c>
      <c r="G1130" s="36" t="s">
        <v>2433</v>
      </c>
      <c r="H1130" s="36" t="s">
        <v>2449</v>
      </c>
      <c r="I1130" s="36" t="s">
        <v>2447</v>
      </c>
      <c r="J1130" s="36" t="s">
        <v>2398</v>
      </c>
      <c r="K1130" s="36" t="s">
        <v>1088</v>
      </c>
      <c r="L1130" s="36" t="s">
        <v>1172</v>
      </c>
      <c r="M1130" s="36">
        <v>0.9</v>
      </c>
      <c r="N1130" s="36" t="s">
        <v>1088</v>
      </c>
      <c r="O1130" s="36" t="s">
        <v>1088</v>
      </c>
      <c r="P1130" s="36" t="s">
        <v>1088</v>
      </c>
      <c r="Q1130" s="36" t="s">
        <v>487</v>
      </c>
      <c r="R1130" s="36" t="s">
        <v>2450</v>
      </c>
      <c r="S1130" s="21"/>
      <c r="U1130" s="36" t="s">
        <v>5275</v>
      </c>
      <c r="V1130" s="36" t="s">
        <v>4778</v>
      </c>
      <c r="W1130" s="66"/>
    </row>
    <row r="1131" spans="1:23" ht="15">
      <c r="A1131" s="62" t="s">
        <v>200</v>
      </c>
      <c r="B1131" s="35" t="s">
        <v>201</v>
      </c>
      <c r="C1131" s="36" t="s">
        <v>1036</v>
      </c>
      <c r="D1131" s="36" t="s">
        <v>2451</v>
      </c>
      <c r="E1131" s="36" t="s">
        <v>13</v>
      </c>
      <c r="F1131" s="37" t="s">
        <v>1178</v>
      </c>
      <c r="G1131" s="36" t="s">
        <v>2452</v>
      </c>
      <c r="H1131" s="36" t="s">
        <v>1088</v>
      </c>
      <c r="I1131" s="36" t="s">
        <v>1088</v>
      </c>
      <c r="J1131" s="36" t="s">
        <v>1088</v>
      </c>
      <c r="K1131" s="36" t="s">
        <v>1088</v>
      </c>
      <c r="L1131" s="36" t="s">
        <v>1088</v>
      </c>
      <c r="M1131" s="36" t="s">
        <v>1088</v>
      </c>
      <c r="N1131" s="36" t="s">
        <v>1088</v>
      </c>
      <c r="O1131" s="36" t="s">
        <v>1088</v>
      </c>
      <c r="P1131" s="36" t="s">
        <v>1088</v>
      </c>
      <c r="Q1131" s="36" t="s">
        <v>783</v>
      </c>
      <c r="R1131" s="36" t="s">
        <v>1088</v>
      </c>
      <c r="S1131" s="21"/>
      <c r="U1131" s="36" t="s">
        <v>5105</v>
      </c>
      <c r="V1131" s="36" t="s">
        <v>5105</v>
      </c>
      <c r="W1131" s="66"/>
    </row>
    <row r="1132" spans="1:23" ht="15">
      <c r="A1132" s="35" t="s">
        <v>259</v>
      </c>
      <c r="B1132" s="35" t="s">
        <v>260</v>
      </c>
      <c r="C1132" s="36" t="s">
        <v>1733</v>
      </c>
      <c r="D1132" s="36" t="s">
        <v>1082</v>
      </c>
      <c r="E1132" s="36" t="s">
        <v>1088</v>
      </c>
      <c r="F1132" s="37" t="s">
        <v>1088</v>
      </c>
      <c r="G1132" s="36" t="s">
        <v>1088</v>
      </c>
      <c r="H1132" s="36" t="s">
        <v>2453</v>
      </c>
      <c r="I1132" s="36" t="s">
        <v>2454</v>
      </c>
      <c r="J1132" s="36" t="s">
        <v>1165</v>
      </c>
      <c r="K1132" s="36" t="s">
        <v>1088</v>
      </c>
      <c r="L1132" s="36" t="s">
        <v>2455</v>
      </c>
      <c r="M1132" s="36">
        <v>12</v>
      </c>
      <c r="N1132" s="36" t="s">
        <v>1088</v>
      </c>
      <c r="O1132" s="36" t="s">
        <v>1088</v>
      </c>
      <c r="P1132" s="36" t="s">
        <v>1088</v>
      </c>
      <c r="Q1132" s="36" t="s">
        <v>487</v>
      </c>
      <c r="R1132" s="36" t="s">
        <v>2456</v>
      </c>
      <c r="S1132" s="21"/>
      <c r="U1132" s="36" t="s">
        <v>5276</v>
      </c>
      <c r="V1132" s="36" t="s">
        <v>4778</v>
      </c>
      <c r="W1132" s="66"/>
    </row>
    <row r="1133" spans="1:23" ht="15">
      <c r="A1133" s="35" t="s">
        <v>259</v>
      </c>
      <c r="B1133" s="35" t="s">
        <v>260</v>
      </c>
      <c r="C1133" s="36" t="s">
        <v>1733</v>
      </c>
      <c r="D1133" s="36" t="s">
        <v>1082</v>
      </c>
      <c r="E1133" s="36" t="s">
        <v>1088</v>
      </c>
      <c r="F1133" s="37" t="s">
        <v>1088</v>
      </c>
      <c r="G1133" s="36" t="s">
        <v>1088</v>
      </c>
      <c r="H1133" s="36" t="s">
        <v>2457</v>
      </c>
      <c r="I1133" s="36" t="s">
        <v>2454</v>
      </c>
      <c r="J1133" s="36" t="s">
        <v>1088</v>
      </c>
      <c r="K1133" s="36" t="s">
        <v>1088</v>
      </c>
      <c r="L1133" s="36" t="s">
        <v>2455</v>
      </c>
      <c r="M1133" s="64">
        <v>1</v>
      </c>
      <c r="N1133" s="36" t="s">
        <v>1088</v>
      </c>
      <c r="O1133" s="36" t="s">
        <v>1088</v>
      </c>
      <c r="P1133" s="36" t="s">
        <v>1088</v>
      </c>
      <c r="Q1133" s="36" t="s">
        <v>1088</v>
      </c>
      <c r="R1133" s="36" t="s">
        <v>2458</v>
      </c>
      <c r="S1133" s="21"/>
      <c r="U1133" s="36" t="s">
        <v>5277</v>
      </c>
      <c r="V1133" s="36" t="s">
        <v>4778</v>
      </c>
      <c r="W1133" s="66"/>
    </row>
    <row r="1134" spans="1:23" ht="15">
      <c r="A1134" s="35" t="s">
        <v>259</v>
      </c>
      <c r="B1134" s="35" t="s">
        <v>260</v>
      </c>
      <c r="C1134" s="36" t="s">
        <v>1733</v>
      </c>
      <c r="D1134" s="36" t="s">
        <v>1082</v>
      </c>
      <c r="E1134" s="36" t="s">
        <v>1088</v>
      </c>
      <c r="F1134" s="37" t="s">
        <v>1088</v>
      </c>
      <c r="G1134" s="36" t="s">
        <v>1088</v>
      </c>
      <c r="H1134" s="36" t="s">
        <v>2459</v>
      </c>
      <c r="I1134" s="36" t="s">
        <v>2454</v>
      </c>
      <c r="J1134" s="36" t="s">
        <v>1365</v>
      </c>
      <c r="K1134" s="36" t="s">
        <v>1088</v>
      </c>
      <c r="L1134" s="36" t="s">
        <v>2455</v>
      </c>
      <c r="M1134" s="36">
        <v>0.03</v>
      </c>
      <c r="N1134" s="36" t="s">
        <v>1088</v>
      </c>
      <c r="O1134" s="36" t="s">
        <v>1088</v>
      </c>
      <c r="P1134" s="36" t="s">
        <v>1088</v>
      </c>
      <c r="Q1134" s="36" t="s">
        <v>1088</v>
      </c>
      <c r="R1134" s="36"/>
      <c r="S1134" s="21"/>
      <c r="U1134" s="82" t="s">
        <v>5410</v>
      </c>
      <c r="V1134" s="36" t="s">
        <v>4778</v>
      </c>
      <c r="W1134" s="66"/>
    </row>
    <row r="1135" spans="1:23" ht="15">
      <c r="A1135" s="35" t="s">
        <v>259</v>
      </c>
      <c r="B1135" s="35" t="s">
        <v>260</v>
      </c>
      <c r="C1135" s="36" t="s">
        <v>1733</v>
      </c>
      <c r="D1135" s="36" t="s">
        <v>1082</v>
      </c>
      <c r="E1135" s="36" t="s">
        <v>1088</v>
      </c>
      <c r="F1135" s="37" t="s">
        <v>1088</v>
      </c>
      <c r="G1135" s="36" t="s">
        <v>1088</v>
      </c>
      <c r="H1135" s="36" t="s">
        <v>2460</v>
      </c>
      <c r="I1135" s="36" t="s">
        <v>2454</v>
      </c>
      <c r="J1135" s="36" t="s">
        <v>1094</v>
      </c>
      <c r="K1135" s="36" t="s">
        <v>1088</v>
      </c>
      <c r="L1135" s="36" t="s">
        <v>2461</v>
      </c>
      <c r="M1135" s="36">
        <v>70</v>
      </c>
      <c r="N1135" s="36" t="s">
        <v>1088</v>
      </c>
      <c r="O1135" s="36" t="s">
        <v>1088</v>
      </c>
      <c r="P1135" s="36" t="s">
        <v>1088</v>
      </c>
      <c r="Q1135" s="36" t="s">
        <v>1088</v>
      </c>
      <c r="R1135" s="36"/>
      <c r="S1135" s="21"/>
      <c r="U1135" s="36" t="s">
        <v>4780</v>
      </c>
      <c r="V1135" s="36" t="s">
        <v>4778</v>
      </c>
      <c r="W1135" s="66"/>
    </row>
    <row r="1136" spans="1:23" ht="15">
      <c r="A1136" s="35" t="s">
        <v>259</v>
      </c>
      <c r="B1136" s="35" t="s">
        <v>260</v>
      </c>
      <c r="C1136" s="36" t="s">
        <v>1733</v>
      </c>
      <c r="D1136" s="36" t="s">
        <v>1082</v>
      </c>
      <c r="E1136" s="36" t="s">
        <v>1088</v>
      </c>
      <c r="F1136" s="37" t="s">
        <v>1088</v>
      </c>
      <c r="G1136" s="36" t="s">
        <v>1088</v>
      </c>
      <c r="H1136" s="36" t="s">
        <v>2462</v>
      </c>
      <c r="I1136" s="36" t="s">
        <v>2454</v>
      </c>
      <c r="J1136" s="36" t="s">
        <v>1094</v>
      </c>
      <c r="K1136" s="36" t="s">
        <v>1088</v>
      </c>
      <c r="L1136" s="36" t="s">
        <v>2461</v>
      </c>
      <c r="M1136" s="36">
        <v>30</v>
      </c>
      <c r="N1136" s="36" t="s">
        <v>1088</v>
      </c>
      <c r="O1136" s="36" t="s">
        <v>1088</v>
      </c>
      <c r="P1136" s="36" t="s">
        <v>1088</v>
      </c>
      <c r="Q1136" s="36" t="s">
        <v>1088</v>
      </c>
      <c r="R1136" s="36"/>
      <c r="S1136" s="21"/>
      <c r="U1136" s="36" t="s">
        <v>4958</v>
      </c>
      <c r="V1136" s="36" t="s">
        <v>4778</v>
      </c>
      <c r="W1136" s="66"/>
    </row>
    <row r="1137" spans="1:23" ht="15">
      <c r="A1137" s="35" t="s">
        <v>259</v>
      </c>
      <c r="B1137" s="35" t="s">
        <v>260</v>
      </c>
      <c r="C1137" s="36" t="s">
        <v>1733</v>
      </c>
      <c r="D1137" s="36" t="s">
        <v>1082</v>
      </c>
      <c r="E1137" s="36" t="s">
        <v>1088</v>
      </c>
      <c r="F1137" s="37" t="s">
        <v>1088</v>
      </c>
      <c r="G1137" s="36" t="s">
        <v>1088</v>
      </c>
      <c r="H1137" s="36" t="s">
        <v>2463</v>
      </c>
      <c r="I1137" s="36" t="s">
        <v>2454</v>
      </c>
      <c r="J1137" s="36" t="s">
        <v>1088</v>
      </c>
      <c r="K1137" s="36" t="s">
        <v>1088</v>
      </c>
      <c r="L1137" s="36" t="s">
        <v>2461</v>
      </c>
      <c r="M1137" s="36">
        <v>0.1</v>
      </c>
      <c r="N1137" s="36" t="s">
        <v>1088</v>
      </c>
      <c r="O1137" s="36" t="s">
        <v>1088</v>
      </c>
      <c r="P1137" s="36" t="s">
        <v>1088</v>
      </c>
      <c r="Q1137" s="36" t="s">
        <v>1088</v>
      </c>
      <c r="R1137" s="36" t="s">
        <v>783</v>
      </c>
      <c r="S1137" s="21"/>
      <c r="U1137" s="36" t="s">
        <v>5278</v>
      </c>
      <c r="V1137" s="36" t="s">
        <v>4778</v>
      </c>
      <c r="W1137" s="66"/>
    </row>
    <row r="1138" spans="1:23" ht="15">
      <c r="A1138" s="35" t="s">
        <v>259</v>
      </c>
      <c r="B1138" s="35" t="s">
        <v>260</v>
      </c>
      <c r="C1138" s="36" t="s">
        <v>1733</v>
      </c>
      <c r="D1138" s="36" t="s">
        <v>1082</v>
      </c>
      <c r="E1138" s="36" t="s">
        <v>1088</v>
      </c>
      <c r="F1138" s="37" t="s">
        <v>1088</v>
      </c>
      <c r="G1138" s="36" t="s">
        <v>1088</v>
      </c>
      <c r="H1138" s="36" t="s">
        <v>2464</v>
      </c>
      <c r="I1138" s="36" t="s">
        <v>2454</v>
      </c>
      <c r="J1138" s="36" t="s">
        <v>1082</v>
      </c>
      <c r="K1138" s="36" t="s">
        <v>1088</v>
      </c>
      <c r="L1138" s="36" t="s">
        <v>2461</v>
      </c>
      <c r="M1138" s="36">
        <v>7</v>
      </c>
      <c r="N1138" s="36" t="s">
        <v>1088</v>
      </c>
      <c r="O1138" s="36" t="s">
        <v>1088</v>
      </c>
      <c r="P1138" s="36" t="s">
        <v>1088</v>
      </c>
      <c r="Q1138" s="36" t="s">
        <v>1088</v>
      </c>
      <c r="R1138" s="36"/>
      <c r="S1138" s="21"/>
      <c r="U1138" s="36" t="s">
        <v>5105</v>
      </c>
      <c r="V1138" s="36" t="s">
        <v>5105</v>
      </c>
      <c r="W1138" s="66"/>
    </row>
    <row r="1139" spans="1:23" ht="15">
      <c r="A1139" s="35" t="s">
        <v>259</v>
      </c>
      <c r="B1139" s="35" t="s">
        <v>260</v>
      </c>
      <c r="C1139" s="36" t="s">
        <v>1733</v>
      </c>
      <c r="D1139" s="36" t="s">
        <v>1082</v>
      </c>
      <c r="E1139" s="36" t="s">
        <v>1088</v>
      </c>
      <c r="F1139" s="37" t="s">
        <v>1088</v>
      </c>
      <c r="G1139" s="36" t="s">
        <v>1088</v>
      </c>
      <c r="H1139" s="36" t="s">
        <v>2465</v>
      </c>
      <c r="I1139" s="36" t="s">
        <v>2454</v>
      </c>
      <c r="J1139" s="36" t="s">
        <v>1082</v>
      </c>
      <c r="K1139" s="36" t="s">
        <v>1088</v>
      </c>
      <c r="L1139" s="36" t="s">
        <v>2435</v>
      </c>
      <c r="M1139" s="36">
        <v>2</v>
      </c>
      <c r="N1139" s="36" t="s">
        <v>1088</v>
      </c>
      <c r="O1139" s="36" t="s">
        <v>1088</v>
      </c>
      <c r="P1139" s="36" t="s">
        <v>1088</v>
      </c>
      <c r="Q1139" s="36" t="s">
        <v>1088</v>
      </c>
      <c r="R1139" s="36" t="s">
        <v>2466</v>
      </c>
      <c r="S1139" s="21"/>
      <c r="U1139" s="36" t="s">
        <v>4800</v>
      </c>
      <c r="V1139" s="36" t="s">
        <v>4778</v>
      </c>
      <c r="W1139" s="66"/>
    </row>
    <row r="1140" spans="1:23" ht="15">
      <c r="A1140" s="35" t="s">
        <v>259</v>
      </c>
      <c r="B1140" s="35" t="s">
        <v>260</v>
      </c>
      <c r="C1140" s="36" t="s">
        <v>1733</v>
      </c>
      <c r="D1140" s="36" t="s">
        <v>1082</v>
      </c>
      <c r="E1140" s="36" t="s">
        <v>1088</v>
      </c>
      <c r="F1140" s="37" t="s">
        <v>1088</v>
      </c>
      <c r="G1140" s="36" t="s">
        <v>1088</v>
      </c>
      <c r="H1140" s="36" t="s">
        <v>2467</v>
      </c>
      <c r="I1140" s="36" t="s">
        <v>2454</v>
      </c>
      <c r="J1140" s="36" t="s">
        <v>2468</v>
      </c>
      <c r="K1140" s="36" t="s">
        <v>1088</v>
      </c>
      <c r="L1140" s="36" t="s">
        <v>2455</v>
      </c>
      <c r="M1140" s="36">
        <v>50</v>
      </c>
      <c r="N1140" s="36" t="s">
        <v>1088</v>
      </c>
      <c r="O1140" s="36" t="s">
        <v>1088</v>
      </c>
      <c r="P1140" s="36" t="s">
        <v>1088</v>
      </c>
      <c r="Q1140" s="36" t="s">
        <v>1088</v>
      </c>
      <c r="R1140" s="36" t="s">
        <v>2469</v>
      </c>
      <c r="S1140" s="21"/>
      <c r="U1140" s="36" t="s">
        <v>5279</v>
      </c>
      <c r="V1140" s="36" t="s">
        <v>4778</v>
      </c>
      <c r="W1140" s="66"/>
    </row>
    <row r="1141" spans="1:23" ht="15">
      <c r="A1141" s="35" t="s">
        <v>274</v>
      </c>
      <c r="B1141" s="35" t="s">
        <v>275</v>
      </c>
      <c r="C1141" s="36" t="s">
        <v>1036</v>
      </c>
      <c r="D1141" s="36" t="s">
        <v>1147</v>
      </c>
      <c r="E1141" s="36" t="s">
        <v>1097</v>
      </c>
      <c r="F1141" s="37" t="s">
        <v>1275</v>
      </c>
      <c r="G1141" s="36" t="s">
        <v>2433</v>
      </c>
      <c r="H1141" s="36" t="s">
        <v>2470</v>
      </c>
      <c r="I1141" s="36" t="s">
        <v>1036</v>
      </c>
      <c r="J1141" s="36" t="s">
        <v>2471</v>
      </c>
      <c r="K1141" s="36">
        <v>117</v>
      </c>
      <c r="L1141" s="36" t="s">
        <v>2472</v>
      </c>
      <c r="M1141" s="36">
        <v>17.04</v>
      </c>
      <c r="N1141" s="36" t="s">
        <v>1088</v>
      </c>
      <c r="O1141" s="36" t="s">
        <v>1088</v>
      </c>
      <c r="P1141" s="36" t="s">
        <v>1088</v>
      </c>
      <c r="Q1141" s="36" t="s">
        <v>1088</v>
      </c>
      <c r="R1141" s="36"/>
      <c r="S1141" s="21"/>
      <c r="U1141" s="36" t="s">
        <v>5105</v>
      </c>
      <c r="V1141" s="36" t="s">
        <v>5105</v>
      </c>
      <c r="W1141" s="66"/>
    </row>
    <row r="1142" spans="1:23" ht="15">
      <c r="A1142" s="35" t="s">
        <v>278</v>
      </c>
      <c r="B1142" s="35" t="s">
        <v>279</v>
      </c>
      <c r="C1142" s="36" t="s">
        <v>1036</v>
      </c>
      <c r="D1142" s="36" t="s">
        <v>2451</v>
      </c>
      <c r="E1142" s="36" t="s">
        <v>13</v>
      </c>
      <c r="F1142" s="37" t="s">
        <v>1271</v>
      </c>
      <c r="G1142" s="36" t="s">
        <v>2392</v>
      </c>
      <c r="H1142" s="36" t="s">
        <v>2473</v>
      </c>
      <c r="I1142" s="36" t="s">
        <v>1036</v>
      </c>
      <c r="J1142" s="36" t="s">
        <v>1088</v>
      </c>
      <c r="K1142" s="36">
        <v>8</v>
      </c>
      <c r="L1142" s="36" t="s">
        <v>1172</v>
      </c>
      <c r="M1142" s="36" t="s">
        <v>1088</v>
      </c>
      <c r="N1142" s="36" t="b">
        <v>1</v>
      </c>
      <c r="O1142" s="36" t="s">
        <v>1088</v>
      </c>
      <c r="P1142" s="36" t="s">
        <v>1088</v>
      </c>
      <c r="Q1142" s="36" t="s">
        <v>2474</v>
      </c>
      <c r="R1142" s="36" t="s">
        <v>2475</v>
      </c>
      <c r="S1142" s="21"/>
      <c r="U1142" s="36" t="s">
        <v>5167</v>
      </c>
      <c r="V1142" s="36" t="s">
        <v>1609</v>
      </c>
      <c r="W1142" s="66"/>
    </row>
    <row r="1143" spans="1:23" ht="15">
      <c r="A1143" s="35" t="s">
        <v>278</v>
      </c>
      <c r="B1143" s="35" t="s">
        <v>279</v>
      </c>
      <c r="C1143" s="36" t="s">
        <v>1036</v>
      </c>
      <c r="D1143" s="36" t="s">
        <v>2451</v>
      </c>
      <c r="E1143" s="36" t="s">
        <v>13</v>
      </c>
      <c r="F1143" s="37" t="s">
        <v>1271</v>
      </c>
      <c r="G1143" s="36" t="s">
        <v>2392</v>
      </c>
      <c r="H1143" s="36" t="s">
        <v>2476</v>
      </c>
      <c r="I1143" s="36" t="s">
        <v>1036</v>
      </c>
      <c r="J1143" s="36" t="s">
        <v>1088</v>
      </c>
      <c r="K1143" s="36">
        <v>8</v>
      </c>
      <c r="L1143" s="36" t="s">
        <v>1172</v>
      </c>
      <c r="M1143" s="36" t="s">
        <v>1088</v>
      </c>
      <c r="N1143" s="36" t="b">
        <v>1</v>
      </c>
      <c r="O1143" s="36" t="s">
        <v>1088</v>
      </c>
      <c r="P1143" s="36" t="s">
        <v>1088</v>
      </c>
      <c r="Q1143" s="36" t="s">
        <v>2474</v>
      </c>
      <c r="R1143" s="36" t="s">
        <v>2475</v>
      </c>
      <c r="S1143" s="21"/>
      <c r="U1143" s="36" t="s">
        <v>5168</v>
      </c>
      <c r="V1143" s="36" t="s">
        <v>1609</v>
      </c>
      <c r="W1143" s="66"/>
    </row>
    <row r="1144" spans="1:23" ht="15">
      <c r="A1144" s="35" t="s">
        <v>278</v>
      </c>
      <c r="B1144" s="35" t="s">
        <v>279</v>
      </c>
      <c r="C1144" s="36" t="s">
        <v>1036</v>
      </c>
      <c r="D1144" s="36" t="s">
        <v>2451</v>
      </c>
      <c r="E1144" s="36" t="s">
        <v>13</v>
      </c>
      <c r="F1144" s="37" t="s">
        <v>1271</v>
      </c>
      <c r="G1144" s="36" t="s">
        <v>2392</v>
      </c>
      <c r="H1144" s="36" t="s">
        <v>2477</v>
      </c>
      <c r="I1144" s="36" t="s">
        <v>1036</v>
      </c>
      <c r="J1144" s="36" t="s">
        <v>1088</v>
      </c>
      <c r="K1144" s="36">
        <v>8</v>
      </c>
      <c r="L1144" s="36" t="s">
        <v>1172</v>
      </c>
      <c r="M1144" s="36" t="s">
        <v>1088</v>
      </c>
      <c r="N1144" s="36" t="b">
        <v>1</v>
      </c>
      <c r="O1144" s="36" t="s">
        <v>1088</v>
      </c>
      <c r="P1144" s="36" t="s">
        <v>1088</v>
      </c>
      <c r="Q1144" s="36" t="s">
        <v>2474</v>
      </c>
      <c r="R1144" s="36" t="s">
        <v>2475</v>
      </c>
      <c r="S1144" s="21"/>
      <c r="U1144" s="36" t="s">
        <v>5168</v>
      </c>
      <c r="V1144" s="36" t="s">
        <v>1609</v>
      </c>
      <c r="W1144" s="66"/>
    </row>
    <row r="1145" spans="1:23" ht="15">
      <c r="A1145" s="35" t="s">
        <v>278</v>
      </c>
      <c r="B1145" s="35" t="s">
        <v>279</v>
      </c>
      <c r="C1145" s="36" t="s">
        <v>1036</v>
      </c>
      <c r="D1145" s="36" t="s">
        <v>2451</v>
      </c>
      <c r="E1145" s="36" t="s">
        <v>13</v>
      </c>
      <c r="F1145" s="37" t="s">
        <v>1271</v>
      </c>
      <c r="G1145" s="36" t="s">
        <v>2392</v>
      </c>
      <c r="H1145" s="36" t="s">
        <v>2478</v>
      </c>
      <c r="I1145" s="36" t="s">
        <v>1036</v>
      </c>
      <c r="J1145" s="36" t="s">
        <v>1088</v>
      </c>
      <c r="K1145" s="36">
        <v>8</v>
      </c>
      <c r="L1145" s="36" t="s">
        <v>1172</v>
      </c>
      <c r="M1145" s="36" t="s">
        <v>1088</v>
      </c>
      <c r="N1145" s="36" t="b">
        <v>0</v>
      </c>
      <c r="O1145" s="36" t="s">
        <v>1088</v>
      </c>
      <c r="P1145" s="36" t="s">
        <v>1088</v>
      </c>
      <c r="Q1145" s="36" t="s">
        <v>2474</v>
      </c>
      <c r="R1145" s="36" t="s">
        <v>2475</v>
      </c>
      <c r="S1145" s="21"/>
      <c r="U1145" s="36" t="s">
        <v>5168</v>
      </c>
      <c r="V1145" s="36" t="s">
        <v>1609</v>
      </c>
      <c r="W1145" s="66"/>
    </row>
    <row r="1146" spans="1:23" ht="15">
      <c r="A1146" s="35" t="s">
        <v>278</v>
      </c>
      <c r="B1146" s="35" t="s">
        <v>279</v>
      </c>
      <c r="C1146" s="36" t="s">
        <v>1036</v>
      </c>
      <c r="D1146" s="36" t="s">
        <v>2451</v>
      </c>
      <c r="E1146" s="36" t="s">
        <v>13</v>
      </c>
      <c r="F1146" s="37" t="s">
        <v>1271</v>
      </c>
      <c r="G1146" s="36" t="s">
        <v>2392</v>
      </c>
      <c r="H1146" s="36" t="s">
        <v>2479</v>
      </c>
      <c r="I1146" s="36" t="s">
        <v>1036</v>
      </c>
      <c r="J1146" s="36" t="s">
        <v>1088</v>
      </c>
      <c r="K1146" s="36">
        <v>8</v>
      </c>
      <c r="L1146" s="36" t="s">
        <v>1172</v>
      </c>
      <c r="M1146" s="36" t="s">
        <v>1088</v>
      </c>
      <c r="N1146" s="36" t="b">
        <v>0</v>
      </c>
      <c r="O1146" s="36" t="s">
        <v>1088</v>
      </c>
      <c r="P1146" s="36" t="s">
        <v>1088</v>
      </c>
      <c r="Q1146" s="36" t="s">
        <v>2474</v>
      </c>
      <c r="R1146" s="36" t="s">
        <v>2475</v>
      </c>
      <c r="S1146" s="21"/>
      <c r="U1146" s="36" t="s">
        <v>5168</v>
      </c>
      <c r="V1146" s="36" t="s">
        <v>1609</v>
      </c>
      <c r="W1146" s="66"/>
    </row>
    <row r="1147" spans="1:23" ht="15">
      <c r="A1147" s="35" t="s">
        <v>278</v>
      </c>
      <c r="B1147" s="35" t="s">
        <v>279</v>
      </c>
      <c r="C1147" s="36" t="s">
        <v>1036</v>
      </c>
      <c r="D1147" s="36" t="s">
        <v>2451</v>
      </c>
      <c r="E1147" s="36" t="s">
        <v>13</v>
      </c>
      <c r="F1147" s="37" t="s">
        <v>1271</v>
      </c>
      <c r="G1147" s="36" t="s">
        <v>2392</v>
      </c>
      <c r="H1147" s="36" t="s">
        <v>2480</v>
      </c>
      <c r="I1147" s="36" t="s">
        <v>1036</v>
      </c>
      <c r="J1147" s="36" t="s">
        <v>1088</v>
      </c>
      <c r="K1147" s="36">
        <v>8</v>
      </c>
      <c r="L1147" s="36" t="s">
        <v>1172</v>
      </c>
      <c r="M1147" s="36" t="s">
        <v>1088</v>
      </c>
      <c r="N1147" s="36" t="b">
        <v>0</v>
      </c>
      <c r="O1147" s="36" t="s">
        <v>1088</v>
      </c>
      <c r="P1147" s="36" t="s">
        <v>1088</v>
      </c>
      <c r="Q1147" s="36" t="s">
        <v>2474</v>
      </c>
      <c r="R1147" s="36" t="s">
        <v>2475</v>
      </c>
      <c r="S1147" s="21"/>
      <c r="U1147" s="36" t="s">
        <v>5167</v>
      </c>
      <c r="V1147" s="36" t="s">
        <v>1609</v>
      </c>
      <c r="W1147" s="66"/>
    </row>
    <row r="1148" spans="1:23" ht="15">
      <c r="A1148" s="35" t="s">
        <v>278</v>
      </c>
      <c r="B1148" s="35" t="s">
        <v>279</v>
      </c>
      <c r="C1148" s="36" t="s">
        <v>1036</v>
      </c>
      <c r="D1148" s="36" t="s">
        <v>2451</v>
      </c>
      <c r="E1148" s="36" t="s">
        <v>13</v>
      </c>
      <c r="F1148" s="37" t="s">
        <v>1271</v>
      </c>
      <c r="G1148" s="36" t="s">
        <v>2392</v>
      </c>
      <c r="H1148" s="36" t="s">
        <v>2481</v>
      </c>
      <c r="I1148" s="36" t="s">
        <v>1036</v>
      </c>
      <c r="J1148" s="36" t="s">
        <v>1088</v>
      </c>
      <c r="K1148" s="36">
        <v>8</v>
      </c>
      <c r="L1148" s="36" t="s">
        <v>1172</v>
      </c>
      <c r="M1148" s="36" t="s">
        <v>1088</v>
      </c>
      <c r="N1148" s="36" t="b">
        <v>1</v>
      </c>
      <c r="O1148" s="36" t="s">
        <v>1088</v>
      </c>
      <c r="P1148" s="36" t="s">
        <v>1088</v>
      </c>
      <c r="Q1148" s="36" t="s">
        <v>2474</v>
      </c>
      <c r="R1148" s="36" t="s">
        <v>2475</v>
      </c>
      <c r="S1148" s="21"/>
      <c r="U1148" s="36" t="s">
        <v>5168</v>
      </c>
      <c r="V1148" s="36" t="s">
        <v>1609</v>
      </c>
      <c r="W1148" s="66"/>
    </row>
    <row r="1149" spans="1:23" ht="29">
      <c r="A1149" s="21" t="s">
        <v>2374</v>
      </c>
      <c r="B1149" s="6" t="s">
        <v>2375</v>
      </c>
      <c r="C1149" s="21" t="s">
        <v>1036</v>
      </c>
      <c r="D1149" s="21" t="s">
        <v>1147</v>
      </c>
      <c r="E1149" s="21" t="s">
        <v>1100</v>
      </c>
      <c r="F1149" s="30" t="s">
        <v>1277</v>
      </c>
      <c r="G1149" s="21" t="s">
        <v>2261</v>
      </c>
      <c r="H1149" s="31" t="s">
        <v>2482</v>
      </c>
      <c r="I1149" s="31" t="s">
        <v>1093</v>
      </c>
      <c r="J1149" s="21" t="s">
        <v>2483</v>
      </c>
      <c r="K1149" s="21">
        <v>1</v>
      </c>
      <c r="L1149" s="36" t="s">
        <v>1172</v>
      </c>
      <c r="M1149" s="21">
        <v>20.7</v>
      </c>
      <c r="N1149" s="21"/>
      <c r="O1149" s="21"/>
      <c r="P1149" s="21"/>
      <c r="Q1149" s="21"/>
      <c r="R1149" s="21"/>
      <c r="S1149" s="21"/>
      <c r="U1149" s="36" t="s">
        <v>4785</v>
      </c>
      <c r="V1149" s="36" t="s">
        <v>4778</v>
      </c>
      <c r="W1149" s="66"/>
    </row>
    <row r="1150" spans="1:23" ht="29">
      <c r="A1150" s="21" t="s">
        <v>2374</v>
      </c>
      <c r="B1150" s="6" t="s">
        <v>2375</v>
      </c>
      <c r="C1150" s="21" t="s">
        <v>1036</v>
      </c>
      <c r="D1150" s="21" t="s">
        <v>1147</v>
      </c>
      <c r="E1150" s="21" t="s">
        <v>1100</v>
      </c>
      <c r="F1150" s="30" t="s">
        <v>1277</v>
      </c>
      <c r="G1150" s="21" t="s">
        <v>2261</v>
      </c>
      <c r="H1150" s="31" t="s">
        <v>2484</v>
      </c>
      <c r="I1150" s="31" t="s">
        <v>1093</v>
      </c>
      <c r="J1150" s="21" t="s">
        <v>2483</v>
      </c>
      <c r="K1150" s="21">
        <v>1</v>
      </c>
      <c r="L1150" s="36" t="s">
        <v>1172</v>
      </c>
      <c r="M1150" s="21">
        <v>20.6</v>
      </c>
      <c r="N1150" s="21"/>
      <c r="O1150" s="21"/>
      <c r="P1150" s="21"/>
      <c r="Q1150" s="21"/>
      <c r="R1150" s="21"/>
      <c r="S1150" s="21"/>
      <c r="U1150" s="36" t="s">
        <v>5280</v>
      </c>
      <c r="V1150" s="36" t="s">
        <v>4778</v>
      </c>
      <c r="W1150" s="66"/>
    </row>
    <row r="1151" spans="1:23" ht="29">
      <c r="A1151" s="21" t="s">
        <v>2374</v>
      </c>
      <c r="B1151" s="6" t="s">
        <v>2375</v>
      </c>
      <c r="C1151" s="21" t="s">
        <v>1036</v>
      </c>
      <c r="D1151" s="21" t="s">
        <v>1147</v>
      </c>
      <c r="E1151" s="21" t="s">
        <v>1100</v>
      </c>
      <c r="F1151" s="30" t="s">
        <v>1277</v>
      </c>
      <c r="G1151" s="21" t="s">
        <v>2261</v>
      </c>
      <c r="H1151" s="31" t="s">
        <v>2485</v>
      </c>
      <c r="I1151" s="31" t="s">
        <v>1093</v>
      </c>
      <c r="J1151" s="21" t="s">
        <v>2483</v>
      </c>
      <c r="K1151" s="21">
        <v>1</v>
      </c>
      <c r="L1151" s="36" t="s">
        <v>1172</v>
      </c>
      <c r="M1151" s="21">
        <v>53.4</v>
      </c>
      <c r="N1151" s="21"/>
      <c r="O1151" s="21"/>
      <c r="P1151" s="21"/>
      <c r="Q1151" s="21"/>
      <c r="R1151" s="21"/>
      <c r="S1151" s="21"/>
      <c r="U1151" s="36" t="s">
        <v>4785</v>
      </c>
      <c r="V1151" s="36" t="s">
        <v>4778</v>
      </c>
      <c r="W1151" s="66"/>
    </row>
    <row r="1152" spans="1:23" ht="29">
      <c r="A1152" s="21" t="s">
        <v>2374</v>
      </c>
      <c r="B1152" s="6" t="s">
        <v>2375</v>
      </c>
      <c r="C1152" s="21" t="s">
        <v>1036</v>
      </c>
      <c r="D1152" s="21" t="s">
        <v>1147</v>
      </c>
      <c r="E1152" s="21" t="s">
        <v>1100</v>
      </c>
      <c r="F1152" s="30" t="s">
        <v>1277</v>
      </c>
      <c r="G1152" s="21" t="s">
        <v>2261</v>
      </c>
      <c r="H1152" s="31" t="s">
        <v>2486</v>
      </c>
      <c r="I1152" s="31" t="s">
        <v>1093</v>
      </c>
      <c r="J1152" s="21" t="s">
        <v>2483</v>
      </c>
      <c r="K1152" s="21">
        <v>1</v>
      </c>
      <c r="L1152" s="36" t="s">
        <v>1172</v>
      </c>
      <c r="M1152" s="21">
        <v>51.3</v>
      </c>
      <c r="N1152" s="21"/>
      <c r="O1152" s="21"/>
      <c r="P1152" s="21"/>
      <c r="Q1152" s="21"/>
      <c r="R1152" s="21"/>
      <c r="S1152" s="21"/>
      <c r="U1152" s="36" t="s">
        <v>5280</v>
      </c>
      <c r="V1152" s="36" t="s">
        <v>4778</v>
      </c>
      <c r="W1152" s="66"/>
    </row>
    <row r="1153" spans="1:23" ht="15">
      <c r="A1153" s="21" t="s">
        <v>2374</v>
      </c>
      <c r="B1153" s="6" t="s">
        <v>2375</v>
      </c>
      <c r="C1153" s="21" t="s">
        <v>1036</v>
      </c>
      <c r="D1153" s="21" t="s">
        <v>1147</v>
      </c>
      <c r="E1153" s="21" t="s">
        <v>1100</v>
      </c>
      <c r="F1153" s="30" t="s">
        <v>1277</v>
      </c>
      <c r="G1153" s="21" t="s">
        <v>2261</v>
      </c>
      <c r="H1153" s="31" t="s">
        <v>2487</v>
      </c>
      <c r="I1153" s="31" t="s">
        <v>1093</v>
      </c>
      <c r="J1153" s="21" t="s">
        <v>2483</v>
      </c>
      <c r="K1153" s="21">
        <v>1</v>
      </c>
      <c r="L1153" s="36" t="s">
        <v>1172</v>
      </c>
      <c r="M1153" s="21">
        <v>26</v>
      </c>
      <c r="N1153" s="21"/>
      <c r="O1153" s="21"/>
      <c r="P1153" s="21"/>
      <c r="Q1153" s="21"/>
      <c r="R1153" s="21"/>
      <c r="S1153" s="21"/>
      <c r="U1153" s="36" t="s">
        <v>4785</v>
      </c>
      <c r="V1153" s="36" t="s">
        <v>4778</v>
      </c>
      <c r="W1153" s="66"/>
    </row>
    <row r="1154" spans="1:23" ht="29">
      <c r="A1154" s="21" t="s">
        <v>2374</v>
      </c>
      <c r="B1154" s="6" t="s">
        <v>2375</v>
      </c>
      <c r="C1154" s="21" t="s">
        <v>1036</v>
      </c>
      <c r="D1154" s="21" t="s">
        <v>1147</v>
      </c>
      <c r="E1154" s="21" t="s">
        <v>1100</v>
      </c>
      <c r="F1154" s="30" t="s">
        <v>1277</v>
      </c>
      <c r="G1154" s="21" t="s">
        <v>2261</v>
      </c>
      <c r="H1154" s="31" t="s">
        <v>2488</v>
      </c>
      <c r="I1154" s="31" t="s">
        <v>1093</v>
      </c>
      <c r="J1154" s="21" t="s">
        <v>2483</v>
      </c>
      <c r="K1154" s="21">
        <v>1</v>
      </c>
      <c r="L1154" s="36" t="s">
        <v>1172</v>
      </c>
      <c r="M1154" s="21">
        <v>28.1</v>
      </c>
      <c r="N1154" s="21"/>
      <c r="O1154" s="21"/>
      <c r="P1154" s="21"/>
      <c r="Q1154" s="21"/>
      <c r="R1154" s="21"/>
      <c r="S1154" s="21"/>
      <c r="U1154" s="36" t="s">
        <v>5280</v>
      </c>
      <c r="V1154" s="36" t="s">
        <v>4778</v>
      </c>
      <c r="W1154" s="66"/>
    </row>
    <row r="1155" spans="1:23" ht="15">
      <c r="A1155" s="21" t="s">
        <v>2374</v>
      </c>
      <c r="B1155" s="6" t="s">
        <v>2375</v>
      </c>
      <c r="C1155" s="21" t="s">
        <v>1036</v>
      </c>
      <c r="D1155" s="21" t="s">
        <v>1147</v>
      </c>
      <c r="E1155" s="21" t="s">
        <v>1100</v>
      </c>
      <c r="F1155" s="30" t="s">
        <v>1277</v>
      </c>
      <c r="G1155" s="21" t="s">
        <v>2261</v>
      </c>
      <c r="H1155" s="31" t="s">
        <v>2489</v>
      </c>
      <c r="I1155" s="31" t="s">
        <v>1093</v>
      </c>
      <c r="J1155" s="21" t="s">
        <v>2483</v>
      </c>
      <c r="K1155" s="21">
        <v>1</v>
      </c>
      <c r="L1155" s="21" t="s">
        <v>1138</v>
      </c>
      <c r="M1155" s="21">
        <v>34.6</v>
      </c>
      <c r="N1155" s="21"/>
      <c r="O1155" s="21"/>
      <c r="P1155" s="21"/>
      <c r="Q1155" s="21"/>
      <c r="R1155" s="21"/>
      <c r="S1155" s="21"/>
      <c r="U1155" s="36" t="s">
        <v>5105</v>
      </c>
      <c r="V1155" s="36" t="s">
        <v>5105</v>
      </c>
      <c r="W1155" s="66" t="s">
        <v>5117</v>
      </c>
    </row>
    <row r="1156" spans="1:23" ht="15">
      <c r="A1156" s="21" t="s">
        <v>2374</v>
      </c>
      <c r="B1156" s="6" t="s">
        <v>2375</v>
      </c>
      <c r="C1156" s="21" t="s">
        <v>1036</v>
      </c>
      <c r="D1156" s="21" t="s">
        <v>1147</v>
      </c>
      <c r="E1156" s="21" t="s">
        <v>1100</v>
      </c>
      <c r="F1156" s="30" t="s">
        <v>1277</v>
      </c>
      <c r="G1156" s="21" t="s">
        <v>2261</v>
      </c>
      <c r="H1156" s="31" t="s">
        <v>2490</v>
      </c>
      <c r="I1156" s="31" t="s">
        <v>1093</v>
      </c>
      <c r="J1156" s="21" t="s">
        <v>2483</v>
      </c>
      <c r="K1156" s="21">
        <v>1</v>
      </c>
      <c r="L1156" s="21" t="s">
        <v>1138</v>
      </c>
      <c r="M1156" s="21">
        <v>30.5</v>
      </c>
      <c r="N1156" s="21"/>
      <c r="O1156" s="21"/>
      <c r="P1156" s="21"/>
      <c r="Q1156" s="21"/>
      <c r="R1156" s="21"/>
      <c r="S1156" s="21"/>
      <c r="U1156" s="36" t="s">
        <v>5105</v>
      </c>
      <c r="V1156" s="36" t="s">
        <v>5105</v>
      </c>
      <c r="W1156" s="66"/>
    </row>
    <row r="1157" spans="1:23" ht="15">
      <c r="A1157" s="21" t="s">
        <v>2374</v>
      </c>
      <c r="B1157" s="6" t="s">
        <v>2375</v>
      </c>
      <c r="C1157" s="21" t="s">
        <v>1036</v>
      </c>
      <c r="D1157" s="21" t="s">
        <v>1147</v>
      </c>
      <c r="E1157" s="21" t="s">
        <v>1100</v>
      </c>
      <c r="F1157" s="30" t="s">
        <v>1277</v>
      </c>
      <c r="G1157" s="21" t="s">
        <v>2261</v>
      </c>
      <c r="H1157" s="31" t="s">
        <v>2491</v>
      </c>
      <c r="I1157" s="31" t="s">
        <v>1093</v>
      </c>
      <c r="J1157" s="21" t="s">
        <v>2483</v>
      </c>
      <c r="K1157" s="21">
        <v>1</v>
      </c>
      <c r="L1157" s="21" t="s">
        <v>1138</v>
      </c>
      <c r="M1157" s="21">
        <v>30.9</v>
      </c>
      <c r="N1157" s="21"/>
      <c r="O1157" s="21"/>
      <c r="P1157" s="21"/>
      <c r="Q1157" s="21"/>
      <c r="R1157" s="21"/>
      <c r="S1157" s="21"/>
      <c r="U1157" s="36" t="s">
        <v>5105</v>
      </c>
      <c r="V1157" s="36" t="s">
        <v>5105</v>
      </c>
      <c r="W1157" s="66"/>
    </row>
    <row r="1158" spans="1:23" ht="15">
      <c r="A1158" s="21" t="s">
        <v>2374</v>
      </c>
      <c r="B1158" s="6" t="s">
        <v>2375</v>
      </c>
      <c r="C1158" s="21" t="s">
        <v>1036</v>
      </c>
      <c r="D1158" s="21" t="s">
        <v>1147</v>
      </c>
      <c r="E1158" s="21" t="s">
        <v>1100</v>
      </c>
      <c r="F1158" s="30" t="s">
        <v>1277</v>
      </c>
      <c r="G1158" s="21" t="s">
        <v>2261</v>
      </c>
      <c r="H1158" s="31" t="s">
        <v>2492</v>
      </c>
      <c r="I1158" s="31" t="s">
        <v>1093</v>
      </c>
      <c r="J1158" s="21" t="s">
        <v>2483</v>
      </c>
      <c r="K1158" s="21">
        <v>1</v>
      </c>
      <c r="L1158" s="21" t="s">
        <v>1138</v>
      </c>
      <c r="M1158" s="21">
        <v>9.3000000000000007</v>
      </c>
      <c r="N1158" s="21"/>
      <c r="O1158" s="21"/>
      <c r="P1158" s="21"/>
      <c r="Q1158" s="21"/>
      <c r="R1158" s="21"/>
      <c r="S1158" s="21"/>
      <c r="U1158" s="36" t="s">
        <v>5105</v>
      </c>
      <c r="V1158" s="36" t="s">
        <v>5105</v>
      </c>
      <c r="W1158" s="66"/>
    </row>
    <row r="1159" spans="1:23" ht="15">
      <c r="A1159" s="21" t="s">
        <v>2374</v>
      </c>
      <c r="B1159" s="6" t="s">
        <v>2375</v>
      </c>
      <c r="C1159" s="21" t="s">
        <v>1036</v>
      </c>
      <c r="D1159" s="21" t="s">
        <v>1147</v>
      </c>
      <c r="E1159" s="21" t="s">
        <v>1100</v>
      </c>
      <c r="F1159" s="30" t="s">
        <v>1277</v>
      </c>
      <c r="G1159" s="21" t="s">
        <v>2261</v>
      </c>
      <c r="H1159" s="31" t="s">
        <v>2493</v>
      </c>
      <c r="I1159" s="31" t="s">
        <v>1093</v>
      </c>
      <c r="J1159" s="21" t="s">
        <v>2483</v>
      </c>
      <c r="K1159" s="21">
        <v>1</v>
      </c>
      <c r="L1159" s="21" t="s">
        <v>1138</v>
      </c>
      <c r="M1159" s="21">
        <v>34.5</v>
      </c>
      <c r="N1159" s="21"/>
      <c r="O1159" s="21"/>
      <c r="P1159" s="21"/>
      <c r="Q1159" s="21"/>
      <c r="R1159" s="21"/>
      <c r="S1159" s="21"/>
      <c r="U1159" s="36" t="s">
        <v>5105</v>
      </c>
      <c r="V1159" s="36" t="s">
        <v>5105</v>
      </c>
      <c r="W1159" s="66"/>
    </row>
    <row r="1160" spans="1:23" ht="15">
      <c r="A1160" s="21" t="s">
        <v>2374</v>
      </c>
      <c r="B1160" s="6" t="s">
        <v>2375</v>
      </c>
      <c r="C1160" s="21" t="s">
        <v>1036</v>
      </c>
      <c r="D1160" s="21" t="s">
        <v>1147</v>
      </c>
      <c r="E1160" s="21" t="s">
        <v>1100</v>
      </c>
      <c r="F1160" s="30" t="s">
        <v>1277</v>
      </c>
      <c r="G1160" s="21" t="s">
        <v>2261</v>
      </c>
      <c r="H1160" s="31" t="s">
        <v>2494</v>
      </c>
      <c r="I1160" s="31" t="s">
        <v>1093</v>
      </c>
      <c r="J1160" s="21" t="s">
        <v>2483</v>
      </c>
      <c r="K1160" s="21">
        <v>1</v>
      </c>
      <c r="L1160" s="21" t="s">
        <v>1138</v>
      </c>
      <c r="M1160" s="21">
        <v>60.2</v>
      </c>
      <c r="N1160" s="21"/>
      <c r="O1160" s="21"/>
      <c r="P1160" s="21"/>
      <c r="Q1160" s="21"/>
      <c r="R1160" s="21"/>
      <c r="S1160" s="21"/>
      <c r="U1160" s="36" t="s">
        <v>5105</v>
      </c>
      <c r="V1160" s="36" t="s">
        <v>5105</v>
      </c>
      <c r="W1160" s="66"/>
    </row>
    <row r="1161" spans="1:23" ht="15">
      <c r="A1161" s="21" t="s">
        <v>2374</v>
      </c>
      <c r="B1161" s="6" t="s">
        <v>2375</v>
      </c>
      <c r="C1161" s="21" t="s">
        <v>1036</v>
      </c>
      <c r="D1161" s="21" t="s">
        <v>1147</v>
      </c>
      <c r="E1161" s="21" t="s">
        <v>1100</v>
      </c>
      <c r="F1161" s="30" t="s">
        <v>1277</v>
      </c>
      <c r="G1161" s="21" t="s">
        <v>2261</v>
      </c>
      <c r="H1161" s="31" t="s">
        <v>2495</v>
      </c>
      <c r="I1161" s="31" t="s">
        <v>2496</v>
      </c>
      <c r="J1161" s="21" t="s">
        <v>2497</v>
      </c>
      <c r="K1161" s="21">
        <v>50</v>
      </c>
      <c r="L1161" s="21" t="s">
        <v>1138</v>
      </c>
      <c r="M1161" s="21">
        <v>1</v>
      </c>
      <c r="N1161" s="21"/>
      <c r="O1161" s="21"/>
      <c r="P1161" s="21"/>
      <c r="Q1161" s="21"/>
      <c r="R1161" s="21"/>
      <c r="S1161" s="21"/>
      <c r="U1161" s="36" t="s">
        <v>4781</v>
      </c>
      <c r="V1161" s="36" t="s">
        <v>4778</v>
      </c>
      <c r="W1161" s="66"/>
    </row>
    <row r="1162" spans="1:23" ht="15">
      <c r="A1162" s="21" t="s">
        <v>2374</v>
      </c>
      <c r="B1162" s="6" t="s">
        <v>2375</v>
      </c>
      <c r="C1162" s="21" t="s">
        <v>1036</v>
      </c>
      <c r="D1162" s="21" t="s">
        <v>1147</v>
      </c>
      <c r="E1162" s="21" t="s">
        <v>1100</v>
      </c>
      <c r="F1162" s="30" t="s">
        <v>1277</v>
      </c>
      <c r="G1162" s="21" t="s">
        <v>2261</v>
      </c>
      <c r="H1162" s="31" t="s">
        <v>2495</v>
      </c>
      <c r="I1162" s="31" t="s">
        <v>1093</v>
      </c>
      <c r="J1162" s="21" t="s">
        <v>2497</v>
      </c>
      <c r="K1162" s="21">
        <v>4</v>
      </c>
      <c r="L1162" s="21" t="s">
        <v>1172</v>
      </c>
      <c r="M1162" s="21">
        <v>14.8</v>
      </c>
      <c r="N1162" s="21"/>
      <c r="O1162" s="21"/>
      <c r="P1162" s="21"/>
      <c r="Q1162" s="21"/>
      <c r="R1162" s="21"/>
      <c r="S1162" s="21"/>
      <c r="U1162" s="36" t="s">
        <v>4800</v>
      </c>
      <c r="V1162" s="36" t="s">
        <v>4778</v>
      </c>
      <c r="W1162" s="66"/>
    </row>
    <row r="1163" spans="1:23" ht="15">
      <c r="A1163" s="21" t="s">
        <v>2374</v>
      </c>
      <c r="B1163" s="6" t="s">
        <v>2375</v>
      </c>
      <c r="C1163" s="21" t="s">
        <v>1036</v>
      </c>
      <c r="D1163" s="21" t="s">
        <v>1147</v>
      </c>
      <c r="E1163" s="21" t="s">
        <v>1100</v>
      </c>
      <c r="F1163" s="30" t="s">
        <v>1277</v>
      </c>
      <c r="G1163" s="21" t="s">
        <v>2261</v>
      </c>
      <c r="H1163" s="31" t="s">
        <v>2498</v>
      </c>
      <c r="I1163" s="31" t="s">
        <v>1093</v>
      </c>
      <c r="J1163" s="21" t="s">
        <v>2499</v>
      </c>
      <c r="K1163" s="21"/>
      <c r="L1163" s="21" t="s">
        <v>1089</v>
      </c>
      <c r="M1163" s="21">
        <v>43.1</v>
      </c>
      <c r="N1163" s="21"/>
      <c r="O1163" s="21"/>
      <c r="P1163" s="21"/>
      <c r="Q1163" s="21"/>
      <c r="R1163" s="21"/>
      <c r="S1163" s="21"/>
      <c r="U1163" s="36" t="s">
        <v>5281</v>
      </c>
      <c r="V1163" s="36" t="s">
        <v>1609</v>
      </c>
      <c r="W1163" s="66"/>
    </row>
    <row r="1164" spans="1:23" ht="15">
      <c r="A1164" s="21" t="s">
        <v>2374</v>
      </c>
      <c r="B1164" s="6" t="s">
        <v>2375</v>
      </c>
      <c r="C1164" s="21" t="s">
        <v>1036</v>
      </c>
      <c r="D1164" s="21" t="s">
        <v>1147</v>
      </c>
      <c r="E1164" s="21" t="s">
        <v>1100</v>
      </c>
      <c r="F1164" s="30" t="s">
        <v>1277</v>
      </c>
      <c r="G1164" s="21" t="s">
        <v>2261</v>
      </c>
      <c r="H1164" s="31" t="s">
        <v>2500</v>
      </c>
      <c r="I1164" s="31" t="s">
        <v>1093</v>
      </c>
      <c r="J1164" s="21" t="s">
        <v>2499</v>
      </c>
      <c r="K1164" s="21"/>
      <c r="L1164" s="21" t="s">
        <v>1089</v>
      </c>
      <c r="M1164" s="21">
        <v>36.1</v>
      </c>
      <c r="N1164" s="21"/>
      <c r="O1164" s="21"/>
      <c r="P1164" s="21"/>
      <c r="Q1164" s="21"/>
      <c r="R1164" s="21"/>
      <c r="S1164" s="21"/>
      <c r="U1164" s="36" t="s">
        <v>5281</v>
      </c>
      <c r="V1164" s="36" t="s">
        <v>1609</v>
      </c>
      <c r="W1164" s="66"/>
    </row>
    <row r="1165" spans="1:23" ht="15">
      <c r="A1165" s="21" t="s">
        <v>2374</v>
      </c>
      <c r="B1165" s="6" t="s">
        <v>2375</v>
      </c>
      <c r="C1165" s="21" t="s">
        <v>1036</v>
      </c>
      <c r="D1165" s="21" t="s">
        <v>1147</v>
      </c>
      <c r="E1165" s="21" t="s">
        <v>1100</v>
      </c>
      <c r="F1165" s="30" t="s">
        <v>1277</v>
      </c>
      <c r="G1165" s="21" t="s">
        <v>2261</v>
      </c>
      <c r="H1165" s="31" t="s">
        <v>2501</v>
      </c>
      <c r="I1165" s="31" t="s">
        <v>1093</v>
      </c>
      <c r="J1165" s="21" t="s">
        <v>2387</v>
      </c>
      <c r="K1165" s="21">
        <v>6</v>
      </c>
      <c r="L1165" s="21" t="s">
        <v>1089</v>
      </c>
      <c r="M1165" s="21">
        <v>252.8</v>
      </c>
      <c r="N1165" s="21"/>
      <c r="O1165" s="21"/>
      <c r="P1165" s="21">
        <v>58.7</v>
      </c>
      <c r="Q1165" s="21"/>
      <c r="R1165" s="21"/>
      <c r="S1165" s="21"/>
      <c r="U1165" s="36" t="s">
        <v>4781</v>
      </c>
      <c r="V1165" s="36" t="s">
        <v>4778</v>
      </c>
      <c r="W1165" s="66"/>
    </row>
    <row r="1166" spans="1:23" ht="15">
      <c r="A1166" s="21" t="s">
        <v>2374</v>
      </c>
      <c r="B1166" s="6" t="s">
        <v>2375</v>
      </c>
      <c r="C1166" s="21" t="s">
        <v>1036</v>
      </c>
      <c r="D1166" s="21" t="s">
        <v>1147</v>
      </c>
      <c r="E1166" s="21" t="s">
        <v>1100</v>
      </c>
      <c r="F1166" s="30" t="s">
        <v>1277</v>
      </c>
      <c r="G1166" s="21" t="s">
        <v>2261</v>
      </c>
      <c r="H1166" s="31" t="s">
        <v>2502</v>
      </c>
      <c r="I1166" s="31" t="s">
        <v>1093</v>
      </c>
      <c r="J1166" s="21" t="s">
        <v>2387</v>
      </c>
      <c r="K1166" s="21">
        <v>6</v>
      </c>
      <c r="L1166" s="21" t="s">
        <v>1089</v>
      </c>
      <c r="M1166" s="21">
        <v>21.2</v>
      </c>
      <c r="N1166" s="21"/>
      <c r="O1166" s="21"/>
      <c r="P1166" s="21">
        <v>17.8</v>
      </c>
      <c r="Q1166" s="21"/>
      <c r="R1166" s="21"/>
      <c r="S1166" s="21"/>
      <c r="U1166" s="36" t="s">
        <v>5281</v>
      </c>
      <c r="V1166" s="36" t="s">
        <v>1609</v>
      </c>
      <c r="W1166" s="66"/>
    </row>
    <row r="1167" spans="1:23" ht="15">
      <c r="A1167" s="21" t="s">
        <v>2374</v>
      </c>
      <c r="B1167" s="6" t="s">
        <v>2375</v>
      </c>
      <c r="C1167" s="21" t="s">
        <v>1036</v>
      </c>
      <c r="D1167" s="21" t="s">
        <v>1147</v>
      </c>
      <c r="E1167" s="21" t="s">
        <v>1100</v>
      </c>
      <c r="F1167" s="30" t="s">
        <v>1277</v>
      </c>
      <c r="G1167" s="21" t="s">
        <v>2261</v>
      </c>
      <c r="H1167" s="31" t="s">
        <v>2503</v>
      </c>
      <c r="I1167" s="31" t="s">
        <v>1093</v>
      </c>
      <c r="J1167" s="21" t="s">
        <v>2387</v>
      </c>
      <c r="K1167" s="21">
        <v>6</v>
      </c>
      <c r="L1167" s="21" t="s">
        <v>1089</v>
      </c>
      <c r="M1167" s="21">
        <v>124</v>
      </c>
      <c r="N1167" s="21"/>
      <c r="O1167" s="21"/>
      <c r="P1167" s="21">
        <v>40.700000000000003</v>
      </c>
      <c r="Q1167" s="21"/>
      <c r="R1167" s="21"/>
      <c r="S1167" s="21"/>
      <c r="U1167" s="36" t="s">
        <v>5105</v>
      </c>
      <c r="V1167" s="36" t="s">
        <v>5105</v>
      </c>
      <c r="W1167" s="66"/>
    </row>
    <row r="1168" spans="1:23" ht="15">
      <c r="A1168" s="21" t="s">
        <v>2374</v>
      </c>
      <c r="B1168" s="6" t="s">
        <v>2375</v>
      </c>
      <c r="C1168" s="21" t="s">
        <v>1036</v>
      </c>
      <c r="D1168" s="21" t="s">
        <v>1147</v>
      </c>
      <c r="E1168" s="21" t="s">
        <v>1100</v>
      </c>
      <c r="F1168" s="30" t="s">
        <v>1277</v>
      </c>
      <c r="G1168" s="21" t="s">
        <v>2261</v>
      </c>
      <c r="H1168" s="31" t="s">
        <v>2504</v>
      </c>
      <c r="I1168" s="31" t="s">
        <v>1093</v>
      </c>
      <c r="J1168" s="21" t="s">
        <v>2387</v>
      </c>
      <c r="K1168" s="21">
        <v>2</v>
      </c>
      <c r="L1168" s="21" t="s">
        <v>1089</v>
      </c>
      <c r="M1168" s="21">
        <v>0.4</v>
      </c>
      <c r="N1168" s="21"/>
      <c r="O1168" s="21"/>
      <c r="P1168" s="21"/>
      <c r="Q1168" s="21"/>
      <c r="R1168" s="21"/>
      <c r="S1168" s="21"/>
      <c r="U1168" s="36" t="s">
        <v>5105</v>
      </c>
      <c r="V1168" s="36" t="s">
        <v>5105</v>
      </c>
      <c r="W1168" s="66"/>
    </row>
    <row r="1169" spans="1:23" ht="15">
      <c r="A1169" s="21" t="s">
        <v>2374</v>
      </c>
      <c r="B1169" s="6" t="s">
        <v>2375</v>
      </c>
      <c r="C1169" s="21" t="s">
        <v>1036</v>
      </c>
      <c r="D1169" s="21" t="s">
        <v>1147</v>
      </c>
      <c r="E1169" s="21" t="s">
        <v>1100</v>
      </c>
      <c r="F1169" s="30" t="s">
        <v>1277</v>
      </c>
      <c r="G1169" s="21" t="s">
        <v>2261</v>
      </c>
      <c r="H1169" s="31" t="s">
        <v>2505</v>
      </c>
      <c r="I1169" s="31" t="s">
        <v>1093</v>
      </c>
      <c r="J1169" s="21" t="s">
        <v>2387</v>
      </c>
      <c r="K1169" s="21">
        <v>8</v>
      </c>
      <c r="L1169" s="21" t="s">
        <v>1089</v>
      </c>
      <c r="M1169" s="21">
        <v>31.8</v>
      </c>
      <c r="N1169" s="21"/>
      <c r="O1169" s="21"/>
      <c r="P1169" s="21">
        <v>8.1</v>
      </c>
      <c r="Q1169" s="21"/>
      <c r="R1169" s="21"/>
      <c r="S1169" s="21"/>
      <c r="U1169" s="36" t="s">
        <v>5282</v>
      </c>
      <c r="V1169" s="36" t="s">
        <v>4778</v>
      </c>
      <c r="W1169" s="66"/>
    </row>
    <row r="1170" spans="1:23" ht="15">
      <c r="A1170" s="21" t="s">
        <v>2374</v>
      </c>
      <c r="B1170" s="6" t="s">
        <v>2375</v>
      </c>
      <c r="C1170" s="21" t="s">
        <v>1036</v>
      </c>
      <c r="D1170" s="21" t="s">
        <v>1147</v>
      </c>
      <c r="E1170" s="21" t="s">
        <v>1100</v>
      </c>
      <c r="F1170" s="30" t="s">
        <v>1277</v>
      </c>
      <c r="G1170" s="21" t="s">
        <v>2261</v>
      </c>
      <c r="H1170" s="31" t="s">
        <v>2506</v>
      </c>
      <c r="I1170" s="31" t="s">
        <v>1093</v>
      </c>
      <c r="J1170" s="21" t="s">
        <v>2387</v>
      </c>
      <c r="K1170" s="21">
        <v>8</v>
      </c>
      <c r="L1170" s="21" t="s">
        <v>1089</v>
      </c>
      <c r="M1170" s="21">
        <v>2.2000000000000002</v>
      </c>
      <c r="N1170" s="21"/>
      <c r="O1170" s="21"/>
      <c r="P1170" s="21">
        <v>1.5</v>
      </c>
      <c r="Q1170" s="21"/>
      <c r="R1170" s="21"/>
      <c r="S1170" s="21"/>
      <c r="U1170" s="36" t="s">
        <v>5283</v>
      </c>
      <c r="V1170" s="36" t="s">
        <v>1609</v>
      </c>
      <c r="W1170" s="66"/>
    </row>
    <row r="1171" spans="1:23" ht="15">
      <c r="A1171" s="21" t="s">
        <v>2374</v>
      </c>
      <c r="B1171" s="6" t="s">
        <v>2375</v>
      </c>
      <c r="C1171" s="21" t="s">
        <v>1036</v>
      </c>
      <c r="D1171" s="21" t="s">
        <v>1147</v>
      </c>
      <c r="E1171" s="21" t="s">
        <v>1100</v>
      </c>
      <c r="F1171" s="30" t="s">
        <v>1277</v>
      </c>
      <c r="G1171" s="21" t="s">
        <v>2261</v>
      </c>
      <c r="H1171" s="31" t="s">
        <v>2507</v>
      </c>
      <c r="I1171" s="31" t="s">
        <v>1093</v>
      </c>
      <c r="J1171" s="21" t="s">
        <v>2387</v>
      </c>
      <c r="K1171" s="21">
        <v>8</v>
      </c>
      <c r="L1171" s="21" t="s">
        <v>1089</v>
      </c>
      <c r="M1171" s="21">
        <v>16.8</v>
      </c>
      <c r="N1171" s="21"/>
      <c r="O1171" s="21"/>
      <c r="P1171" s="21">
        <v>4</v>
      </c>
      <c r="Q1171" s="21"/>
      <c r="R1171" s="21"/>
      <c r="S1171" s="21"/>
      <c r="U1171" s="36" t="s">
        <v>5105</v>
      </c>
      <c r="V1171" s="36" t="s">
        <v>5105</v>
      </c>
      <c r="W1171" s="66"/>
    </row>
    <row r="1172" spans="1:23" ht="15">
      <c r="A1172" s="21" t="s">
        <v>2508</v>
      </c>
      <c r="B1172" s="6" t="s">
        <v>265</v>
      </c>
      <c r="C1172" s="21" t="s">
        <v>1081</v>
      </c>
      <c r="D1172" s="21" t="s">
        <v>1147</v>
      </c>
      <c r="E1172" s="21" t="s">
        <v>1100</v>
      </c>
      <c r="F1172" s="30" t="s">
        <v>1282</v>
      </c>
      <c r="G1172" s="21" t="s">
        <v>2509</v>
      </c>
      <c r="H1172" s="31" t="s">
        <v>2265</v>
      </c>
      <c r="I1172" s="31" t="s">
        <v>1093</v>
      </c>
      <c r="J1172" s="21" t="s">
        <v>1094</v>
      </c>
      <c r="K1172" s="21">
        <v>14</v>
      </c>
      <c r="L1172" s="21" t="s">
        <v>1172</v>
      </c>
      <c r="M1172" s="21">
        <v>11.4</v>
      </c>
      <c r="N1172" s="21" t="s">
        <v>1088</v>
      </c>
      <c r="O1172" s="21" t="s">
        <v>1088</v>
      </c>
      <c r="P1172" s="21">
        <v>1.6</v>
      </c>
      <c r="Q1172" s="21" t="s">
        <v>1698</v>
      </c>
      <c r="R1172" s="21"/>
      <c r="S1172" s="21"/>
      <c r="U1172" s="36" t="s">
        <v>5105</v>
      </c>
      <c r="V1172" s="36" t="s">
        <v>5105</v>
      </c>
      <c r="W1172" s="66"/>
    </row>
    <row r="1173" spans="1:23" ht="15">
      <c r="A1173" s="21" t="s">
        <v>2508</v>
      </c>
      <c r="B1173" s="6" t="s">
        <v>265</v>
      </c>
      <c r="C1173" s="21" t="s">
        <v>1081</v>
      </c>
      <c r="D1173" s="21" t="s">
        <v>1147</v>
      </c>
      <c r="E1173" s="21" t="s">
        <v>1100</v>
      </c>
      <c r="F1173" s="30" t="s">
        <v>1282</v>
      </c>
      <c r="G1173" s="21" t="s">
        <v>2509</v>
      </c>
      <c r="H1173" s="31" t="s">
        <v>2265</v>
      </c>
      <c r="I1173" s="31" t="s">
        <v>1093</v>
      </c>
      <c r="J1173" s="21" t="s">
        <v>1094</v>
      </c>
      <c r="K1173" s="21">
        <v>19</v>
      </c>
      <c r="L1173" s="21" t="s">
        <v>1138</v>
      </c>
      <c r="M1173" s="21">
        <v>25.1</v>
      </c>
      <c r="N1173" s="21" t="s">
        <v>1088</v>
      </c>
      <c r="O1173" s="21" t="s">
        <v>1088</v>
      </c>
      <c r="P1173" s="21">
        <v>7.8</v>
      </c>
      <c r="Q1173" s="21" t="s">
        <v>1698</v>
      </c>
      <c r="R1173" s="21"/>
      <c r="S1173" s="21"/>
      <c r="U1173" s="36" t="s">
        <v>5105</v>
      </c>
      <c r="V1173" s="36" t="s">
        <v>5105</v>
      </c>
      <c r="W1173" s="66"/>
    </row>
    <row r="1174" spans="1:23" ht="15">
      <c r="A1174" s="21" t="s">
        <v>2508</v>
      </c>
      <c r="B1174" s="6" t="s">
        <v>265</v>
      </c>
      <c r="C1174" s="21" t="s">
        <v>1081</v>
      </c>
      <c r="D1174" s="21" t="s">
        <v>1147</v>
      </c>
      <c r="E1174" s="21" t="s">
        <v>1100</v>
      </c>
      <c r="F1174" s="30" t="s">
        <v>1282</v>
      </c>
      <c r="G1174" s="21" t="s">
        <v>2509</v>
      </c>
      <c r="H1174" s="31" t="s">
        <v>2265</v>
      </c>
      <c r="I1174" s="31" t="s">
        <v>1093</v>
      </c>
      <c r="J1174" s="21" t="s">
        <v>1094</v>
      </c>
      <c r="K1174" s="21">
        <v>26</v>
      </c>
      <c r="L1174" s="21" t="s">
        <v>1089</v>
      </c>
      <c r="M1174" s="21">
        <v>42.7</v>
      </c>
      <c r="N1174" s="21" t="s">
        <v>1088</v>
      </c>
      <c r="O1174" s="21" t="s">
        <v>1088</v>
      </c>
      <c r="P1174" s="21">
        <v>8.3000000000000007</v>
      </c>
      <c r="Q1174" s="21" t="s">
        <v>1698</v>
      </c>
      <c r="R1174" s="21"/>
      <c r="S1174" s="21"/>
      <c r="U1174" s="36" t="s">
        <v>5105</v>
      </c>
      <c r="V1174" s="36" t="s">
        <v>5105</v>
      </c>
      <c r="W1174" s="66"/>
    </row>
    <row r="1175" spans="1:23" ht="15">
      <c r="A1175" s="21" t="s">
        <v>2508</v>
      </c>
      <c r="B1175" s="6" t="s">
        <v>265</v>
      </c>
      <c r="C1175" s="21" t="s">
        <v>1081</v>
      </c>
      <c r="D1175" s="21" t="s">
        <v>1147</v>
      </c>
      <c r="E1175" s="21" t="s">
        <v>1100</v>
      </c>
      <c r="F1175" s="30" t="s">
        <v>1282</v>
      </c>
      <c r="G1175" s="21" t="s">
        <v>2509</v>
      </c>
      <c r="H1175" s="31" t="s">
        <v>1170</v>
      </c>
      <c r="I1175" s="31" t="s">
        <v>1093</v>
      </c>
      <c r="J1175" s="21" t="s">
        <v>1171</v>
      </c>
      <c r="K1175" s="21">
        <v>14</v>
      </c>
      <c r="L1175" s="21" t="s">
        <v>1172</v>
      </c>
      <c r="M1175" s="21">
        <v>2.5</v>
      </c>
      <c r="N1175" s="21" t="s">
        <v>1088</v>
      </c>
      <c r="O1175" s="21" t="s">
        <v>1088</v>
      </c>
      <c r="P1175" s="21">
        <v>3.1</v>
      </c>
      <c r="Q1175" s="21" t="s">
        <v>1698</v>
      </c>
      <c r="R1175" s="21"/>
      <c r="S1175" s="21"/>
      <c r="U1175" s="36" t="s">
        <v>5105</v>
      </c>
      <c r="V1175" s="66" t="s">
        <v>5105</v>
      </c>
      <c r="W1175" s="66"/>
    </row>
    <row r="1176" spans="1:23" ht="15">
      <c r="A1176" s="21" t="s">
        <v>2508</v>
      </c>
      <c r="B1176" s="6" t="s">
        <v>265</v>
      </c>
      <c r="C1176" s="21" t="s">
        <v>1081</v>
      </c>
      <c r="D1176" s="21" t="s">
        <v>1147</v>
      </c>
      <c r="E1176" s="21" t="s">
        <v>1100</v>
      </c>
      <c r="F1176" s="30" t="s">
        <v>1282</v>
      </c>
      <c r="G1176" s="21" t="s">
        <v>2509</v>
      </c>
      <c r="H1176" s="31" t="s">
        <v>1170</v>
      </c>
      <c r="I1176" s="31" t="s">
        <v>1093</v>
      </c>
      <c r="J1176" s="21" t="s">
        <v>1171</v>
      </c>
      <c r="K1176" s="21">
        <v>19</v>
      </c>
      <c r="L1176" s="21" t="s">
        <v>1138</v>
      </c>
      <c r="M1176" s="21">
        <v>19</v>
      </c>
      <c r="N1176" s="21" t="s">
        <v>1088</v>
      </c>
      <c r="O1176" s="21" t="s">
        <v>1088</v>
      </c>
      <c r="P1176" s="21">
        <v>18</v>
      </c>
      <c r="Q1176" s="21" t="s">
        <v>1698</v>
      </c>
      <c r="R1176" s="21"/>
      <c r="S1176" s="21"/>
      <c r="U1176" s="36" t="s">
        <v>5105</v>
      </c>
      <c r="V1176" s="66" t="s">
        <v>5105</v>
      </c>
      <c r="W1176" s="66"/>
    </row>
    <row r="1177" spans="1:23" ht="15">
      <c r="A1177" s="21" t="s">
        <v>2508</v>
      </c>
      <c r="B1177" s="6" t="s">
        <v>265</v>
      </c>
      <c r="C1177" s="21" t="s">
        <v>1081</v>
      </c>
      <c r="D1177" s="21" t="s">
        <v>1147</v>
      </c>
      <c r="E1177" s="21" t="s">
        <v>1100</v>
      </c>
      <c r="F1177" s="30" t="s">
        <v>1282</v>
      </c>
      <c r="G1177" s="21" t="s">
        <v>2509</v>
      </c>
      <c r="H1177" s="31" t="s">
        <v>1170</v>
      </c>
      <c r="I1177" s="31" t="s">
        <v>1093</v>
      </c>
      <c r="J1177" s="21" t="s">
        <v>1171</v>
      </c>
      <c r="K1177" s="21">
        <v>26</v>
      </c>
      <c r="L1177" s="21" t="s">
        <v>1089</v>
      </c>
      <c r="M1177" s="21">
        <v>108.9</v>
      </c>
      <c r="N1177" s="21" t="s">
        <v>1088</v>
      </c>
      <c r="O1177" s="21" t="s">
        <v>1088</v>
      </c>
      <c r="P1177" s="21">
        <v>81.8</v>
      </c>
      <c r="Q1177" s="21" t="s">
        <v>1698</v>
      </c>
      <c r="R1177" s="21"/>
      <c r="S1177" s="21"/>
      <c r="U1177" s="36" t="s">
        <v>5105</v>
      </c>
      <c r="V1177" s="66" t="s">
        <v>5105</v>
      </c>
      <c r="W1177" s="66"/>
    </row>
    <row r="1178" spans="1:23" ht="15">
      <c r="A1178" s="21" t="s">
        <v>2508</v>
      </c>
      <c r="B1178" s="6" t="s">
        <v>265</v>
      </c>
      <c r="C1178" s="21" t="s">
        <v>1081</v>
      </c>
      <c r="D1178" s="21" t="s">
        <v>1147</v>
      </c>
      <c r="E1178" s="21" t="s">
        <v>1100</v>
      </c>
      <c r="F1178" s="30" t="s">
        <v>1282</v>
      </c>
      <c r="G1178" s="21" t="s">
        <v>2509</v>
      </c>
      <c r="H1178" s="31" t="s">
        <v>2510</v>
      </c>
      <c r="I1178" s="31" t="s">
        <v>1093</v>
      </c>
      <c r="J1178" s="21" t="s">
        <v>1976</v>
      </c>
      <c r="K1178" s="21">
        <v>14</v>
      </c>
      <c r="L1178" s="21" t="s">
        <v>1172</v>
      </c>
      <c r="M1178" s="21">
        <v>8.5</v>
      </c>
      <c r="N1178" s="21" t="s">
        <v>1088</v>
      </c>
      <c r="O1178" s="21" t="s">
        <v>1088</v>
      </c>
      <c r="P1178" s="21">
        <v>10.199999999999999</v>
      </c>
      <c r="Q1178" s="21" t="s">
        <v>2474</v>
      </c>
      <c r="R1178" s="21"/>
      <c r="S1178" s="21"/>
      <c r="U1178" s="36" t="s">
        <v>5105</v>
      </c>
      <c r="V1178" s="66" t="s">
        <v>5105</v>
      </c>
      <c r="W1178" s="66"/>
    </row>
    <row r="1179" spans="1:23" ht="15">
      <c r="A1179" s="21" t="s">
        <v>2508</v>
      </c>
      <c r="B1179" s="6" t="s">
        <v>265</v>
      </c>
      <c r="C1179" s="21" t="s">
        <v>1081</v>
      </c>
      <c r="D1179" s="21" t="s">
        <v>1147</v>
      </c>
      <c r="E1179" s="21" t="s">
        <v>1100</v>
      </c>
      <c r="F1179" s="30" t="s">
        <v>1282</v>
      </c>
      <c r="G1179" s="21" t="s">
        <v>2509</v>
      </c>
      <c r="H1179" s="31" t="s">
        <v>2510</v>
      </c>
      <c r="I1179" s="31" t="s">
        <v>1093</v>
      </c>
      <c r="J1179" s="21" t="s">
        <v>1976</v>
      </c>
      <c r="K1179" s="21">
        <v>19</v>
      </c>
      <c r="L1179" s="21" t="s">
        <v>1138</v>
      </c>
      <c r="M1179" s="21">
        <v>5.0999999999999996</v>
      </c>
      <c r="N1179" s="21" t="s">
        <v>1088</v>
      </c>
      <c r="O1179" s="21" t="s">
        <v>1088</v>
      </c>
      <c r="P1179" s="21">
        <v>7</v>
      </c>
      <c r="Q1179" s="21" t="s">
        <v>2511</v>
      </c>
      <c r="R1179" s="21"/>
      <c r="S1179" s="21"/>
      <c r="U1179" s="36" t="s">
        <v>5105</v>
      </c>
      <c r="V1179" s="66" t="s">
        <v>5105</v>
      </c>
      <c r="W1179" s="66"/>
    </row>
    <row r="1180" spans="1:23" ht="15">
      <c r="A1180" s="21" t="s">
        <v>2508</v>
      </c>
      <c r="B1180" s="6" t="s">
        <v>265</v>
      </c>
      <c r="C1180" s="21" t="s">
        <v>1081</v>
      </c>
      <c r="D1180" s="21" t="s">
        <v>1147</v>
      </c>
      <c r="E1180" s="21" t="s">
        <v>1100</v>
      </c>
      <c r="F1180" s="30" t="s">
        <v>1282</v>
      </c>
      <c r="G1180" s="21" t="s">
        <v>2509</v>
      </c>
      <c r="H1180" s="31" t="s">
        <v>2510</v>
      </c>
      <c r="I1180" s="31" t="s">
        <v>1093</v>
      </c>
      <c r="J1180" s="21" t="s">
        <v>1976</v>
      </c>
      <c r="K1180" s="21">
        <v>26</v>
      </c>
      <c r="L1180" s="21" t="s">
        <v>1089</v>
      </c>
      <c r="M1180" s="21">
        <v>7</v>
      </c>
      <c r="N1180" s="21" t="s">
        <v>1088</v>
      </c>
      <c r="O1180" s="21" t="s">
        <v>1088</v>
      </c>
      <c r="P1180" s="21">
        <v>3.5</v>
      </c>
      <c r="Q1180" s="21" t="s">
        <v>2474</v>
      </c>
      <c r="R1180" s="21"/>
      <c r="S1180" s="21"/>
      <c r="U1180" s="36" t="s">
        <v>4786</v>
      </c>
      <c r="V1180" s="66" t="s">
        <v>5284</v>
      </c>
      <c r="W1180" s="66"/>
    </row>
    <row r="1181" spans="1:23" ht="15">
      <c r="A1181" s="21" t="s">
        <v>2508</v>
      </c>
      <c r="B1181" s="6" t="s">
        <v>265</v>
      </c>
      <c r="C1181" s="21" t="s">
        <v>1081</v>
      </c>
      <c r="D1181" s="21" t="s">
        <v>1147</v>
      </c>
      <c r="E1181" s="21" t="s">
        <v>1100</v>
      </c>
      <c r="F1181" s="30" t="s">
        <v>1282</v>
      </c>
      <c r="G1181" s="21" t="s">
        <v>2509</v>
      </c>
      <c r="H1181" s="31" t="s">
        <v>2512</v>
      </c>
      <c r="I1181" s="31" t="s">
        <v>1093</v>
      </c>
      <c r="J1181" s="21" t="s">
        <v>2513</v>
      </c>
      <c r="K1181" s="21">
        <v>20</v>
      </c>
      <c r="L1181" s="21" t="s">
        <v>1172</v>
      </c>
      <c r="M1181" s="21">
        <v>3.5</v>
      </c>
      <c r="N1181" s="21" t="s">
        <v>1088</v>
      </c>
      <c r="O1181" s="21" t="s">
        <v>1088</v>
      </c>
      <c r="P1181" s="21">
        <v>0.7</v>
      </c>
      <c r="Q1181" s="21" t="s">
        <v>2511</v>
      </c>
      <c r="R1181" s="21"/>
      <c r="S1181" s="21"/>
      <c r="U1181" s="36" t="s">
        <v>5105</v>
      </c>
      <c r="V1181" s="66" t="s">
        <v>5105</v>
      </c>
      <c r="W1181" s="66"/>
    </row>
    <row r="1182" spans="1:23" ht="15">
      <c r="A1182" s="21" t="s">
        <v>2508</v>
      </c>
      <c r="B1182" s="6" t="s">
        <v>265</v>
      </c>
      <c r="C1182" s="21" t="s">
        <v>1081</v>
      </c>
      <c r="D1182" s="21" t="s">
        <v>1147</v>
      </c>
      <c r="E1182" s="21" t="s">
        <v>1100</v>
      </c>
      <c r="F1182" s="30" t="s">
        <v>1282</v>
      </c>
      <c r="G1182" s="21" t="s">
        <v>2509</v>
      </c>
      <c r="H1182" s="31" t="s">
        <v>2512</v>
      </c>
      <c r="I1182" s="31" t="s">
        <v>1093</v>
      </c>
      <c r="J1182" s="21" t="s">
        <v>2513</v>
      </c>
      <c r="K1182" s="21">
        <v>19</v>
      </c>
      <c r="L1182" s="21" t="s">
        <v>1138</v>
      </c>
      <c r="M1182" s="21">
        <v>3.6</v>
      </c>
      <c r="N1182" s="21" t="s">
        <v>1088</v>
      </c>
      <c r="O1182" s="21" t="s">
        <v>1088</v>
      </c>
      <c r="P1182" s="21">
        <v>0.6</v>
      </c>
      <c r="Q1182" s="21" t="s">
        <v>2474</v>
      </c>
      <c r="R1182" s="21"/>
      <c r="S1182" s="21"/>
      <c r="U1182" s="36" t="s">
        <v>5105</v>
      </c>
      <c r="V1182" s="66" t="s">
        <v>5105</v>
      </c>
      <c r="W1182" s="66"/>
    </row>
    <row r="1183" spans="1:23" ht="15">
      <c r="A1183" s="21" t="s">
        <v>2508</v>
      </c>
      <c r="B1183" s="6" t="s">
        <v>265</v>
      </c>
      <c r="C1183" s="21" t="s">
        <v>1081</v>
      </c>
      <c r="D1183" s="21" t="s">
        <v>1147</v>
      </c>
      <c r="E1183" s="21" t="s">
        <v>1100</v>
      </c>
      <c r="F1183" s="30" t="s">
        <v>1282</v>
      </c>
      <c r="G1183" s="21" t="s">
        <v>2509</v>
      </c>
      <c r="H1183" s="31" t="s">
        <v>2512</v>
      </c>
      <c r="I1183" s="31" t="s">
        <v>1093</v>
      </c>
      <c r="J1183" s="21" t="s">
        <v>2513</v>
      </c>
      <c r="K1183" s="21">
        <v>9</v>
      </c>
      <c r="L1183" s="21" t="s">
        <v>1089</v>
      </c>
      <c r="M1183" s="21">
        <v>4.4000000000000004</v>
      </c>
      <c r="N1183" s="21" t="s">
        <v>1088</v>
      </c>
      <c r="O1183" s="21" t="s">
        <v>1088</v>
      </c>
      <c r="P1183" s="21">
        <v>0.8</v>
      </c>
      <c r="Q1183" s="21" t="s">
        <v>2474</v>
      </c>
      <c r="R1183" s="21"/>
      <c r="S1183" s="21"/>
      <c r="U1183" s="36" t="s">
        <v>5105</v>
      </c>
      <c r="V1183" s="66" t="s">
        <v>5105</v>
      </c>
      <c r="W1183" s="66"/>
    </row>
    <row r="1184" spans="1:23" ht="15">
      <c r="A1184" s="21" t="s">
        <v>2508</v>
      </c>
      <c r="B1184" s="6" t="s">
        <v>265</v>
      </c>
      <c r="C1184" s="21" t="s">
        <v>1081</v>
      </c>
      <c r="D1184" s="21" t="s">
        <v>1147</v>
      </c>
      <c r="E1184" s="21" t="s">
        <v>1100</v>
      </c>
      <c r="F1184" s="30" t="s">
        <v>1282</v>
      </c>
      <c r="G1184" s="21" t="s">
        <v>2509</v>
      </c>
      <c r="H1184" s="31" t="s">
        <v>2514</v>
      </c>
      <c r="I1184" s="31" t="s">
        <v>1093</v>
      </c>
      <c r="J1184" s="21" t="s">
        <v>2515</v>
      </c>
      <c r="K1184" s="21">
        <v>20</v>
      </c>
      <c r="L1184" s="21" t="s">
        <v>1172</v>
      </c>
      <c r="M1184" s="21">
        <v>-24.8</v>
      </c>
      <c r="N1184" s="21" t="s">
        <v>1088</v>
      </c>
      <c r="O1184" s="21" t="s">
        <v>1088</v>
      </c>
      <c r="P1184" s="21">
        <v>1</v>
      </c>
      <c r="Q1184" s="21" t="s">
        <v>2511</v>
      </c>
      <c r="R1184" s="21"/>
      <c r="S1184" s="21"/>
      <c r="U1184" s="36" t="s">
        <v>5107</v>
      </c>
      <c r="V1184" s="66" t="s">
        <v>5284</v>
      </c>
      <c r="W1184" s="66"/>
    </row>
    <row r="1185" spans="1:23" ht="15">
      <c r="A1185" s="21" t="s">
        <v>2508</v>
      </c>
      <c r="B1185" s="6" t="s">
        <v>265</v>
      </c>
      <c r="C1185" s="21" t="s">
        <v>1081</v>
      </c>
      <c r="D1185" s="21" t="s">
        <v>1147</v>
      </c>
      <c r="E1185" s="21" t="s">
        <v>1100</v>
      </c>
      <c r="F1185" s="30" t="s">
        <v>1282</v>
      </c>
      <c r="G1185" s="21" t="s">
        <v>2509</v>
      </c>
      <c r="H1185" s="31" t="s">
        <v>2514</v>
      </c>
      <c r="I1185" s="31" t="s">
        <v>1093</v>
      </c>
      <c r="J1185" s="21" t="s">
        <v>2515</v>
      </c>
      <c r="K1185" s="21">
        <v>19</v>
      </c>
      <c r="L1185" s="21" t="s">
        <v>1138</v>
      </c>
      <c r="M1185" s="21">
        <v>-26.4</v>
      </c>
      <c r="N1185" s="21" t="s">
        <v>1088</v>
      </c>
      <c r="O1185" s="21" t="s">
        <v>1088</v>
      </c>
      <c r="P1185" s="21">
        <v>2</v>
      </c>
      <c r="Q1185" s="21" t="s">
        <v>2474</v>
      </c>
      <c r="R1185" s="10" t="s">
        <v>2516</v>
      </c>
      <c r="S1185" s="21"/>
      <c r="U1185" s="36" t="s">
        <v>5105</v>
      </c>
      <c r="V1185" s="66" t="s">
        <v>5105</v>
      </c>
      <c r="W1185" s="66"/>
    </row>
    <row r="1186" spans="1:23" ht="15">
      <c r="A1186" s="21" t="s">
        <v>2508</v>
      </c>
      <c r="B1186" s="6" t="s">
        <v>265</v>
      </c>
      <c r="C1186" s="21" t="s">
        <v>1081</v>
      </c>
      <c r="D1186" s="21" t="s">
        <v>1147</v>
      </c>
      <c r="E1186" s="21" t="s">
        <v>1100</v>
      </c>
      <c r="F1186" s="30" t="s">
        <v>1282</v>
      </c>
      <c r="G1186" s="21" t="s">
        <v>2509</v>
      </c>
      <c r="H1186" s="31" t="s">
        <v>2514</v>
      </c>
      <c r="I1186" s="31" t="s">
        <v>1093</v>
      </c>
      <c r="J1186" s="21" t="s">
        <v>2515</v>
      </c>
      <c r="K1186" s="21">
        <v>9</v>
      </c>
      <c r="L1186" s="21" t="s">
        <v>1089</v>
      </c>
      <c r="M1186" s="21">
        <v>-28.7</v>
      </c>
      <c r="N1186" s="21" t="s">
        <v>1088</v>
      </c>
      <c r="O1186" s="21" t="s">
        <v>1088</v>
      </c>
      <c r="P1186" s="21">
        <v>1.8</v>
      </c>
      <c r="Q1186" s="21" t="s">
        <v>2474</v>
      </c>
      <c r="R1186" s="10"/>
      <c r="S1186" s="21"/>
      <c r="U1186" s="36" t="s">
        <v>4797</v>
      </c>
      <c r="V1186" s="66" t="s">
        <v>5284</v>
      </c>
      <c r="W1186" s="66"/>
    </row>
    <row r="1187" spans="1:23" ht="15">
      <c r="A1187" s="21" t="s">
        <v>2517</v>
      </c>
      <c r="B1187" s="6" t="s">
        <v>73</v>
      </c>
      <c r="C1187" s="21" t="s">
        <v>1036</v>
      </c>
      <c r="D1187" s="21" t="s">
        <v>1088</v>
      </c>
      <c r="E1187" s="21" t="s">
        <v>1088</v>
      </c>
      <c r="F1187" s="30" t="s">
        <v>1088</v>
      </c>
      <c r="G1187" s="21" t="s">
        <v>2518</v>
      </c>
      <c r="H1187" s="31" t="s">
        <v>1088</v>
      </c>
      <c r="I1187" s="31" t="s">
        <v>1088</v>
      </c>
      <c r="J1187" s="21" t="s">
        <v>1088</v>
      </c>
      <c r="K1187" s="21" t="s">
        <v>1088</v>
      </c>
      <c r="L1187" s="21" t="s">
        <v>1088</v>
      </c>
      <c r="M1187" s="21" t="s">
        <v>1088</v>
      </c>
      <c r="N1187" s="21" t="s">
        <v>1088</v>
      </c>
      <c r="O1187" s="21" t="s">
        <v>1088</v>
      </c>
      <c r="P1187" s="21" t="s">
        <v>1088</v>
      </c>
      <c r="Q1187" s="21" t="s">
        <v>2519</v>
      </c>
      <c r="R1187" s="21" t="s">
        <v>2520</v>
      </c>
      <c r="S1187" s="21"/>
      <c r="U1187" s="36" t="s">
        <v>5105</v>
      </c>
      <c r="V1187" s="66" t="s">
        <v>5105</v>
      </c>
      <c r="W1187" s="66"/>
    </row>
    <row r="1188" spans="1:23" ht="15">
      <c r="A1188" s="21" t="s">
        <v>2521</v>
      </c>
      <c r="B1188" s="6" t="s">
        <v>270</v>
      </c>
      <c r="C1188" s="21" t="s">
        <v>1088</v>
      </c>
      <c r="D1188" s="21" t="s">
        <v>1088</v>
      </c>
      <c r="E1188" s="21" t="s">
        <v>1088</v>
      </c>
      <c r="F1188" s="30" t="s">
        <v>1088</v>
      </c>
      <c r="G1188" s="21" t="s">
        <v>2518</v>
      </c>
      <c r="H1188" s="31" t="s">
        <v>1088</v>
      </c>
      <c r="I1188" s="31" t="s">
        <v>1088</v>
      </c>
      <c r="J1188" s="21" t="s">
        <v>1088</v>
      </c>
      <c r="K1188" s="21" t="s">
        <v>1088</v>
      </c>
      <c r="L1188" s="21" t="s">
        <v>1088</v>
      </c>
      <c r="M1188" s="21" t="s">
        <v>1088</v>
      </c>
      <c r="N1188" s="21" t="s">
        <v>1088</v>
      </c>
      <c r="O1188" s="21" t="s">
        <v>1088</v>
      </c>
      <c r="P1188" s="21" t="s">
        <v>1088</v>
      </c>
      <c r="Q1188" s="21" t="s">
        <v>2522</v>
      </c>
      <c r="R1188" s="21" t="s">
        <v>2523</v>
      </c>
      <c r="S1188" s="21"/>
      <c r="U1188" s="36" t="s">
        <v>5105</v>
      </c>
      <c r="V1188" s="66" t="s">
        <v>5105</v>
      </c>
      <c r="W1188" s="66"/>
    </row>
    <row r="1189" spans="1:23" ht="14">
      <c r="A1189" s="21" t="s">
        <v>2524</v>
      </c>
      <c r="B1189" s="21" t="s">
        <v>174</v>
      </c>
      <c r="C1189" s="21" t="s">
        <v>1081</v>
      </c>
      <c r="D1189" s="21" t="s">
        <v>1129</v>
      </c>
      <c r="E1189" s="21" t="s">
        <v>13</v>
      </c>
      <c r="F1189" s="30" t="s">
        <v>2238</v>
      </c>
      <c r="G1189" s="36" t="s">
        <v>2433</v>
      </c>
      <c r="H1189" s="31" t="s">
        <v>2525</v>
      </c>
      <c r="I1189" s="31" t="s">
        <v>1093</v>
      </c>
      <c r="J1189" s="21" t="s">
        <v>2526</v>
      </c>
      <c r="K1189" s="21" t="s">
        <v>1088</v>
      </c>
      <c r="L1189" s="21" t="s">
        <v>1172</v>
      </c>
      <c r="M1189" s="21">
        <v>1.8</v>
      </c>
      <c r="N1189" s="21" t="s">
        <v>1088</v>
      </c>
      <c r="O1189" s="21" t="s">
        <v>1088</v>
      </c>
      <c r="P1189" s="21" t="s">
        <v>1088</v>
      </c>
      <c r="Q1189" s="21" t="s">
        <v>2527</v>
      </c>
      <c r="R1189" s="21"/>
      <c r="S1189" s="21"/>
      <c r="U1189" s="36" t="s">
        <v>4955</v>
      </c>
      <c r="V1189" s="66" t="s">
        <v>4778</v>
      </c>
      <c r="W1189" s="66"/>
    </row>
    <row r="1190" spans="1:23" ht="28">
      <c r="A1190" s="21" t="s">
        <v>2524</v>
      </c>
      <c r="B1190" s="21" t="s">
        <v>174</v>
      </c>
      <c r="C1190" s="21" t="s">
        <v>1081</v>
      </c>
      <c r="D1190" s="21" t="s">
        <v>1129</v>
      </c>
      <c r="E1190" s="21" t="s">
        <v>13</v>
      </c>
      <c r="F1190" s="30" t="s">
        <v>2238</v>
      </c>
      <c r="G1190" s="36" t="s">
        <v>2433</v>
      </c>
      <c r="H1190" s="31" t="s">
        <v>2528</v>
      </c>
      <c r="I1190" s="31" t="s">
        <v>1093</v>
      </c>
      <c r="J1190" s="21" t="s">
        <v>1161</v>
      </c>
      <c r="K1190" s="21" t="s">
        <v>1088</v>
      </c>
      <c r="L1190" s="21" t="s">
        <v>1172</v>
      </c>
      <c r="M1190" s="21">
        <v>51.6</v>
      </c>
      <c r="N1190" s="21" t="b">
        <v>1</v>
      </c>
      <c r="O1190" s="21">
        <v>7.7</v>
      </c>
      <c r="P1190" s="21">
        <v>19.100000000000001</v>
      </c>
      <c r="Q1190" s="21" t="s">
        <v>2529</v>
      </c>
      <c r="R1190" s="21" t="s">
        <v>2530</v>
      </c>
      <c r="S1190" s="21"/>
      <c r="U1190" s="36" t="s">
        <v>4955</v>
      </c>
      <c r="V1190" s="66" t="s">
        <v>4778</v>
      </c>
      <c r="W1190" s="66"/>
    </row>
    <row r="1191" spans="1:23" ht="28">
      <c r="A1191" s="21" t="s">
        <v>2524</v>
      </c>
      <c r="B1191" s="21" t="s">
        <v>174</v>
      </c>
      <c r="C1191" s="21" t="s">
        <v>1081</v>
      </c>
      <c r="D1191" s="21" t="s">
        <v>1129</v>
      </c>
      <c r="E1191" s="21" t="s">
        <v>13</v>
      </c>
      <c r="F1191" s="30" t="s">
        <v>2238</v>
      </c>
      <c r="G1191" s="36" t="s">
        <v>2433</v>
      </c>
      <c r="H1191" s="31" t="s">
        <v>2531</v>
      </c>
      <c r="I1191" s="31" t="s">
        <v>1093</v>
      </c>
      <c r="J1191" s="21" t="s">
        <v>1161</v>
      </c>
      <c r="K1191" s="21" t="s">
        <v>1088</v>
      </c>
      <c r="L1191" s="21" t="s">
        <v>1172</v>
      </c>
      <c r="M1191" s="21">
        <v>72.8</v>
      </c>
      <c r="N1191" s="21" t="b">
        <v>1</v>
      </c>
      <c r="O1191" s="21">
        <v>35.1</v>
      </c>
      <c r="P1191" s="21">
        <v>8</v>
      </c>
      <c r="Q1191" s="21" t="s">
        <v>2529</v>
      </c>
      <c r="R1191" s="21" t="s">
        <v>2530</v>
      </c>
      <c r="S1191" s="21"/>
      <c r="U1191" s="36" t="s">
        <v>4955</v>
      </c>
      <c r="V1191" s="66" t="s">
        <v>4778</v>
      </c>
      <c r="W1191" s="66"/>
    </row>
    <row r="1192" spans="1:23" ht="28">
      <c r="A1192" s="21" t="s">
        <v>2524</v>
      </c>
      <c r="B1192" s="21" t="s">
        <v>174</v>
      </c>
      <c r="C1192" s="21" t="s">
        <v>1081</v>
      </c>
      <c r="D1192" s="21" t="s">
        <v>1129</v>
      </c>
      <c r="E1192" s="21" t="s">
        <v>13</v>
      </c>
      <c r="F1192" s="30" t="s">
        <v>2238</v>
      </c>
      <c r="G1192" s="36" t="s">
        <v>2433</v>
      </c>
      <c r="H1192" s="31" t="s">
        <v>2532</v>
      </c>
      <c r="I1192" s="31" t="s">
        <v>1093</v>
      </c>
      <c r="J1192" s="21" t="s">
        <v>1161</v>
      </c>
      <c r="K1192" s="21" t="s">
        <v>1088</v>
      </c>
      <c r="L1192" s="21" t="s">
        <v>1172</v>
      </c>
      <c r="M1192" s="21">
        <v>7</v>
      </c>
      <c r="N1192" s="21" t="b">
        <v>1</v>
      </c>
      <c r="O1192" s="21">
        <v>70</v>
      </c>
      <c r="P1192" s="21">
        <v>6.1</v>
      </c>
      <c r="Q1192" s="21" t="s">
        <v>2529</v>
      </c>
      <c r="R1192" s="21" t="s">
        <v>2530</v>
      </c>
      <c r="S1192" s="21"/>
      <c r="U1192" s="36" t="s">
        <v>4955</v>
      </c>
      <c r="V1192" s="66" t="s">
        <v>4778</v>
      </c>
      <c r="W1192" s="66"/>
    </row>
    <row r="1193" spans="1:23" ht="28">
      <c r="A1193" s="21" t="s">
        <v>2524</v>
      </c>
      <c r="B1193" s="21" t="s">
        <v>174</v>
      </c>
      <c r="C1193" s="21" t="s">
        <v>1081</v>
      </c>
      <c r="D1193" s="21" t="s">
        <v>1129</v>
      </c>
      <c r="E1193" s="21" t="s">
        <v>13</v>
      </c>
      <c r="F1193" s="30" t="s">
        <v>2238</v>
      </c>
      <c r="G1193" s="36" t="s">
        <v>2433</v>
      </c>
      <c r="H1193" s="31" t="s">
        <v>2533</v>
      </c>
      <c r="I1193" s="31" t="s">
        <v>1093</v>
      </c>
      <c r="J1193" s="21" t="s">
        <v>1161</v>
      </c>
      <c r="K1193" s="21" t="s">
        <v>1088</v>
      </c>
      <c r="L1193" s="21" t="s">
        <v>1172</v>
      </c>
      <c r="M1193" s="21">
        <v>63.4</v>
      </c>
      <c r="N1193" s="21" t="b">
        <v>1</v>
      </c>
      <c r="O1193" s="21">
        <v>7.7</v>
      </c>
      <c r="P1193" s="21">
        <v>14.4</v>
      </c>
      <c r="Q1193" s="21" t="s">
        <v>2529</v>
      </c>
      <c r="R1193" s="21" t="s">
        <v>2534</v>
      </c>
      <c r="S1193" s="21"/>
      <c r="U1193" s="36" t="s">
        <v>4955</v>
      </c>
      <c r="V1193" s="66" t="s">
        <v>4778</v>
      </c>
      <c r="W1193" s="66"/>
    </row>
    <row r="1194" spans="1:23" ht="28">
      <c r="A1194" s="21" t="s">
        <v>2524</v>
      </c>
      <c r="B1194" s="21" t="s">
        <v>174</v>
      </c>
      <c r="C1194" s="21" t="s">
        <v>1081</v>
      </c>
      <c r="D1194" s="21" t="s">
        <v>1129</v>
      </c>
      <c r="E1194" s="21" t="s">
        <v>13</v>
      </c>
      <c r="F1194" s="30" t="s">
        <v>2238</v>
      </c>
      <c r="G1194" s="36" t="s">
        <v>2433</v>
      </c>
      <c r="H1194" s="31" t="s">
        <v>2535</v>
      </c>
      <c r="I1194" s="31" t="s">
        <v>1093</v>
      </c>
      <c r="J1194" s="21" t="s">
        <v>1161</v>
      </c>
      <c r="K1194" s="21" t="s">
        <v>1088</v>
      </c>
      <c r="L1194" s="21" t="s">
        <v>1172</v>
      </c>
      <c r="M1194" s="21">
        <v>100</v>
      </c>
      <c r="N1194" s="21" t="b">
        <v>0</v>
      </c>
      <c r="O1194" s="21">
        <v>35.1</v>
      </c>
      <c r="P1194" s="21">
        <v>0</v>
      </c>
      <c r="Q1194" s="21" t="s">
        <v>2529</v>
      </c>
      <c r="R1194" s="21" t="s">
        <v>2534</v>
      </c>
      <c r="S1194" s="21"/>
      <c r="U1194" s="36" t="s">
        <v>4955</v>
      </c>
      <c r="V1194" s="66" t="s">
        <v>4778</v>
      </c>
      <c r="W1194" s="66"/>
    </row>
    <row r="1195" spans="1:23" ht="28">
      <c r="A1195" s="21" t="s">
        <v>2524</v>
      </c>
      <c r="B1195" s="21" t="s">
        <v>174</v>
      </c>
      <c r="C1195" s="21" t="s">
        <v>1081</v>
      </c>
      <c r="D1195" s="21" t="s">
        <v>1129</v>
      </c>
      <c r="E1195" s="21" t="s">
        <v>13</v>
      </c>
      <c r="F1195" s="30" t="s">
        <v>2238</v>
      </c>
      <c r="G1195" s="36" t="s">
        <v>2433</v>
      </c>
      <c r="H1195" s="31" t="s">
        <v>2536</v>
      </c>
      <c r="I1195" s="31" t="s">
        <v>1093</v>
      </c>
      <c r="J1195" s="21" t="s">
        <v>1161</v>
      </c>
      <c r="K1195" s="21" t="s">
        <v>1088</v>
      </c>
      <c r="L1195" s="21" t="s">
        <v>1172</v>
      </c>
      <c r="M1195" s="21">
        <v>44.4</v>
      </c>
      <c r="N1195" s="21" t="b">
        <v>1</v>
      </c>
      <c r="O1195" s="21">
        <v>70</v>
      </c>
      <c r="P1195" s="21">
        <v>11.1</v>
      </c>
      <c r="Q1195" s="21" t="s">
        <v>2529</v>
      </c>
      <c r="R1195" s="21" t="s">
        <v>2534</v>
      </c>
      <c r="S1195" s="21"/>
      <c r="U1195" s="36" t="s">
        <v>4955</v>
      </c>
      <c r="V1195" s="66" t="s">
        <v>4778</v>
      </c>
      <c r="W1195" s="66"/>
    </row>
    <row r="1196" spans="1:23" ht="28">
      <c r="A1196" s="21" t="s">
        <v>2524</v>
      </c>
      <c r="B1196" s="21" t="s">
        <v>174</v>
      </c>
      <c r="C1196" s="21" t="s">
        <v>1081</v>
      </c>
      <c r="D1196" s="21" t="s">
        <v>1129</v>
      </c>
      <c r="E1196" s="21" t="s">
        <v>13</v>
      </c>
      <c r="F1196" s="30" t="s">
        <v>2238</v>
      </c>
      <c r="G1196" s="36" t="s">
        <v>2433</v>
      </c>
      <c r="H1196" s="31" t="s">
        <v>2528</v>
      </c>
      <c r="I1196" s="31" t="s">
        <v>1093</v>
      </c>
      <c r="J1196" s="21" t="s">
        <v>1161</v>
      </c>
      <c r="K1196" s="21" t="s">
        <v>1088</v>
      </c>
      <c r="L1196" s="21" t="s">
        <v>1172</v>
      </c>
      <c r="M1196" s="21">
        <v>84.5</v>
      </c>
      <c r="N1196" s="21" t="b">
        <v>0</v>
      </c>
      <c r="O1196" s="21" t="s">
        <v>1088</v>
      </c>
      <c r="P1196" s="21">
        <v>6.2</v>
      </c>
      <c r="Q1196" s="21" t="s">
        <v>2529</v>
      </c>
      <c r="R1196" s="21" t="s">
        <v>2537</v>
      </c>
      <c r="S1196" s="21"/>
      <c r="U1196" s="36" t="s">
        <v>4955</v>
      </c>
      <c r="V1196" s="66" t="s">
        <v>4778</v>
      </c>
      <c r="W1196" s="66"/>
    </row>
    <row r="1197" spans="1:23" ht="28">
      <c r="A1197" s="21" t="s">
        <v>2524</v>
      </c>
      <c r="B1197" s="21" t="s">
        <v>174</v>
      </c>
      <c r="C1197" s="21" t="s">
        <v>1081</v>
      </c>
      <c r="D1197" s="21" t="s">
        <v>1129</v>
      </c>
      <c r="E1197" s="21" t="s">
        <v>13</v>
      </c>
      <c r="F1197" s="30" t="s">
        <v>2238</v>
      </c>
      <c r="G1197" s="36" t="s">
        <v>2433</v>
      </c>
      <c r="H1197" s="31" t="s">
        <v>2532</v>
      </c>
      <c r="I1197" s="31" t="s">
        <v>1093</v>
      </c>
      <c r="J1197" s="21" t="s">
        <v>1161</v>
      </c>
      <c r="K1197" s="21" t="s">
        <v>1088</v>
      </c>
      <c r="L1197" s="21" t="s">
        <v>1172</v>
      </c>
      <c r="M1197" s="21">
        <v>62</v>
      </c>
      <c r="N1197" s="21" t="b">
        <v>0</v>
      </c>
      <c r="O1197" s="21" t="s">
        <v>1088</v>
      </c>
      <c r="P1197" s="21">
        <v>15.2</v>
      </c>
      <c r="Q1197" s="21" t="s">
        <v>2529</v>
      </c>
      <c r="R1197" s="21" t="s">
        <v>2537</v>
      </c>
      <c r="S1197" s="21"/>
      <c r="U1197" s="36" t="s">
        <v>4955</v>
      </c>
      <c r="V1197" s="66" t="s">
        <v>4778</v>
      </c>
      <c r="W1197" s="66"/>
    </row>
    <row r="1198" spans="1:23" ht="28">
      <c r="A1198" s="21" t="s">
        <v>2524</v>
      </c>
      <c r="B1198" s="21" t="s">
        <v>174</v>
      </c>
      <c r="C1198" s="21" t="s">
        <v>1081</v>
      </c>
      <c r="D1198" s="21" t="s">
        <v>1129</v>
      </c>
      <c r="E1198" s="21" t="s">
        <v>13</v>
      </c>
      <c r="F1198" s="30" t="s">
        <v>2238</v>
      </c>
      <c r="G1198" s="36" t="s">
        <v>2433</v>
      </c>
      <c r="H1198" s="31" t="s">
        <v>2531</v>
      </c>
      <c r="I1198" s="31" t="s">
        <v>1093</v>
      </c>
      <c r="J1198" s="21" t="s">
        <v>1161</v>
      </c>
      <c r="K1198" s="21" t="s">
        <v>1088</v>
      </c>
      <c r="L1198" s="21" t="s">
        <v>1172</v>
      </c>
      <c r="M1198" s="21">
        <v>100</v>
      </c>
      <c r="N1198" s="21" t="b">
        <v>0</v>
      </c>
      <c r="O1198" s="21" t="s">
        <v>1088</v>
      </c>
      <c r="P1198" s="21">
        <v>0</v>
      </c>
      <c r="Q1198" s="21" t="s">
        <v>2529</v>
      </c>
      <c r="R1198" s="21" t="s">
        <v>2537</v>
      </c>
      <c r="S1198" s="21"/>
      <c r="U1198" s="36" t="s">
        <v>4955</v>
      </c>
      <c r="V1198" s="66" t="s">
        <v>4778</v>
      </c>
      <c r="W1198" s="66"/>
    </row>
    <row r="1199" spans="1:23" ht="28">
      <c r="A1199" s="21" t="s">
        <v>2524</v>
      </c>
      <c r="B1199" s="21" t="s">
        <v>174</v>
      </c>
      <c r="C1199" s="21" t="s">
        <v>1081</v>
      </c>
      <c r="D1199" s="21" t="s">
        <v>1129</v>
      </c>
      <c r="E1199" s="21" t="s">
        <v>13</v>
      </c>
      <c r="F1199" s="30" t="s">
        <v>2238</v>
      </c>
      <c r="G1199" s="36" t="s">
        <v>2433</v>
      </c>
      <c r="H1199" s="31" t="s">
        <v>2532</v>
      </c>
      <c r="I1199" s="31" t="s">
        <v>1093</v>
      </c>
      <c r="J1199" s="21" t="s">
        <v>1161</v>
      </c>
      <c r="K1199" s="21" t="s">
        <v>1088</v>
      </c>
      <c r="L1199" s="21" t="s">
        <v>1172</v>
      </c>
      <c r="M1199" s="21">
        <v>92.6</v>
      </c>
      <c r="N1199" s="21" t="b">
        <v>0</v>
      </c>
      <c r="O1199" s="21" t="s">
        <v>1088</v>
      </c>
      <c r="P1199" s="21">
        <v>12.8</v>
      </c>
      <c r="Q1199" s="21" t="s">
        <v>2529</v>
      </c>
      <c r="R1199" s="21" t="s">
        <v>2537</v>
      </c>
      <c r="S1199" s="21"/>
      <c r="U1199" s="36" t="s">
        <v>4955</v>
      </c>
      <c r="V1199" s="66" t="s">
        <v>4778</v>
      </c>
      <c r="W1199" s="66"/>
    </row>
    <row r="1200" spans="1:23" ht="15">
      <c r="A1200" s="21" t="s">
        <v>2538</v>
      </c>
      <c r="B1200" s="6" t="s">
        <v>290</v>
      </c>
      <c r="C1200" s="21" t="s">
        <v>1081</v>
      </c>
      <c r="D1200" s="21" t="s">
        <v>1129</v>
      </c>
      <c r="E1200" s="21" t="s">
        <v>13</v>
      </c>
      <c r="F1200" s="30" t="s">
        <v>2539</v>
      </c>
      <c r="G1200" s="21" t="s">
        <v>2540</v>
      </c>
      <c r="H1200" s="31" t="s">
        <v>2541</v>
      </c>
      <c r="I1200" s="31" t="s">
        <v>2542</v>
      </c>
      <c r="J1200" s="21" t="s">
        <v>2543</v>
      </c>
      <c r="K1200" s="21" t="s">
        <v>1088</v>
      </c>
      <c r="L1200" s="21" t="s">
        <v>1172</v>
      </c>
      <c r="M1200" s="21">
        <v>1010</v>
      </c>
      <c r="N1200" s="21" t="s">
        <v>1088</v>
      </c>
      <c r="O1200" s="21" t="s">
        <v>1088</v>
      </c>
      <c r="P1200" s="21" t="s">
        <v>1088</v>
      </c>
      <c r="Q1200" s="21" t="s">
        <v>2544</v>
      </c>
      <c r="R1200" s="21" t="s">
        <v>2545</v>
      </c>
      <c r="S1200" s="21"/>
      <c r="U1200" s="36" t="s">
        <v>5105</v>
      </c>
      <c r="V1200" s="66" t="s">
        <v>5284</v>
      </c>
      <c r="W1200" s="66"/>
    </row>
    <row r="1201" spans="1:23" ht="15">
      <c r="A1201" s="21" t="s">
        <v>2538</v>
      </c>
      <c r="B1201" s="6" t="s">
        <v>290</v>
      </c>
      <c r="C1201" s="21" t="s">
        <v>1081</v>
      </c>
      <c r="D1201" s="21" t="s">
        <v>1129</v>
      </c>
      <c r="E1201" s="21" t="s">
        <v>13</v>
      </c>
      <c r="F1201" s="30" t="s">
        <v>2539</v>
      </c>
      <c r="G1201" s="21" t="s">
        <v>2540</v>
      </c>
      <c r="H1201" s="31" t="s">
        <v>2546</v>
      </c>
      <c r="I1201" s="31" t="s">
        <v>2542</v>
      </c>
      <c r="J1201" s="21" t="s">
        <v>2543</v>
      </c>
      <c r="K1201" s="21" t="s">
        <v>1088</v>
      </c>
      <c r="L1201" s="21" t="s">
        <v>1172</v>
      </c>
      <c r="M1201" s="21">
        <v>370</v>
      </c>
      <c r="N1201" s="21" t="s">
        <v>1088</v>
      </c>
      <c r="O1201" s="21" t="s">
        <v>1088</v>
      </c>
      <c r="P1201" s="21" t="s">
        <v>1088</v>
      </c>
      <c r="Q1201" s="21" t="s">
        <v>2544</v>
      </c>
      <c r="R1201" s="21" t="s">
        <v>2547</v>
      </c>
      <c r="S1201" s="21"/>
      <c r="U1201" s="36" t="s">
        <v>5105</v>
      </c>
      <c r="V1201" s="66" t="s">
        <v>5284</v>
      </c>
      <c r="W1201" s="66"/>
    </row>
    <row r="1202" spans="1:23" ht="15">
      <c r="A1202" s="6" t="s">
        <v>2548</v>
      </c>
      <c r="B1202" s="6" t="s">
        <v>62</v>
      </c>
      <c r="C1202" s="21" t="s">
        <v>1036</v>
      </c>
      <c r="D1202" s="21" t="s">
        <v>1129</v>
      </c>
      <c r="E1202" s="21" t="s">
        <v>1100</v>
      </c>
      <c r="F1202" s="30" t="s">
        <v>1168</v>
      </c>
      <c r="G1202" s="21" t="s">
        <v>2549</v>
      </c>
      <c r="H1202" s="31" t="s">
        <v>2550</v>
      </c>
      <c r="I1202" s="31" t="s">
        <v>2551</v>
      </c>
      <c r="J1202" s="21" t="s">
        <v>2552</v>
      </c>
      <c r="K1202" s="21"/>
      <c r="L1202" s="21"/>
      <c r="M1202" s="21" t="s">
        <v>2553</v>
      </c>
      <c r="N1202" s="21" t="s">
        <v>1088</v>
      </c>
      <c r="O1202" s="21"/>
      <c r="P1202" s="21"/>
      <c r="Q1202" s="21" t="s">
        <v>487</v>
      </c>
      <c r="R1202" s="21" t="s">
        <v>2554</v>
      </c>
      <c r="S1202" s="21"/>
      <c r="U1202" s="36" t="s">
        <v>5105</v>
      </c>
      <c r="V1202" s="66" t="s">
        <v>5284</v>
      </c>
      <c r="W1202" s="66"/>
    </row>
    <row r="1203" spans="1:23" ht="15">
      <c r="A1203" s="6" t="s">
        <v>2548</v>
      </c>
      <c r="B1203" s="6" t="s">
        <v>62</v>
      </c>
      <c r="C1203" s="21" t="s">
        <v>1036</v>
      </c>
      <c r="D1203" s="21" t="s">
        <v>1129</v>
      </c>
      <c r="E1203" s="21" t="s">
        <v>1100</v>
      </c>
      <c r="F1203" s="30" t="s">
        <v>1168</v>
      </c>
      <c r="G1203" s="21" t="s">
        <v>2549</v>
      </c>
      <c r="H1203" s="31" t="s">
        <v>2555</v>
      </c>
      <c r="I1203" s="31" t="s">
        <v>2551</v>
      </c>
      <c r="J1203" s="21" t="s">
        <v>2552</v>
      </c>
      <c r="K1203" s="21"/>
      <c r="L1203" s="21"/>
      <c r="M1203" s="21" t="s">
        <v>2556</v>
      </c>
      <c r="N1203" s="21" t="s">
        <v>1088</v>
      </c>
      <c r="O1203" s="21"/>
      <c r="P1203" s="21"/>
      <c r="Q1203" s="21" t="s">
        <v>487</v>
      </c>
      <c r="R1203" s="21" t="s">
        <v>2554</v>
      </c>
      <c r="S1203" s="21"/>
      <c r="U1203" s="36" t="s">
        <v>5105</v>
      </c>
      <c r="V1203" s="66" t="s">
        <v>5284</v>
      </c>
      <c r="W1203" s="66"/>
    </row>
    <row r="1204" spans="1:23" ht="29">
      <c r="A1204" s="6" t="s">
        <v>2548</v>
      </c>
      <c r="B1204" s="6" t="s">
        <v>62</v>
      </c>
      <c r="C1204" s="21" t="s">
        <v>1036</v>
      </c>
      <c r="D1204" s="21" t="s">
        <v>1129</v>
      </c>
      <c r="E1204" s="21" t="s">
        <v>1100</v>
      </c>
      <c r="F1204" s="30" t="s">
        <v>1168</v>
      </c>
      <c r="G1204" s="21" t="s">
        <v>2549</v>
      </c>
      <c r="H1204" s="31" t="s">
        <v>2557</v>
      </c>
      <c r="I1204" s="31" t="s">
        <v>2551</v>
      </c>
      <c r="J1204" s="21" t="s">
        <v>2321</v>
      </c>
      <c r="K1204" s="21"/>
      <c r="L1204" s="21"/>
      <c r="M1204" s="21">
        <v>66.5</v>
      </c>
      <c r="N1204" s="21" t="s">
        <v>1088</v>
      </c>
      <c r="O1204" s="21"/>
      <c r="P1204" s="21"/>
      <c r="Q1204" s="21" t="s">
        <v>487</v>
      </c>
      <c r="R1204" s="21" t="s">
        <v>2558</v>
      </c>
      <c r="S1204" s="21"/>
      <c r="U1204" s="36" t="s">
        <v>5105</v>
      </c>
      <c r="V1204" s="66" t="s">
        <v>5284</v>
      </c>
      <c r="W1204" s="66"/>
    </row>
    <row r="1205" spans="1:23" ht="29">
      <c r="A1205" s="6" t="s">
        <v>2548</v>
      </c>
      <c r="B1205" s="6" t="s">
        <v>62</v>
      </c>
      <c r="C1205" s="21" t="s">
        <v>1036</v>
      </c>
      <c r="D1205" s="21" t="s">
        <v>1129</v>
      </c>
      <c r="E1205" s="21" t="s">
        <v>1100</v>
      </c>
      <c r="F1205" s="30" t="s">
        <v>1168</v>
      </c>
      <c r="G1205" s="21" t="s">
        <v>2549</v>
      </c>
      <c r="H1205" s="31" t="s">
        <v>2559</v>
      </c>
      <c r="I1205" s="31" t="s">
        <v>2551</v>
      </c>
      <c r="J1205" s="21" t="s">
        <v>2321</v>
      </c>
      <c r="K1205" s="21"/>
      <c r="L1205" s="21"/>
      <c r="M1205" s="21">
        <v>67</v>
      </c>
      <c r="N1205" s="21" t="s">
        <v>1088</v>
      </c>
      <c r="O1205" s="21"/>
      <c r="P1205" s="21"/>
      <c r="Q1205" s="21" t="s">
        <v>487</v>
      </c>
      <c r="R1205" s="21" t="s">
        <v>2560</v>
      </c>
      <c r="S1205" s="21"/>
      <c r="U1205" s="36" t="s">
        <v>5105</v>
      </c>
      <c r="V1205" s="66" t="s">
        <v>5284</v>
      </c>
      <c r="W1205" s="66"/>
    </row>
    <row r="1206" spans="1:23" ht="29">
      <c r="A1206" s="6" t="s">
        <v>2548</v>
      </c>
      <c r="B1206" s="6" t="s">
        <v>62</v>
      </c>
      <c r="C1206" s="21" t="s">
        <v>1036</v>
      </c>
      <c r="D1206" s="21" t="s">
        <v>1129</v>
      </c>
      <c r="E1206" s="21" t="s">
        <v>1100</v>
      </c>
      <c r="F1206" s="30" t="s">
        <v>1168</v>
      </c>
      <c r="G1206" s="21" t="s">
        <v>2549</v>
      </c>
      <c r="H1206" s="31" t="s">
        <v>2561</v>
      </c>
      <c r="I1206" s="31" t="s">
        <v>1609</v>
      </c>
      <c r="J1206" s="21" t="s">
        <v>2562</v>
      </c>
      <c r="K1206" s="21" t="s">
        <v>1088</v>
      </c>
      <c r="L1206" s="21"/>
      <c r="M1206" s="21">
        <v>0.65</v>
      </c>
      <c r="N1206" s="21" t="b">
        <v>1</v>
      </c>
      <c r="O1206" s="21"/>
      <c r="P1206" s="21"/>
      <c r="Q1206" s="21" t="s">
        <v>487</v>
      </c>
      <c r="R1206" s="21" t="s">
        <v>2563</v>
      </c>
      <c r="S1206" s="21"/>
      <c r="U1206" s="36" t="s">
        <v>5105</v>
      </c>
      <c r="V1206" s="66" t="s">
        <v>5284</v>
      </c>
      <c r="W1206" s="66"/>
    </row>
    <row r="1207" spans="1:23" ht="15">
      <c r="A1207" s="6" t="s">
        <v>2548</v>
      </c>
      <c r="B1207" s="6" t="s">
        <v>62</v>
      </c>
      <c r="C1207" s="21" t="s">
        <v>1036</v>
      </c>
      <c r="D1207" s="21" t="s">
        <v>1129</v>
      </c>
      <c r="E1207" s="21" t="s">
        <v>1100</v>
      </c>
      <c r="F1207" s="30" t="s">
        <v>1168</v>
      </c>
      <c r="G1207" s="21" t="s">
        <v>2549</v>
      </c>
      <c r="H1207" s="31" t="s">
        <v>2564</v>
      </c>
      <c r="I1207" s="31" t="s">
        <v>2551</v>
      </c>
      <c r="J1207" s="21" t="s">
        <v>1161</v>
      </c>
      <c r="K1207" s="21" t="s">
        <v>1088</v>
      </c>
      <c r="L1207" s="21"/>
      <c r="M1207" s="21">
        <v>96</v>
      </c>
      <c r="N1207" s="21" t="s">
        <v>1088</v>
      </c>
      <c r="O1207" s="21"/>
      <c r="P1207" s="21"/>
      <c r="Q1207" s="21" t="s">
        <v>487</v>
      </c>
      <c r="R1207" s="21" t="s">
        <v>2565</v>
      </c>
      <c r="S1207" s="21"/>
      <c r="U1207" s="36" t="s">
        <v>5105</v>
      </c>
      <c r="V1207" s="66" t="s">
        <v>5284</v>
      </c>
      <c r="W1207" s="66"/>
    </row>
    <row r="1208" spans="1:23" ht="15">
      <c r="A1208" s="6" t="s">
        <v>2548</v>
      </c>
      <c r="B1208" s="6" t="s">
        <v>62</v>
      </c>
      <c r="C1208" s="21" t="s">
        <v>1036</v>
      </c>
      <c r="D1208" s="21" t="s">
        <v>1129</v>
      </c>
      <c r="E1208" s="21" t="s">
        <v>1100</v>
      </c>
      <c r="F1208" s="30" t="s">
        <v>1168</v>
      </c>
      <c r="G1208" s="21" t="s">
        <v>2549</v>
      </c>
      <c r="H1208" s="31" t="s">
        <v>2566</v>
      </c>
      <c r="I1208" s="31" t="s">
        <v>2551</v>
      </c>
      <c r="J1208" s="21" t="s">
        <v>2321</v>
      </c>
      <c r="K1208" s="21" t="s">
        <v>1088</v>
      </c>
      <c r="L1208" s="21"/>
      <c r="M1208" s="21">
        <v>47.3</v>
      </c>
      <c r="N1208" s="21" t="s">
        <v>1088</v>
      </c>
      <c r="O1208" s="21"/>
      <c r="P1208" s="21"/>
      <c r="Q1208" s="21" t="s">
        <v>487</v>
      </c>
      <c r="R1208" s="21" t="s">
        <v>2567</v>
      </c>
      <c r="S1208" s="21"/>
      <c r="U1208" s="36" t="s">
        <v>5105</v>
      </c>
      <c r="V1208" s="66" t="s">
        <v>5284</v>
      </c>
      <c r="W1208" s="66"/>
    </row>
    <row r="1209" spans="1:23" ht="15">
      <c r="A1209" s="6" t="s">
        <v>2548</v>
      </c>
      <c r="B1209" s="6" t="s">
        <v>62</v>
      </c>
      <c r="C1209" s="21" t="s">
        <v>1036</v>
      </c>
      <c r="D1209" s="21" t="s">
        <v>1129</v>
      </c>
      <c r="E1209" s="21" t="s">
        <v>1100</v>
      </c>
      <c r="F1209" s="30" t="s">
        <v>1168</v>
      </c>
      <c r="G1209" s="21" t="s">
        <v>2549</v>
      </c>
      <c r="H1209" s="31" t="s">
        <v>2568</v>
      </c>
      <c r="I1209" s="31" t="s">
        <v>2551</v>
      </c>
      <c r="J1209" s="21" t="s">
        <v>2321</v>
      </c>
      <c r="K1209" s="21" t="s">
        <v>1088</v>
      </c>
      <c r="L1209" s="21"/>
      <c r="M1209" s="21">
        <v>45.3</v>
      </c>
      <c r="N1209" s="21" t="s">
        <v>1088</v>
      </c>
      <c r="O1209" s="21"/>
      <c r="P1209" s="21"/>
      <c r="Q1209" s="21" t="s">
        <v>487</v>
      </c>
      <c r="R1209" s="21" t="s">
        <v>2569</v>
      </c>
      <c r="S1209" s="21"/>
      <c r="U1209" s="36" t="s">
        <v>5105</v>
      </c>
      <c r="V1209" s="66" t="s">
        <v>5284</v>
      </c>
      <c r="W1209" s="66"/>
    </row>
    <row r="1210" spans="1:23" ht="15">
      <c r="A1210" s="6" t="s">
        <v>2548</v>
      </c>
      <c r="B1210" s="6" t="s">
        <v>62</v>
      </c>
      <c r="C1210" s="21" t="s">
        <v>1036</v>
      </c>
      <c r="D1210" s="21" t="s">
        <v>1129</v>
      </c>
      <c r="E1210" s="21" t="s">
        <v>1100</v>
      </c>
      <c r="F1210" s="30" t="s">
        <v>1168</v>
      </c>
      <c r="G1210" s="21" t="s">
        <v>2549</v>
      </c>
      <c r="H1210" s="31" t="s">
        <v>2570</v>
      </c>
      <c r="I1210" s="31" t="s">
        <v>2551</v>
      </c>
      <c r="J1210" s="21" t="s">
        <v>1161</v>
      </c>
      <c r="K1210" s="21" t="s">
        <v>1088</v>
      </c>
      <c r="L1210" s="21"/>
      <c r="M1210" s="21">
        <v>61</v>
      </c>
      <c r="N1210" s="21" t="s">
        <v>1088</v>
      </c>
      <c r="O1210" s="21"/>
      <c r="P1210" s="21"/>
      <c r="Q1210" s="21" t="s">
        <v>487</v>
      </c>
      <c r="R1210" s="21" t="s">
        <v>2571</v>
      </c>
      <c r="S1210" s="21"/>
      <c r="U1210" s="36" t="s">
        <v>5105</v>
      </c>
      <c r="V1210" s="66" t="s">
        <v>5284</v>
      </c>
      <c r="W1210" s="66"/>
    </row>
    <row r="1211" spans="1:23" ht="15">
      <c r="A1211" s="6" t="s">
        <v>2548</v>
      </c>
      <c r="B1211" s="6" t="s">
        <v>62</v>
      </c>
      <c r="C1211" s="21" t="s">
        <v>1036</v>
      </c>
      <c r="D1211" s="21" t="s">
        <v>1129</v>
      </c>
      <c r="E1211" s="21" t="s">
        <v>1100</v>
      </c>
      <c r="F1211" s="30" t="s">
        <v>1168</v>
      </c>
      <c r="G1211" s="21" t="s">
        <v>2549</v>
      </c>
      <c r="H1211" s="31" t="s">
        <v>2572</v>
      </c>
      <c r="I1211" s="31" t="s">
        <v>2551</v>
      </c>
      <c r="J1211" s="21" t="s">
        <v>1161</v>
      </c>
      <c r="K1211" s="21" t="s">
        <v>1088</v>
      </c>
      <c r="L1211" s="21"/>
      <c r="M1211" s="21">
        <v>54</v>
      </c>
      <c r="N1211" s="21" t="s">
        <v>1088</v>
      </c>
      <c r="O1211" s="21"/>
      <c r="P1211" s="21"/>
      <c r="Q1211" s="21" t="s">
        <v>487</v>
      </c>
      <c r="R1211" s="21" t="s">
        <v>2571</v>
      </c>
      <c r="S1211" s="21"/>
      <c r="U1211" s="36" t="s">
        <v>5105</v>
      </c>
      <c r="V1211" s="66" t="s">
        <v>5284</v>
      </c>
      <c r="W1211" s="66"/>
    </row>
    <row r="1212" spans="1:23" ht="29">
      <c r="A1212" s="6" t="s">
        <v>2548</v>
      </c>
      <c r="B1212" s="6" t="s">
        <v>62</v>
      </c>
      <c r="C1212" s="21" t="s">
        <v>1036</v>
      </c>
      <c r="D1212" s="21" t="s">
        <v>1129</v>
      </c>
      <c r="E1212" s="21" t="s">
        <v>1100</v>
      </c>
      <c r="F1212" s="30" t="s">
        <v>1168</v>
      </c>
      <c r="G1212" s="21" t="s">
        <v>2549</v>
      </c>
      <c r="H1212" s="31" t="s">
        <v>2573</v>
      </c>
      <c r="I1212" s="31" t="s">
        <v>2551</v>
      </c>
      <c r="J1212" s="21" t="s">
        <v>2321</v>
      </c>
      <c r="K1212" s="21" t="s">
        <v>1088</v>
      </c>
      <c r="L1212" s="21"/>
      <c r="M1212" s="21">
        <v>35.700000000000003</v>
      </c>
      <c r="N1212" s="21" t="s">
        <v>1088</v>
      </c>
      <c r="O1212" s="21"/>
      <c r="P1212" s="21"/>
      <c r="Q1212" s="21" t="s">
        <v>487</v>
      </c>
      <c r="R1212" s="21" t="s">
        <v>2567</v>
      </c>
      <c r="S1212" s="21"/>
      <c r="U1212" s="36" t="s">
        <v>5105</v>
      </c>
      <c r="V1212" s="66" t="s">
        <v>5284</v>
      </c>
      <c r="W1212" s="66"/>
    </row>
    <row r="1213" spans="1:23" ht="15">
      <c r="A1213" s="6" t="s">
        <v>2548</v>
      </c>
      <c r="B1213" s="6" t="s">
        <v>62</v>
      </c>
      <c r="C1213" s="21" t="s">
        <v>1036</v>
      </c>
      <c r="D1213" s="21" t="s">
        <v>1129</v>
      </c>
      <c r="E1213" s="21" t="s">
        <v>1100</v>
      </c>
      <c r="F1213" s="30" t="s">
        <v>1168</v>
      </c>
      <c r="G1213" s="21" t="s">
        <v>2549</v>
      </c>
      <c r="H1213" s="31" t="s">
        <v>2574</v>
      </c>
      <c r="I1213" s="31" t="s">
        <v>2551</v>
      </c>
      <c r="J1213" s="21" t="s">
        <v>2321</v>
      </c>
      <c r="K1213" s="21" t="s">
        <v>1088</v>
      </c>
      <c r="L1213" s="21"/>
      <c r="M1213" s="21">
        <v>47.3</v>
      </c>
      <c r="N1213" s="21" t="s">
        <v>1088</v>
      </c>
      <c r="O1213" s="21"/>
      <c r="P1213" s="21"/>
      <c r="Q1213" s="21" t="s">
        <v>487</v>
      </c>
      <c r="R1213" s="21" t="s">
        <v>2567</v>
      </c>
      <c r="S1213" s="21"/>
      <c r="U1213" s="36" t="s">
        <v>5105</v>
      </c>
      <c r="V1213" s="66" t="s">
        <v>5284</v>
      </c>
      <c r="W1213" s="66"/>
    </row>
    <row r="1214" spans="1:23" ht="15">
      <c r="A1214" s="6" t="s">
        <v>2548</v>
      </c>
      <c r="B1214" s="6" t="s">
        <v>62</v>
      </c>
      <c r="C1214" s="21" t="s">
        <v>1036</v>
      </c>
      <c r="D1214" s="21" t="s">
        <v>1129</v>
      </c>
      <c r="E1214" s="21" t="s">
        <v>1100</v>
      </c>
      <c r="F1214" s="30" t="s">
        <v>1168</v>
      </c>
      <c r="G1214" s="21" t="s">
        <v>2549</v>
      </c>
      <c r="H1214" s="31" t="s">
        <v>2575</v>
      </c>
      <c r="I1214" s="31" t="s">
        <v>1492</v>
      </c>
      <c r="J1214" s="21" t="s">
        <v>1094</v>
      </c>
      <c r="K1214" s="21" t="s">
        <v>1088</v>
      </c>
      <c r="L1214" s="21" t="s">
        <v>2576</v>
      </c>
      <c r="M1214" s="51">
        <v>44829</v>
      </c>
      <c r="N1214" s="21" t="s">
        <v>1088</v>
      </c>
      <c r="O1214" s="21"/>
      <c r="P1214" s="21"/>
      <c r="Q1214" s="21"/>
      <c r="R1214" s="21" t="s">
        <v>2577</v>
      </c>
      <c r="S1214" s="21"/>
      <c r="U1214" s="36" t="s">
        <v>5105</v>
      </c>
      <c r="V1214" s="66" t="s">
        <v>5284</v>
      </c>
      <c r="W1214" s="66"/>
    </row>
    <row r="1215" spans="1:23" ht="15">
      <c r="A1215" s="6" t="s">
        <v>2548</v>
      </c>
      <c r="B1215" s="6" t="s">
        <v>62</v>
      </c>
      <c r="C1215" s="21" t="s">
        <v>1036</v>
      </c>
      <c r="D1215" s="21" t="s">
        <v>1129</v>
      </c>
      <c r="E1215" s="21" t="s">
        <v>1100</v>
      </c>
      <c r="F1215" s="30" t="s">
        <v>1168</v>
      </c>
      <c r="G1215" s="21" t="s">
        <v>2549</v>
      </c>
      <c r="H1215" s="31" t="s">
        <v>2578</v>
      </c>
      <c r="I1215" s="31" t="s">
        <v>1492</v>
      </c>
      <c r="J1215" s="21" t="s">
        <v>1094</v>
      </c>
      <c r="K1215" s="21" t="s">
        <v>1088</v>
      </c>
      <c r="L1215" s="21" t="s">
        <v>1138</v>
      </c>
      <c r="M1215" s="21">
        <v>17.5</v>
      </c>
      <c r="N1215" s="21" t="s">
        <v>1088</v>
      </c>
      <c r="O1215" s="21"/>
      <c r="P1215" s="21"/>
      <c r="Q1215" s="21"/>
      <c r="R1215" s="21" t="s">
        <v>2577</v>
      </c>
      <c r="S1215" s="21"/>
      <c r="U1215" s="36" t="s">
        <v>5105</v>
      </c>
      <c r="V1215" s="66" t="s">
        <v>5284</v>
      </c>
      <c r="W1215" s="66"/>
    </row>
    <row r="1216" spans="1:23" ht="15">
      <c r="A1216" s="6" t="s">
        <v>2548</v>
      </c>
      <c r="B1216" s="6" t="s">
        <v>62</v>
      </c>
      <c r="C1216" s="21" t="s">
        <v>1036</v>
      </c>
      <c r="D1216" s="21" t="s">
        <v>1129</v>
      </c>
      <c r="E1216" s="21" t="s">
        <v>1100</v>
      </c>
      <c r="F1216" s="30" t="s">
        <v>1168</v>
      </c>
      <c r="G1216" s="21" t="s">
        <v>2549</v>
      </c>
      <c r="H1216" s="31" t="s">
        <v>2579</v>
      </c>
      <c r="I1216" s="31" t="s">
        <v>2580</v>
      </c>
      <c r="J1216" s="21" t="s">
        <v>1094</v>
      </c>
      <c r="K1216" s="21" t="s">
        <v>1088</v>
      </c>
      <c r="L1216" s="21" t="s">
        <v>1089</v>
      </c>
      <c r="M1216" s="21">
        <v>48.5</v>
      </c>
      <c r="N1216" s="21" t="s">
        <v>1088</v>
      </c>
      <c r="O1216" s="21"/>
      <c r="P1216" s="21"/>
      <c r="Q1216" s="21"/>
      <c r="R1216" s="21" t="s">
        <v>2581</v>
      </c>
      <c r="S1216" s="21"/>
      <c r="U1216" s="36" t="s">
        <v>5105</v>
      </c>
      <c r="V1216" s="66" t="s">
        <v>5284</v>
      </c>
      <c r="W1216" s="66"/>
    </row>
    <row r="1217" spans="1:23" ht="15">
      <c r="A1217" s="6" t="s">
        <v>2548</v>
      </c>
      <c r="B1217" s="6" t="s">
        <v>62</v>
      </c>
      <c r="C1217" s="21" t="s">
        <v>1036</v>
      </c>
      <c r="D1217" s="21" t="s">
        <v>1129</v>
      </c>
      <c r="E1217" s="21" t="s">
        <v>1100</v>
      </c>
      <c r="F1217" s="30" t="s">
        <v>1168</v>
      </c>
      <c r="G1217" s="21" t="s">
        <v>2549</v>
      </c>
      <c r="H1217" s="31" t="s">
        <v>2582</v>
      </c>
      <c r="I1217" s="31" t="s">
        <v>2580</v>
      </c>
      <c r="J1217" s="21" t="s">
        <v>1094</v>
      </c>
      <c r="K1217" s="21" t="s">
        <v>1088</v>
      </c>
      <c r="L1217" s="21" t="s">
        <v>1089</v>
      </c>
      <c r="M1217" s="21">
        <v>44.7</v>
      </c>
      <c r="N1217" s="21" t="s">
        <v>1088</v>
      </c>
      <c r="O1217" s="21"/>
      <c r="P1217" s="21"/>
      <c r="Q1217" s="21"/>
      <c r="R1217" s="21" t="s">
        <v>2583</v>
      </c>
      <c r="S1217" s="21"/>
      <c r="U1217" s="36" t="s">
        <v>5105</v>
      </c>
      <c r="V1217" s="66" t="s">
        <v>5284</v>
      </c>
      <c r="W1217" s="66"/>
    </row>
    <row r="1218" spans="1:23" ht="15">
      <c r="A1218" s="6" t="s">
        <v>2548</v>
      </c>
      <c r="B1218" s="6" t="s">
        <v>62</v>
      </c>
      <c r="C1218" s="21" t="s">
        <v>1036</v>
      </c>
      <c r="D1218" s="21" t="s">
        <v>1129</v>
      </c>
      <c r="E1218" s="21" t="s">
        <v>1100</v>
      </c>
      <c r="F1218" s="30" t="s">
        <v>1168</v>
      </c>
      <c r="G1218" s="21" t="s">
        <v>2549</v>
      </c>
      <c r="H1218" s="31" t="s">
        <v>2584</v>
      </c>
      <c r="I1218" s="31" t="s">
        <v>1492</v>
      </c>
      <c r="J1218" s="21" t="s">
        <v>2585</v>
      </c>
      <c r="K1218" s="21">
        <v>22</v>
      </c>
      <c r="L1218" s="21" t="s">
        <v>2576</v>
      </c>
      <c r="M1218" s="21" t="s">
        <v>2586</v>
      </c>
      <c r="N1218" s="21" t="s">
        <v>1088</v>
      </c>
      <c r="O1218" s="21"/>
      <c r="P1218" s="21"/>
      <c r="Q1218" s="21"/>
      <c r="R1218" s="21" t="s">
        <v>2587</v>
      </c>
      <c r="S1218" s="21"/>
      <c r="U1218" s="36" t="s">
        <v>5105</v>
      </c>
      <c r="V1218" s="66" t="s">
        <v>5284</v>
      </c>
      <c r="W1218" s="66"/>
    </row>
    <row r="1219" spans="1:23" ht="15">
      <c r="A1219" s="6" t="s">
        <v>2548</v>
      </c>
      <c r="B1219" s="6" t="s">
        <v>62</v>
      </c>
      <c r="C1219" s="21" t="s">
        <v>1036</v>
      </c>
      <c r="D1219" s="21" t="s">
        <v>1129</v>
      </c>
      <c r="E1219" s="21" t="s">
        <v>1100</v>
      </c>
      <c r="F1219" s="30" t="s">
        <v>1168</v>
      </c>
      <c r="G1219" s="21" t="s">
        <v>2549</v>
      </c>
      <c r="H1219" s="31" t="s">
        <v>2588</v>
      </c>
      <c r="I1219" s="31" t="s">
        <v>1492</v>
      </c>
      <c r="J1219" s="21" t="s">
        <v>2177</v>
      </c>
      <c r="K1219" s="21">
        <v>22</v>
      </c>
      <c r="L1219" s="21" t="s">
        <v>2576</v>
      </c>
      <c r="M1219" s="21" t="s">
        <v>2589</v>
      </c>
      <c r="N1219" s="21" t="s">
        <v>1088</v>
      </c>
      <c r="O1219" s="21"/>
      <c r="P1219" s="21"/>
      <c r="Q1219" s="21"/>
      <c r="R1219" s="21" t="s">
        <v>2587</v>
      </c>
      <c r="S1219" s="21"/>
      <c r="U1219" s="36" t="s">
        <v>5105</v>
      </c>
      <c r="V1219" s="66" t="s">
        <v>5284</v>
      </c>
      <c r="W1219" s="66"/>
    </row>
    <row r="1220" spans="1:23" ht="15">
      <c r="A1220" s="6" t="s">
        <v>2590</v>
      </c>
      <c r="B1220" s="6" t="s">
        <v>463</v>
      </c>
      <c r="C1220" s="21" t="s">
        <v>1733</v>
      </c>
      <c r="D1220" s="21" t="s">
        <v>1082</v>
      </c>
      <c r="E1220" s="21"/>
      <c r="F1220" s="30" t="s">
        <v>2591</v>
      </c>
      <c r="G1220" s="21" t="s">
        <v>1740</v>
      </c>
      <c r="H1220" s="31"/>
      <c r="I1220" s="31"/>
      <c r="J1220" s="21"/>
      <c r="K1220" s="21"/>
      <c r="L1220" s="21" t="s">
        <v>1172</v>
      </c>
      <c r="M1220" s="21"/>
      <c r="N1220" s="21"/>
      <c r="O1220" s="21"/>
      <c r="P1220" s="21"/>
      <c r="Q1220" s="21"/>
      <c r="R1220" s="21" t="s">
        <v>2592</v>
      </c>
      <c r="S1220" s="21"/>
      <c r="U1220" s="36" t="s">
        <v>5105</v>
      </c>
      <c r="V1220" s="66" t="s">
        <v>5284</v>
      </c>
      <c r="W1220" s="66"/>
    </row>
    <row r="1221" spans="1:23" ht="15">
      <c r="A1221" s="35" t="s">
        <v>119</v>
      </c>
      <c r="B1221" s="35" t="s">
        <v>120</v>
      </c>
      <c r="C1221" s="36" t="s">
        <v>1036</v>
      </c>
      <c r="D1221" s="36" t="s">
        <v>1147</v>
      </c>
      <c r="E1221" s="36" t="s">
        <v>13</v>
      </c>
      <c r="F1221" s="37" t="s">
        <v>1271</v>
      </c>
      <c r="G1221" s="65" t="s">
        <v>2593</v>
      </c>
      <c r="H1221" s="36" t="s">
        <v>2594</v>
      </c>
      <c r="I1221" s="36" t="s">
        <v>1093</v>
      </c>
      <c r="J1221" s="36" t="s">
        <v>1147</v>
      </c>
      <c r="K1221" s="36">
        <v>6</v>
      </c>
      <c r="L1221" s="36" t="s">
        <v>2595</v>
      </c>
      <c r="M1221" s="36">
        <v>14</v>
      </c>
      <c r="N1221" s="36" t="s">
        <v>1088</v>
      </c>
      <c r="O1221" s="66"/>
      <c r="P1221" s="66"/>
      <c r="Q1221" s="66"/>
      <c r="R1221" s="65" t="s">
        <v>2596</v>
      </c>
      <c r="S1221" s="66"/>
      <c r="U1221" s="66" t="s">
        <v>4969</v>
      </c>
      <c r="V1221" s="66" t="s">
        <v>4778</v>
      </c>
      <c r="W1221" s="66"/>
    </row>
    <row r="1222" spans="1:23" ht="15">
      <c r="A1222" s="35" t="s">
        <v>119</v>
      </c>
      <c r="B1222" s="35" t="s">
        <v>120</v>
      </c>
      <c r="C1222" s="36" t="s">
        <v>1036</v>
      </c>
      <c r="D1222" s="36" t="s">
        <v>1147</v>
      </c>
      <c r="E1222" s="36" t="s">
        <v>13</v>
      </c>
      <c r="F1222" s="37" t="s">
        <v>1271</v>
      </c>
      <c r="G1222" s="65" t="s">
        <v>2593</v>
      </c>
      <c r="H1222" s="36" t="s">
        <v>1591</v>
      </c>
      <c r="I1222" s="36" t="s">
        <v>1093</v>
      </c>
      <c r="J1222" s="36" t="s">
        <v>2597</v>
      </c>
      <c r="K1222" s="36">
        <v>9</v>
      </c>
      <c r="L1222" s="36" t="s">
        <v>2595</v>
      </c>
      <c r="M1222" s="36">
        <v>13.75</v>
      </c>
      <c r="N1222" s="36" t="s">
        <v>1088</v>
      </c>
      <c r="O1222" s="66"/>
      <c r="P1222" s="66"/>
      <c r="Q1222" s="66"/>
      <c r="R1222" s="65" t="s">
        <v>2598</v>
      </c>
      <c r="S1222" s="66"/>
      <c r="U1222" s="66" t="s">
        <v>4800</v>
      </c>
      <c r="V1222" s="66" t="s">
        <v>4778</v>
      </c>
      <c r="W1222" s="66"/>
    </row>
    <row r="1223" spans="1:23" ht="15">
      <c r="A1223" s="35" t="s">
        <v>119</v>
      </c>
      <c r="B1223" s="35" t="s">
        <v>120</v>
      </c>
      <c r="C1223" s="36" t="s">
        <v>1036</v>
      </c>
      <c r="D1223" s="36" t="s">
        <v>1147</v>
      </c>
      <c r="E1223" s="36" t="s">
        <v>13</v>
      </c>
      <c r="F1223" s="37" t="s">
        <v>1271</v>
      </c>
      <c r="G1223" s="65" t="s">
        <v>2593</v>
      </c>
      <c r="H1223" s="36" t="s">
        <v>1591</v>
      </c>
      <c r="I1223" s="36" t="s">
        <v>1093</v>
      </c>
      <c r="J1223" s="36" t="s">
        <v>2599</v>
      </c>
      <c r="K1223" s="36">
        <v>9</v>
      </c>
      <c r="L1223" s="36" t="s">
        <v>2595</v>
      </c>
      <c r="M1223" s="36">
        <v>53.3</v>
      </c>
      <c r="N1223" s="36" t="s">
        <v>1088</v>
      </c>
      <c r="O1223" s="66"/>
      <c r="P1223" s="66"/>
      <c r="Q1223" s="66"/>
      <c r="R1223" s="65" t="s">
        <v>2600</v>
      </c>
      <c r="S1223" s="66"/>
      <c r="U1223" s="66" t="s">
        <v>4800</v>
      </c>
      <c r="V1223" s="66" t="s">
        <v>4778</v>
      </c>
      <c r="W1223" s="66"/>
    </row>
    <row r="1224" spans="1:23" ht="15">
      <c r="A1224" s="35" t="s">
        <v>119</v>
      </c>
      <c r="B1224" s="35" t="s">
        <v>120</v>
      </c>
      <c r="C1224" s="36" t="s">
        <v>1036</v>
      </c>
      <c r="D1224" s="36" t="s">
        <v>1147</v>
      </c>
      <c r="E1224" s="36" t="s">
        <v>13</v>
      </c>
      <c r="F1224" s="37" t="s">
        <v>1271</v>
      </c>
      <c r="G1224" s="65" t="s">
        <v>2593</v>
      </c>
      <c r="H1224" s="36" t="s">
        <v>1591</v>
      </c>
      <c r="I1224" s="36" t="s">
        <v>1093</v>
      </c>
      <c r="J1224" s="36" t="s">
        <v>2601</v>
      </c>
      <c r="K1224" s="36">
        <v>9</v>
      </c>
      <c r="L1224" s="36" t="s">
        <v>2595</v>
      </c>
      <c r="M1224" s="36">
        <v>33</v>
      </c>
      <c r="N1224" s="36" t="s">
        <v>1088</v>
      </c>
      <c r="O1224" s="66"/>
      <c r="P1224" s="66"/>
      <c r="Q1224" s="66"/>
      <c r="R1224" s="65" t="s">
        <v>2602</v>
      </c>
      <c r="S1224" s="66"/>
      <c r="U1224" s="66" t="s">
        <v>4800</v>
      </c>
      <c r="V1224" s="66" t="s">
        <v>4778</v>
      </c>
      <c r="W1224" s="66"/>
    </row>
    <row r="1225" spans="1:23" ht="15">
      <c r="A1225" s="35" t="s">
        <v>119</v>
      </c>
      <c r="B1225" s="35" t="s">
        <v>120</v>
      </c>
      <c r="C1225" s="36" t="s">
        <v>1036</v>
      </c>
      <c r="D1225" s="36" t="s">
        <v>1147</v>
      </c>
      <c r="E1225" s="36" t="s">
        <v>13</v>
      </c>
      <c r="F1225" s="37" t="s">
        <v>1271</v>
      </c>
      <c r="G1225" s="65" t="s">
        <v>2593</v>
      </c>
      <c r="H1225" s="36" t="s">
        <v>1591</v>
      </c>
      <c r="I1225" s="36" t="s">
        <v>1093</v>
      </c>
      <c r="J1225" s="36" t="s">
        <v>2603</v>
      </c>
      <c r="K1225" s="36">
        <v>9</v>
      </c>
      <c r="L1225" s="36" t="s">
        <v>2595</v>
      </c>
      <c r="M1225" s="36">
        <v>35.04</v>
      </c>
      <c r="N1225" s="36" t="s">
        <v>1088</v>
      </c>
      <c r="O1225" s="66"/>
      <c r="P1225" s="66"/>
      <c r="Q1225" s="66"/>
      <c r="R1225" s="65" t="s">
        <v>2604</v>
      </c>
      <c r="S1225" s="66"/>
      <c r="U1225" s="66" t="s">
        <v>4800</v>
      </c>
      <c r="V1225" s="66" t="s">
        <v>4778</v>
      </c>
      <c r="W1225" s="66"/>
    </row>
    <row r="1226" spans="1:23" ht="15">
      <c r="A1226" s="35" t="s">
        <v>119</v>
      </c>
      <c r="B1226" s="35" t="s">
        <v>120</v>
      </c>
      <c r="C1226" s="36" t="s">
        <v>1036</v>
      </c>
      <c r="D1226" s="36" t="s">
        <v>1147</v>
      </c>
      <c r="E1226" s="36" t="s">
        <v>13</v>
      </c>
      <c r="F1226" s="37" t="s">
        <v>1271</v>
      </c>
      <c r="G1226" s="65" t="s">
        <v>2593</v>
      </c>
      <c r="H1226" s="36" t="s">
        <v>1591</v>
      </c>
      <c r="I1226" s="36" t="s">
        <v>1093</v>
      </c>
      <c r="J1226" s="36" t="s">
        <v>2605</v>
      </c>
      <c r="K1226" s="36">
        <v>9</v>
      </c>
      <c r="L1226" s="36" t="s">
        <v>2595</v>
      </c>
      <c r="M1226" s="36">
        <v>33.869999999999997</v>
      </c>
      <c r="N1226" s="36" t="s">
        <v>1088</v>
      </c>
      <c r="O1226" s="66"/>
      <c r="P1226" s="66"/>
      <c r="Q1226" s="66"/>
      <c r="R1226" s="65" t="s">
        <v>2606</v>
      </c>
      <c r="S1226" s="66"/>
      <c r="U1226" s="66" t="s">
        <v>4800</v>
      </c>
      <c r="V1226" s="66" t="s">
        <v>4778</v>
      </c>
      <c r="W1226" s="66"/>
    </row>
    <row r="1227" spans="1:23" ht="15">
      <c r="A1227" s="35" t="s">
        <v>119</v>
      </c>
      <c r="B1227" s="35" t="s">
        <v>120</v>
      </c>
      <c r="C1227" s="36" t="s">
        <v>1036</v>
      </c>
      <c r="D1227" s="36" t="s">
        <v>1147</v>
      </c>
      <c r="E1227" s="36" t="s">
        <v>13</v>
      </c>
      <c r="F1227" s="37" t="s">
        <v>1271</v>
      </c>
      <c r="G1227" s="65" t="s">
        <v>2593</v>
      </c>
      <c r="H1227" s="36" t="s">
        <v>2607</v>
      </c>
      <c r="I1227" s="36" t="s">
        <v>1093</v>
      </c>
      <c r="J1227" s="67" t="s">
        <v>2608</v>
      </c>
      <c r="K1227" s="36">
        <v>5</v>
      </c>
      <c r="L1227" s="36" t="s">
        <v>2595</v>
      </c>
      <c r="M1227" s="36">
        <v>28.3</v>
      </c>
      <c r="N1227" s="36" t="s">
        <v>1088</v>
      </c>
      <c r="O1227" s="66"/>
      <c r="P1227" s="66"/>
      <c r="Q1227" s="66"/>
      <c r="R1227" s="65" t="s">
        <v>2609</v>
      </c>
      <c r="S1227" s="66"/>
      <c r="U1227" s="66" t="s">
        <v>5105</v>
      </c>
      <c r="V1227" s="66" t="s">
        <v>5284</v>
      </c>
      <c r="W1227" s="66"/>
    </row>
    <row r="1228" spans="1:23" ht="15">
      <c r="A1228" s="35" t="s">
        <v>119</v>
      </c>
      <c r="B1228" s="35" t="s">
        <v>120</v>
      </c>
      <c r="C1228" s="36" t="s">
        <v>1036</v>
      </c>
      <c r="D1228" s="36" t="s">
        <v>1147</v>
      </c>
      <c r="E1228" s="36" t="s">
        <v>13</v>
      </c>
      <c r="F1228" s="37" t="s">
        <v>1271</v>
      </c>
      <c r="G1228" s="65" t="s">
        <v>2593</v>
      </c>
      <c r="H1228" s="36" t="s">
        <v>2610</v>
      </c>
      <c r="I1228" s="36" t="s">
        <v>1093</v>
      </c>
      <c r="J1228" s="36" t="s">
        <v>2611</v>
      </c>
      <c r="K1228" s="36">
        <v>5</v>
      </c>
      <c r="L1228" s="36" t="s">
        <v>2595</v>
      </c>
      <c r="M1228" s="36">
        <v>25.9</v>
      </c>
      <c r="N1228" s="36" t="s">
        <v>1088</v>
      </c>
      <c r="O1228" s="66"/>
      <c r="P1228" s="66"/>
      <c r="Q1228" s="66"/>
      <c r="R1228" s="65" t="s">
        <v>2612</v>
      </c>
      <c r="S1228" s="66"/>
      <c r="U1228" s="66" t="s">
        <v>5105</v>
      </c>
      <c r="V1228" s="66" t="s">
        <v>5284</v>
      </c>
      <c r="W1228" s="66"/>
    </row>
    <row r="1229" spans="1:23" ht="15">
      <c r="A1229" s="35" t="s">
        <v>119</v>
      </c>
      <c r="B1229" s="35" t="s">
        <v>120</v>
      </c>
      <c r="C1229" s="36" t="s">
        <v>1036</v>
      </c>
      <c r="D1229" s="36" t="s">
        <v>1147</v>
      </c>
      <c r="E1229" s="36" t="s">
        <v>13</v>
      </c>
      <c r="F1229" s="37" t="s">
        <v>1271</v>
      </c>
      <c r="G1229" s="65" t="s">
        <v>2613</v>
      </c>
      <c r="H1229" s="36" t="s">
        <v>2614</v>
      </c>
      <c r="I1229" s="36" t="s">
        <v>1093</v>
      </c>
      <c r="J1229" s="36" t="s">
        <v>2615</v>
      </c>
      <c r="K1229" s="36">
        <v>4</v>
      </c>
      <c r="L1229" s="36" t="s">
        <v>2595</v>
      </c>
      <c r="M1229" s="36">
        <v>19444</v>
      </c>
      <c r="N1229" s="36" t="s">
        <v>1088</v>
      </c>
      <c r="O1229" s="66"/>
      <c r="P1229" s="66"/>
      <c r="Q1229" s="66"/>
      <c r="R1229" s="87" t="s">
        <v>2616</v>
      </c>
      <c r="S1229" s="84"/>
      <c r="U1229" s="66" t="s">
        <v>5105</v>
      </c>
      <c r="V1229" s="66" t="s">
        <v>5284</v>
      </c>
      <c r="W1229" s="66"/>
    </row>
    <row r="1230" spans="1:23" ht="15">
      <c r="A1230" s="35" t="s">
        <v>119</v>
      </c>
      <c r="B1230" s="35" t="s">
        <v>120</v>
      </c>
      <c r="C1230" s="36" t="s">
        <v>1036</v>
      </c>
      <c r="D1230" s="36" t="s">
        <v>1147</v>
      </c>
      <c r="E1230" s="36" t="s">
        <v>13</v>
      </c>
      <c r="F1230" s="37" t="s">
        <v>1271</v>
      </c>
      <c r="G1230" s="65" t="s">
        <v>2617</v>
      </c>
      <c r="H1230" s="36" t="s">
        <v>2614</v>
      </c>
      <c r="I1230" s="36" t="s">
        <v>1093</v>
      </c>
      <c r="J1230" s="36" t="s">
        <v>2615</v>
      </c>
      <c r="K1230" s="36">
        <v>9</v>
      </c>
      <c r="L1230" s="36" t="s">
        <v>2595</v>
      </c>
      <c r="M1230" s="36">
        <v>4174</v>
      </c>
      <c r="N1230" s="36" t="s">
        <v>1088</v>
      </c>
      <c r="O1230" s="66"/>
      <c r="P1230" s="66"/>
      <c r="Q1230" s="66"/>
      <c r="R1230" s="65" t="s">
        <v>2618</v>
      </c>
      <c r="S1230" s="66"/>
      <c r="U1230" s="66" t="s">
        <v>5105</v>
      </c>
      <c r="V1230" s="66" t="s">
        <v>5284</v>
      </c>
      <c r="W1230" s="66"/>
    </row>
    <row r="1231" spans="1:23" ht="15">
      <c r="A1231" s="35" t="s">
        <v>165</v>
      </c>
      <c r="B1231" s="35" t="s">
        <v>166</v>
      </c>
      <c r="C1231" s="36" t="s">
        <v>1036</v>
      </c>
      <c r="D1231" s="36" t="s">
        <v>1129</v>
      </c>
      <c r="E1231" s="36" t="s">
        <v>2619</v>
      </c>
      <c r="F1231" s="37" t="s">
        <v>2620</v>
      </c>
      <c r="G1231" s="65" t="s">
        <v>2621</v>
      </c>
      <c r="H1231" s="36" t="s">
        <v>2622</v>
      </c>
      <c r="I1231" s="36" t="s">
        <v>1093</v>
      </c>
      <c r="J1231" s="36"/>
      <c r="K1231" s="36"/>
      <c r="L1231" s="36" t="s">
        <v>2623</v>
      </c>
      <c r="M1231" s="36" t="s">
        <v>1088</v>
      </c>
      <c r="N1231" s="36" t="s">
        <v>1088</v>
      </c>
      <c r="O1231" s="66"/>
      <c r="P1231" s="66"/>
      <c r="Q1231" s="66"/>
      <c r="R1231" s="87" t="s">
        <v>2624</v>
      </c>
      <c r="S1231" s="84"/>
      <c r="U1231" s="66" t="s">
        <v>5105</v>
      </c>
      <c r="V1231" s="66" t="s">
        <v>5284</v>
      </c>
      <c r="W1231" s="66"/>
    </row>
    <row r="1232" spans="1:23" ht="15">
      <c r="A1232" s="35" t="s">
        <v>209</v>
      </c>
      <c r="B1232" s="35" t="s">
        <v>210</v>
      </c>
      <c r="C1232" s="36" t="s">
        <v>1036</v>
      </c>
      <c r="D1232" s="36" t="s">
        <v>1129</v>
      </c>
      <c r="E1232" s="36" t="s">
        <v>1100</v>
      </c>
      <c r="F1232" s="37" t="s">
        <v>1182</v>
      </c>
      <c r="G1232" s="65" t="s">
        <v>1132</v>
      </c>
      <c r="H1232" s="36" t="s">
        <v>2614</v>
      </c>
      <c r="I1232" s="36" t="s">
        <v>1093</v>
      </c>
      <c r="J1232" s="36" t="s">
        <v>2615</v>
      </c>
      <c r="K1232" s="36">
        <v>3</v>
      </c>
      <c r="L1232" s="36" t="s">
        <v>2623</v>
      </c>
      <c r="M1232" s="36">
        <v>5.03</v>
      </c>
      <c r="N1232" s="66"/>
      <c r="O1232" s="66"/>
      <c r="P1232" s="66"/>
      <c r="Q1232" s="66"/>
      <c r="R1232" s="65" t="s">
        <v>2625</v>
      </c>
      <c r="S1232" s="66"/>
      <c r="U1232" s="66" t="s">
        <v>5105</v>
      </c>
      <c r="V1232" s="66" t="s">
        <v>5284</v>
      </c>
      <c r="W1232" s="66"/>
    </row>
    <row r="1233" spans="1:23" ht="15">
      <c r="A1233" s="35" t="s">
        <v>72</v>
      </c>
      <c r="B1233" s="35" t="s">
        <v>213</v>
      </c>
      <c r="C1233" s="36" t="s">
        <v>1036</v>
      </c>
      <c r="D1233" s="36" t="s">
        <v>1129</v>
      </c>
      <c r="E1233" s="36" t="s">
        <v>2619</v>
      </c>
      <c r="F1233" s="37" t="s">
        <v>1189</v>
      </c>
      <c r="G1233" s="65" t="s">
        <v>2626</v>
      </c>
      <c r="H1233" s="36" t="s">
        <v>2627</v>
      </c>
      <c r="I1233" s="36" t="s">
        <v>1093</v>
      </c>
      <c r="J1233" s="36" t="s">
        <v>2615</v>
      </c>
      <c r="K1233" s="36">
        <v>7</v>
      </c>
      <c r="L1233" s="36" t="s">
        <v>2595</v>
      </c>
      <c r="M1233" s="36">
        <v>310</v>
      </c>
      <c r="N1233" s="66"/>
      <c r="O1233" s="66"/>
      <c r="P1233" s="66"/>
      <c r="Q1233" s="66"/>
      <c r="R1233" s="87" t="s">
        <v>2628</v>
      </c>
      <c r="S1233" s="84"/>
      <c r="U1233" s="66" t="s">
        <v>5105</v>
      </c>
      <c r="V1233" s="66" t="s">
        <v>5284</v>
      </c>
      <c r="W1233" s="66"/>
    </row>
    <row r="1234" spans="1:23" ht="15">
      <c r="A1234" s="35" t="s">
        <v>346</v>
      </c>
      <c r="B1234" s="35" t="s">
        <v>347</v>
      </c>
      <c r="C1234" s="36" t="s">
        <v>1036</v>
      </c>
      <c r="D1234" s="36" t="s">
        <v>1129</v>
      </c>
      <c r="E1234" s="36" t="s">
        <v>2619</v>
      </c>
      <c r="F1234" s="37" t="s">
        <v>2629</v>
      </c>
      <c r="G1234" s="65" t="s">
        <v>2630</v>
      </c>
      <c r="H1234" s="36" t="s">
        <v>2631</v>
      </c>
      <c r="I1234" s="36" t="s">
        <v>1093</v>
      </c>
      <c r="J1234" s="36" t="s">
        <v>2632</v>
      </c>
      <c r="K1234" s="36">
        <v>23</v>
      </c>
      <c r="L1234" s="36" t="s">
        <v>2633</v>
      </c>
      <c r="M1234" s="36">
        <v>369</v>
      </c>
      <c r="N1234" s="66"/>
      <c r="O1234" s="66"/>
      <c r="P1234" s="66"/>
      <c r="Q1234" s="66"/>
      <c r="R1234" s="87" t="s">
        <v>2634</v>
      </c>
      <c r="S1234" s="84"/>
      <c r="U1234" s="66" t="s">
        <v>5105</v>
      </c>
      <c r="V1234" s="66" t="s">
        <v>5284</v>
      </c>
      <c r="W1234" s="66"/>
    </row>
    <row r="1235" spans="1:23" ht="15">
      <c r="A1235" s="35" t="s">
        <v>346</v>
      </c>
      <c r="B1235" s="35" t="s">
        <v>347</v>
      </c>
      <c r="C1235" s="36" t="s">
        <v>1036</v>
      </c>
      <c r="D1235" s="36" t="s">
        <v>1129</v>
      </c>
      <c r="E1235" s="36" t="s">
        <v>2619</v>
      </c>
      <c r="F1235" s="37" t="s">
        <v>2629</v>
      </c>
      <c r="G1235" s="65" t="s">
        <v>2630</v>
      </c>
      <c r="H1235" s="36" t="s">
        <v>2635</v>
      </c>
      <c r="I1235" s="36" t="s">
        <v>1093</v>
      </c>
      <c r="J1235" s="36" t="s">
        <v>2632</v>
      </c>
      <c r="K1235" s="36">
        <v>3</v>
      </c>
      <c r="L1235" s="36" t="s">
        <v>2636</v>
      </c>
      <c r="M1235" s="36">
        <v>43.3</v>
      </c>
      <c r="N1235" s="66"/>
      <c r="O1235" s="66"/>
      <c r="P1235" s="66"/>
      <c r="Q1235" s="66"/>
      <c r="R1235" s="87" t="s">
        <v>2637</v>
      </c>
      <c r="S1235" s="84"/>
      <c r="U1235" s="66" t="s">
        <v>5105</v>
      </c>
      <c r="V1235" s="66" t="s">
        <v>5284</v>
      </c>
      <c r="W1235" s="66"/>
    </row>
    <row r="1236" spans="1:23" ht="15">
      <c r="A1236" s="35" t="s">
        <v>363</v>
      </c>
      <c r="B1236" s="35" t="s">
        <v>364</v>
      </c>
      <c r="C1236" s="36" t="s">
        <v>1036</v>
      </c>
      <c r="D1236" s="36" t="s">
        <v>1129</v>
      </c>
      <c r="E1236" s="36" t="s">
        <v>1099</v>
      </c>
      <c r="F1236" s="37" t="s">
        <v>1276</v>
      </c>
      <c r="G1236" s="65" t="s">
        <v>1183</v>
      </c>
      <c r="H1236" s="36" t="s">
        <v>1591</v>
      </c>
      <c r="I1236" s="36" t="s">
        <v>1093</v>
      </c>
      <c r="J1236" s="36" t="s">
        <v>2638</v>
      </c>
      <c r="K1236" s="36"/>
      <c r="L1236" s="36" t="s">
        <v>2595</v>
      </c>
      <c r="M1236" s="36">
        <v>1.4E-3</v>
      </c>
      <c r="N1236" s="66"/>
      <c r="O1236" s="66"/>
      <c r="P1236" s="66"/>
      <c r="Q1236" s="66"/>
      <c r="R1236" s="65"/>
      <c r="S1236" s="66"/>
      <c r="U1236" s="66" t="s">
        <v>4800</v>
      </c>
      <c r="V1236" s="66" t="s">
        <v>4778</v>
      </c>
      <c r="W1236" s="66"/>
    </row>
    <row r="1237" spans="1:23" ht="15">
      <c r="A1237" s="35" t="s">
        <v>363</v>
      </c>
      <c r="B1237" s="35" t="s">
        <v>364</v>
      </c>
      <c r="C1237" s="36" t="s">
        <v>1036</v>
      </c>
      <c r="D1237" s="36" t="s">
        <v>1129</v>
      </c>
      <c r="E1237" s="36" t="s">
        <v>1099</v>
      </c>
      <c r="F1237" s="37" t="s">
        <v>1276</v>
      </c>
      <c r="G1237" s="65" t="s">
        <v>1183</v>
      </c>
      <c r="H1237" s="36" t="s">
        <v>1591</v>
      </c>
      <c r="I1237" s="36" t="s">
        <v>1093</v>
      </c>
      <c r="J1237" s="36" t="s">
        <v>2639</v>
      </c>
      <c r="K1237" s="66"/>
      <c r="L1237" s="36" t="s">
        <v>2595</v>
      </c>
      <c r="M1237" s="36">
        <v>0.23</v>
      </c>
      <c r="N1237" s="66"/>
      <c r="O1237" s="66"/>
      <c r="P1237" s="66"/>
      <c r="Q1237" s="66"/>
      <c r="R1237" s="65"/>
      <c r="S1237" s="66"/>
      <c r="U1237" s="66" t="s">
        <v>4800</v>
      </c>
      <c r="V1237" s="66" t="s">
        <v>4778</v>
      </c>
      <c r="W1237" s="66"/>
    </row>
    <row r="1238" spans="1:23" ht="15">
      <c r="A1238" s="35" t="s">
        <v>363</v>
      </c>
      <c r="B1238" s="35" t="s">
        <v>364</v>
      </c>
      <c r="C1238" s="36" t="s">
        <v>1036</v>
      </c>
      <c r="D1238" s="36" t="s">
        <v>1129</v>
      </c>
      <c r="E1238" s="36" t="s">
        <v>1099</v>
      </c>
      <c r="F1238" s="37" t="s">
        <v>1276</v>
      </c>
      <c r="G1238" s="65" t="s">
        <v>1183</v>
      </c>
      <c r="H1238" s="36" t="s">
        <v>1591</v>
      </c>
      <c r="I1238" s="36" t="s">
        <v>1093</v>
      </c>
      <c r="J1238" s="36" t="s">
        <v>2640</v>
      </c>
      <c r="K1238" s="66"/>
      <c r="L1238" s="36" t="s">
        <v>2595</v>
      </c>
      <c r="M1238" s="36">
        <v>0.1</v>
      </c>
      <c r="N1238" s="66"/>
      <c r="O1238" s="66"/>
      <c r="P1238" s="66"/>
      <c r="Q1238" s="36"/>
      <c r="R1238" s="65"/>
      <c r="S1238" s="66"/>
      <c r="U1238" s="66" t="s">
        <v>4800</v>
      </c>
      <c r="V1238" s="66" t="s">
        <v>4778</v>
      </c>
      <c r="W1238" s="66"/>
    </row>
    <row r="1239" spans="1:23" ht="15">
      <c r="A1239" s="35" t="s">
        <v>363</v>
      </c>
      <c r="B1239" s="35" t="s">
        <v>364</v>
      </c>
      <c r="C1239" s="36" t="s">
        <v>1036</v>
      </c>
      <c r="D1239" s="36" t="s">
        <v>1129</v>
      </c>
      <c r="E1239" s="36" t="s">
        <v>1099</v>
      </c>
      <c r="F1239" s="37" t="s">
        <v>1276</v>
      </c>
      <c r="G1239" s="65" t="s">
        <v>1183</v>
      </c>
      <c r="H1239" s="36" t="s">
        <v>1591</v>
      </c>
      <c r="I1239" s="36" t="s">
        <v>1093</v>
      </c>
      <c r="J1239" s="36" t="s">
        <v>2641</v>
      </c>
      <c r="K1239" s="66"/>
      <c r="L1239" s="36" t="s">
        <v>2595</v>
      </c>
      <c r="M1239" s="36">
        <v>0.02</v>
      </c>
      <c r="N1239" s="66"/>
      <c r="O1239" s="66"/>
      <c r="P1239" s="66"/>
      <c r="Q1239" s="36"/>
      <c r="R1239" s="65"/>
      <c r="S1239" s="66"/>
      <c r="U1239" s="66" t="s">
        <v>4800</v>
      </c>
      <c r="V1239" s="66" t="s">
        <v>4778</v>
      </c>
      <c r="W1239" s="66"/>
    </row>
    <row r="1240" spans="1:23" ht="15">
      <c r="A1240" s="35" t="s">
        <v>363</v>
      </c>
      <c r="B1240" s="35" t="s">
        <v>364</v>
      </c>
      <c r="C1240" s="36" t="s">
        <v>1036</v>
      </c>
      <c r="D1240" s="36" t="s">
        <v>1129</v>
      </c>
      <c r="E1240" s="36" t="s">
        <v>1099</v>
      </c>
      <c r="F1240" s="37" t="s">
        <v>1276</v>
      </c>
      <c r="G1240" s="65" t="s">
        <v>1183</v>
      </c>
      <c r="H1240" s="36" t="s">
        <v>1591</v>
      </c>
      <c r="I1240" s="36" t="s">
        <v>1093</v>
      </c>
      <c r="J1240" s="36" t="s">
        <v>2611</v>
      </c>
      <c r="K1240" s="66"/>
      <c r="L1240" s="36" t="s">
        <v>2595</v>
      </c>
      <c r="M1240" s="36">
        <v>1.2</v>
      </c>
      <c r="N1240" s="66"/>
      <c r="O1240" s="66"/>
      <c r="P1240" s="66"/>
      <c r="Q1240" s="36"/>
      <c r="R1240" s="65"/>
      <c r="S1240" s="66"/>
      <c r="U1240" s="66" t="s">
        <v>4800</v>
      </c>
      <c r="V1240" s="66" t="s">
        <v>4778</v>
      </c>
      <c r="W1240" s="66"/>
    </row>
    <row r="1241" spans="1:23" ht="15">
      <c r="A1241" s="35" t="s">
        <v>363</v>
      </c>
      <c r="B1241" s="35" t="s">
        <v>364</v>
      </c>
      <c r="C1241" s="36" t="s">
        <v>1036</v>
      </c>
      <c r="D1241" s="36" t="s">
        <v>1129</v>
      </c>
      <c r="E1241" s="36" t="s">
        <v>13</v>
      </c>
      <c r="F1241" s="37" t="s">
        <v>1274</v>
      </c>
      <c r="G1241" s="65" t="s">
        <v>1183</v>
      </c>
      <c r="H1241" s="36" t="s">
        <v>1591</v>
      </c>
      <c r="I1241" s="36" t="s">
        <v>1093</v>
      </c>
      <c r="J1241" s="36" t="s">
        <v>2638</v>
      </c>
      <c r="K1241" s="36"/>
      <c r="L1241" s="36" t="s">
        <v>2595</v>
      </c>
      <c r="M1241" s="36">
        <v>0.01</v>
      </c>
      <c r="N1241" s="66"/>
      <c r="O1241" s="66"/>
      <c r="P1241" s="66"/>
      <c r="Q1241" s="36"/>
      <c r="R1241" s="65"/>
      <c r="S1241" s="66"/>
      <c r="U1241" s="66" t="s">
        <v>4800</v>
      </c>
      <c r="V1241" s="66" t="s">
        <v>4778</v>
      </c>
      <c r="W1241" s="66"/>
    </row>
    <row r="1242" spans="1:23" ht="15">
      <c r="A1242" s="35" t="s">
        <v>363</v>
      </c>
      <c r="B1242" s="35" t="s">
        <v>364</v>
      </c>
      <c r="C1242" s="36" t="s">
        <v>1036</v>
      </c>
      <c r="D1242" s="36" t="s">
        <v>1129</v>
      </c>
      <c r="E1242" s="36" t="s">
        <v>13</v>
      </c>
      <c r="F1242" s="37" t="s">
        <v>1274</v>
      </c>
      <c r="G1242" s="65" t="s">
        <v>1183</v>
      </c>
      <c r="H1242" s="36" t="s">
        <v>1591</v>
      </c>
      <c r="I1242" s="36" t="s">
        <v>1093</v>
      </c>
      <c r="J1242" s="36" t="s">
        <v>2639</v>
      </c>
      <c r="K1242" s="66"/>
      <c r="L1242" s="36" t="s">
        <v>2595</v>
      </c>
      <c r="M1242" s="36">
        <v>2.2000000000000002</v>
      </c>
      <c r="N1242" s="66"/>
      <c r="O1242" s="66"/>
      <c r="P1242" s="66"/>
      <c r="Q1242" s="36"/>
      <c r="R1242" s="65"/>
      <c r="S1242" s="66"/>
      <c r="U1242" s="66" t="s">
        <v>4800</v>
      </c>
      <c r="V1242" s="66" t="s">
        <v>4778</v>
      </c>
      <c r="W1242" s="66"/>
    </row>
    <row r="1243" spans="1:23" ht="15">
      <c r="A1243" s="35" t="s">
        <v>363</v>
      </c>
      <c r="B1243" s="35" t="s">
        <v>364</v>
      </c>
      <c r="C1243" s="36" t="s">
        <v>1036</v>
      </c>
      <c r="D1243" s="36" t="s">
        <v>1129</v>
      </c>
      <c r="E1243" s="36" t="s">
        <v>13</v>
      </c>
      <c r="F1243" s="37" t="s">
        <v>1274</v>
      </c>
      <c r="G1243" s="65" t="s">
        <v>1183</v>
      </c>
      <c r="H1243" s="36" t="s">
        <v>1591</v>
      </c>
      <c r="I1243" s="36" t="s">
        <v>1093</v>
      </c>
      <c r="J1243" s="36" t="s">
        <v>2640</v>
      </c>
      <c r="K1243" s="66"/>
      <c r="L1243" s="36" t="s">
        <v>2595</v>
      </c>
      <c r="M1243" s="36">
        <v>1</v>
      </c>
      <c r="N1243" s="66"/>
      <c r="O1243" s="66"/>
      <c r="P1243" s="66"/>
      <c r="Q1243" s="36"/>
      <c r="R1243" s="65"/>
      <c r="S1243" s="66"/>
      <c r="U1243" s="66" t="s">
        <v>4800</v>
      </c>
      <c r="V1243" s="66" t="s">
        <v>4778</v>
      </c>
      <c r="W1243" s="66"/>
    </row>
    <row r="1244" spans="1:23" ht="15">
      <c r="A1244" s="35" t="s">
        <v>363</v>
      </c>
      <c r="B1244" s="35" t="s">
        <v>364</v>
      </c>
      <c r="C1244" s="36" t="s">
        <v>1036</v>
      </c>
      <c r="D1244" s="36" t="s">
        <v>1129</v>
      </c>
      <c r="E1244" s="36" t="s">
        <v>13</v>
      </c>
      <c r="F1244" s="37" t="s">
        <v>1274</v>
      </c>
      <c r="G1244" s="65" t="s">
        <v>1183</v>
      </c>
      <c r="H1244" s="36" t="s">
        <v>1591</v>
      </c>
      <c r="I1244" s="36" t="s">
        <v>1093</v>
      </c>
      <c r="J1244" s="36" t="s">
        <v>2641</v>
      </c>
      <c r="K1244" s="66"/>
      <c r="L1244" s="36" t="s">
        <v>2595</v>
      </c>
      <c r="M1244" s="36">
        <v>0.2</v>
      </c>
      <c r="N1244" s="66"/>
      <c r="O1244" s="66"/>
      <c r="P1244" s="66"/>
      <c r="Q1244" s="36"/>
      <c r="R1244" s="65"/>
      <c r="S1244" s="66"/>
      <c r="U1244" s="66" t="s">
        <v>4800</v>
      </c>
      <c r="V1244" s="66" t="s">
        <v>4778</v>
      </c>
      <c r="W1244" s="66"/>
    </row>
    <row r="1245" spans="1:23" ht="15">
      <c r="A1245" s="35" t="s">
        <v>363</v>
      </c>
      <c r="B1245" s="35" t="s">
        <v>364</v>
      </c>
      <c r="C1245" s="36" t="s">
        <v>1036</v>
      </c>
      <c r="D1245" s="36" t="s">
        <v>1129</v>
      </c>
      <c r="E1245" s="36" t="s">
        <v>13</v>
      </c>
      <c r="F1245" s="37" t="s">
        <v>1274</v>
      </c>
      <c r="G1245" s="65" t="s">
        <v>1183</v>
      </c>
      <c r="H1245" s="36" t="s">
        <v>1591</v>
      </c>
      <c r="I1245" s="36" t="s">
        <v>1093</v>
      </c>
      <c r="J1245" s="36" t="s">
        <v>2611</v>
      </c>
      <c r="K1245" s="66"/>
      <c r="L1245" s="36" t="s">
        <v>2595</v>
      </c>
      <c r="M1245" s="36">
        <v>2.5</v>
      </c>
      <c r="N1245" s="66"/>
      <c r="O1245" s="66"/>
      <c r="P1245" s="66"/>
      <c r="Q1245" s="36"/>
      <c r="R1245" s="65"/>
      <c r="S1245" s="66"/>
      <c r="U1245" s="66" t="s">
        <v>4800</v>
      </c>
      <c r="V1245" s="66" t="s">
        <v>4778</v>
      </c>
      <c r="W1245" s="66"/>
    </row>
    <row r="1246" spans="1:23" ht="15">
      <c r="A1246" s="35" t="s">
        <v>363</v>
      </c>
      <c r="B1246" s="35" t="s">
        <v>364</v>
      </c>
      <c r="C1246" s="36" t="s">
        <v>1036</v>
      </c>
      <c r="D1246" s="36" t="s">
        <v>1129</v>
      </c>
      <c r="E1246" s="36" t="s">
        <v>1099</v>
      </c>
      <c r="F1246" s="37" t="s">
        <v>1276</v>
      </c>
      <c r="G1246" s="65" t="s">
        <v>1183</v>
      </c>
      <c r="H1246" s="36" t="s">
        <v>2642</v>
      </c>
      <c r="I1246" s="36" t="s">
        <v>1093</v>
      </c>
      <c r="J1246" s="67" t="s">
        <v>2643</v>
      </c>
      <c r="K1246" s="36"/>
      <c r="L1246" s="36" t="s">
        <v>2595</v>
      </c>
      <c r="M1246" s="36">
        <v>0.54</v>
      </c>
      <c r="N1246" s="66"/>
      <c r="O1246" s="66"/>
      <c r="P1246" s="68">
        <v>0.19</v>
      </c>
      <c r="Q1246" s="36"/>
      <c r="R1246" s="65"/>
      <c r="S1246" s="66"/>
      <c r="U1246" s="66" t="s">
        <v>5196</v>
      </c>
      <c r="V1246" s="66" t="s">
        <v>4778</v>
      </c>
      <c r="W1246" s="66"/>
    </row>
    <row r="1247" spans="1:23" ht="15">
      <c r="A1247" s="35" t="s">
        <v>363</v>
      </c>
      <c r="B1247" s="35" t="s">
        <v>364</v>
      </c>
      <c r="C1247" s="36" t="s">
        <v>1036</v>
      </c>
      <c r="D1247" s="36" t="s">
        <v>1129</v>
      </c>
      <c r="E1247" s="36" t="s">
        <v>1099</v>
      </c>
      <c r="F1247" s="37" t="s">
        <v>1276</v>
      </c>
      <c r="G1247" s="65" t="s">
        <v>1183</v>
      </c>
      <c r="H1247" s="36" t="s">
        <v>2642</v>
      </c>
      <c r="I1247" s="36" t="s">
        <v>1093</v>
      </c>
      <c r="J1247" s="36" t="s">
        <v>2611</v>
      </c>
      <c r="K1247" s="66"/>
      <c r="L1247" s="36" t="s">
        <v>2595</v>
      </c>
      <c r="M1247" s="36">
        <v>1.6</v>
      </c>
      <c r="N1247" s="66"/>
      <c r="O1247" s="66"/>
      <c r="P1247" s="66"/>
      <c r="Q1247" s="36"/>
      <c r="R1247" s="65"/>
      <c r="S1247" s="66"/>
      <c r="U1247" s="66" t="s">
        <v>5196</v>
      </c>
      <c r="V1247" s="66" t="s">
        <v>4778</v>
      </c>
      <c r="W1247" s="66"/>
    </row>
    <row r="1248" spans="1:23" ht="15">
      <c r="A1248" s="35" t="s">
        <v>363</v>
      </c>
      <c r="B1248" s="35" t="s">
        <v>364</v>
      </c>
      <c r="C1248" s="36" t="s">
        <v>1036</v>
      </c>
      <c r="D1248" s="36" t="s">
        <v>1129</v>
      </c>
      <c r="E1248" s="36" t="s">
        <v>13</v>
      </c>
      <c r="F1248" s="37" t="s">
        <v>1274</v>
      </c>
      <c r="G1248" s="65" t="s">
        <v>1183</v>
      </c>
      <c r="H1248" s="36" t="s">
        <v>2642</v>
      </c>
      <c r="I1248" s="36" t="s">
        <v>1093</v>
      </c>
      <c r="J1248" s="67" t="s">
        <v>2643</v>
      </c>
      <c r="K1248" s="36"/>
      <c r="L1248" s="36" t="s">
        <v>2595</v>
      </c>
      <c r="M1248" s="36">
        <v>0.95</v>
      </c>
      <c r="N1248" s="66"/>
      <c r="O1248" s="66"/>
      <c r="P1248" s="68">
        <v>0.28000000000000003</v>
      </c>
      <c r="Q1248" s="36"/>
      <c r="R1248" s="65"/>
      <c r="S1248" s="66"/>
      <c r="U1248" s="66" t="s">
        <v>5196</v>
      </c>
      <c r="V1248" s="66" t="s">
        <v>4778</v>
      </c>
      <c r="W1248" s="66"/>
    </row>
    <row r="1249" spans="1:23" ht="15">
      <c r="A1249" s="35" t="s">
        <v>363</v>
      </c>
      <c r="B1249" s="35" t="s">
        <v>364</v>
      </c>
      <c r="C1249" s="36" t="s">
        <v>1036</v>
      </c>
      <c r="D1249" s="36" t="s">
        <v>1129</v>
      </c>
      <c r="E1249" s="36" t="s">
        <v>13</v>
      </c>
      <c r="F1249" s="37" t="s">
        <v>1274</v>
      </c>
      <c r="G1249" s="65" t="s">
        <v>1183</v>
      </c>
      <c r="H1249" s="36" t="s">
        <v>2642</v>
      </c>
      <c r="I1249" s="36" t="s">
        <v>1093</v>
      </c>
      <c r="J1249" s="36" t="s">
        <v>2611</v>
      </c>
      <c r="K1249" s="66"/>
      <c r="L1249" s="36" t="s">
        <v>2595</v>
      </c>
      <c r="M1249" s="36">
        <v>3.3</v>
      </c>
      <c r="N1249" s="66"/>
      <c r="O1249" s="66"/>
      <c r="P1249" s="66"/>
      <c r="Q1249" s="36"/>
      <c r="R1249" s="65"/>
      <c r="S1249" s="66"/>
      <c r="U1249" s="66" t="s">
        <v>5196</v>
      </c>
      <c r="V1249" s="66" t="s">
        <v>4778</v>
      </c>
      <c r="W1249" s="66"/>
    </row>
    <row r="1250" spans="1:23" ht="15">
      <c r="A1250" s="35" t="s">
        <v>363</v>
      </c>
      <c r="B1250" s="35" t="s">
        <v>364</v>
      </c>
      <c r="C1250" s="36" t="s">
        <v>1036</v>
      </c>
      <c r="D1250" s="36" t="s">
        <v>1129</v>
      </c>
      <c r="E1250" s="36" t="s">
        <v>1099</v>
      </c>
      <c r="F1250" s="37" t="s">
        <v>1276</v>
      </c>
      <c r="G1250" s="65" t="s">
        <v>1183</v>
      </c>
      <c r="H1250" s="36" t="s">
        <v>2644</v>
      </c>
      <c r="I1250" s="36" t="s">
        <v>1093</v>
      </c>
      <c r="J1250" s="67" t="s">
        <v>2645</v>
      </c>
      <c r="K1250" s="36"/>
      <c r="L1250" s="36" t="s">
        <v>2595</v>
      </c>
      <c r="M1250" s="36">
        <v>0.06</v>
      </c>
      <c r="N1250" s="66"/>
      <c r="O1250" s="66"/>
      <c r="P1250" s="68">
        <v>0.02</v>
      </c>
      <c r="Q1250" s="36"/>
      <c r="R1250" s="65"/>
      <c r="S1250" s="66"/>
      <c r="U1250" s="66" t="s">
        <v>5105</v>
      </c>
      <c r="V1250" s="66" t="s">
        <v>5105</v>
      </c>
      <c r="W1250" s="66"/>
    </row>
    <row r="1251" spans="1:23" ht="15">
      <c r="A1251" s="35" t="s">
        <v>363</v>
      </c>
      <c r="B1251" s="35" t="s">
        <v>364</v>
      </c>
      <c r="C1251" s="36" t="s">
        <v>1036</v>
      </c>
      <c r="D1251" s="36" t="s">
        <v>1129</v>
      </c>
      <c r="E1251" s="36" t="s">
        <v>13</v>
      </c>
      <c r="F1251" s="37" t="s">
        <v>1274</v>
      </c>
      <c r="G1251" s="65" t="s">
        <v>1183</v>
      </c>
      <c r="H1251" s="36" t="s">
        <v>2644</v>
      </c>
      <c r="I1251" s="36" t="s">
        <v>1093</v>
      </c>
      <c r="J1251" s="67" t="s">
        <v>2645</v>
      </c>
      <c r="K1251" s="36"/>
      <c r="L1251" s="36" t="s">
        <v>2595</v>
      </c>
      <c r="M1251" s="36">
        <v>0.03</v>
      </c>
      <c r="N1251" s="66"/>
      <c r="O1251" s="66"/>
      <c r="P1251" s="68">
        <v>0.01</v>
      </c>
      <c r="Q1251" s="36"/>
      <c r="R1251" s="65"/>
      <c r="S1251" s="66"/>
      <c r="U1251" s="66" t="s">
        <v>5105</v>
      </c>
      <c r="V1251" s="66" t="s">
        <v>5105</v>
      </c>
      <c r="W1251" s="66"/>
    </row>
    <row r="1252" spans="1:23" ht="15">
      <c r="A1252" s="35" t="s">
        <v>363</v>
      </c>
      <c r="B1252" s="35" t="s">
        <v>364</v>
      </c>
      <c r="C1252" s="36" t="s">
        <v>1036</v>
      </c>
      <c r="D1252" s="36" t="s">
        <v>1129</v>
      </c>
      <c r="E1252" s="36" t="s">
        <v>13</v>
      </c>
      <c r="F1252" s="37" t="s">
        <v>1274</v>
      </c>
      <c r="G1252" s="65" t="s">
        <v>1183</v>
      </c>
      <c r="H1252" s="36" t="s">
        <v>2646</v>
      </c>
      <c r="I1252" s="36" t="s">
        <v>1093</v>
      </c>
      <c r="J1252" s="36" t="s">
        <v>2647</v>
      </c>
      <c r="K1252" s="36">
        <v>16</v>
      </c>
      <c r="L1252" s="36" t="s">
        <v>2595</v>
      </c>
      <c r="M1252" s="36" t="s">
        <v>2648</v>
      </c>
      <c r="N1252" s="66"/>
      <c r="O1252" s="68">
        <v>0.81</v>
      </c>
      <c r="P1252" s="66"/>
      <c r="Q1252" s="36" t="s">
        <v>2649</v>
      </c>
      <c r="R1252" s="65"/>
      <c r="S1252" s="66"/>
      <c r="U1252" s="66" t="s">
        <v>4816</v>
      </c>
      <c r="V1252" s="66" t="s">
        <v>4778</v>
      </c>
      <c r="W1252" s="66"/>
    </row>
    <row r="1253" spans="1:23" ht="15">
      <c r="A1253" s="35" t="s">
        <v>363</v>
      </c>
      <c r="B1253" s="35" t="s">
        <v>364</v>
      </c>
      <c r="C1253" s="36" t="s">
        <v>1036</v>
      </c>
      <c r="D1253" s="36" t="s">
        <v>1129</v>
      </c>
      <c r="E1253" s="36" t="s">
        <v>13</v>
      </c>
      <c r="F1253" s="37" t="s">
        <v>1274</v>
      </c>
      <c r="G1253" s="65" t="s">
        <v>1183</v>
      </c>
      <c r="H1253" s="36" t="s">
        <v>2646</v>
      </c>
      <c r="I1253" s="36" t="s">
        <v>1093</v>
      </c>
      <c r="J1253" s="36" t="s">
        <v>2650</v>
      </c>
      <c r="K1253" s="36">
        <v>16</v>
      </c>
      <c r="L1253" s="36" t="s">
        <v>2595</v>
      </c>
      <c r="M1253" s="36" t="s">
        <v>2651</v>
      </c>
      <c r="N1253" s="66"/>
      <c r="O1253" s="68">
        <v>0.93</v>
      </c>
      <c r="P1253" s="66"/>
      <c r="Q1253" s="36" t="s">
        <v>2649</v>
      </c>
      <c r="R1253" s="65"/>
      <c r="S1253" s="66"/>
      <c r="U1253" s="66" t="s">
        <v>4816</v>
      </c>
      <c r="V1253" s="66" t="s">
        <v>4778</v>
      </c>
      <c r="W1253" s="66"/>
    </row>
    <row r="1254" spans="1:23" ht="15">
      <c r="A1254" s="35" t="s">
        <v>363</v>
      </c>
      <c r="B1254" s="35" t="s">
        <v>364</v>
      </c>
      <c r="C1254" s="36" t="s">
        <v>1036</v>
      </c>
      <c r="D1254" s="36" t="s">
        <v>1129</v>
      </c>
      <c r="E1254" s="36" t="s">
        <v>1099</v>
      </c>
      <c r="F1254" s="37" t="s">
        <v>1276</v>
      </c>
      <c r="G1254" s="65" t="s">
        <v>1183</v>
      </c>
      <c r="H1254" s="36" t="s">
        <v>2646</v>
      </c>
      <c r="I1254" s="36" t="s">
        <v>1093</v>
      </c>
      <c r="J1254" s="36" t="s">
        <v>2647</v>
      </c>
      <c r="K1254" s="36">
        <v>16</v>
      </c>
      <c r="L1254" s="36" t="s">
        <v>2595</v>
      </c>
      <c r="M1254" s="36" t="s">
        <v>2652</v>
      </c>
      <c r="N1254" s="66"/>
      <c r="O1254" s="68">
        <v>0.93</v>
      </c>
      <c r="P1254" s="66"/>
      <c r="Q1254" s="36" t="s">
        <v>2649</v>
      </c>
      <c r="R1254" s="65"/>
      <c r="S1254" s="66"/>
      <c r="U1254" s="66" t="s">
        <v>4816</v>
      </c>
      <c r="V1254" s="66" t="s">
        <v>4778</v>
      </c>
      <c r="W1254" s="66"/>
    </row>
    <row r="1255" spans="1:23" ht="15">
      <c r="A1255" s="35" t="s">
        <v>363</v>
      </c>
      <c r="B1255" s="35" t="s">
        <v>364</v>
      </c>
      <c r="C1255" s="36" t="s">
        <v>1036</v>
      </c>
      <c r="D1255" s="36" t="s">
        <v>1129</v>
      </c>
      <c r="E1255" s="36" t="s">
        <v>1099</v>
      </c>
      <c r="F1255" s="37" t="s">
        <v>1276</v>
      </c>
      <c r="G1255" s="65" t="s">
        <v>1183</v>
      </c>
      <c r="H1255" s="36" t="s">
        <v>2646</v>
      </c>
      <c r="I1255" s="36" t="s">
        <v>1093</v>
      </c>
      <c r="J1255" s="36" t="s">
        <v>2650</v>
      </c>
      <c r="K1255" s="36">
        <v>16</v>
      </c>
      <c r="L1255" s="36" t="s">
        <v>2595</v>
      </c>
      <c r="M1255" s="36" t="s">
        <v>2653</v>
      </c>
      <c r="N1255" s="66"/>
      <c r="O1255" s="68">
        <v>0.97</v>
      </c>
      <c r="P1255" s="66"/>
      <c r="Q1255" s="36" t="s">
        <v>2649</v>
      </c>
      <c r="R1255" s="65"/>
      <c r="S1255" s="66"/>
      <c r="U1255" s="66" t="s">
        <v>4816</v>
      </c>
      <c r="V1255" s="66" t="s">
        <v>4778</v>
      </c>
      <c r="W1255" s="66"/>
    </row>
    <row r="1256" spans="1:23" ht="15">
      <c r="A1256" s="35" t="s">
        <v>363</v>
      </c>
      <c r="B1256" s="35" t="s">
        <v>364</v>
      </c>
      <c r="C1256" s="36" t="s">
        <v>1036</v>
      </c>
      <c r="D1256" s="36" t="s">
        <v>1129</v>
      </c>
      <c r="E1256" s="36" t="s">
        <v>13</v>
      </c>
      <c r="F1256" s="37" t="s">
        <v>1274</v>
      </c>
      <c r="G1256" s="65" t="s">
        <v>1183</v>
      </c>
      <c r="H1256" s="36" t="s">
        <v>2281</v>
      </c>
      <c r="I1256" s="36" t="s">
        <v>1093</v>
      </c>
      <c r="J1256" s="36" t="s">
        <v>2654</v>
      </c>
      <c r="K1256" s="36">
        <v>16</v>
      </c>
      <c r="L1256" s="36" t="s">
        <v>2595</v>
      </c>
      <c r="M1256" s="36" t="s">
        <v>2655</v>
      </c>
      <c r="N1256" s="66"/>
      <c r="O1256" s="68">
        <v>0.94</v>
      </c>
      <c r="P1256" s="66"/>
      <c r="Q1256" s="36" t="s">
        <v>2649</v>
      </c>
      <c r="R1256" s="65"/>
      <c r="S1256" s="66"/>
      <c r="U1256" s="66" t="s">
        <v>4816</v>
      </c>
      <c r="V1256" s="66" t="s">
        <v>4778</v>
      </c>
      <c r="W1256" s="66"/>
    </row>
    <row r="1257" spans="1:23" ht="15">
      <c r="A1257" s="35" t="s">
        <v>363</v>
      </c>
      <c r="B1257" s="35" t="s">
        <v>364</v>
      </c>
      <c r="C1257" s="36" t="s">
        <v>1036</v>
      </c>
      <c r="D1257" s="36" t="s">
        <v>1129</v>
      </c>
      <c r="E1257" s="36" t="s">
        <v>1099</v>
      </c>
      <c r="F1257" s="37" t="s">
        <v>1276</v>
      </c>
      <c r="G1257" s="65" t="s">
        <v>1183</v>
      </c>
      <c r="H1257" s="36" t="s">
        <v>2281</v>
      </c>
      <c r="I1257" s="36" t="s">
        <v>1093</v>
      </c>
      <c r="J1257" s="36" t="s">
        <v>2654</v>
      </c>
      <c r="K1257" s="36">
        <v>16</v>
      </c>
      <c r="L1257" s="36" t="s">
        <v>2595</v>
      </c>
      <c r="M1257" s="36" t="s">
        <v>2656</v>
      </c>
      <c r="N1257" s="66"/>
      <c r="O1257" s="68">
        <v>0.99</v>
      </c>
      <c r="P1257" s="66"/>
      <c r="Q1257" s="36" t="s">
        <v>2649</v>
      </c>
      <c r="R1257" s="65"/>
      <c r="S1257" s="66"/>
      <c r="U1257" s="66" t="s">
        <v>4816</v>
      </c>
      <c r="V1257" s="66" t="s">
        <v>4778</v>
      </c>
      <c r="W1257" s="66"/>
    </row>
    <row r="1258" spans="1:23" ht="15">
      <c r="A1258" s="35" t="s">
        <v>363</v>
      </c>
      <c r="B1258" s="35" t="s">
        <v>364</v>
      </c>
      <c r="C1258" s="36" t="s">
        <v>1036</v>
      </c>
      <c r="D1258" s="36" t="s">
        <v>1129</v>
      </c>
      <c r="E1258" s="36" t="s">
        <v>13</v>
      </c>
      <c r="F1258" s="37" t="s">
        <v>1274</v>
      </c>
      <c r="G1258" s="65" t="s">
        <v>1183</v>
      </c>
      <c r="H1258" s="36" t="s">
        <v>2594</v>
      </c>
      <c r="I1258" s="36" t="s">
        <v>1093</v>
      </c>
      <c r="J1258" s="36" t="s">
        <v>1147</v>
      </c>
      <c r="K1258" s="36">
        <v>6</v>
      </c>
      <c r="L1258" s="36" t="s">
        <v>2595</v>
      </c>
      <c r="M1258" s="36">
        <v>21.8</v>
      </c>
      <c r="N1258" s="66"/>
      <c r="O1258" s="66"/>
      <c r="P1258" s="66"/>
      <c r="Q1258" s="36"/>
      <c r="R1258" s="65" t="s">
        <v>2657</v>
      </c>
      <c r="S1258" s="66"/>
      <c r="U1258" s="66" t="s">
        <v>4969</v>
      </c>
      <c r="V1258" s="66" t="s">
        <v>4778</v>
      </c>
      <c r="W1258" s="66"/>
    </row>
    <row r="1259" spans="1:23" ht="15">
      <c r="A1259" s="35" t="s">
        <v>363</v>
      </c>
      <c r="B1259" s="35" t="s">
        <v>364</v>
      </c>
      <c r="C1259" s="36" t="s">
        <v>1036</v>
      </c>
      <c r="D1259" s="36" t="s">
        <v>1129</v>
      </c>
      <c r="E1259" s="36" t="s">
        <v>1099</v>
      </c>
      <c r="F1259" s="37" t="s">
        <v>1276</v>
      </c>
      <c r="G1259" s="65" t="s">
        <v>1183</v>
      </c>
      <c r="H1259" s="36" t="s">
        <v>2594</v>
      </c>
      <c r="I1259" s="36" t="s">
        <v>1093</v>
      </c>
      <c r="J1259" s="36" t="s">
        <v>1147</v>
      </c>
      <c r="K1259" s="36">
        <v>5</v>
      </c>
      <c r="L1259" s="36" t="s">
        <v>2595</v>
      </c>
      <c r="M1259" s="36">
        <v>35.4</v>
      </c>
      <c r="N1259" s="66"/>
      <c r="O1259" s="66"/>
      <c r="P1259" s="66"/>
      <c r="Q1259" s="36"/>
      <c r="R1259" s="65" t="s">
        <v>2658</v>
      </c>
      <c r="S1259" s="66"/>
      <c r="U1259" s="66" t="s">
        <v>4969</v>
      </c>
      <c r="V1259" s="66" t="s">
        <v>4778</v>
      </c>
      <c r="W1259" s="66"/>
    </row>
    <row r="1260" spans="1:23" ht="15">
      <c r="A1260" s="35" t="s">
        <v>367</v>
      </c>
      <c r="B1260" s="35" t="s">
        <v>368</v>
      </c>
      <c r="C1260" s="36" t="s">
        <v>1036</v>
      </c>
      <c r="D1260" s="36" t="s">
        <v>1129</v>
      </c>
      <c r="E1260" s="36" t="s">
        <v>2619</v>
      </c>
      <c r="F1260" s="37" t="s">
        <v>2659</v>
      </c>
      <c r="G1260" s="65" t="s">
        <v>2660</v>
      </c>
      <c r="H1260" s="36" t="s">
        <v>2661</v>
      </c>
      <c r="I1260" s="36" t="s">
        <v>1093</v>
      </c>
      <c r="J1260" s="36" t="s">
        <v>2662</v>
      </c>
      <c r="K1260" s="36">
        <v>67</v>
      </c>
      <c r="L1260" s="36" t="s">
        <v>2663</v>
      </c>
      <c r="M1260" s="36">
        <v>0.30299999999999999</v>
      </c>
      <c r="N1260" s="66"/>
      <c r="O1260" s="66"/>
      <c r="P1260" s="66"/>
      <c r="Q1260" s="66"/>
      <c r="R1260" s="65"/>
      <c r="S1260" s="66"/>
      <c r="U1260" s="66" t="s">
        <v>5105</v>
      </c>
      <c r="V1260" s="66" t="s">
        <v>5284</v>
      </c>
      <c r="W1260" s="66"/>
    </row>
    <row r="1261" spans="1:23" ht="15">
      <c r="A1261" s="35" t="s">
        <v>367</v>
      </c>
      <c r="B1261" s="35" t="s">
        <v>368</v>
      </c>
      <c r="C1261" s="36" t="s">
        <v>1036</v>
      </c>
      <c r="D1261" s="36" t="s">
        <v>1129</v>
      </c>
      <c r="E1261" s="36" t="s">
        <v>2619</v>
      </c>
      <c r="F1261" s="37" t="s">
        <v>2659</v>
      </c>
      <c r="G1261" s="65" t="s">
        <v>2660</v>
      </c>
      <c r="H1261" s="36" t="s">
        <v>2664</v>
      </c>
      <c r="I1261" s="36" t="s">
        <v>1093</v>
      </c>
      <c r="J1261" s="36" t="s">
        <v>2662</v>
      </c>
      <c r="K1261" s="36">
        <v>67</v>
      </c>
      <c r="L1261" s="36" t="s">
        <v>2663</v>
      </c>
      <c r="M1261" s="36">
        <v>0.47599999999999998</v>
      </c>
      <c r="N1261" s="66"/>
      <c r="O1261" s="66"/>
      <c r="P1261" s="66"/>
      <c r="Q1261" s="66"/>
      <c r="R1261" s="65"/>
      <c r="S1261" s="66"/>
      <c r="U1261" s="66" t="s">
        <v>5105</v>
      </c>
      <c r="V1261" s="66" t="s">
        <v>5284</v>
      </c>
      <c r="W1261" s="66"/>
    </row>
    <row r="1262" spans="1:23" ht="15">
      <c r="A1262" s="35" t="s">
        <v>367</v>
      </c>
      <c r="B1262" s="35" t="s">
        <v>368</v>
      </c>
      <c r="C1262" s="36" t="s">
        <v>1036</v>
      </c>
      <c r="D1262" s="36" t="s">
        <v>1129</v>
      </c>
      <c r="E1262" s="36" t="s">
        <v>2619</v>
      </c>
      <c r="F1262" s="37" t="s">
        <v>2659</v>
      </c>
      <c r="G1262" s="65" t="s">
        <v>2660</v>
      </c>
      <c r="H1262" s="36" t="s">
        <v>2665</v>
      </c>
      <c r="I1262" s="36" t="s">
        <v>1093</v>
      </c>
      <c r="J1262" s="36" t="s">
        <v>2666</v>
      </c>
      <c r="K1262" s="36">
        <v>22</v>
      </c>
      <c r="L1262" s="36" t="s">
        <v>2667</v>
      </c>
      <c r="M1262" s="36">
        <v>6</v>
      </c>
      <c r="N1262" s="66"/>
      <c r="O1262" s="66"/>
      <c r="P1262" s="66"/>
      <c r="Q1262" s="66"/>
      <c r="R1262" s="65" t="s">
        <v>2668</v>
      </c>
      <c r="S1262" s="66"/>
      <c r="U1262" s="66" t="s">
        <v>5105</v>
      </c>
      <c r="V1262" s="66" t="s">
        <v>5105</v>
      </c>
      <c r="W1262" s="66"/>
    </row>
    <row r="1263" spans="1:23" ht="15">
      <c r="A1263" s="35" t="s">
        <v>367</v>
      </c>
      <c r="B1263" s="35" t="s">
        <v>368</v>
      </c>
      <c r="C1263" s="36" t="s">
        <v>1036</v>
      </c>
      <c r="D1263" s="36" t="s">
        <v>1129</v>
      </c>
      <c r="E1263" s="36" t="s">
        <v>2619</v>
      </c>
      <c r="F1263" s="37" t="s">
        <v>2659</v>
      </c>
      <c r="G1263" s="65" t="s">
        <v>2660</v>
      </c>
      <c r="H1263" s="36" t="s">
        <v>2665</v>
      </c>
      <c r="I1263" s="36" t="s">
        <v>1093</v>
      </c>
      <c r="J1263" s="36" t="s">
        <v>2666</v>
      </c>
      <c r="K1263" s="36">
        <v>22</v>
      </c>
      <c r="L1263" s="36" t="s">
        <v>2669</v>
      </c>
      <c r="M1263" s="36">
        <v>4.3</v>
      </c>
      <c r="N1263" s="66"/>
      <c r="O1263" s="66"/>
      <c r="P1263" s="66"/>
      <c r="Q1263" s="66"/>
      <c r="R1263" s="65" t="s">
        <v>2670</v>
      </c>
      <c r="S1263" s="66"/>
      <c r="U1263" s="66" t="s">
        <v>4780</v>
      </c>
      <c r="V1263" s="66" t="s">
        <v>4778</v>
      </c>
      <c r="W1263" s="66"/>
    </row>
    <row r="1264" spans="1:23" ht="15">
      <c r="A1264" s="35" t="s">
        <v>367</v>
      </c>
      <c r="B1264" s="35" t="s">
        <v>368</v>
      </c>
      <c r="C1264" s="36" t="s">
        <v>1036</v>
      </c>
      <c r="D1264" s="36" t="s">
        <v>1129</v>
      </c>
      <c r="E1264" s="36" t="s">
        <v>2619</v>
      </c>
      <c r="F1264" s="37" t="s">
        <v>2659</v>
      </c>
      <c r="G1264" s="65" t="s">
        <v>2660</v>
      </c>
      <c r="H1264" s="36" t="s">
        <v>2665</v>
      </c>
      <c r="I1264" s="36" t="s">
        <v>1093</v>
      </c>
      <c r="J1264" s="36" t="s">
        <v>2666</v>
      </c>
      <c r="K1264" s="36">
        <v>22</v>
      </c>
      <c r="L1264" s="36" t="s">
        <v>2671</v>
      </c>
      <c r="M1264" s="36">
        <v>2.2000000000000002</v>
      </c>
      <c r="N1264" s="66"/>
      <c r="O1264" s="66"/>
      <c r="P1264" s="66"/>
      <c r="Q1264" s="66"/>
      <c r="R1264" s="65" t="s">
        <v>2672</v>
      </c>
      <c r="S1264" s="66"/>
      <c r="U1264" s="66" t="s">
        <v>4780</v>
      </c>
      <c r="V1264" s="66" t="s">
        <v>4778</v>
      </c>
      <c r="W1264" s="66"/>
    </row>
    <row r="1265" spans="1:23" ht="15">
      <c r="A1265" s="35" t="s">
        <v>367</v>
      </c>
      <c r="B1265" s="35" t="s">
        <v>368</v>
      </c>
      <c r="C1265" s="36" t="s">
        <v>1036</v>
      </c>
      <c r="D1265" s="36" t="s">
        <v>1129</v>
      </c>
      <c r="E1265" s="36" t="s">
        <v>2619</v>
      </c>
      <c r="F1265" s="37" t="s">
        <v>2659</v>
      </c>
      <c r="G1265" s="65" t="s">
        <v>2660</v>
      </c>
      <c r="H1265" s="36" t="s">
        <v>2673</v>
      </c>
      <c r="I1265" s="36" t="s">
        <v>1093</v>
      </c>
      <c r="J1265" s="36" t="s">
        <v>2674</v>
      </c>
      <c r="K1265" s="36">
        <v>64</v>
      </c>
      <c r="L1265" s="36" t="s">
        <v>2663</v>
      </c>
      <c r="M1265" s="36">
        <v>2.65</v>
      </c>
      <c r="N1265" s="66"/>
      <c r="O1265" s="66"/>
      <c r="P1265" s="66"/>
      <c r="Q1265" s="66"/>
      <c r="R1265" s="65"/>
      <c r="S1265" s="66"/>
      <c r="U1265" s="66" t="s">
        <v>5105</v>
      </c>
      <c r="V1265" s="66" t="s">
        <v>4778</v>
      </c>
      <c r="W1265" s="66"/>
    </row>
    <row r="1266" spans="1:23" ht="15">
      <c r="A1266" s="35" t="s">
        <v>367</v>
      </c>
      <c r="B1266" s="35" t="s">
        <v>368</v>
      </c>
      <c r="C1266" s="36" t="s">
        <v>1036</v>
      </c>
      <c r="D1266" s="36" t="s">
        <v>1129</v>
      </c>
      <c r="E1266" s="36" t="s">
        <v>2619</v>
      </c>
      <c r="F1266" s="37" t="s">
        <v>2659</v>
      </c>
      <c r="G1266" s="65" t="s">
        <v>2660</v>
      </c>
      <c r="H1266" s="36" t="s">
        <v>2675</v>
      </c>
      <c r="I1266" s="36" t="s">
        <v>1093</v>
      </c>
      <c r="J1266" s="36" t="s">
        <v>2676</v>
      </c>
      <c r="K1266" s="36">
        <v>64</v>
      </c>
      <c r="L1266" s="36" t="s">
        <v>2663</v>
      </c>
      <c r="M1266" s="36">
        <v>0.158</v>
      </c>
      <c r="N1266" s="66"/>
      <c r="O1266" s="66"/>
      <c r="P1266" s="66"/>
      <c r="Q1266" s="66"/>
      <c r="R1266" s="65"/>
      <c r="S1266" s="66"/>
      <c r="U1266" s="66" t="s">
        <v>5105</v>
      </c>
      <c r="V1266" s="66" t="s">
        <v>4778</v>
      </c>
      <c r="W1266" s="66"/>
    </row>
    <row r="1267" spans="1:23" ht="15">
      <c r="A1267" s="35" t="s">
        <v>395</v>
      </c>
      <c r="B1267" s="35" t="s">
        <v>396</v>
      </c>
      <c r="C1267" s="36" t="s">
        <v>1036</v>
      </c>
      <c r="D1267" s="36" t="s">
        <v>1129</v>
      </c>
      <c r="E1267" s="36" t="s">
        <v>1099</v>
      </c>
      <c r="F1267" s="37" t="s">
        <v>1282</v>
      </c>
      <c r="G1267" s="65" t="s">
        <v>1536</v>
      </c>
      <c r="H1267" s="36" t="s">
        <v>2627</v>
      </c>
      <c r="I1267" s="36" t="s">
        <v>1093</v>
      </c>
      <c r="J1267" s="36" t="s">
        <v>2615</v>
      </c>
      <c r="K1267" s="36"/>
      <c r="L1267" s="36" t="s">
        <v>2595</v>
      </c>
      <c r="M1267" s="36">
        <v>12.5</v>
      </c>
      <c r="N1267" s="36"/>
      <c r="O1267" s="36"/>
      <c r="P1267" s="36"/>
      <c r="Q1267" s="36"/>
      <c r="R1267" s="65" t="s">
        <v>2677</v>
      </c>
      <c r="S1267" s="36"/>
      <c r="U1267" s="36" t="s">
        <v>5105</v>
      </c>
      <c r="V1267" s="66" t="s">
        <v>5284</v>
      </c>
      <c r="W1267" s="66"/>
    </row>
    <row r="1268" spans="1:23" ht="15">
      <c r="A1268" s="35" t="s">
        <v>403</v>
      </c>
      <c r="B1268" s="35" t="s">
        <v>404</v>
      </c>
      <c r="C1268" s="36" t="s">
        <v>1036</v>
      </c>
      <c r="D1268" s="36" t="s">
        <v>1129</v>
      </c>
      <c r="E1268" s="36" t="s">
        <v>2678</v>
      </c>
      <c r="F1268" s="37" t="s">
        <v>2679</v>
      </c>
      <c r="G1268" s="65" t="s">
        <v>1169</v>
      </c>
      <c r="H1268" s="36" t="s">
        <v>2680</v>
      </c>
      <c r="I1268" s="36" t="s">
        <v>1093</v>
      </c>
      <c r="J1268" s="67" t="s">
        <v>2681</v>
      </c>
      <c r="K1268" s="36">
        <v>50</v>
      </c>
      <c r="L1268" s="36" t="s">
        <v>2682</v>
      </c>
      <c r="M1268" s="36">
        <v>-24.7</v>
      </c>
      <c r="N1268" s="36"/>
      <c r="O1268" s="36"/>
      <c r="P1268" s="36">
        <v>0.2</v>
      </c>
      <c r="Q1268" s="36"/>
      <c r="R1268" s="87" t="s">
        <v>2683</v>
      </c>
      <c r="S1268" s="84"/>
      <c r="U1268" s="66" t="s">
        <v>5105</v>
      </c>
      <c r="V1268" s="66" t="s">
        <v>5284</v>
      </c>
      <c r="W1268" s="66"/>
    </row>
    <row r="1269" spans="1:23" ht="15">
      <c r="A1269" s="35" t="s">
        <v>403</v>
      </c>
      <c r="B1269" s="35" t="s">
        <v>404</v>
      </c>
      <c r="C1269" s="36" t="s">
        <v>1036</v>
      </c>
      <c r="D1269" s="36" t="s">
        <v>1129</v>
      </c>
      <c r="E1269" s="36" t="s">
        <v>2678</v>
      </c>
      <c r="F1269" s="37" t="s">
        <v>2679</v>
      </c>
      <c r="G1269" s="65" t="s">
        <v>1169</v>
      </c>
      <c r="H1269" s="36" t="s">
        <v>2684</v>
      </c>
      <c r="I1269" s="36" t="s">
        <v>1093</v>
      </c>
      <c r="J1269" s="67" t="s">
        <v>2681</v>
      </c>
      <c r="K1269" s="36">
        <v>50</v>
      </c>
      <c r="L1269" s="36" t="s">
        <v>2682</v>
      </c>
      <c r="M1269" s="36">
        <v>1.8</v>
      </c>
      <c r="N1269" s="36"/>
      <c r="O1269" s="36"/>
      <c r="P1269" s="36">
        <v>2</v>
      </c>
      <c r="Q1269" s="36"/>
      <c r="R1269" s="87" t="s">
        <v>2685</v>
      </c>
      <c r="S1269" s="84"/>
      <c r="U1269" s="66" t="s">
        <v>5105</v>
      </c>
      <c r="V1269" s="66" t="s">
        <v>5284</v>
      </c>
      <c r="W1269" s="66"/>
    </row>
    <row r="1270" spans="1:23" ht="15">
      <c r="A1270" s="35" t="s">
        <v>423</v>
      </c>
      <c r="B1270" s="35" t="s">
        <v>424</v>
      </c>
      <c r="C1270" s="36" t="s">
        <v>1036</v>
      </c>
      <c r="D1270" s="36" t="s">
        <v>1129</v>
      </c>
      <c r="E1270" s="36" t="s">
        <v>1097</v>
      </c>
      <c r="F1270" s="37" t="s">
        <v>2686</v>
      </c>
      <c r="G1270" s="65" t="s">
        <v>2687</v>
      </c>
      <c r="H1270" s="36" t="s">
        <v>2688</v>
      </c>
      <c r="I1270" s="36" t="s">
        <v>1093</v>
      </c>
      <c r="J1270" s="36" t="s">
        <v>2689</v>
      </c>
      <c r="K1270" s="36"/>
      <c r="L1270" s="36" t="s">
        <v>1172</v>
      </c>
      <c r="M1270" s="36"/>
      <c r="N1270" s="36"/>
      <c r="O1270" s="36"/>
      <c r="P1270" s="36"/>
      <c r="Q1270" s="36"/>
      <c r="R1270" s="87" t="s">
        <v>2690</v>
      </c>
      <c r="S1270" s="84"/>
      <c r="U1270" s="66" t="s">
        <v>5105</v>
      </c>
      <c r="V1270" s="66" t="s">
        <v>5284</v>
      </c>
      <c r="W1270" s="66"/>
    </row>
    <row r="1271" spans="1:23" ht="15">
      <c r="A1271" s="35" t="s">
        <v>426</v>
      </c>
      <c r="B1271" s="35" t="s">
        <v>427</v>
      </c>
      <c r="C1271" s="36" t="s">
        <v>1036</v>
      </c>
      <c r="D1271" s="36" t="s">
        <v>1129</v>
      </c>
      <c r="E1271" s="36" t="s">
        <v>1097</v>
      </c>
      <c r="F1271" s="37" t="s">
        <v>1289</v>
      </c>
      <c r="G1271" s="65" t="s">
        <v>1169</v>
      </c>
      <c r="H1271" s="36" t="s">
        <v>2688</v>
      </c>
      <c r="I1271" s="36" t="s">
        <v>1093</v>
      </c>
      <c r="J1271" s="36" t="s">
        <v>2615</v>
      </c>
      <c r="K1271" s="36">
        <v>39</v>
      </c>
      <c r="L1271" s="36" t="s">
        <v>1172</v>
      </c>
      <c r="M1271" s="36">
        <v>6884</v>
      </c>
      <c r="N1271" s="36"/>
      <c r="O1271" s="36"/>
      <c r="P1271" s="36">
        <v>11010</v>
      </c>
      <c r="Q1271" s="36"/>
      <c r="R1271" s="65" t="s">
        <v>2691</v>
      </c>
      <c r="S1271" s="36"/>
      <c r="U1271" s="36" t="s">
        <v>5105</v>
      </c>
      <c r="V1271" s="66" t="s">
        <v>5284</v>
      </c>
      <c r="W1271" s="66"/>
    </row>
    <row r="1272" spans="1:23" ht="15">
      <c r="A1272" s="35" t="s">
        <v>429</v>
      </c>
      <c r="B1272" s="35" t="s">
        <v>430</v>
      </c>
      <c r="C1272" s="36" t="s">
        <v>1036</v>
      </c>
      <c r="D1272" s="36" t="s">
        <v>1129</v>
      </c>
      <c r="E1272" s="36" t="s">
        <v>13</v>
      </c>
      <c r="F1272" s="37" t="s">
        <v>1276</v>
      </c>
      <c r="G1272" s="65" t="s">
        <v>1169</v>
      </c>
      <c r="H1272" s="36" t="s">
        <v>2692</v>
      </c>
      <c r="I1272" s="36" t="s">
        <v>1093</v>
      </c>
      <c r="J1272" s="36" t="s">
        <v>2693</v>
      </c>
      <c r="K1272" s="36">
        <v>29</v>
      </c>
      <c r="L1272" s="36" t="s">
        <v>2694</v>
      </c>
      <c r="M1272" s="36">
        <v>1.51</v>
      </c>
      <c r="N1272" s="36"/>
      <c r="O1272" s="36"/>
      <c r="P1272" s="36">
        <v>0.32</v>
      </c>
      <c r="Q1272" s="36" t="s">
        <v>2649</v>
      </c>
      <c r="R1272" s="65"/>
      <c r="S1272" s="36"/>
      <c r="U1272" s="36" t="s">
        <v>4781</v>
      </c>
      <c r="V1272" s="66" t="s">
        <v>5285</v>
      </c>
      <c r="W1272" s="66"/>
    </row>
    <row r="1273" spans="1:23" ht="15">
      <c r="A1273" s="35" t="s">
        <v>429</v>
      </c>
      <c r="B1273" s="35" t="s">
        <v>430</v>
      </c>
      <c r="C1273" s="36" t="s">
        <v>1036</v>
      </c>
      <c r="D1273" s="36" t="s">
        <v>1129</v>
      </c>
      <c r="E1273" s="36" t="s">
        <v>13</v>
      </c>
      <c r="F1273" s="37" t="s">
        <v>1276</v>
      </c>
      <c r="G1273" s="65" t="s">
        <v>1169</v>
      </c>
      <c r="H1273" s="36" t="s">
        <v>2692</v>
      </c>
      <c r="I1273" s="36" t="s">
        <v>1093</v>
      </c>
      <c r="J1273" s="36" t="s">
        <v>2693</v>
      </c>
      <c r="K1273" s="36">
        <v>10</v>
      </c>
      <c r="L1273" s="36" t="s">
        <v>2695</v>
      </c>
      <c r="M1273" s="36">
        <v>0.85</v>
      </c>
      <c r="N1273" s="36"/>
      <c r="O1273" s="36"/>
      <c r="P1273" s="36">
        <v>0.12</v>
      </c>
      <c r="Q1273" s="36" t="s">
        <v>2649</v>
      </c>
      <c r="R1273" s="65"/>
      <c r="S1273" s="36"/>
      <c r="U1273" s="36" t="s">
        <v>4781</v>
      </c>
      <c r="V1273" s="66" t="s">
        <v>5285</v>
      </c>
      <c r="W1273" s="66"/>
    </row>
    <row r="1274" spans="1:23" ht="15">
      <c r="A1274" s="35" t="s">
        <v>429</v>
      </c>
      <c r="B1274" s="35" t="s">
        <v>430</v>
      </c>
      <c r="C1274" s="36" t="s">
        <v>1036</v>
      </c>
      <c r="D1274" s="36" t="s">
        <v>1129</v>
      </c>
      <c r="E1274" s="36" t="s">
        <v>13</v>
      </c>
      <c r="F1274" s="37" t="s">
        <v>1276</v>
      </c>
      <c r="G1274" s="65" t="s">
        <v>1169</v>
      </c>
      <c r="H1274" s="36" t="s">
        <v>2646</v>
      </c>
      <c r="I1274" s="36" t="s">
        <v>1093</v>
      </c>
      <c r="J1274" s="36" t="s">
        <v>2313</v>
      </c>
      <c r="K1274" s="36">
        <v>29</v>
      </c>
      <c r="L1274" s="36" t="s">
        <v>2694</v>
      </c>
      <c r="M1274" s="36">
        <v>21.6</v>
      </c>
      <c r="N1274" s="36"/>
      <c r="O1274" s="36"/>
      <c r="P1274" s="36">
        <v>9.6</v>
      </c>
      <c r="Q1274" s="36" t="s">
        <v>2649</v>
      </c>
      <c r="R1274" s="65"/>
      <c r="S1274" s="36"/>
      <c r="U1274" s="36" t="s">
        <v>4786</v>
      </c>
      <c r="V1274" s="66" t="s">
        <v>5285</v>
      </c>
      <c r="W1274" s="66"/>
    </row>
    <row r="1275" spans="1:23" ht="15">
      <c r="A1275" s="35" t="s">
        <v>429</v>
      </c>
      <c r="B1275" s="35" t="s">
        <v>430</v>
      </c>
      <c r="C1275" s="36" t="s">
        <v>1036</v>
      </c>
      <c r="D1275" s="36" t="s">
        <v>1129</v>
      </c>
      <c r="E1275" s="36" t="s">
        <v>13</v>
      </c>
      <c r="F1275" s="37" t="s">
        <v>1276</v>
      </c>
      <c r="G1275" s="65" t="s">
        <v>1169</v>
      </c>
      <c r="H1275" s="36" t="s">
        <v>2646</v>
      </c>
      <c r="I1275" s="36" t="s">
        <v>1093</v>
      </c>
      <c r="J1275" s="36" t="s">
        <v>2313</v>
      </c>
      <c r="K1275" s="36">
        <v>10</v>
      </c>
      <c r="L1275" s="36" t="s">
        <v>2695</v>
      </c>
      <c r="M1275" s="36">
        <v>27.9</v>
      </c>
      <c r="N1275" s="36"/>
      <c r="O1275" s="36"/>
      <c r="P1275" s="36">
        <v>13.7</v>
      </c>
      <c r="Q1275" s="36" t="s">
        <v>2649</v>
      </c>
      <c r="R1275" s="65"/>
      <c r="S1275" s="36"/>
      <c r="U1275" s="36" t="s">
        <v>4786</v>
      </c>
      <c r="V1275" s="66" t="s">
        <v>5285</v>
      </c>
      <c r="W1275" s="66"/>
    </row>
    <row r="1276" spans="1:23" ht="15">
      <c r="A1276" s="35" t="s">
        <v>449</v>
      </c>
      <c r="B1276" s="35" t="s">
        <v>450</v>
      </c>
      <c r="C1276" s="36" t="s">
        <v>1036</v>
      </c>
      <c r="D1276" s="36" t="s">
        <v>1129</v>
      </c>
      <c r="E1276" s="36" t="s">
        <v>1097</v>
      </c>
      <c r="F1276" s="37" t="s">
        <v>1289</v>
      </c>
      <c r="G1276" s="65" t="s">
        <v>1740</v>
      </c>
      <c r="H1276" s="36" t="s">
        <v>2696</v>
      </c>
      <c r="I1276" s="36" t="s">
        <v>1093</v>
      </c>
      <c r="J1276" s="36" t="s">
        <v>2632</v>
      </c>
      <c r="K1276" s="36">
        <v>68</v>
      </c>
      <c r="L1276" s="36" t="s">
        <v>2697</v>
      </c>
      <c r="M1276" s="36"/>
      <c r="N1276" s="36"/>
      <c r="O1276" s="36"/>
      <c r="P1276" s="36"/>
      <c r="Q1276" s="36"/>
      <c r="R1276" s="87" t="s">
        <v>2698</v>
      </c>
      <c r="S1276" s="84"/>
      <c r="U1276" s="66" t="s">
        <v>5105</v>
      </c>
      <c r="V1276" s="66" t="s">
        <v>5284</v>
      </c>
      <c r="W1276" s="66"/>
    </row>
    <row r="1277" spans="1:23" ht="15">
      <c r="A1277" s="35" t="s">
        <v>458</v>
      </c>
      <c r="B1277" s="35" t="s">
        <v>459</v>
      </c>
      <c r="C1277" s="36" t="s">
        <v>1081</v>
      </c>
      <c r="D1277" s="36" t="s">
        <v>1129</v>
      </c>
      <c r="E1277" s="36" t="s">
        <v>1099</v>
      </c>
      <c r="F1277" s="37" t="s">
        <v>1282</v>
      </c>
      <c r="G1277" s="65" t="s">
        <v>1536</v>
      </c>
      <c r="H1277" s="36" t="s">
        <v>2699</v>
      </c>
      <c r="I1277" s="36" t="s">
        <v>1093</v>
      </c>
      <c r="J1277" s="36"/>
      <c r="K1277" s="36"/>
      <c r="L1277" s="36" t="s">
        <v>1172</v>
      </c>
      <c r="M1277" s="36"/>
      <c r="N1277" s="36"/>
      <c r="O1277" s="36"/>
      <c r="P1277" s="36"/>
      <c r="Q1277" s="36"/>
      <c r="R1277" s="65"/>
      <c r="S1277" s="36"/>
      <c r="U1277" s="36" t="s">
        <v>5105</v>
      </c>
      <c r="V1277" s="66" t="s">
        <v>5284</v>
      </c>
      <c r="W1277" s="66"/>
    </row>
    <row r="1278" spans="1:23" ht="15">
      <c r="A1278" s="35" t="s">
        <v>458</v>
      </c>
      <c r="B1278" s="35" t="s">
        <v>459</v>
      </c>
      <c r="C1278" s="36" t="s">
        <v>1081</v>
      </c>
      <c r="D1278" s="36" t="s">
        <v>1129</v>
      </c>
      <c r="E1278" s="36" t="s">
        <v>1099</v>
      </c>
      <c r="F1278" s="37" t="s">
        <v>1282</v>
      </c>
      <c r="G1278" s="65" t="s">
        <v>1536</v>
      </c>
      <c r="H1278" s="36" t="s">
        <v>1491</v>
      </c>
      <c r="I1278" s="36" t="s">
        <v>1093</v>
      </c>
      <c r="J1278" s="36"/>
      <c r="K1278" s="36"/>
      <c r="L1278" s="36" t="s">
        <v>1172</v>
      </c>
      <c r="M1278" s="36"/>
      <c r="N1278" s="36"/>
      <c r="O1278" s="36"/>
      <c r="P1278" s="36"/>
      <c r="Q1278" s="36"/>
      <c r="R1278" s="65"/>
      <c r="S1278" s="36"/>
      <c r="U1278" s="36" t="s">
        <v>5105</v>
      </c>
      <c r="V1278" s="66" t="s">
        <v>5284</v>
      </c>
      <c r="W1278" s="66"/>
    </row>
    <row r="1279" spans="1:23" ht="15">
      <c r="A1279" s="35" t="s">
        <v>458</v>
      </c>
      <c r="B1279" s="35" t="s">
        <v>459</v>
      </c>
      <c r="C1279" s="36" t="s">
        <v>1081</v>
      </c>
      <c r="D1279" s="36" t="s">
        <v>1129</v>
      </c>
      <c r="E1279" s="36" t="s">
        <v>1099</v>
      </c>
      <c r="F1279" s="37" t="s">
        <v>1282</v>
      </c>
      <c r="G1279" s="65" t="s">
        <v>1536</v>
      </c>
      <c r="H1279" s="36" t="s">
        <v>2700</v>
      </c>
      <c r="I1279" s="36" t="s">
        <v>1093</v>
      </c>
      <c r="J1279" s="36"/>
      <c r="K1279" s="36"/>
      <c r="L1279" s="36" t="s">
        <v>1172</v>
      </c>
      <c r="M1279" s="36"/>
      <c r="N1279" s="36"/>
      <c r="O1279" s="36"/>
      <c r="P1279" s="36"/>
      <c r="Q1279" s="36"/>
      <c r="R1279" s="65"/>
      <c r="S1279" s="36"/>
      <c r="U1279" s="36" t="s">
        <v>5286</v>
      </c>
      <c r="V1279" s="66" t="s">
        <v>4778</v>
      </c>
      <c r="W1279" s="66"/>
    </row>
    <row r="1280" spans="1:23" ht="15">
      <c r="A1280" s="35" t="s">
        <v>458</v>
      </c>
      <c r="B1280" s="35" t="s">
        <v>459</v>
      </c>
      <c r="C1280" s="36" t="s">
        <v>1081</v>
      </c>
      <c r="D1280" s="36" t="s">
        <v>1129</v>
      </c>
      <c r="E1280" s="36" t="s">
        <v>1099</v>
      </c>
      <c r="F1280" s="37" t="s">
        <v>1282</v>
      </c>
      <c r="G1280" s="65" t="s">
        <v>1536</v>
      </c>
      <c r="H1280" s="36" t="s">
        <v>2701</v>
      </c>
      <c r="I1280" s="36" t="s">
        <v>1093</v>
      </c>
      <c r="J1280" s="36"/>
      <c r="K1280" s="36"/>
      <c r="L1280" s="36" t="s">
        <v>1172</v>
      </c>
      <c r="M1280" s="36"/>
      <c r="N1280" s="36"/>
      <c r="O1280" s="36"/>
      <c r="P1280" s="36"/>
      <c r="Q1280" s="36"/>
      <c r="R1280" s="65"/>
      <c r="S1280" s="36"/>
      <c r="U1280" s="36" t="s">
        <v>5105</v>
      </c>
      <c r="V1280" s="66" t="s">
        <v>5105</v>
      </c>
      <c r="W1280" s="66"/>
    </row>
    <row r="1281" spans="1:23" ht="15">
      <c r="A1281" s="35" t="s">
        <v>458</v>
      </c>
      <c r="B1281" s="35" t="s">
        <v>459</v>
      </c>
      <c r="C1281" s="36" t="s">
        <v>1081</v>
      </c>
      <c r="D1281" s="36" t="s">
        <v>1129</v>
      </c>
      <c r="E1281" s="36" t="s">
        <v>1099</v>
      </c>
      <c r="F1281" s="37" t="s">
        <v>1282</v>
      </c>
      <c r="G1281" s="65" t="s">
        <v>1536</v>
      </c>
      <c r="H1281" s="36" t="s">
        <v>2702</v>
      </c>
      <c r="I1281" s="36" t="s">
        <v>1305</v>
      </c>
      <c r="J1281" s="36"/>
      <c r="K1281" s="36"/>
      <c r="L1281" s="36" t="s">
        <v>1172</v>
      </c>
      <c r="M1281" s="36"/>
      <c r="N1281" s="36"/>
      <c r="O1281" s="36"/>
      <c r="P1281" s="36"/>
      <c r="Q1281" s="36"/>
      <c r="R1281" s="87" t="s">
        <v>2703</v>
      </c>
      <c r="S1281" s="84"/>
      <c r="U1281" s="66" t="s">
        <v>4800</v>
      </c>
      <c r="V1281" s="66" t="s">
        <v>5285</v>
      </c>
      <c r="W1281" s="66"/>
    </row>
    <row r="1282" spans="1:23" ht="15">
      <c r="A1282" s="35" t="s">
        <v>458</v>
      </c>
      <c r="B1282" s="35" t="s">
        <v>459</v>
      </c>
      <c r="C1282" s="36" t="s">
        <v>1081</v>
      </c>
      <c r="D1282" s="36" t="s">
        <v>1129</v>
      </c>
      <c r="E1282" s="36" t="s">
        <v>1099</v>
      </c>
      <c r="F1282" s="37" t="s">
        <v>1282</v>
      </c>
      <c r="G1282" s="65" t="s">
        <v>2704</v>
      </c>
      <c r="H1282" s="36" t="s">
        <v>2702</v>
      </c>
      <c r="I1282" s="36" t="s">
        <v>1093</v>
      </c>
      <c r="J1282" s="36" t="s">
        <v>2705</v>
      </c>
      <c r="K1282" s="36">
        <v>26</v>
      </c>
      <c r="L1282" s="36" t="s">
        <v>1172</v>
      </c>
      <c r="M1282" s="36">
        <v>10.199999999999999</v>
      </c>
      <c r="N1282" s="36"/>
      <c r="O1282" s="36"/>
      <c r="P1282" s="36"/>
      <c r="Q1282" s="36"/>
      <c r="R1282" s="65"/>
      <c r="S1282" s="36"/>
      <c r="U1282" s="66" t="s">
        <v>4800</v>
      </c>
      <c r="V1282" s="66" t="s">
        <v>5285</v>
      </c>
      <c r="W1282" s="66"/>
    </row>
    <row r="1283" spans="1:23" ht="15">
      <c r="A1283" s="35" t="s">
        <v>458</v>
      </c>
      <c r="B1283" s="35" t="s">
        <v>459</v>
      </c>
      <c r="C1283" s="36" t="s">
        <v>1081</v>
      </c>
      <c r="D1283" s="36" t="s">
        <v>1129</v>
      </c>
      <c r="E1283" s="36" t="s">
        <v>1099</v>
      </c>
      <c r="F1283" s="37" t="s">
        <v>1282</v>
      </c>
      <c r="G1283" s="65" t="s">
        <v>2706</v>
      </c>
      <c r="H1283" s="36" t="s">
        <v>2702</v>
      </c>
      <c r="I1283" s="36" t="s">
        <v>1093</v>
      </c>
      <c r="J1283" s="36" t="s">
        <v>2705</v>
      </c>
      <c r="K1283" s="36">
        <v>73</v>
      </c>
      <c r="L1283" s="36" t="s">
        <v>1172</v>
      </c>
      <c r="M1283" s="36">
        <v>17</v>
      </c>
      <c r="N1283" s="36"/>
      <c r="O1283" s="36"/>
      <c r="P1283" s="36"/>
      <c r="Q1283" s="36"/>
      <c r="R1283" s="65"/>
      <c r="S1283" s="36"/>
      <c r="U1283" s="66" t="s">
        <v>4800</v>
      </c>
      <c r="V1283" s="66" t="s">
        <v>5285</v>
      </c>
      <c r="W1283" s="66"/>
    </row>
    <row r="1284" spans="1:23" ht="15">
      <c r="A1284" s="35" t="s">
        <v>458</v>
      </c>
      <c r="B1284" s="35" t="s">
        <v>459</v>
      </c>
      <c r="C1284" s="36" t="s">
        <v>1081</v>
      </c>
      <c r="D1284" s="36" t="s">
        <v>1129</v>
      </c>
      <c r="E1284" s="36" t="s">
        <v>1099</v>
      </c>
      <c r="F1284" s="37" t="s">
        <v>1282</v>
      </c>
      <c r="G1284" s="65" t="s">
        <v>2707</v>
      </c>
      <c r="H1284" s="36" t="s">
        <v>2702</v>
      </c>
      <c r="I1284" s="36" t="s">
        <v>1093</v>
      </c>
      <c r="J1284" s="36" t="s">
        <v>2705</v>
      </c>
      <c r="K1284" s="36">
        <v>98</v>
      </c>
      <c r="L1284" s="36" t="s">
        <v>1172</v>
      </c>
      <c r="M1284" s="36">
        <v>5.5</v>
      </c>
      <c r="N1284" s="36"/>
      <c r="O1284" s="36"/>
      <c r="P1284" s="36"/>
      <c r="Q1284" s="36"/>
      <c r="R1284" s="65"/>
      <c r="S1284" s="36"/>
      <c r="U1284" s="66" t="s">
        <v>4800</v>
      </c>
      <c r="V1284" s="66" t="s">
        <v>5285</v>
      </c>
      <c r="W1284" s="66"/>
    </row>
    <row r="1285" spans="1:23" ht="15">
      <c r="A1285" s="35" t="s">
        <v>458</v>
      </c>
      <c r="B1285" s="35" t="s">
        <v>459</v>
      </c>
      <c r="C1285" s="36" t="s">
        <v>1081</v>
      </c>
      <c r="D1285" s="36" t="s">
        <v>1129</v>
      </c>
      <c r="E1285" s="36" t="s">
        <v>1099</v>
      </c>
      <c r="F1285" s="37" t="s">
        <v>1282</v>
      </c>
      <c r="G1285" s="65" t="s">
        <v>1536</v>
      </c>
      <c r="H1285" s="36" t="s">
        <v>2708</v>
      </c>
      <c r="I1285" s="36" t="s">
        <v>1733</v>
      </c>
      <c r="J1285" s="36"/>
      <c r="K1285" s="36"/>
      <c r="L1285" s="36" t="s">
        <v>1172</v>
      </c>
      <c r="M1285" s="36"/>
      <c r="N1285" s="36"/>
      <c r="O1285" s="36"/>
      <c r="P1285" s="36"/>
      <c r="Q1285" s="36"/>
      <c r="R1285" s="65"/>
      <c r="S1285" s="36"/>
      <c r="U1285" s="36" t="s">
        <v>5105</v>
      </c>
      <c r="V1285" s="66" t="s">
        <v>5284</v>
      </c>
      <c r="W1285" s="66"/>
    </row>
    <row r="1286" spans="1:23" ht="15">
      <c r="A1286" s="35" t="s">
        <v>458</v>
      </c>
      <c r="B1286" s="35" t="s">
        <v>459</v>
      </c>
      <c r="C1286" s="36" t="s">
        <v>1081</v>
      </c>
      <c r="D1286" s="36" t="s">
        <v>1129</v>
      </c>
      <c r="E1286" s="36" t="s">
        <v>1099</v>
      </c>
      <c r="F1286" s="37" t="s">
        <v>1282</v>
      </c>
      <c r="G1286" s="65" t="s">
        <v>1536</v>
      </c>
      <c r="H1286" s="36" t="s">
        <v>2709</v>
      </c>
      <c r="I1286" s="36" t="s">
        <v>1733</v>
      </c>
      <c r="J1286" s="36"/>
      <c r="K1286" s="36"/>
      <c r="L1286" s="36" t="s">
        <v>1172</v>
      </c>
      <c r="M1286" s="36"/>
      <c r="N1286" s="36"/>
      <c r="O1286" s="36"/>
      <c r="P1286" s="36"/>
      <c r="Q1286" s="36"/>
      <c r="R1286" s="65"/>
      <c r="S1286" s="36"/>
      <c r="U1286" s="36" t="s">
        <v>5105</v>
      </c>
      <c r="V1286" s="66" t="s">
        <v>5105</v>
      </c>
      <c r="W1286" s="66"/>
    </row>
    <row r="1287" spans="1:23" ht="15">
      <c r="A1287" s="6" t="s">
        <v>2710</v>
      </c>
      <c r="B1287" s="6" t="s">
        <v>294</v>
      </c>
      <c r="C1287" s="21" t="s">
        <v>1036</v>
      </c>
      <c r="D1287" s="21" t="s">
        <v>1129</v>
      </c>
      <c r="E1287" s="21" t="s">
        <v>1097</v>
      </c>
      <c r="F1287" s="30" t="s">
        <v>2711</v>
      </c>
      <c r="G1287" s="21" t="s">
        <v>1687</v>
      </c>
      <c r="H1287" s="31" t="s">
        <v>2712</v>
      </c>
      <c r="I1287" s="31" t="s">
        <v>1093</v>
      </c>
      <c r="J1287" s="21" t="s">
        <v>1094</v>
      </c>
      <c r="K1287" s="21">
        <v>150</v>
      </c>
      <c r="L1287" s="21" t="s">
        <v>1474</v>
      </c>
      <c r="M1287" s="21">
        <v>0.56999999999999995</v>
      </c>
      <c r="N1287" s="21" t="s">
        <v>1088</v>
      </c>
      <c r="O1287" s="21" t="s">
        <v>1088</v>
      </c>
      <c r="P1287" s="21">
        <v>1.4999999999999999E-2</v>
      </c>
      <c r="Q1287" s="21" t="s">
        <v>2544</v>
      </c>
      <c r="R1287" s="21"/>
      <c r="S1287" s="21"/>
      <c r="U1287" s="36" t="s">
        <v>4880</v>
      </c>
      <c r="V1287" s="66" t="s">
        <v>4778</v>
      </c>
      <c r="W1287" s="66"/>
    </row>
    <row r="1288" spans="1:23" ht="15">
      <c r="A1288" s="6" t="s">
        <v>2710</v>
      </c>
      <c r="B1288" s="6" t="s">
        <v>294</v>
      </c>
      <c r="C1288" s="21" t="s">
        <v>1036</v>
      </c>
      <c r="D1288" s="21" t="s">
        <v>1129</v>
      </c>
      <c r="E1288" s="21" t="s">
        <v>1097</v>
      </c>
      <c r="F1288" s="30" t="s">
        <v>2711</v>
      </c>
      <c r="G1288" s="21" t="s">
        <v>1687</v>
      </c>
      <c r="H1288" s="31" t="s">
        <v>2713</v>
      </c>
      <c r="I1288" s="31" t="s">
        <v>1093</v>
      </c>
      <c r="J1288" s="21" t="s">
        <v>1094</v>
      </c>
      <c r="K1288" s="21" t="s">
        <v>1088</v>
      </c>
      <c r="L1288" s="21" t="s">
        <v>1172</v>
      </c>
      <c r="M1288" s="21" t="s">
        <v>2714</v>
      </c>
      <c r="N1288" s="21" t="s">
        <v>1088</v>
      </c>
      <c r="O1288" s="21" t="s">
        <v>1088</v>
      </c>
      <c r="P1288" s="21" t="s">
        <v>1088</v>
      </c>
      <c r="Q1288" s="21" t="s">
        <v>2544</v>
      </c>
      <c r="R1288" s="21"/>
      <c r="S1288" s="21"/>
      <c r="U1288" s="36" t="s">
        <v>4880</v>
      </c>
      <c r="V1288" s="66" t="s">
        <v>4778</v>
      </c>
      <c r="W1288" s="66"/>
    </row>
    <row r="1289" spans="1:23" ht="15">
      <c r="A1289" s="6" t="s">
        <v>2710</v>
      </c>
      <c r="B1289" s="6" t="s">
        <v>294</v>
      </c>
      <c r="C1289" s="21" t="s">
        <v>1036</v>
      </c>
      <c r="D1289" s="21" t="s">
        <v>1129</v>
      </c>
      <c r="E1289" s="21" t="s">
        <v>1097</v>
      </c>
      <c r="F1289" s="30" t="s">
        <v>2711</v>
      </c>
      <c r="G1289" s="21" t="s">
        <v>1687</v>
      </c>
      <c r="H1289" s="31" t="s">
        <v>2715</v>
      </c>
      <c r="I1289" s="31" t="s">
        <v>1093</v>
      </c>
      <c r="J1289" s="21" t="s">
        <v>2716</v>
      </c>
      <c r="K1289" s="21" t="s">
        <v>1088</v>
      </c>
      <c r="L1289" s="21" t="s">
        <v>1474</v>
      </c>
      <c r="M1289" s="21">
        <v>879</v>
      </c>
      <c r="N1289" s="21" t="s">
        <v>1088</v>
      </c>
      <c r="O1289" s="21" t="s">
        <v>1088</v>
      </c>
      <c r="P1289" s="21" t="s">
        <v>1088</v>
      </c>
      <c r="Q1289" s="21" t="s">
        <v>2544</v>
      </c>
      <c r="R1289" s="21"/>
      <c r="S1289" s="21"/>
      <c r="U1289" s="36" t="s">
        <v>5286</v>
      </c>
      <c r="V1289" s="66" t="s">
        <v>5285</v>
      </c>
      <c r="W1289" s="66"/>
    </row>
    <row r="1290" spans="1:23" ht="15">
      <c r="A1290" s="6" t="s">
        <v>2710</v>
      </c>
      <c r="B1290" s="6" t="s">
        <v>294</v>
      </c>
      <c r="C1290" s="21" t="s">
        <v>1036</v>
      </c>
      <c r="D1290" s="21" t="s">
        <v>1129</v>
      </c>
      <c r="E1290" s="21" t="s">
        <v>1097</v>
      </c>
      <c r="F1290" s="30" t="s">
        <v>2711</v>
      </c>
      <c r="G1290" s="21" t="s">
        <v>2717</v>
      </c>
      <c r="H1290" s="31" t="s">
        <v>2718</v>
      </c>
      <c r="I1290" s="31" t="s">
        <v>1093</v>
      </c>
      <c r="J1290" s="21" t="s">
        <v>2716</v>
      </c>
      <c r="K1290" s="21" t="s">
        <v>1088</v>
      </c>
      <c r="L1290" s="21" t="s">
        <v>1172</v>
      </c>
      <c r="M1290" s="21">
        <v>206</v>
      </c>
      <c r="N1290" s="21" t="s">
        <v>1088</v>
      </c>
      <c r="O1290" s="21" t="s">
        <v>1088</v>
      </c>
      <c r="P1290" s="21" t="s">
        <v>1088</v>
      </c>
      <c r="Q1290" s="21" t="s">
        <v>2544</v>
      </c>
      <c r="R1290" s="21"/>
      <c r="S1290" s="21"/>
      <c r="U1290" s="36" t="s">
        <v>5286</v>
      </c>
      <c r="V1290" s="66" t="s">
        <v>5285</v>
      </c>
      <c r="W1290" s="66"/>
    </row>
    <row r="1291" spans="1:23" ht="15">
      <c r="A1291" s="6" t="s">
        <v>2710</v>
      </c>
      <c r="B1291" s="6" t="s">
        <v>294</v>
      </c>
      <c r="C1291" s="21" t="s">
        <v>1036</v>
      </c>
      <c r="D1291" s="21" t="s">
        <v>1129</v>
      </c>
      <c r="E1291" s="21" t="s">
        <v>1097</v>
      </c>
      <c r="F1291" s="30" t="s">
        <v>2711</v>
      </c>
      <c r="G1291" s="21" t="s">
        <v>2719</v>
      </c>
      <c r="H1291" s="31" t="s">
        <v>2720</v>
      </c>
      <c r="I1291" s="31" t="s">
        <v>1093</v>
      </c>
      <c r="J1291" s="21" t="s">
        <v>2716</v>
      </c>
      <c r="K1291" s="21" t="s">
        <v>1088</v>
      </c>
      <c r="L1291" s="21" t="s">
        <v>1172</v>
      </c>
      <c r="M1291" s="21">
        <v>865</v>
      </c>
      <c r="N1291" s="21" t="s">
        <v>1088</v>
      </c>
      <c r="O1291" s="21" t="s">
        <v>1088</v>
      </c>
      <c r="P1291" s="21" t="s">
        <v>1088</v>
      </c>
      <c r="Q1291" s="21" t="s">
        <v>2544</v>
      </c>
      <c r="R1291" s="21"/>
      <c r="S1291" s="21"/>
      <c r="U1291" s="36" t="s">
        <v>5286</v>
      </c>
      <c r="V1291" s="66" t="s">
        <v>5285</v>
      </c>
      <c r="W1291" s="66"/>
    </row>
    <row r="1292" spans="1:23" ht="15">
      <c r="A1292" s="35" t="s">
        <v>391</v>
      </c>
      <c r="B1292" s="35" t="s">
        <v>392</v>
      </c>
      <c r="C1292" s="66" t="s">
        <v>1081</v>
      </c>
      <c r="D1292" s="66" t="s">
        <v>1129</v>
      </c>
      <c r="E1292" s="66" t="s">
        <v>2721</v>
      </c>
      <c r="F1292" s="37" t="s">
        <v>2172</v>
      </c>
      <c r="G1292" s="66" t="s">
        <v>2433</v>
      </c>
      <c r="H1292" s="66" t="s">
        <v>2722</v>
      </c>
      <c r="I1292" s="36" t="s">
        <v>2454</v>
      </c>
      <c r="J1292" s="36" t="s">
        <v>1088</v>
      </c>
      <c r="K1292" s="36" t="s">
        <v>1088</v>
      </c>
      <c r="L1292" s="66" t="s">
        <v>1172</v>
      </c>
      <c r="M1292" s="66">
        <v>3.0800000000000001E-2</v>
      </c>
      <c r="N1292" s="66" t="s">
        <v>1088</v>
      </c>
      <c r="O1292" s="36" t="s">
        <v>1088</v>
      </c>
      <c r="P1292" s="36" t="s">
        <v>1088</v>
      </c>
      <c r="Q1292" s="36" t="s">
        <v>487</v>
      </c>
      <c r="R1292" s="86" t="s">
        <v>2723</v>
      </c>
      <c r="S1292" s="84"/>
      <c r="U1292" s="66" t="s">
        <v>5287</v>
      </c>
      <c r="V1292" s="66" t="s">
        <v>5285</v>
      </c>
      <c r="W1292" s="66" t="s">
        <v>159</v>
      </c>
    </row>
    <row r="1293" spans="1:23" ht="15">
      <c r="A1293" s="35" t="s">
        <v>391</v>
      </c>
      <c r="B1293" s="35" t="s">
        <v>392</v>
      </c>
      <c r="C1293" s="66" t="s">
        <v>1081</v>
      </c>
      <c r="D1293" s="66" t="s">
        <v>1129</v>
      </c>
      <c r="E1293" s="66" t="s">
        <v>2721</v>
      </c>
      <c r="F1293" s="37" t="s">
        <v>2172</v>
      </c>
      <c r="G1293" s="66" t="s">
        <v>2433</v>
      </c>
      <c r="H1293" s="66" t="s">
        <v>2724</v>
      </c>
      <c r="I1293" s="36" t="s">
        <v>2454</v>
      </c>
      <c r="J1293" s="36" t="s">
        <v>1088</v>
      </c>
      <c r="K1293" s="36" t="s">
        <v>1088</v>
      </c>
      <c r="L1293" s="66" t="s">
        <v>1172</v>
      </c>
      <c r="M1293" s="66">
        <v>3.6900000000000002E-2</v>
      </c>
      <c r="N1293" s="66" t="s">
        <v>1088</v>
      </c>
      <c r="O1293" s="36" t="s">
        <v>1088</v>
      </c>
      <c r="P1293" s="36" t="s">
        <v>1088</v>
      </c>
      <c r="Q1293" s="36" t="s">
        <v>487</v>
      </c>
      <c r="R1293" s="86" t="s">
        <v>2723</v>
      </c>
      <c r="S1293" s="84"/>
      <c r="U1293" s="66" t="s">
        <v>5287</v>
      </c>
      <c r="V1293" s="66" t="s">
        <v>5285</v>
      </c>
      <c r="W1293" s="66" t="s">
        <v>159</v>
      </c>
    </row>
    <row r="1294" spans="1:23" ht="15">
      <c r="A1294" s="35" t="s">
        <v>391</v>
      </c>
      <c r="B1294" s="35" t="s">
        <v>392</v>
      </c>
      <c r="C1294" s="66" t="s">
        <v>1081</v>
      </c>
      <c r="D1294" s="66" t="s">
        <v>1129</v>
      </c>
      <c r="E1294" s="66" t="s">
        <v>2721</v>
      </c>
      <c r="F1294" s="37" t="s">
        <v>2172</v>
      </c>
      <c r="G1294" s="66" t="s">
        <v>2433</v>
      </c>
      <c r="H1294" s="66" t="s">
        <v>2725</v>
      </c>
      <c r="I1294" s="36" t="s">
        <v>2454</v>
      </c>
      <c r="J1294" s="36" t="s">
        <v>1088</v>
      </c>
      <c r="K1294" s="36" t="s">
        <v>1088</v>
      </c>
      <c r="L1294" s="66" t="s">
        <v>1172</v>
      </c>
      <c r="M1294" s="66">
        <v>0.1585</v>
      </c>
      <c r="N1294" s="66" t="s">
        <v>1088</v>
      </c>
      <c r="O1294" s="36" t="s">
        <v>1088</v>
      </c>
      <c r="P1294" s="36" t="s">
        <v>1088</v>
      </c>
      <c r="Q1294" s="36" t="s">
        <v>487</v>
      </c>
      <c r="R1294" s="86" t="s">
        <v>2723</v>
      </c>
      <c r="S1294" s="84"/>
      <c r="U1294" s="66" t="s">
        <v>5287</v>
      </c>
      <c r="V1294" s="66" t="s">
        <v>5285</v>
      </c>
      <c r="W1294" s="66" t="s">
        <v>159</v>
      </c>
    </row>
    <row r="1295" spans="1:23" ht="15">
      <c r="A1295" s="35" t="s">
        <v>391</v>
      </c>
      <c r="B1295" s="35" t="s">
        <v>392</v>
      </c>
      <c r="C1295" s="66" t="s">
        <v>1081</v>
      </c>
      <c r="D1295" s="66" t="s">
        <v>1129</v>
      </c>
      <c r="E1295" s="66" t="s">
        <v>2721</v>
      </c>
      <c r="F1295" s="37" t="s">
        <v>2172</v>
      </c>
      <c r="G1295" s="66" t="s">
        <v>2433</v>
      </c>
      <c r="H1295" s="66" t="s">
        <v>2726</v>
      </c>
      <c r="I1295" s="36" t="s">
        <v>2454</v>
      </c>
      <c r="J1295" s="36" t="s">
        <v>1088</v>
      </c>
      <c r="K1295" s="36" t="s">
        <v>1088</v>
      </c>
      <c r="L1295" s="66" t="s">
        <v>1172</v>
      </c>
      <c r="M1295" s="66">
        <v>0.11260000000000001</v>
      </c>
      <c r="N1295" s="66" t="s">
        <v>1088</v>
      </c>
      <c r="O1295" s="36" t="s">
        <v>1088</v>
      </c>
      <c r="P1295" s="36" t="s">
        <v>1088</v>
      </c>
      <c r="Q1295" s="36" t="s">
        <v>487</v>
      </c>
      <c r="R1295" s="86" t="s">
        <v>2723</v>
      </c>
      <c r="S1295" s="84"/>
      <c r="U1295" s="66" t="s">
        <v>5287</v>
      </c>
      <c r="V1295" s="66" t="s">
        <v>5285</v>
      </c>
      <c r="W1295" s="66" t="s">
        <v>159</v>
      </c>
    </row>
    <row r="1296" spans="1:23" ht="15">
      <c r="A1296" s="35" t="s">
        <v>391</v>
      </c>
      <c r="B1296" s="35" t="s">
        <v>392</v>
      </c>
      <c r="C1296" s="66" t="s">
        <v>1081</v>
      </c>
      <c r="D1296" s="66" t="s">
        <v>1129</v>
      </c>
      <c r="E1296" s="66" t="s">
        <v>2721</v>
      </c>
      <c r="F1296" s="37" t="s">
        <v>2172</v>
      </c>
      <c r="G1296" s="66" t="s">
        <v>2433</v>
      </c>
      <c r="H1296" s="66" t="s">
        <v>2727</v>
      </c>
      <c r="I1296" s="36" t="s">
        <v>2454</v>
      </c>
      <c r="J1296" s="36" t="s">
        <v>1088</v>
      </c>
      <c r="K1296" s="36" t="s">
        <v>1088</v>
      </c>
      <c r="L1296" s="66" t="s">
        <v>1172</v>
      </c>
      <c r="M1296" s="66">
        <v>0.92</v>
      </c>
      <c r="N1296" s="66" t="s">
        <v>1088</v>
      </c>
      <c r="O1296" s="36" t="s">
        <v>1088</v>
      </c>
      <c r="P1296" s="36" t="s">
        <v>1088</v>
      </c>
      <c r="Q1296" s="36" t="s">
        <v>487</v>
      </c>
      <c r="R1296" s="86" t="s">
        <v>2728</v>
      </c>
      <c r="S1296" s="84"/>
      <c r="U1296" s="66" t="s">
        <v>4937</v>
      </c>
      <c r="V1296" s="66" t="s">
        <v>5285</v>
      </c>
      <c r="W1296" s="66" t="s">
        <v>159</v>
      </c>
    </row>
    <row r="1297" spans="1:23" ht="15">
      <c r="A1297" s="35" t="s">
        <v>391</v>
      </c>
      <c r="B1297" s="35" t="s">
        <v>392</v>
      </c>
      <c r="C1297" s="66" t="s">
        <v>1081</v>
      </c>
      <c r="D1297" s="66" t="s">
        <v>1129</v>
      </c>
      <c r="E1297" s="66" t="s">
        <v>2721</v>
      </c>
      <c r="F1297" s="37" t="s">
        <v>2172</v>
      </c>
      <c r="G1297" s="66" t="s">
        <v>2433</v>
      </c>
      <c r="H1297" s="66" t="s">
        <v>2729</v>
      </c>
      <c r="I1297" s="36" t="s">
        <v>2454</v>
      </c>
      <c r="J1297" s="36" t="s">
        <v>1088</v>
      </c>
      <c r="K1297" s="36" t="s">
        <v>1088</v>
      </c>
      <c r="L1297" s="66" t="s">
        <v>1172</v>
      </c>
      <c r="M1297" s="66">
        <v>2.84</v>
      </c>
      <c r="N1297" s="66" t="s">
        <v>1088</v>
      </c>
      <c r="O1297" s="36" t="s">
        <v>1088</v>
      </c>
      <c r="P1297" s="36" t="s">
        <v>1088</v>
      </c>
      <c r="Q1297" s="36" t="s">
        <v>487</v>
      </c>
      <c r="R1297" s="86" t="s">
        <v>2728</v>
      </c>
      <c r="S1297" s="84"/>
      <c r="U1297" s="66" t="s">
        <v>4937</v>
      </c>
      <c r="V1297" s="66" t="s">
        <v>5285</v>
      </c>
      <c r="W1297" s="66" t="s">
        <v>159</v>
      </c>
    </row>
    <row r="1298" spans="1:23" ht="15">
      <c r="A1298" s="35" t="s">
        <v>391</v>
      </c>
      <c r="B1298" s="35" t="s">
        <v>392</v>
      </c>
      <c r="C1298" s="66" t="s">
        <v>1081</v>
      </c>
      <c r="D1298" s="66" t="s">
        <v>1129</v>
      </c>
      <c r="E1298" s="66" t="s">
        <v>2721</v>
      </c>
      <c r="F1298" s="37" t="s">
        <v>2172</v>
      </c>
      <c r="G1298" s="66" t="s">
        <v>2433</v>
      </c>
      <c r="H1298" s="66" t="s">
        <v>2730</v>
      </c>
      <c r="I1298" s="36" t="s">
        <v>2454</v>
      </c>
      <c r="J1298" s="36" t="s">
        <v>1088</v>
      </c>
      <c r="K1298" s="36" t="s">
        <v>1088</v>
      </c>
      <c r="L1298" s="66" t="s">
        <v>1172</v>
      </c>
      <c r="M1298" s="66">
        <v>-0.248</v>
      </c>
      <c r="N1298" s="66" t="s">
        <v>1088</v>
      </c>
      <c r="O1298" s="36" t="s">
        <v>1088</v>
      </c>
      <c r="P1298" s="36" t="s">
        <v>1088</v>
      </c>
      <c r="Q1298" s="36" t="s">
        <v>487</v>
      </c>
      <c r="R1298" s="86" t="s">
        <v>2728</v>
      </c>
      <c r="S1298" s="84"/>
      <c r="U1298" s="66" t="s">
        <v>4937</v>
      </c>
      <c r="V1298" s="66" t="s">
        <v>5285</v>
      </c>
      <c r="W1298" s="66" t="s">
        <v>159</v>
      </c>
    </row>
    <row r="1299" spans="1:23" ht="15">
      <c r="A1299" s="35" t="s">
        <v>391</v>
      </c>
      <c r="B1299" s="35" t="s">
        <v>392</v>
      </c>
      <c r="C1299" s="66" t="s">
        <v>1081</v>
      </c>
      <c r="D1299" s="66" t="s">
        <v>1129</v>
      </c>
      <c r="E1299" s="66" t="s">
        <v>2721</v>
      </c>
      <c r="F1299" s="37" t="s">
        <v>2172</v>
      </c>
      <c r="G1299" s="66" t="s">
        <v>2433</v>
      </c>
      <c r="H1299" s="66" t="s">
        <v>2731</v>
      </c>
      <c r="I1299" s="36" t="s">
        <v>2454</v>
      </c>
      <c r="J1299" s="36" t="s">
        <v>1088</v>
      </c>
      <c r="K1299" s="36" t="s">
        <v>1088</v>
      </c>
      <c r="L1299" s="66" t="s">
        <v>1172</v>
      </c>
      <c r="M1299" s="66">
        <v>-0.92</v>
      </c>
      <c r="N1299" s="66" t="s">
        <v>1088</v>
      </c>
      <c r="O1299" s="36" t="s">
        <v>1088</v>
      </c>
      <c r="P1299" s="36" t="s">
        <v>1088</v>
      </c>
      <c r="Q1299" s="36" t="s">
        <v>487</v>
      </c>
      <c r="R1299" s="86" t="s">
        <v>2728</v>
      </c>
      <c r="S1299" s="84"/>
      <c r="U1299" s="66" t="s">
        <v>4937</v>
      </c>
      <c r="V1299" s="66" t="s">
        <v>5285</v>
      </c>
      <c r="W1299" s="66" t="s">
        <v>159</v>
      </c>
    </row>
    <row r="1300" spans="1:23" ht="15">
      <c r="A1300" s="35" t="s">
        <v>391</v>
      </c>
      <c r="B1300" s="35" t="s">
        <v>392</v>
      </c>
      <c r="C1300" s="66" t="s">
        <v>1081</v>
      </c>
      <c r="D1300" s="66" t="s">
        <v>1129</v>
      </c>
      <c r="E1300" s="66" t="s">
        <v>1099</v>
      </c>
      <c r="F1300" s="37" t="s">
        <v>2172</v>
      </c>
      <c r="G1300" s="66" t="s">
        <v>2433</v>
      </c>
      <c r="H1300" s="66" t="s">
        <v>2732</v>
      </c>
      <c r="I1300" s="36" t="s">
        <v>2454</v>
      </c>
      <c r="J1300" s="36" t="s">
        <v>2733</v>
      </c>
      <c r="K1300" s="36" t="s">
        <v>1088</v>
      </c>
      <c r="L1300" s="66" t="s">
        <v>1172</v>
      </c>
      <c r="M1300" s="66">
        <v>0.14099999999999999</v>
      </c>
      <c r="N1300" s="66" t="s">
        <v>1088</v>
      </c>
      <c r="O1300" s="36" t="s">
        <v>1088</v>
      </c>
      <c r="P1300" s="36" t="s">
        <v>1088</v>
      </c>
      <c r="Q1300" s="36" t="s">
        <v>487</v>
      </c>
      <c r="R1300" s="86" t="s">
        <v>2734</v>
      </c>
      <c r="S1300" s="84"/>
      <c r="U1300" s="66" t="s">
        <v>5288</v>
      </c>
      <c r="V1300" s="66" t="s">
        <v>5285</v>
      </c>
      <c r="W1300" s="66" t="s">
        <v>159</v>
      </c>
    </row>
    <row r="1301" spans="1:23" ht="15">
      <c r="A1301" s="35" t="s">
        <v>391</v>
      </c>
      <c r="B1301" s="35" t="s">
        <v>392</v>
      </c>
      <c r="C1301" s="66" t="s">
        <v>1081</v>
      </c>
      <c r="D1301" s="66" t="s">
        <v>1129</v>
      </c>
      <c r="E1301" s="66" t="s">
        <v>2721</v>
      </c>
      <c r="F1301" s="37" t="s">
        <v>2172</v>
      </c>
      <c r="G1301" s="66" t="s">
        <v>2433</v>
      </c>
      <c r="H1301" s="66" t="s">
        <v>2735</v>
      </c>
      <c r="I1301" s="36" t="s">
        <v>2454</v>
      </c>
      <c r="J1301" s="36" t="s">
        <v>2736</v>
      </c>
      <c r="K1301" s="36" t="s">
        <v>1088</v>
      </c>
      <c r="L1301" s="66" t="s">
        <v>1172</v>
      </c>
      <c r="M1301" s="66">
        <v>0.1017</v>
      </c>
      <c r="N1301" s="66" t="s">
        <v>1088</v>
      </c>
      <c r="O1301" s="36" t="s">
        <v>1088</v>
      </c>
      <c r="P1301" s="36" t="s">
        <v>1088</v>
      </c>
      <c r="Q1301" s="36" t="s">
        <v>487</v>
      </c>
      <c r="R1301" s="86" t="s">
        <v>2734</v>
      </c>
      <c r="S1301" s="84"/>
      <c r="U1301" s="66" t="s">
        <v>5288</v>
      </c>
      <c r="V1301" s="66" t="s">
        <v>5285</v>
      </c>
      <c r="W1301" s="66" t="s">
        <v>159</v>
      </c>
    </row>
    <row r="1302" spans="1:23" ht="15">
      <c r="A1302" s="35" t="s">
        <v>391</v>
      </c>
      <c r="B1302" s="35" t="s">
        <v>392</v>
      </c>
      <c r="C1302" s="66" t="s">
        <v>1081</v>
      </c>
      <c r="D1302" s="66" t="s">
        <v>1129</v>
      </c>
      <c r="E1302" s="66" t="s">
        <v>2721</v>
      </c>
      <c r="F1302" s="37" t="s">
        <v>2172</v>
      </c>
      <c r="G1302" s="66" t="s">
        <v>2433</v>
      </c>
      <c r="H1302" s="66" t="s">
        <v>2737</v>
      </c>
      <c r="I1302" s="36" t="s">
        <v>2454</v>
      </c>
      <c r="J1302" s="66" t="s">
        <v>2738</v>
      </c>
      <c r="K1302" s="36" t="s">
        <v>1088</v>
      </c>
      <c r="L1302" s="66" t="s">
        <v>1172</v>
      </c>
      <c r="M1302" s="66">
        <v>0.72</v>
      </c>
      <c r="N1302" s="66" t="s">
        <v>1088</v>
      </c>
      <c r="O1302" s="36" t="s">
        <v>1088</v>
      </c>
      <c r="P1302" s="36" t="s">
        <v>1088</v>
      </c>
      <c r="Q1302" s="36" t="s">
        <v>487</v>
      </c>
      <c r="R1302" s="66"/>
      <c r="S1302" s="66"/>
      <c r="U1302" s="66" t="s">
        <v>5288</v>
      </c>
      <c r="V1302" s="66" t="s">
        <v>5285</v>
      </c>
      <c r="W1302" s="66" t="s">
        <v>159</v>
      </c>
    </row>
    <row r="1303" spans="1:23" ht="15">
      <c r="A1303" s="35" t="s">
        <v>391</v>
      </c>
      <c r="B1303" s="35" t="s">
        <v>392</v>
      </c>
      <c r="C1303" s="66" t="s">
        <v>1081</v>
      </c>
      <c r="D1303" s="66" t="s">
        <v>1129</v>
      </c>
      <c r="E1303" s="66" t="s">
        <v>2721</v>
      </c>
      <c r="F1303" s="37" t="s">
        <v>2172</v>
      </c>
      <c r="G1303" s="66" t="s">
        <v>2433</v>
      </c>
      <c r="H1303" s="66" t="s">
        <v>2739</v>
      </c>
      <c r="I1303" s="36" t="s">
        <v>2454</v>
      </c>
      <c r="J1303" s="66" t="s">
        <v>1088</v>
      </c>
      <c r="K1303" s="36" t="s">
        <v>1088</v>
      </c>
      <c r="L1303" s="66" t="s">
        <v>1172</v>
      </c>
      <c r="M1303" s="66">
        <v>0.8</v>
      </c>
      <c r="N1303" s="66" t="s">
        <v>1088</v>
      </c>
      <c r="O1303" s="36" t="s">
        <v>1088</v>
      </c>
      <c r="P1303" s="36" t="s">
        <v>1088</v>
      </c>
      <c r="Q1303" s="36" t="s">
        <v>487</v>
      </c>
      <c r="R1303" s="66"/>
      <c r="S1303" s="66"/>
      <c r="U1303" s="66" t="s">
        <v>5289</v>
      </c>
      <c r="V1303" s="66" t="s">
        <v>5285</v>
      </c>
      <c r="W1303" s="66" t="s">
        <v>159</v>
      </c>
    </row>
    <row r="1304" spans="1:23" ht="15">
      <c r="A1304" s="35" t="s">
        <v>391</v>
      </c>
      <c r="B1304" s="35" t="s">
        <v>392</v>
      </c>
      <c r="C1304" s="66" t="s">
        <v>1081</v>
      </c>
      <c r="D1304" s="66" t="s">
        <v>1129</v>
      </c>
      <c r="E1304" s="66" t="s">
        <v>2721</v>
      </c>
      <c r="F1304" s="37" t="s">
        <v>2172</v>
      </c>
      <c r="G1304" s="66" t="s">
        <v>2433</v>
      </c>
      <c r="H1304" s="66" t="s">
        <v>2740</v>
      </c>
      <c r="I1304" s="36" t="s">
        <v>2454</v>
      </c>
      <c r="J1304" s="66" t="s">
        <v>1088</v>
      </c>
      <c r="K1304" s="36" t="s">
        <v>1088</v>
      </c>
      <c r="L1304" s="66" t="s">
        <v>1172</v>
      </c>
      <c r="M1304" s="66" t="s">
        <v>1088</v>
      </c>
      <c r="N1304" s="66" t="s">
        <v>1088</v>
      </c>
      <c r="O1304" s="36" t="s">
        <v>1088</v>
      </c>
      <c r="P1304" s="36" t="s">
        <v>1088</v>
      </c>
      <c r="Q1304" s="36" t="s">
        <v>487</v>
      </c>
      <c r="R1304" s="86" t="s">
        <v>2741</v>
      </c>
      <c r="S1304" s="84"/>
      <c r="U1304" s="66" t="s">
        <v>4937</v>
      </c>
      <c r="V1304" s="66" t="s">
        <v>4778</v>
      </c>
      <c r="W1304" s="66"/>
    </row>
    <row r="1305" spans="1:23" ht="15">
      <c r="A1305" s="35" t="s">
        <v>391</v>
      </c>
      <c r="B1305" s="35" t="s">
        <v>392</v>
      </c>
      <c r="C1305" s="66" t="s">
        <v>1081</v>
      </c>
      <c r="D1305" s="66" t="s">
        <v>1129</v>
      </c>
      <c r="E1305" s="66" t="s">
        <v>2721</v>
      </c>
      <c r="F1305" s="37" t="s">
        <v>2172</v>
      </c>
      <c r="G1305" s="66" t="s">
        <v>2433</v>
      </c>
      <c r="H1305" s="66" t="s">
        <v>2742</v>
      </c>
      <c r="I1305" s="36" t="s">
        <v>2454</v>
      </c>
      <c r="J1305" s="66" t="s">
        <v>2743</v>
      </c>
      <c r="K1305" s="36" t="s">
        <v>1088</v>
      </c>
      <c r="L1305" s="66" t="s">
        <v>1172</v>
      </c>
      <c r="M1305" s="66">
        <v>0.35</v>
      </c>
      <c r="N1305" s="66" t="s">
        <v>1088</v>
      </c>
      <c r="O1305" s="36" t="s">
        <v>1088</v>
      </c>
      <c r="P1305" s="36" t="s">
        <v>1088</v>
      </c>
      <c r="Q1305" s="36" t="s">
        <v>487</v>
      </c>
      <c r="R1305" s="66"/>
      <c r="S1305" s="66"/>
      <c r="U1305" s="66" t="s">
        <v>4956</v>
      </c>
      <c r="V1305" s="66" t="s">
        <v>4778</v>
      </c>
      <c r="W1305" s="66"/>
    </row>
    <row r="1306" spans="1:23" ht="15">
      <c r="A1306" s="35" t="s">
        <v>391</v>
      </c>
      <c r="B1306" s="35" t="s">
        <v>392</v>
      </c>
      <c r="C1306" s="66" t="s">
        <v>1081</v>
      </c>
      <c r="D1306" s="66" t="s">
        <v>1129</v>
      </c>
      <c r="E1306" s="66" t="s">
        <v>2721</v>
      </c>
      <c r="F1306" s="37" t="s">
        <v>2172</v>
      </c>
      <c r="G1306" s="66" t="s">
        <v>2433</v>
      </c>
      <c r="H1306" s="66" t="s">
        <v>2744</v>
      </c>
      <c r="I1306" s="36" t="s">
        <v>2454</v>
      </c>
      <c r="J1306" s="66" t="s">
        <v>2743</v>
      </c>
      <c r="K1306" s="36" t="s">
        <v>1088</v>
      </c>
      <c r="L1306" s="66" t="s">
        <v>1172</v>
      </c>
      <c r="M1306" s="66">
        <v>0.55000000000000004</v>
      </c>
      <c r="N1306" s="66" t="s">
        <v>1088</v>
      </c>
      <c r="O1306" s="36" t="s">
        <v>1088</v>
      </c>
      <c r="P1306" s="36" t="s">
        <v>1088</v>
      </c>
      <c r="Q1306" s="36" t="s">
        <v>487</v>
      </c>
      <c r="R1306" s="86" t="s">
        <v>2745</v>
      </c>
      <c r="S1306" s="84"/>
      <c r="U1306" s="66" t="s">
        <v>5288</v>
      </c>
      <c r="V1306" s="66" t="s">
        <v>4778</v>
      </c>
      <c r="W1306" s="66"/>
    </row>
    <row r="1307" spans="1:23" ht="15">
      <c r="A1307" s="35" t="s">
        <v>391</v>
      </c>
      <c r="B1307" s="35" t="s">
        <v>392</v>
      </c>
      <c r="C1307" s="66" t="s">
        <v>1081</v>
      </c>
      <c r="D1307" s="66" t="s">
        <v>1129</v>
      </c>
      <c r="E1307" s="66" t="s">
        <v>2721</v>
      </c>
      <c r="F1307" s="37" t="s">
        <v>2172</v>
      </c>
      <c r="G1307" s="66" t="s">
        <v>2433</v>
      </c>
      <c r="H1307" s="66" t="s">
        <v>2746</v>
      </c>
      <c r="I1307" s="36" t="s">
        <v>2454</v>
      </c>
      <c r="J1307" s="66"/>
      <c r="K1307" s="36" t="s">
        <v>1088</v>
      </c>
      <c r="L1307" s="66" t="s">
        <v>1172</v>
      </c>
      <c r="M1307" s="66" t="s">
        <v>2747</v>
      </c>
      <c r="N1307" s="66" t="s">
        <v>1088</v>
      </c>
      <c r="O1307" s="36" t="s">
        <v>1088</v>
      </c>
      <c r="P1307" s="36" t="s">
        <v>1088</v>
      </c>
      <c r="Q1307" s="36" t="s">
        <v>487</v>
      </c>
      <c r="R1307" s="66" t="s">
        <v>2748</v>
      </c>
      <c r="S1307" s="66"/>
      <c r="U1307" s="66" t="s">
        <v>4816</v>
      </c>
      <c r="V1307" s="66" t="s">
        <v>4778</v>
      </c>
      <c r="W1307" s="66"/>
    </row>
    <row r="1308" spans="1:23" ht="15">
      <c r="A1308" s="35" t="s">
        <v>391</v>
      </c>
      <c r="B1308" s="35" t="s">
        <v>392</v>
      </c>
      <c r="C1308" s="66" t="s">
        <v>1081</v>
      </c>
      <c r="D1308" s="66" t="s">
        <v>1129</v>
      </c>
      <c r="E1308" s="66" t="s">
        <v>2721</v>
      </c>
      <c r="F1308" s="37" t="s">
        <v>2172</v>
      </c>
      <c r="G1308" s="66" t="s">
        <v>2433</v>
      </c>
      <c r="H1308" s="66" t="s">
        <v>2393</v>
      </c>
      <c r="I1308" s="36" t="s">
        <v>2454</v>
      </c>
      <c r="J1308" s="66" t="s">
        <v>1147</v>
      </c>
      <c r="K1308" s="36" t="s">
        <v>1088</v>
      </c>
      <c r="L1308" s="66" t="s">
        <v>1172</v>
      </c>
      <c r="M1308" s="66" t="s">
        <v>1088</v>
      </c>
      <c r="N1308" s="66" t="s">
        <v>1088</v>
      </c>
      <c r="O1308" s="36" t="s">
        <v>1088</v>
      </c>
      <c r="P1308" s="36" t="s">
        <v>1088</v>
      </c>
      <c r="Q1308" s="36" t="s">
        <v>487</v>
      </c>
      <c r="R1308" s="86" t="s">
        <v>2749</v>
      </c>
      <c r="S1308" s="84"/>
      <c r="U1308" s="66" t="s">
        <v>4969</v>
      </c>
      <c r="V1308" s="66" t="s">
        <v>4778</v>
      </c>
      <c r="W1308" s="66"/>
    </row>
    <row r="1309" spans="1:23" ht="15">
      <c r="A1309" s="35" t="s">
        <v>383</v>
      </c>
      <c r="B1309" s="35" t="s">
        <v>384</v>
      </c>
      <c r="C1309" s="66" t="s">
        <v>1036</v>
      </c>
      <c r="D1309" s="66" t="s">
        <v>1129</v>
      </c>
      <c r="E1309" s="66" t="s">
        <v>2750</v>
      </c>
      <c r="F1309" s="37" t="s">
        <v>1273</v>
      </c>
      <c r="G1309" s="66" t="s">
        <v>2751</v>
      </c>
      <c r="H1309" s="66" t="s">
        <v>2752</v>
      </c>
      <c r="I1309" s="36" t="s">
        <v>1036</v>
      </c>
      <c r="J1309" s="66" t="s">
        <v>2753</v>
      </c>
      <c r="K1309" s="36">
        <v>11</v>
      </c>
      <c r="L1309" s="66" t="s">
        <v>1172</v>
      </c>
      <c r="M1309" s="66" t="s">
        <v>2754</v>
      </c>
      <c r="N1309" s="66" t="s">
        <v>1088</v>
      </c>
      <c r="O1309" s="36" t="s">
        <v>1088</v>
      </c>
      <c r="P1309" s="36" t="s">
        <v>1088</v>
      </c>
      <c r="Q1309" s="36" t="s">
        <v>487</v>
      </c>
      <c r="R1309" s="66"/>
      <c r="S1309" s="66"/>
      <c r="U1309" s="66" t="s">
        <v>5105</v>
      </c>
      <c r="V1309" s="66" t="s">
        <v>5284</v>
      </c>
      <c r="W1309" s="66"/>
    </row>
    <row r="1310" spans="1:23" ht="15">
      <c r="A1310" s="35" t="s">
        <v>383</v>
      </c>
      <c r="B1310" s="35" t="s">
        <v>384</v>
      </c>
      <c r="C1310" s="66" t="s">
        <v>1036</v>
      </c>
      <c r="D1310" s="66" t="s">
        <v>1129</v>
      </c>
      <c r="E1310" s="66" t="s">
        <v>2750</v>
      </c>
      <c r="F1310" s="37" t="s">
        <v>1273</v>
      </c>
      <c r="G1310" s="66" t="s">
        <v>2751</v>
      </c>
      <c r="H1310" s="66" t="s">
        <v>2755</v>
      </c>
      <c r="I1310" s="36" t="s">
        <v>1036</v>
      </c>
      <c r="J1310" s="66" t="s">
        <v>2753</v>
      </c>
      <c r="K1310" s="36">
        <v>11</v>
      </c>
      <c r="L1310" s="66" t="s">
        <v>2756</v>
      </c>
      <c r="M1310" s="66" t="s">
        <v>2757</v>
      </c>
      <c r="N1310" s="66" t="s">
        <v>1088</v>
      </c>
      <c r="O1310" s="36" t="s">
        <v>1088</v>
      </c>
      <c r="P1310" s="36" t="s">
        <v>1088</v>
      </c>
      <c r="Q1310" s="36" t="s">
        <v>487</v>
      </c>
      <c r="R1310" s="66"/>
      <c r="S1310" s="66"/>
      <c r="U1310" s="66" t="s">
        <v>5105</v>
      </c>
      <c r="V1310" s="66" t="s">
        <v>5284</v>
      </c>
      <c r="W1310" s="66"/>
    </row>
    <row r="1311" spans="1:23" ht="15">
      <c r="A1311" s="35" t="s">
        <v>383</v>
      </c>
      <c r="B1311" s="35" t="s">
        <v>384</v>
      </c>
      <c r="C1311" s="66" t="s">
        <v>1036</v>
      </c>
      <c r="D1311" s="66" t="s">
        <v>1129</v>
      </c>
      <c r="E1311" s="66" t="s">
        <v>2750</v>
      </c>
      <c r="F1311" s="37" t="s">
        <v>1273</v>
      </c>
      <c r="G1311" s="66" t="s">
        <v>2751</v>
      </c>
      <c r="H1311" s="66" t="s">
        <v>2758</v>
      </c>
      <c r="I1311" s="36" t="s">
        <v>1036</v>
      </c>
      <c r="J1311" s="66" t="s">
        <v>2753</v>
      </c>
      <c r="K1311" s="36">
        <v>11</v>
      </c>
      <c r="L1311" s="36" t="s">
        <v>2461</v>
      </c>
      <c r="M1311" s="36" t="s">
        <v>2759</v>
      </c>
      <c r="N1311" s="36" t="s">
        <v>1088</v>
      </c>
      <c r="O1311" s="36" t="s">
        <v>1088</v>
      </c>
      <c r="P1311" s="36" t="s">
        <v>1088</v>
      </c>
      <c r="Q1311" s="36" t="s">
        <v>487</v>
      </c>
      <c r="R1311" s="36"/>
      <c r="S1311" s="36"/>
      <c r="U1311" s="36" t="s">
        <v>5105</v>
      </c>
      <c r="V1311" s="66" t="s">
        <v>5284</v>
      </c>
      <c r="W1311" s="66"/>
    </row>
    <row r="1312" spans="1:23" ht="15">
      <c r="A1312" s="35" t="s">
        <v>383</v>
      </c>
      <c r="B1312" s="35" t="s">
        <v>384</v>
      </c>
      <c r="C1312" s="66" t="s">
        <v>1036</v>
      </c>
      <c r="D1312" s="66" t="s">
        <v>1129</v>
      </c>
      <c r="E1312" s="66" t="s">
        <v>2750</v>
      </c>
      <c r="F1312" s="37" t="s">
        <v>1273</v>
      </c>
      <c r="G1312" s="66" t="s">
        <v>2751</v>
      </c>
      <c r="H1312" s="66" t="s">
        <v>2760</v>
      </c>
      <c r="I1312" s="36" t="s">
        <v>1036</v>
      </c>
      <c r="J1312" s="66" t="s">
        <v>2753</v>
      </c>
      <c r="K1312" s="36">
        <v>9</v>
      </c>
      <c r="L1312" s="66" t="s">
        <v>1172</v>
      </c>
      <c r="M1312" s="36" t="s">
        <v>2761</v>
      </c>
      <c r="N1312" s="36" t="s">
        <v>1088</v>
      </c>
      <c r="O1312" s="36" t="s">
        <v>1088</v>
      </c>
      <c r="P1312" s="36" t="s">
        <v>1088</v>
      </c>
      <c r="Q1312" s="36" t="s">
        <v>487</v>
      </c>
      <c r="R1312" s="36" t="s">
        <v>2762</v>
      </c>
      <c r="S1312" s="36"/>
      <c r="U1312" s="36" t="s">
        <v>5105</v>
      </c>
      <c r="V1312" s="66" t="s">
        <v>5284</v>
      </c>
      <c r="W1312" s="66"/>
    </row>
    <row r="1313" spans="1:23" ht="15">
      <c r="A1313" s="35" t="s">
        <v>383</v>
      </c>
      <c r="B1313" s="35" t="s">
        <v>384</v>
      </c>
      <c r="C1313" s="66" t="s">
        <v>1036</v>
      </c>
      <c r="D1313" s="66" t="s">
        <v>1129</v>
      </c>
      <c r="E1313" s="66" t="s">
        <v>2750</v>
      </c>
      <c r="F1313" s="37" t="s">
        <v>1273</v>
      </c>
      <c r="G1313" s="66" t="s">
        <v>2751</v>
      </c>
      <c r="H1313" s="66" t="s">
        <v>2763</v>
      </c>
      <c r="I1313" s="36" t="s">
        <v>1036</v>
      </c>
      <c r="J1313" s="66" t="s">
        <v>2753</v>
      </c>
      <c r="K1313" s="36">
        <v>9</v>
      </c>
      <c r="L1313" s="66" t="s">
        <v>2756</v>
      </c>
      <c r="M1313" s="36" t="s">
        <v>2764</v>
      </c>
      <c r="N1313" s="36" t="s">
        <v>1088</v>
      </c>
      <c r="O1313" s="36" t="s">
        <v>1088</v>
      </c>
      <c r="P1313" s="36" t="s">
        <v>1088</v>
      </c>
      <c r="Q1313" s="36" t="s">
        <v>487</v>
      </c>
      <c r="R1313" s="36" t="s">
        <v>2762</v>
      </c>
      <c r="S1313" s="36"/>
      <c r="U1313" s="36" t="s">
        <v>5105</v>
      </c>
      <c r="V1313" s="66" t="s">
        <v>5284</v>
      </c>
      <c r="W1313" s="66"/>
    </row>
    <row r="1314" spans="1:23" ht="15">
      <c r="A1314" s="35" t="s">
        <v>383</v>
      </c>
      <c r="B1314" s="35" t="s">
        <v>384</v>
      </c>
      <c r="C1314" s="66" t="s">
        <v>1036</v>
      </c>
      <c r="D1314" s="66" t="s">
        <v>1129</v>
      </c>
      <c r="E1314" s="66" t="s">
        <v>2750</v>
      </c>
      <c r="F1314" s="37" t="s">
        <v>1273</v>
      </c>
      <c r="G1314" s="66" t="s">
        <v>2751</v>
      </c>
      <c r="H1314" s="66" t="s">
        <v>2765</v>
      </c>
      <c r="I1314" s="36" t="s">
        <v>1036</v>
      </c>
      <c r="J1314" s="66" t="s">
        <v>2753</v>
      </c>
      <c r="K1314" s="36">
        <v>9</v>
      </c>
      <c r="L1314" s="36" t="s">
        <v>2461</v>
      </c>
      <c r="M1314" s="36" t="s">
        <v>2766</v>
      </c>
      <c r="N1314" s="36" t="s">
        <v>1088</v>
      </c>
      <c r="O1314" s="36" t="s">
        <v>1088</v>
      </c>
      <c r="P1314" s="36" t="s">
        <v>1088</v>
      </c>
      <c r="Q1314" s="36" t="s">
        <v>487</v>
      </c>
      <c r="R1314" s="36" t="s">
        <v>2762</v>
      </c>
      <c r="S1314" s="36"/>
      <c r="U1314" s="36" t="s">
        <v>5105</v>
      </c>
      <c r="V1314" s="66" t="s">
        <v>5284</v>
      </c>
      <c r="W1314" s="66"/>
    </row>
    <row r="1315" spans="1:23" ht="15">
      <c r="A1315" s="35" t="s">
        <v>383</v>
      </c>
      <c r="B1315" s="35" t="s">
        <v>384</v>
      </c>
      <c r="C1315" s="66" t="s">
        <v>1036</v>
      </c>
      <c r="D1315" s="66" t="s">
        <v>1129</v>
      </c>
      <c r="E1315" s="66" t="s">
        <v>2750</v>
      </c>
      <c r="F1315" s="37" t="s">
        <v>1273</v>
      </c>
      <c r="G1315" s="66" t="s">
        <v>2751</v>
      </c>
      <c r="H1315" s="36" t="s">
        <v>2767</v>
      </c>
      <c r="I1315" s="36" t="s">
        <v>1036</v>
      </c>
      <c r="J1315" s="36" t="s">
        <v>2768</v>
      </c>
      <c r="K1315" s="36">
        <v>11</v>
      </c>
      <c r="L1315" s="36"/>
      <c r="M1315" s="36" t="s">
        <v>2769</v>
      </c>
      <c r="N1315" s="36" t="s">
        <v>1088</v>
      </c>
      <c r="O1315" s="36" t="s">
        <v>1088</v>
      </c>
      <c r="P1315" s="36" t="s">
        <v>1088</v>
      </c>
      <c r="Q1315" s="36" t="s">
        <v>487</v>
      </c>
      <c r="R1315" s="36"/>
      <c r="S1315" s="36"/>
      <c r="U1315" s="36" t="s">
        <v>5105</v>
      </c>
      <c r="V1315" s="66" t="s">
        <v>5284</v>
      </c>
      <c r="W1315" s="66"/>
    </row>
    <row r="1316" spans="1:23" ht="15">
      <c r="A1316" s="35" t="s">
        <v>383</v>
      </c>
      <c r="B1316" s="35" t="s">
        <v>384</v>
      </c>
      <c r="C1316" s="66" t="s">
        <v>1036</v>
      </c>
      <c r="D1316" s="66" t="s">
        <v>1129</v>
      </c>
      <c r="E1316" s="66" t="s">
        <v>2750</v>
      </c>
      <c r="F1316" s="37" t="s">
        <v>1273</v>
      </c>
      <c r="G1316" s="66" t="s">
        <v>2751</v>
      </c>
      <c r="H1316" s="36" t="s">
        <v>2770</v>
      </c>
      <c r="I1316" s="36" t="s">
        <v>1036</v>
      </c>
      <c r="J1316" s="36" t="s">
        <v>2771</v>
      </c>
      <c r="K1316" s="36">
        <v>3</v>
      </c>
      <c r="L1316" s="36"/>
      <c r="M1316" s="36">
        <v>8</v>
      </c>
      <c r="N1316" s="36" t="s">
        <v>1088</v>
      </c>
      <c r="O1316" s="36" t="s">
        <v>1088</v>
      </c>
      <c r="P1316" s="36" t="s">
        <v>1088</v>
      </c>
      <c r="Q1316" s="36" t="s">
        <v>487</v>
      </c>
      <c r="R1316" s="36"/>
      <c r="S1316" s="36"/>
      <c r="U1316" s="36" t="s">
        <v>5105</v>
      </c>
      <c r="V1316" s="66" t="s">
        <v>5284</v>
      </c>
      <c r="W1316" s="66"/>
    </row>
    <row r="1317" spans="1:23" ht="15">
      <c r="A1317" s="35" t="s">
        <v>383</v>
      </c>
      <c r="B1317" s="35" t="s">
        <v>384</v>
      </c>
      <c r="C1317" s="66" t="s">
        <v>1036</v>
      </c>
      <c r="D1317" s="66" t="s">
        <v>1129</v>
      </c>
      <c r="E1317" s="66" t="s">
        <v>2750</v>
      </c>
      <c r="F1317" s="37" t="s">
        <v>1273</v>
      </c>
      <c r="G1317" s="66" t="s">
        <v>2751</v>
      </c>
      <c r="H1317" s="36" t="s">
        <v>2772</v>
      </c>
      <c r="I1317" s="36" t="s">
        <v>1036</v>
      </c>
      <c r="J1317" s="36" t="s">
        <v>2768</v>
      </c>
      <c r="K1317" s="36">
        <v>9</v>
      </c>
      <c r="L1317" s="36"/>
      <c r="M1317" s="36" t="s">
        <v>2773</v>
      </c>
      <c r="N1317" s="36" t="s">
        <v>1088</v>
      </c>
      <c r="O1317" s="36" t="s">
        <v>1088</v>
      </c>
      <c r="P1317" s="36" t="s">
        <v>1088</v>
      </c>
      <c r="Q1317" s="36" t="s">
        <v>487</v>
      </c>
      <c r="R1317" s="36"/>
      <c r="S1317" s="36"/>
      <c r="U1317" s="36" t="s">
        <v>5105</v>
      </c>
      <c r="V1317" s="66" t="s">
        <v>5284</v>
      </c>
      <c r="W1317" s="66"/>
    </row>
    <row r="1318" spans="1:23" ht="15">
      <c r="A1318" s="35" t="s">
        <v>383</v>
      </c>
      <c r="B1318" s="35" t="s">
        <v>384</v>
      </c>
      <c r="C1318" s="66" t="s">
        <v>1036</v>
      </c>
      <c r="D1318" s="66" t="s">
        <v>1129</v>
      </c>
      <c r="E1318" s="66" t="s">
        <v>2750</v>
      </c>
      <c r="F1318" s="37" t="s">
        <v>1273</v>
      </c>
      <c r="G1318" s="66" t="s">
        <v>2751</v>
      </c>
      <c r="H1318" s="36" t="s">
        <v>2774</v>
      </c>
      <c r="I1318" s="36" t="s">
        <v>1036</v>
      </c>
      <c r="J1318" s="36" t="s">
        <v>2775</v>
      </c>
      <c r="K1318" s="36">
        <v>11</v>
      </c>
      <c r="L1318" s="36" t="s">
        <v>2435</v>
      </c>
      <c r="M1318" s="36" t="s">
        <v>2776</v>
      </c>
      <c r="N1318" s="36" t="s">
        <v>1088</v>
      </c>
      <c r="O1318" s="36" t="s">
        <v>1088</v>
      </c>
      <c r="P1318" s="36" t="s">
        <v>1088</v>
      </c>
      <c r="Q1318" s="36" t="s">
        <v>487</v>
      </c>
      <c r="R1318" s="36" t="s">
        <v>2777</v>
      </c>
      <c r="S1318" s="36"/>
      <c r="U1318" s="36" t="s">
        <v>4937</v>
      </c>
      <c r="V1318" s="66" t="s">
        <v>5285</v>
      </c>
      <c r="W1318" s="66"/>
    </row>
    <row r="1319" spans="1:23" ht="15">
      <c r="A1319" s="35" t="s">
        <v>383</v>
      </c>
      <c r="B1319" s="35" t="s">
        <v>384</v>
      </c>
      <c r="C1319" s="66" t="s">
        <v>1036</v>
      </c>
      <c r="D1319" s="66" t="s">
        <v>1129</v>
      </c>
      <c r="E1319" s="66" t="s">
        <v>2750</v>
      </c>
      <c r="F1319" s="37" t="s">
        <v>1273</v>
      </c>
      <c r="G1319" s="66" t="s">
        <v>2751</v>
      </c>
      <c r="H1319" s="36" t="s">
        <v>2778</v>
      </c>
      <c r="I1319" s="36" t="s">
        <v>1036</v>
      </c>
      <c r="J1319" s="36" t="s">
        <v>2775</v>
      </c>
      <c r="K1319" s="36">
        <v>9</v>
      </c>
      <c r="L1319" s="36" t="s">
        <v>2435</v>
      </c>
      <c r="M1319" s="36" t="s">
        <v>2779</v>
      </c>
      <c r="N1319" s="36" t="s">
        <v>1088</v>
      </c>
      <c r="O1319" s="36" t="s">
        <v>1088</v>
      </c>
      <c r="P1319" s="36" t="s">
        <v>1088</v>
      </c>
      <c r="Q1319" s="36" t="s">
        <v>487</v>
      </c>
      <c r="R1319" s="36" t="s">
        <v>2777</v>
      </c>
      <c r="S1319" s="36"/>
      <c r="U1319" s="36" t="s">
        <v>5274</v>
      </c>
      <c r="V1319" s="66" t="s">
        <v>5285</v>
      </c>
      <c r="W1319" s="66"/>
    </row>
    <row r="1320" spans="1:23" ht="15">
      <c r="A1320" s="35" t="s">
        <v>383</v>
      </c>
      <c r="B1320" s="35" t="s">
        <v>384</v>
      </c>
      <c r="C1320" s="66" t="s">
        <v>1036</v>
      </c>
      <c r="D1320" s="66" t="s">
        <v>1129</v>
      </c>
      <c r="E1320" s="66" t="s">
        <v>2750</v>
      </c>
      <c r="F1320" s="37" t="s">
        <v>1273</v>
      </c>
      <c r="G1320" s="66" t="s">
        <v>2751</v>
      </c>
      <c r="H1320" s="36" t="s">
        <v>2780</v>
      </c>
      <c r="I1320" s="36" t="s">
        <v>1036</v>
      </c>
      <c r="J1320" s="36" t="s">
        <v>2781</v>
      </c>
      <c r="K1320" s="36">
        <v>11</v>
      </c>
      <c r="L1320" s="36"/>
      <c r="M1320" s="36" t="s">
        <v>2782</v>
      </c>
      <c r="N1320" s="36" t="s">
        <v>1088</v>
      </c>
      <c r="O1320" s="36" t="s">
        <v>1088</v>
      </c>
      <c r="P1320" s="36" t="s">
        <v>1088</v>
      </c>
      <c r="Q1320" s="36" t="s">
        <v>487</v>
      </c>
      <c r="R1320" s="36"/>
      <c r="S1320" s="36"/>
      <c r="U1320" s="36" t="s">
        <v>5290</v>
      </c>
      <c r="V1320" s="66" t="s">
        <v>4778</v>
      </c>
      <c r="W1320" s="66"/>
    </row>
    <row r="1321" spans="1:23" ht="15">
      <c r="A1321" s="35" t="s">
        <v>383</v>
      </c>
      <c r="B1321" s="35" t="s">
        <v>384</v>
      </c>
      <c r="C1321" s="66" t="s">
        <v>1036</v>
      </c>
      <c r="D1321" s="66" t="s">
        <v>1129</v>
      </c>
      <c r="E1321" s="66" t="s">
        <v>2750</v>
      </c>
      <c r="F1321" s="37" t="s">
        <v>1273</v>
      </c>
      <c r="G1321" s="66" t="s">
        <v>2751</v>
      </c>
      <c r="H1321" s="36" t="s">
        <v>2783</v>
      </c>
      <c r="I1321" s="36" t="s">
        <v>1036</v>
      </c>
      <c r="J1321" s="36" t="s">
        <v>2781</v>
      </c>
      <c r="K1321" s="36">
        <v>9</v>
      </c>
      <c r="L1321" s="36"/>
      <c r="M1321" s="36" t="s">
        <v>2784</v>
      </c>
      <c r="N1321" s="36" t="s">
        <v>1088</v>
      </c>
      <c r="O1321" s="36" t="s">
        <v>1088</v>
      </c>
      <c r="P1321" s="36" t="s">
        <v>1088</v>
      </c>
      <c r="Q1321" s="36" t="s">
        <v>487</v>
      </c>
      <c r="R1321" s="36"/>
      <c r="S1321" s="36"/>
      <c r="U1321" s="36" t="s">
        <v>5290</v>
      </c>
      <c r="V1321" s="66" t="s">
        <v>4778</v>
      </c>
      <c r="W1321" s="66"/>
    </row>
    <row r="1322" spans="1:23" ht="15">
      <c r="A1322" s="35" t="s">
        <v>379</v>
      </c>
      <c r="B1322" s="35" t="s">
        <v>380</v>
      </c>
      <c r="C1322" s="36" t="s">
        <v>1036</v>
      </c>
      <c r="D1322" s="36" t="s">
        <v>1088</v>
      </c>
      <c r="E1322" s="36" t="s">
        <v>2750</v>
      </c>
      <c r="F1322" s="37" t="s">
        <v>1088</v>
      </c>
      <c r="G1322" s="36" t="s">
        <v>1088</v>
      </c>
      <c r="H1322" s="36" t="s">
        <v>1088</v>
      </c>
      <c r="I1322" s="36" t="s">
        <v>1088</v>
      </c>
      <c r="J1322" s="36" t="s">
        <v>1088</v>
      </c>
      <c r="K1322" s="36" t="s">
        <v>1088</v>
      </c>
      <c r="L1322" s="36" t="s">
        <v>1088</v>
      </c>
      <c r="M1322" s="36" t="s">
        <v>1088</v>
      </c>
      <c r="N1322" s="36" t="s">
        <v>1088</v>
      </c>
      <c r="O1322" s="36" t="s">
        <v>1088</v>
      </c>
      <c r="P1322" s="36" t="s">
        <v>1088</v>
      </c>
      <c r="Q1322" s="36" t="s">
        <v>1088</v>
      </c>
      <c r="R1322" s="36" t="s">
        <v>2785</v>
      </c>
      <c r="S1322" s="36"/>
      <c r="U1322" s="36" t="s">
        <v>5105</v>
      </c>
      <c r="V1322" s="66" t="s">
        <v>5105</v>
      </c>
      <c r="W1322" s="66"/>
    </row>
    <row r="1323" spans="1:23" ht="15">
      <c r="A1323" s="35" t="s">
        <v>333</v>
      </c>
      <c r="B1323" s="35" t="s">
        <v>334</v>
      </c>
      <c r="C1323" s="36" t="s">
        <v>1733</v>
      </c>
      <c r="D1323" s="36" t="s">
        <v>1082</v>
      </c>
      <c r="E1323" s="36" t="s">
        <v>2786</v>
      </c>
      <c r="F1323" s="37" t="s">
        <v>1088</v>
      </c>
      <c r="G1323" s="36" t="s">
        <v>2433</v>
      </c>
      <c r="H1323" s="36" t="s">
        <v>2787</v>
      </c>
      <c r="I1323" s="36" t="s">
        <v>2788</v>
      </c>
      <c r="J1323" s="36" t="s">
        <v>2789</v>
      </c>
      <c r="K1323" s="36" t="s">
        <v>1088</v>
      </c>
      <c r="L1323" s="36" t="s">
        <v>1172</v>
      </c>
      <c r="M1323" s="36">
        <v>4.7E-2</v>
      </c>
      <c r="N1323" s="36" t="s">
        <v>1088</v>
      </c>
      <c r="O1323" s="36" t="s">
        <v>1088</v>
      </c>
      <c r="P1323" s="36" t="s">
        <v>1088</v>
      </c>
      <c r="Q1323" s="36"/>
      <c r="R1323" s="36" t="s">
        <v>2790</v>
      </c>
      <c r="S1323" s="36"/>
      <c r="U1323" s="36" t="s">
        <v>4816</v>
      </c>
      <c r="V1323" s="66" t="s">
        <v>5285</v>
      </c>
      <c r="W1323" s="66"/>
    </row>
    <row r="1324" spans="1:23" ht="15">
      <c r="A1324" s="35" t="s">
        <v>333</v>
      </c>
      <c r="B1324" s="35" t="s">
        <v>334</v>
      </c>
      <c r="C1324" s="36" t="s">
        <v>1733</v>
      </c>
      <c r="D1324" s="36" t="s">
        <v>1082</v>
      </c>
      <c r="E1324" s="36" t="s">
        <v>2786</v>
      </c>
      <c r="F1324" s="37" t="s">
        <v>1088</v>
      </c>
      <c r="G1324" s="36" t="s">
        <v>2433</v>
      </c>
      <c r="H1324" s="36" t="s">
        <v>2791</v>
      </c>
      <c r="I1324" s="36" t="s">
        <v>2788</v>
      </c>
      <c r="J1324" s="36" t="s">
        <v>1088</v>
      </c>
      <c r="K1324" s="36" t="s">
        <v>1088</v>
      </c>
      <c r="L1324" s="36" t="s">
        <v>1172</v>
      </c>
      <c r="M1324" s="36">
        <v>2.121</v>
      </c>
      <c r="N1324" s="36" t="s">
        <v>1088</v>
      </c>
      <c r="O1324" s="36" t="s">
        <v>1088</v>
      </c>
      <c r="P1324" s="36" t="s">
        <v>1088</v>
      </c>
      <c r="Q1324" s="36"/>
      <c r="R1324" s="36" t="s">
        <v>2790</v>
      </c>
      <c r="S1324" s="36"/>
      <c r="U1324" s="36" t="s">
        <v>4816</v>
      </c>
      <c r="V1324" s="66" t="s">
        <v>5285</v>
      </c>
      <c r="W1324" s="66"/>
    </row>
    <row r="1325" spans="1:23" ht="15">
      <c r="A1325" s="35" t="s">
        <v>333</v>
      </c>
      <c r="B1325" s="35" t="s">
        <v>334</v>
      </c>
      <c r="C1325" s="36" t="s">
        <v>1733</v>
      </c>
      <c r="D1325" s="36" t="s">
        <v>1082</v>
      </c>
      <c r="E1325" s="36" t="s">
        <v>2786</v>
      </c>
      <c r="F1325" s="37" t="s">
        <v>1088</v>
      </c>
      <c r="G1325" s="36" t="s">
        <v>2433</v>
      </c>
      <c r="H1325" s="36" t="s">
        <v>2787</v>
      </c>
      <c r="I1325" s="36" t="s">
        <v>2788</v>
      </c>
      <c r="J1325" s="36" t="s">
        <v>2789</v>
      </c>
      <c r="K1325" s="36">
        <v>615</v>
      </c>
      <c r="L1325" s="36" t="s">
        <v>2455</v>
      </c>
      <c r="M1325" s="36">
        <v>7.1999999999999998E-3</v>
      </c>
      <c r="N1325" s="36" t="s">
        <v>1088</v>
      </c>
      <c r="O1325" s="36" t="s">
        <v>1088</v>
      </c>
      <c r="P1325" s="36" t="s">
        <v>1088</v>
      </c>
      <c r="Q1325" s="36"/>
      <c r="R1325" s="36" t="s">
        <v>2792</v>
      </c>
      <c r="S1325" s="36"/>
      <c r="U1325" s="36" t="s">
        <v>5291</v>
      </c>
      <c r="V1325" s="66" t="s">
        <v>5285</v>
      </c>
      <c r="W1325" s="66"/>
    </row>
    <row r="1326" spans="1:23" ht="15">
      <c r="A1326" s="35" t="s">
        <v>333</v>
      </c>
      <c r="B1326" s="35" t="s">
        <v>334</v>
      </c>
      <c r="C1326" s="36" t="s">
        <v>1733</v>
      </c>
      <c r="D1326" s="36" t="s">
        <v>1082</v>
      </c>
      <c r="E1326" s="36" t="s">
        <v>2786</v>
      </c>
      <c r="F1326" s="37" t="s">
        <v>1088</v>
      </c>
      <c r="G1326" s="36" t="s">
        <v>2433</v>
      </c>
      <c r="H1326" s="36" t="s">
        <v>2791</v>
      </c>
      <c r="I1326" s="36" t="s">
        <v>2788</v>
      </c>
      <c r="J1326" s="36" t="s">
        <v>1088</v>
      </c>
      <c r="K1326" s="36">
        <v>615</v>
      </c>
      <c r="L1326" s="36" t="s">
        <v>2793</v>
      </c>
      <c r="M1326" s="36">
        <v>3.0209999999999999</v>
      </c>
      <c r="N1326" s="36" t="s">
        <v>1088</v>
      </c>
      <c r="O1326" s="36" t="s">
        <v>1088</v>
      </c>
      <c r="P1326" s="36" t="s">
        <v>1088</v>
      </c>
      <c r="Q1326" s="36"/>
      <c r="R1326" s="36" t="s">
        <v>2792</v>
      </c>
      <c r="S1326" s="36"/>
      <c r="U1326" s="36" t="s">
        <v>5291</v>
      </c>
      <c r="V1326" s="66" t="s">
        <v>5285</v>
      </c>
      <c r="W1326" s="66"/>
    </row>
    <row r="1327" spans="1:23" ht="15">
      <c r="A1327" s="35" t="s">
        <v>333</v>
      </c>
      <c r="B1327" s="35" t="s">
        <v>334</v>
      </c>
      <c r="C1327" s="36" t="s">
        <v>1733</v>
      </c>
      <c r="D1327" s="36" t="s">
        <v>1082</v>
      </c>
      <c r="E1327" s="36" t="s">
        <v>2786</v>
      </c>
      <c r="F1327" s="37" t="s">
        <v>1088</v>
      </c>
      <c r="G1327" s="36" t="s">
        <v>2433</v>
      </c>
      <c r="H1327" s="36" t="s">
        <v>2787</v>
      </c>
      <c r="I1327" s="36" t="s">
        <v>2788</v>
      </c>
      <c r="J1327" s="36" t="s">
        <v>2789</v>
      </c>
      <c r="K1327" s="36">
        <v>500</v>
      </c>
      <c r="L1327" s="36" t="s">
        <v>2461</v>
      </c>
      <c r="M1327" s="36">
        <v>1.6000000000000001E-3</v>
      </c>
      <c r="N1327" s="36" t="s">
        <v>1088</v>
      </c>
      <c r="O1327" s="36" t="s">
        <v>1088</v>
      </c>
      <c r="P1327" s="36" t="s">
        <v>1088</v>
      </c>
      <c r="Q1327" s="36"/>
      <c r="R1327" s="36" t="s">
        <v>2794</v>
      </c>
      <c r="S1327" s="36"/>
      <c r="U1327" s="36" t="s">
        <v>5291</v>
      </c>
      <c r="V1327" s="66" t="s">
        <v>5285</v>
      </c>
      <c r="W1327" s="66"/>
    </row>
    <row r="1328" spans="1:23" ht="15">
      <c r="A1328" s="35" t="s">
        <v>333</v>
      </c>
      <c r="B1328" s="35" t="s">
        <v>334</v>
      </c>
      <c r="C1328" s="36" t="s">
        <v>1733</v>
      </c>
      <c r="D1328" s="36" t="s">
        <v>1082</v>
      </c>
      <c r="E1328" s="36" t="s">
        <v>2786</v>
      </c>
      <c r="F1328" s="37" t="s">
        <v>1088</v>
      </c>
      <c r="G1328" s="36" t="s">
        <v>2433</v>
      </c>
      <c r="H1328" s="36" t="s">
        <v>2791</v>
      </c>
      <c r="I1328" s="36" t="s">
        <v>2788</v>
      </c>
      <c r="J1328" s="36" t="s">
        <v>1088</v>
      </c>
      <c r="K1328" s="36">
        <v>500</v>
      </c>
      <c r="L1328" s="36" t="s">
        <v>2461</v>
      </c>
      <c r="M1328" s="36">
        <v>3.423</v>
      </c>
      <c r="N1328" s="36" t="s">
        <v>1088</v>
      </c>
      <c r="O1328" s="36" t="s">
        <v>1088</v>
      </c>
      <c r="P1328" s="36" t="s">
        <v>1088</v>
      </c>
      <c r="Q1328" s="36"/>
      <c r="R1328" s="36" t="s">
        <v>2794</v>
      </c>
      <c r="S1328" s="36"/>
      <c r="U1328" s="36" t="s">
        <v>5291</v>
      </c>
      <c r="V1328" s="66" t="s">
        <v>5285</v>
      </c>
      <c r="W1328" s="66"/>
    </row>
    <row r="1329" spans="1:23" ht="15">
      <c r="A1329" s="35" t="s">
        <v>333</v>
      </c>
      <c r="B1329" s="35" t="s">
        <v>334</v>
      </c>
      <c r="C1329" s="36" t="s">
        <v>1733</v>
      </c>
      <c r="D1329" s="36" t="s">
        <v>1082</v>
      </c>
      <c r="E1329" s="36" t="s">
        <v>2786</v>
      </c>
      <c r="F1329" s="37" t="s">
        <v>1088</v>
      </c>
      <c r="G1329" s="36" t="s">
        <v>2433</v>
      </c>
      <c r="H1329" s="36" t="s">
        <v>2795</v>
      </c>
      <c r="I1329" s="36" t="s">
        <v>2788</v>
      </c>
      <c r="J1329" s="36" t="s">
        <v>2796</v>
      </c>
      <c r="K1329" s="36" t="s">
        <v>1088</v>
      </c>
      <c r="L1329" s="36" t="s">
        <v>2455</v>
      </c>
      <c r="M1329" s="36">
        <v>0.216</v>
      </c>
      <c r="N1329" s="36" t="s">
        <v>1088</v>
      </c>
      <c r="O1329" s="36" t="s">
        <v>1088</v>
      </c>
      <c r="P1329" s="36" t="s">
        <v>1088</v>
      </c>
      <c r="Q1329" s="36"/>
      <c r="R1329" s="36" t="s">
        <v>2797</v>
      </c>
      <c r="S1329" s="36"/>
      <c r="U1329" s="36" t="s">
        <v>5291</v>
      </c>
      <c r="V1329" s="66" t="s">
        <v>5285</v>
      </c>
      <c r="W1329" s="66"/>
    </row>
    <row r="1330" spans="1:23" ht="15">
      <c r="A1330" s="35" t="s">
        <v>333</v>
      </c>
      <c r="B1330" s="35" t="s">
        <v>334</v>
      </c>
      <c r="C1330" s="36" t="s">
        <v>1733</v>
      </c>
      <c r="D1330" s="36" t="s">
        <v>1082</v>
      </c>
      <c r="E1330" s="36" t="s">
        <v>2786</v>
      </c>
      <c r="F1330" s="37" t="s">
        <v>1088</v>
      </c>
      <c r="G1330" s="36" t="s">
        <v>2433</v>
      </c>
      <c r="H1330" s="36" t="s">
        <v>2798</v>
      </c>
      <c r="I1330" s="36" t="s">
        <v>2788</v>
      </c>
      <c r="J1330" s="36" t="s">
        <v>1088</v>
      </c>
      <c r="K1330" s="36">
        <v>23</v>
      </c>
      <c r="L1330" s="36" t="s">
        <v>2455</v>
      </c>
      <c r="M1330" s="36">
        <v>0.36599999999999999</v>
      </c>
      <c r="N1330" s="36" t="s">
        <v>1088</v>
      </c>
      <c r="O1330" s="36" t="s">
        <v>1088</v>
      </c>
      <c r="P1330" s="36" t="s">
        <v>1088</v>
      </c>
      <c r="Q1330" s="36"/>
      <c r="R1330" s="36" t="s">
        <v>2797</v>
      </c>
      <c r="S1330" s="36"/>
      <c r="U1330" s="36" t="s">
        <v>5291</v>
      </c>
      <c r="V1330" s="66" t="s">
        <v>5285</v>
      </c>
      <c r="W1330" s="66"/>
    </row>
    <row r="1331" spans="1:23" ht="15">
      <c r="A1331" s="35" t="s">
        <v>333</v>
      </c>
      <c r="B1331" s="35" t="s">
        <v>334</v>
      </c>
      <c r="C1331" s="36" t="s">
        <v>1733</v>
      </c>
      <c r="D1331" s="36" t="s">
        <v>1082</v>
      </c>
      <c r="E1331" s="36" t="s">
        <v>2786</v>
      </c>
      <c r="F1331" s="37" t="s">
        <v>1088</v>
      </c>
      <c r="G1331" s="36" t="s">
        <v>2433</v>
      </c>
      <c r="H1331" s="36" t="s">
        <v>2799</v>
      </c>
      <c r="I1331" s="36" t="s">
        <v>2788</v>
      </c>
      <c r="J1331" s="36" t="s">
        <v>2800</v>
      </c>
      <c r="K1331" s="36">
        <v>23</v>
      </c>
      <c r="L1331" s="36" t="s">
        <v>2455</v>
      </c>
      <c r="M1331" s="36">
        <v>1.0369999999999999</v>
      </c>
      <c r="N1331" s="36" t="s">
        <v>1088</v>
      </c>
      <c r="O1331" s="36" t="s">
        <v>1088</v>
      </c>
      <c r="P1331" s="36" t="s">
        <v>1088</v>
      </c>
      <c r="Q1331" s="36"/>
      <c r="R1331" s="36" t="s">
        <v>2797</v>
      </c>
      <c r="S1331" s="36"/>
      <c r="U1331" s="36" t="s">
        <v>5291</v>
      </c>
      <c r="V1331" s="66" t="s">
        <v>5285</v>
      </c>
      <c r="W1331" s="66"/>
    </row>
    <row r="1332" spans="1:23" ht="15">
      <c r="A1332" s="35" t="s">
        <v>333</v>
      </c>
      <c r="B1332" s="35" t="s">
        <v>334</v>
      </c>
      <c r="C1332" s="36" t="s">
        <v>1733</v>
      </c>
      <c r="D1332" s="36" t="s">
        <v>1082</v>
      </c>
      <c r="E1332" s="36" t="s">
        <v>2786</v>
      </c>
      <c r="F1332" s="37" t="s">
        <v>1088</v>
      </c>
      <c r="G1332" s="36" t="s">
        <v>2433</v>
      </c>
      <c r="H1332" s="36" t="s">
        <v>2801</v>
      </c>
      <c r="I1332" s="36" t="s">
        <v>2788</v>
      </c>
      <c r="J1332" s="36" t="s">
        <v>2802</v>
      </c>
      <c r="K1332" s="36">
        <v>8</v>
      </c>
      <c r="L1332" s="36" t="s">
        <v>2435</v>
      </c>
      <c r="M1332" s="36">
        <v>8.4999999999999995E-4</v>
      </c>
      <c r="N1332" s="36" t="s">
        <v>1088</v>
      </c>
      <c r="O1332" s="36" t="s">
        <v>1088</v>
      </c>
      <c r="P1332" s="36" t="s">
        <v>1088</v>
      </c>
      <c r="Q1332" s="36"/>
      <c r="R1332" s="36"/>
      <c r="S1332" s="36"/>
      <c r="U1332" s="36" t="s">
        <v>5292</v>
      </c>
      <c r="V1332" s="66" t="s">
        <v>5285</v>
      </c>
      <c r="W1332" s="66"/>
    </row>
    <row r="1333" spans="1:23" ht="15">
      <c r="A1333" s="35" t="s">
        <v>333</v>
      </c>
      <c r="B1333" s="35" t="s">
        <v>334</v>
      </c>
      <c r="C1333" s="36" t="s">
        <v>1733</v>
      </c>
      <c r="D1333" s="36" t="s">
        <v>1082</v>
      </c>
      <c r="E1333" s="36" t="s">
        <v>2786</v>
      </c>
      <c r="F1333" s="37" t="s">
        <v>1088</v>
      </c>
      <c r="G1333" s="36" t="s">
        <v>2433</v>
      </c>
      <c r="H1333" s="36" t="s">
        <v>2803</v>
      </c>
      <c r="I1333" s="36" t="s">
        <v>2788</v>
      </c>
      <c r="J1333" s="36" t="s">
        <v>1088</v>
      </c>
      <c r="K1333" s="36">
        <v>8</v>
      </c>
      <c r="L1333" s="36" t="s">
        <v>2435</v>
      </c>
      <c r="M1333" s="36">
        <v>0.82499999999999996</v>
      </c>
      <c r="N1333" s="36" t="s">
        <v>1088</v>
      </c>
      <c r="O1333" s="36" t="s">
        <v>1088</v>
      </c>
      <c r="P1333" s="36" t="s">
        <v>1088</v>
      </c>
      <c r="Q1333" s="36"/>
      <c r="R1333" s="36"/>
      <c r="S1333" s="36"/>
      <c r="U1333" s="36" t="s">
        <v>5292</v>
      </c>
      <c r="V1333" s="66" t="s">
        <v>5285</v>
      </c>
      <c r="W1333" s="66"/>
    </row>
    <row r="1334" spans="1:23" ht="15">
      <c r="A1334" s="35" t="s">
        <v>333</v>
      </c>
      <c r="B1334" s="35" t="s">
        <v>334</v>
      </c>
      <c r="C1334" s="36" t="s">
        <v>1733</v>
      </c>
      <c r="D1334" s="36" t="s">
        <v>1082</v>
      </c>
      <c r="E1334" s="36" t="s">
        <v>2786</v>
      </c>
      <c r="F1334" s="37" t="s">
        <v>1088</v>
      </c>
      <c r="G1334" s="36" t="s">
        <v>2433</v>
      </c>
      <c r="H1334" s="36" t="s">
        <v>2801</v>
      </c>
      <c r="I1334" s="36" t="s">
        <v>2788</v>
      </c>
      <c r="J1334" s="36" t="s">
        <v>2802</v>
      </c>
      <c r="K1334" s="36">
        <v>8</v>
      </c>
      <c r="L1334" s="36" t="s">
        <v>2472</v>
      </c>
      <c r="M1334" s="36">
        <v>3.4299999999999999E-3</v>
      </c>
      <c r="N1334" s="36" t="s">
        <v>1088</v>
      </c>
      <c r="O1334" s="36" t="s">
        <v>1088</v>
      </c>
      <c r="P1334" s="36" t="s">
        <v>1088</v>
      </c>
      <c r="Q1334" s="36"/>
      <c r="R1334" s="36"/>
      <c r="S1334" s="36"/>
      <c r="U1334" s="36" t="s">
        <v>5292</v>
      </c>
      <c r="V1334" s="66" t="s">
        <v>5285</v>
      </c>
      <c r="W1334" s="66"/>
    </row>
    <row r="1335" spans="1:23" ht="15">
      <c r="A1335" s="35" t="s">
        <v>333</v>
      </c>
      <c r="B1335" s="35" t="s">
        <v>334</v>
      </c>
      <c r="C1335" s="36" t="s">
        <v>1733</v>
      </c>
      <c r="D1335" s="36" t="s">
        <v>1082</v>
      </c>
      <c r="E1335" s="36" t="s">
        <v>2786</v>
      </c>
      <c r="F1335" s="37" t="s">
        <v>1088</v>
      </c>
      <c r="G1335" s="36" t="s">
        <v>2433</v>
      </c>
      <c r="H1335" s="36" t="s">
        <v>2803</v>
      </c>
      <c r="I1335" s="36" t="s">
        <v>2788</v>
      </c>
      <c r="J1335" s="36" t="s">
        <v>1088</v>
      </c>
      <c r="K1335" s="36">
        <v>8</v>
      </c>
      <c r="L1335" s="36" t="s">
        <v>2472</v>
      </c>
      <c r="M1335" s="36">
        <v>0.51400000000000001</v>
      </c>
      <c r="N1335" s="36" t="s">
        <v>1088</v>
      </c>
      <c r="O1335" s="36" t="s">
        <v>1088</v>
      </c>
      <c r="P1335" s="36" t="s">
        <v>1088</v>
      </c>
      <c r="Q1335" s="36"/>
      <c r="R1335" s="36"/>
      <c r="S1335" s="36"/>
      <c r="U1335" s="36" t="s">
        <v>5292</v>
      </c>
      <c r="V1335" s="66" t="s">
        <v>5285</v>
      </c>
      <c r="W1335" s="66"/>
    </row>
    <row r="1336" spans="1:23" ht="15">
      <c r="A1336" s="35" t="s">
        <v>333</v>
      </c>
      <c r="B1336" s="35" t="s">
        <v>334</v>
      </c>
      <c r="C1336" s="36" t="s">
        <v>1733</v>
      </c>
      <c r="D1336" s="36" t="s">
        <v>1082</v>
      </c>
      <c r="E1336" s="36" t="s">
        <v>2786</v>
      </c>
      <c r="F1336" s="37" t="s">
        <v>1088</v>
      </c>
      <c r="G1336" s="36" t="s">
        <v>2433</v>
      </c>
      <c r="H1336" s="36" t="s">
        <v>2804</v>
      </c>
      <c r="I1336" s="36" t="s">
        <v>2788</v>
      </c>
      <c r="J1336" s="36" t="s">
        <v>2805</v>
      </c>
      <c r="K1336" s="36" t="s">
        <v>1088</v>
      </c>
      <c r="L1336" s="36" t="s">
        <v>2455</v>
      </c>
      <c r="M1336" s="36">
        <v>0.84699999999999998</v>
      </c>
      <c r="N1336" s="36" t="s">
        <v>1088</v>
      </c>
      <c r="O1336" s="36" t="s">
        <v>1088</v>
      </c>
      <c r="P1336" s="36" t="s">
        <v>1088</v>
      </c>
      <c r="Q1336" s="36"/>
      <c r="R1336" s="36"/>
      <c r="S1336" s="36"/>
      <c r="U1336" s="36" t="s">
        <v>5293</v>
      </c>
      <c r="V1336" s="66" t="s">
        <v>5285</v>
      </c>
      <c r="W1336" s="66"/>
    </row>
    <row r="1337" spans="1:23" ht="15">
      <c r="A1337" s="35" t="s">
        <v>333</v>
      </c>
      <c r="B1337" s="35" t="s">
        <v>334</v>
      </c>
      <c r="C1337" s="36" t="s">
        <v>1733</v>
      </c>
      <c r="D1337" s="36" t="s">
        <v>1082</v>
      </c>
      <c r="E1337" s="36" t="s">
        <v>2786</v>
      </c>
      <c r="F1337" s="37" t="s">
        <v>1088</v>
      </c>
      <c r="G1337" s="36" t="s">
        <v>2433</v>
      </c>
      <c r="H1337" s="36" t="s">
        <v>2806</v>
      </c>
      <c r="I1337" s="36" t="s">
        <v>2788</v>
      </c>
      <c r="J1337" s="36" t="s">
        <v>1088</v>
      </c>
      <c r="K1337" s="36" t="s">
        <v>1088</v>
      </c>
      <c r="L1337" s="36" t="s">
        <v>2455</v>
      </c>
      <c r="M1337" s="36">
        <v>0.85</v>
      </c>
      <c r="N1337" s="36" t="s">
        <v>1088</v>
      </c>
      <c r="O1337" s="36" t="s">
        <v>1088</v>
      </c>
      <c r="P1337" s="36" t="s">
        <v>1088</v>
      </c>
      <c r="Q1337" s="36"/>
      <c r="R1337" s="36"/>
      <c r="S1337" s="36"/>
      <c r="U1337" s="36" t="s">
        <v>5293</v>
      </c>
      <c r="V1337" s="66" t="s">
        <v>5285</v>
      </c>
      <c r="W1337" s="66"/>
    </row>
    <row r="1338" spans="1:23" ht="15">
      <c r="A1338" s="35" t="s">
        <v>333</v>
      </c>
      <c r="B1338" s="35" t="s">
        <v>334</v>
      </c>
      <c r="C1338" s="36" t="s">
        <v>1733</v>
      </c>
      <c r="D1338" s="36" t="s">
        <v>1082</v>
      </c>
      <c r="E1338" s="36" t="s">
        <v>2786</v>
      </c>
      <c r="F1338" s="37" t="s">
        <v>1088</v>
      </c>
      <c r="G1338" s="36" t="s">
        <v>2433</v>
      </c>
      <c r="H1338" s="36" t="s">
        <v>2804</v>
      </c>
      <c r="I1338" s="36" t="s">
        <v>2788</v>
      </c>
      <c r="J1338" s="36" t="s">
        <v>2805</v>
      </c>
      <c r="K1338" s="36" t="s">
        <v>1088</v>
      </c>
      <c r="L1338" s="36" t="s">
        <v>1172</v>
      </c>
      <c r="M1338" s="36">
        <v>0.68600000000000005</v>
      </c>
      <c r="N1338" s="36" t="s">
        <v>1088</v>
      </c>
      <c r="O1338" s="36" t="s">
        <v>1088</v>
      </c>
      <c r="P1338" s="36" t="s">
        <v>1088</v>
      </c>
      <c r="Q1338" s="36"/>
      <c r="R1338" s="36"/>
      <c r="S1338" s="36"/>
      <c r="U1338" s="36" t="s">
        <v>5293</v>
      </c>
      <c r="V1338" s="66" t="s">
        <v>5285</v>
      </c>
      <c r="W1338" s="66"/>
    </row>
    <row r="1339" spans="1:23" ht="15">
      <c r="A1339" s="35" t="s">
        <v>333</v>
      </c>
      <c r="B1339" s="35" t="s">
        <v>334</v>
      </c>
      <c r="C1339" s="36" t="s">
        <v>1733</v>
      </c>
      <c r="D1339" s="36" t="s">
        <v>1082</v>
      </c>
      <c r="E1339" s="36" t="s">
        <v>2786</v>
      </c>
      <c r="F1339" s="37" t="s">
        <v>1088</v>
      </c>
      <c r="G1339" s="36" t="s">
        <v>2433</v>
      </c>
      <c r="H1339" s="36" t="s">
        <v>2806</v>
      </c>
      <c r="I1339" s="36" t="s">
        <v>2788</v>
      </c>
      <c r="J1339" s="36" t="s">
        <v>1088</v>
      </c>
      <c r="K1339" s="36" t="s">
        <v>1088</v>
      </c>
      <c r="L1339" s="36" t="s">
        <v>1172</v>
      </c>
      <c r="M1339" s="36">
        <v>1.0309999999999999</v>
      </c>
      <c r="N1339" s="36" t="s">
        <v>1088</v>
      </c>
      <c r="O1339" s="36" t="s">
        <v>1088</v>
      </c>
      <c r="P1339" s="36" t="s">
        <v>1088</v>
      </c>
      <c r="Q1339" s="36"/>
      <c r="R1339" s="36"/>
      <c r="S1339" s="36"/>
      <c r="U1339" s="36" t="s">
        <v>5293</v>
      </c>
      <c r="V1339" s="66" t="s">
        <v>5285</v>
      </c>
      <c r="W1339" s="66"/>
    </row>
    <row r="1340" spans="1:23" ht="15">
      <c r="A1340" s="35" t="s">
        <v>333</v>
      </c>
      <c r="B1340" s="35" t="s">
        <v>334</v>
      </c>
      <c r="C1340" s="36" t="s">
        <v>1733</v>
      </c>
      <c r="D1340" s="36" t="s">
        <v>1082</v>
      </c>
      <c r="E1340" s="36" t="s">
        <v>2786</v>
      </c>
      <c r="F1340" s="37" t="s">
        <v>1088</v>
      </c>
      <c r="G1340" s="36" t="s">
        <v>2433</v>
      </c>
      <c r="H1340" s="36" t="s">
        <v>2807</v>
      </c>
      <c r="I1340" s="36" t="s">
        <v>1088</v>
      </c>
      <c r="J1340" s="36" t="s">
        <v>1088</v>
      </c>
      <c r="K1340" s="36" t="s">
        <v>1088</v>
      </c>
      <c r="L1340" s="36" t="s">
        <v>1172</v>
      </c>
      <c r="M1340" s="36">
        <v>0.9</v>
      </c>
      <c r="N1340" s="36" t="s">
        <v>1088</v>
      </c>
      <c r="O1340" s="36" t="s">
        <v>1088</v>
      </c>
      <c r="P1340" s="36" t="s">
        <v>1088</v>
      </c>
      <c r="Q1340" s="36" t="s">
        <v>487</v>
      </c>
      <c r="R1340" s="36"/>
      <c r="S1340" s="36"/>
      <c r="U1340" s="36" t="s">
        <v>5105</v>
      </c>
      <c r="V1340" s="66" t="s">
        <v>5105</v>
      </c>
      <c r="W1340" s="66"/>
    </row>
    <row r="1341" spans="1:23" ht="15">
      <c r="A1341" s="35" t="s">
        <v>333</v>
      </c>
      <c r="B1341" s="35" t="s">
        <v>334</v>
      </c>
      <c r="C1341" s="36" t="s">
        <v>1733</v>
      </c>
      <c r="D1341" s="36" t="s">
        <v>1082</v>
      </c>
      <c r="E1341" s="36" t="s">
        <v>2786</v>
      </c>
      <c r="F1341" s="37" t="s">
        <v>1088</v>
      </c>
      <c r="G1341" s="36" t="s">
        <v>2433</v>
      </c>
      <c r="H1341" s="36" t="s">
        <v>2807</v>
      </c>
      <c r="I1341" s="36" t="s">
        <v>1088</v>
      </c>
      <c r="J1341" s="36" t="s">
        <v>1088</v>
      </c>
      <c r="K1341" s="36" t="s">
        <v>1088</v>
      </c>
      <c r="L1341" s="36" t="s">
        <v>2472</v>
      </c>
      <c r="M1341" s="36">
        <v>0.75</v>
      </c>
      <c r="N1341" s="36" t="s">
        <v>1088</v>
      </c>
      <c r="O1341" s="36" t="s">
        <v>1088</v>
      </c>
      <c r="P1341" s="36" t="s">
        <v>1088</v>
      </c>
      <c r="Q1341" s="36"/>
      <c r="R1341" s="36"/>
      <c r="S1341" s="36"/>
      <c r="U1341" s="36" t="s">
        <v>5105</v>
      </c>
      <c r="V1341" s="66" t="s">
        <v>5105</v>
      </c>
      <c r="W1341" s="66"/>
    </row>
    <row r="1342" spans="1:23" ht="15">
      <c r="A1342" s="35" t="s">
        <v>333</v>
      </c>
      <c r="B1342" s="35" t="s">
        <v>334</v>
      </c>
      <c r="C1342" s="36" t="s">
        <v>1733</v>
      </c>
      <c r="D1342" s="36" t="s">
        <v>1082</v>
      </c>
      <c r="E1342" s="36" t="s">
        <v>2786</v>
      </c>
      <c r="F1342" s="37" t="s">
        <v>1088</v>
      </c>
      <c r="G1342" s="36" t="s">
        <v>2433</v>
      </c>
      <c r="H1342" s="36" t="s">
        <v>2808</v>
      </c>
      <c r="I1342" s="36" t="s">
        <v>1088</v>
      </c>
      <c r="J1342" s="36" t="s">
        <v>1088</v>
      </c>
      <c r="K1342" s="36" t="s">
        <v>1088</v>
      </c>
      <c r="L1342" s="36" t="s">
        <v>2455</v>
      </c>
      <c r="M1342" s="36">
        <v>0.05</v>
      </c>
      <c r="N1342" s="36" t="s">
        <v>1088</v>
      </c>
      <c r="O1342" s="36" t="s">
        <v>1088</v>
      </c>
      <c r="P1342" s="36" t="s">
        <v>1088</v>
      </c>
      <c r="Q1342" s="36" t="s">
        <v>487</v>
      </c>
      <c r="R1342" s="36" t="s">
        <v>2809</v>
      </c>
      <c r="S1342" s="36"/>
      <c r="U1342" s="36" t="s">
        <v>5167</v>
      </c>
      <c r="V1342" s="66" t="s">
        <v>4778</v>
      </c>
      <c r="W1342" s="66"/>
    </row>
    <row r="1343" spans="1:23" ht="15">
      <c r="A1343" s="35" t="s">
        <v>333</v>
      </c>
      <c r="B1343" s="35" t="s">
        <v>334</v>
      </c>
      <c r="C1343" s="36" t="s">
        <v>1733</v>
      </c>
      <c r="D1343" s="36" t="s">
        <v>1082</v>
      </c>
      <c r="E1343" s="36" t="s">
        <v>2786</v>
      </c>
      <c r="F1343" s="37" t="s">
        <v>1088</v>
      </c>
      <c r="G1343" s="36" t="s">
        <v>2433</v>
      </c>
      <c r="H1343" s="36" t="s">
        <v>2739</v>
      </c>
      <c r="I1343" s="36" t="s">
        <v>2788</v>
      </c>
      <c r="J1343" s="36" t="s">
        <v>2810</v>
      </c>
      <c r="K1343" s="36" t="s">
        <v>1088</v>
      </c>
      <c r="L1343" s="36" t="s">
        <v>2455</v>
      </c>
      <c r="M1343" s="36">
        <v>0.8</v>
      </c>
      <c r="N1343" s="36" t="s">
        <v>1088</v>
      </c>
      <c r="O1343" s="36" t="s">
        <v>1088</v>
      </c>
      <c r="P1343" s="36" t="s">
        <v>1088</v>
      </c>
      <c r="Q1343" s="36"/>
      <c r="R1343" s="36"/>
      <c r="S1343" s="36"/>
      <c r="U1343" s="36" t="s">
        <v>5294</v>
      </c>
      <c r="V1343" s="66" t="s">
        <v>4778</v>
      </c>
      <c r="W1343" s="66"/>
    </row>
    <row r="1344" spans="1:23" ht="15">
      <c r="A1344" s="35" t="s">
        <v>333</v>
      </c>
      <c r="B1344" s="35" t="s">
        <v>334</v>
      </c>
      <c r="C1344" s="36" t="s">
        <v>1733</v>
      </c>
      <c r="D1344" s="36" t="s">
        <v>1082</v>
      </c>
      <c r="E1344" s="36" t="s">
        <v>2786</v>
      </c>
      <c r="F1344" s="37" t="s">
        <v>1088</v>
      </c>
      <c r="G1344" s="36" t="s">
        <v>2433</v>
      </c>
      <c r="H1344" s="36" t="s">
        <v>2811</v>
      </c>
      <c r="I1344" s="36" t="s">
        <v>2788</v>
      </c>
      <c r="J1344" s="36" t="s">
        <v>2812</v>
      </c>
      <c r="K1344" s="36" t="s">
        <v>1088</v>
      </c>
      <c r="L1344" s="36" t="s">
        <v>2455</v>
      </c>
      <c r="M1344" s="36">
        <v>0.53569999999999995</v>
      </c>
      <c r="N1344" s="36" t="s">
        <v>1088</v>
      </c>
      <c r="O1344" s="36" t="s">
        <v>1088</v>
      </c>
      <c r="P1344" s="36" t="s">
        <v>1088</v>
      </c>
      <c r="Q1344" s="36"/>
      <c r="R1344" s="36"/>
      <c r="S1344" s="36"/>
      <c r="U1344" s="36" t="s">
        <v>5293</v>
      </c>
      <c r="V1344" s="66" t="s">
        <v>4778</v>
      </c>
      <c r="W1344" s="66"/>
    </row>
    <row r="1345" spans="1:23" ht="15">
      <c r="A1345" s="35" t="s">
        <v>333</v>
      </c>
      <c r="B1345" s="35" t="s">
        <v>334</v>
      </c>
      <c r="C1345" s="36" t="s">
        <v>1733</v>
      </c>
      <c r="D1345" s="36" t="s">
        <v>1082</v>
      </c>
      <c r="E1345" s="36" t="s">
        <v>2786</v>
      </c>
      <c r="F1345" s="37" t="s">
        <v>1088</v>
      </c>
      <c r="G1345" s="36" t="s">
        <v>2433</v>
      </c>
      <c r="H1345" s="36" t="s">
        <v>2813</v>
      </c>
      <c r="I1345" s="36" t="s">
        <v>2788</v>
      </c>
      <c r="J1345" s="36" t="s">
        <v>1088</v>
      </c>
      <c r="K1345" s="36" t="s">
        <v>1088</v>
      </c>
      <c r="L1345" s="36" t="s">
        <v>2455</v>
      </c>
      <c r="M1345" s="36" t="s">
        <v>2814</v>
      </c>
      <c r="N1345" s="36" t="s">
        <v>1088</v>
      </c>
      <c r="O1345" s="36" t="s">
        <v>1088</v>
      </c>
      <c r="P1345" s="36" t="s">
        <v>1088</v>
      </c>
      <c r="Q1345" s="36"/>
      <c r="R1345" s="36" t="s">
        <v>2815</v>
      </c>
      <c r="S1345" s="36"/>
      <c r="U1345" s="36" t="s">
        <v>5295</v>
      </c>
      <c r="V1345" s="66" t="s">
        <v>4778</v>
      </c>
      <c r="W1345" s="66"/>
    </row>
    <row r="1346" spans="1:23" ht="15">
      <c r="A1346" s="35" t="s">
        <v>333</v>
      </c>
      <c r="B1346" s="35" t="s">
        <v>334</v>
      </c>
      <c r="C1346" s="36" t="s">
        <v>1733</v>
      </c>
      <c r="D1346" s="36" t="s">
        <v>1082</v>
      </c>
      <c r="E1346" s="36" t="s">
        <v>2786</v>
      </c>
      <c r="F1346" s="37" t="s">
        <v>1088</v>
      </c>
      <c r="G1346" s="36" t="s">
        <v>2433</v>
      </c>
      <c r="H1346" s="36" t="s">
        <v>2816</v>
      </c>
      <c r="I1346" s="36" t="s">
        <v>2788</v>
      </c>
      <c r="J1346" s="36" t="s">
        <v>1088</v>
      </c>
      <c r="K1346" s="36" t="s">
        <v>1088</v>
      </c>
      <c r="L1346" s="36" t="s">
        <v>2455</v>
      </c>
      <c r="M1346" s="36">
        <v>0</v>
      </c>
      <c r="N1346" s="36" t="s">
        <v>1088</v>
      </c>
      <c r="O1346" s="36" t="s">
        <v>1088</v>
      </c>
      <c r="P1346" s="36" t="s">
        <v>1088</v>
      </c>
      <c r="Q1346" s="36"/>
      <c r="R1346" s="36" t="s">
        <v>2817</v>
      </c>
      <c r="S1346" s="36"/>
      <c r="U1346" s="36" t="s">
        <v>5296</v>
      </c>
      <c r="V1346" s="66" t="s">
        <v>4778</v>
      </c>
      <c r="W1346" s="66"/>
    </row>
    <row r="1347" spans="1:23" ht="15">
      <c r="A1347" s="35" t="s">
        <v>333</v>
      </c>
      <c r="B1347" s="35" t="s">
        <v>334</v>
      </c>
      <c r="C1347" s="36" t="s">
        <v>1733</v>
      </c>
      <c r="D1347" s="36" t="s">
        <v>1082</v>
      </c>
      <c r="E1347" s="36" t="s">
        <v>2786</v>
      </c>
      <c r="F1347" s="37" t="s">
        <v>1088</v>
      </c>
      <c r="G1347" s="36" t="s">
        <v>2433</v>
      </c>
      <c r="H1347" s="36" t="s">
        <v>2818</v>
      </c>
      <c r="I1347" s="36" t="s">
        <v>2788</v>
      </c>
      <c r="J1347" s="36" t="s">
        <v>1088</v>
      </c>
      <c r="K1347" s="36" t="s">
        <v>1088</v>
      </c>
      <c r="L1347" s="36" t="s">
        <v>2455</v>
      </c>
      <c r="M1347" s="36">
        <v>-0.5</v>
      </c>
      <c r="N1347" s="36" t="s">
        <v>1088</v>
      </c>
      <c r="O1347" s="36" t="s">
        <v>1088</v>
      </c>
      <c r="P1347" s="36" t="s">
        <v>1088</v>
      </c>
      <c r="Q1347" s="36" t="s">
        <v>487</v>
      </c>
      <c r="R1347" s="36" t="s">
        <v>2819</v>
      </c>
      <c r="S1347" s="36"/>
      <c r="U1347" s="36" t="s">
        <v>5296</v>
      </c>
      <c r="V1347" s="66" t="s">
        <v>4778</v>
      </c>
      <c r="W1347" s="66"/>
    </row>
    <row r="1348" spans="1:23" ht="15">
      <c r="A1348" s="35" t="s">
        <v>333</v>
      </c>
      <c r="B1348" s="35" t="s">
        <v>334</v>
      </c>
      <c r="C1348" s="36" t="s">
        <v>1733</v>
      </c>
      <c r="D1348" s="36" t="s">
        <v>1082</v>
      </c>
      <c r="E1348" s="36" t="s">
        <v>2786</v>
      </c>
      <c r="F1348" s="37" t="s">
        <v>1088</v>
      </c>
      <c r="G1348" s="36" t="s">
        <v>2433</v>
      </c>
      <c r="H1348" s="36" t="s">
        <v>2820</v>
      </c>
      <c r="I1348" s="36" t="s">
        <v>2788</v>
      </c>
      <c r="J1348" s="36" t="s">
        <v>1088</v>
      </c>
      <c r="K1348" s="36" t="s">
        <v>1088</v>
      </c>
      <c r="L1348" s="36" t="s">
        <v>2455</v>
      </c>
      <c r="M1348" s="36" t="s">
        <v>2821</v>
      </c>
      <c r="N1348" s="36" t="s">
        <v>1088</v>
      </c>
      <c r="O1348" s="36" t="s">
        <v>1088</v>
      </c>
      <c r="P1348" s="36" t="s">
        <v>1088</v>
      </c>
      <c r="Q1348" s="36"/>
      <c r="R1348" s="36" t="s">
        <v>2817</v>
      </c>
      <c r="S1348" s="36"/>
      <c r="U1348" s="36" t="s">
        <v>5296</v>
      </c>
      <c r="V1348" s="66" t="s">
        <v>4778</v>
      </c>
      <c r="W1348" s="66"/>
    </row>
    <row r="1349" spans="1:23" ht="15">
      <c r="A1349" s="35" t="s">
        <v>216</v>
      </c>
      <c r="B1349" s="35" t="s">
        <v>217</v>
      </c>
      <c r="C1349" s="36" t="s">
        <v>2822</v>
      </c>
      <c r="D1349" s="36" t="s">
        <v>1147</v>
      </c>
      <c r="E1349" s="36" t="s">
        <v>1097</v>
      </c>
      <c r="F1349" s="37" t="s">
        <v>1088</v>
      </c>
      <c r="G1349" s="36" t="s">
        <v>1088</v>
      </c>
      <c r="H1349" s="36" t="s">
        <v>2823</v>
      </c>
      <c r="I1349" s="36" t="s">
        <v>1036</v>
      </c>
      <c r="J1349" s="36" t="s">
        <v>1161</v>
      </c>
      <c r="K1349" s="36">
        <v>61</v>
      </c>
      <c r="L1349" s="36" t="s">
        <v>1172</v>
      </c>
      <c r="M1349" s="36">
        <v>0</v>
      </c>
      <c r="N1349" s="36" t="s">
        <v>1088</v>
      </c>
      <c r="O1349" s="36" t="s">
        <v>1088</v>
      </c>
      <c r="P1349" s="36">
        <v>0</v>
      </c>
      <c r="Q1349" s="36" t="s">
        <v>783</v>
      </c>
      <c r="R1349" s="36"/>
      <c r="S1349" s="36"/>
      <c r="U1349" s="36" t="s">
        <v>5105</v>
      </c>
      <c r="V1349" s="66" t="s">
        <v>5105</v>
      </c>
      <c r="W1349" s="66"/>
    </row>
    <row r="1350" spans="1:23" ht="15">
      <c r="A1350" s="35" t="s">
        <v>216</v>
      </c>
      <c r="B1350" s="35" t="s">
        <v>217</v>
      </c>
      <c r="C1350" s="36" t="s">
        <v>2822</v>
      </c>
      <c r="D1350" s="36" t="s">
        <v>1147</v>
      </c>
      <c r="E1350" s="36" t="s">
        <v>1097</v>
      </c>
      <c r="F1350" s="37" t="s">
        <v>1088</v>
      </c>
      <c r="G1350" s="36" t="s">
        <v>1088</v>
      </c>
      <c r="H1350" s="36" t="s">
        <v>2824</v>
      </c>
      <c r="I1350" s="36" t="s">
        <v>1036</v>
      </c>
      <c r="J1350" s="36" t="s">
        <v>1161</v>
      </c>
      <c r="K1350" s="36">
        <v>177</v>
      </c>
      <c r="L1350" s="36" t="s">
        <v>1172</v>
      </c>
      <c r="M1350" s="36">
        <v>7.2</v>
      </c>
      <c r="N1350" s="36" t="s">
        <v>1088</v>
      </c>
      <c r="O1350" s="36" t="s">
        <v>1088</v>
      </c>
      <c r="P1350" s="36">
        <v>11.5</v>
      </c>
      <c r="Q1350" s="36" t="s">
        <v>783</v>
      </c>
      <c r="R1350" s="36"/>
      <c r="S1350" s="36"/>
      <c r="U1350" s="36" t="s">
        <v>5105</v>
      </c>
      <c r="V1350" s="66" t="s">
        <v>5105</v>
      </c>
      <c r="W1350" s="66"/>
    </row>
    <row r="1351" spans="1:23" ht="15">
      <c r="A1351" s="35" t="s">
        <v>216</v>
      </c>
      <c r="B1351" s="35" t="s">
        <v>217</v>
      </c>
      <c r="C1351" s="36" t="s">
        <v>2822</v>
      </c>
      <c r="D1351" s="36" t="s">
        <v>1147</v>
      </c>
      <c r="E1351" s="36" t="s">
        <v>1097</v>
      </c>
      <c r="F1351" s="37" t="s">
        <v>1088</v>
      </c>
      <c r="G1351" s="36" t="s">
        <v>1088</v>
      </c>
      <c r="H1351" s="36" t="s">
        <v>2825</v>
      </c>
      <c r="I1351" s="36" t="s">
        <v>1036</v>
      </c>
      <c r="J1351" s="36" t="s">
        <v>1161</v>
      </c>
      <c r="K1351" s="36">
        <v>67</v>
      </c>
      <c r="L1351" s="36" t="s">
        <v>1172</v>
      </c>
      <c r="M1351" s="36">
        <v>100</v>
      </c>
      <c r="N1351" s="36" t="s">
        <v>1088</v>
      </c>
      <c r="O1351" s="36" t="s">
        <v>1088</v>
      </c>
      <c r="P1351" s="36">
        <v>0</v>
      </c>
      <c r="Q1351" s="36" t="s">
        <v>783</v>
      </c>
      <c r="R1351" s="36"/>
      <c r="S1351" s="36"/>
      <c r="U1351" s="36" t="s">
        <v>5105</v>
      </c>
      <c r="V1351" s="66" t="s">
        <v>5105</v>
      </c>
      <c r="W1351" s="66"/>
    </row>
    <row r="1352" spans="1:23" ht="15">
      <c r="A1352" s="35" t="s">
        <v>216</v>
      </c>
      <c r="B1352" s="35" t="s">
        <v>217</v>
      </c>
      <c r="C1352" s="36" t="s">
        <v>2822</v>
      </c>
      <c r="D1352" s="36" t="s">
        <v>1147</v>
      </c>
      <c r="E1352" s="36" t="s">
        <v>1097</v>
      </c>
      <c r="F1352" s="37" t="s">
        <v>1276</v>
      </c>
      <c r="G1352" s="36" t="s">
        <v>1362</v>
      </c>
      <c r="H1352" s="36" t="s">
        <v>2826</v>
      </c>
      <c r="I1352" s="36" t="s">
        <v>1036</v>
      </c>
      <c r="J1352" s="36" t="s">
        <v>1161</v>
      </c>
      <c r="K1352" s="36">
        <v>346</v>
      </c>
      <c r="L1352" s="36" t="s">
        <v>1172</v>
      </c>
      <c r="M1352" s="36">
        <v>24.3</v>
      </c>
      <c r="N1352" s="36" t="s">
        <v>1088</v>
      </c>
      <c r="O1352" s="36" t="s">
        <v>1088</v>
      </c>
      <c r="P1352" s="36">
        <v>18.100000000000001</v>
      </c>
      <c r="Q1352" s="36" t="s">
        <v>783</v>
      </c>
      <c r="R1352" s="36"/>
      <c r="S1352" s="36"/>
      <c r="U1352" s="36" t="s">
        <v>5105</v>
      </c>
      <c r="V1352" s="66" t="s">
        <v>5284</v>
      </c>
      <c r="W1352" s="66"/>
    </row>
    <row r="1353" spans="1:23" ht="15">
      <c r="A1353" s="35" t="s">
        <v>216</v>
      </c>
      <c r="B1353" s="35" t="s">
        <v>217</v>
      </c>
      <c r="C1353" s="36" t="s">
        <v>2822</v>
      </c>
      <c r="D1353" s="36" t="s">
        <v>1147</v>
      </c>
      <c r="E1353" s="36" t="s">
        <v>1097</v>
      </c>
      <c r="F1353" s="37" t="s">
        <v>1088</v>
      </c>
      <c r="G1353" s="36" t="s">
        <v>1088</v>
      </c>
      <c r="H1353" s="36" t="s">
        <v>2827</v>
      </c>
      <c r="I1353" s="36" t="s">
        <v>1036</v>
      </c>
      <c r="J1353" s="36" t="s">
        <v>1161</v>
      </c>
      <c r="K1353" s="36">
        <v>61</v>
      </c>
      <c r="L1353" s="36" t="s">
        <v>1172</v>
      </c>
      <c r="M1353" s="36">
        <v>35.918370000000003</v>
      </c>
      <c r="N1353" s="36" t="s">
        <v>1088</v>
      </c>
      <c r="O1353" s="36" t="s">
        <v>1088</v>
      </c>
      <c r="P1353" s="36" t="s">
        <v>1088</v>
      </c>
      <c r="Q1353" s="36"/>
      <c r="R1353" s="36"/>
      <c r="S1353" s="36"/>
      <c r="U1353" s="36" t="s">
        <v>4816</v>
      </c>
      <c r="V1353" s="66" t="s">
        <v>5285</v>
      </c>
      <c r="W1353" s="66"/>
    </row>
    <row r="1354" spans="1:23" ht="15">
      <c r="A1354" s="35" t="s">
        <v>216</v>
      </c>
      <c r="B1354" s="35" t="s">
        <v>217</v>
      </c>
      <c r="C1354" s="36" t="s">
        <v>2822</v>
      </c>
      <c r="D1354" s="36" t="s">
        <v>1147</v>
      </c>
      <c r="E1354" s="36" t="s">
        <v>1097</v>
      </c>
      <c r="F1354" s="37" t="s">
        <v>1088</v>
      </c>
      <c r="G1354" s="36" t="s">
        <v>1088</v>
      </c>
      <c r="H1354" s="36" t="s">
        <v>2828</v>
      </c>
      <c r="I1354" s="36" t="s">
        <v>1036</v>
      </c>
      <c r="J1354" s="36" t="s">
        <v>1161</v>
      </c>
      <c r="K1354" s="36">
        <v>48</v>
      </c>
      <c r="L1354" s="36" t="s">
        <v>1172</v>
      </c>
      <c r="M1354" s="36">
        <v>33.482140000000001</v>
      </c>
      <c r="N1354" s="36" t="s">
        <v>1088</v>
      </c>
      <c r="O1354" s="36" t="s">
        <v>1088</v>
      </c>
      <c r="P1354" s="36" t="s">
        <v>1088</v>
      </c>
      <c r="Q1354" s="36"/>
      <c r="R1354" s="36"/>
      <c r="S1354" s="36"/>
      <c r="U1354" s="36" t="s">
        <v>4816</v>
      </c>
      <c r="V1354" s="66" t="s">
        <v>5285</v>
      </c>
      <c r="W1354" s="66"/>
    </row>
    <row r="1355" spans="1:23" ht="15">
      <c r="A1355" s="35" t="s">
        <v>216</v>
      </c>
      <c r="B1355" s="35" t="s">
        <v>217</v>
      </c>
      <c r="C1355" s="36" t="s">
        <v>2822</v>
      </c>
      <c r="D1355" s="36" t="s">
        <v>1147</v>
      </c>
      <c r="E1355" s="36" t="s">
        <v>1097</v>
      </c>
      <c r="F1355" s="37" t="s">
        <v>1088</v>
      </c>
      <c r="G1355" s="36" t="s">
        <v>1088</v>
      </c>
      <c r="H1355" s="36" t="s">
        <v>2829</v>
      </c>
      <c r="I1355" s="36" t="s">
        <v>1036</v>
      </c>
      <c r="J1355" s="36" t="s">
        <v>1161</v>
      </c>
      <c r="K1355" s="36">
        <v>65</v>
      </c>
      <c r="L1355" s="36" t="s">
        <v>1172</v>
      </c>
      <c r="M1355" s="36">
        <v>32.699620000000003</v>
      </c>
      <c r="N1355" s="36" t="s">
        <v>1088</v>
      </c>
      <c r="O1355" s="36" t="s">
        <v>1088</v>
      </c>
      <c r="P1355" s="36" t="s">
        <v>1088</v>
      </c>
      <c r="Q1355" s="36"/>
      <c r="R1355" s="36"/>
      <c r="S1355" s="36"/>
      <c r="U1355" s="36" t="s">
        <v>4816</v>
      </c>
      <c r="V1355" s="66" t="s">
        <v>5285</v>
      </c>
      <c r="W1355" s="66"/>
    </row>
    <row r="1356" spans="1:23" ht="15">
      <c r="A1356" s="35" t="s">
        <v>216</v>
      </c>
      <c r="B1356" s="35" t="s">
        <v>217</v>
      </c>
      <c r="C1356" s="36" t="s">
        <v>2822</v>
      </c>
      <c r="D1356" s="36" t="s">
        <v>1147</v>
      </c>
      <c r="E1356" s="36" t="s">
        <v>1097</v>
      </c>
      <c r="F1356" s="37" t="s">
        <v>1088</v>
      </c>
      <c r="G1356" s="36" t="s">
        <v>1088</v>
      </c>
      <c r="H1356" s="36" t="s">
        <v>2830</v>
      </c>
      <c r="I1356" s="36" t="s">
        <v>1036</v>
      </c>
      <c r="J1356" s="36" t="s">
        <v>1161</v>
      </c>
      <c r="K1356" s="36">
        <v>177</v>
      </c>
      <c r="L1356" s="36" t="s">
        <v>1172</v>
      </c>
      <c r="M1356" s="36">
        <v>28.469750000000001</v>
      </c>
      <c r="N1356" s="36" t="s">
        <v>1088</v>
      </c>
      <c r="O1356" s="36" t="s">
        <v>1088</v>
      </c>
      <c r="P1356" s="36" t="s">
        <v>1088</v>
      </c>
      <c r="Q1356" s="36"/>
      <c r="R1356" s="36"/>
      <c r="S1356" s="36"/>
      <c r="U1356" s="36" t="s">
        <v>4816</v>
      </c>
      <c r="V1356" s="66" t="s">
        <v>5285</v>
      </c>
      <c r="W1356" s="66"/>
    </row>
    <row r="1357" spans="1:23" ht="15">
      <c r="A1357" s="35" t="s">
        <v>216</v>
      </c>
      <c r="B1357" s="35" t="s">
        <v>217</v>
      </c>
      <c r="C1357" s="36" t="s">
        <v>2822</v>
      </c>
      <c r="D1357" s="36" t="s">
        <v>1147</v>
      </c>
      <c r="E1357" s="36" t="s">
        <v>1097</v>
      </c>
      <c r="F1357" s="37" t="s">
        <v>1088</v>
      </c>
      <c r="G1357" s="36" t="s">
        <v>1088</v>
      </c>
      <c r="H1357" s="36" t="s">
        <v>2831</v>
      </c>
      <c r="I1357" s="36" t="s">
        <v>1036</v>
      </c>
      <c r="J1357" s="36" t="s">
        <v>1161</v>
      </c>
      <c r="K1357" s="36">
        <v>460</v>
      </c>
      <c r="L1357" s="36" t="s">
        <v>1172</v>
      </c>
      <c r="M1357" s="36">
        <v>25</v>
      </c>
      <c r="N1357" s="36" t="s">
        <v>1088</v>
      </c>
      <c r="O1357" s="36" t="s">
        <v>1088</v>
      </c>
      <c r="P1357" s="36" t="s">
        <v>1088</v>
      </c>
      <c r="Q1357" s="36"/>
      <c r="R1357" s="36"/>
      <c r="S1357" s="36"/>
      <c r="U1357" s="36" t="s">
        <v>4816</v>
      </c>
      <c r="V1357" s="66" t="s">
        <v>5285</v>
      </c>
      <c r="W1357" s="66"/>
    </row>
    <row r="1358" spans="1:23" ht="15">
      <c r="A1358" s="35" t="s">
        <v>216</v>
      </c>
      <c r="B1358" s="35" t="s">
        <v>217</v>
      </c>
      <c r="C1358" s="36" t="s">
        <v>2822</v>
      </c>
      <c r="D1358" s="36" t="s">
        <v>1147</v>
      </c>
      <c r="E1358" s="36" t="s">
        <v>1097</v>
      </c>
      <c r="F1358" s="37" t="s">
        <v>1088</v>
      </c>
      <c r="G1358" s="36" t="s">
        <v>1088</v>
      </c>
      <c r="H1358" s="36" t="s">
        <v>2832</v>
      </c>
      <c r="I1358" s="36" t="s">
        <v>1036</v>
      </c>
      <c r="J1358" s="36" t="s">
        <v>1161</v>
      </c>
      <c r="K1358" s="36">
        <v>367</v>
      </c>
      <c r="L1358" s="36" t="s">
        <v>1172</v>
      </c>
      <c r="M1358" s="36">
        <v>22.95082</v>
      </c>
      <c r="N1358" s="36" t="s">
        <v>1088</v>
      </c>
      <c r="O1358" s="36" t="s">
        <v>1088</v>
      </c>
      <c r="P1358" s="36" t="s">
        <v>1088</v>
      </c>
      <c r="Q1358" s="36"/>
      <c r="R1358" s="36"/>
      <c r="S1358" s="36"/>
      <c r="U1358" s="36" t="s">
        <v>4816</v>
      </c>
      <c r="V1358" s="66" t="s">
        <v>5285</v>
      </c>
      <c r="W1358" s="66"/>
    </row>
    <row r="1359" spans="1:23" ht="15">
      <c r="A1359" s="35" t="s">
        <v>216</v>
      </c>
      <c r="B1359" s="35" t="s">
        <v>217</v>
      </c>
      <c r="C1359" s="36" t="s">
        <v>2822</v>
      </c>
      <c r="D1359" s="36" t="s">
        <v>1147</v>
      </c>
      <c r="E1359" s="36" t="s">
        <v>1097</v>
      </c>
      <c r="F1359" s="37" t="s">
        <v>1088</v>
      </c>
      <c r="G1359" s="36" t="s">
        <v>1088</v>
      </c>
      <c r="H1359" s="36" t="s">
        <v>2833</v>
      </c>
      <c r="I1359" s="36" t="s">
        <v>1036</v>
      </c>
      <c r="J1359" s="36" t="s">
        <v>1161</v>
      </c>
      <c r="K1359" s="36">
        <v>67</v>
      </c>
      <c r="L1359" s="36" t="s">
        <v>1172</v>
      </c>
      <c r="M1359" s="36">
        <v>26.38298</v>
      </c>
      <c r="N1359" s="36" t="s">
        <v>1088</v>
      </c>
      <c r="O1359" s="36" t="s">
        <v>1088</v>
      </c>
      <c r="P1359" s="36" t="s">
        <v>1088</v>
      </c>
      <c r="Q1359" s="36"/>
      <c r="R1359" s="36"/>
      <c r="S1359" s="36"/>
      <c r="U1359" s="36" t="s">
        <v>4816</v>
      </c>
      <c r="V1359" s="66" t="s">
        <v>5285</v>
      </c>
      <c r="W1359" s="66"/>
    </row>
    <row r="1360" spans="1:23" ht="15">
      <c r="A1360" s="35" t="s">
        <v>216</v>
      </c>
      <c r="B1360" s="35" t="s">
        <v>217</v>
      </c>
      <c r="C1360" s="36" t="s">
        <v>2822</v>
      </c>
      <c r="D1360" s="36" t="s">
        <v>1147</v>
      </c>
      <c r="E1360" s="36" t="s">
        <v>1097</v>
      </c>
      <c r="F1360" s="37" t="s">
        <v>1088</v>
      </c>
      <c r="G1360" s="36" t="s">
        <v>1088</v>
      </c>
      <c r="H1360" s="36" t="s">
        <v>2834</v>
      </c>
      <c r="I1360" s="36" t="s">
        <v>1036</v>
      </c>
      <c r="J1360" s="36" t="s">
        <v>1161</v>
      </c>
      <c r="K1360" s="36">
        <v>52</v>
      </c>
      <c r="L1360" s="36" t="s">
        <v>1172</v>
      </c>
      <c r="M1360" s="36">
        <v>22.549019999999999</v>
      </c>
      <c r="N1360" s="36" t="s">
        <v>1088</v>
      </c>
      <c r="O1360" s="36" t="s">
        <v>1088</v>
      </c>
      <c r="P1360" s="36" t="s">
        <v>1088</v>
      </c>
      <c r="Q1360" s="36"/>
      <c r="R1360" s="36"/>
      <c r="S1360" s="36"/>
      <c r="U1360" s="36" t="s">
        <v>4816</v>
      </c>
      <c r="V1360" s="66" t="s">
        <v>5285</v>
      </c>
      <c r="W1360" s="66"/>
    </row>
    <row r="1361" spans="1:23" ht="15">
      <c r="A1361" s="35" t="s">
        <v>216</v>
      </c>
      <c r="B1361" s="35" t="s">
        <v>217</v>
      </c>
      <c r="C1361" s="36" t="s">
        <v>2822</v>
      </c>
      <c r="D1361" s="36" t="s">
        <v>1147</v>
      </c>
      <c r="E1361" s="36" t="s">
        <v>1097</v>
      </c>
      <c r="F1361" s="37" t="s">
        <v>1088</v>
      </c>
      <c r="G1361" s="36" t="s">
        <v>1088</v>
      </c>
      <c r="H1361" s="36" t="s">
        <v>2835</v>
      </c>
      <c r="I1361" s="36" t="s">
        <v>1036</v>
      </c>
      <c r="J1361" s="36" t="s">
        <v>1161</v>
      </c>
      <c r="K1361" s="36">
        <v>61</v>
      </c>
      <c r="L1361" s="36" t="s">
        <v>1172</v>
      </c>
      <c r="M1361" s="36">
        <v>24.852070000000001</v>
      </c>
      <c r="N1361" s="36" t="s">
        <v>1088</v>
      </c>
      <c r="O1361" s="36" t="s">
        <v>1088</v>
      </c>
      <c r="P1361" s="36" t="s">
        <v>1088</v>
      </c>
      <c r="Q1361" s="36"/>
      <c r="R1361" s="36"/>
      <c r="S1361" s="36"/>
      <c r="U1361" s="36" t="s">
        <v>4816</v>
      </c>
      <c r="V1361" s="66" t="s">
        <v>5285</v>
      </c>
      <c r="W1361" s="66"/>
    </row>
    <row r="1362" spans="1:23" ht="15">
      <c r="A1362" s="35" t="s">
        <v>216</v>
      </c>
      <c r="B1362" s="35" t="s">
        <v>217</v>
      </c>
      <c r="C1362" s="36" t="s">
        <v>2822</v>
      </c>
      <c r="D1362" s="36" t="s">
        <v>1147</v>
      </c>
      <c r="E1362" s="36" t="s">
        <v>1097</v>
      </c>
      <c r="F1362" s="37" t="s">
        <v>1088</v>
      </c>
      <c r="G1362" s="36" t="s">
        <v>1088</v>
      </c>
      <c r="H1362" s="36" t="s">
        <v>2836</v>
      </c>
      <c r="I1362" s="36" t="s">
        <v>1036</v>
      </c>
      <c r="J1362" s="36" t="s">
        <v>1161</v>
      </c>
      <c r="K1362" s="36">
        <v>13</v>
      </c>
      <c r="L1362" s="36" t="s">
        <v>1172</v>
      </c>
      <c r="M1362" s="36">
        <v>11.5304</v>
      </c>
      <c r="N1362" s="36" t="s">
        <v>1088</v>
      </c>
      <c r="O1362" s="36" t="s">
        <v>1088</v>
      </c>
      <c r="P1362" s="36" t="s">
        <v>1088</v>
      </c>
      <c r="Q1362" s="36"/>
      <c r="R1362" s="36"/>
      <c r="S1362" s="36"/>
      <c r="U1362" s="36" t="s">
        <v>4816</v>
      </c>
      <c r="V1362" s="66" t="s">
        <v>5285</v>
      </c>
      <c r="W1362" s="66"/>
    </row>
    <row r="1363" spans="1:23" ht="15">
      <c r="A1363" s="35" t="s">
        <v>216</v>
      </c>
      <c r="B1363" s="35" t="s">
        <v>217</v>
      </c>
      <c r="C1363" s="36" t="s">
        <v>2822</v>
      </c>
      <c r="D1363" s="36" t="s">
        <v>1147</v>
      </c>
      <c r="E1363" s="36" t="s">
        <v>1097</v>
      </c>
      <c r="F1363" s="37" t="s">
        <v>1088</v>
      </c>
      <c r="G1363" s="36" t="s">
        <v>1088</v>
      </c>
      <c r="H1363" s="36" t="s">
        <v>2837</v>
      </c>
      <c r="I1363" s="36" t="s">
        <v>1036</v>
      </c>
      <c r="J1363" s="36" t="s">
        <v>1161</v>
      </c>
      <c r="K1363" s="36">
        <v>25</v>
      </c>
      <c r="L1363" s="36" t="s">
        <v>1172</v>
      </c>
      <c r="M1363" s="36">
        <v>14.958449999999999</v>
      </c>
      <c r="N1363" s="36" t="s">
        <v>1088</v>
      </c>
      <c r="O1363" s="36" t="s">
        <v>1088</v>
      </c>
      <c r="P1363" s="36" t="s">
        <v>1088</v>
      </c>
      <c r="Q1363" s="36"/>
      <c r="R1363" s="36"/>
      <c r="S1363" s="36"/>
      <c r="U1363" s="36" t="s">
        <v>4816</v>
      </c>
      <c r="V1363" s="66" t="s">
        <v>5285</v>
      </c>
      <c r="W1363" s="66"/>
    </row>
    <row r="1364" spans="1:23" ht="15">
      <c r="A1364" s="35" t="s">
        <v>216</v>
      </c>
      <c r="B1364" s="35" t="s">
        <v>217</v>
      </c>
      <c r="C1364" s="36" t="s">
        <v>2822</v>
      </c>
      <c r="D1364" s="36" t="s">
        <v>1147</v>
      </c>
      <c r="E1364" s="36" t="s">
        <v>1097</v>
      </c>
      <c r="F1364" s="37" t="s">
        <v>1088</v>
      </c>
      <c r="G1364" s="36" t="s">
        <v>1088</v>
      </c>
      <c r="H1364" s="36" t="s">
        <v>2838</v>
      </c>
      <c r="I1364" s="36" t="s">
        <v>1036</v>
      </c>
      <c r="J1364" s="36" t="s">
        <v>1161</v>
      </c>
      <c r="K1364" s="36">
        <v>35</v>
      </c>
      <c r="L1364" s="36" t="s">
        <v>1172</v>
      </c>
      <c r="M1364" s="36">
        <v>11.70886</v>
      </c>
      <c r="N1364" s="36" t="s">
        <v>1088</v>
      </c>
      <c r="O1364" s="36" t="s">
        <v>1088</v>
      </c>
      <c r="P1364" s="36" t="s">
        <v>1088</v>
      </c>
      <c r="Q1364" s="36"/>
      <c r="R1364" s="36"/>
      <c r="S1364" s="36"/>
      <c r="U1364" s="36" t="s">
        <v>4816</v>
      </c>
      <c r="V1364" s="66" t="s">
        <v>5285</v>
      </c>
      <c r="W1364" s="66"/>
    </row>
    <row r="1365" spans="1:23" ht="15">
      <c r="A1365" s="35" t="s">
        <v>216</v>
      </c>
      <c r="B1365" s="35" t="s">
        <v>217</v>
      </c>
      <c r="C1365" s="36" t="s">
        <v>2822</v>
      </c>
      <c r="D1365" s="36" t="s">
        <v>1147</v>
      </c>
      <c r="E1365" s="36" t="s">
        <v>1097</v>
      </c>
      <c r="F1365" s="37" t="s">
        <v>1276</v>
      </c>
      <c r="G1365" s="36" t="s">
        <v>1362</v>
      </c>
      <c r="H1365" s="36" t="s">
        <v>2839</v>
      </c>
      <c r="I1365" s="36" t="s">
        <v>1036</v>
      </c>
      <c r="J1365" s="36" t="s">
        <v>1161</v>
      </c>
      <c r="K1365" s="36">
        <v>346</v>
      </c>
      <c r="L1365" s="36" t="s">
        <v>1172</v>
      </c>
      <c r="M1365" s="36">
        <v>28.682169999999999</v>
      </c>
      <c r="N1365" s="36" t="s">
        <v>1088</v>
      </c>
      <c r="O1365" s="36" t="s">
        <v>1088</v>
      </c>
      <c r="P1365" s="36" t="s">
        <v>1088</v>
      </c>
      <c r="Q1365" s="36"/>
      <c r="R1365" s="36"/>
      <c r="S1365" s="36"/>
      <c r="U1365" s="36" t="s">
        <v>4816</v>
      </c>
      <c r="V1365" s="66" t="s">
        <v>5285</v>
      </c>
      <c r="W1365" s="66"/>
    </row>
    <row r="1366" spans="1:23" ht="15">
      <c r="A1366" s="35" t="s">
        <v>216</v>
      </c>
      <c r="B1366" s="35" t="s">
        <v>217</v>
      </c>
      <c r="C1366" s="36" t="s">
        <v>2822</v>
      </c>
      <c r="D1366" s="36" t="s">
        <v>1147</v>
      </c>
      <c r="E1366" s="36" t="s">
        <v>1097</v>
      </c>
      <c r="F1366" s="37" t="s">
        <v>1276</v>
      </c>
      <c r="G1366" s="36" t="s">
        <v>1362</v>
      </c>
      <c r="H1366" s="36" t="s">
        <v>2840</v>
      </c>
      <c r="I1366" s="36" t="s">
        <v>1036</v>
      </c>
      <c r="J1366" s="36" t="s">
        <v>1161</v>
      </c>
      <c r="K1366" s="36">
        <v>631</v>
      </c>
      <c r="L1366" s="36" t="s">
        <v>1172</v>
      </c>
      <c r="M1366" s="36">
        <v>31.054130000000001</v>
      </c>
      <c r="N1366" s="36" t="s">
        <v>1088</v>
      </c>
      <c r="O1366" s="36" t="s">
        <v>1088</v>
      </c>
      <c r="P1366" s="36" t="s">
        <v>1088</v>
      </c>
      <c r="Q1366" s="36"/>
      <c r="R1366" s="36"/>
      <c r="S1366" s="36"/>
      <c r="U1366" s="36" t="s">
        <v>4816</v>
      </c>
      <c r="V1366" s="66" t="s">
        <v>5285</v>
      </c>
      <c r="W1366" s="66"/>
    </row>
    <row r="1367" spans="1:23" ht="15">
      <c r="A1367" s="35" t="s">
        <v>216</v>
      </c>
      <c r="B1367" s="35" t="s">
        <v>217</v>
      </c>
      <c r="C1367" s="36" t="s">
        <v>2822</v>
      </c>
      <c r="D1367" s="36" t="s">
        <v>1147</v>
      </c>
      <c r="E1367" s="36" t="s">
        <v>1097</v>
      </c>
      <c r="F1367" s="37" t="s">
        <v>1276</v>
      </c>
      <c r="G1367" s="36" t="s">
        <v>1362</v>
      </c>
      <c r="H1367" s="36" t="s">
        <v>2841</v>
      </c>
      <c r="I1367" s="36" t="s">
        <v>1036</v>
      </c>
      <c r="J1367" s="36" t="s">
        <v>1161</v>
      </c>
      <c r="K1367" s="36">
        <v>321</v>
      </c>
      <c r="L1367" s="36" t="s">
        <v>1172</v>
      </c>
      <c r="M1367" s="36">
        <v>27.478750000000002</v>
      </c>
      <c r="N1367" s="36" t="s">
        <v>1088</v>
      </c>
      <c r="O1367" s="36" t="s">
        <v>1088</v>
      </c>
      <c r="P1367" s="36" t="s">
        <v>1088</v>
      </c>
      <c r="Q1367" s="36"/>
      <c r="R1367" s="36"/>
      <c r="S1367" s="36"/>
      <c r="U1367" s="36" t="s">
        <v>4816</v>
      </c>
      <c r="V1367" s="66" t="s">
        <v>5285</v>
      </c>
      <c r="W1367" s="66"/>
    </row>
    <row r="1368" spans="1:23" ht="14">
      <c r="A1368" s="21" t="s">
        <v>2842</v>
      </c>
      <c r="B1368" s="21" t="s">
        <v>865</v>
      </c>
      <c r="C1368" s="21" t="s">
        <v>1036</v>
      </c>
      <c r="D1368" s="21" t="s">
        <v>1147</v>
      </c>
      <c r="E1368" s="36" t="s">
        <v>1097</v>
      </c>
      <c r="F1368" s="30" t="s">
        <v>1275</v>
      </c>
      <c r="G1368" s="21" t="s">
        <v>2843</v>
      </c>
      <c r="H1368" s="31" t="s">
        <v>2844</v>
      </c>
      <c r="I1368" s="31" t="s">
        <v>2845</v>
      </c>
      <c r="J1368" s="21" t="s">
        <v>1094</v>
      </c>
      <c r="K1368" s="21">
        <v>1</v>
      </c>
      <c r="L1368" s="21" t="s">
        <v>1089</v>
      </c>
      <c r="M1368" s="21">
        <v>60</v>
      </c>
      <c r="N1368" s="21"/>
      <c r="O1368" s="21"/>
      <c r="P1368" s="21"/>
      <c r="Q1368" s="21"/>
      <c r="R1368" s="21" t="s">
        <v>2846</v>
      </c>
      <c r="S1368" s="21"/>
      <c r="U1368" s="36" t="s">
        <v>5105</v>
      </c>
      <c r="V1368" s="66" t="s">
        <v>5284</v>
      </c>
      <c r="W1368" s="66"/>
    </row>
    <row r="1369" spans="1:23" ht="14">
      <c r="A1369" s="21" t="s">
        <v>2842</v>
      </c>
      <c r="B1369" s="21" t="s">
        <v>865</v>
      </c>
      <c r="C1369" s="21" t="s">
        <v>1036</v>
      </c>
      <c r="D1369" s="21" t="s">
        <v>1147</v>
      </c>
      <c r="E1369" s="36" t="s">
        <v>1097</v>
      </c>
      <c r="F1369" s="30" t="s">
        <v>1275</v>
      </c>
      <c r="G1369" s="21" t="s">
        <v>2843</v>
      </c>
      <c r="H1369" s="31" t="s">
        <v>2847</v>
      </c>
      <c r="I1369" s="31" t="s">
        <v>2845</v>
      </c>
      <c r="J1369" s="21" t="s">
        <v>1094</v>
      </c>
      <c r="K1369" s="21">
        <v>1</v>
      </c>
      <c r="L1369" s="21" t="s">
        <v>1089</v>
      </c>
      <c r="M1369" s="21">
        <v>26.8</v>
      </c>
      <c r="N1369" s="21"/>
      <c r="O1369" s="21"/>
      <c r="P1369" s="21"/>
      <c r="Q1369" s="21"/>
      <c r="R1369" s="21" t="s">
        <v>2846</v>
      </c>
      <c r="S1369" s="21"/>
      <c r="U1369" s="36" t="s">
        <v>4957</v>
      </c>
      <c r="V1369" s="66" t="s">
        <v>5285</v>
      </c>
      <c r="W1369" s="66"/>
    </row>
    <row r="1370" spans="1:23" ht="14">
      <c r="A1370" s="21" t="s">
        <v>2842</v>
      </c>
      <c r="B1370" s="21" t="s">
        <v>865</v>
      </c>
      <c r="C1370" s="21" t="s">
        <v>1036</v>
      </c>
      <c r="D1370" s="21" t="s">
        <v>1147</v>
      </c>
      <c r="E1370" s="36" t="s">
        <v>1097</v>
      </c>
      <c r="F1370" s="30" t="s">
        <v>1275</v>
      </c>
      <c r="G1370" s="21" t="s">
        <v>2843</v>
      </c>
      <c r="H1370" s="31" t="s">
        <v>2848</v>
      </c>
      <c r="I1370" s="31" t="s">
        <v>2845</v>
      </c>
      <c r="J1370" s="21" t="s">
        <v>1094</v>
      </c>
      <c r="K1370" s="21">
        <v>1</v>
      </c>
      <c r="L1370" s="21" t="s">
        <v>1089</v>
      </c>
      <c r="M1370" s="21">
        <v>12.9</v>
      </c>
      <c r="N1370" s="21"/>
      <c r="O1370" s="21"/>
      <c r="P1370" s="21"/>
      <c r="Q1370" s="21"/>
      <c r="R1370" s="21" t="s">
        <v>2846</v>
      </c>
      <c r="S1370" s="21"/>
      <c r="U1370" s="36" t="s">
        <v>4957</v>
      </c>
      <c r="V1370" s="66" t="s">
        <v>5285</v>
      </c>
      <c r="W1370" s="66"/>
    </row>
    <row r="1371" spans="1:23" ht="14">
      <c r="A1371" s="21" t="s">
        <v>2842</v>
      </c>
      <c r="B1371" s="21" t="s">
        <v>865</v>
      </c>
      <c r="C1371" s="21" t="s">
        <v>1036</v>
      </c>
      <c r="D1371" s="21" t="s">
        <v>1147</v>
      </c>
      <c r="E1371" s="36" t="s">
        <v>1097</v>
      </c>
      <c r="F1371" s="30" t="s">
        <v>1275</v>
      </c>
      <c r="G1371" s="21" t="s">
        <v>2843</v>
      </c>
      <c r="H1371" s="31" t="s">
        <v>2849</v>
      </c>
      <c r="I1371" s="31" t="s">
        <v>2845</v>
      </c>
      <c r="J1371" s="21" t="s">
        <v>1161</v>
      </c>
      <c r="K1371" s="21">
        <v>1</v>
      </c>
      <c r="L1371" s="21" t="s">
        <v>1089</v>
      </c>
      <c r="M1371" s="21">
        <v>52</v>
      </c>
      <c r="N1371" s="21"/>
      <c r="O1371" s="21"/>
      <c r="P1371" s="21"/>
      <c r="Q1371" s="21"/>
      <c r="R1371" s="21" t="s">
        <v>2846</v>
      </c>
      <c r="S1371" s="21"/>
      <c r="U1371" s="36" t="s">
        <v>4957</v>
      </c>
      <c r="V1371" s="66" t="s">
        <v>5285</v>
      </c>
      <c r="W1371" s="66"/>
    </row>
    <row r="1372" spans="1:23" ht="14">
      <c r="A1372" s="21" t="s">
        <v>2842</v>
      </c>
      <c r="B1372" s="21" t="s">
        <v>865</v>
      </c>
      <c r="C1372" s="21" t="s">
        <v>1036</v>
      </c>
      <c r="D1372" s="21" t="s">
        <v>1147</v>
      </c>
      <c r="E1372" s="36" t="s">
        <v>1097</v>
      </c>
      <c r="F1372" s="30" t="s">
        <v>1275</v>
      </c>
      <c r="G1372" s="21" t="s">
        <v>2843</v>
      </c>
      <c r="H1372" s="31" t="s">
        <v>2850</v>
      </c>
      <c r="I1372" s="31" t="s">
        <v>2845</v>
      </c>
      <c r="J1372" s="21" t="s">
        <v>1094</v>
      </c>
      <c r="K1372" s="21">
        <v>1</v>
      </c>
      <c r="L1372" s="21" t="s">
        <v>1089</v>
      </c>
      <c r="M1372" s="21">
        <v>10.7</v>
      </c>
      <c r="N1372" s="21"/>
      <c r="O1372" s="21"/>
      <c r="P1372" s="21"/>
      <c r="Q1372" s="21"/>
      <c r="R1372" s="21" t="s">
        <v>2846</v>
      </c>
      <c r="S1372" s="21"/>
      <c r="U1372" s="36" t="s">
        <v>4957</v>
      </c>
      <c r="V1372" s="66" t="s">
        <v>5285</v>
      </c>
      <c r="W1372" s="66"/>
    </row>
    <row r="1373" spans="1:23" ht="14">
      <c r="A1373" s="21" t="s">
        <v>2842</v>
      </c>
      <c r="B1373" s="21" t="s">
        <v>865</v>
      </c>
      <c r="C1373" s="21" t="s">
        <v>1036</v>
      </c>
      <c r="D1373" s="21" t="s">
        <v>1147</v>
      </c>
      <c r="E1373" s="36" t="s">
        <v>1097</v>
      </c>
      <c r="F1373" s="30" t="s">
        <v>1275</v>
      </c>
      <c r="G1373" s="21" t="s">
        <v>2843</v>
      </c>
      <c r="H1373" s="31" t="s">
        <v>2851</v>
      </c>
      <c r="I1373" s="31" t="s">
        <v>2845</v>
      </c>
      <c r="J1373" s="21" t="s">
        <v>1094</v>
      </c>
      <c r="K1373" s="21">
        <v>1</v>
      </c>
      <c r="L1373" s="21" t="s">
        <v>1089</v>
      </c>
      <c r="M1373" s="21">
        <v>7.5</v>
      </c>
      <c r="N1373" s="21"/>
      <c r="O1373" s="21"/>
      <c r="P1373" s="21"/>
      <c r="Q1373" s="21"/>
      <c r="R1373" s="21" t="s">
        <v>2846</v>
      </c>
      <c r="S1373" s="21"/>
      <c r="U1373" s="36" t="s">
        <v>4957</v>
      </c>
      <c r="V1373" s="66" t="s">
        <v>5285</v>
      </c>
      <c r="W1373" s="66"/>
    </row>
    <row r="1374" spans="1:23" ht="14">
      <c r="A1374" s="21" t="s">
        <v>2842</v>
      </c>
      <c r="B1374" s="21" t="s">
        <v>865</v>
      </c>
      <c r="C1374" s="21" t="s">
        <v>1036</v>
      </c>
      <c r="D1374" s="21" t="s">
        <v>1147</v>
      </c>
      <c r="E1374" s="36" t="s">
        <v>1097</v>
      </c>
      <c r="F1374" s="30" t="s">
        <v>1275</v>
      </c>
      <c r="G1374" s="21" t="s">
        <v>2843</v>
      </c>
      <c r="H1374" s="31" t="s">
        <v>2852</v>
      </c>
      <c r="I1374" s="31" t="s">
        <v>2845</v>
      </c>
      <c r="J1374" s="21" t="s">
        <v>1161</v>
      </c>
      <c r="K1374" s="21">
        <v>1</v>
      </c>
      <c r="L1374" s="21" t="s">
        <v>1089</v>
      </c>
      <c r="M1374" s="21">
        <v>30</v>
      </c>
      <c r="N1374" s="21"/>
      <c r="O1374" s="21"/>
      <c r="P1374" s="21"/>
      <c r="Q1374" s="21"/>
      <c r="R1374" s="21" t="s">
        <v>2846</v>
      </c>
      <c r="S1374" s="21"/>
      <c r="U1374" s="36" t="s">
        <v>4957</v>
      </c>
      <c r="V1374" s="66" t="s">
        <v>5285</v>
      </c>
      <c r="W1374" s="66"/>
    </row>
    <row r="1375" spans="1:23" ht="14">
      <c r="A1375" s="21" t="s">
        <v>2842</v>
      </c>
      <c r="B1375" s="21" t="s">
        <v>865</v>
      </c>
      <c r="C1375" s="21" t="s">
        <v>1036</v>
      </c>
      <c r="D1375" s="21" t="s">
        <v>1147</v>
      </c>
      <c r="E1375" s="36" t="s">
        <v>1097</v>
      </c>
      <c r="F1375" s="30" t="s">
        <v>1275</v>
      </c>
      <c r="G1375" s="21" t="s">
        <v>2843</v>
      </c>
      <c r="H1375" s="31" t="s">
        <v>2853</v>
      </c>
      <c r="I1375" s="31" t="s">
        <v>2845</v>
      </c>
      <c r="J1375" s="21" t="s">
        <v>2854</v>
      </c>
      <c r="K1375" s="21">
        <v>1</v>
      </c>
      <c r="L1375" s="21" t="s">
        <v>1089</v>
      </c>
      <c r="M1375" s="21">
        <v>2344</v>
      </c>
      <c r="N1375" s="21"/>
      <c r="O1375" s="21"/>
      <c r="P1375" s="21"/>
      <c r="Q1375" s="21"/>
      <c r="R1375" s="21" t="s">
        <v>2846</v>
      </c>
      <c r="S1375" s="21"/>
      <c r="U1375" s="36" t="s">
        <v>4957</v>
      </c>
      <c r="V1375" s="66" t="s">
        <v>5285</v>
      </c>
      <c r="W1375" s="66"/>
    </row>
    <row r="1376" spans="1:23" ht="14">
      <c r="A1376" s="21" t="s">
        <v>2842</v>
      </c>
      <c r="B1376" s="21" t="s">
        <v>865</v>
      </c>
      <c r="C1376" s="21" t="s">
        <v>1036</v>
      </c>
      <c r="D1376" s="21" t="s">
        <v>1147</v>
      </c>
      <c r="E1376" s="36" t="s">
        <v>1097</v>
      </c>
      <c r="F1376" s="30" t="s">
        <v>1275</v>
      </c>
      <c r="G1376" s="21" t="s">
        <v>2843</v>
      </c>
      <c r="H1376" s="31" t="s">
        <v>2855</v>
      </c>
      <c r="I1376" s="31" t="s">
        <v>2845</v>
      </c>
      <c r="J1376" s="21" t="s">
        <v>1161</v>
      </c>
      <c r="K1376" s="21">
        <v>1</v>
      </c>
      <c r="L1376" s="21" t="s">
        <v>1089</v>
      </c>
      <c r="M1376" s="21">
        <v>86</v>
      </c>
      <c r="N1376" s="21"/>
      <c r="O1376" s="21"/>
      <c r="P1376" s="21"/>
      <c r="Q1376" s="21"/>
      <c r="R1376" s="21" t="s">
        <v>2846</v>
      </c>
      <c r="S1376" s="21"/>
      <c r="U1376" s="36" t="s">
        <v>4957</v>
      </c>
      <c r="V1376" s="66" t="s">
        <v>5285</v>
      </c>
      <c r="W1376" s="66"/>
    </row>
    <row r="1377" spans="1:23" ht="14">
      <c r="A1377" s="21" t="s">
        <v>2842</v>
      </c>
      <c r="B1377" s="21" t="s">
        <v>865</v>
      </c>
      <c r="C1377" s="21" t="s">
        <v>1036</v>
      </c>
      <c r="D1377" s="21" t="s">
        <v>1147</v>
      </c>
      <c r="E1377" s="36" t="s">
        <v>1097</v>
      </c>
      <c r="F1377" s="30" t="s">
        <v>1275</v>
      </c>
      <c r="G1377" s="21" t="s">
        <v>2843</v>
      </c>
      <c r="H1377" s="31" t="s">
        <v>2856</v>
      </c>
      <c r="I1377" s="31" t="s">
        <v>2845</v>
      </c>
      <c r="J1377" s="21" t="s">
        <v>1161</v>
      </c>
      <c r="K1377" s="21">
        <v>1</v>
      </c>
      <c r="L1377" s="21" t="s">
        <v>1089</v>
      </c>
      <c r="M1377" s="21">
        <v>11</v>
      </c>
      <c r="N1377" s="21"/>
      <c r="O1377" s="21"/>
      <c r="P1377" s="21"/>
      <c r="Q1377" s="21"/>
      <c r="R1377" s="21" t="s">
        <v>2846</v>
      </c>
      <c r="S1377" s="21"/>
      <c r="U1377" s="36" t="s">
        <v>4957</v>
      </c>
      <c r="V1377" s="66" t="s">
        <v>5285</v>
      </c>
      <c r="W1377" s="66"/>
    </row>
    <row r="1378" spans="1:23" ht="14">
      <c r="A1378" s="21" t="s">
        <v>2842</v>
      </c>
      <c r="B1378" s="21" t="s">
        <v>865</v>
      </c>
      <c r="C1378" s="21" t="s">
        <v>1036</v>
      </c>
      <c r="D1378" s="21" t="s">
        <v>1147</v>
      </c>
      <c r="E1378" s="36" t="s">
        <v>1097</v>
      </c>
      <c r="F1378" s="30" t="s">
        <v>1275</v>
      </c>
      <c r="G1378" s="21" t="s">
        <v>2843</v>
      </c>
      <c r="H1378" s="31" t="s">
        <v>2857</v>
      </c>
      <c r="I1378" s="31" t="s">
        <v>2845</v>
      </c>
      <c r="J1378" s="21" t="s">
        <v>1161</v>
      </c>
      <c r="K1378" s="21">
        <v>1</v>
      </c>
      <c r="L1378" s="21" t="s">
        <v>1089</v>
      </c>
      <c r="M1378" s="21">
        <v>3</v>
      </c>
      <c r="N1378" s="21"/>
      <c r="O1378" s="21"/>
      <c r="P1378" s="21"/>
      <c r="Q1378" s="21"/>
      <c r="R1378" s="21" t="s">
        <v>2846</v>
      </c>
      <c r="S1378" s="21"/>
      <c r="U1378" s="36" t="s">
        <v>4957</v>
      </c>
      <c r="V1378" s="66" t="s">
        <v>5285</v>
      </c>
      <c r="W1378" s="66"/>
    </row>
    <row r="1379" spans="1:23" ht="14">
      <c r="A1379" s="21" t="s">
        <v>2842</v>
      </c>
      <c r="B1379" s="21" t="s">
        <v>865</v>
      </c>
      <c r="C1379" s="21" t="s">
        <v>1036</v>
      </c>
      <c r="D1379" s="21" t="s">
        <v>1147</v>
      </c>
      <c r="E1379" s="36" t="s">
        <v>1097</v>
      </c>
      <c r="F1379" s="30" t="s">
        <v>1275</v>
      </c>
      <c r="G1379" s="21" t="s">
        <v>2843</v>
      </c>
      <c r="H1379" s="31" t="s">
        <v>2858</v>
      </c>
      <c r="I1379" s="31" t="s">
        <v>2845</v>
      </c>
      <c r="J1379" s="21" t="s">
        <v>1161</v>
      </c>
      <c r="K1379" s="21">
        <v>1</v>
      </c>
      <c r="L1379" s="21" t="s">
        <v>1089</v>
      </c>
      <c r="M1379" s="21">
        <v>0</v>
      </c>
      <c r="N1379" s="21"/>
      <c r="O1379" s="21"/>
      <c r="P1379" s="21"/>
      <c r="Q1379" s="21"/>
      <c r="R1379" s="21" t="s">
        <v>2846</v>
      </c>
      <c r="S1379" s="21"/>
      <c r="U1379" s="36" t="s">
        <v>4957</v>
      </c>
      <c r="V1379" s="66" t="s">
        <v>5285</v>
      </c>
      <c r="W1379" s="66"/>
    </row>
    <row r="1380" spans="1:23" ht="14">
      <c r="A1380" s="21" t="s">
        <v>2842</v>
      </c>
      <c r="B1380" s="21" t="s">
        <v>865</v>
      </c>
      <c r="C1380" s="21" t="s">
        <v>1036</v>
      </c>
      <c r="D1380" s="21" t="s">
        <v>1147</v>
      </c>
      <c r="E1380" s="36" t="s">
        <v>1097</v>
      </c>
      <c r="F1380" s="30" t="s">
        <v>1275</v>
      </c>
      <c r="G1380" s="21" t="s">
        <v>2843</v>
      </c>
      <c r="H1380" s="31" t="s">
        <v>2844</v>
      </c>
      <c r="I1380" s="31" t="s">
        <v>2845</v>
      </c>
      <c r="J1380" s="21" t="s">
        <v>1094</v>
      </c>
      <c r="K1380" s="21">
        <v>1</v>
      </c>
      <c r="L1380" s="21" t="s">
        <v>1089</v>
      </c>
      <c r="M1380" s="21">
        <v>55</v>
      </c>
      <c r="N1380" s="21"/>
      <c r="O1380" s="21"/>
      <c r="P1380" s="21"/>
      <c r="Q1380" s="21"/>
      <c r="R1380" s="21" t="s">
        <v>2859</v>
      </c>
      <c r="S1380" s="21"/>
      <c r="U1380" s="36" t="s">
        <v>5105</v>
      </c>
      <c r="V1380" s="66" t="s">
        <v>5284</v>
      </c>
      <c r="W1380" s="66"/>
    </row>
    <row r="1381" spans="1:23" ht="14">
      <c r="A1381" s="21" t="s">
        <v>2842</v>
      </c>
      <c r="B1381" s="21" t="s">
        <v>865</v>
      </c>
      <c r="C1381" s="21" t="s">
        <v>1036</v>
      </c>
      <c r="D1381" s="21" t="s">
        <v>1147</v>
      </c>
      <c r="E1381" s="36" t="s">
        <v>1097</v>
      </c>
      <c r="F1381" s="30" t="s">
        <v>1275</v>
      </c>
      <c r="G1381" s="21" t="s">
        <v>2843</v>
      </c>
      <c r="H1381" s="31" t="s">
        <v>2847</v>
      </c>
      <c r="I1381" s="31" t="s">
        <v>2845</v>
      </c>
      <c r="J1381" s="21" t="s">
        <v>1094</v>
      </c>
      <c r="K1381" s="21">
        <v>1</v>
      </c>
      <c r="L1381" s="21" t="s">
        <v>1089</v>
      </c>
      <c r="M1381" s="21">
        <v>29.3</v>
      </c>
      <c r="N1381" s="21"/>
      <c r="O1381" s="21"/>
      <c r="P1381" s="21"/>
      <c r="Q1381" s="21"/>
      <c r="R1381" s="21" t="s">
        <v>2859</v>
      </c>
      <c r="S1381" s="21"/>
      <c r="U1381" s="36" t="s">
        <v>4957</v>
      </c>
      <c r="V1381" s="66" t="s">
        <v>5285</v>
      </c>
      <c r="W1381" s="66"/>
    </row>
    <row r="1382" spans="1:23" ht="14">
      <c r="A1382" s="21" t="s">
        <v>2842</v>
      </c>
      <c r="B1382" s="21" t="s">
        <v>865</v>
      </c>
      <c r="C1382" s="21" t="s">
        <v>1036</v>
      </c>
      <c r="D1382" s="21" t="s">
        <v>1147</v>
      </c>
      <c r="E1382" s="36" t="s">
        <v>1097</v>
      </c>
      <c r="F1382" s="30" t="s">
        <v>1275</v>
      </c>
      <c r="G1382" s="21" t="s">
        <v>2843</v>
      </c>
      <c r="H1382" s="31" t="s">
        <v>2848</v>
      </c>
      <c r="I1382" s="31" t="s">
        <v>2845</v>
      </c>
      <c r="J1382" s="21" t="s">
        <v>1094</v>
      </c>
      <c r="K1382" s="21">
        <v>1</v>
      </c>
      <c r="L1382" s="21" t="s">
        <v>1089</v>
      </c>
      <c r="M1382" s="21">
        <v>12.8</v>
      </c>
      <c r="N1382" s="21"/>
      <c r="O1382" s="21"/>
      <c r="P1382" s="21"/>
      <c r="Q1382" s="21"/>
      <c r="R1382" s="21" t="s">
        <v>2859</v>
      </c>
      <c r="S1382" s="21"/>
      <c r="U1382" s="36" t="s">
        <v>4957</v>
      </c>
      <c r="V1382" s="66" t="s">
        <v>5285</v>
      </c>
      <c r="W1382" s="66"/>
    </row>
    <row r="1383" spans="1:23" ht="14">
      <c r="A1383" s="21" t="s">
        <v>2842</v>
      </c>
      <c r="B1383" s="21" t="s">
        <v>865</v>
      </c>
      <c r="C1383" s="21" t="s">
        <v>1036</v>
      </c>
      <c r="D1383" s="21" t="s">
        <v>1147</v>
      </c>
      <c r="E1383" s="36" t="s">
        <v>1097</v>
      </c>
      <c r="F1383" s="30" t="s">
        <v>1275</v>
      </c>
      <c r="G1383" s="21" t="s">
        <v>2843</v>
      </c>
      <c r="H1383" s="31" t="s">
        <v>2849</v>
      </c>
      <c r="I1383" s="31" t="s">
        <v>2845</v>
      </c>
      <c r="J1383" s="21" t="s">
        <v>1161</v>
      </c>
      <c r="K1383" s="21">
        <v>1</v>
      </c>
      <c r="L1383" s="21" t="s">
        <v>1089</v>
      </c>
      <c r="M1383" s="21">
        <v>54</v>
      </c>
      <c r="N1383" s="21"/>
      <c r="O1383" s="21"/>
      <c r="P1383" s="21"/>
      <c r="Q1383" s="21"/>
      <c r="R1383" s="21" t="s">
        <v>2859</v>
      </c>
      <c r="S1383" s="21"/>
      <c r="U1383" s="36" t="s">
        <v>4957</v>
      </c>
      <c r="V1383" s="66" t="s">
        <v>5285</v>
      </c>
      <c r="W1383" s="66"/>
    </row>
    <row r="1384" spans="1:23" ht="14">
      <c r="A1384" s="21" t="s">
        <v>2842</v>
      </c>
      <c r="B1384" s="21" t="s">
        <v>865</v>
      </c>
      <c r="C1384" s="21" t="s">
        <v>1036</v>
      </c>
      <c r="D1384" s="21" t="s">
        <v>1147</v>
      </c>
      <c r="E1384" s="36" t="s">
        <v>1097</v>
      </c>
      <c r="F1384" s="30" t="s">
        <v>1275</v>
      </c>
      <c r="G1384" s="21" t="s">
        <v>2843</v>
      </c>
      <c r="H1384" s="31" t="s">
        <v>2850</v>
      </c>
      <c r="I1384" s="31" t="s">
        <v>2845</v>
      </c>
      <c r="J1384" s="21" t="s">
        <v>1094</v>
      </c>
      <c r="K1384" s="21">
        <v>1</v>
      </c>
      <c r="L1384" s="21" t="s">
        <v>1089</v>
      </c>
      <c r="M1384" s="21">
        <v>13.3</v>
      </c>
      <c r="N1384" s="21"/>
      <c r="O1384" s="21"/>
      <c r="P1384" s="21"/>
      <c r="Q1384" s="21"/>
      <c r="R1384" s="21" t="s">
        <v>2859</v>
      </c>
      <c r="S1384" s="21"/>
      <c r="U1384" s="36" t="s">
        <v>4957</v>
      </c>
      <c r="V1384" s="66" t="s">
        <v>5285</v>
      </c>
      <c r="W1384" s="66"/>
    </row>
    <row r="1385" spans="1:23" ht="14">
      <c r="A1385" s="21" t="s">
        <v>2842</v>
      </c>
      <c r="B1385" s="21" t="s">
        <v>865</v>
      </c>
      <c r="C1385" s="21" t="s">
        <v>1036</v>
      </c>
      <c r="D1385" s="21" t="s">
        <v>1147</v>
      </c>
      <c r="E1385" s="36" t="s">
        <v>1097</v>
      </c>
      <c r="F1385" s="30" t="s">
        <v>1275</v>
      </c>
      <c r="G1385" s="21" t="s">
        <v>2843</v>
      </c>
      <c r="H1385" s="31" t="s">
        <v>2851</v>
      </c>
      <c r="I1385" s="31" t="s">
        <v>2845</v>
      </c>
      <c r="J1385" s="21" t="s">
        <v>1094</v>
      </c>
      <c r="K1385" s="21">
        <v>1</v>
      </c>
      <c r="L1385" s="21" t="s">
        <v>1089</v>
      </c>
      <c r="M1385" s="21">
        <v>7.5</v>
      </c>
      <c r="N1385" s="21"/>
      <c r="O1385" s="21"/>
      <c r="P1385" s="21"/>
      <c r="Q1385" s="21"/>
      <c r="R1385" s="21" t="s">
        <v>2859</v>
      </c>
      <c r="S1385" s="21"/>
      <c r="U1385" s="36" t="s">
        <v>4957</v>
      </c>
      <c r="V1385" s="66" t="s">
        <v>5285</v>
      </c>
      <c r="W1385" s="66"/>
    </row>
    <row r="1386" spans="1:23" ht="14">
      <c r="A1386" s="21" t="s">
        <v>2842</v>
      </c>
      <c r="B1386" s="21" t="s">
        <v>865</v>
      </c>
      <c r="C1386" s="21" t="s">
        <v>1036</v>
      </c>
      <c r="D1386" s="21" t="s">
        <v>1147</v>
      </c>
      <c r="E1386" s="36" t="s">
        <v>1097</v>
      </c>
      <c r="F1386" s="30" t="s">
        <v>1275</v>
      </c>
      <c r="G1386" s="21" t="s">
        <v>2843</v>
      </c>
      <c r="H1386" s="31" t="s">
        <v>2852</v>
      </c>
      <c r="I1386" s="31" t="s">
        <v>2845</v>
      </c>
      <c r="J1386" s="21" t="s">
        <v>1161</v>
      </c>
      <c r="K1386" s="21">
        <v>1</v>
      </c>
      <c r="L1386" s="21" t="s">
        <v>1089</v>
      </c>
      <c r="M1386" s="21">
        <v>41</v>
      </c>
      <c r="N1386" s="21"/>
      <c r="O1386" s="21"/>
      <c r="P1386" s="21"/>
      <c r="Q1386" s="21"/>
      <c r="R1386" s="21" t="s">
        <v>2859</v>
      </c>
      <c r="S1386" s="21"/>
      <c r="U1386" s="36" t="s">
        <v>4957</v>
      </c>
      <c r="V1386" s="66" t="s">
        <v>5285</v>
      </c>
      <c r="W1386" s="66"/>
    </row>
    <row r="1387" spans="1:23" ht="14">
      <c r="A1387" s="21" t="s">
        <v>2842</v>
      </c>
      <c r="B1387" s="21" t="s">
        <v>865</v>
      </c>
      <c r="C1387" s="21" t="s">
        <v>1036</v>
      </c>
      <c r="D1387" s="21" t="s">
        <v>1147</v>
      </c>
      <c r="E1387" s="36" t="s">
        <v>1097</v>
      </c>
      <c r="F1387" s="30" t="s">
        <v>1275</v>
      </c>
      <c r="G1387" s="21" t="s">
        <v>2843</v>
      </c>
      <c r="H1387" s="31" t="s">
        <v>2853</v>
      </c>
      <c r="I1387" s="31" t="s">
        <v>2845</v>
      </c>
      <c r="J1387" s="21" t="s">
        <v>2854</v>
      </c>
      <c r="K1387" s="21">
        <v>1</v>
      </c>
      <c r="L1387" s="21" t="s">
        <v>1089</v>
      </c>
      <c r="M1387" s="21">
        <v>4049</v>
      </c>
      <c r="N1387" s="21"/>
      <c r="O1387" s="21"/>
      <c r="P1387" s="21"/>
      <c r="Q1387" s="21"/>
      <c r="R1387" s="21" t="s">
        <v>2859</v>
      </c>
      <c r="S1387" s="21"/>
      <c r="U1387" s="36" t="s">
        <v>4957</v>
      </c>
      <c r="V1387" s="66" t="s">
        <v>5285</v>
      </c>
      <c r="W1387" s="66"/>
    </row>
    <row r="1388" spans="1:23" ht="14">
      <c r="A1388" s="21" t="s">
        <v>2842</v>
      </c>
      <c r="B1388" s="21" t="s">
        <v>865</v>
      </c>
      <c r="C1388" s="21" t="s">
        <v>1036</v>
      </c>
      <c r="D1388" s="21" t="s">
        <v>1147</v>
      </c>
      <c r="E1388" s="36" t="s">
        <v>1097</v>
      </c>
      <c r="F1388" s="30" t="s">
        <v>1275</v>
      </c>
      <c r="G1388" s="21" t="s">
        <v>2843</v>
      </c>
      <c r="H1388" s="31" t="s">
        <v>2855</v>
      </c>
      <c r="I1388" s="31" t="s">
        <v>2845</v>
      </c>
      <c r="J1388" s="21" t="s">
        <v>1161</v>
      </c>
      <c r="K1388" s="21">
        <v>1</v>
      </c>
      <c r="L1388" s="21" t="s">
        <v>1089</v>
      </c>
      <c r="M1388" s="21">
        <v>80</v>
      </c>
      <c r="N1388" s="21"/>
      <c r="O1388" s="21"/>
      <c r="P1388" s="21"/>
      <c r="Q1388" s="21"/>
      <c r="R1388" s="21" t="s">
        <v>2859</v>
      </c>
      <c r="S1388" s="21"/>
      <c r="U1388" s="36" t="s">
        <v>4957</v>
      </c>
      <c r="V1388" s="66" t="s">
        <v>5285</v>
      </c>
      <c r="W1388" s="66"/>
    </row>
    <row r="1389" spans="1:23" ht="14">
      <c r="A1389" s="21" t="s">
        <v>2842</v>
      </c>
      <c r="B1389" s="21" t="s">
        <v>865</v>
      </c>
      <c r="C1389" s="21" t="s">
        <v>1036</v>
      </c>
      <c r="D1389" s="21" t="s">
        <v>1147</v>
      </c>
      <c r="E1389" s="36" t="s">
        <v>1097</v>
      </c>
      <c r="F1389" s="30" t="s">
        <v>1275</v>
      </c>
      <c r="G1389" s="21" t="s">
        <v>2843</v>
      </c>
      <c r="H1389" s="31" t="s">
        <v>2856</v>
      </c>
      <c r="I1389" s="31" t="s">
        <v>2845</v>
      </c>
      <c r="J1389" s="21" t="s">
        <v>1161</v>
      </c>
      <c r="K1389" s="21">
        <v>1</v>
      </c>
      <c r="L1389" s="21" t="s">
        <v>1089</v>
      </c>
      <c r="M1389" s="21">
        <v>12</v>
      </c>
      <c r="N1389" s="21"/>
      <c r="O1389" s="21"/>
      <c r="P1389" s="21"/>
      <c r="Q1389" s="21"/>
      <c r="R1389" s="21" t="s">
        <v>2859</v>
      </c>
      <c r="S1389" s="21"/>
      <c r="U1389" s="36" t="s">
        <v>4957</v>
      </c>
      <c r="V1389" s="66" t="s">
        <v>5285</v>
      </c>
      <c r="W1389" s="66"/>
    </row>
    <row r="1390" spans="1:23" ht="14">
      <c r="A1390" s="21" t="s">
        <v>2842</v>
      </c>
      <c r="B1390" s="21" t="s">
        <v>865</v>
      </c>
      <c r="C1390" s="21" t="s">
        <v>1036</v>
      </c>
      <c r="D1390" s="21" t="s">
        <v>1147</v>
      </c>
      <c r="E1390" s="36" t="s">
        <v>1097</v>
      </c>
      <c r="F1390" s="30" t="s">
        <v>1275</v>
      </c>
      <c r="G1390" s="21" t="s">
        <v>2843</v>
      </c>
      <c r="H1390" s="31" t="s">
        <v>2857</v>
      </c>
      <c r="I1390" s="31" t="s">
        <v>2845</v>
      </c>
      <c r="J1390" s="21" t="s">
        <v>1161</v>
      </c>
      <c r="K1390" s="21">
        <v>1</v>
      </c>
      <c r="L1390" s="21" t="s">
        <v>1089</v>
      </c>
      <c r="M1390" s="21">
        <v>7</v>
      </c>
      <c r="N1390" s="21"/>
      <c r="O1390" s="21"/>
      <c r="P1390" s="21"/>
      <c r="Q1390" s="21"/>
      <c r="R1390" s="21" t="s">
        <v>2859</v>
      </c>
      <c r="S1390" s="21"/>
      <c r="U1390" s="36" t="s">
        <v>4957</v>
      </c>
      <c r="V1390" s="66" t="s">
        <v>5285</v>
      </c>
      <c r="W1390" s="66"/>
    </row>
    <row r="1391" spans="1:23" ht="14">
      <c r="A1391" s="21" t="s">
        <v>2842</v>
      </c>
      <c r="B1391" s="21" t="s">
        <v>865</v>
      </c>
      <c r="C1391" s="21" t="s">
        <v>1036</v>
      </c>
      <c r="D1391" s="21" t="s">
        <v>1147</v>
      </c>
      <c r="E1391" s="36" t="s">
        <v>1097</v>
      </c>
      <c r="F1391" s="30" t="s">
        <v>1275</v>
      </c>
      <c r="G1391" s="21" t="s">
        <v>2843</v>
      </c>
      <c r="H1391" s="31" t="s">
        <v>2858</v>
      </c>
      <c r="I1391" s="31" t="s">
        <v>2845</v>
      </c>
      <c r="J1391" s="21" t="s">
        <v>1161</v>
      </c>
      <c r="K1391" s="21">
        <v>1</v>
      </c>
      <c r="L1391" s="21" t="s">
        <v>1089</v>
      </c>
      <c r="M1391" s="21">
        <v>1</v>
      </c>
      <c r="N1391" s="21"/>
      <c r="O1391" s="21"/>
      <c r="P1391" s="21"/>
      <c r="Q1391" s="21"/>
      <c r="R1391" s="21" t="s">
        <v>2859</v>
      </c>
      <c r="S1391" s="21"/>
      <c r="U1391" s="36" t="s">
        <v>4957</v>
      </c>
      <c r="V1391" s="66" t="s">
        <v>5285</v>
      </c>
      <c r="W1391" s="66"/>
    </row>
    <row r="1392" spans="1:23" ht="14">
      <c r="A1392" s="21" t="s">
        <v>2842</v>
      </c>
      <c r="B1392" s="21" t="s">
        <v>865</v>
      </c>
      <c r="C1392" s="21" t="s">
        <v>1036</v>
      </c>
      <c r="D1392" s="21" t="s">
        <v>1147</v>
      </c>
      <c r="E1392" s="36" t="s">
        <v>1097</v>
      </c>
      <c r="F1392" s="30" t="s">
        <v>1275</v>
      </c>
      <c r="G1392" s="21" t="s">
        <v>2843</v>
      </c>
      <c r="H1392" s="31" t="s">
        <v>2844</v>
      </c>
      <c r="I1392" s="31" t="s">
        <v>2845</v>
      </c>
      <c r="J1392" s="21" t="s">
        <v>1094</v>
      </c>
      <c r="K1392" s="21">
        <v>1</v>
      </c>
      <c r="L1392" s="21" t="s">
        <v>1089</v>
      </c>
      <c r="M1392" s="21">
        <v>54</v>
      </c>
      <c r="N1392" s="21"/>
      <c r="O1392" s="21"/>
      <c r="P1392" s="21"/>
      <c r="Q1392" s="21"/>
      <c r="R1392" s="21" t="s">
        <v>2860</v>
      </c>
      <c r="S1392" s="21"/>
      <c r="U1392" s="36" t="s">
        <v>5105</v>
      </c>
      <c r="V1392" s="66" t="s">
        <v>5284</v>
      </c>
      <c r="W1392" s="66"/>
    </row>
    <row r="1393" spans="1:23" ht="14">
      <c r="A1393" s="21" t="s">
        <v>2842</v>
      </c>
      <c r="B1393" s="21" t="s">
        <v>865</v>
      </c>
      <c r="C1393" s="21" t="s">
        <v>1036</v>
      </c>
      <c r="D1393" s="21" t="s">
        <v>1147</v>
      </c>
      <c r="E1393" s="36" t="s">
        <v>1097</v>
      </c>
      <c r="F1393" s="30" t="s">
        <v>1275</v>
      </c>
      <c r="G1393" s="21" t="s">
        <v>2843</v>
      </c>
      <c r="H1393" s="31" t="s">
        <v>2847</v>
      </c>
      <c r="I1393" s="31" t="s">
        <v>2845</v>
      </c>
      <c r="J1393" s="21" t="s">
        <v>1094</v>
      </c>
      <c r="K1393" s="21">
        <v>1</v>
      </c>
      <c r="L1393" s="21" t="s">
        <v>1089</v>
      </c>
      <c r="M1393" s="21">
        <v>22.5</v>
      </c>
      <c r="N1393" s="21"/>
      <c r="O1393" s="21"/>
      <c r="P1393" s="21"/>
      <c r="Q1393" s="21"/>
      <c r="R1393" s="21" t="s">
        <v>2860</v>
      </c>
      <c r="S1393" s="21"/>
      <c r="U1393" s="36" t="s">
        <v>4957</v>
      </c>
      <c r="V1393" s="66" t="s">
        <v>5285</v>
      </c>
      <c r="W1393" s="66"/>
    </row>
    <row r="1394" spans="1:23" ht="14">
      <c r="A1394" s="21" t="s">
        <v>2842</v>
      </c>
      <c r="B1394" s="21" t="s">
        <v>865</v>
      </c>
      <c r="C1394" s="21" t="s">
        <v>1036</v>
      </c>
      <c r="D1394" s="21" t="s">
        <v>1147</v>
      </c>
      <c r="E1394" s="36" t="s">
        <v>1097</v>
      </c>
      <c r="F1394" s="30" t="s">
        <v>1275</v>
      </c>
      <c r="G1394" s="21" t="s">
        <v>2843</v>
      </c>
      <c r="H1394" s="31" t="s">
        <v>2848</v>
      </c>
      <c r="I1394" s="31" t="s">
        <v>2845</v>
      </c>
      <c r="J1394" s="21" t="s">
        <v>1094</v>
      </c>
      <c r="K1394" s="21">
        <v>1</v>
      </c>
      <c r="L1394" s="21" t="s">
        <v>1089</v>
      </c>
      <c r="M1394" s="21">
        <v>20.399999999999999</v>
      </c>
      <c r="N1394" s="21"/>
      <c r="O1394" s="21"/>
      <c r="P1394" s="21"/>
      <c r="Q1394" s="21"/>
      <c r="R1394" s="21" t="s">
        <v>2860</v>
      </c>
      <c r="S1394" s="21"/>
      <c r="U1394" s="36" t="s">
        <v>4957</v>
      </c>
      <c r="V1394" s="66" t="s">
        <v>5285</v>
      </c>
      <c r="W1394" s="66"/>
    </row>
    <row r="1395" spans="1:23" ht="14">
      <c r="A1395" s="21" t="s">
        <v>2842</v>
      </c>
      <c r="B1395" s="21" t="s">
        <v>865</v>
      </c>
      <c r="C1395" s="21" t="s">
        <v>1036</v>
      </c>
      <c r="D1395" s="21" t="s">
        <v>1147</v>
      </c>
      <c r="E1395" s="36" t="s">
        <v>1097</v>
      </c>
      <c r="F1395" s="30" t="s">
        <v>1275</v>
      </c>
      <c r="G1395" s="21" t="s">
        <v>2843</v>
      </c>
      <c r="H1395" s="31" t="s">
        <v>2849</v>
      </c>
      <c r="I1395" s="31" t="s">
        <v>2845</v>
      </c>
      <c r="J1395" s="21" t="s">
        <v>1161</v>
      </c>
      <c r="K1395" s="21">
        <v>1</v>
      </c>
      <c r="L1395" s="21" t="s">
        <v>1089</v>
      </c>
      <c r="M1395" s="21">
        <v>9</v>
      </c>
      <c r="N1395" s="21"/>
      <c r="O1395" s="21"/>
      <c r="P1395" s="21"/>
      <c r="Q1395" s="21"/>
      <c r="R1395" s="21" t="s">
        <v>2860</v>
      </c>
      <c r="S1395" s="21"/>
      <c r="U1395" s="36" t="s">
        <v>4957</v>
      </c>
      <c r="V1395" s="66" t="s">
        <v>5285</v>
      </c>
      <c r="W1395" s="66"/>
    </row>
    <row r="1396" spans="1:23" ht="14">
      <c r="A1396" s="21" t="s">
        <v>2842</v>
      </c>
      <c r="B1396" s="21" t="s">
        <v>865</v>
      </c>
      <c r="C1396" s="21" t="s">
        <v>1036</v>
      </c>
      <c r="D1396" s="21" t="s">
        <v>1147</v>
      </c>
      <c r="E1396" s="36" t="s">
        <v>1097</v>
      </c>
      <c r="F1396" s="30" t="s">
        <v>1275</v>
      </c>
      <c r="G1396" s="21" t="s">
        <v>2843</v>
      </c>
      <c r="H1396" s="31" t="s">
        <v>2850</v>
      </c>
      <c r="I1396" s="31" t="s">
        <v>2845</v>
      </c>
      <c r="J1396" s="21" t="s">
        <v>1094</v>
      </c>
      <c r="K1396" s="21">
        <v>1</v>
      </c>
      <c r="L1396" s="21" t="s">
        <v>1089</v>
      </c>
      <c r="M1396" s="21">
        <v>10.5</v>
      </c>
      <c r="N1396" s="21"/>
      <c r="O1396" s="21"/>
      <c r="P1396" s="21"/>
      <c r="Q1396" s="21"/>
      <c r="R1396" s="21" t="s">
        <v>2860</v>
      </c>
      <c r="S1396" s="21"/>
      <c r="U1396" s="36" t="s">
        <v>4957</v>
      </c>
      <c r="V1396" s="66" t="s">
        <v>5285</v>
      </c>
      <c r="W1396" s="66"/>
    </row>
    <row r="1397" spans="1:23" ht="14">
      <c r="A1397" s="21" t="s">
        <v>2842</v>
      </c>
      <c r="B1397" s="21" t="s">
        <v>865</v>
      </c>
      <c r="C1397" s="21" t="s">
        <v>1036</v>
      </c>
      <c r="D1397" s="21" t="s">
        <v>1147</v>
      </c>
      <c r="E1397" s="36" t="s">
        <v>1097</v>
      </c>
      <c r="F1397" s="30" t="s">
        <v>1275</v>
      </c>
      <c r="G1397" s="21" t="s">
        <v>2843</v>
      </c>
      <c r="H1397" s="31" t="s">
        <v>2851</v>
      </c>
      <c r="I1397" s="31" t="s">
        <v>2845</v>
      </c>
      <c r="J1397" s="21" t="s">
        <v>1094</v>
      </c>
      <c r="K1397" s="21">
        <v>1</v>
      </c>
      <c r="L1397" s="21" t="s">
        <v>1089</v>
      </c>
      <c r="M1397" s="21">
        <v>6</v>
      </c>
      <c r="N1397" s="21"/>
      <c r="O1397" s="21"/>
      <c r="P1397" s="21"/>
      <c r="Q1397" s="21"/>
      <c r="R1397" s="21" t="s">
        <v>2860</v>
      </c>
      <c r="S1397" s="21"/>
      <c r="U1397" s="36" t="s">
        <v>4957</v>
      </c>
      <c r="V1397" s="66" t="s">
        <v>5285</v>
      </c>
      <c r="W1397" s="66"/>
    </row>
    <row r="1398" spans="1:23" ht="14">
      <c r="A1398" s="21" t="s">
        <v>2842</v>
      </c>
      <c r="B1398" s="21" t="s">
        <v>865</v>
      </c>
      <c r="C1398" s="21" t="s">
        <v>1036</v>
      </c>
      <c r="D1398" s="21" t="s">
        <v>1147</v>
      </c>
      <c r="E1398" s="36" t="s">
        <v>1097</v>
      </c>
      <c r="F1398" s="30" t="s">
        <v>1275</v>
      </c>
      <c r="G1398" s="21" t="s">
        <v>2843</v>
      </c>
      <c r="H1398" s="31" t="s">
        <v>2852</v>
      </c>
      <c r="I1398" s="31" t="s">
        <v>2845</v>
      </c>
      <c r="J1398" s="21" t="s">
        <v>1161</v>
      </c>
      <c r="K1398" s="21">
        <v>1</v>
      </c>
      <c r="L1398" s="21" t="s">
        <v>1089</v>
      </c>
      <c r="M1398" s="21">
        <v>43</v>
      </c>
      <c r="N1398" s="21"/>
      <c r="O1398" s="21"/>
      <c r="P1398" s="21"/>
      <c r="Q1398" s="21"/>
      <c r="R1398" s="21" t="s">
        <v>2860</v>
      </c>
      <c r="S1398" s="21"/>
      <c r="U1398" s="36" t="s">
        <v>4957</v>
      </c>
      <c r="V1398" s="66" t="s">
        <v>5285</v>
      </c>
      <c r="W1398" s="66"/>
    </row>
    <row r="1399" spans="1:23" ht="14">
      <c r="A1399" s="21" t="s">
        <v>2842</v>
      </c>
      <c r="B1399" s="21" t="s">
        <v>865</v>
      </c>
      <c r="C1399" s="21" t="s">
        <v>1036</v>
      </c>
      <c r="D1399" s="21" t="s">
        <v>1147</v>
      </c>
      <c r="E1399" s="36" t="s">
        <v>1097</v>
      </c>
      <c r="F1399" s="30" t="s">
        <v>1275</v>
      </c>
      <c r="G1399" s="21" t="s">
        <v>2843</v>
      </c>
      <c r="H1399" s="31" t="s">
        <v>2853</v>
      </c>
      <c r="I1399" s="31" t="s">
        <v>2845</v>
      </c>
      <c r="J1399" s="21" t="s">
        <v>2854</v>
      </c>
      <c r="K1399" s="21">
        <v>1</v>
      </c>
      <c r="L1399" s="21" t="s">
        <v>1089</v>
      </c>
      <c r="M1399" s="21">
        <v>1672</v>
      </c>
      <c r="N1399" s="21"/>
      <c r="O1399" s="21"/>
      <c r="P1399" s="21"/>
      <c r="Q1399" s="21"/>
      <c r="R1399" s="21" t="s">
        <v>2860</v>
      </c>
      <c r="S1399" s="21"/>
      <c r="U1399" s="36" t="s">
        <v>4957</v>
      </c>
      <c r="V1399" s="66" t="s">
        <v>5285</v>
      </c>
      <c r="W1399" s="66"/>
    </row>
    <row r="1400" spans="1:23" ht="14">
      <c r="A1400" s="21" t="s">
        <v>2842</v>
      </c>
      <c r="B1400" s="21" t="s">
        <v>865</v>
      </c>
      <c r="C1400" s="21" t="s">
        <v>1036</v>
      </c>
      <c r="D1400" s="21" t="s">
        <v>1147</v>
      </c>
      <c r="E1400" s="36" t="s">
        <v>1097</v>
      </c>
      <c r="F1400" s="30" t="s">
        <v>1275</v>
      </c>
      <c r="G1400" s="21" t="s">
        <v>2843</v>
      </c>
      <c r="H1400" s="31" t="s">
        <v>2855</v>
      </c>
      <c r="I1400" s="31" t="s">
        <v>2845</v>
      </c>
      <c r="J1400" s="21" t="s">
        <v>1161</v>
      </c>
      <c r="K1400" s="21">
        <v>1</v>
      </c>
      <c r="L1400" s="21" t="s">
        <v>1089</v>
      </c>
      <c r="M1400" s="21">
        <v>71</v>
      </c>
      <c r="N1400" s="21"/>
      <c r="O1400" s="21"/>
      <c r="P1400" s="21"/>
      <c r="Q1400" s="21"/>
      <c r="R1400" s="21" t="s">
        <v>2860</v>
      </c>
      <c r="S1400" s="21"/>
      <c r="U1400" s="36" t="s">
        <v>4957</v>
      </c>
      <c r="V1400" s="66" t="s">
        <v>5285</v>
      </c>
      <c r="W1400" s="66"/>
    </row>
    <row r="1401" spans="1:23" ht="14">
      <c r="A1401" s="21" t="s">
        <v>2842</v>
      </c>
      <c r="B1401" s="21" t="s">
        <v>865</v>
      </c>
      <c r="C1401" s="21" t="s">
        <v>1036</v>
      </c>
      <c r="D1401" s="21" t="s">
        <v>1147</v>
      </c>
      <c r="E1401" s="36" t="s">
        <v>1097</v>
      </c>
      <c r="F1401" s="30" t="s">
        <v>1275</v>
      </c>
      <c r="G1401" s="21" t="s">
        <v>2843</v>
      </c>
      <c r="H1401" s="31" t="s">
        <v>2856</v>
      </c>
      <c r="I1401" s="31" t="s">
        <v>2845</v>
      </c>
      <c r="J1401" s="21" t="s">
        <v>1161</v>
      </c>
      <c r="K1401" s="21">
        <v>1</v>
      </c>
      <c r="L1401" s="21" t="s">
        <v>1089</v>
      </c>
      <c r="M1401" s="21">
        <v>13</v>
      </c>
      <c r="N1401" s="21"/>
      <c r="O1401" s="21"/>
      <c r="P1401" s="21"/>
      <c r="Q1401" s="21"/>
      <c r="R1401" s="21" t="s">
        <v>2860</v>
      </c>
      <c r="S1401" s="21"/>
      <c r="U1401" s="36" t="s">
        <v>4957</v>
      </c>
      <c r="V1401" s="66" t="s">
        <v>5285</v>
      </c>
      <c r="W1401" s="66"/>
    </row>
    <row r="1402" spans="1:23" ht="14">
      <c r="A1402" s="21" t="s">
        <v>2842</v>
      </c>
      <c r="B1402" s="21" t="s">
        <v>865</v>
      </c>
      <c r="C1402" s="21" t="s">
        <v>1036</v>
      </c>
      <c r="D1402" s="21" t="s">
        <v>1147</v>
      </c>
      <c r="E1402" s="36" t="s">
        <v>1097</v>
      </c>
      <c r="F1402" s="30" t="s">
        <v>1275</v>
      </c>
      <c r="G1402" s="21" t="s">
        <v>2843</v>
      </c>
      <c r="H1402" s="31" t="s">
        <v>2857</v>
      </c>
      <c r="I1402" s="31" t="s">
        <v>2845</v>
      </c>
      <c r="J1402" s="21" t="s">
        <v>1161</v>
      </c>
      <c r="K1402" s="21">
        <v>1</v>
      </c>
      <c r="L1402" s="21" t="s">
        <v>1089</v>
      </c>
      <c r="M1402" s="21">
        <v>12</v>
      </c>
      <c r="N1402" s="21"/>
      <c r="O1402" s="21"/>
      <c r="P1402" s="21"/>
      <c r="Q1402" s="21"/>
      <c r="R1402" s="21" t="s">
        <v>2860</v>
      </c>
      <c r="S1402" s="21"/>
      <c r="U1402" s="36" t="s">
        <v>4957</v>
      </c>
      <c r="V1402" s="66" t="s">
        <v>5285</v>
      </c>
      <c r="W1402" s="66"/>
    </row>
    <row r="1403" spans="1:23" ht="14">
      <c r="A1403" s="21" t="s">
        <v>2842</v>
      </c>
      <c r="B1403" s="21" t="s">
        <v>865</v>
      </c>
      <c r="C1403" s="21" t="s">
        <v>1036</v>
      </c>
      <c r="D1403" s="21" t="s">
        <v>1147</v>
      </c>
      <c r="E1403" s="36" t="s">
        <v>1097</v>
      </c>
      <c r="F1403" s="30" t="s">
        <v>1275</v>
      </c>
      <c r="G1403" s="21" t="s">
        <v>2843</v>
      </c>
      <c r="H1403" s="31" t="s">
        <v>2858</v>
      </c>
      <c r="I1403" s="31" t="s">
        <v>2845</v>
      </c>
      <c r="J1403" s="21" t="s">
        <v>1161</v>
      </c>
      <c r="K1403" s="21">
        <v>1</v>
      </c>
      <c r="L1403" s="21" t="s">
        <v>1089</v>
      </c>
      <c r="M1403" s="21">
        <v>4</v>
      </c>
      <c r="N1403" s="21"/>
      <c r="O1403" s="21"/>
      <c r="P1403" s="21"/>
      <c r="Q1403" s="21"/>
      <c r="R1403" s="21" t="s">
        <v>2860</v>
      </c>
      <c r="S1403" s="21"/>
      <c r="U1403" s="36" t="s">
        <v>4957</v>
      </c>
      <c r="V1403" s="66" t="s">
        <v>5285</v>
      </c>
      <c r="W1403" s="66"/>
    </row>
    <row r="1404" spans="1:23" ht="14">
      <c r="A1404" s="21" t="s">
        <v>2842</v>
      </c>
      <c r="B1404" s="21" t="s">
        <v>865</v>
      </c>
      <c r="C1404" s="21" t="s">
        <v>1036</v>
      </c>
      <c r="D1404" s="21" t="s">
        <v>1147</v>
      </c>
      <c r="E1404" s="36" t="s">
        <v>1097</v>
      </c>
      <c r="F1404" s="30" t="s">
        <v>1275</v>
      </c>
      <c r="G1404" s="21" t="s">
        <v>2843</v>
      </c>
      <c r="H1404" s="31" t="s">
        <v>2861</v>
      </c>
      <c r="I1404" s="31" t="s">
        <v>2845</v>
      </c>
      <c r="J1404" s="21" t="s">
        <v>2862</v>
      </c>
      <c r="K1404" s="21">
        <v>1</v>
      </c>
      <c r="L1404" s="21" t="s">
        <v>1089</v>
      </c>
      <c r="M1404" s="21">
        <v>10</v>
      </c>
      <c r="N1404" s="21"/>
      <c r="O1404" s="21"/>
      <c r="P1404" s="21"/>
      <c r="Q1404" s="21"/>
      <c r="R1404" s="21" t="s">
        <v>2863</v>
      </c>
      <c r="S1404" s="21"/>
      <c r="U1404" s="36" t="s">
        <v>5297</v>
      </c>
      <c r="V1404" s="66" t="s">
        <v>5285</v>
      </c>
      <c r="W1404" s="66"/>
    </row>
    <row r="1405" spans="1:23" ht="14">
      <c r="A1405" s="21" t="s">
        <v>2842</v>
      </c>
      <c r="B1405" s="21" t="s">
        <v>865</v>
      </c>
      <c r="C1405" s="21" t="s">
        <v>1036</v>
      </c>
      <c r="D1405" s="21" t="s">
        <v>1147</v>
      </c>
      <c r="E1405" s="36" t="s">
        <v>1097</v>
      </c>
      <c r="F1405" s="30" t="s">
        <v>1275</v>
      </c>
      <c r="G1405" s="21" t="s">
        <v>2843</v>
      </c>
      <c r="H1405" s="31" t="s">
        <v>2864</v>
      </c>
      <c r="I1405" s="31" t="s">
        <v>2845</v>
      </c>
      <c r="J1405" s="21" t="s">
        <v>2862</v>
      </c>
      <c r="K1405" s="21">
        <v>1</v>
      </c>
      <c r="L1405" s="21" t="s">
        <v>1089</v>
      </c>
      <c r="M1405" s="21">
        <v>26</v>
      </c>
      <c r="N1405" s="21"/>
      <c r="O1405" s="21"/>
      <c r="P1405" s="21"/>
      <c r="Q1405" s="21" t="s">
        <v>2865</v>
      </c>
      <c r="R1405" s="21"/>
      <c r="S1405" s="21"/>
      <c r="U1405" s="36" t="s">
        <v>5297</v>
      </c>
      <c r="V1405" s="66" t="s">
        <v>5285</v>
      </c>
      <c r="W1405" s="66"/>
    </row>
    <row r="1406" spans="1:23" ht="14">
      <c r="A1406" s="21" t="s">
        <v>2842</v>
      </c>
      <c r="B1406" s="21" t="s">
        <v>865</v>
      </c>
      <c r="C1406" s="21" t="s">
        <v>1036</v>
      </c>
      <c r="D1406" s="21" t="s">
        <v>1147</v>
      </c>
      <c r="E1406" s="36" t="s">
        <v>1097</v>
      </c>
      <c r="F1406" s="30" t="s">
        <v>1275</v>
      </c>
      <c r="G1406" s="21" t="s">
        <v>2843</v>
      </c>
      <c r="H1406" s="31" t="s">
        <v>2866</v>
      </c>
      <c r="I1406" s="31" t="s">
        <v>2845</v>
      </c>
      <c r="J1406" s="21" t="s">
        <v>2862</v>
      </c>
      <c r="K1406" s="21">
        <v>1</v>
      </c>
      <c r="L1406" s="21" t="s">
        <v>1089</v>
      </c>
      <c r="M1406" s="21">
        <v>20</v>
      </c>
      <c r="N1406" s="21"/>
      <c r="O1406" s="21"/>
      <c r="P1406" s="21"/>
      <c r="Q1406" s="21"/>
      <c r="R1406" s="21" t="s">
        <v>2863</v>
      </c>
      <c r="S1406" s="21"/>
      <c r="U1406" s="36" t="s">
        <v>5297</v>
      </c>
      <c r="V1406" s="66" t="s">
        <v>5285</v>
      </c>
      <c r="W1406" s="66"/>
    </row>
    <row r="1407" spans="1:23" ht="14">
      <c r="A1407" s="21" t="s">
        <v>2842</v>
      </c>
      <c r="B1407" s="21" t="s">
        <v>865</v>
      </c>
      <c r="C1407" s="21" t="s">
        <v>1036</v>
      </c>
      <c r="D1407" s="21" t="s">
        <v>1147</v>
      </c>
      <c r="E1407" s="36" t="s">
        <v>1097</v>
      </c>
      <c r="F1407" s="30" t="s">
        <v>1275</v>
      </c>
      <c r="G1407" s="21" t="s">
        <v>2843</v>
      </c>
      <c r="H1407" s="31" t="s">
        <v>2867</v>
      </c>
      <c r="I1407" s="31" t="s">
        <v>2845</v>
      </c>
      <c r="J1407" s="21" t="s">
        <v>2862</v>
      </c>
      <c r="K1407" s="21">
        <v>1</v>
      </c>
      <c r="L1407" s="21" t="s">
        <v>1089</v>
      </c>
      <c r="M1407" s="21">
        <v>36</v>
      </c>
      <c r="N1407" s="21"/>
      <c r="O1407" s="21"/>
      <c r="P1407" s="21"/>
      <c r="Q1407" s="21" t="s">
        <v>2865</v>
      </c>
      <c r="R1407" s="21"/>
      <c r="S1407" s="21"/>
      <c r="U1407" s="36" t="s">
        <v>5297</v>
      </c>
      <c r="V1407" s="66" t="s">
        <v>5285</v>
      </c>
      <c r="W1407" s="66"/>
    </row>
    <row r="1408" spans="1:23" ht="14">
      <c r="A1408" s="21" t="s">
        <v>2842</v>
      </c>
      <c r="B1408" s="21" t="s">
        <v>865</v>
      </c>
      <c r="C1408" s="21" t="s">
        <v>1036</v>
      </c>
      <c r="D1408" s="21" t="s">
        <v>1147</v>
      </c>
      <c r="E1408" s="36" t="s">
        <v>1097</v>
      </c>
      <c r="F1408" s="30" t="s">
        <v>1275</v>
      </c>
      <c r="G1408" s="21" t="s">
        <v>2843</v>
      </c>
      <c r="H1408" s="31" t="s">
        <v>2868</v>
      </c>
      <c r="I1408" s="31" t="s">
        <v>2845</v>
      </c>
      <c r="J1408" s="21" t="s">
        <v>2862</v>
      </c>
      <c r="K1408" s="21">
        <v>1</v>
      </c>
      <c r="L1408" s="21" t="s">
        <v>1089</v>
      </c>
      <c r="M1408" s="21">
        <v>5</v>
      </c>
      <c r="N1408" s="21"/>
      <c r="O1408" s="21"/>
      <c r="P1408" s="21"/>
      <c r="Q1408" s="21"/>
      <c r="R1408" s="21" t="s">
        <v>2863</v>
      </c>
      <c r="S1408" s="21"/>
      <c r="U1408" s="36" t="s">
        <v>5297</v>
      </c>
      <c r="V1408" s="66" t="s">
        <v>5285</v>
      </c>
      <c r="W1408" s="66"/>
    </row>
    <row r="1409" spans="1:23" ht="14">
      <c r="A1409" s="21" t="s">
        <v>2842</v>
      </c>
      <c r="B1409" s="21" t="s">
        <v>865</v>
      </c>
      <c r="C1409" s="21" t="s">
        <v>1036</v>
      </c>
      <c r="D1409" s="21" t="s">
        <v>1147</v>
      </c>
      <c r="E1409" s="36" t="s">
        <v>1097</v>
      </c>
      <c r="F1409" s="30" t="s">
        <v>1275</v>
      </c>
      <c r="G1409" s="21" t="s">
        <v>2843</v>
      </c>
      <c r="H1409" s="31" t="s">
        <v>2869</v>
      </c>
      <c r="I1409" s="31" t="s">
        <v>2845</v>
      </c>
      <c r="J1409" s="21" t="s">
        <v>2862</v>
      </c>
      <c r="K1409" s="21">
        <v>1</v>
      </c>
      <c r="L1409" s="21" t="s">
        <v>1089</v>
      </c>
      <c r="M1409" s="21">
        <v>21</v>
      </c>
      <c r="N1409" s="21"/>
      <c r="O1409" s="21"/>
      <c r="P1409" s="21"/>
      <c r="Q1409" s="21" t="s">
        <v>2865</v>
      </c>
      <c r="R1409" s="21"/>
      <c r="S1409" s="21"/>
      <c r="U1409" s="36" t="s">
        <v>5297</v>
      </c>
      <c r="V1409" s="66" t="s">
        <v>5285</v>
      </c>
      <c r="W1409" s="66"/>
    </row>
    <row r="1410" spans="1:23" ht="15">
      <c r="A1410" s="29" t="s">
        <v>2870</v>
      </c>
      <c r="B1410" s="29" t="s">
        <v>2871</v>
      </c>
      <c r="C1410" s="21" t="s">
        <v>1036</v>
      </c>
      <c r="D1410" s="21" t="s">
        <v>1147</v>
      </c>
      <c r="E1410" s="21" t="s">
        <v>13</v>
      </c>
      <c r="F1410" s="30" t="s">
        <v>2872</v>
      </c>
      <c r="G1410" s="21" t="s">
        <v>2873</v>
      </c>
      <c r="H1410" s="31" t="s">
        <v>2874</v>
      </c>
      <c r="I1410" s="31" t="s">
        <v>2875</v>
      </c>
      <c r="J1410" s="21" t="s">
        <v>1161</v>
      </c>
      <c r="K1410" s="21" t="s">
        <v>1088</v>
      </c>
      <c r="L1410" s="21" t="s">
        <v>1474</v>
      </c>
      <c r="M1410" s="21">
        <v>2.5</v>
      </c>
      <c r="N1410" s="21" t="s">
        <v>1088</v>
      </c>
      <c r="O1410" s="21" t="s">
        <v>1088</v>
      </c>
      <c r="P1410" s="21" t="s">
        <v>1088</v>
      </c>
      <c r="Q1410" s="21" t="s">
        <v>2876</v>
      </c>
      <c r="R1410" s="21"/>
      <c r="S1410" s="21"/>
      <c r="U1410" s="66" t="s">
        <v>5286</v>
      </c>
      <c r="V1410" s="66" t="s">
        <v>5285</v>
      </c>
      <c r="W1410" s="66"/>
    </row>
    <row r="1411" spans="1:23" ht="15">
      <c r="A1411" s="29" t="s">
        <v>2870</v>
      </c>
      <c r="B1411" s="29" t="s">
        <v>2871</v>
      </c>
      <c r="C1411" s="21" t="s">
        <v>1036</v>
      </c>
      <c r="D1411" s="21" t="s">
        <v>1147</v>
      </c>
      <c r="E1411" s="21" t="s">
        <v>13</v>
      </c>
      <c r="F1411" s="30" t="s">
        <v>2872</v>
      </c>
      <c r="G1411" s="21" t="s">
        <v>2873</v>
      </c>
      <c r="H1411" s="31" t="s">
        <v>2874</v>
      </c>
      <c r="I1411" s="31" t="s">
        <v>2875</v>
      </c>
      <c r="J1411" s="21" t="s">
        <v>1161</v>
      </c>
      <c r="K1411" s="21" t="s">
        <v>1088</v>
      </c>
      <c r="L1411" s="21" t="s">
        <v>1172</v>
      </c>
      <c r="M1411" s="21">
        <v>11.9</v>
      </c>
      <c r="N1411" s="21" t="s">
        <v>1088</v>
      </c>
      <c r="O1411" s="21" t="s">
        <v>1088</v>
      </c>
      <c r="P1411" s="21" t="s">
        <v>1088</v>
      </c>
      <c r="Q1411" s="21" t="s">
        <v>2876</v>
      </c>
      <c r="R1411" s="21"/>
      <c r="S1411" s="21"/>
      <c r="U1411" s="66" t="s">
        <v>5286</v>
      </c>
      <c r="V1411" s="66" t="s">
        <v>5285</v>
      </c>
      <c r="W1411" s="66"/>
    </row>
    <row r="1412" spans="1:23" ht="15">
      <c r="A1412" s="29" t="s">
        <v>2870</v>
      </c>
      <c r="B1412" s="29" t="s">
        <v>2871</v>
      </c>
      <c r="C1412" s="21" t="s">
        <v>1036</v>
      </c>
      <c r="D1412" s="21" t="s">
        <v>1147</v>
      </c>
      <c r="E1412" s="21" t="s">
        <v>13</v>
      </c>
      <c r="F1412" s="30" t="s">
        <v>2872</v>
      </c>
      <c r="G1412" s="21" t="s">
        <v>2873</v>
      </c>
      <c r="H1412" s="31" t="s">
        <v>2874</v>
      </c>
      <c r="I1412" s="31" t="s">
        <v>2875</v>
      </c>
      <c r="J1412" s="21" t="s">
        <v>1161</v>
      </c>
      <c r="K1412" s="21" t="s">
        <v>1088</v>
      </c>
      <c r="L1412" s="21" t="s">
        <v>1172</v>
      </c>
      <c r="M1412" s="21">
        <v>36</v>
      </c>
      <c r="N1412" s="21" t="s">
        <v>1088</v>
      </c>
      <c r="O1412" s="21" t="s">
        <v>1088</v>
      </c>
      <c r="P1412" s="21" t="s">
        <v>1088</v>
      </c>
      <c r="Q1412" s="21" t="s">
        <v>2876</v>
      </c>
      <c r="R1412" s="21" t="s">
        <v>2877</v>
      </c>
      <c r="S1412" s="21"/>
      <c r="U1412" s="66" t="s">
        <v>5286</v>
      </c>
      <c r="V1412" s="66" t="s">
        <v>5285</v>
      </c>
      <c r="W1412" s="66"/>
    </row>
    <row r="1413" spans="1:23" ht="15">
      <c r="A1413" s="29" t="s">
        <v>2870</v>
      </c>
      <c r="B1413" s="29" t="s">
        <v>2871</v>
      </c>
      <c r="C1413" s="21" t="s">
        <v>1036</v>
      </c>
      <c r="D1413" s="21" t="s">
        <v>1147</v>
      </c>
      <c r="E1413" s="21" t="s">
        <v>13</v>
      </c>
      <c r="F1413" s="30" t="s">
        <v>2872</v>
      </c>
      <c r="G1413" s="21" t="s">
        <v>2873</v>
      </c>
      <c r="H1413" s="31" t="s">
        <v>2874</v>
      </c>
      <c r="I1413" s="31" t="s">
        <v>2875</v>
      </c>
      <c r="J1413" s="21" t="s">
        <v>1161</v>
      </c>
      <c r="K1413" s="21" t="s">
        <v>1088</v>
      </c>
      <c r="L1413" s="21" t="s">
        <v>1172</v>
      </c>
      <c r="M1413" s="21">
        <v>49.3</v>
      </c>
      <c r="N1413" s="21" t="s">
        <v>1088</v>
      </c>
      <c r="O1413" s="21" t="s">
        <v>1088</v>
      </c>
      <c r="P1413" s="21" t="s">
        <v>1088</v>
      </c>
      <c r="Q1413" s="21" t="s">
        <v>2876</v>
      </c>
      <c r="R1413" s="21" t="s">
        <v>2878</v>
      </c>
      <c r="S1413" s="21"/>
      <c r="U1413" s="66" t="s">
        <v>5286</v>
      </c>
      <c r="V1413" s="66" t="s">
        <v>5285</v>
      </c>
      <c r="W1413" s="66"/>
    </row>
    <row r="1414" spans="1:23" ht="15">
      <c r="A1414" s="29" t="s">
        <v>2870</v>
      </c>
      <c r="B1414" s="29" t="s">
        <v>2871</v>
      </c>
      <c r="C1414" s="21" t="s">
        <v>1036</v>
      </c>
      <c r="D1414" s="21" t="s">
        <v>1147</v>
      </c>
      <c r="E1414" s="21" t="s">
        <v>13</v>
      </c>
      <c r="F1414" s="30" t="s">
        <v>2872</v>
      </c>
      <c r="G1414" s="21" t="s">
        <v>2873</v>
      </c>
      <c r="H1414" s="31" t="s">
        <v>2879</v>
      </c>
      <c r="I1414" s="31" t="s">
        <v>2875</v>
      </c>
      <c r="J1414" s="21" t="s">
        <v>1161</v>
      </c>
      <c r="K1414" s="21" t="s">
        <v>1088</v>
      </c>
      <c r="L1414" s="21" t="s">
        <v>1474</v>
      </c>
      <c r="M1414" s="21">
        <v>0.8</v>
      </c>
      <c r="N1414" s="21" t="s">
        <v>1088</v>
      </c>
      <c r="O1414" s="21" t="s">
        <v>1088</v>
      </c>
      <c r="P1414" s="21" t="s">
        <v>1088</v>
      </c>
      <c r="Q1414" s="21" t="s">
        <v>2876</v>
      </c>
      <c r="R1414" s="21"/>
      <c r="S1414" s="21"/>
      <c r="U1414" s="66" t="s">
        <v>5286</v>
      </c>
      <c r="V1414" s="66" t="s">
        <v>5285</v>
      </c>
      <c r="W1414" s="66"/>
    </row>
    <row r="1415" spans="1:23" ht="15">
      <c r="A1415" s="29" t="s">
        <v>2870</v>
      </c>
      <c r="B1415" s="29" t="s">
        <v>2871</v>
      </c>
      <c r="C1415" s="21" t="s">
        <v>1036</v>
      </c>
      <c r="D1415" s="21" t="s">
        <v>1147</v>
      </c>
      <c r="E1415" s="21" t="s">
        <v>13</v>
      </c>
      <c r="F1415" s="30" t="s">
        <v>2872</v>
      </c>
      <c r="G1415" s="21" t="s">
        <v>2873</v>
      </c>
      <c r="H1415" s="31" t="s">
        <v>2879</v>
      </c>
      <c r="I1415" s="31" t="s">
        <v>2875</v>
      </c>
      <c r="J1415" s="21" t="s">
        <v>1161</v>
      </c>
      <c r="K1415" s="21" t="s">
        <v>1088</v>
      </c>
      <c r="L1415" s="21" t="s">
        <v>1172</v>
      </c>
      <c r="M1415" s="21">
        <v>6.9</v>
      </c>
      <c r="N1415" s="21" t="s">
        <v>1088</v>
      </c>
      <c r="O1415" s="21" t="s">
        <v>1088</v>
      </c>
      <c r="P1415" s="21" t="s">
        <v>1088</v>
      </c>
      <c r="Q1415" s="21" t="s">
        <v>2876</v>
      </c>
      <c r="R1415" s="21" t="s">
        <v>2880</v>
      </c>
      <c r="S1415" s="21"/>
      <c r="U1415" s="66" t="s">
        <v>5286</v>
      </c>
      <c r="V1415" s="66" t="s">
        <v>5285</v>
      </c>
      <c r="W1415" s="66"/>
    </row>
    <row r="1416" spans="1:23" ht="15">
      <c r="A1416" s="29" t="s">
        <v>2870</v>
      </c>
      <c r="B1416" s="29" t="s">
        <v>2871</v>
      </c>
      <c r="C1416" s="21" t="s">
        <v>1036</v>
      </c>
      <c r="D1416" s="21" t="s">
        <v>1147</v>
      </c>
      <c r="E1416" s="21" t="s">
        <v>13</v>
      </c>
      <c r="F1416" s="30" t="s">
        <v>2872</v>
      </c>
      <c r="G1416" s="21" t="s">
        <v>2873</v>
      </c>
      <c r="H1416" s="31" t="s">
        <v>2879</v>
      </c>
      <c r="I1416" s="31" t="s">
        <v>2875</v>
      </c>
      <c r="J1416" s="21" t="s">
        <v>1161</v>
      </c>
      <c r="K1416" s="21" t="s">
        <v>1088</v>
      </c>
      <c r="L1416" s="21" t="s">
        <v>1172</v>
      </c>
      <c r="M1416" s="21">
        <v>89</v>
      </c>
      <c r="N1416" s="21" t="s">
        <v>1088</v>
      </c>
      <c r="O1416" s="21" t="s">
        <v>1088</v>
      </c>
      <c r="P1416" s="21" t="s">
        <v>1088</v>
      </c>
      <c r="Q1416" s="21" t="s">
        <v>2876</v>
      </c>
      <c r="R1416" s="21" t="s">
        <v>2877</v>
      </c>
      <c r="S1416" s="21"/>
      <c r="U1416" s="66" t="s">
        <v>5286</v>
      </c>
      <c r="V1416" s="66" t="s">
        <v>5285</v>
      </c>
      <c r="W1416" s="66"/>
    </row>
    <row r="1417" spans="1:23" ht="15">
      <c r="A1417" s="29" t="s">
        <v>2870</v>
      </c>
      <c r="B1417" s="29" t="s">
        <v>2871</v>
      </c>
      <c r="C1417" s="21" t="s">
        <v>1036</v>
      </c>
      <c r="D1417" s="21" t="s">
        <v>1147</v>
      </c>
      <c r="E1417" s="21" t="s">
        <v>13</v>
      </c>
      <c r="F1417" s="30" t="s">
        <v>2872</v>
      </c>
      <c r="G1417" s="21" t="s">
        <v>2873</v>
      </c>
      <c r="H1417" s="31" t="s">
        <v>2879</v>
      </c>
      <c r="I1417" s="31" t="s">
        <v>2875</v>
      </c>
      <c r="J1417" s="21" t="s">
        <v>1161</v>
      </c>
      <c r="K1417" s="21" t="s">
        <v>1088</v>
      </c>
      <c r="L1417" s="21" t="s">
        <v>1172</v>
      </c>
      <c r="M1417" s="21">
        <v>2.7</v>
      </c>
      <c r="N1417" s="21" t="s">
        <v>1088</v>
      </c>
      <c r="O1417" s="21" t="s">
        <v>1088</v>
      </c>
      <c r="P1417" s="21" t="s">
        <v>1088</v>
      </c>
      <c r="Q1417" s="21" t="s">
        <v>2876</v>
      </c>
      <c r="R1417" s="21" t="s">
        <v>2878</v>
      </c>
      <c r="S1417" s="21"/>
      <c r="U1417" s="66" t="s">
        <v>5286</v>
      </c>
      <c r="V1417" s="66" t="s">
        <v>5285</v>
      </c>
      <c r="W1417" s="66"/>
    </row>
    <row r="1418" spans="1:23" ht="15">
      <c r="A1418" s="29" t="s">
        <v>2870</v>
      </c>
      <c r="B1418" s="29" t="s">
        <v>2871</v>
      </c>
      <c r="C1418" s="21" t="s">
        <v>1036</v>
      </c>
      <c r="D1418" s="21" t="s">
        <v>1147</v>
      </c>
      <c r="E1418" s="21" t="s">
        <v>13</v>
      </c>
      <c r="F1418" s="30" t="s">
        <v>2872</v>
      </c>
      <c r="G1418" s="21" t="s">
        <v>2873</v>
      </c>
      <c r="H1418" s="31" t="s">
        <v>2881</v>
      </c>
      <c r="I1418" s="31" t="s">
        <v>2875</v>
      </c>
      <c r="J1418" s="21" t="s">
        <v>1161</v>
      </c>
      <c r="K1418" s="21" t="s">
        <v>1088</v>
      </c>
      <c r="L1418" s="21" t="s">
        <v>1474</v>
      </c>
      <c r="M1418" s="21">
        <v>5.4</v>
      </c>
      <c r="N1418" s="21" t="s">
        <v>1088</v>
      </c>
      <c r="O1418" s="21" t="s">
        <v>1088</v>
      </c>
      <c r="P1418" s="21" t="s">
        <v>1088</v>
      </c>
      <c r="Q1418" s="21" t="s">
        <v>2876</v>
      </c>
      <c r="R1418" s="21"/>
      <c r="S1418" s="21"/>
      <c r="U1418" s="66" t="s">
        <v>5286</v>
      </c>
      <c r="V1418" s="66" t="s">
        <v>5285</v>
      </c>
      <c r="W1418" s="66"/>
    </row>
    <row r="1419" spans="1:23" ht="15">
      <c r="A1419" s="29" t="s">
        <v>2870</v>
      </c>
      <c r="B1419" s="29" t="s">
        <v>2871</v>
      </c>
      <c r="C1419" s="21" t="s">
        <v>1036</v>
      </c>
      <c r="D1419" s="21" t="s">
        <v>1147</v>
      </c>
      <c r="E1419" s="21" t="s">
        <v>13</v>
      </c>
      <c r="F1419" s="30" t="s">
        <v>2872</v>
      </c>
      <c r="G1419" s="21" t="s">
        <v>2873</v>
      </c>
      <c r="H1419" s="31" t="s">
        <v>2881</v>
      </c>
      <c r="I1419" s="31" t="s">
        <v>2875</v>
      </c>
      <c r="J1419" s="21" t="s">
        <v>1161</v>
      </c>
      <c r="K1419" s="21" t="s">
        <v>1088</v>
      </c>
      <c r="L1419" s="21" t="s">
        <v>1172</v>
      </c>
      <c r="M1419" s="21">
        <v>91.5</v>
      </c>
      <c r="N1419" s="21" t="s">
        <v>1088</v>
      </c>
      <c r="O1419" s="21" t="s">
        <v>1088</v>
      </c>
      <c r="P1419" s="21" t="s">
        <v>1088</v>
      </c>
      <c r="Q1419" s="21" t="s">
        <v>2876</v>
      </c>
      <c r="R1419" s="21" t="s">
        <v>2880</v>
      </c>
      <c r="S1419" s="21"/>
      <c r="U1419" s="66" t="s">
        <v>5286</v>
      </c>
      <c r="V1419" s="66" t="s">
        <v>5285</v>
      </c>
      <c r="W1419" s="66"/>
    </row>
    <row r="1420" spans="1:23" ht="15">
      <c r="A1420" s="29" t="s">
        <v>2870</v>
      </c>
      <c r="B1420" s="29" t="s">
        <v>2871</v>
      </c>
      <c r="C1420" s="21" t="s">
        <v>1036</v>
      </c>
      <c r="D1420" s="21" t="s">
        <v>1147</v>
      </c>
      <c r="E1420" s="21" t="s">
        <v>13</v>
      </c>
      <c r="F1420" s="30" t="s">
        <v>2872</v>
      </c>
      <c r="G1420" s="21" t="s">
        <v>2873</v>
      </c>
      <c r="H1420" s="31" t="s">
        <v>2881</v>
      </c>
      <c r="I1420" s="31" t="s">
        <v>2875</v>
      </c>
      <c r="J1420" s="21" t="s">
        <v>1161</v>
      </c>
      <c r="K1420" s="21" t="s">
        <v>1088</v>
      </c>
      <c r="L1420" s="21" t="s">
        <v>1172</v>
      </c>
      <c r="M1420" s="21">
        <v>3</v>
      </c>
      <c r="N1420" s="21" t="s">
        <v>1088</v>
      </c>
      <c r="O1420" s="21" t="s">
        <v>1088</v>
      </c>
      <c r="P1420" s="21" t="s">
        <v>1088</v>
      </c>
      <c r="Q1420" s="21" t="s">
        <v>2876</v>
      </c>
      <c r="R1420" s="21" t="s">
        <v>2877</v>
      </c>
      <c r="S1420" s="21"/>
      <c r="U1420" s="66" t="s">
        <v>5286</v>
      </c>
      <c r="V1420" s="66" t="s">
        <v>5285</v>
      </c>
      <c r="W1420" s="66"/>
    </row>
    <row r="1421" spans="1:23" ht="15">
      <c r="A1421" s="29" t="s">
        <v>2870</v>
      </c>
      <c r="B1421" s="29" t="s">
        <v>2871</v>
      </c>
      <c r="C1421" s="21" t="s">
        <v>1036</v>
      </c>
      <c r="D1421" s="21" t="s">
        <v>1147</v>
      </c>
      <c r="E1421" s="21" t="s">
        <v>13</v>
      </c>
      <c r="F1421" s="30" t="s">
        <v>2872</v>
      </c>
      <c r="G1421" s="21" t="s">
        <v>2873</v>
      </c>
      <c r="H1421" s="31" t="s">
        <v>2881</v>
      </c>
      <c r="I1421" s="31" t="s">
        <v>2875</v>
      </c>
      <c r="J1421" s="21" t="s">
        <v>1161</v>
      </c>
      <c r="K1421" s="21" t="s">
        <v>1088</v>
      </c>
      <c r="L1421" s="21" t="s">
        <v>1172</v>
      </c>
      <c r="M1421" s="21">
        <v>0</v>
      </c>
      <c r="N1421" s="21" t="s">
        <v>1088</v>
      </c>
      <c r="O1421" s="21" t="s">
        <v>1088</v>
      </c>
      <c r="P1421" s="21" t="s">
        <v>1088</v>
      </c>
      <c r="Q1421" s="21" t="s">
        <v>2876</v>
      </c>
      <c r="R1421" s="21" t="s">
        <v>2878</v>
      </c>
      <c r="S1421" s="21"/>
      <c r="U1421" s="66" t="s">
        <v>5286</v>
      </c>
      <c r="V1421" s="66" t="s">
        <v>5285</v>
      </c>
      <c r="W1421" s="66"/>
    </row>
    <row r="1422" spans="1:23" ht="14">
      <c r="A1422" s="21" t="s">
        <v>2882</v>
      </c>
      <c r="B1422" s="21" t="s">
        <v>311</v>
      </c>
      <c r="C1422" s="21" t="s">
        <v>1081</v>
      </c>
      <c r="D1422" s="21" t="s">
        <v>1129</v>
      </c>
      <c r="E1422" s="21" t="s">
        <v>1099</v>
      </c>
      <c r="F1422" s="30" t="s">
        <v>2175</v>
      </c>
      <c r="G1422" s="21" t="s">
        <v>2173</v>
      </c>
      <c r="H1422" s="31" t="s">
        <v>1655</v>
      </c>
      <c r="I1422" s="31" t="s">
        <v>2875</v>
      </c>
      <c r="J1422" s="21" t="s">
        <v>1094</v>
      </c>
      <c r="K1422" s="21">
        <v>7</v>
      </c>
      <c r="L1422" s="21" t="s">
        <v>1172</v>
      </c>
      <c r="M1422" s="21">
        <v>7.1</v>
      </c>
      <c r="N1422" s="21" t="s">
        <v>1088</v>
      </c>
      <c r="O1422" s="21" t="s">
        <v>1088</v>
      </c>
      <c r="P1422" s="21">
        <v>1.6</v>
      </c>
      <c r="Q1422" s="21" t="s">
        <v>487</v>
      </c>
      <c r="R1422" s="21"/>
      <c r="S1422" s="21"/>
      <c r="U1422" s="36" t="s">
        <v>5105</v>
      </c>
      <c r="V1422" s="66" t="s">
        <v>5105</v>
      </c>
      <c r="W1422" s="66"/>
    </row>
    <row r="1423" spans="1:23" ht="14">
      <c r="A1423" s="21" t="s">
        <v>2882</v>
      </c>
      <c r="B1423" s="21" t="s">
        <v>311</v>
      </c>
      <c r="C1423" s="21" t="s">
        <v>1081</v>
      </c>
      <c r="D1423" s="21" t="s">
        <v>1129</v>
      </c>
      <c r="E1423" s="21" t="s">
        <v>1099</v>
      </c>
      <c r="F1423" s="30" t="s">
        <v>2175</v>
      </c>
      <c r="G1423" s="21" t="s">
        <v>2173</v>
      </c>
      <c r="H1423" s="31" t="s">
        <v>1655</v>
      </c>
      <c r="I1423" s="31" t="s">
        <v>2875</v>
      </c>
      <c r="J1423" s="21" t="s">
        <v>1094</v>
      </c>
      <c r="K1423" s="21">
        <v>10</v>
      </c>
      <c r="L1423" s="21" t="s">
        <v>1138</v>
      </c>
      <c r="M1423" s="21">
        <v>38.1</v>
      </c>
      <c r="N1423" s="21" t="s">
        <v>1088</v>
      </c>
      <c r="O1423" s="21" t="s">
        <v>1088</v>
      </c>
      <c r="P1423" s="21">
        <v>2.9</v>
      </c>
      <c r="Q1423" s="21" t="s">
        <v>487</v>
      </c>
      <c r="R1423" s="21"/>
      <c r="S1423" s="21"/>
      <c r="U1423" s="36" t="s">
        <v>5105</v>
      </c>
      <c r="V1423" s="66" t="s">
        <v>5105</v>
      </c>
      <c r="W1423" s="66"/>
    </row>
    <row r="1424" spans="1:23" ht="14">
      <c r="A1424" s="21" t="s">
        <v>2882</v>
      </c>
      <c r="B1424" s="21" t="s">
        <v>311</v>
      </c>
      <c r="C1424" s="21" t="s">
        <v>1081</v>
      </c>
      <c r="D1424" s="21" t="s">
        <v>1129</v>
      </c>
      <c r="E1424" s="21" t="s">
        <v>1099</v>
      </c>
      <c r="F1424" s="30" t="s">
        <v>2175</v>
      </c>
      <c r="G1424" s="21" t="s">
        <v>2173</v>
      </c>
      <c r="H1424" s="31" t="s">
        <v>1655</v>
      </c>
      <c r="I1424" s="31" t="s">
        <v>2875</v>
      </c>
      <c r="J1424" s="21" t="s">
        <v>1094</v>
      </c>
      <c r="K1424" s="21">
        <v>17</v>
      </c>
      <c r="L1424" s="21" t="s">
        <v>1089</v>
      </c>
      <c r="M1424" s="21">
        <v>53.9</v>
      </c>
      <c r="N1424" s="21" t="s">
        <v>1088</v>
      </c>
      <c r="O1424" s="21" t="s">
        <v>1088</v>
      </c>
      <c r="P1424" s="21">
        <v>5.5</v>
      </c>
      <c r="Q1424" s="21" t="s">
        <v>487</v>
      </c>
      <c r="R1424" s="21"/>
      <c r="S1424" s="21"/>
      <c r="U1424" s="36" t="s">
        <v>5105</v>
      </c>
      <c r="V1424" s="66" t="s">
        <v>5105</v>
      </c>
      <c r="W1424" s="66"/>
    </row>
    <row r="1425" spans="1:23" ht="28">
      <c r="A1425" s="21" t="s">
        <v>2882</v>
      </c>
      <c r="B1425" s="21" t="s">
        <v>311</v>
      </c>
      <c r="C1425" s="21" t="s">
        <v>1081</v>
      </c>
      <c r="D1425" s="21" t="s">
        <v>1129</v>
      </c>
      <c r="E1425" s="21" t="s">
        <v>1099</v>
      </c>
      <c r="F1425" s="30" t="s">
        <v>2175</v>
      </c>
      <c r="G1425" s="21" t="s">
        <v>2173</v>
      </c>
      <c r="H1425" s="31" t="s">
        <v>2883</v>
      </c>
      <c r="I1425" s="31" t="s">
        <v>2884</v>
      </c>
      <c r="J1425" s="21" t="s">
        <v>2885</v>
      </c>
      <c r="K1425" s="21">
        <v>7</v>
      </c>
      <c r="L1425" s="21" t="s">
        <v>1172</v>
      </c>
      <c r="M1425" s="21">
        <v>140</v>
      </c>
      <c r="N1425" s="21" t="s">
        <v>1088</v>
      </c>
      <c r="O1425" s="21" t="s">
        <v>1088</v>
      </c>
      <c r="P1425" s="21" t="s">
        <v>1088</v>
      </c>
      <c r="Q1425" s="21" t="s">
        <v>487</v>
      </c>
      <c r="R1425" s="21"/>
      <c r="S1425" s="21"/>
      <c r="U1425" s="36" t="s">
        <v>4816</v>
      </c>
      <c r="V1425" s="66" t="s">
        <v>5285</v>
      </c>
      <c r="W1425" s="66"/>
    </row>
    <row r="1426" spans="1:23" ht="14">
      <c r="A1426" s="21" t="s">
        <v>2882</v>
      </c>
      <c r="B1426" s="21" t="s">
        <v>311</v>
      </c>
      <c r="C1426" s="21" t="s">
        <v>1081</v>
      </c>
      <c r="D1426" s="21" t="s">
        <v>1129</v>
      </c>
      <c r="E1426" s="21" t="s">
        <v>1099</v>
      </c>
      <c r="F1426" s="30" t="s">
        <v>2175</v>
      </c>
      <c r="G1426" s="21" t="s">
        <v>2886</v>
      </c>
      <c r="H1426" s="31" t="s">
        <v>2887</v>
      </c>
      <c r="I1426" s="31" t="s">
        <v>2888</v>
      </c>
      <c r="J1426" s="21" t="s">
        <v>1161</v>
      </c>
      <c r="K1426" s="21">
        <v>7</v>
      </c>
      <c r="L1426" s="21" t="s">
        <v>1172</v>
      </c>
      <c r="M1426" s="21">
        <v>32</v>
      </c>
      <c r="N1426" s="21" t="s">
        <v>1088</v>
      </c>
      <c r="O1426" s="21" t="s">
        <v>1088</v>
      </c>
      <c r="P1426" s="21" t="s">
        <v>1088</v>
      </c>
      <c r="Q1426" s="21" t="s">
        <v>487</v>
      </c>
      <c r="R1426" s="21"/>
      <c r="S1426" s="21"/>
      <c r="U1426" s="36" t="s">
        <v>4816</v>
      </c>
      <c r="V1426" s="66" t="s">
        <v>5285</v>
      </c>
      <c r="W1426" s="66"/>
    </row>
    <row r="1427" spans="1:23" ht="14">
      <c r="A1427" s="21" t="s">
        <v>2882</v>
      </c>
      <c r="B1427" s="21" t="s">
        <v>311</v>
      </c>
      <c r="C1427" s="21" t="s">
        <v>1081</v>
      </c>
      <c r="D1427" s="21" t="s">
        <v>1129</v>
      </c>
      <c r="E1427" s="21" t="s">
        <v>1099</v>
      </c>
      <c r="F1427" s="30" t="s">
        <v>2175</v>
      </c>
      <c r="G1427" s="21" t="s">
        <v>2886</v>
      </c>
      <c r="H1427" s="31" t="s">
        <v>2889</v>
      </c>
      <c r="I1427" s="31" t="s">
        <v>2888</v>
      </c>
      <c r="J1427" s="21" t="s">
        <v>1161</v>
      </c>
      <c r="K1427" s="21">
        <v>7</v>
      </c>
      <c r="L1427" s="21" t="s">
        <v>1172</v>
      </c>
      <c r="M1427" s="21">
        <v>23.8</v>
      </c>
      <c r="N1427" s="21" t="s">
        <v>1088</v>
      </c>
      <c r="O1427" s="21" t="s">
        <v>1088</v>
      </c>
      <c r="P1427" s="21" t="s">
        <v>1088</v>
      </c>
      <c r="Q1427" s="21" t="s">
        <v>487</v>
      </c>
      <c r="R1427" s="21"/>
      <c r="S1427" s="21"/>
      <c r="U1427" s="36" t="s">
        <v>4816</v>
      </c>
      <c r="V1427" s="66" t="s">
        <v>5285</v>
      </c>
      <c r="W1427" s="66"/>
    </row>
    <row r="1428" spans="1:23" ht="14">
      <c r="A1428" s="21" t="s">
        <v>2882</v>
      </c>
      <c r="B1428" s="21" t="s">
        <v>311</v>
      </c>
      <c r="C1428" s="21" t="s">
        <v>1081</v>
      </c>
      <c r="D1428" s="21" t="s">
        <v>1129</v>
      </c>
      <c r="E1428" s="21" t="s">
        <v>1099</v>
      </c>
      <c r="F1428" s="30" t="s">
        <v>2175</v>
      </c>
      <c r="G1428" s="21" t="s">
        <v>2886</v>
      </c>
      <c r="H1428" s="31" t="s">
        <v>2890</v>
      </c>
      <c r="I1428" s="31" t="s">
        <v>2888</v>
      </c>
      <c r="J1428" s="21" t="s">
        <v>1161</v>
      </c>
      <c r="K1428" s="21">
        <v>7</v>
      </c>
      <c r="L1428" s="21" t="s">
        <v>1172</v>
      </c>
      <c r="M1428" s="21">
        <v>39.700000000000003</v>
      </c>
      <c r="N1428" s="21" t="s">
        <v>1088</v>
      </c>
      <c r="O1428" s="21" t="s">
        <v>1088</v>
      </c>
      <c r="P1428" s="21" t="s">
        <v>1088</v>
      </c>
      <c r="Q1428" s="21" t="s">
        <v>487</v>
      </c>
      <c r="R1428" s="21"/>
      <c r="S1428" s="21"/>
      <c r="U1428" s="36" t="s">
        <v>4816</v>
      </c>
      <c r="V1428" s="66" t="s">
        <v>5285</v>
      </c>
      <c r="W1428" s="66"/>
    </row>
    <row r="1429" spans="1:23" ht="14">
      <c r="A1429" s="21" t="s">
        <v>2882</v>
      </c>
      <c r="B1429" s="21" t="s">
        <v>311</v>
      </c>
      <c r="C1429" s="21" t="s">
        <v>1081</v>
      </c>
      <c r="D1429" s="21" t="s">
        <v>1129</v>
      </c>
      <c r="E1429" s="21" t="s">
        <v>1099</v>
      </c>
      <c r="F1429" s="30" t="s">
        <v>2175</v>
      </c>
      <c r="G1429" s="21" t="s">
        <v>2886</v>
      </c>
      <c r="H1429" s="31" t="s">
        <v>2891</v>
      </c>
      <c r="I1429" s="31" t="s">
        <v>2888</v>
      </c>
      <c r="J1429" s="21" t="s">
        <v>1161</v>
      </c>
      <c r="K1429" s="21">
        <v>7</v>
      </c>
      <c r="L1429" s="21" t="s">
        <v>1172</v>
      </c>
      <c r="M1429" s="21">
        <v>4.5</v>
      </c>
      <c r="N1429" s="21" t="s">
        <v>1088</v>
      </c>
      <c r="O1429" s="21" t="s">
        <v>1088</v>
      </c>
      <c r="P1429" s="21" t="s">
        <v>1088</v>
      </c>
      <c r="Q1429" s="21" t="s">
        <v>487</v>
      </c>
      <c r="R1429" s="21"/>
      <c r="S1429" s="21"/>
      <c r="U1429" s="36" t="s">
        <v>4816</v>
      </c>
      <c r="V1429" s="66" t="s">
        <v>5285</v>
      </c>
      <c r="W1429" s="66"/>
    </row>
    <row r="1430" spans="1:23" ht="14">
      <c r="A1430" s="21" t="s">
        <v>2882</v>
      </c>
      <c r="B1430" s="21" t="s">
        <v>311</v>
      </c>
      <c r="C1430" s="21" t="s">
        <v>1081</v>
      </c>
      <c r="D1430" s="21" t="s">
        <v>1129</v>
      </c>
      <c r="E1430" s="21" t="s">
        <v>1099</v>
      </c>
      <c r="F1430" s="30" t="s">
        <v>2175</v>
      </c>
      <c r="G1430" s="21" t="s">
        <v>2886</v>
      </c>
      <c r="H1430" s="31" t="s">
        <v>2892</v>
      </c>
      <c r="I1430" s="31" t="s">
        <v>2888</v>
      </c>
      <c r="J1430" s="21" t="s">
        <v>2885</v>
      </c>
      <c r="K1430" s="21">
        <v>7</v>
      </c>
      <c r="L1430" s="21" t="s">
        <v>1172</v>
      </c>
      <c r="M1430" s="21">
        <v>141</v>
      </c>
      <c r="N1430" s="21" t="s">
        <v>1088</v>
      </c>
      <c r="O1430" s="21" t="s">
        <v>1088</v>
      </c>
      <c r="P1430" s="21" t="s">
        <v>1088</v>
      </c>
      <c r="Q1430" s="21" t="s">
        <v>487</v>
      </c>
      <c r="R1430" s="21"/>
      <c r="S1430" s="21"/>
      <c r="U1430" s="36" t="s">
        <v>4816</v>
      </c>
      <c r="V1430" s="66" t="s">
        <v>5285</v>
      </c>
      <c r="W1430" s="66"/>
    </row>
    <row r="1431" spans="1:23" ht="14">
      <c r="A1431" s="21" t="s">
        <v>2882</v>
      </c>
      <c r="B1431" s="21" t="s">
        <v>311</v>
      </c>
      <c r="C1431" s="21" t="s">
        <v>1081</v>
      </c>
      <c r="D1431" s="21" t="s">
        <v>1129</v>
      </c>
      <c r="E1431" s="21" t="s">
        <v>1099</v>
      </c>
      <c r="F1431" s="30" t="s">
        <v>2175</v>
      </c>
      <c r="G1431" s="21" t="s">
        <v>2886</v>
      </c>
      <c r="H1431" s="31" t="s">
        <v>2887</v>
      </c>
      <c r="I1431" s="31" t="s">
        <v>2888</v>
      </c>
      <c r="J1431" s="21" t="s">
        <v>1161</v>
      </c>
      <c r="K1431" s="21">
        <v>9</v>
      </c>
      <c r="L1431" s="21" t="s">
        <v>1138</v>
      </c>
      <c r="M1431" s="21">
        <v>43.4</v>
      </c>
      <c r="N1431" s="21" t="s">
        <v>1088</v>
      </c>
      <c r="O1431" s="21" t="s">
        <v>1088</v>
      </c>
      <c r="P1431" s="21" t="s">
        <v>1088</v>
      </c>
      <c r="Q1431" s="21" t="s">
        <v>487</v>
      </c>
      <c r="R1431" s="21"/>
      <c r="S1431" s="21"/>
      <c r="U1431" s="36" t="s">
        <v>5105</v>
      </c>
      <c r="V1431" s="66" t="s">
        <v>5105</v>
      </c>
      <c r="W1431" s="66"/>
    </row>
    <row r="1432" spans="1:23" ht="14">
      <c r="A1432" s="21" t="s">
        <v>2882</v>
      </c>
      <c r="B1432" s="21" t="s">
        <v>311</v>
      </c>
      <c r="C1432" s="21" t="s">
        <v>1081</v>
      </c>
      <c r="D1432" s="21" t="s">
        <v>1129</v>
      </c>
      <c r="E1432" s="21" t="s">
        <v>1099</v>
      </c>
      <c r="F1432" s="30" t="s">
        <v>2175</v>
      </c>
      <c r="G1432" s="21" t="s">
        <v>2886</v>
      </c>
      <c r="H1432" s="31" t="s">
        <v>2889</v>
      </c>
      <c r="I1432" s="31" t="s">
        <v>2888</v>
      </c>
      <c r="J1432" s="21" t="s">
        <v>1161</v>
      </c>
      <c r="K1432" s="21">
        <v>9</v>
      </c>
      <c r="L1432" s="21" t="s">
        <v>1138</v>
      </c>
      <c r="M1432" s="21">
        <v>35.200000000000003</v>
      </c>
      <c r="N1432" s="21" t="s">
        <v>1088</v>
      </c>
      <c r="O1432" s="21" t="s">
        <v>1088</v>
      </c>
      <c r="P1432" s="21" t="s">
        <v>1088</v>
      </c>
      <c r="Q1432" s="21" t="s">
        <v>487</v>
      </c>
      <c r="R1432" s="21"/>
      <c r="S1432" s="21"/>
      <c r="U1432" s="36" t="s">
        <v>5105</v>
      </c>
      <c r="V1432" s="66" t="s">
        <v>5105</v>
      </c>
      <c r="W1432" s="66"/>
    </row>
    <row r="1433" spans="1:23" ht="14">
      <c r="A1433" s="21" t="s">
        <v>2882</v>
      </c>
      <c r="B1433" s="21" t="s">
        <v>311</v>
      </c>
      <c r="C1433" s="21" t="s">
        <v>1081</v>
      </c>
      <c r="D1433" s="21" t="s">
        <v>1129</v>
      </c>
      <c r="E1433" s="21" t="s">
        <v>1099</v>
      </c>
      <c r="F1433" s="30" t="s">
        <v>2175</v>
      </c>
      <c r="G1433" s="21" t="s">
        <v>2886</v>
      </c>
      <c r="H1433" s="31" t="s">
        <v>2890</v>
      </c>
      <c r="I1433" s="31" t="s">
        <v>2888</v>
      </c>
      <c r="J1433" s="21" t="s">
        <v>1161</v>
      </c>
      <c r="K1433" s="21">
        <v>9</v>
      </c>
      <c r="L1433" s="21" t="s">
        <v>1138</v>
      </c>
      <c r="M1433" s="21">
        <v>18.100000000000001</v>
      </c>
      <c r="N1433" s="21" t="s">
        <v>1088</v>
      </c>
      <c r="O1433" s="21" t="s">
        <v>1088</v>
      </c>
      <c r="P1433" s="21" t="s">
        <v>1088</v>
      </c>
      <c r="Q1433" s="21" t="s">
        <v>487</v>
      </c>
      <c r="R1433" s="21"/>
      <c r="S1433" s="21"/>
      <c r="U1433" s="36" t="s">
        <v>5105</v>
      </c>
      <c r="V1433" s="66" t="s">
        <v>5105</v>
      </c>
      <c r="W1433" s="66"/>
    </row>
    <row r="1434" spans="1:23" ht="14">
      <c r="A1434" s="21" t="s">
        <v>2882</v>
      </c>
      <c r="B1434" s="21" t="s">
        <v>311</v>
      </c>
      <c r="C1434" s="21" t="s">
        <v>1081</v>
      </c>
      <c r="D1434" s="21" t="s">
        <v>1129</v>
      </c>
      <c r="E1434" s="21" t="s">
        <v>1099</v>
      </c>
      <c r="F1434" s="30" t="s">
        <v>2175</v>
      </c>
      <c r="G1434" s="21" t="s">
        <v>2886</v>
      </c>
      <c r="H1434" s="31" t="s">
        <v>2891</v>
      </c>
      <c r="I1434" s="31" t="s">
        <v>2888</v>
      </c>
      <c r="J1434" s="21" t="s">
        <v>1161</v>
      </c>
      <c r="K1434" s="21">
        <v>9</v>
      </c>
      <c r="L1434" s="21" t="s">
        <v>1138</v>
      </c>
      <c r="M1434" s="21">
        <v>3.3</v>
      </c>
      <c r="N1434" s="21" t="s">
        <v>1088</v>
      </c>
      <c r="O1434" s="21" t="s">
        <v>1088</v>
      </c>
      <c r="P1434" s="21" t="s">
        <v>1088</v>
      </c>
      <c r="Q1434" s="21" t="s">
        <v>487</v>
      </c>
      <c r="R1434" s="21"/>
      <c r="S1434" s="21"/>
      <c r="U1434" s="36" t="s">
        <v>5105</v>
      </c>
      <c r="V1434" s="66" t="s">
        <v>5105</v>
      </c>
      <c r="W1434" s="66"/>
    </row>
    <row r="1435" spans="1:23" ht="14">
      <c r="A1435" s="21" t="s">
        <v>2882</v>
      </c>
      <c r="B1435" s="21" t="s">
        <v>311</v>
      </c>
      <c r="C1435" s="21" t="s">
        <v>1081</v>
      </c>
      <c r="D1435" s="21" t="s">
        <v>1129</v>
      </c>
      <c r="E1435" s="21" t="s">
        <v>1099</v>
      </c>
      <c r="F1435" s="30" t="s">
        <v>2175</v>
      </c>
      <c r="G1435" s="21" t="s">
        <v>2886</v>
      </c>
      <c r="H1435" s="31" t="s">
        <v>2892</v>
      </c>
      <c r="I1435" s="31" t="s">
        <v>2888</v>
      </c>
      <c r="J1435" s="21" t="s">
        <v>2885</v>
      </c>
      <c r="K1435" s="21">
        <v>9</v>
      </c>
      <c r="L1435" s="21" t="s">
        <v>1138</v>
      </c>
      <c r="M1435" s="21">
        <v>180.9</v>
      </c>
      <c r="N1435" s="21" t="s">
        <v>1088</v>
      </c>
      <c r="O1435" s="21" t="s">
        <v>1088</v>
      </c>
      <c r="P1435" s="21">
        <v>32.9</v>
      </c>
      <c r="Q1435" s="21" t="s">
        <v>487</v>
      </c>
      <c r="R1435" s="21"/>
      <c r="S1435" s="21"/>
      <c r="U1435" s="36" t="s">
        <v>5105</v>
      </c>
      <c r="V1435" s="66" t="s">
        <v>5105</v>
      </c>
      <c r="W1435" s="66"/>
    </row>
    <row r="1436" spans="1:23" ht="14">
      <c r="A1436" s="21" t="s">
        <v>2882</v>
      </c>
      <c r="B1436" s="21" t="s">
        <v>311</v>
      </c>
      <c r="C1436" s="21" t="s">
        <v>1081</v>
      </c>
      <c r="D1436" s="21" t="s">
        <v>1129</v>
      </c>
      <c r="E1436" s="21" t="s">
        <v>1099</v>
      </c>
      <c r="F1436" s="30" t="s">
        <v>2175</v>
      </c>
      <c r="G1436" s="21" t="s">
        <v>2886</v>
      </c>
      <c r="H1436" s="31" t="s">
        <v>2887</v>
      </c>
      <c r="I1436" s="31" t="s">
        <v>2888</v>
      </c>
      <c r="J1436" s="21" t="s">
        <v>1161</v>
      </c>
      <c r="K1436" s="21">
        <v>10</v>
      </c>
      <c r="L1436" s="21" t="s">
        <v>1089</v>
      </c>
      <c r="M1436" s="21">
        <v>41.7</v>
      </c>
      <c r="N1436" s="21" t="s">
        <v>1088</v>
      </c>
      <c r="O1436" s="21" t="s">
        <v>1088</v>
      </c>
      <c r="P1436" s="21" t="s">
        <v>1088</v>
      </c>
      <c r="Q1436" s="21" t="s">
        <v>487</v>
      </c>
      <c r="R1436" s="21"/>
      <c r="S1436" s="21"/>
      <c r="U1436" s="36" t="s">
        <v>4786</v>
      </c>
      <c r="V1436" s="66" t="s">
        <v>5285</v>
      </c>
      <c r="W1436" s="66"/>
    </row>
    <row r="1437" spans="1:23" ht="14">
      <c r="A1437" s="21" t="s">
        <v>2882</v>
      </c>
      <c r="B1437" s="21" t="s">
        <v>311</v>
      </c>
      <c r="C1437" s="21" t="s">
        <v>1081</v>
      </c>
      <c r="D1437" s="21" t="s">
        <v>1129</v>
      </c>
      <c r="E1437" s="21" t="s">
        <v>1099</v>
      </c>
      <c r="F1437" s="30" t="s">
        <v>2175</v>
      </c>
      <c r="G1437" s="21" t="s">
        <v>2886</v>
      </c>
      <c r="H1437" s="31" t="s">
        <v>2889</v>
      </c>
      <c r="I1437" s="31" t="s">
        <v>2888</v>
      </c>
      <c r="J1437" s="21" t="s">
        <v>1161</v>
      </c>
      <c r="K1437" s="21">
        <v>10</v>
      </c>
      <c r="L1437" s="21" t="s">
        <v>1089</v>
      </c>
      <c r="M1437" s="21">
        <v>34.6</v>
      </c>
      <c r="N1437" s="21" t="s">
        <v>1088</v>
      </c>
      <c r="O1437" s="21" t="s">
        <v>1088</v>
      </c>
      <c r="P1437" s="21" t="s">
        <v>1088</v>
      </c>
      <c r="Q1437" s="21" t="s">
        <v>487</v>
      </c>
      <c r="R1437" s="21"/>
      <c r="S1437" s="21"/>
      <c r="U1437" s="36" t="s">
        <v>4786</v>
      </c>
      <c r="V1437" s="66" t="s">
        <v>5285</v>
      </c>
      <c r="W1437" s="66"/>
    </row>
    <row r="1438" spans="1:23" ht="14">
      <c r="A1438" s="21" t="s">
        <v>2882</v>
      </c>
      <c r="B1438" s="21" t="s">
        <v>311</v>
      </c>
      <c r="C1438" s="21" t="s">
        <v>1081</v>
      </c>
      <c r="D1438" s="21" t="s">
        <v>1129</v>
      </c>
      <c r="E1438" s="21" t="s">
        <v>1099</v>
      </c>
      <c r="F1438" s="30" t="s">
        <v>2175</v>
      </c>
      <c r="G1438" s="21" t="s">
        <v>2886</v>
      </c>
      <c r="H1438" s="31" t="s">
        <v>2890</v>
      </c>
      <c r="I1438" s="31" t="s">
        <v>2888</v>
      </c>
      <c r="J1438" s="21" t="s">
        <v>1161</v>
      </c>
      <c r="K1438" s="21">
        <v>10</v>
      </c>
      <c r="L1438" s="21" t="s">
        <v>1089</v>
      </c>
      <c r="M1438" s="21">
        <v>19.8</v>
      </c>
      <c r="N1438" s="21" t="s">
        <v>1088</v>
      </c>
      <c r="O1438" s="21" t="s">
        <v>1088</v>
      </c>
      <c r="P1438" s="21" t="s">
        <v>1088</v>
      </c>
      <c r="Q1438" s="21" t="s">
        <v>487</v>
      </c>
      <c r="R1438" s="21"/>
      <c r="S1438" s="21"/>
      <c r="U1438" s="36" t="s">
        <v>4786</v>
      </c>
      <c r="V1438" s="66" t="s">
        <v>5285</v>
      </c>
      <c r="W1438" s="66"/>
    </row>
    <row r="1439" spans="1:23" ht="14">
      <c r="A1439" s="21" t="s">
        <v>2882</v>
      </c>
      <c r="B1439" s="21" t="s">
        <v>311</v>
      </c>
      <c r="C1439" s="21" t="s">
        <v>1081</v>
      </c>
      <c r="D1439" s="21" t="s">
        <v>1129</v>
      </c>
      <c r="E1439" s="21" t="s">
        <v>1099</v>
      </c>
      <c r="F1439" s="30" t="s">
        <v>2175</v>
      </c>
      <c r="G1439" s="21" t="s">
        <v>2886</v>
      </c>
      <c r="H1439" s="31" t="s">
        <v>2891</v>
      </c>
      <c r="I1439" s="31" t="s">
        <v>2888</v>
      </c>
      <c r="J1439" s="21" t="s">
        <v>1161</v>
      </c>
      <c r="K1439" s="21">
        <v>10</v>
      </c>
      <c r="L1439" s="21" t="s">
        <v>1089</v>
      </c>
      <c r="M1439" s="21">
        <v>3.9</v>
      </c>
      <c r="N1439" s="21" t="s">
        <v>1088</v>
      </c>
      <c r="O1439" s="21" t="s">
        <v>1088</v>
      </c>
      <c r="P1439" s="21" t="s">
        <v>1088</v>
      </c>
      <c r="Q1439" s="21" t="s">
        <v>487</v>
      </c>
      <c r="R1439" s="21"/>
      <c r="S1439" s="21"/>
      <c r="U1439" s="36" t="s">
        <v>4786</v>
      </c>
      <c r="V1439" s="66" t="s">
        <v>5285</v>
      </c>
      <c r="W1439" s="66"/>
    </row>
    <row r="1440" spans="1:23" ht="14">
      <c r="A1440" s="21" t="s">
        <v>2882</v>
      </c>
      <c r="B1440" s="21" t="s">
        <v>311</v>
      </c>
      <c r="C1440" s="21" t="s">
        <v>1081</v>
      </c>
      <c r="D1440" s="21" t="s">
        <v>1129</v>
      </c>
      <c r="E1440" s="21" t="s">
        <v>1099</v>
      </c>
      <c r="F1440" s="30" t="s">
        <v>2175</v>
      </c>
      <c r="G1440" s="21" t="s">
        <v>2886</v>
      </c>
      <c r="H1440" s="31" t="s">
        <v>2892</v>
      </c>
      <c r="I1440" s="31" t="s">
        <v>2888</v>
      </c>
      <c r="J1440" s="21" t="s">
        <v>2885</v>
      </c>
      <c r="K1440" s="21">
        <v>10</v>
      </c>
      <c r="L1440" s="21" t="s">
        <v>1089</v>
      </c>
      <c r="M1440" s="21">
        <v>146.9</v>
      </c>
      <c r="N1440" s="21" t="s">
        <v>1088</v>
      </c>
      <c r="O1440" s="21" t="s">
        <v>1088</v>
      </c>
      <c r="P1440" s="21">
        <v>52.9</v>
      </c>
      <c r="Q1440" s="21" t="s">
        <v>487</v>
      </c>
      <c r="R1440" s="21"/>
      <c r="S1440" s="21"/>
      <c r="U1440" s="36" t="s">
        <v>4786</v>
      </c>
      <c r="V1440" s="66" t="s">
        <v>5285</v>
      </c>
      <c r="W1440" s="66"/>
    </row>
    <row r="1441" spans="1:23" ht="28">
      <c r="A1441" s="21" t="s">
        <v>2882</v>
      </c>
      <c r="B1441" s="21" t="s">
        <v>311</v>
      </c>
      <c r="C1441" s="21" t="s">
        <v>1081</v>
      </c>
      <c r="D1441" s="21" t="s">
        <v>1129</v>
      </c>
      <c r="E1441" s="21" t="s">
        <v>1099</v>
      </c>
      <c r="F1441" s="30" t="s">
        <v>2175</v>
      </c>
      <c r="G1441" s="21" t="s">
        <v>2173</v>
      </c>
      <c r="H1441" s="31" t="s">
        <v>2893</v>
      </c>
      <c r="I1441" s="31" t="s">
        <v>2888</v>
      </c>
      <c r="J1441" s="21" t="s">
        <v>1161</v>
      </c>
      <c r="K1441" s="21">
        <v>10</v>
      </c>
      <c r="L1441" s="21" t="s">
        <v>1089</v>
      </c>
      <c r="M1441" s="21">
        <v>32.4</v>
      </c>
      <c r="N1441" s="21" t="s">
        <v>1088</v>
      </c>
      <c r="O1441" s="21" t="s">
        <v>1088</v>
      </c>
      <c r="P1441" s="21" t="s">
        <v>1088</v>
      </c>
      <c r="Q1441" s="21" t="s">
        <v>487</v>
      </c>
      <c r="R1441" s="21"/>
      <c r="S1441" s="21"/>
      <c r="U1441" s="36" t="s">
        <v>5298</v>
      </c>
      <c r="V1441" s="66" t="s">
        <v>5285</v>
      </c>
      <c r="W1441" s="66"/>
    </row>
    <row r="1442" spans="1:23" ht="28">
      <c r="A1442" s="47" t="s">
        <v>2882</v>
      </c>
      <c r="B1442" s="47" t="s">
        <v>311</v>
      </c>
      <c r="C1442" s="47" t="s">
        <v>1081</v>
      </c>
      <c r="D1442" s="47" t="s">
        <v>1129</v>
      </c>
      <c r="E1442" s="47" t="s">
        <v>1099</v>
      </c>
      <c r="F1442" s="48" t="s">
        <v>2175</v>
      </c>
      <c r="G1442" s="47" t="s">
        <v>2173</v>
      </c>
      <c r="H1442" s="49" t="s">
        <v>2894</v>
      </c>
      <c r="I1442" s="49" t="s">
        <v>2888</v>
      </c>
      <c r="J1442" s="47" t="s">
        <v>1161</v>
      </c>
      <c r="K1442" s="47">
        <v>10</v>
      </c>
      <c r="L1442" s="47" t="s">
        <v>1089</v>
      </c>
      <c r="M1442" s="47">
        <v>36.1</v>
      </c>
      <c r="N1442" s="47" t="s">
        <v>1088</v>
      </c>
      <c r="O1442" s="47" t="s">
        <v>1088</v>
      </c>
      <c r="P1442" s="47" t="s">
        <v>1088</v>
      </c>
      <c r="Q1442" s="47" t="s">
        <v>487</v>
      </c>
      <c r="R1442" s="21"/>
      <c r="S1442" s="9"/>
      <c r="U1442" s="36" t="s">
        <v>5298</v>
      </c>
      <c r="V1442" s="66" t="s">
        <v>5285</v>
      </c>
      <c r="W1442" s="66"/>
    </row>
    <row r="1443" spans="1:23" ht="28">
      <c r="A1443" s="47" t="s">
        <v>2882</v>
      </c>
      <c r="B1443" s="47" t="s">
        <v>311</v>
      </c>
      <c r="C1443" s="47" t="s">
        <v>1081</v>
      </c>
      <c r="D1443" s="47" t="s">
        <v>1129</v>
      </c>
      <c r="E1443" s="47" t="s">
        <v>1099</v>
      </c>
      <c r="F1443" s="48" t="s">
        <v>2175</v>
      </c>
      <c r="G1443" s="47" t="s">
        <v>2173</v>
      </c>
      <c r="H1443" s="49" t="s">
        <v>2895</v>
      </c>
      <c r="I1443" s="49" t="s">
        <v>2888</v>
      </c>
      <c r="J1443" s="47" t="s">
        <v>1161</v>
      </c>
      <c r="K1443" s="47">
        <v>10</v>
      </c>
      <c r="L1443" s="47" t="s">
        <v>1089</v>
      </c>
      <c r="M1443" s="47">
        <v>28.7</v>
      </c>
      <c r="N1443" s="47" t="s">
        <v>1088</v>
      </c>
      <c r="O1443" s="47" t="s">
        <v>1088</v>
      </c>
      <c r="P1443" s="47" t="s">
        <v>1088</v>
      </c>
      <c r="Q1443" s="47" t="s">
        <v>487</v>
      </c>
      <c r="R1443" s="21"/>
      <c r="S1443" s="9"/>
      <c r="U1443" s="36" t="s">
        <v>5298</v>
      </c>
      <c r="V1443" s="66" t="s">
        <v>5285</v>
      </c>
      <c r="W1443" s="66"/>
    </row>
    <row r="1444" spans="1:23" ht="28">
      <c r="A1444" s="47" t="s">
        <v>2882</v>
      </c>
      <c r="B1444" s="47" t="s">
        <v>311</v>
      </c>
      <c r="C1444" s="47" t="s">
        <v>1081</v>
      </c>
      <c r="D1444" s="47" t="s">
        <v>1129</v>
      </c>
      <c r="E1444" s="47" t="s">
        <v>1099</v>
      </c>
      <c r="F1444" s="48" t="s">
        <v>2175</v>
      </c>
      <c r="G1444" s="47" t="s">
        <v>2173</v>
      </c>
      <c r="H1444" s="49" t="s">
        <v>2896</v>
      </c>
      <c r="I1444" s="49" t="s">
        <v>2888</v>
      </c>
      <c r="J1444" s="47" t="s">
        <v>1161</v>
      </c>
      <c r="K1444" s="47">
        <v>10</v>
      </c>
      <c r="L1444" s="47" t="s">
        <v>1089</v>
      </c>
      <c r="M1444" s="47">
        <v>2.8</v>
      </c>
      <c r="N1444" s="47" t="s">
        <v>1088</v>
      </c>
      <c r="O1444" s="47" t="s">
        <v>1088</v>
      </c>
      <c r="P1444" s="47" t="s">
        <v>1088</v>
      </c>
      <c r="Q1444" s="47" t="s">
        <v>487</v>
      </c>
      <c r="R1444" s="21"/>
      <c r="S1444" s="9"/>
      <c r="U1444" s="36" t="s">
        <v>5298</v>
      </c>
      <c r="V1444" s="66" t="s">
        <v>5285</v>
      </c>
      <c r="W1444" s="66"/>
    </row>
    <row r="1445" spans="1:23" ht="14">
      <c r="A1445" s="21" t="s">
        <v>2882</v>
      </c>
      <c r="B1445" s="21" t="s">
        <v>311</v>
      </c>
      <c r="C1445" s="21" t="s">
        <v>1081</v>
      </c>
      <c r="D1445" s="21" t="s">
        <v>1129</v>
      </c>
      <c r="E1445" s="21" t="s">
        <v>1099</v>
      </c>
      <c r="F1445" s="30" t="s">
        <v>2175</v>
      </c>
      <c r="G1445" s="47" t="s">
        <v>2173</v>
      </c>
      <c r="H1445" s="31" t="s">
        <v>2897</v>
      </c>
      <c r="I1445" s="31" t="s">
        <v>2888</v>
      </c>
      <c r="J1445" s="21" t="s">
        <v>2898</v>
      </c>
      <c r="K1445" s="21">
        <v>10</v>
      </c>
      <c r="L1445" s="21" t="s">
        <v>1089</v>
      </c>
      <c r="M1445" s="21">
        <v>0.2</v>
      </c>
      <c r="N1445" s="21" t="s">
        <v>1088</v>
      </c>
      <c r="O1445" s="21" t="s">
        <v>1088</v>
      </c>
      <c r="P1445" s="21" t="s">
        <v>1088</v>
      </c>
      <c r="Q1445" s="21" t="s">
        <v>487</v>
      </c>
      <c r="R1445" s="21"/>
      <c r="S1445" s="21"/>
      <c r="U1445" s="36" t="s">
        <v>5298</v>
      </c>
      <c r="V1445" s="66" t="s">
        <v>5285</v>
      </c>
      <c r="W1445" s="66"/>
    </row>
    <row r="1446" spans="1:23" ht="14">
      <c r="A1446" s="21" t="s">
        <v>2882</v>
      </c>
      <c r="B1446" s="21" t="s">
        <v>311</v>
      </c>
      <c r="C1446" s="21" t="s">
        <v>1081</v>
      </c>
      <c r="D1446" s="21" t="s">
        <v>1129</v>
      </c>
      <c r="E1446" s="21" t="s">
        <v>1099</v>
      </c>
      <c r="F1446" s="30" t="s">
        <v>2175</v>
      </c>
      <c r="G1446" s="21" t="s">
        <v>2886</v>
      </c>
      <c r="H1446" s="31" t="s">
        <v>2899</v>
      </c>
      <c r="I1446" s="31" t="s">
        <v>2888</v>
      </c>
      <c r="J1446" s="21" t="s">
        <v>2885</v>
      </c>
      <c r="K1446" s="21">
        <v>7</v>
      </c>
      <c r="L1446" s="21" t="s">
        <v>1172</v>
      </c>
      <c r="M1446" s="21">
        <v>0.09</v>
      </c>
      <c r="N1446" s="21" t="s">
        <v>1088</v>
      </c>
      <c r="O1446" s="21" t="s">
        <v>1088</v>
      </c>
      <c r="P1446" s="21" t="s">
        <v>1088</v>
      </c>
      <c r="Q1446" s="21" t="s">
        <v>487</v>
      </c>
      <c r="R1446" s="21"/>
      <c r="S1446" s="21"/>
      <c r="U1446" s="36" t="s">
        <v>4816</v>
      </c>
      <c r="V1446" s="66" t="s">
        <v>5285</v>
      </c>
      <c r="W1446" s="66"/>
    </row>
    <row r="1447" spans="1:23" ht="14">
      <c r="A1447" s="21" t="s">
        <v>2882</v>
      </c>
      <c r="B1447" s="21" t="s">
        <v>311</v>
      </c>
      <c r="C1447" s="21" t="s">
        <v>1081</v>
      </c>
      <c r="D1447" s="21" t="s">
        <v>1129</v>
      </c>
      <c r="E1447" s="21" t="s">
        <v>1099</v>
      </c>
      <c r="F1447" s="30" t="s">
        <v>2175</v>
      </c>
      <c r="G1447" s="21" t="s">
        <v>2886</v>
      </c>
      <c r="H1447" s="31" t="s">
        <v>2900</v>
      </c>
      <c r="I1447" s="31" t="s">
        <v>2888</v>
      </c>
      <c r="J1447" s="21" t="s">
        <v>2885</v>
      </c>
      <c r="K1447" s="21">
        <v>7</v>
      </c>
      <c r="L1447" s="21" t="s">
        <v>1172</v>
      </c>
      <c r="M1447" s="21">
        <v>0.6</v>
      </c>
      <c r="N1447" s="21" t="s">
        <v>1088</v>
      </c>
      <c r="O1447" s="21" t="s">
        <v>1088</v>
      </c>
      <c r="P1447" s="21" t="s">
        <v>1088</v>
      </c>
      <c r="Q1447" s="21" t="s">
        <v>487</v>
      </c>
      <c r="R1447" s="21"/>
      <c r="S1447" s="21"/>
      <c r="U1447" s="36" t="s">
        <v>4816</v>
      </c>
      <c r="V1447" s="66" t="s">
        <v>5285</v>
      </c>
      <c r="W1447" s="66"/>
    </row>
    <row r="1448" spans="1:23" ht="14">
      <c r="A1448" s="21" t="s">
        <v>2882</v>
      </c>
      <c r="B1448" s="21" t="s">
        <v>311</v>
      </c>
      <c r="C1448" s="21" t="s">
        <v>1081</v>
      </c>
      <c r="D1448" s="21" t="s">
        <v>1129</v>
      </c>
      <c r="E1448" s="21" t="s">
        <v>1099</v>
      </c>
      <c r="F1448" s="30" t="s">
        <v>2175</v>
      </c>
      <c r="G1448" s="21" t="s">
        <v>2886</v>
      </c>
      <c r="H1448" s="31" t="s">
        <v>2901</v>
      </c>
      <c r="I1448" s="31" t="s">
        <v>2888</v>
      </c>
      <c r="J1448" s="21" t="s">
        <v>2885</v>
      </c>
      <c r="K1448" s="21">
        <v>7</v>
      </c>
      <c r="L1448" s="21" t="s">
        <v>1172</v>
      </c>
      <c r="M1448" s="21">
        <v>5.84</v>
      </c>
      <c r="N1448" s="21" t="s">
        <v>1088</v>
      </c>
      <c r="O1448" s="21" t="s">
        <v>1088</v>
      </c>
      <c r="P1448" s="21" t="s">
        <v>1088</v>
      </c>
      <c r="Q1448" s="21" t="s">
        <v>487</v>
      </c>
      <c r="R1448" s="21"/>
      <c r="S1448" s="21"/>
      <c r="U1448" s="36" t="s">
        <v>4816</v>
      </c>
      <c r="V1448" s="66" t="s">
        <v>5285</v>
      </c>
      <c r="W1448" s="66"/>
    </row>
    <row r="1449" spans="1:23" ht="14">
      <c r="A1449" s="21" t="s">
        <v>2882</v>
      </c>
      <c r="B1449" s="21" t="s">
        <v>311</v>
      </c>
      <c r="C1449" s="21" t="s">
        <v>1081</v>
      </c>
      <c r="D1449" s="21" t="s">
        <v>1129</v>
      </c>
      <c r="E1449" s="21" t="s">
        <v>1099</v>
      </c>
      <c r="F1449" s="30" t="s">
        <v>2175</v>
      </c>
      <c r="G1449" s="21" t="s">
        <v>2886</v>
      </c>
      <c r="H1449" s="31" t="s">
        <v>2899</v>
      </c>
      <c r="I1449" s="31" t="s">
        <v>2888</v>
      </c>
      <c r="J1449" s="21" t="s">
        <v>2885</v>
      </c>
      <c r="K1449" s="21">
        <v>9</v>
      </c>
      <c r="L1449" s="21" t="s">
        <v>1138</v>
      </c>
      <c r="M1449" s="21">
        <v>0.04</v>
      </c>
      <c r="N1449" s="21" t="s">
        <v>1088</v>
      </c>
      <c r="O1449" s="21" t="s">
        <v>1088</v>
      </c>
      <c r="P1449" s="21">
        <v>0.03</v>
      </c>
      <c r="Q1449" s="21" t="s">
        <v>487</v>
      </c>
      <c r="R1449" s="21"/>
      <c r="S1449" s="21"/>
      <c r="U1449" s="36" t="s">
        <v>5105</v>
      </c>
      <c r="V1449" s="66" t="s">
        <v>5105</v>
      </c>
      <c r="W1449" s="66"/>
    </row>
    <row r="1450" spans="1:23" ht="14">
      <c r="A1450" s="21" t="s">
        <v>2882</v>
      </c>
      <c r="B1450" s="21" t="s">
        <v>311</v>
      </c>
      <c r="C1450" s="21" t="s">
        <v>1081</v>
      </c>
      <c r="D1450" s="21" t="s">
        <v>1129</v>
      </c>
      <c r="E1450" s="21" t="s">
        <v>1099</v>
      </c>
      <c r="F1450" s="30" t="s">
        <v>2175</v>
      </c>
      <c r="G1450" s="21" t="s">
        <v>2886</v>
      </c>
      <c r="H1450" s="31" t="s">
        <v>2900</v>
      </c>
      <c r="I1450" s="31" t="s">
        <v>2888</v>
      </c>
      <c r="J1450" s="21" t="s">
        <v>2885</v>
      </c>
      <c r="K1450" s="21">
        <v>9</v>
      </c>
      <c r="L1450" s="21" t="s">
        <v>1138</v>
      </c>
      <c r="M1450" s="21">
        <v>0.89</v>
      </c>
      <c r="N1450" s="21" t="s">
        <v>1088</v>
      </c>
      <c r="O1450" s="21" t="s">
        <v>1088</v>
      </c>
      <c r="P1450" s="21">
        <v>1.26</v>
      </c>
      <c r="Q1450" s="21" t="s">
        <v>487</v>
      </c>
      <c r="R1450" s="21"/>
      <c r="S1450" s="21"/>
      <c r="U1450" s="36" t="s">
        <v>5105</v>
      </c>
      <c r="V1450" s="66" t="s">
        <v>5105</v>
      </c>
      <c r="W1450" s="66"/>
    </row>
    <row r="1451" spans="1:23" ht="14">
      <c r="A1451" s="21" t="s">
        <v>2882</v>
      </c>
      <c r="B1451" s="21" t="s">
        <v>311</v>
      </c>
      <c r="C1451" s="21" t="s">
        <v>1081</v>
      </c>
      <c r="D1451" s="21" t="s">
        <v>1129</v>
      </c>
      <c r="E1451" s="21" t="s">
        <v>1099</v>
      </c>
      <c r="F1451" s="30" t="s">
        <v>2175</v>
      </c>
      <c r="G1451" s="21" t="s">
        <v>2886</v>
      </c>
      <c r="H1451" s="31" t="s">
        <v>2901</v>
      </c>
      <c r="I1451" s="31" t="s">
        <v>2888</v>
      </c>
      <c r="J1451" s="21" t="s">
        <v>2885</v>
      </c>
      <c r="K1451" s="21">
        <v>9</v>
      </c>
      <c r="L1451" s="21" t="s">
        <v>1138</v>
      </c>
      <c r="M1451" s="21">
        <v>1.62</v>
      </c>
      <c r="N1451" s="21" t="s">
        <v>1088</v>
      </c>
      <c r="O1451" s="21" t="s">
        <v>1088</v>
      </c>
      <c r="P1451" s="21">
        <v>0.82</v>
      </c>
      <c r="Q1451" s="21" t="s">
        <v>487</v>
      </c>
      <c r="R1451" s="21"/>
      <c r="S1451" s="21"/>
      <c r="U1451" s="36" t="s">
        <v>5105</v>
      </c>
      <c r="V1451" s="66" t="s">
        <v>5105</v>
      </c>
      <c r="W1451" s="66"/>
    </row>
    <row r="1452" spans="1:23" ht="14">
      <c r="A1452" s="21" t="s">
        <v>2882</v>
      </c>
      <c r="B1452" s="21" t="s">
        <v>311</v>
      </c>
      <c r="C1452" s="21" t="s">
        <v>1081</v>
      </c>
      <c r="D1452" s="21" t="s">
        <v>1129</v>
      </c>
      <c r="E1452" s="21" t="s">
        <v>1099</v>
      </c>
      <c r="F1452" s="30" t="s">
        <v>2175</v>
      </c>
      <c r="G1452" s="21" t="s">
        <v>2886</v>
      </c>
      <c r="H1452" s="31" t="s">
        <v>2899</v>
      </c>
      <c r="I1452" s="31" t="s">
        <v>2888</v>
      </c>
      <c r="J1452" s="21" t="s">
        <v>2885</v>
      </c>
      <c r="K1452" s="21">
        <v>10</v>
      </c>
      <c r="L1452" s="21" t="s">
        <v>1089</v>
      </c>
      <c r="M1452" s="21">
        <v>0.05</v>
      </c>
      <c r="N1452" s="21" t="s">
        <v>1088</v>
      </c>
      <c r="O1452" s="21" t="s">
        <v>1088</v>
      </c>
      <c r="P1452" s="21">
        <v>0.04</v>
      </c>
      <c r="Q1452" s="21" t="s">
        <v>487</v>
      </c>
      <c r="R1452" s="21"/>
      <c r="S1452" s="21"/>
      <c r="U1452" s="36" t="s">
        <v>4782</v>
      </c>
      <c r="V1452" s="66" t="s">
        <v>5285</v>
      </c>
      <c r="W1452" s="66"/>
    </row>
    <row r="1453" spans="1:23" ht="14">
      <c r="A1453" s="21" t="s">
        <v>2882</v>
      </c>
      <c r="B1453" s="21" t="s">
        <v>311</v>
      </c>
      <c r="C1453" s="21" t="s">
        <v>1081</v>
      </c>
      <c r="D1453" s="21" t="s">
        <v>1129</v>
      </c>
      <c r="E1453" s="21" t="s">
        <v>1099</v>
      </c>
      <c r="F1453" s="30" t="s">
        <v>2175</v>
      </c>
      <c r="G1453" s="21" t="s">
        <v>2886</v>
      </c>
      <c r="H1453" s="31" t="s">
        <v>2900</v>
      </c>
      <c r="I1453" s="31" t="s">
        <v>2888</v>
      </c>
      <c r="J1453" s="21" t="s">
        <v>2885</v>
      </c>
      <c r="K1453" s="21">
        <v>10</v>
      </c>
      <c r="L1453" s="21" t="s">
        <v>1089</v>
      </c>
      <c r="M1453" s="21">
        <v>0.51</v>
      </c>
      <c r="N1453" s="21" t="s">
        <v>1088</v>
      </c>
      <c r="O1453" s="21" t="s">
        <v>1088</v>
      </c>
      <c r="P1453" s="21">
        <v>0.56999999999999995</v>
      </c>
      <c r="Q1453" s="21" t="s">
        <v>487</v>
      </c>
      <c r="R1453" s="21"/>
      <c r="S1453" s="21"/>
      <c r="U1453" s="36" t="s">
        <v>4782</v>
      </c>
      <c r="V1453" s="66" t="s">
        <v>5285</v>
      </c>
      <c r="W1453" s="66"/>
    </row>
    <row r="1454" spans="1:23" ht="14">
      <c r="A1454" s="21" t="s">
        <v>2882</v>
      </c>
      <c r="B1454" s="21" t="s">
        <v>311</v>
      </c>
      <c r="C1454" s="21" t="s">
        <v>1081</v>
      </c>
      <c r="D1454" s="21" t="s">
        <v>1129</v>
      </c>
      <c r="E1454" s="21" t="s">
        <v>1099</v>
      </c>
      <c r="F1454" s="30" t="s">
        <v>2175</v>
      </c>
      <c r="G1454" s="21" t="s">
        <v>2886</v>
      </c>
      <c r="H1454" s="31" t="s">
        <v>2901</v>
      </c>
      <c r="I1454" s="31" t="s">
        <v>2888</v>
      </c>
      <c r="J1454" s="21" t="s">
        <v>2885</v>
      </c>
      <c r="K1454" s="21">
        <v>10</v>
      </c>
      <c r="L1454" s="21" t="s">
        <v>1089</v>
      </c>
      <c r="M1454" s="21">
        <v>2.88</v>
      </c>
      <c r="N1454" s="21" t="s">
        <v>1088</v>
      </c>
      <c r="O1454" s="21" t="s">
        <v>1088</v>
      </c>
      <c r="P1454" s="21">
        <v>0.65</v>
      </c>
      <c r="Q1454" s="21" t="s">
        <v>487</v>
      </c>
      <c r="R1454" s="21"/>
      <c r="S1454" s="21"/>
      <c r="U1454" s="36" t="s">
        <v>4782</v>
      </c>
      <c r="V1454" s="66" t="s">
        <v>5285</v>
      </c>
      <c r="W1454" s="66"/>
    </row>
    <row r="1455" spans="1:23" ht="14">
      <c r="A1455" s="21" t="s">
        <v>2882</v>
      </c>
      <c r="B1455" s="21" t="s">
        <v>311</v>
      </c>
      <c r="C1455" s="21" t="s">
        <v>1081</v>
      </c>
      <c r="D1455" s="21" t="s">
        <v>1129</v>
      </c>
      <c r="E1455" s="21" t="s">
        <v>1099</v>
      </c>
      <c r="F1455" s="30" t="s">
        <v>2175</v>
      </c>
      <c r="G1455" s="21" t="s">
        <v>2886</v>
      </c>
      <c r="H1455" s="31" t="s">
        <v>2902</v>
      </c>
      <c r="I1455" s="31" t="s">
        <v>2888</v>
      </c>
      <c r="J1455" s="21" t="s">
        <v>2898</v>
      </c>
      <c r="K1455" s="21">
        <v>10</v>
      </c>
      <c r="L1455" s="21" t="s">
        <v>1089</v>
      </c>
      <c r="M1455" s="21">
        <v>38.1</v>
      </c>
      <c r="N1455" s="21" t="s">
        <v>1088</v>
      </c>
      <c r="O1455" s="21" t="s">
        <v>1088</v>
      </c>
      <c r="P1455" s="21" t="s">
        <v>1088</v>
      </c>
      <c r="Q1455" s="21" t="s">
        <v>487</v>
      </c>
      <c r="R1455" s="21"/>
      <c r="S1455" s="21"/>
      <c r="U1455" s="36" t="s">
        <v>4782</v>
      </c>
      <c r="V1455" s="66" t="s">
        <v>5285</v>
      </c>
      <c r="W1455" s="66"/>
    </row>
    <row r="1456" spans="1:23" ht="14">
      <c r="A1456" s="21" t="s">
        <v>2882</v>
      </c>
      <c r="B1456" s="21" t="s">
        <v>311</v>
      </c>
      <c r="C1456" s="21" t="s">
        <v>1081</v>
      </c>
      <c r="D1456" s="21" t="s">
        <v>1129</v>
      </c>
      <c r="E1456" s="21" t="s">
        <v>1099</v>
      </c>
      <c r="F1456" s="30" t="s">
        <v>2175</v>
      </c>
      <c r="G1456" s="21" t="s">
        <v>2886</v>
      </c>
      <c r="H1456" s="31" t="s">
        <v>2903</v>
      </c>
      <c r="I1456" s="31" t="s">
        <v>2888</v>
      </c>
      <c r="J1456" s="21" t="s">
        <v>2898</v>
      </c>
      <c r="K1456" s="21">
        <v>10</v>
      </c>
      <c r="L1456" s="21" t="s">
        <v>1089</v>
      </c>
      <c r="M1456" s="21">
        <v>1.25</v>
      </c>
      <c r="N1456" s="21" t="s">
        <v>1088</v>
      </c>
      <c r="O1456" s="21" t="s">
        <v>1088</v>
      </c>
      <c r="P1456" s="21" t="s">
        <v>1088</v>
      </c>
      <c r="Q1456" s="21" t="s">
        <v>487</v>
      </c>
      <c r="R1456" s="21"/>
      <c r="S1456" s="21"/>
      <c r="U1456" s="36" t="s">
        <v>4782</v>
      </c>
      <c r="V1456" s="66" t="s">
        <v>5285</v>
      </c>
      <c r="W1456" s="66"/>
    </row>
    <row r="1457" spans="1:23" ht="14">
      <c r="A1457" s="21" t="s">
        <v>2882</v>
      </c>
      <c r="B1457" s="21" t="s">
        <v>311</v>
      </c>
      <c r="C1457" s="21" t="s">
        <v>1081</v>
      </c>
      <c r="D1457" s="21" t="s">
        <v>1129</v>
      </c>
      <c r="E1457" s="21" t="s">
        <v>1099</v>
      </c>
      <c r="F1457" s="30" t="s">
        <v>2175</v>
      </c>
      <c r="G1457" s="21" t="s">
        <v>2886</v>
      </c>
      <c r="H1457" s="31" t="s">
        <v>2904</v>
      </c>
      <c r="I1457" s="31" t="s">
        <v>2888</v>
      </c>
      <c r="J1457" s="21" t="s">
        <v>2898</v>
      </c>
      <c r="K1457" s="21">
        <v>10</v>
      </c>
      <c r="L1457" s="21" t="s">
        <v>1089</v>
      </c>
      <c r="M1457" s="21">
        <v>3.27</v>
      </c>
      <c r="N1457" s="21" t="s">
        <v>1088</v>
      </c>
      <c r="O1457" s="21" t="s">
        <v>1088</v>
      </c>
      <c r="P1457" s="21" t="s">
        <v>1088</v>
      </c>
      <c r="Q1457" s="21" t="s">
        <v>487</v>
      </c>
      <c r="R1457" s="21"/>
      <c r="S1457" s="21"/>
      <c r="U1457" s="36" t="s">
        <v>4782</v>
      </c>
      <c r="V1457" s="66" t="s">
        <v>5285</v>
      </c>
      <c r="W1457" s="66"/>
    </row>
    <row r="1458" spans="1:23" ht="14">
      <c r="A1458" s="21" t="s">
        <v>2905</v>
      </c>
      <c r="B1458" s="21" t="s">
        <v>320</v>
      </c>
      <c r="C1458" s="21" t="s">
        <v>1036</v>
      </c>
      <c r="D1458" s="21" t="s">
        <v>1129</v>
      </c>
      <c r="E1458" s="21" t="s">
        <v>13</v>
      </c>
      <c r="F1458" s="30" t="s">
        <v>2711</v>
      </c>
      <c r="G1458" s="21" t="s">
        <v>2906</v>
      </c>
      <c r="H1458" s="31" t="s">
        <v>2907</v>
      </c>
      <c r="I1458" s="31" t="s">
        <v>2908</v>
      </c>
      <c r="J1458" s="21" t="s">
        <v>1147</v>
      </c>
      <c r="K1458" s="21">
        <v>80</v>
      </c>
      <c r="L1458" s="21" t="s">
        <v>1474</v>
      </c>
      <c r="M1458" s="21">
        <v>8</v>
      </c>
      <c r="N1458" s="21" t="s">
        <v>1088</v>
      </c>
      <c r="O1458" s="21" t="s">
        <v>1088</v>
      </c>
      <c r="P1458" s="21" t="s">
        <v>1088</v>
      </c>
      <c r="Q1458" s="21" t="s">
        <v>2649</v>
      </c>
      <c r="R1458" s="21"/>
      <c r="S1458" s="21"/>
      <c r="U1458" s="36" t="s">
        <v>4929</v>
      </c>
      <c r="V1458" s="66" t="s">
        <v>5285</v>
      </c>
      <c r="W1458" s="66"/>
    </row>
    <row r="1459" spans="1:23" ht="14">
      <c r="A1459" s="21" t="s">
        <v>2905</v>
      </c>
      <c r="B1459" s="21" t="s">
        <v>320</v>
      </c>
      <c r="C1459" s="21" t="s">
        <v>1036</v>
      </c>
      <c r="D1459" s="21" t="s">
        <v>1129</v>
      </c>
      <c r="E1459" s="21" t="s">
        <v>13</v>
      </c>
      <c r="F1459" s="30" t="s">
        <v>2711</v>
      </c>
      <c r="G1459" s="21" t="s">
        <v>2906</v>
      </c>
      <c r="H1459" s="31" t="s">
        <v>2909</v>
      </c>
      <c r="I1459" s="31" t="s">
        <v>2908</v>
      </c>
      <c r="J1459" s="21" t="s">
        <v>1147</v>
      </c>
      <c r="K1459" s="21">
        <v>30</v>
      </c>
      <c r="L1459" s="21" t="s">
        <v>1172</v>
      </c>
      <c r="M1459" s="21">
        <v>13</v>
      </c>
      <c r="N1459" s="21" t="s">
        <v>1088</v>
      </c>
      <c r="O1459" s="21" t="s">
        <v>1088</v>
      </c>
      <c r="P1459" s="21" t="s">
        <v>1088</v>
      </c>
      <c r="Q1459" s="21" t="s">
        <v>2649</v>
      </c>
      <c r="R1459" s="21"/>
      <c r="S1459" s="21"/>
      <c r="U1459" s="36" t="s">
        <v>4929</v>
      </c>
      <c r="V1459" s="66" t="s">
        <v>5285</v>
      </c>
      <c r="W1459" s="66"/>
    </row>
    <row r="1460" spans="1:23" ht="14">
      <c r="A1460" s="21" t="s">
        <v>2905</v>
      </c>
      <c r="B1460" s="21" t="s">
        <v>320</v>
      </c>
      <c r="C1460" s="21" t="s">
        <v>1036</v>
      </c>
      <c r="D1460" s="21" t="s">
        <v>1129</v>
      </c>
      <c r="E1460" s="21" t="s">
        <v>13</v>
      </c>
      <c r="F1460" s="30" t="s">
        <v>2711</v>
      </c>
      <c r="G1460" s="21" t="s">
        <v>2906</v>
      </c>
      <c r="H1460" s="31" t="s">
        <v>2910</v>
      </c>
      <c r="I1460" s="31" t="s">
        <v>2908</v>
      </c>
      <c r="J1460" s="21" t="s">
        <v>1147</v>
      </c>
      <c r="K1460" s="21">
        <v>15</v>
      </c>
      <c r="L1460" s="21" t="s">
        <v>1172</v>
      </c>
      <c r="M1460" s="21">
        <v>18</v>
      </c>
      <c r="N1460" s="21" t="s">
        <v>1088</v>
      </c>
      <c r="O1460" s="21" t="s">
        <v>1088</v>
      </c>
      <c r="P1460" s="21" t="s">
        <v>1088</v>
      </c>
      <c r="Q1460" s="21" t="s">
        <v>2649</v>
      </c>
      <c r="R1460" s="21"/>
      <c r="S1460" s="21"/>
      <c r="U1460" s="36" t="s">
        <v>4929</v>
      </c>
      <c r="V1460" s="66" t="s">
        <v>5285</v>
      </c>
      <c r="W1460" s="66"/>
    </row>
    <row r="1461" spans="1:23" ht="28">
      <c r="A1461" s="21" t="s">
        <v>2905</v>
      </c>
      <c r="B1461" s="21" t="s">
        <v>320</v>
      </c>
      <c r="C1461" s="21" t="s">
        <v>1036</v>
      </c>
      <c r="D1461" s="21" t="s">
        <v>1129</v>
      </c>
      <c r="E1461" s="21" t="s">
        <v>13</v>
      </c>
      <c r="F1461" s="30" t="s">
        <v>2711</v>
      </c>
      <c r="G1461" s="21" t="s">
        <v>2906</v>
      </c>
      <c r="H1461" s="31" t="s">
        <v>2911</v>
      </c>
      <c r="I1461" s="31" t="s">
        <v>2908</v>
      </c>
      <c r="J1461" s="21" t="s">
        <v>1094</v>
      </c>
      <c r="K1461" s="21">
        <v>20</v>
      </c>
      <c r="L1461" s="21" t="s">
        <v>1474</v>
      </c>
      <c r="M1461" s="21">
        <v>0.56000000000000005</v>
      </c>
      <c r="N1461" s="21" t="s">
        <v>1088</v>
      </c>
      <c r="O1461" s="21" t="s">
        <v>1088</v>
      </c>
      <c r="P1461" s="21">
        <v>0.01</v>
      </c>
      <c r="Q1461" s="21" t="s">
        <v>2649</v>
      </c>
      <c r="R1461" s="21"/>
      <c r="S1461" s="21"/>
      <c r="U1461" s="36" t="s">
        <v>4880</v>
      </c>
      <c r="V1461" s="66" t="s">
        <v>5285</v>
      </c>
      <c r="W1461" s="66"/>
    </row>
    <row r="1462" spans="1:23" ht="14">
      <c r="A1462" s="21" t="s">
        <v>2905</v>
      </c>
      <c r="B1462" s="21" t="s">
        <v>320</v>
      </c>
      <c r="C1462" s="21" t="s">
        <v>1036</v>
      </c>
      <c r="D1462" s="21" t="s">
        <v>1129</v>
      </c>
      <c r="E1462" s="21" t="s">
        <v>13</v>
      </c>
      <c r="F1462" s="30" t="s">
        <v>2711</v>
      </c>
      <c r="G1462" s="21" t="s">
        <v>2906</v>
      </c>
      <c r="H1462" s="31" t="s">
        <v>2912</v>
      </c>
      <c r="I1462" s="31" t="s">
        <v>2908</v>
      </c>
      <c r="J1462" s="21" t="s">
        <v>2913</v>
      </c>
      <c r="K1462" s="21">
        <v>6</v>
      </c>
      <c r="L1462" s="21" t="s">
        <v>1474</v>
      </c>
      <c r="M1462" s="21">
        <v>16.7</v>
      </c>
      <c r="N1462" s="21" t="s">
        <v>1088</v>
      </c>
      <c r="O1462" s="21" t="s">
        <v>1088</v>
      </c>
      <c r="P1462" s="21">
        <v>0.6</v>
      </c>
      <c r="Q1462" s="21" t="s">
        <v>2649</v>
      </c>
      <c r="R1462" s="21"/>
      <c r="S1462" s="21"/>
      <c r="U1462" s="36" t="s">
        <v>4816</v>
      </c>
      <c r="V1462" s="66" t="s">
        <v>5285</v>
      </c>
      <c r="W1462" s="66"/>
    </row>
    <row r="1463" spans="1:23" ht="14">
      <c r="A1463" s="21" t="s">
        <v>2905</v>
      </c>
      <c r="B1463" s="21" t="s">
        <v>320</v>
      </c>
      <c r="C1463" s="21" t="s">
        <v>1036</v>
      </c>
      <c r="D1463" s="21" t="s">
        <v>1129</v>
      </c>
      <c r="E1463" s="21" t="s">
        <v>13</v>
      </c>
      <c r="F1463" s="30" t="s">
        <v>2711</v>
      </c>
      <c r="G1463" s="21" t="s">
        <v>2906</v>
      </c>
      <c r="H1463" s="31" t="s">
        <v>2914</v>
      </c>
      <c r="I1463" s="31" t="s">
        <v>2908</v>
      </c>
      <c r="J1463" s="21" t="s">
        <v>2913</v>
      </c>
      <c r="K1463" s="21">
        <v>6</v>
      </c>
      <c r="L1463" s="21" t="s">
        <v>1474</v>
      </c>
      <c r="M1463" s="21">
        <v>3.1</v>
      </c>
      <c r="N1463" s="21" t="s">
        <v>1088</v>
      </c>
      <c r="O1463" s="21" t="s">
        <v>1088</v>
      </c>
      <c r="P1463" s="21">
        <v>0.6</v>
      </c>
      <c r="Q1463" s="21" t="s">
        <v>2649</v>
      </c>
      <c r="R1463" s="21"/>
      <c r="S1463" s="21"/>
      <c r="U1463" s="36" t="s">
        <v>4816</v>
      </c>
      <c r="V1463" s="66" t="s">
        <v>5285</v>
      </c>
      <c r="W1463" s="66"/>
    </row>
    <row r="1464" spans="1:23" ht="14">
      <c r="A1464" s="21" t="s">
        <v>2905</v>
      </c>
      <c r="B1464" s="21" t="s">
        <v>320</v>
      </c>
      <c r="C1464" s="21" t="s">
        <v>1036</v>
      </c>
      <c r="D1464" s="21" t="s">
        <v>1129</v>
      </c>
      <c r="E1464" s="21" t="s">
        <v>13</v>
      </c>
      <c r="F1464" s="30" t="s">
        <v>2711</v>
      </c>
      <c r="G1464" s="21" t="s">
        <v>2906</v>
      </c>
      <c r="H1464" s="31" t="s">
        <v>2915</v>
      </c>
      <c r="I1464" s="31" t="s">
        <v>2908</v>
      </c>
      <c r="J1464" s="21" t="s">
        <v>2913</v>
      </c>
      <c r="K1464" s="21">
        <v>6</v>
      </c>
      <c r="L1464" s="21" t="s">
        <v>1474</v>
      </c>
      <c r="M1464" s="21">
        <v>5.6</v>
      </c>
      <c r="N1464" s="21" t="s">
        <v>1088</v>
      </c>
      <c r="O1464" s="21" t="s">
        <v>1088</v>
      </c>
      <c r="P1464" s="21">
        <v>0.8</v>
      </c>
      <c r="Q1464" s="21" t="s">
        <v>2649</v>
      </c>
      <c r="R1464" s="21"/>
      <c r="S1464" s="21"/>
      <c r="U1464" s="36" t="s">
        <v>4816</v>
      </c>
      <c r="V1464" s="66" t="s">
        <v>5285</v>
      </c>
      <c r="W1464" s="66"/>
    </row>
    <row r="1465" spans="1:23" ht="28">
      <c r="A1465" s="21" t="s">
        <v>2905</v>
      </c>
      <c r="B1465" s="21" t="s">
        <v>320</v>
      </c>
      <c r="C1465" s="21" t="s">
        <v>1036</v>
      </c>
      <c r="D1465" s="21" t="s">
        <v>1129</v>
      </c>
      <c r="E1465" s="21" t="s">
        <v>13</v>
      </c>
      <c r="F1465" s="30" t="s">
        <v>2711</v>
      </c>
      <c r="G1465" s="21" t="s">
        <v>2906</v>
      </c>
      <c r="H1465" s="31" t="s">
        <v>2916</v>
      </c>
      <c r="I1465" s="31" t="s">
        <v>2908</v>
      </c>
      <c r="J1465" s="21" t="s">
        <v>1094</v>
      </c>
      <c r="K1465" s="21">
        <v>20</v>
      </c>
      <c r="L1465" s="21" t="s">
        <v>1474</v>
      </c>
      <c r="M1465" s="21">
        <v>0.65</v>
      </c>
      <c r="N1465" s="21" t="s">
        <v>1088</v>
      </c>
      <c r="O1465" s="21" t="s">
        <v>1088</v>
      </c>
      <c r="P1465" s="21">
        <v>0.02</v>
      </c>
      <c r="Q1465" s="21" t="s">
        <v>2649</v>
      </c>
      <c r="R1465" s="21"/>
      <c r="S1465" s="21"/>
      <c r="U1465" s="36" t="s">
        <v>4880</v>
      </c>
      <c r="V1465" s="66" t="s">
        <v>5285</v>
      </c>
      <c r="W1465" s="66"/>
    </row>
    <row r="1466" spans="1:23" ht="14">
      <c r="A1466" s="21" t="s">
        <v>2905</v>
      </c>
      <c r="B1466" s="21" t="s">
        <v>320</v>
      </c>
      <c r="C1466" s="21" t="s">
        <v>1036</v>
      </c>
      <c r="D1466" s="21" t="s">
        <v>1129</v>
      </c>
      <c r="E1466" s="21" t="s">
        <v>13</v>
      </c>
      <c r="F1466" s="30" t="s">
        <v>2711</v>
      </c>
      <c r="G1466" s="21" t="s">
        <v>2906</v>
      </c>
      <c r="H1466" s="31" t="s">
        <v>2917</v>
      </c>
      <c r="I1466" s="31" t="s">
        <v>2908</v>
      </c>
      <c r="J1466" s="21" t="s">
        <v>2913</v>
      </c>
      <c r="K1466" s="21">
        <v>5</v>
      </c>
      <c r="L1466" s="21" t="s">
        <v>1474</v>
      </c>
      <c r="M1466" s="21">
        <v>19.2</v>
      </c>
      <c r="N1466" s="21" t="s">
        <v>1088</v>
      </c>
      <c r="O1466" s="21" t="s">
        <v>1088</v>
      </c>
      <c r="P1466" s="21">
        <v>1.2</v>
      </c>
      <c r="Q1466" s="21" t="s">
        <v>2649</v>
      </c>
      <c r="R1466" s="21"/>
      <c r="S1466" s="21"/>
      <c r="U1466" s="36" t="s">
        <v>4816</v>
      </c>
      <c r="V1466" s="66" t="s">
        <v>5285</v>
      </c>
      <c r="W1466" s="66"/>
    </row>
    <row r="1467" spans="1:23" ht="14">
      <c r="A1467" s="21" t="s">
        <v>2905</v>
      </c>
      <c r="B1467" s="21" t="s">
        <v>320</v>
      </c>
      <c r="C1467" s="21" t="s">
        <v>1036</v>
      </c>
      <c r="D1467" s="21" t="s">
        <v>1129</v>
      </c>
      <c r="E1467" s="21" t="s">
        <v>13</v>
      </c>
      <c r="F1467" s="30" t="s">
        <v>2711</v>
      </c>
      <c r="G1467" s="21" t="s">
        <v>2906</v>
      </c>
      <c r="H1467" s="31" t="s">
        <v>2918</v>
      </c>
      <c r="I1467" s="31" t="s">
        <v>2908</v>
      </c>
      <c r="J1467" s="21" t="s">
        <v>2913</v>
      </c>
      <c r="K1467" s="21">
        <v>5</v>
      </c>
      <c r="L1467" s="21" t="s">
        <v>1474</v>
      </c>
      <c r="M1467" s="21">
        <v>3.1</v>
      </c>
      <c r="N1467" s="21" t="s">
        <v>1088</v>
      </c>
      <c r="O1467" s="21" t="s">
        <v>1088</v>
      </c>
      <c r="P1467" s="21">
        <v>0.3</v>
      </c>
      <c r="Q1467" s="21" t="s">
        <v>2649</v>
      </c>
      <c r="R1467" s="21"/>
      <c r="S1467" s="21"/>
      <c r="U1467" s="36" t="s">
        <v>4816</v>
      </c>
      <c r="V1467" s="66" t="s">
        <v>5285</v>
      </c>
      <c r="W1467" s="66"/>
    </row>
    <row r="1468" spans="1:23" ht="14">
      <c r="A1468" s="21" t="s">
        <v>2905</v>
      </c>
      <c r="B1468" s="21" t="s">
        <v>320</v>
      </c>
      <c r="C1468" s="21" t="s">
        <v>1036</v>
      </c>
      <c r="D1468" s="21" t="s">
        <v>1129</v>
      </c>
      <c r="E1468" s="21" t="s">
        <v>13</v>
      </c>
      <c r="F1468" s="30" t="s">
        <v>2711</v>
      </c>
      <c r="G1468" s="21" t="s">
        <v>2906</v>
      </c>
      <c r="H1468" s="31" t="s">
        <v>2919</v>
      </c>
      <c r="I1468" s="31" t="s">
        <v>2908</v>
      </c>
      <c r="J1468" s="21" t="s">
        <v>2913</v>
      </c>
      <c r="K1468" s="21">
        <v>5</v>
      </c>
      <c r="L1468" s="21" t="s">
        <v>1474</v>
      </c>
      <c r="M1468" s="21">
        <v>6.1</v>
      </c>
      <c r="N1468" s="21" t="s">
        <v>1088</v>
      </c>
      <c r="O1468" s="21" t="s">
        <v>1088</v>
      </c>
      <c r="P1468" s="21">
        <v>0.1</v>
      </c>
      <c r="Q1468" s="21" t="s">
        <v>2649</v>
      </c>
      <c r="R1468" s="21"/>
      <c r="S1468" s="21"/>
      <c r="U1468" s="36" t="s">
        <v>4816</v>
      </c>
      <c r="V1468" s="66" t="s">
        <v>5285</v>
      </c>
      <c r="W1468" s="66"/>
    </row>
    <row r="1469" spans="1:23" ht="28">
      <c r="A1469" s="21" t="s">
        <v>2905</v>
      </c>
      <c r="B1469" s="21" t="s">
        <v>320</v>
      </c>
      <c r="C1469" s="21" t="s">
        <v>1036</v>
      </c>
      <c r="D1469" s="21" t="s">
        <v>1129</v>
      </c>
      <c r="E1469" s="21" t="s">
        <v>13</v>
      </c>
      <c r="F1469" s="30" t="s">
        <v>2711</v>
      </c>
      <c r="G1469" s="21" t="s">
        <v>2906</v>
      </c>
      <c r="H1469" s="31" t="s">
        <v>2920</v>
      </c>
      <c r="I1469" s="31" t="s">
        <v>2908</v>
      </c>
      <c r="J1469" s="21" t="s">
        <v>1094</v>
      </c>
      <c r="K1469" s="21">
        <v>20</v>
      </c>
      <c r="L1469" s="21" t="s">
        <v>1474</v>
      </c>
      <c r="M1469" s="21">
        <v>0.62</v>
      </c>
      <c r="N1469" s="21" t="s">
        <v>1088</v>
      </c>
      <c r="O1469" s="21" t="s">
        <v>1088</v>
      </c>
      <c r="P1469" s="21">
        <v>0.02</v>
      </c>
      <c r="Q1469" s="21" t="s">
        <v>2649</v>
      </c>
      <c r="R1469" s="21"/>
      <c r="S1469" s="21"/>
      <c r="U1469" s="36" t="s">
        <v>4880</v>
      </c>
      <c r="V1469" s="66" t="s">
        <v>5285</v>
      </c>
      <c r="W1469" s="66"/>
    </row>
    <row r="1470" spans="1:23" ht="14">
      <c r="A1470" s="21" t="s">
        <v>2905</v>
      </c>
      <c r="B1470" s="21" t="s">
        <v>320</v>
      </c>
      <c r="C1470" s="21" t="s">
        <v>1036</v>
      </c>
      <c r="D1470" s="21" t="s">
        <v>1129</v>
      </c>
      <c r="E1470" s="21" t="s">
        <v>13</v>
      </c>
      <c r="F1470" s="30" t="s">
        <v>2711</v>
      </c>
      <c r="G1470" s="21" t="s">
        <v>2906</v>
      </c>
      <c r="H1470" s="31" t="s">
        <v>2921</v>
      </c>
      <c r="I1470" s="31" t="s">
        <v>2908</v>
      </c>
      <c r="J1470" s="21" t="s">
        <v>2913</v>
      </c>
      <c r="K1470" s="21">
        <v>3</v>
      </c>
      <c r="L1470" s="21" t="s">
        <v>1474</v>
      </c>
      <c r="M1470" s="21">
        <v>16</v>
      </c>
      <c r="N1470" s="21" t="s">
        <v>1088</v>
      </c>
      <c r="O1470" s="21" t="s">
        <v>1088</v>
      </c>
      <c r="P1470" s="21">
        <v>1.7</v>
      </c>
      <c r="Q1470" s="21" t="s">
        <v>2649</v>
      </c>
      <c r="R1470" s="21"/>
      <c r="S1470" s="21"/>
      <c r="U1470" s="36" t="s">
        <v>4816</v>
      </c>
      <c r="V1470" s="66" t="s">
        <v>5285</v>
      </c>
      <c r="W1470" s="66"/>
    </row>
    <row r="1471" spans="1:23" ht="14">
      <c r="A1471" s="21" t="s">
        <v>2905</v>
      </c>
      <c r="B1471" s="21" t="s">
        <v>320</v>
      </c>
      <c r="C1471" s="21" t="s">
        <v>1036</v>
      </c>
      <c r="D1471" s="21" t="s">
        <v>1129</v>
      </c>
      <c r="E1471" s="21" t="s">
        <v>13</v>
      </c>
      <c r="F1471" s="30" t="s">
        <v>2711</v>
      </c>
      <c r="G1471" s="21" t="s">
        <v>2906</v>
      </c>
      <c r="H1471" s="31" t="s">
        <v>2922</v>
      </c>
      <c r="I1471" s="31" t="s">
        <v>2908</v>
      </c>
      <c r="J1471" s="21" t="s">
        <v>2913</v>
      </c>
      <c r="K1471" s="21">
        <v>3</v>
      </c>
      <c r="L1471" s="21" t="s">
        <v>1474</v>
      </c>
      <c r="M1471" s="21">
        <v>3.7</v>
      </c>
      <c r="N1471" s="21" t="s">
        <v>1088</v>
      </c>
      <c r="O1471" s="21" t="s">
        <v>1088</v>
      </c>
      <c r="P1471" s="21">
        <v>1.5</v>
      </c>
      <c r="Q1471" s="21" t="s">
        <v>2649</v>
      </c>
      <c r="R1471" s="21"/>
      <c r="S1471" s="21"/>
      <c r="U1471" s="36" t="s">
        <v>4816</v>
      </c>
      <c r="V1471" s="66" t="s">
        <v>5285</v>
      </c>
      <c r="W1471" s="66"/>
    </row>
    <row r="1472" spans="1:23" ht="14">
      <c r="A1472" s="21" t="s">
        <v>2905</v>
      </c>
      <c r="B1472" s="21" t="s">
        <v>320</v>
      </c>
      <c r="C1472" s="21" t="s">
        <v>1036</v>
      </c>
      <c r="D1472" s="21" t="s">
        <v>1129</v>
      </c>
      <c r="E1472" s="21" t="s">
        <v>13</v>
      </c>
      <c r="F1472" s="30" t="s">
        <v>2711</v>
      </c>
      <c r="G1472" s="21" t="s">
        <v>2906</v>
      </c>
      <c r="H1472" s="31" t="s">
        <v>2923</v>
      </c>
      <c r="I1472" s="31" t="s">
        <v>2908</v>
      </c>
      <c r="J1472" s="21" t="s">
        <v>2913</v>
      </c>
      <c r="K1472" s="21">
        <v>3</v>
      </c>
      <c r="L1472" s="21" t="s">
        <v>1474</v>
      </c>
      <c r="M1472" s="21">
        <v>4.7</v>
      </c>
      <c r="N1472" s="21" t="s">
        <v>1088</v>
      </c>
      <c r="O1472" s="21" t="s">
        <v>1088</v>
      </c>
      <c r="P1472" s="21">
        <v>1.3</v>
      </c>
      <c r="Q1472" s="21" t="s">
        <v>2649</v>
      </c>
      <c r="R1472" s="21"/>
      <c r="S1472" s="21"/>
      <c r="U1472" s="36" t="s">
        <v>4816</v>
      </c>
      <c r="V1472" s="66" t="s">
        <v>5285</v>
      </c>
      <c r="W1472" s="66"/>
    </row>
    <row r="1473" spans="1:23" ht="28">
      <c r="A1473" s="21" t="s">
        <v>2905</v>
      </c>
      <c r="B1473" s="21" t="s">
        <v>320</v>
      </c>
      <c r="C1473" s="21" t="s">
        <v>1036</v>
      </c>
      <c r="D1473" s="21" t="s">
        <v>1129</v>
      </c>
      <c r="E1473" s="21" t="s">
        <v>13</v>
      </c>
      <c r="F1473" s="30" t="s">
        <v>2711</v>
      </c>
      <c r="G1473" s="21" t="s">
        <v>2906</v>
      </c>
      <c r="H1473" s="31" t="s">
        <v>2924</v>
      </c>
      <c r="I1473" s="31" t="s">
        <v>2908</v>
      </c>
      <c r="J1473" s="21" t="s">
        <v>1094</v>
      </c>
      <c r="K1473" s="21">
        <v>20</v>
      </c>
      <c r="L1473" s="21" t="s">
        <v>1474</v>
      </c>
      <c r="M1473" s="21">
        <v>0.62</v>
      </c>
      <c r="N1473" s="21" t="s">
        <v>1088</v>
      </c>
      <c r="O1473" s="21" t="s">
        <v>1088</v>
      </c>
      <c r="P1473" s="21">
        <v>0.01</v>
      </c>
      <c r="Q1473" s="21" t="s">
        <v>2649</v>
      </c>
      <c r="R1473" s="21"/>
      <c r="S1473" s="21"/>
      <c r="U1473" s="36" t="s">
        <v>4880</v>
      </c>
      <c r="V1473" s="66" t="s">
        <v>5285</v>
      </c>
      <c r="W1473" s="66"/>
    </row>
    <row r="1474" spans="1:23" ht="14">
      <c r="A1474" s="21" t="s">
        <v>2905</v>
      </c>
      <c r="B1474" s="21" t="s">
        <v>320</v>
      </c>
      <c r="C1474" s="21" t="s">
        <v>1036</v>
      </c>
      <c r="D1474" s="21" t="s">
        <v>1129</v>
      </c>
      <c r="E1474" s="21" t="s">
        <v>13</v>
      </c>
      <c r="F1474" s="30" t="s">
        <v>2711</v>
      </c>
      <c r="G1474" s="21" t="s">
        <v>2906</v>
      </c>
      <c r="H1474" s="31" t="s">
        <v>2925</v>
      </c>
      <c r="I1474" s="31" t="s">
        <v>2908</v>
      </c>
      <c r="J1474" s="21" t="s">
        <v>2913</v>
      </c>
      <c r="K1474" s="21">
        <v>3</v>
      </c>
      <c r="L1474" s="21" t="s">
        <v>1474</v>
      </c>
      <c r="M1474" s="21">
        <v>16.8</v>
      </c>
      <c r="N1474" s="21" t="s">
        <v>1088</v>
      </c>
      <c r="O1474" s="21" t="s">
        <v>1088</v>
      </c>
      <c r="P1474" s="21">
        <v>0.4</v>
      </c>
      <c r="Q1474" s="21" t="s">
        <v>2649</v>
      </c>
      <c r="R1474" s="21"/>
      <c r="S1474" s="21"/>
      <c r="U1474" s="36" t="s">
        <v>4816</v>
      </c>
      <c r="V1474" s="66" t="s">
        <v>5285</v>
      </c>
      <c r="W1474" s="66"/>
    </row>
    <row r="1475" spans="1:23" ht="14">
      <c r="A1475" s="21" t="s">
        <v>2905</v>
      </c>
      <c r="B1475" s="21" t="s">
        <v>320</v>
      </c>
      <c r="C1475" s="21" t="s">
        <v>1036</v>
      </c>
      <c r="D1475" s="21" t="s">
        <v>1129</v>
      </c>
      <c r="E1475" s="21" t="s">
        <v>13</v>
      </c>
      <c r="F1475" s="30" t="s">
        <v>2711</v>
      </c>
      <c r="G1475" s="21" t="s">
        <v>2906</v>
      </c>
      <c r="H1475" s="31" t="s">
        <v>2926</v>
      </c>
      <c r="I1475" s="31" t="s">
        <v>2908</v>
      </c>
      <c r="J1475" s="21" t="s">
        <v>2913</v>
      </c>
      <c r="K1475" s="21">
        <v>3</v>
      </c>
      <c r="L1475" s="21" t="s">
        <v>1474</v>
      </c>
      <c r="M1475" s="21">
        <v>2.7</v>
      </c>
      <c r="N1475" s="21" t="s">
        <v>1088</v>
      </c>
      <c r="O1475" s="21" t="s">
        <v>1088</v>
      </c>
      <c r="P1475" s="21">
        <v>0.4</v>
      </c>
      <c r="Q1475" s="21" t="s">
        <v>2649</v>
      </c>
      <c r="R1475" s="21"/>
      <c r="S1475" s="21"/>
      <c r="U1475" s="36" t="s">
        <v>4816</v>
      </c>
      <c r="V1475" s="66" t="s">
        <v>5285</v>
      </c>
      <c r="W1475" s="66"/>
    </row>
    <row r="1476" spans="1:23" ht="14">
      <c r="A1476" s="21" t="s">
        <v>2905</v>
      </c>
      <c r="B1476" s="21" t="s">
        <v>320</v>
      </c>
      <c r="C1476" s="21" t="s">
        <v>1036</v>
      </c>
      <c r="D1476" s="21" t="s">
        <v>1129</v>
      </c>
      <c r="E1476" s="21" t="s">
        <v>13</v>
      </c>
      <c r="F1476" s="30" t="s">
        <v>2711</v>
      </c>
      <c r="G1476" s="21" t="s">
        <v>2906</v>
      </c>
      <c r="H1476" s="31" t="s">
        <v>2927</v>
      </c>
      <c r="I1476" s="31" t="s">
        <v>2908</v>
      </c>
      <c r="J1476" s="21" t="s">
        <v>2913</v>
      </c>
      <c r="K1476" s="21">
        <v>3</v>
      </c>
      <c r="L1476" s="21" t="s">
        <v>1474</v>
      </c>
      <c r="M1476" s="21">
        <v>6.3</v>
      </c>
      <c r="N1476" s="21" t="s">
        <v>1088</v>
      </c>
      <c r="O1476" s="21" t="s">
        <v>1088</v>
      </c>
      <c r="P1476" s="21">
        <v>0.9</v>
      </c>
      <c r="Q1476" s="21" t="s">
        <v>2649</v>
      </c>
      <c r="R1476" s="21"/>
      <c r="S1476" s="21"/>
      <c r="U1476" s="36" t="s">
        <v>4816</v>
      </c>
      <c r="V1476" s="66" t="s">
        <v>5285</v>
      </c>
      <c r="W1476" s="66"/>
    </row>
    <row r="1477" spans="1:23" ht="28">
      <c r="A1477" s="21" t="s">
        <v>2905</v>
      </c>
      <c r="B1477" s="21" t="s">
        <v>320</v>
      </c>
      <c r="C1477" s="21" t="s">
        <v>1036</v>
      </c>
      <c r="D1477" s="21" t="s">
        <v>1129</v>
      </c>
      <c r="E1477" s="21" t="s">
        <v>13</v>
      </c>
      <c r="F1477" s="30" t="s">
        <v>2711</v>
      </c>
      <c r="G1477" s="21" t="s">
        <v>2906</v>
      </c>
      <c r="H1477" s="31" t="s">
        <v>2928</v>
      </c>
      <c r="I1477" s="31" t="s">
        <v>2908</v>
      </c>
      <c r="J1477" s="21" t="s">
        <v>1094</v>
      </c>
      <c r="K1477" s="21">
        <v>7</v>
      </c>
      <c r="L1477" s="21" t="s">
        <v>1172</v>
      </c>
      <c r="M1477" s="21">
        <v>0.83</v>
      </c>
      <c r="N1477" s="21" t="s">
        <v>1088</v>
      </c>
      <c r="O1477" s="21" t="s">
        <v>1088</v>
      </c>
      <c r="P1477" s="21">
        <v>0.03</v>
      </c>
      <c r="Q1477" s="21" t="s">
        <v>2649</v>
      </c>
      <c r="R1477" s="21"/>
      <c r="S1477" s="21"/>
      <c r="U1477" s="36" t="s">
        <v>4880</v>
      </c>
      <c r="V1477" s="66" t="s">
        <v>5285</v>
      </c>
      <c r="W1477" s="66"/>
    </row>
    <row r="1478" spans="1:23" ht="14">
      <c r="A1478" s="21" t="s">
        <v>2905</v>
      </c>
      <c r="B1478" s="21" t="s">
        <v>320</v>
      </c>
      <c r="C1478" s="21" t="s">
        <v>1036</v>
      </c>
      <c r="D1478" s="21" t="s">
        <v>1129</v>
      </c>
      <c r="E1478" s="21" t="s">
        <v>13</v>
      </c>
      <c r="F1478" s="30" t="s">
        <v>2711</v>
      </c>
      <c r="G1478" s="21" t="s">
        <v>2906</v>
      </c>
      <c r="H1478" s="31" t="s">
        <v>2929</v>
      </c>
      <c r="I1478" s="31" t="s">
        <v>2908</v>
      </c>
      <c r="J1478" s="21" t="s">
        <v>2913</v>
      </c>
      <c r="K1478" s="21">
        <v>4</v>
      </c>
      <c r="L1478" s="21" t="s">
        <v>1172</v>
      </c>
      <c r="M1478" s="21">
        <v>13.8</v>
      </c>
      <c r="N1478" s="21" t="s">
        <v>1088</v>
      </c>
      <c r="O1478" s="21" t="s">
        <v>1088</v>
      </c>
      <c r="P1478" s="21">
        <v>0.6</v>
      </c>
      <c r="Q1478" s="21" t="s">
        <v>2649</v>
      </c>
      <c r="R1478" s="21"/>
      <c r="S1478" s="21"/>
      <c r="U1478" s="36" t="s">
        <v>4816</v>
      </c>
      <c r="V1478" s="66" t="s">
        <v>5285</v>
      </c>
      <c r="W1478" s="66"/>
    </row>
    <row r="1479" spans="1:23" ht="28">
      <c r="A1479" s="21" t="s">
        <v>2905</v>
      </c>
      <c r="B1479" s="21" t="s">
        <v>320</v>
      </c>
      <c r="C1479" s="21" t="s">
        <v>1036</v>
      </c>
      <c r="D1479" s="21" t="s">
        <v>1129</v>
      </c>
      <c r="E1479" s="21" t="s">
        <v>13</v>
      </c>
      <c r="F1479" s="30" t="s">
        <v>2711</v>
      </c>
      <c r="G1479" s="21" t="s">
        <v>2906</v>
      </c>
      <c r="H1479" s="31" t="s">
        <v>2930</v>
      </c>
      <c r="I1479" s="31" t="s">
        <v>2908</v>
      </c>
      <c r="J1479" s="21" t="s">
        <v>2913</v>
      </c>
      <c r="K1479" s="21">
        <v>3</v>
      </c>
      <c r="L1479" s="21" t="s">
        <v>1172</v>
      </c>
      <c r="M1479" s="21">
        <v>2.7</v>
      </c>
      <c r="N1479" s="21" t="s">
        <v>1088</v>
      </c>
      <c r="O1479" s="21" t="s">
        <v>1088</v>
      </c>
      <c r="P1479" s="21">
        <v>0.2</v>
      </c>
      <c r="Q1479" s="21" t="s">
        <v>2649</v>
      </c>
      <c r="R1479" s="21"/>
      <c r="S1479" s="21"/>
      <c r="U1479" s="36" t="s">
        <v>4816</v>
      </c>
      <c r="V1479" s="66" t="s">
        <v>5285</v>
      </c>
      <c r="W1479" s="66"/>
    </row>
    <row r="1480" spans="1:23" ht="28">
      <c r="A1480" s="21" t="s">
        <v>2905</v>
      </c>
      <c r="B1480" s="21" t="s">
        <v>320</v>
      </c>
      <c r="C1480" s="21" t="s">
        <v>1036</v>
      </c>
      <c r="D1480" s="21" t="s">
        <v>1129</v>
      </c>
      <c r="E1480" s="21" t="s">
        <v>13</v>
      </c>
      <c r="F1480" s="30" t="s">
        <v>2711</v>
      </c>
      <c r="G1480" s="21" t="s">
        <v>2906</v>
      </c>
      <c r="H1480" s="31" t="s">
        <v>2931</v>
      </c>
      <c r="I1480" s="31" t="s">
        <v>2908</v>
      </c>
      <c r="J1480" s="21" t="s">
        <v>2913</v>
      </c>
      <c r="K1480" s="21">
        <v>3</v>
      </c>
      <c r="L1480" s="21" t="s">
        <v>1172</v>
      </c>
      <c r="M1480" s="21">
        <v>5.2</v>
      </c>
      <c r="N1480" s="21" t="s">
        <v>1088</v>
      </c>
      <c r="O1480" s="21" t="s">
        <v>1088</v>
      </c>
      <c r="P1480" s="21">
        <v>0.2</v>
      </c>
      <c r="Q1480" s="21" t="s">
        <v>2649</v>
      </c>
      <c r="R1480" s="21"/>
      <c r="S1480" s="21"/>
      <c r="U1480" s="36" t="s">
        <v>4816</v>
      </c>
      <c r="V1480" s="66" t="s">
        <v>5285</v>
      </c>
      <c r="W1480" s="66"/>
    </row>
    <row r="1481" spans="1:23" ht="28">
      <c r="A1481" s="21" t="s">
        <v>2905</v>
      </c>
      <c r="B1481" s="21" t="s">
        <v>320</v>
      </c>
      <c r="C1481" s="21" t="s">
        <v>1036</v>
      </c>
      <c r="D1481" s="21" t="s">
        <v>1129</v>
      </c>
      <c r="E1481" s="21" t="s">
        <v>13</v>
      </c>
      <c r="F1481" s="30" t="s">
        <v>2711</v>
      </c>
      <c r="G1481" s="21" t="s">
        <v>2906</v>
      </c>
      <c r="H1481" s="31" t="s">
        <v>2932</v>
      </c>
      <c r="I1481" s="31" t="s">
        <v>2908</v>
      </c>
      <c r="J1481" s="21" t="s">
        <v>1094</v>
      </c>
      <c r="K1481" s="21">
        <v>9</v>
      </c>
      <c r="L1481" s="21" t="s">
        <v>1172</v>
      </c>
      <c r="M1481" s="21">
        <v>0.95</v>
      </c>
      <c r="N1481" s="21" t="s">
        <v>1088</v>
      </c>
      <c r="O1481" s="21" t="s">
        <v>1088</v>
      </c>
      <c r="P1481" s="21">
        <v>0.05</v>
      </c>
      <c r="Q1481" s="21" t="s">
        <v>2649</v>
      </c>
      <c r="R1481" s="21"/>
      <c r="S1481" s="21"/>
      <c r="U1481" s="36" t="s">
        <v>4880</v>
      </c>
      <c r="V1481" s="66" t="s">
        <v>5285</v>
      </c>
      <c r="W1481" s="66"/>
    </row>
    <row r="1482" spans="1:23" ht="28">
      <c r="A1482" s="21" t="s">
        <v>2905</v>
      </c>
      <c r="B1482" s="21" t="s">
        <v>320</v>
      </c>
      <c r="C1482" s="21" t="s">
        <v>1036</v>
      </c>
      <c r="D1482" s="21" t="s">
        <v>1129</v>
      </c>
      <c r="E1482" s="21" t="s">
        <v>13</v>
      </c>
      <c r="F1482" s="30" t="s">
        <v>2711</v>
      </c>
      <c r="G1482" s="21" t="s">
        <v>2906</v>
      </c>
      <c r="H1482" s="31" t="s">
        <v>2933</v>
      </c>
      <c r="I1482" s="31" t="s">
        <v>2908</v>
      </c>
      <c r="J1482" s="21" t="s">
        <v>2913</v>
      </c>
      <c r="K1482" s="21">
        <v>3</v>
      </c>
      <c r="L1482" s="21" t="s">
        <v>1172</v>
      </c>
      <c r="M1482" s="21">
        <v>12.8</v>
      </c>
      <c r="N1482" s="21" t="s">
        <v>1088</v>
      </c>
      <c r="O1482" s="21" t="s">
        <v>1088</v>
      </c>
      <c r="P1482" s="21">
        <v>3.9</v>
      </c>
      <c r="Q1482" s="21" t="s">
        <v>2649</v>
      </c>
      <c r="R1482" s="21"/>
      <c r="S1482" s="21"/>
      <c r="U1482" s="36" t="s">
        <v>4816</v>
      </c>
      <c r="V1482" s="66" t="s">
        <v>5285</v>
      </c>
      <c r="W1482" s="66"/>
    </row>
    <row r="1483" spans="1:23" ht="28">
      <c r="A1483" s="21" t="s">
        <v>2905</v>
      </c>
      <c r="B1483" s="21" t="s">
        <v>320</v>
      </c>
      <c r="C1483" s="21" t="s">
        <v>1036</v>
      </c>
      <c r="D1483" s="21" t="s">
        <v>1129</v>
      </c>
      <c r="E1483" s="21" t="s">
        <v>13</v>
      </c>
      <c r="F1483" s="30" t="s">
        <v>2711</v>
      </c>
      <c r="G1483" s="21" t="s">
        <v>2906</v>
      </c>
      <c r="H1483" s="31" t="s">
        <v>2934</v>
      </c>
      <c r="I1483" s="31" t="s">
        <v>2908</v>
      </c>
      <c r="J1483" s="21" t="s">
        <v>2913</v>
      </c>
      <c r="K1483" s="21">
        <v>3</v>
      </c>
      <c r="L1483" s="21" t="s">
        <v>1172</v>
      </c>
      <c r="M1483" s="21">
        <v>2.1</v>
      </c>
      <c r="N1483" s="21" t="s">
        <v>1088</v>
      </c>
      <c r="O1483" s="21" t="s">
        <v>1088</v>
      </c>
      <c r="P1483" s="21">
        <v>0.3</v>
      </c>
      <c r="Q1483" s="21" t="s">
        <v>2649</v>
      </c>
      <c r="R1483" s="21"/>
      <c r="S1483" s="21"/>
      <c r="U1483" s="36" t="s">
        <v>4816</v>
      </c>
      <c r="V1483" s="66" t="s">
        <v>5285</v>
      </c>
      <c r="W1483" s="66"/>
    </row>
    <row r="1484" spans="1:23" ht="28">
      <c r="A1484" s="21" t="s">
        <v>2905</v>
      </c>
      <c r="B1484" s="21" t="s">
        <v>320</v>
      </c>
      <c r="C1484" s="21" t="s">
        <v>1036</v>
      </c>
      <c r="D1484" s="21" t="s">
        <v>1129</v>
      </c>
      <c r="E1484" s="21" t="s">
        <v>13</v>
      </c>
      <c r="F1484" s="30" t="s">
        <v>2711</v>
      </c>
      <c r="G1484" s="21" t="s">
        <v>2906</v>
      </c>
      <c r="H1484" s="31" t="s">
        <v>2935</v>
      </c>
      <c r="I1484" s="31" t="s">
        <v>2908</v>
      </c>
      <c r="J1484" s="21" t="s">
        <v>2913</v>
      </c>
      <c r="K1484" s="21">
        <v>3</v>
      </c>
      <c r="L1484" s="21" t="s">
        <v>1172</v>
      </c>
      <c r="M1484" s="21">
        <v>6.5</v>
      </c>
      <c r="N1484" s="21" t="s">
        <v>1088</v>
      </c>
      <c r="O1484" s="21" t="s">
        <v>1088</v>
      </c>
      <c r="P1484" s="21">
        <v>3.1</v>
      </c>
      <c r="Q1484" s="21" t="s">
        <v>2649</v>
      </c>
      <c r="R1484" s="21"/>
      <c r="S1484" s="21"/>
      <c r="U1484" s="36" t="s">
        <v>4816</v>
      </c>
      <c r="V1484" s="66" t="s">
        <v>5285</v>
      </c>
      <c r="W1484" s="66"/>
    </row>
    <row r="1485" spans="1:23" ht="28">
      <c r="A1485" s="21" t="s">
        <v>2905</v>
      </c>
      <c r="B1485" s="21" t="s">
        <v>320</v>
      </c>
      <c r="C1485" s="21" t="s">
        <v>1036</v>
      </c>
      <c r="D1485" s="21" t="s">
        <v>1129</v>
      </c>
      <c r="E1485" s="21" t="s">
        <v>13</v>
      </c>
      <c r="F1485" s="30" t="s">
        <v>2711</v>
      </c>
      <c r="G1485" s="21" t="s">
        <v>2906</v>
      </c>
      <c r="H1485" s="31" t="s">
        <v>2936</v>
      </c>
      <c r="I1485" s="31" t="s">
        <v>2908</v>
      </c>
      <c r="J1485" s="21" t="s">
        <v>2937</v>
      </c>
      <c r="K1485" s="21">
        <v>5</v>
      </c>
      <c r="L1485" s="21" t="s">
        <v>1474</v>
      </c>
      <c r="M1485" s="21">
        <v>2.5999999999999999E-3</v>
      </c>
      <c r="N1485" s="21" t="s">
        <v>1088</v>
      </c>
      <c r="O1485" s="21" t="s">
        <v>1088</v>
      </c>
      <c r="P1485" s="21">
        <v>8.0000000000000002E-3</v>
      </c>
      <c r="Q1485" s="21" t="s">
        <v>2649</v>
      </c>
      <c r="R1485" s="21"/>
      <c r="S1485" s="21"/>
      <c r="U1485" s="36" t="s">
        <v>5201</v>
      </c>
      <c r="V1485" s="66" t="s">
        <v>5285</v>
      </c>
      <c r="W1485" s="66"/>
    </row>
    <row r="1486" spans="1:23" ht="28">
      <c r="A1486" s="21" t="s">
        <v>2905</v>
      </c>
      <c r="B1486" s="21" t="s">
        <v>320</v>
      </c>
      <c r="C1486" s="21" t="s">
        <v>1036</v>
      </c>
      <c r="D1486" s="21" t="s">
        <v>1129</v>
      </c>
      <c r="E1486" s="21" t="s">
        <v>13</v>
      </c>
      <c r="F1486" s="30" t="s">
        <v>2711</v>
      </c>
      <c r="G1486" s="21" t="s">
        <v>2906</v>
      </c>
      <c r="H1486" s="31" t="s">
        <v>2938</v>
      </c>
      <c r="I1486" s="31" t="s">
        <v>2908</v>
      </c>
      <c r="J1486" s="21" t="s">
        <v>2937</v>
      </c>
      <c r="K1486" s="21">
        <v>4</v>
      </c>
      <c r="L1486" s="21" t="s">
        <v>1474</v>
      </c>
      <c r="M1486" s="21">
        <v>3.3999999999999998E-3</v>
      </c>
      <c r="N1486" s="21" t="s">
        <v>1088</v>
      </c>
      <c r="O1486" s="21" t="s">
        <v>1088</v>
      </c>
      <c r="P1486" s="21">
        <v>5.0000000000000001E-4</v>
      </c>
      <c r="Q1486" s="21" t="s">
        <v>2649</v>
      </c>
      <c r="R1486" s="21"/>
      <c r="S1486" s="21"/>
      <c r="U1486" s="36" t="s">
        <v>5201</v>
      </c>
      <c r="V1486" s="66" t="s">
        <v>5285</v>
      </c>
      <c r="W1486" s="66"/>
    </row>
    <row r="1487" spans="1:23" ht="28">
      <c r="A1487" s="21" t="s">
        <v>2905</v>
      </c>
      <c r="B1487" s="21" t="s">
        <v>320</v>
      </c>
      <c r="C1487" s="21" t="s">
        <v>1036</v>
      </c>
      <c r="D1487" s="21" t="s">
        <v>1129</v>
      </c>
      <c r="E1487" s="21" t="s">
        <v>13</v>
      </c>
      <c r="F1487" s="30" t="s">
        <v>2711</v>
      </c>
      <c r="G1487" s="21" t="s">
        <v>2906</v>
      </c>
      <c r="H1487" s="31" t="s">
        <v>2939</v>
      </c>
      <c r="I1487" s="31" t="s">
        <v>2908</v>
      </c>
      <c r="J1487" s="21" t="s">
        <v>2937</v>
      </c>
      <c r="K1487" s="21">
        <v>5</v>
      </c>
      <c r="L1487" s="21" t="s">
        <v>1474</v>
      </c>
      <c r="M1487" s="21">
        <v>3.2000000000000002E-3</v>
      </c>
      <c r="N1487" s="21" t="s">
        <v>1088</v>
      </c>
      <c r="O1487" s="21" t="s">
        <v>1088</v>
      </c>
      <c r="P1487" s="21">
        <v>5.0000000000000001E-4</v>
      </c>
      <c r="Q1487" s="21" t="s">
        <v>2649</v>
      </c>
      <c r="R1487" s="21"/>
      <c r="S1487" s="21"/>
      <c r="U1487" s="36" t="s">
        <v>5201</v>
      </c>
      <c r="V1487" s="66" t="s">
        <v>5285</v>
      </c>
      <c r="W1487" s="66"/>
    </row>
    <row r="1488" spans="1:23" ht="28">
      <c r="A1488" s="21" t="s">
        <v>2905</v>
      </c>
      <c r="B1488" s="21" t="s">
        <v>320</v>
      </c>
      <c r="C1488" s="21" t="s">
        <v>1036</v>
      </c>
      <c r="D1488" s="21" t="s">
        <v>1129</v>
      </c>
      <c r="E1488" s="21" t="s">
        <v>13</v>
      </c>
      <c r="F1488" s="30" t="s">
        <v>2711</v>
      </c>
      <c r="G1488" s="21" t="s">
        <v>2906</v>
      </c>
      <c r="H1488" s="31" t="s">
        <v>2940</v>
      </c>
      <c r="I1488" s="31" t="s">
        <v>2908</v>
      </c>
      <c r="J1488" s="21" t="s">
        <v>2937</v>
      </c>
      <c r="K1488" s="21">
        <v>5</v>
      </c>
      <c r="L1488" s="21" t="s">
        <v>1474</v>
      </c>
      <c r="M1488" s="21">
        <v>2.0199999999999999E-2</v>
      </c>
      <c r="N1488" s="21" t="s">
        <v>1088</v>
      </c>
      <c r="O1488" s="21" t="s">
        <v>1088</v>
      </c>
      <c r="P1488" s="21">
        <v>2.5999999999999999E-3</v>
      </c>
      <c r="Q1488" s="21" t="s">
        <v>2649</v>
      </c>
      <c r="R1488" s="21"/>
      <c r="S1488" s="21"/>
      <c r="U1488" s="36" t="s">
        <v>5201</v>
      </c>
      <c r="V1488" s="66" t="s">
        <v>5285</v>
      </c>
      <c r="W1488" s="66"/>
    </row>
    <row r="1489" spans="1:23" ht="28">
      <c r="A1489" s="21" t="s">
        <v>2905</v>
      </c>
      <c r="B1489" s="21" t="s">
        <v>320</v>
      </c>
      <c r="C1489" s="21" t="s">
        <v>1036</v>
      </c>
      <c r="D1489" s="21" t="s">
        <v>1129</v>
      </c>
      <c r="E1489" s="21" t="s">
        <v>13</v>
      </c>
      <c r="F1489" s="30" t="s">
        <v>2711</v>
      </c>
      <c r="G1489" s="21" t="s">
        <v>2906</v>
      </c>
      <c r="H1489" s="31" t="s">
        <v>2941</v>
      </c>
      <c r="I1489" s="31" t="s">
        <v>2908</v>
      </c>
      <c r="J1489" s="21" t="s">
        <v>2937</v>
      </c>
      <c r="K1489" s="21">
        <v>4</v>
      </c>
      <c r="L1489" s="21" t="s">
        <v>1474</v>
      </c>
      <c r="M1489" s="21">
        <v>2.93E-2</v>
      </c>
      <c r="N1489" s="21" t="s">
        <v>1088</v>
      </c>
      <c r="O1489" s="21" t="s">
        <v>1088</v>
      </c>
      <c r="P1489" s="21">
        <v>5.7000000000000002E-3</v>
      </c>
      <c r="Q1489" s="21" t="s">
        <v>2649</v>
      </c>
      <c r="R1489" s="21"/>
      <c r="S1489" s="21"/>
      <c r="U1489" s="36" t="s">
        <v>5201</v>
      </c>
      <c r="V1489" s="66" t="s">
        <v>5285</v>
      </c>
      <c r="W1489" s="66"/>
    </row>
    <row r="1490" spans="1:23" ht="14">
      <c r="A1490" s="21" t="s">
        <v>2905</v>
      </c>
      <c r="B1490" s="21" t="s">
        <v>320</v>
      </c>
      <c r="C1490" s="21" t="s">
        <v>1036</v>
      </c>
      <c r="D1490" s="21" t="s">
        <v>1129</v>
      </c>
      <c r="E1490" s="21" t="s">
        <v>13</v>
      </c>
      <c r="F1490" s="30" t="s">
        <v>2711</v>
      </c>
      <c r="G1490" s="21" t="s">
        <v>2906</v>
      </c>
      <c r="H1490" s="31" t="s">
        <v>2942</v>
      </c>
      <c r="I1490" s="31" t="s">
        <v>2908</v>
      </c>
      <c r="J1490" s="21" t="s">
        <v>1147</v>
      </c>
      <c r="K1490" s="21" t="s">
        <v>1088</v>
      </c>
      <c r="L1490" s="21" t="s">
        <v>1172</v>
      </c>
      <c r="M1490" s="21">
        <v>10</v>
      </c>
      <c r="N1490" s="21" t="s">
        <v>1088</v>
      </c>
      <c r="O1490" s="21" t="s">
        <v>1088</v>
      </c>
      <c r="P1490" s="21" t="s">
        <v>1088</v>
      </c>
      <c r="Q1490" s="21" t="s">
        <v>2649</v>
      </c>
      <c r="R1490" s="21"/>
      <c r="S1490" s="21"/>
      <c r="U1490" s="36" t="s">
        <v>4800</v>
      </c>
      <c r="V1490" s="66" t="s">
        <v>5285</v>
      </c>
      <c r="W1490" s="66"/>
    </row>
    <row r="1491" spans="1:23" ht="14">
      <c r="A1491" s="21" t="s">
        <v>2905</v>
      </c>
      <c r="B1491" s="21" t="s">
        <v>320</v>
      </c>
      <c r="C1491" s="21" t="s">
        <v>1036</v>
      </c>
      <c r="D1491" s="21" t="s">
        <v>1129</v>
      </c>
      <c r="E1491" s="21" t="s">
        <v>13</v>
      </c>
      <c r="F1491" s="30" t="s">
        <v>2711</v>
      </c>
      <c r="G1491" s="21" t="s">
        <v>2906</v>
      </c>
      <c r="H1491" s="31" t="s">
        <v>2943</v>
      </c>
      <c r="I1491" s="31" t="s">
        <v>2908</v>
      </c>
      <c r="J1491" s="21" t="s">
        <v>2913</v>
      </c>
      <c r="K1491" s="21" t="s">
        <v>1088</v>
      </c>
      <c r="L1491" s="21" t="s">
        <v>1172</v>
      </c>
      <c r="M1491" s="21" t="s">
        <v>2944</v>
      </c>
      <c r="N1491" s="21" t="s">
        <v>1088</v>
      </c>
      <c r="O1491" s="21" t="s">
        <v>1088</v>
      </c>
      <c r="P1491" s="21" t="s">
        <v>1088</v>
      </c>
      <c r="Q1491" s="21" t="s">
        <v>2649</v>
      </c>
      <c r="R1491" s="21" t="s">
        <v>2945</v>
      </c>
      <c r="S1491" s="21"/>
      <c r="U1491" s="36" t="s">
        <v>4969</v>
      </c>
      <c r="V1491" s="66" t="s">
        <v>5285</v>
      </c>
      <c r="W1491" s="66"/>
    </row>
    <row r="1492" spans="1:23" ht="28">
      <c r="A1492" s="21" t="s">
        <v>2905</v>
      </c>
      <c r="B1492" s="21" t="s">
        <v>320</v>
      </c>
      <c r="C1492" s="21" t="s">
        <v>1036</v>
      </c>
      <c r="D1492" s="21" t="s">
        <v>1129</v>
      </c>
      <c r="E1492" s="21" t="s">
        <v>13</v>
      </c>
      <c r="F1492" s="30" t="s">
        <v>2711</v>
      </c>
      <c r="G1492" s="21" t="s">
        <v>2906</v>
      </c>
      <c r="H1492" s="31" t="s">
        <v>2946</v>
      </c>
      <c r="I1492" s="31" t="s">
        <v>2908</v>
      </c>
      <c r="J1492" s="21" t="s">
        <v>2913</v>
      </c>
      <c r="K1492" s="21" t="s">
        <v>1088</v>
      </c>
      <c r="L1492" s="21" t="s">
        <v>1172</v>
      </c>
      <c r="M1492" s="21" t="s">
        <v>2947</v>
      </c>
      <c r="N1492" s="21" t="s">
        <v>1088</v>
      </c>
      <c r="O1492" s="21" t="s">
        <v>1088</v>
      </c>
      <c r="P1492" s="21" t="s">
        <v>1088</v>
      </c>
      <c r="Q1492" s="21" t="s">
        <v>2649</v>
      </c>
      <c r="R1492" s="21" t="s">
        <v>2945</v>
      </c>
      <c r="S1492" s="21"/>
      <c r="U1492" s="36" t="s">
        <v>4969</v>
      </c>
      <c r="V1492" s="66" t="s">
        <v>5285</v>
      </c>
      <c r="W1492" s="66"/>
    </row>
    <row r="1493" spans="1:23" ht="14">
      <c r="A1493" s="21" t="s">
        <v>2905</v>
      </c>
      <c r="B1493" s="21" t="s">
        <v>320</v>
      </c>
      <c r="C1493" s="21" t="s">
        <v>1036</v>
      </c>
      <c r="D1493" s="21" t="s">
        <v>1129</v>
      </c>
      <c r="E1493" s="21" t="s">
        <v>13</v>
      </c>
      <c r="F1493" s="30" t="s">
        <v>2711</v>
      </c>
      <c r="G1493" s="21" t="s">
        <v>2906</v>
      </c>
      <c r="H1493" s="31" t="s">
        <v>2948</v>
      </c>
      <c r="I1493" s="31" t="s">
        <v>2908</v>
      </c>
      <c r="J1493" s="21" t="s">
        <v>2949</v>
      </c>
      <c r="K1493" s="21" t="s">
        <v>1088</v>
      </c>
      <c r="L1493" s="21" t="s">
        <v>1172</v>
      </c>
      <c r="M1493" s="21" t="s">
        <v>2950</v>
      </c>
      <c r="N1493" s="21" t="s">
        <v>1088</v>
      </c>
      <c r="O1493" s="21" t="s">
        <v>1088</v>
      </c>
      <c r="P1493" s="21" t="s">
        <v>1088</v>
      </c>
      <c r="Q1493" s="21" t="s">
        <v>2649</v>
      </c>
      <c r="R1493" s="21" t="s">
        <v>2951</v>
      </c>
      <c r="S1493" s="21"/>
      <c r="U1493" s="36" t="s">
        <v>4960</v>
      </c>
      <c r="V1493" s="66" t="s">
        <v>5285</v>
      </c>
      <c r="W1493" s="66"/>
    </row>
    <row r="1494" spans="1:23" ht="14">
      <c r="A1494" s="21" t="s">
        <v>2905</v>
      </c>
      <c r="B1494" s="21" t="s">
        <v>320</v>
      </c>
      <c r="C1494" s="21" t="s">
        <v>1036</v>
      </c>
      <c r="D1494" s="21" t="s">
        <v>1129</v>
      </c>
      <c r="E1494" s="21" t="s">
        <v>13</v>
      </c>
      <c r="F1494" s="30" t="s">
        <v>2711</v>
      </c>
      <c r="G1494" s="21" t="s">
        <v>2906</v>
      </c>
      <c r="H1494" s="31" t="s">
        <v>2952</v>
      </c>
      <c r="I1494" s="31" t="s">
        <v>2908</v>
      </c>
      <c r="J1494" s="21" t="s">
        <v>2949</v>
      </c>
      <c r="K1494" s="21" t="s">
        <v>1088</v>
      </c>
      <c r="L1494" s="21" t="s">
        <v>1172</v>
      </c>
      <c r="M1494" s="21" t="s">
        <v>2953</v>
      </c>
      <c r="N1494" s="21" t="s">
        <v>1088</v>
      </c>
      <c r="O1494" s="21" t="s">
        <v>1088</v>
      </c>
      <c r="P1494" s="21" t="s">
        <v>1088</v>
      </c>
      <c r="Q1494" s="21" t="s">
        <v>2649</v>
      </c>
      <c r="R1494" s="21" t="s">
        <v>2954</v>
      </c>
      <c r="S1494" s="21"/>
      <c r="U1494" s="36" t="s">
        <v>4960</v>
      </c>
      <c r="V1494" s="66" t="s">
        <v>5285</v>
      </c>
      <c r="W1494" s="66"/>
    </row>
    <row r="1495" spans="1:23" ht="14">
      <c r="A1495" s="21" t="s">
        <v>2905</v>
      </c>
      <c r="B1495" s="21" t="s">
        <v>320</v>
      </c>
      <c r="C1495" s="21" t="s">
        <v>1036</v>
      </c>
      <c r="D1495" s="21" t="s">
        <v>1129</v>
      </c>
      <c r="E1495" s="21" t="s">
        <v>13</v>
      </c>
      <c r="F1495" s="30" t="s">
        <v>2711</v>
      </c>
      <c r="G1495" s="21" t="s">
        <v>2906</v>
      </c>
      <c r="H1495" s="31" t="s">
        <v>2955</v>
      </c>
      <c r="I1495" s="31" t="s">
        <v>2908</v>
      </c>
      <c r="J1495" s="21" t="s">
        <v>2913</v>
      </c>
      <c r="K1495" s="21" t="s">
        <v>1088</v>
      </c>
      <c r="L1495" s="21" t="s">
        <v>1172</v>
      </c>
      <c r="M1495" s="21">
        <v>5.7</v>
      </c>
      <c r="N1495" s="21" t="s">
        <v>1088</v>
      </c>
      <c r="O1495" s="21" t="s">
        <v>1088</v>
      </c>
      <c r="P1495" s="21" t="s">
        <v>1088</v>
      </c>
      <c r="Q1495" s="21" t="s">
        <v>2649</v>
      </c>
      <c r="R1495" s="21"/>
      <c r="S1495" s="21"/>
      <c r="U1495" s="36" t="s">
        <v>4960</v>
      </c>
      <c r="V1495" s="66" t="s">
        <v>5285</v>
      </c>
      <c r="W1495" s="66"/>
    </row>
    <row r="1496" spans="1:23" ht="28">
      <c r="A1496" s="21" t="s">
        <v>2905</v>
      </c>
      <c r="B1496" s="21" t="s">
        <v>320</v>
      </c>
      <c r="C1496" s="21" t="s">
        <v>1036</v>
      </c>
      <c r="D1496" s="21" t="s">
        <v>1129</v>
      </c>
      <c r="E1496" s="21" t="s">
        <v>13</v>
      </c>
      <c r="F1496" s="30" t="s">
        <v>2711</v>
      </c>
      <c r="G1496" s="21" t="s">
        <v>2906</v>
      </c>
      <c r="H1496" s="31" t="s">
        <v>2956</v>
      </c>
      <c r="I1496" s="31" t="s">
        <v>2908</v>
      </c>
      <c r="J1496" s="21" t="s">
        <v>2913</v>
      </c>
      <c r="K1496" s="21" t="s">
        <v>1088</v>
      </c>
      <c r="L1496" s="21" t="s">
        <v>1172</v>
      </c>
      <c r="M1496" s="21">
        <v>8.3000000000000007</v>
      </c>
      <c r="N1496" s="21" t="s">
        <v>1088</v>
      </c>
      <c r="O1496" s="21" t="s">
        <v>1088</v>
      </c>
      <c r="P1496" s="21">
        <v>3.5</v>
      </c>
      <c r="Q1496" s="21" t="s">
        <v>2649</v>
      </c>
      <c r="R1496" s="21"/>
      <c r="S1496" s="21"/>
      <c r="U1496" s="36" t="s">
        <v>4960</v>
      </c>
      <c r="V1496" s="66" t="s">
        <v>5285</v>
      </c>
      <c r="W1496" s="66"/>
    </row>
    <row r="1497" spans="1:23" ht="28">
      <c r="A1497" s="21" t="s">
        <v>2905</v>
      </c>
      <c r="B1497" s="21" t="s">
        <v>320</v>
      </c>
      <c r="C1497" s="21" t="s">
        <v>1036</v>
      </c>
      <c r="D1497" s="21" t="s">
        <v>1129</v>
      </c>
      <c r="E1497" s="21" t="s">
        <v>13</v>
      </c>
      <c r="F1497" s="30" t="s">
        <v>2711</v>
      </c>
      <c r="G1497" s="21" t="s">
        <v>2906</v>
      </c>
      <c r="H1497" s="31" t="s">
        <v>2957</v>
      </c>
      <c r="I1497" s="31" t="s">
        <v>2908</v>
      </c>
      <c r="J1497" s="21" t="s">
        <v>2913</v>
      </c>
      <c r="K1497" s="21" t="s">
        <v>1088</v>
      </c>
      <c r="L1497" s="21" t="s">
        <v>1172</v>
      </c>
      <c r="M1497" s="21">
        <v>2.1</v>
      </c>
      <c r="N1497" s="21" t="s">
        <v>1088</v>
      </c>
      <c r="O1497" s="21" t="s">
        <v>1088</v>
      </c>
      <c r="P1497" s="21">
        <v>1.2</v>
      </c>
      <c r="Q1497" s="21" t="s">
        <v>2649</v>
      </c>
      <c r="R1497" s="21"/>
      <c r="S1497" s="21"/>
      <c r="U1497" s="36" t="s">
        <v>4960</v>
      </c>
      <c r="V1497" s="66" t="s">
        <v>5285</v>
      </c>
      <c r="W1497" s="66"/>
    </row>
    <row r="1498" spans="1:23" ht="14">
      <c r="A1498" s="21" t="s">
        <v>2958</v>
      </c>
      <c r="B1498" s="21" t="s">
        <v>342</v>
      </c>
      <c r="C1498" s="21" t="s">
        <v>1081</v>
      </c>
      <c r="D1498" s="21" t="s">
        <v>1129</v>
      </c>
      <c r="E1498" s="21" t="s">
        <v>1099</v>
      </c>
      <c r="F1498" s="30" t="s">
        <v>2959</v>
      </c>
      <c r="G1498" s="21" t="s">
        <v>2960</v>
      </c>
      <c r="H1498" s="31" t="s">
        <v>2961</v>
      </c>
      <c r="I1498" s="31" t="s">
        <v>1512</v>
      </c>
      <c r="J1498" s="21" t="s">
        <v>2962</v>
      </c>
      <c r="K1498" s="21" t="s">
        <v>1088</v>
      </c>
      <c r="L1498" s="21" t="s">
        <v>1089</v>
      </c>
      <c r="M1498" s="21">
        <v>-26.17</v>
      </c>
      <c r="N1498" s="21" t="s">
        <v>1088</v>
      </c>
      <c r="O1498" s="21" t="s">
        <v>1088</v>
      </c>
      <c r="P1498" s="21">
        <v>1.47</v>
      </c>
      <c r="Q1498" s="21" t="s">
        <v>487</v>
      </c>
      <c r="R1498" s="21"/>
      <c r="S1498" s="21"/>
      <c r="U1498" s="36" t="s">
        <v>4797</v>
      </c>
      <c r="V1498" s="66" t="s">
        <v>5285</v>
      </c>
      <c r="W1498" s="66"/>
    </row>
    <row r="1499" spans="1:23" ht="14">
      <c r="A1499" s="21" t="s">
        <v>2958</v>
      </c>
      <c r="B1499" s="21" t="s">
        <v>342</v>
      </c>
      <c r="C1499" s="21" t="s">
        <v>1081</v>
      </c>
      <c r="D1499" s="21" t="s">
        <v>1129</v>
      </c>
      <c r="E1499" s="21" t="s">
        <v>1099</v>
      </c>
      <c r="F1499" s="30" t="s">
        <v>2959</v>
      </c>
      <c r="G1499" s="21" t="s">
        <v>2960</v>
      </c>
      <c r="H1499" s="31" t="s">
        <v>2963</v>
      </c>
      <c r="I1499" s="31" t="s">
        <v>1512</v>
      </c>
      <c r="J1499" s="21" t="s">
        <v>2962</v>
      </c>
      <c r="K1499" s="21" t="s">
        <v>1088</v>
      </c>
      <c r="L1499" s="21" t="s">
        <v>1089</v>
      </c>
      <c r="M1499" s="21">
        <v>5.17</v>
      </c>
      <c r="N1499" s="21" t="s">
        <v>1088</v>
      </c>
      <c r="O1499" s="21" t="s">
        <v>1088</v>
      </c>
      <c r="P1499" s="21">
        <v>0.44</v>
      </c>
      <c r="Q1499" s="21" t="s">
        <v>487</v>
      </c>
      <c r="R1499" s="21"/>
      <c r="S1499" s="21"/>
      <c r="U1499" s="36" t="s">
        <v>4786</v>
      </c>
      <c r="V1499" s="66" t="s">
        <v>5285</v>
      </c>
      <c r="W1499" s="66"/>
    </row>
    <row r="1500" spans="1:23" ht="14">
      <c r="A1500" s="21" t="s">
        <v>2958</v>
      </c>
      <c r="B1500" s="21" t="s">
        <v>342</v>
      </c>
      <c r="C1500" s="21" t="s">
        <v>1081</v>
      </c>
      <c r="D1500" s="21" t="s">
        <v>1129</v>
      </c>
      <c r="E1500" s="21" t="s">
        <v>1099</v>
      </c>
      <c r="F1500" s="30" t="s">
        <v>2959</v>
      </c>
      <c r="G1500" s="21" t="s">
        <v>2960</v>
      </c>
      <c r="H1500" s="31" t="s">
        <v>2964</v>
      </c>
      <c r="I1500" s="31" t="s">
        <v>1512</v>
      </c>
      <c r="J1500" s="21" t="s">
        <v>2962</v>
      </c>
      <c r="K1500" s="21" t="s">
        <v>1088</v>
      </c>
      <c r="L1500" s="21" t="s">
        <v>1089</v>
      </c>
      <c r="M1500" s="21">
        <v>-26.33</v>
      </c>
      <c r="N1500" s="21" t="s">
        <v>1088</v>
      </c>
      <c r="O1500" s="21" t="s">
        <v>1088</v>
      </c>
      <c r="P1500" s="21">
        <v>0.91</v>
      </c>
      <c r="Q1500" s="21" t="s">
        <v>487</v>
      </c>
      <c r="R1500" s="21"/>
      <c r="S1500" s="21"/>
      <c r="U1500" s="36" t="s">
        <v>4797</v>
      </c>
      <c r="V1500" s="66" t="s">
        <v>5285</v>
      </c>
      <c r="W1500" s="66"/>
    </row>
    <row r="1501" spans="1:23" ht="14">
      <c r="A1501" s="21" t="s">
        <v>2958</v>
      </c>
      <c r="B1501" s="21" t="s">
        <v>342</v>
      </c>
      <c r="C1501" s="21" t="s">
        <v>1081</v>
      </c>
      <c r="D1501" s="21" t="s">
        <v>1129</v>
      </c>
      <c r="E1501" s="21" t="s">
        <v>1099</v>
      </c>
      <c r="F1501" s="30" t="s">
        <v>2959</v>
      </c>
      <c r="G1501" s="21" t="s">
        <v>2960</v>
      </c>
      <c r="H1501" s="31" t="s">
        <v>2965</v>
      </c>
      <c r="I1501" s="31" t="s">
        <v>1512</v>
      </c>
      <c r="J1501" s="21" t="s">
        <v>2962</v>
      </c>
      <c r="K1501" s="21" t="s">
        <v>1088</v>
      </c>
      <c r="L1501" s="21" t="s">
        <v>1089</v>
      </c>
      <c r="M1501" s="21">
        <v>5.23</v>
      </c>
      <c r="N1501" s="21" t="s">
        <v>1088</v>
      </c>
      <c r="O1501" s="21" t="s">
        <v>1088</v>
      </c>
      <c r="P1501" s="21">
        <v>0.41</v>
      </c>
      <c r="Q1501" s="21" t="s">
        <v>487</v>
      </c>
      <c r="R1501" s="21"/>
      <c r="S1501" s="21"/>
      <c r="U1501" s="36" t="s">
        <v>4786</v>
      </c>
      <c r="V1501" s="66" t="s">
        <v>5285</v>
      </c>
      <c r="W1501" s="66"/>
    </row>
    <row r="1502" spans="1:23" ht="28">
      <c r="A1502" s="21" t="s">
        <v>2958</v>
      </c>
      <c r="B1502" s="21" t="s">
        <v>342</v>
      </c>
      <c r="C1502" s="21" t="s">
        <v>1081</v>
      </c>
      <c r="D1502" s="21" t="s">
        <v>1129</v>
      </c>
      <c r="E1502" s="21" t="s">
        <v>1099</v>
      </c>
      <c r="F1502" s="30" t="s">
        <v>2959</v>
      </c>
      <c r="G1502" s="21" t="s">
        <v>2960</v>
      </c>
      <c r="H1502" s="31" t="s">
        <v>2966</v>
      </c>
      <c r="I1502" s="31" t="s">
        <v>2967</v>
      </c>
      <c r="J1502" s="21" t="s">
        <v>2968</v>
      </c>
      <c r="K1502" s="21">
        <v>108</v>
      </c>
      <c r="L1502" s="21" t="s">
        <v>1089</v>
      </c>
      <c r="M1502" s="21">
        <v>-3.2500000000000001E-2</v>
      </c>
      <c r="N1502" s="21" t="s">
        <v>1088</v>
      </c>
      <c r="O1502" s="21">
        <v>2.46E-2</v>
      </c>
      <c r="P1502" s="21" t="s">
        <v>1088</v>
      </c>
      <c r="Q1502" s="21" t="s">
        <v>487</v>
      </c>
      <c r="R1502" s="21"/>
      <c r="S1502" s="21"/>
      <c r="U1502" s="36" t="s">
        <v>4797</v>
      </c>
      <c r="V1502" s="66" t="s">
        <v>5285</v>
      </c>
      <c r="W1502" s="66"/>
    </row>
    <row r="1503" spans="1:23" ht="28">
      <c r="A1503" s="21" t="s">
        <v>2958</v>
      </c>
      <c r="B1503" s="21" t="s">
        <v>342</v>
      </c>
      <c r="C1503" s="21" t="s">
        <v>1081</v>
      </c>
      <c r="D1503" s="21" t="s">
        <v>1129</v>
      </c>
      <c r="E1503" s="21" t="s">
        <v>1099</v>
      </c>
      <c r="F1503" s="30" t="s">
        <v>2959</v>
      </c>
      <c r="G1503" s="21" t="s">
        <v>2960</v>
      </c>
      <c r="H1503" s="31" t="s">
        <v>2966</v>
      </c>
      <c r="I1503" s="31" t="s">
        <v>2969</v>
      </c>
      <c r="J1503" s="21" t="s">
        <v>2962</v>
      </c>
      <c r="K1503" s="21">
        <v>108</v>
      </c>
      <c r="L1503" s="21" t="s">
        <v>1089</v>
      </c>
      <c r="M1503" s="21">
        <v>24.818999999999999</v>
      </c>
      <c r="N1503" s="21" t="s">
        <v>1088</v>
      </c>
      <c r="O1503" s="21">
        <v>2.46E-2</v>
      </c>
      <c r="P1503" s="21" t="s">
        <v>1088</v>
      </c>
      <c r="Q1503" s="21" t="s">
        <v>487</v>
      </c>
      <c r="R1503" s="21"/>
      <c r="S1503" s="21"/>
      <c r="U1503" s="36" t="s">
        <v>4797</v>
      </c>
      <c r="V1503" s="66" t="s">
        <v>5285</v>
      </c>
      <c r="W1503" s="66"/>
    </row>
    <row r="1504" spans="1:23" ht="28">
      <c r="A1504" s="21" t="s">
        <v>2958</v>
      </c>
      <c r="B1504" s="21" t="s">
        <v>342</v>
      </c>
      <c r="C1504" s="21" t="s">
        <v>1081</v>
      </c>
      <c r="D1504" s="21" t="s">
        <v>1129</v>
      </c>
      <c r="E1504" s="21" t="s">
        <v>1099</v>
      </c>
      <c r="F1504" s="30" t="s">
        <v>2959</v>
      </c>
      <c r="G1504" s="21" t="s">
        <v>2960</v>
      </c>
      <c r="H1504" s="31" t="s">
        <v>2970</v>
      </c>
      <c r="I1504" s="31" t="s">
        <v>2967</v>
      </c>
      <c r="J1504" s="21" t="s">
        <v>2968</v>
      </c>
      <c r="K1504" s="21">
        <v>108</v>
      </c>
      <c r="L1504" s="21" t="s">
        <v>1089</v>
      </c>
      <c r="M1504" s="21">
        <v>3.1800000000000002E-2</v>
      </c>
      <c r="N1504" s="21" t="s">
        <v>1088</v>
      </c>
      <c r="O1504" s="21">
        <v>0.13789999999999999</v>
      </c>
      <c r="P1504" s="21" t="s">
        <v>1088</v>
      </c>
      <c r="Q1504" s="21" t="s">
        <v>487</v>
      </c>
      <c r="R1504" s="21"/>
      <c r="S1504" s="21"/>
      <c r="U1504" s="36" t="s">
        <v>4786</v>
      </c>
      <c r="V1504" s="66" t="s">
        <v>5285</v>
      </c>
      <c r="W1504" s="66"/>
    </row>
    <row r="1505" spans="1:23" ht="28">
      <c r="A1505" s="21" t="s">
        <v>2958</v>
      </c>
      <c r="B1505" s="21" t="s">
        <v>342</v>
      </c>
      <c r="C1505" s="21" t="s">
        <v>1081</v>
      </c>
      <c r="D1505" s="21" t="s">
        <v>1129</v>
      </c>
      <c r="E1505" s="21" t="s">
        <v>1099</v>
      </c>
      <c r="F1505" s="30" t="s">
        <v>2959</v>
      </c>
      <c r="G1505" s="21" t="s">
        <v>2960</v>
      </c>
      <c r="H1505" s="31" t="s">
        <v>2970</v>
      </c>
      <c r="I1505" s="31" t="s">
        <v>2969</v>
      </c>
      <c r="J1505" s="21" t="s">
        <v>2962</v>
      </c>
      <c r="K1505" s="21">
        <v>108</v>
      </c>
      <c r="L1505" s="21" t="s">
        <v>1089</v>
      </c>
      <c r="M1505" s="21">
        <v>3.7850999999999999</v>
      </c>
      <c r="N1505" s="21" t="s">
        <v>1088</v>
      </c>
      <c r="O1505" s="21">
        <v>0.13789999999999999</v>
      </c>
      <c r="P1505" s="21" t="s">
        <v>1088</v>
      </c>
      <c r="Q1505" s="21" t="s">
        <v>487</v>
      </c>
      <c r="R1505" s="21"/>
      <c r="S1505" s="21"/>
      <c r="U1505" s="36" t="s">
        <v>4786</v>
      </c>
      <c r="V1505" s="66" t="s">
        <v>5285</v>
      </c>
      <c r="W1505" s="66"/>
    </row>
    <row r="1506" spans="1:23" ht="14">
      <c r="A1506" s="21" t="s">
        <v>2958</v>
      </c>
      <c r="B1506" s="21" t="s">
        <v>342</v>
      </c>
      <c r="C1506" s="21" t="s">
        <v>1081</v>
      </c>
      <c r="D1506" s="21" t="s">
        <v>1129</v>
      </c>
      <c r="E1506" s="21" t="s">
        <v>1099</v>
      </c>
      <c r="F1506" s="30" t="s">
        <v>2959</v>
      </c>
      <c r="G1506" s="21" t="s">
        <v>2960</v>
      </c>
      <c r="H1506" s="31" t="s">
        <v>2971</v>
      </c>
      <c r="I1506" s="31" t="s">
        <v>2967</v>
      </c>
      <c r="J1506" s="21" t="s">
        <v>2968</v>
      </c>
      <c r="K1506" s="21">
        <v>23</v>
      </c>
      <c r="L1506" s="21" t="s">
        <v>1089</v>
      </c>
      <c r="M1506" s="21">
        <v>-0.1454</v>
      </c>
      <c r="N1506" s="21" t="s">
        <v>1088</v>
      </c>
      <c r="O1506" s="21">
        <v>4.7000000000000002E-3</v>
      </c>
      <c r="P1506" s="21" t="s">
        <v>1088</v>
      </c>
      <c r="Q1506" s="21" t="s">
        <v>487</v>
      </c>
      <c r="R1506" s="21"/>
      <c r="S1506" s="21"/>
      <c r="U1506" s="36" t="s">
        <v>4797</v>
      </c>
      <c r="V1506" s="66" t="s">
        <v>5285</v>
      </c>
      <c r="W1506" s="66"/>
    </row>
    <row r="1507" spans="1:23" ht="14">
      <c r="A1507" s="21" t="s">
        <v>2958</v>
      </c>
      <c r="B1507" s="21" t="s">
        <v>342</v>
      </c>
      <c r="C1507" s="21" t="s">
        <v>1081</v>
      </c>
      <c r="D1507" s="21" t="s">
        <v>1129</v>
      </c>
      <c r="E1507" s="21" t="s">
        <v>1099</v>
      </c>
      <c r="F1507" s="30" t="s">
        <v>2959</v>
      </c>
      <c r="G1507" s="21" t="s">
        <v>2960</v>
      </c>
      <c r="H1507" s="31" t="s">
        <v>2971</v>
      </c>
      <c r="I1507" s="31" t="s">
        <v>2969</v>
      </c>
      <c r="J1507" s="21" t="s">
        <v>2962</v>
      </c>
      <c r="K1507" s="21">
        <v>23</v>
      </c>
      <c r="L1507" s="21" t="s">
        <v>1089</v>
      </c>
      <c r="M1507" s="21">
        <v>19.848600000000001</v>
      </c>
      <c r="N1507" s="21" t="s">
        <v>1088</v>
      </c>
      <c r="O1507" s="21">
        <v>4.7000000000000002E-3</v>
      </c>
      <c r="P1507" s="21" t="s">
        <v>1088</v>
      </c>
      <c r="Q1507" s="21" t="s">
        <v>487</v>
      </c>
      <c r="R1507" s="21"/>
      <c r="S1507" s="21"/>
      <c r="U1507" s="36" t="s">
        <v>4797</v>
      </c>
      <c r="V1507" s="66" t="s">
        <v>5285</v>
      </c>
      <c r="W1507" s="66"/>
    </row>
    <row r="1508" spans="1:23" ht="14">
      <c r="A1508" s="21" t="s">
        <v>2958</v>
      </c>
      <c r="B1508" s="21" t="s">
        <v>342</v>
      </c>
      <c r="C1508" s="21" t="s">
        <v>1081</v>
      </c>
      <c r="D1508" s="21" t="s">
        <v>1129</v>
      </c>
      <c r="E1508" s="21" t="s">
        <v>1099</v>
      </c>
      <c r="F1508" s="30" t="s">
        <v>2959</v>
      </c>
      <c r="G1508" s="21" t="s">
        <v>2960</v>
      </c>
      <c r="H1508" s="31" t="s">
        <v>2972</v>
      </c>
      <c r="I1508" s="31" t="s">
        <v>2967</v>
      </c>
      <c r="J1508" s="21" t="s">
        <v>2968</v>
      </c>
      <c r="K1508" s="21">
        <v>23</v>
      </c>
      <c r="L1508" s="21" t="s">
        <v>1089</v>
      </c>
      <c r="M1508" s="21">
        <v>4.9599999999999998E-2</v>
      </c>
      <c r="N1508" s="21" t="s">
        <v>1088</v>
      </c>
      <c r="O1508" s="21">
        <v>0.19719999999999999</v>
      </c>
      <c r="P1508" s="21" t="s">
        <v>1088</v>
      </c>
      <c r="Q1508" s="21" t="s">
        <v>487</v>
      </c>
      <c r="R1508" s="21"/>
      <c r="S1508" s="21"/>
      <c r="U1508" s="36" t="s">
        <v>4786</v>
      </c>
      <c r="V1508" s="66" t="s">
        <v>5285</v>
      </c>
      <c r="W1508" s="66"/>
    </row>
    <row r="1509" spans="1:23" ht="14">
      <c r="A1509" s="21" t="s">
        <v>2958</v>
      </c>
      <c r="B1509" s="21" t="s">
        <v>342</v>
      </c>
      <c r="C1509" s="21" t="s">
        <v>1081</v>
      </c>
      <c r="D1509" s="21" t="s">
        <v>1129</v>
      </c>
      <c r="E1509" s="21" t="s">
        <v>1099</v>
      </c>
      <c r="F1509" s="30" t="s">
        <v>2959</v>
      </c>
      <c r="G1509" s="21" t="s">
        <v>2960</v>
      </c>
      <c r="H1509" s="31" t="s">
        <v>2972</v>
      </c>
      <c r="I1509" s="31" t="s">
        <v>2969</v>
      </c>
      <c r="J1509" s="21" t="s">
        <v>2962</v>
      </c>
      <c r="K1509" s="21">
        <v>23</v>
      </c>
      <c r="L1509" s="21" t="s">
        <v>1089</v>
      </c>
      <c r="M1509" s="21">
        <v>2.9226999999999999</v>
      </c>
      <c r="N1509" s="21" t="s">
        <v>1088</v>
      </c>
      <c r="O1509" s="21">
        <v>0.19719999999999999</v>
      </c>
      <c r="P1509" s="21" t="s">
        <v>1088</v>
      </c>
      <c r="Q1509" s="21" t="s">
        <v>487</v>
      </c>
      <c r="R1509" s="21"/>
      <c r="S1509" s="21"/>
      <c r="U1509" s="36" t="s">
        <v>4786</v>
      </c>
      <c r="V1509" s="66" t="s">
        <v>5285</v>
      </c>
      <c r="W1509" s="66"/>
    </row>
    <row r="1510" spans="1:23" ht="14">
      <c r="A1510" s="21" t="s">
        <v>2958</v>
      </c>
      <c r="B1510" s="21" t="s">
        <v>342</v>
      </c>
      <c r="C1510" s="21" t="s">
        <v>1081</v>
      </c>
      <c r="D1510" s="21" t="s">
        <v>1129</v>
      </c>
      <c r="E1510" s="21" t="s">
        <v>1099</v>
      </c>
      <c r="F1510" s="30" t="s">
        <v>2959</v>
      </c>
      <c r="G1510" s="21" t="s">
        <v>2960</v>
      </c>
      <c r="H1510" s="31" t="s">
        <v>2973</v>
      </c>
      <c r="I1510" s="31" t="s">
        <v>2967</v>
      </c>
      <c r="J1510" s="21" t="s">
        <v>2968</v>
      </c>
      <c r="K1510" s="21">
        <v>34</v>
      </c>
      <c r="L1510" s="21" t="s">
        <v>1089</v>
      </c>
      <c r="M1510" s="21">
        <v>2.5000000000000001E-3</v>
      </c>
      <c r="N1510" s="21" t="s">
        <v>1088</v>
      </c>
      <c r="O1510" s="21">
        <v>2.0000000000000001E-4</v>
      </c>
      <c r="P1510" s="21" t="s">
        <v>1088</v>
      </c>
      <c r="Q1510" s="21" t="s">
        <v>487</v>
      </c>
      <c r="R1510" s="21"/>
      <c r="S1510" s="21"/>
      <c r="U1510" s="36" t="s">
        <v>4797</v>
      </c>
      <c r="V1510" s="66" t="s">
        <v>5285</v>
      </c>
      <c r="W1510" s="66"/>
    </row>
    <row r="1511" spans="1:23" ht="14">
      <c r="A1511" s="21" t="s">
        <v>2958</v>
      </c>
      <c r="B1511" s="21" t="s">
        <v>342</v>
      </c>
      <c r="C1511" s="21" t="s">
        <v>1081</v>
      </c>
      <c r="D1511" s="21" t="s">
        <v>1129</v>
      </c>
      <c r="E1511" s="21" t="s">
        <v>1099</v>
      </c>
      <c r="F1511" s="30" t="s">
        <v>2959</v>
      </c>
      <c r="G1511" s="21" t="s">
        <v>2960</v>
      </c>
      <c r="H1511" s="31" t="s">
        <v>2973</v>
      </c>
      <c r="I1511" s="31" t="s">
        <v>2969</v>
      </c>
      <c r="J1511" s="21" t="s">
        <v>2962</v>
      </c>
      <c r="K1511" s="21">
        <v>34</v>
      </c>
      <c r="L1511" s="21" t="s">
        <v>1089</v>
      </c>
      <c r="M1511" s="21">
        <v>26.6004</v>
      </c>
      <c r="N1511" s="21" t="s">
        <v>1088</v>
      </c>
      <c r="O1511" s="21">
        <v>2.0000000000000001E-4</v>
      </c>
      <c r="P1511" s="21" t="s">
        <v>1088</v>
      </c>
      <c r="Q1511" s="21" t="s">
        <v>487</v>
      </c>
      <c r="R1511" s="21"/>
      <c r="S1511" s="21"/>
      <c r="U1511" s="36" t="s">
        <v>4797</v>
      </c>
      <c r="V1511" s="66" t="s">
        <v>5285</v>
      </c>
      <c r="W1511" s="66"/>
    </row>
    <row r="1512" spans="1:23" ht="14">
      <c r="A1512" s="21" t="s">
        <v>2958</v>
      </c>
      <c r="B1512" s="21" t="s">
        <v>342</v>
      </c>
      <c r="C1512" s="21" t="s">
        <v>1081</v>
      </c>
      <c r="D1512" s="21" t="s">
        <v>1129</v>
      </c>
      <c r="E1512" s="21" t="s">
        <v>1099</v>
      </c>
      <c r="F1512" s="30" t="s">
        <v>2959</v>
      </c>
      <c r="G1512" s="21" t="s">
        <v>2960</v>
      </c>
      <c r="H1512" s="31" t="s">
        <v>2974</v>
      </c>
      <c r="I1512" s="31" t="s">
        <v>2967</v>
      </c>
      <c r="J1512" s="21" t="s">
        <v>2968</v>
      </c>
      <c r="K1512" s="21">
        <v>34</v>
      </c>
      <c r="L1512" s="21" t="s">
        <v>1089</v>
      </c>
      <c r="M1512" s="21">
        <v>2.4299999999999999E-2</v>
      </c>
      <c r="N1512" s="21" t="s">
        <v>1088</v>
      </c>
      <c r="O1512" s="21">
        <v>7.2900000000000006E-2</v>
      </c>
      <c r="P1512" s="21" t="s">
        <v>1088</v>
      </c>
      <c r="Q1512" s="21" t="s">
        <v>487</v>
      </c>
      <c r="R1512" s="21"/>
      <c r="S1512" s="21"/>
      <c r="U1512" s="36" t="s">
        <v>4786</v>
      </c>
      <c r="V1512" s="66" t="s">
        <v>5285</v>
      </c>
      <c r="W1512" s="66"/>
    </row>
    <row r="1513" spans="1:23" ht="14">
      <c r="A1513" s="21" t="s">
        <v>2958</v>
      </c>
      <c r="B1513" s="21" t="s">
        <v>342</v>
      </c>
      <c r="C1513" s="21" t="s">
        <v>1081</v>
      </c>
      <c r="D1513" s="21" t="s">
        <v>1129</v>
      </c>
      <c r="E1513" s="21" t="s">
        <v>1099</v>
      </c>
      <c r="F1513" s="30" t="s">
        <v>2959</v>
      </c>
      <c r="G1513" s="21" t="s">
        <v>2960</v>
      </c>
      <c r="H1513" s="31" t="s">
        <v>2974</v>
      </c>
      <c r="I1513" s="31" t="s">
        <v>2969</v>
      </c>
      <c r="J1513" s="21" t="s">
        <v>2962</v>
      </c>
      <c r="K1513" s="21">
        <v>34</v>
      </c>
      <c r="L1513" s="21" t="s">
        <v>1089</v>
      </c>
      <c r="M1513" s="21">
        <v>4.1307</v>
      </c>
      <c r="N1513" s="21" t="s">
        <v>1088</v>
      </c>
      <c r="O1513" s="21">
        <v>7.2900000000000006E-2</v>
      </c>
      <c r="P1513" s="21" t="s">
        <v>1088</v>
      </c>
      <c r="Q1513" s="21" t="s">
        <v>487</v>
      </c>
      <c r="R1513" s="21"/>
      <c r="S1513" s="21"/>
      <c r="U1513" s="36" t="s">
        <v>4786</v>
      </c>
      <c r="V1513" s="66" t="s">
        <v>5285</v>
      </c>
      <c r="W1513" s="66"/>
    </row>
    <row r="1514" spans="1:23" ht="14">
      <c r="A1514" s="21" t="s">
        <v>2958</v>
      </c>
      <c r="B1514" s="21" t="s">
        <v>342</v>
      </c>
      <c r="C1514" s="21" t="s">
        <v>1081</v>
      </c>
      <c r="D1514" s="21" t="s">
        <v>1129</v>
      </c>
      <c r="E1514" s="21" t="s">
        <v>1100</v>
      </c>
      <c r="F1514" s="30" t="s">
        <v>2959</v>
      </c>
      <c r="G1514" s="21" t="s">
        <v>2960</v>
      </c>
      <c r="H1514" s="31" t="s">
        <v>2975</v>
      </c>
      <c r="I1514" s="31" t="s">
        <v>2967</v>
      </c>
      <c r="J1514" s="21" t="s">
        <v>2968</v>
      </c>
      <c r="K1514" s="21">
        <v>35</v>
      </c>
      <c r="L1514" s="21" t="s">
        <v>1089</v>
      </c>
      <c r="M1514" s="21">
        <v>-3.4299999999999997E-2</v>
      </c>
      <c r="N1514" s="21" t="s">
        <v>1088</v>
      </c>
      <c r="O1514" s="21">
        <v>2.75E-2</v>
      </c>
      <c r="P1514" s="21" t="s">
        <v>1088</v>
      </c>
      <c r="Q1514" s="21" t="s">
        <v>487</v>
      </c>
      <c r="R1514" s="21"/>
      <c r="S1514" s="21"/>
      <c r="U1514" s="36" t="s">
        <v>4797</v>
      </c>
      <c r="V1514" s="66" t="s">
        <v>5285</v>
      </c>
      <c r="W1514" s="66"/>
    </row>
    <row r="1515" spans="1:23" ht="14">
      <c r="A1515" s="21" t="s">
        <v>2958</v>
      </c>
      <c r="B1515" s="21" t="s">
        <v>342</v>
      </c>
      <c r="C1515" s="21" t="s">
        <v>1081</v>
      </c>
      <c r="D1515" s="21" t="s">
        <v>1129</v>
      </c>
      <c r="E1515" s="21" t="s">
        <v>1100</v>
      </c>
      <c r="F1515" s="30" t="s">
        <v>2959</v>
      </c>
      <c r="G1515" s="21" t="s">
        <v>2960</v>
      </c>
      <c r="H1515" s="31" t="s">
        <v>2975</v>
      </c>
      <c r="I1515" s="31" t="s">
        <v>2969</v>
      </c>
      <c r="J1515" s="21" t="s">
        <v>2962</v>
      </c>
      <c r="K1515" s="21">
        <v>35</v>
      </c>
      <c r="L1515" s="21" t="s">
        <v>1089</v>
      </c>
      <c r="M1515" s="21">
        <v>24.2729</v>
      </c>
      <c r="N1515" s="21" t="s">
        <v>1088</v>
      </c>
      <c r="O1515" s="21">
        <v>2.75E-2</v>
      </c>
      <c r="P1515" s="21" t="s">
        <v>1088</v>
      </c>
      <c r="Q1515" s="21" t="s">
        <v>487</v>
      </c>
      <c r="R1515" s="21"/>
      <c r="S1515" s="21"/>
      <c r="U1515" s="36" t="s">
        <v>4797</v>
      </c>
      <c r="V1515" s="66" t="s">
        <v>5285</v>
      </c>
      <c r="W1515" s="66"/>
    </row>
    <row r="1516" spans="1:23" ht="14">
      <c r="A1516" s="21" t="s">
        <v>2958</v>
      </c>
      <c r="B1516" s="21" t="s">
        <v>342</v>
      </c>
      <c r="C1516" s="21" t="s">
        <v>1081</v>
      </c>
      <c r="D1516" s="21" t="s">
        <v>1129</v>
      </c>
      <c r="E1516" s="21" t="s">
        <v>1100</v>
      </c>
      <c r="F1516" s="30" t="s">
        <v>2959</v>
      </c>
      <c r="G1516" s="21" t="s">
        <v>2960</v>
      </c>
      <c r="H1516" s="31" t="s">
        <v>2976</v>
      </c>
      <c r="I1516" s="31" t="s">
        <v>2967</v>
      </c>
      <c r="J1516" s="21" t="s">
        <v>2968</v>
      </c>
      <c r="K1516" s="21">
        <v>35</v>
      </c>
      <c r="L1516" s="21" t="s">
        <v>1089</v>
      </c>
      <c r="M1516" s="21">
        <v>3.27E-2</v>
      </c>
      <c r="N1516" s="21" t="s">
        <v>1088</v>
      </c>
      <c r="O1516" s="21">
        <v>0.21199999999999999</v>
      </c>
      <c r="P1516" s="21" t="s">
        <v>1088</v>
      </c>
      <c r="Q1516" s="21" t="s">
        <v>487</v>
      </c>
      <c r="R1516" s="21"/>
      <c r="S1516" s="21"/>
      <c r="U1516" s="36" t="s">
        <v>4786</v>
      </c>
      <c r="V1516" s="66" t="s">
        <v>5285</v>
      </c>
      <c r="W1516" s="66"/>
    </row>
    <row r="1517" spans="1:23" ht="14">
      <c r="A1517" s="21" t="s">
        <v>2958</v>
      </c>
      <c r="B1517" s="21" t="s">
        <v>342</v>
      </c>
      <c r="C1517" s="21" t="s">
        <v>1081</v>
      </c>
      <c r="D1517" s="21" t="s">
        <v>1129</v>
      </c>
      <c r="E1517" s="21" t="s">
        <v>1100</v>
      </c>
      <c r="F1517" s="30" t="s">
        <v>2959</v>
      </c>
      <c r="G1517" s="21" t="s">
        <v>2960</v>
      </c>
      <c r="H1517" s="31" t="s">
        <v>2976</v>
      </c>
      <c r="I1517" s="31" t="s">
        <v>2969</v>
      </c>
      <c r="J1517" s="21" t="s">
        <v>2962</v>
      </c>
      <c r="K1517" s="21">
        <v>35</v>
      </c>
      <c r="L1517" s="21" t="s">
        <v>1089</v>
      </c>
      <c r="M1517" s="21">
        <v>3.7105000000000001</v>
      </c>
      <c r="N1517" s="21" t="s">
        <v>1088</v>
      </c>
      <c r="O1517" s="21">
        <v>0.21199999999999999</v>
      </c>
      <c r="P1517" s="21" t="s">
        <v>1088</v>
      </c>
      <c r="Q1517" s="21" t="s">
        <v>487</v>
      </c>
      <c r="R1517" s="21"/>
      <c r="S1517" s="21"/>
      <c r="U1517" s="36" t="s">
        <v>4786</v>
      </c>
      <c r="V1517" s="66" t="s">
        <v>5285</v>
      </c>
      <c r="W1517" s="66"/>
    </row>
    <row r="1518" spans="1:23" ht="28">
      <c r="A1518" s="21" t="s">
        <v>2958</v>
      </c>
      <c r="B1518" s="21" t="s">
        <v>342</v>
      </c>
      <c r="C1518" s="21" t="s">
        <v>1081</v>
      </c>
      <c r="D1518" s="21" t="s">
        <v>1129</v>
      </c>
      <c r="E1518" s="21" t="s">
        <v>1100</v>
      </c>
      <c r="F1518" s="30" t="s">
        <v>2959</v>
      </c>
      <c r="G1518" s="21" t="s">
        <v>2960</v>
      </c>
      <c r="H1518" s="31" t="s">
        <v>2977</v>
      </c>
      <c r="I1518" s="31" t="s">
        <v>2967</v>
      </c>
      <c r="J1518" s="21" t="s">
        <v>2968</v>
      </c>
      <c r="K1518" s="21">
        <v>16</v>
      </c>
      <c r="L1518" s="21" t="s">
        <v>1089</v>
      </c>
      <c r="M1518" s="21">
        <v>-1.0999999999999999E-2</v>
      </c>
      <c r="N1518" s="21" t="s">
        <v>1088</v>
      </c>
      <c r="O1518" s="21">
        <v>2.3E-3</v>
      </c>
      <c r="P1518" s="21" t="s">
        <v>1088</v>
      </c>
      <c r="Q1518" s="21" t="s">
        <v>487</v>
      </c>
      <c r="R1518" s="21"/>
      <c r="S1518" s="21"/>
      <c r="U1518" s="36" t="s">
        <v>4797</v>
      </c>
      <c r="V1518" s="66" t="s">
        <v>5285</v>
      </c>
      <c r="W1518" s="66"/>
    </row>
    <row r="1519" spans="1:23" ht="28">
      <c r="A1519" s="21" t="s">
        <v>2958</v>
      </c>
      <c r="B1519" s="21" t="s">
        <v>342</v>
      </c>
      <c r="C1519" s="21" t="s">
        <v>1081</v>
      </c>
      <c r="D1519" s="21" t="s">
        <v>1129</v>
      </c>
      <c r="E1519" s="21" t="s">
        <v>1100</v>
      </c>
      <c r="F1519" s="30" t="s">
        <v>2959</v>
      </c>
      <c r="G1519" s="21" t="s">
        <v>2960</v>
      </c>
      <c r="H1519" s="31" t="s">
        <v>2977</v>
      </c>
      <c r="I1519" s="31" t="s">
        <v>2969</v>
      </c>
      <c r="J1519" s="21" t="s">
        <v>2962</v>
      </c>
      <c r="K1519" s="21">
        <v>16</v>
      </c>
      <c r="L1519" s="21" t="s">
        <v>1089</v>
      </c>
      <c r="M1519" s="21">
        <v>26.0105</v>
      </c>
      <c r="N1519" s="21" t="s">
        <v>1088</v>
      </c>
      <c r="O1519" s="21">
        <v>2.3E-3</v>
      </c>
      <c r="P1519" s="21" t="s">
        <v>1088</v>
      </c>
      <c r="Q1519" s="21" t="s">
        <v>487</v>
      </c>
      <c r="R1519" s="21"/>
      <c r="S1519" s="21"/>
      <c r="U1519" s="36" t="s">
        <v>4797</v>
      </c>
      <c r="V1519" s="66" t="s">
        <v>5285</v>
      </c>
      <c r="W1519" s="66"/>
    </row>
    <row r="1520" spans="1:23" ht="28">
      <c r="A1520" s="21" t="s">
        <v>2958</v>
      </c>
      <c r="B1520" s="21" t="s">
        <v>342</v>
      </c>
      <c r="C1520" s="21" t="s">
        <v>1081</v>
      </c>
      <c r="D1520" s="21" t="s">
        <v>1129</v>
      </c>
      <c r="E1520" s="21" t="s">
        <v>1100</v>
      </c>
      <c r="F1520" s="30" t="s">
        <v>2959</v>
      </c>
      <c r="G1520" s="21" t="s">
        <v>2960</v>
      </c>
      <c r="H1520" s="31" t="s">
        <v>2978</v>
      </c>
      <c r="I1520" s="31" t="s">
        <v>2967</v>
      </c>
      <c r="J1520" s="21" t="s">
        <v>2968</v>
      </c>
      <c r="K1520" s="21">
        <v>16</v>
      </c>
      <c r="L1520" s="21" t="s">
        <v>1089</v>
      </c>
      <c r="M1520" s="21">
        <v>7.0699999999999999E-2</v>
      </c>
      <c r="N1520" s="21" t="s">
        <v>1088</v>
      </c>
      <c r="O1520" s="21">
        <v>0.30570000000000003</v>
      </c>
      <c r="P1520" s="21" t="s">
        <v>1088</v>
      </c>
      <c r="Q1520" s="21" t="s">
        <v>487</v>
      </c>
      <c r="R1520" s="21"/>
      <c r="S1520" s="21"/>
      <c r="U1520" s="36" t="s">
        <v>4786</v>
      </c>
      <c r="V1520" s="66" t="s">
        <v>5285</v>
      </c>
      <c r="W1520" s="66"/>
    </row>
    <row r="1521" spans="1:23" ht="28">
      <c r="A1521" s="21" t="s">
        <v>2958</v>
      </c>
      <c r="B1521" s="21" t="s">
        <v>342</v>
      </c>
      <c r="C1521" s="21" t="s">
        <v>1081</v>
      </c>
      <c r="D1521" s="21" t="s">
        <v>1129</v>
      </c>
      <c r="E1521" s="21" t="s">
        <v>1100</v>
      </c>
      <c r="F1521" s="30" t="s">
        <v>2959</v>
      </c>
      <c r="G1521" s="21" t="s">
        <v>2960</v>
      </c>
      <c r="H1521" s="31" t="s">
        <v>2978</v>
      </c>
      <c r="I1521" s="31" t="s">
        <v>2969</v>
      </c>
      <c r="J1521" s="21" t="s">
        <v>2962</v>
      </c>
      <c r="K1521" s="21">
        <v>16</v>
      </c>
      <c r="L1521" s="21" t="s">
        <v>1089</v>
      </c>
      <c r="M1521" s="21">
        <v>2.2134999999999998</v>
      </c>
      <c r="N1521" s="21" t="s">
        <v>1088</v>
      </c>
      <c r="O1521" s="21">
        <v>0.30570000000000003</v>
      </c>
      <c r="P1521" s="21" t="s">
        <v>1088</v>
      </c>
      <c r="Q1521" s="21" t="s">
        <v>487</v>
      </c>
      <c r="R1521" s="21"/>
      <c r="S1521" s="21"/>
      <c r="U1521" s="36" t="s">
        <v>4786</v>
      </c>
      <c r="V1521" s="66" t="s">
        <v>5285</v>
      </c>
      <c r="W1521" s="66"/>
    </row>
    <row r="1522" spans="1:23" ht="14">
      <c r="A1522" s="21" t="s">
        <v>2958</v>
      </c>
      <c r="B1522" s="21" t="s">
        <v>342</v>
      </c>
      <c r="C1522" s="21" t="s">
        <v>1081</v>
      </c>
      <c r="D1522" s="21" t="s">
        <v>1129</v>
      </c>
      <c r="E1522" s="21" t="s">
        <v>1099</v>
      </c>
      <c r="F1522" s="30" t="s">
        <v>2959</v>
      </c>
      <c r="G1522" s="21" t="s">
        <v>2960</v>
      </c>
      <c r="H1522" s="31" t="s">
        <v>2979</v>
      </c>
      <c r="I1522" s="31" t="s">
        <v>1512</v>
      </c>
      <c r="J1522" s="21" t="s">
        <v>1161</v>
      </c>
      <c r="K1522" s="21" t="s">
        <v>1088</v>
      </c>
      <c r="L1522" s="21" t="s">
        <v>1089</v>
      </c>
      <c r="M1522" s="21">
        <v>83</v>
      </c>
      <c r="N1522" s="21" t="s">
        <v>1088</v>
      </c>
      <c r="O1522" s="21" t="s">
        <v>1088</v>
      </c>
      <c r="P1522" s="21">
        <v>20</v>
      </c>
      <c r="Q1522" s="21" t="s">
        <v>487</v>
      </c>
      <c r="R1522" s="21"/>
      <c r="S1522" s="21"/>
      <c r="U1522" s="36" t="s">
        <v>4937</v>
      </c>
      <c r="V1522" s="66" t="s">
        <v>5285</v>
      </c>
      <c r="W1522" s="66"/>
    </row>
    <row r="1523" spans="1:23" ht="14">
      <c r="A1523" s="21" t="s">
        <v>2958</v>
      </c>
      <c r="B1523" s="21" t="s">
        <v>342</v>
      </c>
      <c r="C1523" s="21" t="s">
        <v>1081</v>
      </c>
      <c r="D1523" s="21" t="s">
        <v>1129</v>
      </c>
      <c r="E1523" s="21" t="s">
        <v>1099</v>
      </c>
      <c r="F1523" s="30" t="s">
        <v>2959</v>
      </c>
      <c r="G1523" s="21" t="s">
        <v>2960</v>
      </c>
      <c r="H1523" s="31" t="s">
        <v>2980</v>
      </c>
      <c r="I1523" s="31" t="s">
        <v>1512</v>
      </c>
      <c r="J1523" s="21" t="s">
        <v>1161</v>
      </c>
      <c r="K1523" s="21" t="s">
        <v>1088</v>
      </c>
      <c r="L1523" s="21" t="s">
        <v>1089</v>
      </c>
      <c r="M1523" s="21">
        <v>7</v>
      </c>
      <c r="N1523" s="21" t="s">
        <v>1088</v>
      </c>
      <c r="O1523" s="21" t="s">
        <v>1088</v>
      </c>
      <c r="P1523" s="21">
        <v>5</v>
      </c>
      <c r="Q1523" s="21" t="s">
        <v>487</v>
      </c>
      <c r="R1523" s="21"/>
      <c r="S1523" s="21"/>
      <c r="U1523" s="36" t="s">
        <v>5287</v>
      </c>
      <c r="V1523" s="66" t="s">
        <v>5285</v>
      </c>
      <c r="W1523" s="66"/>
    </row>
    <row r="1524" spans="1:23" ht="14">
      <c r="A1524" s="21" t="s">
        <v>2958</v>
      </c>
      <c r="B1524" s="21" t="s">
        <v>342</v>
      </c>
      <c r="C1524" s="21" t="s">
        <v>1081</v>
      </c>
      <c r="D1524" s="21" t="s">
        <v>1129</v>
      </c>
      <c r="E1524" s="21" t="s">
        <v>1099</v>
      </c>
      <c r="F1524" s="30" t="s">
        <v>2959</v>
      </c>
      <c r="G1524" s="21" t="s">
        <v>2960</v>
      </c>
      <c r="H1524" s="31" t="s">
        <v>2981</v>
      </c>
      <c r="I1524" s="31" t="s">
        <v>1512</v>
      </c>
      <c r="J1524" s="21" t="s">
        <v>1161</v>
      </c>
      <c r="K1524" s="21" t="s">
        <v>1088</v>
      </c>
      <c r="L1524" s="21" t="s">
        <v>1089</v>
      </c>
      <c r="M1524" s="21">
        <v>10</v>
      </c>
      <c r="N1524" s="21" t="s">
        <v>1088</v>
      </c>
      <c r="O1524" s="21" t="s">
        <v>1088</v>
      </c>
      <c r="P1524" s="21">
        <v>19</v>
      </c>
      <c r="Q1524" s="21" t="s">
        <v>487</v>
      </c>
      <c r="R1524" s="21"/>
      <c r="S1524" s="21"/>
      <c r="U1524" s="36" t="s">
        <v>5287</v>
      </c>
      <c r="V1524" s="66" t="s">
        <v>5285</v>
      </c>
      <c r="W1524" s="66"/>
    </row>
    <row r="1525" spans="1:23" ht="14">
      <c r="A1525" s="21" t="s">
        <v>2958</v>
      </c>
      <c r="B1525" s="21" t="s">
        <v>342</v>
      </c>
      <c r="C1525" s="21" t="s">
        <v>1081</v>
      </c>
      <c r="D1525" s="21" t="s">
        <v>1129</v>
      </c>
      <c r="E1525" s="21" t="s">
        <v>1099</v>
      </c>
      <c r="F1525" s="30" t="s">
        <v>2959</v>
      </c>
      <c r="G1525" s="21" t="s">
        <v>2960</v>
      </c>
      <c r="H1525" s="31" t="s">
        <v>2982</v>
      </c>
      <c r="I1525" s="31" t="s">
        <v>1512</v>
      </c>
      <c r="J1525" s="21" t="s">
        <v>1094</v>
      </c>
      <c r="K1525" s="21" t="s">
        <v>1088</v>
      </c>
      <c r="L1525" s="21" t="s">
        <v>1089</v>
      </c>
      <c r="M1525" s="21" t="s">
        <v>2983</v>
      </c>
      <c r="N1525" s="21" t="s">
        <v>1088</v>
      </c>
      <c r="O1525" s="21" t="s">
        <v>1088</v>
      </c>
      <c r="P1525" s="21" t="s">
        <v>1088</v>
      </c>
      <c r="Q1525" s="21" t="s">
        <v>487</v>
      </c>
      <c r="R1525" s="21"/>
      <c r="S1525" s="21"/>
      <c r="U1525" s="36" t="s">
        <v>5299</v>
      </c>
      <c r="V1525" s="66" t="s">
        <v>5285</v>
      </c>
      <c r="W1525" s="66"/>
    </row>
    <row r="1526" spans="1:23" ht="14">
      <c r="A1526" s="21" t="s">
        <v>2958</v>
      </c>
      <c r="B1526" s="21" t="s">
        <v>342</v>
      </c>
      <c r="C1526" s="21" t="s">
        <v>1081</v>
      </c>
      <c r="D1526" s="21" t="s">
        <v>1129</v>
      </c>
      <c r="E1526" s="21" t="s">
        <v>1099</v>
      </c>
      <c r="F1526" s="30" t="s">
        <v>2959</v>
      </c>
      <c r="G1526" s="21" t="s">
        <v>2960</v>
      </c>
      <c r="H1526" s="31" t="s">
        <v>2984</v>
      </c>
      <c r="I1526" s="31" t="s">
        <v>1512</v>
      </c>
      <c r="J1526" s="21" t="s">
        <v>1094</v>
      </c>
      <c r="K1526" s="21" t="s">
        <v>1088</v>
      </c>
      <c r="L1526" s="21" t="s">
        <v>1089</v>
      </c>
      <c r="M1526" s="21" t="s">
        <v>2985</v>
      </c>
      <c r="N1526" s="21" t="s">
        <v>1088</v>
      </c>
      <c r="O1526" s="21" t="s">
        <v>1088</v>
      </c>
      <c r="P1526" s="21" t="s">
        <v>1088</v>
      </c>
      <c r="Q1526" s="21" t="s">
        <v>487</v>
      </c>
      <c r="R1526" s="21"/>
      <c r="S1526" s="21"/>
      <c r="U1526" s="36" t="s">
        <v>4937</v>
      </c>
      <c r="V1526" s="66" t="s">
        <v>5285</v>
      </c>
      <c r="W1526" s="66"/>
    </row>
    <row r="1527" spans="1:23" ht="15">
      <c r="A1527" s="21" t="s">
        <v>2986</v>
      </c>
      <c r="B1527" s="6" t="s">
        <v>157</v>
      </c>
      <c r="C1527" s="21" t="s">
        <v>1036</v>
      </c>
      <c r="D1527" s="21" t="s">
        <v>1129</v>
      </c>
      <c r="E1527" s="21" t="s">
        <v>1097</v>
      </c>
      <c r="F1527" s="30" t="s">
        <v>2539</v>
      </c>
      <c r="G1527" s="21" t="s">
        <v>2987</v>
      </c>
      <c r="H1527" s="31" t="s">
        <v>2988</v>
      </c>
      <c r="I1527" s="31" t="s">
        <v>2989</v>
      </c>
      <c r="J1527" s="21" t="s">
        <v>2990</v>
      </c>
      <c r="K1527" s="21" t="s">
        <v>1088</v>
      </c>
      <c r="L1527" s="21" t="s">
        <v>1172</v>
      </c>
      <c r="M1527" s="21">
        <v>19</v>
      </c>
      <c r="N1527" s="21" t="s">
        <v>1088</v>
      </c>
      <c r="O1527" s="21" t="s">
        <v>1088</v>
      </c>
      <c r="P1527" s="21" t="s">
        <v>1088</v>
      </c>
      <c r="Q1527" s="21"/>
      <c r="R1527" s="21" t="s">
        <v>2991</v>
      </c>
      <c r="S1527" s="21"/>
      <c r="U1527" s="36" t="s">
        <v>5105</v>
      </c>
      <c r="V1527" s="66" t="s">
        <v>5284</v>
      </c>
      <c r="W1527" s="66"/>
    </row>
    <row r="1528" spans="1:23" ht="15">
      <c r="A1528" s="21" t="s">
        <v>2986</v>
      </c>
      <c r="B1528" s="6" t="s">
        <v>157</v>
      </c>
      <c r="C1528" s="21" t="s">
        <v>1036</v>
      </c>
      <c r="D1528" s="21" t="s">
        <v>1129</v>
      </c>
      <c r="E1528" s="21" t="s">
        <v>1097</v>
      </c>
      <c r="F1528" s="30" t="s">
        <v>2539</v>
      </c>
      <c r="G1528" s="21" t="s">
        <v>2987</v>
      </c>
      <c r="H1528" s="31" t="s">
        <v>2988</v>
      </c>
      <c r="I1528" s="31" t="s">
        <v>2989</v>
      </c>
      <c r="J1528" s="21" t="s">
        <v>2990</v>
      </c>
      <c r="K1528" s="21" t="s">
        <v>1088</v>
      </c>
      <c r="L1528" s="21" t="s">
        <v>1172</v>
      </c>
      <c r="M1528" s="21">
        <v>197</v>
      </c>
      <c r="N1528" s="21" t="s">
        <v>1088</v>
      </c>
      <c r="O1528" s="21" t="s">
        <v>1088</v>
      </c>
      <c r="P1528" s="21" t="s">
        <v>1088</v>
      </c>
      <c r="Q1528" s="21"/>
      <c r="R1528" s="21" t="s">
        <v>2991</v>
      </c>
      <c r="S1528" s="21"/>
      <c r="U1528" s="36" t="s">
        <v>5105</v>
      </c>
      <c r="V1528" s="66" t="s">
        <v>5284</v>
      </c>
      <c r="W1528" s="66"/>
    </row>
    <row r="1529" spans="1:23" ht="15">
      <c r="A1529" s="21" t="s">
        <v>2986</v>
      </c>
      <c r="B1529" s="6" t="s">
        <v>157</v>
      </c>
      <c r="C1529" s="21" t="s">
        <v>1036</v>
      </c>
      <c r="D1529" s="21" t="s">
        <v>1129</v>
      </c>
      <c r="E1529" s="21" t="s">
        <v>1097</v>
      </c>
      <c r="F1529" s="30" t="s">
        <v>2539</v>
      </c>
      <c r="G1529" s="21" t="s">
        <v>2987</v>
      </c>
      <c r="H1529" s="31" t="s">
        <v>2988</v>
      </c>
      <c r="I1529" s="31" t="s">
        <v>2989</v>
      </c>
      <c r="J1529" s="21" t="s">
        <v>2990</v>
      </c>
      <c r="K1529" s="21" t="s">
        <v>1088</v>
      </c>
      <c r="L1529" s="21" t="s">
        <v>1172</v>
      </c>
      <c r="M1529" s="21">
        <v>110</v>
      </c>
      <c r="N1529" s="21" t="s">
        <v>1088</v>
      </c>
      <c r="O1529" s="21" t="s">
        <v>1088</v>
      </c>
      <c r="P1529" s="21" t="s">
        <v>1088</v>
      </c>
      <c r="Q1529" s="21"/>
      <c r="R1529" s="21" t="s">
        <v>2991</v>
      </c>
      <c r="S1529" s="21"/>
      <c r="U1529" s="36" t="s">
        <v>5105</v>
      </c>
      <c r="V1529" s="66" t="s">
        <v>5284</v>
      </c>
      <c r="W1529" s="66"/>
    </row>
    <row r="1530" spans="1:23" ht="15">
      <c r="A1530" s="21" t="s">
        <v>2986</v>
      </c>
      <c r="B1530" s="6" t="s">
        <v>157</v>
      </c>
      <c r="C1530" s="21" t="s">
        <v>1036</v>
      </c>
      <c r="D1530" s="21" t="s">
        <v>1129</v>
      </c>
      <c r="E1530" s="21" t="s">
        <v>1097</v>
      </c>
      <c r="F1530" s="30" t="s">
        <v>2539</v>
      </c>
      <c r="G1530" s="21" t="s">
        <v>2987</v>
      </c>
      <c r="H1530" s="31" t="s">
        <v>2988</v>
      </c>
      <c r="I1530" s="31" t="s">
        <v>2989</v>
      </c>
      <c r="J1530" s="21" t="s">
        <v>2990</v>
      </c>
      <c r="K1530" s="21" t="s">
        <v>1088</v>
      </c>
      <c r="L1530" s="21" t="s">
        <v>1172</v>
      </c>
      <c r="M1530" s="21">
        <v>87</v>
      </c>
      <c r="N1530" s="21" t="s">
        <v>1088</v>
      </c>
      <c r="O1530" s="21" t="s">
        <v>1088</v>
      </c>
      <c r="P1530" s="21" t="s">
        <v>1088</v>
      </c>
      <c r="Q1530" s="21"/>
      <c r="R1530" s="21" t="s">
        <v>2992</v>
      </c>
      <c r="S1530" s="21"/>
      <c r="U1530" s="36" t="s">
        <v>5105</v>
      </c>
      <c r="V1530" s="66" t="s">
        <v>5284</v>
      </c>
      <c r="W1530" s="66"/>
    </row>
    <row r="1531" spans="1:23" ht="15">
      <c r="A1531" s="21" t="s">
        <v>2986</v>
      </c>
      <c r="B1531" s="6" t="s">
        <v>157</v>
      </c>
      <c r="C1531" s="21" t="s">
        <v>1036</v>
      </c>
      <c r="D1531" s="21" t="s">
        <v>1129</v>
      </c>
      <c r="E1531" s="21" t="s">
        <v>1097</v>
      </c>
      <c r="F1531" s="30" t="s">
        <v>2539</v>
      </c>
      <c r="G1531" s="21" t="s">
        <v>2987</v>
      </c>
      <c r="H1531" s="31" t="s">
        <v>2988</v>
      </c>
      <c r="I1531" s="31" t="s">
        <v>2989</v>
      </c>
      <c r="J1531" s="21" t="s">
        <v>2990</v>
      </c>
      <c r="K1531" s="21" t="s">
        <v>1088</v>
      </c>
      <c r="L1531" s="21" t="s">
        <v>1172</v>
      </c>
      <c r="M1531" s="21">
        <v>73</v>
      </c>
      <c r="N1531" s="21" t="s">
        <v>1088</v>
      </c>
      <c r="O1531" s="21" t="s">
        <v>1088</v>
      </c>
      <c r="P1531" s="21" t="s">
        <v>1088</v>
      </c>
      <c r="Q1531" s="21"/>
      <c r="R1531" s="21" t="s">
        <v>2992</v>
      </c>
      <c r="S1531" s="21"/>
      <c r="U1531" s="36" t="s">
        <v>5105</v>
      </c>
      <c r="V1531" s="66" t="s">
        <v>5284</v>
      </c>
      <c r="W1531" s="66"/>
    </row>
    <row r="1532" spans="1:23" ht="15">
      <c r="A1532" s="21" t="s">
        <v>2986</v>
      </c>
      <c r="B1532" s="6" t="s">
        <v>157</v>
      </c>
      <c r="C1532" s="21" t="s">
        <v>1036</v>
      </c>
      <c r="D1532" s="21" t="s">
        <v>1129</v>
      </c>
      <c r="E1532" s="21" t="s">
        <v>1097</v>
      </c>
      <c r="F1532" s="30" t="s">
        <v>2539</v>
      </c>
      <c r="G1532" s="21" t="s">
        <v>2987</v>
      </c>
      <c r="H1532" s="31" t="s">
        <v>2988</v>
      </c>
      <c r="I1532" s="31" t="s">
        <v>2989</v>
      </c>
      <c r="J1532" s="21" t="s">
        <v>2990</v>
      </c>
      <c r="K1532" s="21" t="s">
        <v>1088</v>
      </c>
      <c r="L1532" s="21" t="s">
        <v>1172</v>
      </c>
      <c r="M1532" s="21">
        <v>156197</v>
      </c>
      <c r="N1532" s="21" t="s">
        <v>1088</v>
      </c>
      <c r="O1532" s="21" t="s">
        <v>1088</v>
      </c>
      <c r="P1532" s="21" t="s">
        <v>1088</v>
      </c>
      <c r="Q1532" s="21"/>
      <c r="R1532" s="21" t="s">
        <v>2992</v>
      </c>
      <c r="S1532" s="21"/>
      <c r="U1532" s="36" t="s">
        <v>5105</v>
      </c>
      <c r="V1532" s="66" t="s">
        <v>5284</v>
      </c>
      <c r="W1532" s="66"/>
    </row>
    <row r="1533" spans="1:23" ht="15">
      <c r="A1533" s="21" t="s">
        <v>2986</v>
      </c>
      <c r="B1533" s="6" t="s">
        <v>157</v>
      </c>
      <c r="C1533" s="21" t="s">
        <v>1036</v>
      </c>
      <c r="D1533" s="21" t="s">
        <v>1129</v>
      </c>
      <c r="E1533" s="21" t="s">
        <v>1097</v>
      </c>
      <c r="F1533" s="30" t="s">
        <v>2539</v>
      </c>
      <c r="G1533" s="21" t="s">
        <v>2987</v>
      </c>
      <c r="H1533" s="31" t="s">
        <v>2988</v>
      </c>
      <c r="I1533" s="31" t="s">
        <v>2989</v>
      </c>
      <c r="J1533" s="21" t="s">
        <v>2990</v>
      </c>
      <c r="K1533" s="21" t="s">
        <v>1088</v>
      </c>
      <c r="L1533" s="21" t="s">
        <v>1172</v>
      </c>
      <c r="M1533" s="21">
        <v>61</v>
      </c>
      <c r="N1533" s="21" t="s">
        <v>1088</v>
      </c>
      <c r="O1533" s="21" t="s">
        <v>1088</v>
      </c>
      <c r="P1533" s="21" t="s">
        <v>1088</v>
      </c>
      <c r="Q1533" s="21"/>
      <c r="R1533" s="21" t="s">
        <v>2992</v>
      </c>
      <c r="S1533" s="21"/>
      <c r="U1533" s="36" t="s">
        <v>5105</v>
      </c>
      <c r="V1533" s="66" t="s">
        <v>5284</v>
      </c>
      <c r="W1533" s="66"/>
    </row>
    <row r="1534" spans="1:23" ht="15">
      <c r="A1534" s="21" t="s">
        <v>2986</v>
      </c>
      <c r="B1534" s="6" t="s">
        <v>157</v>
      </c>
      <c r="C1534" s="21" t="s">
        <v>1036</v>
      </c>
      <c r="D1534" s="21" t="s">
        <v>1129</v>
      </c>
      <c r="E1534" s="21" t="s">
        <v>1097</v>
      </c>
      <c r="F1534" s="30" t="s">
        <v>2539</v>
      </c>
      <c r="G1534" s="21" t="s">
        <v>2987</v>
      </c>
      <c r="H1534" s="31" t="s">
        <v>2988</v>
      </c>
      <c r="I1534" s="31" t="s">
        <v>2989</v>
      </c>
      <c r="J1534" s="21" t="s">
        <v>2990</v>
      </c>
      <c r="K1534" s="21" t="s">
        <v>1088</v>
      </c>
      <c r="L1534" s="21" t="s">
        <v>1172</v>
      </c>
      <c r="M1534" s="21">
        <v>77</v>
      </c>
      <c r="N1534" s="21" t="s">
        <v>1088</v>
      </c>
      <c r="O1534" s="21" t="s">
        <v>1088</v>
      </c>
      <c r="P1534" s="21" t="s">
        <v>1088</v>
      </c>
      <c r="Q1534" s="21"/>
      <c r="R1534" s="21" t="s">
        <v>2992</v>
      </c>
      <c r="S1534" s="21"/>
      <c r="U1534" s="36" t="s">
        <v>5105</v>
      </c>
      <c r="V1534" s="66" t="s">
        <v>5284</v>
      </c>
      <c r="W1534" s="66"/>
    </row>
    <row r="1535" spans="1:23" ht="15">
      <c r="A1535" s="21" t="s">
        <v>2986</v>
      </c>
      <c r="B1535" s="6" t="s">
        <v>157</v>
      </c>
      <c r="C1535" s="21" t="s">
        <v>1036</v>
      </c>
      <c r="D1535" s="21" t="s">
        <v>1129</v>
      </c>
      <c r="E1535" s="21" t="s">
        <v>1097</v>
      </c>
      <c r="F1535" s="30" t="s">
        <v>2539</v>
      </c>
      <c r="G1535" s="21" t="s">
        <v>2987</v>
      </c>
      <c r="H1535" s="31" t="s">
        <v>2988</v>
      </c>
      <c r="I1535" s="31" t="s">
        <v>2989</v>
      </c>
      <c r="J1535" s="21" t="s">
        <v>2990</v>
      </c>
      <c r="K1535" s="21" t="s">
        <v>1088</v>
      </c>
      <c r="L1535" s="21" t="s">
        <v>1172</v>
      </c>
      <c r="M1535" s="21">
        <v>76</v>
      </c>
      <c r="N1535" s="21" t="s">
        <v>1088</v>
      </c>
      <c r="O1535" s="21" t="s">
        <v>1088</v>
      </c>
      <c r="P1535" s="21" t="s">
        <v>1088</v>
      </c>
      <c r="Q1535" s="21"/>
      <c r="R1535" s="21" t="s">
        <v>2992</v>
      </c>
      <c r="S1535" s="21"/>
      <c r="U1535" s="36" t="s">
        <v>5105</v>
      </c>
      <c r="V1535" s="66" t="s">
        <v>5284</v>
      </c>
      <c r="W1535" s="66"/>
    </row>
    <row r="1536" spans="1:23" ht="15">
      <c r="A1536" s="21" t="s">
        <v>2986</v>
      </c>
      <c r="B1536" s="6" t="s">
        <v>157</v>
      </c>
      <c r="C1536" s="21" t="s">
        <v>1036</v>
      </c>
      <c r="D1536" s="21" t="s">
        <v>1129</v>
      </c>
      <c r="E1536" s="21" t="s">
        <v>1097</v>
      </c>
      <c r="F1536" s="30" t="s">
        <v>2539</v>
      </c>
      <c r="G1536" s="21" t="s">
        <v>2987</v>
      </c>
      <c r="H1536" s="31" t="s">
        <v>2988</v>
      </c>
      <c r="I1536" s="31" t="s">
        <v>2989</v>
      </c>
      <c r="J1536" s="21" t="s">
        <v>2990</v>
      </c>
      <c r="K1536" s="21" t="s">
        <v>1088</v>
      </c>
      <c r="L1536" s="21" t="s">
        <v>1172</v>
      </c>
      <c r="M1536" s="21">
        <v>6684</v>
      </c>
      <c r="N1536" s="21" t="s">
        <v>1088</v>
      </c>
      <c r="O1536" s="21" t="s">
        <v>1088</v>
      </c>
      <c r="P1536" s="21" t="s">
        <v>1088</v>
      </c>
      <c r="Q1536" s="21"/>
      <c r="R1536" s="21" t="s">
        <v>2992</v>
      </c>
      <c r="S1536" s="21"/>
      <c r="U1536" s="36" t="s">
        <v>5105</v>
      </c>
      <c r="V1536" s="66" t="s">
        <v>5284</v>
      </c>
      <c r="W1536" s="66"/>
    </row>
    <row r="1537" spans="1:23" ht="15">
      <c r="A1537" s="21" t="s">
        <v>2986</v>
      </c>
      <c r="B1537" s="6" t="s">
        <v>157</v>
      </c>
      <c r="C1537" s="21" t="s">
        <v>1036</v>
      </c>
      <c r="D1537" s="21" t="s">
        <v>1129</v>
      </c>
      <c r="E1537" s="21" t="s">
        <v>1097</v>
      </c>
      <c r="F1537" s="30" t="s">
        <v>2539</v>
      </c>
      <c r="G1537" s="21" t="s">
        <v>2987</v>
      </c>
      <c r="H1537" s="31" t="s">
        <v>2988</v>
      </c>
      <c r="I1537" s="31" t="s">
        <v>2989</v>
      </c>
      <c r="J1537" s="21" t="s">
        <v>2990</v>
      </c>
      <c r="K1537" s="21" t="s">
        <v>1088</v>
      </c>
      <c r="L1537" s="21" t="s">
        <v>1172</v>
      </c>
      <c r="M1537" s="21">
        <v>8255</v>
      </c>
      <c r="N1537" s="21" t="s">
        <v>1088</v>
      </c>
      <c r="O1537" s="21" t="s">
        <v>1088</v>
      </c>
      <c r="P1537" s="21" t="s">
        <v>1088</v>
      </c>
      <c r="Q1537" s="21"/>
      <c r="R1537" s="21" t="s">
        <v>2992</v>
      </c>
      <c r="S1537" s="21"/>
      <c r="U1537" s="36" t="s">
        <v>5105</v>
      </c>
      <c r="V1537" s="66" t="s">
        <v>5284</v>
      </c>
      <c r="W1537" s="66"/>
    </row>
    <row r="1538" spans="1:23" ht="15">
      <c r="A1538" s="21" t="s">
        <v>2986</v>
      </c>
      <c r="B1538" s="6" t="s">
        <v>157</v>
      </c>
      <c r="C1538" s="21" t="s">
        <v>1036</v>
      </c>
      <c r="D1538" s="21" t="s">
        <v>1129</v>
      </c>
      <c r="E1538" s="21" t="s">
        <v>1097</v>
      </c>
      <c r="F1538" s="30" t="s">
        <v>2539</v>
      </c>
      <c r="G1538" s="21" t="s">
        <v>2987</v>
      </c>
      <c r="H1538" s="31" t="s">
        <v>2988</v>
      </c>
      <c r="I1538" s="31" t="s">
        <v>2989</v>
      </c>
      <c r="J1538" s="21" t="s">
        <v>2990</v>
      </c>
      <c r="K1538" s="21" t="s">
        <v>1088</v>
      </c>
      <c r="L1538" s="21" t="s">
        <v>1172</v>
      </c>
      <c r="M1538" s="21">
        <v>16266</v>
      </c>
      <c r="N1538" s="21" t="s">
        <v>1088</v>
      </c>
      <c r="O1538" s="21" t="s">
        <v>1088</v>
      </c>
      <c r="P1538" s="21" t="s">
        <v>1088</v>
      </c>
      <c r="Q1538" s="21"/>
      <c r="R1538" s="21" t="s">
        <v>2992</v>
      </c>
      <c r="S1538" s="21"/>
      <c r="U1538" s="36" t="s">
        <v>5105</v>
      </c>
      <c r="V1538" s="66" t="s">
        <v>5284</v>
      </c>
      <c r="W1538" s="66"/>
    </row>
    <row r="1539" spans="1:23" ht="15">
      <c r="A1539" s="21" t="s">
        <v>2986</v>
      </c>
      <c r="B1539" s="6" t="s">
        <v>157</v>
      </c>
      <c r="C1539" s="21" t="s">
        <v>1036</v>
      </c>
      <c r="D1539" s="21" t="s">
        <v>1129</v>
      </c>
      <c r="E1539" s="21" t="s">
        <v>1097</v>
      </c>
      <c r="F1539" s="30" t="s">
        <v>2539</v>
      </c>
      <c r="G1539" s="21" t="s">
        <v>2987</v>
      </c>
      <c r="H1539" s="31" t="s">
        <v>2988</v>
      </c>
      <c r="I1539" s="31" t="s">
        <v>2989</v>
      </c>
      <c r="J1539" s="21" t="s">
        <v>2990</v>
      </c>
      <c r="K1539" s="21" t="s">
        <v>1088</v>
      </c>
      <c r="L1539" s="21" t="s">
        <v>1172</v>
      </c>
      <c r="M1539" s="21">
        <v>268</v>
      </c>
      <c r="N1539" s="21" t="s">
        <v>1088</v>
      </c>
      <c r="O1539" s="21" t="s">
        <v>1088</v>
      </c>
      <c r="P1539" s="21" t="s">
        <v>1088</v>
      </c>
      <c r="Q1539" s="21"/>
      <c r="R1539" s="21" t="s">
        <v>2992</v>
      </c>
      <c r="S1539" s="21"/>
      <c r="U1539" s="36" t="s">
        <v>5105</v>
      </c>
      <c r="V1539" s="66" t="s">
        <v>5284</v>
      </c>
      <c r="W1539" s="66"/>
    </row>
    <row r="1540" spans="1:23" ht="15">
      <c r="A1540" s="21" t="s">
        <v>2986</v>
      </c>
      <c r="B1540" s="6" t="s">
        <v>157</v>
      </c>
      <c r="C1540" s="21" t="s">
        <v>1036</v>
      </c>
      <c r="D1540" s="21" t="s">
        <v>1129</v>
      </c>
      <c r="E1540" s="21" t="s">
        <v>1097</v>
      </c>
      <c r="F1540" s="30" t="s">
        <v>2539</v>
      </c>
      <c r="G1540" s="21" t="s">
        <v>2987</v>
      </c>
      <c r="H1540" s="31" t="s">
        <v>2988</v>
      </c>
      <c r="I1540" s="31" t="s">
        <v>2989</v>
      </c>
      <c r="J1540" s="21" t="s">
        <v>2990</v>
      </c>
      <c r="K1540" s="21" t="s">
        <v>1088</v>
      </c>
      <c r="L1540" s="21" t="s">
        <v>1172</v>
      </c>
      <c r="M1540" s="21">
        <v>55</v>
      </c>
      <c r="N1540" s="21" t="s">
        <v>1088</v>
      </c>
      <c r="O1540" s="21" t="s">
        <v>1088</v>
      </c>
      <c r="P1540" s="21" t="s">
        <v>1088</v>
      </c>
      <c r="Q1540" s="21"/>
      <c r="R1540" s="21" t="s">
        <v>2992</v>
      </c>
      <c r="S1540" s="21"/>
      <c r="U1540" s="36" t="s">
        <v>5105</v>
      </c>
      <c r="V1540" s="66" t="s">
        <v>5284</v>
      </c>
      <c r="W1540" s="66"/>
    </row>
    <row r="1541" spans="1:23" ht="15">
      <c r="A1541" s="21" t="s">
        <v>2986</v>
      </c>
      <c r="B1541" s="6" t="s">
        <v>157</v>
      </c>
      <c r="C1541" s="21" t="s">
        <v>1036</v>
      </c>
      <c r="D1541" s="21" t="s">
        <v>1129</v>
      </c>
      <c r="E1541" s="21" t="s">
        <v>1097</v>
      </c>
      <c r="F1541" s="30" t="s">
        <v>2539</v>
      </c>
      <c r="G1541" s="21" t="s">
        <v>2987</v>
      </c>
      <c r="H1541" s="31" t="s">
        <v>2988</v>
      </c>
      <c r="I1541" s="31" t="s">
        <v>2989</v>
      </c>
      <c r="J1541" s="21" t="s">
        <v>2990</v>
      </c>
      <c r="K1541" s="21" t="s">
        <v>1088</v>
      </c>
      <c r="L1541" s="21" t="s">
        <v>1172</v>
      </c>
      <c r="M1541" s="21">
        <v>3981</v>
      </c>
      <c r="N1541" s="21" t="s">
        <v>1088</v>
      </c>
      <c r="O1541" s="21" t="s">
        <v>1088</v>
      </c>
      <c r="P1541" s="21" t="s">
        <v>1088</v>
      </c>
      <c r="Q1541" s="21"/>
      <c r="R1541" s="21" t="s">
        <v>2992</v>
      </c>
      <c r="S1541" s="21"/>
      <c r="U1541" s="36" t="s">
        <v>5105</v>
      </c>
      <c r="V1541" s="66" t="s">
        <v>5284</v>
      </c>
      <c r="W1541" s="66"/>
    </row>
    <row r="1542" spans="1:23" ht="15">
      <c r="A1542" s="21" t="s">
        <v>2986</v>
      </c>
      <c r="B1542" s="6" t="s">
        <v>157</v>
      </c>
      <c r="C1542" s="21" t="s">
        <v>1036</v>
      </c>
      <c r="D1542" s="21" t="s">
        <v>1129</v>
      </c>
      <c r="E1542" s="21" t="s">
        <v>1097</v>
      </c>
      <c r="F1542" s="30" t="s">
        <v>2539</v>
      </c>
      <c r="G1542" s="21" t="s">
        <v>2987</v>
      </c>
      <c r="H1542" s="31" t="s">
        <v>2988</v>
      </c>
      <c r="I1542" s="31" t="s">
        <v>2989</v>
      </c>
      <c r="J1542" s="21" t="s">
        <v>2990</v>
      </c>
      <c r="K1542" s="21" t="s">
        <v>1088</v>
      </c>
      <c r="L1542" s="21" t="s">
        <v>1172</v>
      </c>
      <c r="M1542" s="21">
        <v>528</v>
      </c>
      <c r="N1542" s="21" t="s">
        <v>1088</v>
      </c>
      <c r="O1542" s="21" t="s">
        <v>1088</v>
      </c>
      <c r="P1542" s="21" t="s">
        <v>1088</v>
      </c>
      <c r="Q1542" s="21"/>
      <c r="R1542" s="21" t="s">
        <v>2992</v>
      </c>
      <c r="S1542" s="21"/>
      <c r="U1542" s="36" t="s">
        <v>5105</v>
      </c>
      <c r="V1542" s="66" t="s">
        <v>5284</v>
      </c>
      <c r="W1542" s="66"/>
    </row>
    <row r="1543" spans="1:23" ht="15">
      <c r="A1543" s="21" t="s">
        <v>2986</v>
      </c>
      <c r="B1543" s="6" t="s">
        <v>157</v>
      </c>
      <c r="C1543" s="21" t="s">
        <v>1036</v>
      </c>
      <c r="D1543" s="21" t="s">
        <v>1129</v>
      </c>
      <c r="E1543" s="21" t="s">
        <v>1097</v>
      </c>
      <c r="F1543" s="30" t="s">
        <v>2539</v>
      </c>
      <c r="G1543" s="21" t="s">
        <v>2987</v>
      </c>
      <c r="H1543" s="31" t="s">
        <v>2988</v>
      </c>
      <c r="I1543" s="31" t="s">
        <v>2989</v>
      </c>
      <c r="J1543" s="21" t="s">
        <v>2990</v>
      </c>
      <c r="K1543" s="21" t="s">
        <v>1088</v>
      </c>
      <c r="L1543" s="21" t="s">
        <v>1172</v>
      </c>
      <c r="M1543" s="21">
        <v>8462</v>
      </c>
      <c r="N1543" s="21" t="s">
        <v>1088</v>
      </c>
      <c r="O1543" s="21" t="s">
        <v>1088</v>
      </c>
      <c r="P1543" s="21" t="s">
        <v>1088</v>
      </c>
      <c r="Q1543" s="21"/>
      <c r="R1543" s="21" t="s">
        <v>2992</v>
      </c>
      <c r="S1543" s="21"/>
      <c r="U1543" s="36" t="s">
        <v>5105</v>
      </c>
      <c r="V1543" s="66" t="s">
        <v>5284</v>
      </c>
      <c r="W1543" s="66"/>
    </row>
    <row r="1544" spans="1:23" ht="15">
      <c r="A1544" s="21" t="s">
        <v>2986</v>
      </c>
      <c r="B1544" s="6" t="s">
        <v>157</v>
      </c>
      <c r="C1544" s="21" t="s">
        <v>1036</v>
      </c>
      <c r="D1544" s="21" t="s">
        <v>1129</v>
      </c>
      <c r="E1544" s="21" t="s">
        <v>1097</v>
      </c>
      <c r="F1544" s="30" t="s">
        <v>2539</v>
      </c>
      <c r="G1544" s="21" t="s">
        <v>2987</v>
      </c>
      <c r="H1544" s="31" t="s">
        <v>2988</v>
      </c>
      <c r="I1544" s="31" t="s">
        <v>2989</v>
      </c>
      <c r="J1544" s="21" t="s">
        <v>2990</v>
      </c>
      <c r="K1544" s="21" t="s">
        <v>1088</v>
      </c>
      <c r="L1544" s="21" t="s">
        <v>1172</v>
      </c>
      <c r="M1544" s="21">
        <v>73</v>
      </c>
      <c r="N1544" s="21" t="s">
        <v>1088</v>
      </c>
      <c r="O1544" s="21" t="s">
        <v>1088</v>
      </c>
      <c r="P1544" s="21" t="s">
        <v>1088</v>
      </c>
      <c r="Q1544" s="21"/>
      <c r="R1544" s="21" t="s">
        <v>2992</v>
      </c>
      <c r="S1544" s="21"/>
      <c r="U1544" s="36" t="s">
        <v>5105</v>
      </c>
      <c r="V1544" s="66" t="s">
        <v>5284</v>
      </c>
      <c r="W1544" s="66"/>
    </row>
    <row r="1545" spans="1:23" ht="15">
      <c r="A1545" s="21" t="s">
        <v>2986</v>
      </c>
      <c r="B1545" s="6" t="s">
        <v>157</v>
      </c>
      <c r="C1545" s="21" t="s">
        <v>1036</v>
      </c>
      <c r="D1545" s="21" t="s">
        <v>1129</v>
      </c>
      <c r="E1545" s="21" t="s">
        <v>1097</v>
      </c>
      <c r="F1545" s="30" t="s">
        <v>2539</v>
      </c>
      <c r="G1545" s="21" t="s">
        <v>2987</v>
      </c>
      <c r="H1545" s="31" t="s">
        <v>2988</v>
      </c>
      <c r="I1545" s="31" t="s">
        <v>2989</v>
      </c>
      <c r="J1545" s="21" t="s">
        <v>2990</v>
      </c>
      <c r="K1545" s="21" t="s">
        <v>1088</v>
      </c>
      <c r="L1545" s="21" t="s">
        <v>1172</v>
      </c>
      <c r="M1545" s="21">
        <v>2744</v>
      </c>
      <c r="N1545" s="21" t="s">
        <v>1088</v>
      </c>
      <c r="O1545" s="21" t="s">
        <v>1088</v>
      </c>
      <c r="P1545" s="21" t="s">
        <v>1088</v>
      </c>
      <c r="Q1545" s="21"/>
      <c r="R1545" s="21" t="s">
        <v>2992</v>
      </c>
      <c r="S1545" s="21"/>
      <c r="U1545" s="36" t="s">
        <v>5105</v>
      </c>
      <c r="V1545" s="66" t="s">
        <v>5284</v>
      </c>
      <c r="W1545" s="66"/>
    </row>
    <row r="1546" spans="1:23" ht="15">
      <c r="A1546" s="21" t="s">
        <v>2986</v>
      </c>
      <c r="B1546" s="6" t="s">
        <v>157</v>
      </c>
      <c r="C1546" s="21" t="s">
        <v>1036</v>
      </c>
      <c r="D1546" s="21" t="s">
        <v>1129</v>
      </c>
      <c r="E1546" s="21" t="s">
        <v>1097</v>
      </c>
      <c r="F1546" s="30" t="s">
        <v>2539</v>
      </c>
      <c r="G1546" s="21" t="s">
        <v>2987</v>
      </c>
      <c r="H1546" s="31" t="s">
        <v>2988</v>
      </c>
      <c r="I1546" s="31" t="s">
        <v>2989</v>
      </c>
      <c r="J1546" s="21" t="s">
        <v>2990</v>
      </c>
      <c r="K1546" s="21" t="s">
        <v>1088</v>
      </c>
      <c r="L1546" s="21" t="s">
        <v>1172</v>
      </c>
      <c r="M1546" s="21">
        <v>1183</v>
      </c>
      <c r="N1546" s="21" t="s">
        <v>1088</v>
      </c>
      <c r="O1546" s="21" t="s">
        <v>1088</v>
      </c>
      <c r="P1546" s="21" t="s">
        <v>1088</v>
      </c>
      <c r="Q1546" s="21"/>
      <c r="R1546" s="21" t="s">
        <v>2992</v>
      </c>
      <c r="S1546" s="21"/>
      <c r="U1546" s="36" t="s">
        <v>5105</v>
      </c>
      <c r="V1546" s="66" t="s">
        <v>5284</v>
      </c>
      <c r="W1546" s="66"/>
    </row>
    <row r="1547" spans="1:23" ht="15">
      <c r="A1547" s="21" t="s">
        <v>2986</v>
      </c>
      <c r="B1547" s="6" t="s">
        <v>157</v>
      </c>
      <c r="C1547" s="21" t="s">
        <v>1036</v>
      </c>
      <c r="D1547" s="21" t="s">
        <v>1129</v>
      </c>
      <c r="E1547" s="21" t="s">
        <v>1097</v>
      </c>
      <c r="F1547" s="30" t="s">
        <v>2539</v>
      </c>
      <c r="G1547" s="21" t="s">
        <v>2987</v>
      </c>
      <c r="H1547" s="31" t="s">
        <v>2988</v>
      </c>
      <c r="I1547" s="31" t="s">
        <v>2989</v>
      </c>
      <c r="J1547" s="21" t="s">
        <v>2990</v>
      </c>
      <c r="K1547" s="21" t="s">
        <v>1088</v>
      </c>
      <c r="L1547" s="21" t="s">
        <v>1172</v>
      </c>
      <c r="M1547" s="21">
        <v>6213</v>
      </c>
      <c r="N1547" s="21" t="s">
        <v>1088</v>
      </c>
      <c r="O1547" s="21" t="s">
        <v>1088</v>
      </c>
      <c r="P1547" s="21" t="s">
        <v>1088</v>
      </c>
      <c r="Q1547" s="21"/>
      <c r="R1547" s="21" t="s">
        <v>2992</v>
      </c>
      <c r="S1547" s="21"/>
      <c r="U1547" s="36" t="s">
        <v>5105</v>
      </c>
      <c r="V1547" s="66" t="s">
        <v>5284</v>
      </c>
      <c r="W1547" s="66"/>
    </row>
    <row r="1548" spans="1:23" ht="15">
      <c r="A1548" s="21" t="s">
        <v>2986</v>
      </c>
      <c r="B1548" s="6" t="s">
        <v>157</v>
      </c>
      <c r="C1548" s="21" t="s">
        <v>1036</v>
      </c>
      <c r="D1548" s="21" t="s">
        <v>1129</v>
      </c>
      <c r="E1548" s="21" t="s">
        <v>1097</v>
      </c>
      <c r="F1548" s="30" t="s">
        <v>2539</v>
      </c>
      <c r="G1548" s="21" t="s">
        <v>2987</v>
      </c>
      <c r="H1548" s="31" t="s">
        <v>2988</v>
      </c>
      <c r="I1548" s="31" t="s">
        <v>2989</v>
      </c>
      <c r="J1548" s="21" t="s">
        <v>2990</v>
      </c>
      <c r="K1548" s="21" t="s">
        <v>1088</v>
      </c>
      <c r="L1548" s="21" t="s">
        <v>1172</v>
      </c>
      <c r="M1548" s="21">
        <v>7295</v>
      </c>
      <c r="N1548" s="21" t="s">
        <v>1088</v>
      </c>
      <c r="O1548" s="21" t="s">
        <v>1088</v>
      </c>
      <c r="P1548" s="21" t="s">
        <v>1088</v>
      </c>
      <c r="Q1548" s="21"/>
      <c r="R1548" s="21" t="s">
        <v>2992</v>
      </c>
      <c r="S1548" s="21"/>
      <c r="U1548" s="36" t="s">
        <v>5105</v>
      </c>
      <c r="V1548" s="66" t="s">
        <v>5284</v>
      </c>
      <c r="W1548" s="66"/>
    </row>
    <row r="1549" spans="1:23" ht="15">
      <c r="A1549" s="21" t="s">
        <v>2986</v>
      </c>
      <c r="B1549" s="6" t="s">
        <v>157</v>
      </c>
      <c r="C1549" s="21" t="s">
        <v>1036</v>
      </c>
      <c r="D1549" s="21" t="s">
        <v>1129</v>
      </c>
      <c r="E1549" s="21" t="s">
        <v>1097</v>
      </c>
      <c r="F1549" s="30" t="s">
        <v>2539</v>
      </c>
      <c r="G1549" s="21" t="s">
        <v>2987</v>
      </c>
      <c r="H1549" s="31" t="s">
        <v>2988</v>
      </c>
      <c r="I1549" s="31" t="s">
        <v>2989</v>
      </c>
      <c r="J1549" s="21" t="s">
        <v>2990</v>
      </c>
      <c r="K1549" s="21" t="s">
        <v>1088</v>
      </c>
      <c r="L1549" s="21" t="s">
        <v>1172</v>
      </c>
      <c r="M1549" s="21">
        <v>24</v>
      </c>
      <c r="N1549" s="21" t="s">
        <v>1088</v>
      </c>
      <c r="O1549" s="21" t="s">
        <v>1088</v>
      </c>
      <c r="P1549" s="21" t="s">
        <v>1088</v>
      </c>
      <c r="Q1549" s="21"/>
      <c r="R1549" s="21" t="s">
        <v>2992</v>
      </c>
      <c r="S1549" s="21"/>
      <c r="U1549" s="36" t="s">
        <v>5105</v>
      </c>
      <c r="V1549" s="66" t="s">
        <v>5284</v>
      </c>
      <c r="W1549" s="66"/>
    </row>
    <row r="1550" spans="1:23" ht="15">
      <c r="A1550" s="21" t="s">
        <v>2986</v>
      </c>
      <c r="B1550" s="6" t="s">
        <v>157</v>
      </c>
      <c r="C1550" s="21" t="s">
        <v>1036</v>
      </c>
      <c r="D1550" s="21" t="s">
        <v>1129</v>
      </c>
      <c r="E1550" s="21" t="s">
        <v>1097</v>
      </c>
      <c r="F1550" s="30" t="s">
        <v>2539</v>
      </c>
      <c r="G1550" s="21" t="s">
        <v>2987</v>
      </c>
      <c r="H1550" s="31" t="s">
        <v>2988</v>
      </c>
      <c r="I1550" s="31" t="s">
        <v>2989</v>
      </c>
      <c r="J1550" s="21" t="s">
        <v>2990</v>
      </c>
      <c r="K1550" s="21" t="s">
        <v>1088</v>
      </c>
      <c r="L1550" s="21" t="s">
        <v>1172</v>
      </c>
      <c r="M1550" s="21">
        <v>7773</v>
      </c>
      <c r="N1550" s="21" t="s">
        <v>1088</v>
      </c>
      <c r="O1550" s="21" t="s">
        <v>1088</v>
      </c>
      <c r="P1550" s="21" t="s">
        <v>1088</v>
      </c>
      <c r="Q1550" s="21"/>
      <c r="R1550" s="21" t="s">
        <v>2992</v>
      </c>
      <c r="S1550" s="21"/>
      <c r="U1550" s="36" t="s">
        <v>5105</v>
      </c>
      <c r="V1550" s="66" t="s">
        <v>5284</v>
      </c>
      <c r="W1550" s="66"/>
    </row>
    <row r="1551" spans="1:23" ht="15">
      <c r="A1551" s="21" t="s">
        <v>2986</v>
      </c>
      <c r="B1551" s="6" t="s">
        <v>157</v>
      </c>
      <c r="C1551" s="21" t="s">
        <v>1036</v>
      </c>
      <c r="D1551" s="21" t="s">
        <v>1129</v>
      </c>
      <c r="E1551" s="21" t="s">
        <v>1097</v>
      </c>
      <c r="F1551" s="30" t="s">
        <v>2539</v>
      </c>
      <c r="G1551" s="21" t="s">
        <v>2987</v>
      </c>
      <c r="H1551" s="31" t="s">
        <v>2988</v>
      </c>
      <c r="I1551" s="31" t="s">
        <v>2989</v>
      </c>
      <c r="J1551" s="21" t="s">
        <v>2990</v>
      </c>
      <c r="K1551" s="21" t="s">
        <v>1088</v>
      </c>
      <c r="L1551" s="21" t="s">
        <v>1172</v>
      </c>
      <c r="M1551" s="21">
        <v>202</v>
      </c>
      <c r="N1551" s="21" t="s">
        <v>1088</v>
      </c>
      <c r="O1551" s="21" t="s">
        <v>1088</v>
      </c>
      <c r="P1551" s="21" t="s">
        <v>1088</v>
      </c>
      <c r="Q1551" s="21"/>
      <c r="R1551" s="21" t="s">
        <v>2992</v>
      </c>
      <c r="S1551" s="21"/>
      <c r="U1551" s="36" t="s">
        <v>5105</v>
      </c>
      <c r="V1551" s="66" t="s">
        <v>5284</v>
      </c>
      <c r="W1551" s="66"/>
    </row>
    <row r="1552" spans="1:23" ht="15">
      <c r="A1552" s="21" t="s">
        <v>2986</v>
      </c>
      <c r="B1552" s="6" t="s">
        <v>157</v>
      </c>
      <c r="C1552" s="21" t="s">
        <v>1036</v>
      </c>
      <c r="D1552" s="21" t="s">
        <v>1129</v>
      </c>
      <c r="E1552" s="21" t="s">
        <v>1097</v>
      </c>
      <c r="F1552" s="30" t="s">
        <v>2539</v>
      </c>
      <c r="G1552" s="21" t="s">
        <v>2987</v>
      </c>
      <c r="H1552" s="31" t="s">
        <v>2988</v>
      </c>
      <c r="I1552" s="31" t="s">
        <v>2989</v>
      </c>
      <c r="J1552" s="21" t="s">
        <v>2990</v>
      </c>
      <c r="K1552" s="21" t="s">
        <v>1088</v>
      </c>
      <c r="L1552" s="21" t="s">
        <v>1172</v>
      </c>
      <c r="M1552" s="21">
        <v>98</v>
      </c>
      <c r="N1552" s="21" t="s">
        <v>1088</v>
      </c>
      <c r="O1552" s="21" t="s">
        <v>1088</v>
      </c>
      <c r="P1552" s="21" t="s">
        <v>1088</v>
      </c>
      <c r="Q1552" s="21"/>
      <c r="R1552" s="21" t="s">
        <v>2992</v>
      </c>
      <c r="S1552" s="21"/>
      <c r="U1552" s="36" t="s">
        <v>5105</v>
      </c>
      <c r="V1552" s="66" t="s">
        <v>5284</v>
      </c>
      <c r="W1552" s="66"/>
    </row>
    <row r="1553" spans="1:23" ht="15">
      <c r="A1553" s="21" t="s">
        <v>2986</v>
      </c>
      <c r="B1553" s="6" t="s">
        <v>157</v>
      </c>
      <c r="C1553" s="21" t="s">
        <v>1036</v>
      </c>
      <c r="D1553" s="21" t="s">
        <v>1129</v>
      </c>
      <c r="E1553" s="21" t="s">
        <v>1097</v>
      </c>
      <c r="F1553" s="30" t="s">
        <v>2539</v>
      </c>
      <c r="G1553" s="21" t="s">
        <v>2987</v>
      </c>
      <c r="H1553" s="31" t="s">
        <v>2988</v>
      </c>
      <c r="I1553" s="31" t="s">
        <v>2989</v>
      </c>
      <c r="J1553" s="21" t="s">
        <v>2990</v>
      </c>
      <c r="K1553" s="21" t="s">
        <v>1088</v>
      </c>
      <c r="L1553" s="21" t="s">
        <v>1172</v>
      </c>
      <c r="M1553" s="21">
        <v>60</v>
      </c>
      <c r="N1553" s="21" t="s">
        <v>1088</v>
      </c>
      <c r="O1553" s="21" t="s">
        <v>1088</v>
      </c>
      <c r="P1553" s="21" t="s">
        <v>1088</v>
      </c>
      <c r="Q1553" s="21"/>
      <c r="R1553" s="21" t="s">
        <v>2992</v>
      </c>
      <c r="S1553" s="21"/>
      <c r="U1553" s="36" t="s">
        <v>5105</v>
      </c>
      <c r="V1553" s="66" t="s">
        <v>5284</v>
      </c>
      <c r="W1553" s="66"/>
    </row>
    <row r="1554" spans="1:23" ht="15">
      <c r="A1554" s="21" t="s">
        <v>2986</v>
      </c>
      <c r="B1554" s="6" t="s">
        <v>157</v>
      </c>
      <c r="C1554" s="21" t="s">
        <v>1036</v>
      </c>
      <c r="D1554" s="21" t="s">
        <v>1129</v>
      </c>
      <c r="E1554" s="21" t="s">
        <v>1097</v>
      </c>
      <c r="F1554" s="30" t="s">
        <v>2539</v>
      </c>
      <c r="G1554" s="21" t="s">
        <v>2987</v>
      </c>
      <c r="H1554" s="31" t="s">
        <v>2988</v>
      </c>
      <c r="I1554" s="31" t="s">
        <v>2989</v>
      </c>
      <c r="J1554" s="21" t="s">
        <v>2990</v>
      </c>
      <c r="K1554" s="21" t="s">
        <v>1088</v>
      </c>
      <c r="L1554" s="21" t="s">
        <v>1172</v>
      </c>
      <c r="M1554" s="21">
        <v>8715</v>
      </c>
      <c r="N1554" s="21" t="s">
        <v>1088</v>
      </c>
      <c r="O1554" s="21" t="s">
        <v>1088</v>
      </c>
      <c r="P1554" s="21" t="s">
        <v>1088</v>
      </c>
      <c r="Q1554" s="21"/>
      <c r="R1554" s="21" t="s">
        <v>2992</v>
      </c>
      <c r="S1554" s="21"/>
      <c r="U1554" s="36" t="s">
        <v>5105</v>
      </c>
      <c r="V1554" s="66" t="s">
        <v>5284</v>
      </c>
      <c r="W1554" s="66"/>
    </row>
    <row r="1555" spans="1:23" ht="15">
      <c r="A1555" s="21" t="s">
        <v>2986</v>
      </c>
      <c r="B1555" s="6" t="s">
        <v>157</v>
      </c>
      <c r="C1555" s="21" t="s">
        <v>1036</v>
      </c>
      <c r="D1555" s="21" t="s">
        <v>1129</v>
      </c>
      <c r="E1555" s="21" t="s">
        <v>1097</v>
      </c>
      <c r="F1555" s="30" t="s">
        <v>2539</v>
      </c>
      <c r="G1555" s="21" t="s">
        <v>2987</v>
      </c>
      <c r="H1555" s="31" t="s">
        <v>2988</v>
      </c>
      <c r="I1555" s="31" t="s">
        <v>2989</v>
      </c>
      <c r="J1555" s="21" t="s">
        <v>2990</v>
      </c>
      <c r="K1555" s="21" t="s">
        <v>1088</v>
      </c>
      <c r="L1555" s="21" t="s">
        <v>1172</v>
      </c>
      <c r="M1555" s="21">
        <v>50910</v>
      </c>
      <c r="N1555" s="21" t="s">
        <v>1088</v>
      </c>
      <c r="O1555" s="21" t="s">
        <v>1088</v>
      </c>
      <c r="P1555" s="21" t="s">
        <v>1088</v>
      </c>
      <c r="Q1555" s="21"/>
      <c r="R1555" s="21" t="s">
        <v>2992</v>
      </c>
      <c r="S1555" s="21"/>
      <c r="U1555" s="36" t="s">
        <v>5105</v>
      </c>
      <c r="V1555" s="66" t="s">
        <v>5284</v>
      </c>
      <c r="W1555" s="66"/>
    </row>
    <row r="1556" spans="1:23" ht="15">
      <c r="A1556" s="21" t="s">
        <v>2986</v>
      </c>
      <c r="B1556" s="6" t="s">
        <v>157</v>
      </c>
      <c r="C1556" s="21" t="s">
        <v>1036</v>
      </c>
      <c r="D1556" s="21" t="s">
        <v>1129</v>
      </c>
      <c r="E1556" s="21" t="s">
        <v>1097</v>
      </c>
      <c r="F1556" s="30" t="s">
        <v>2539</v>
      </c>
      <c r="G1556" s="21" t="s">
        <v>2987</v>
      </c>
      <c r="H1556" s="31" t="s">
        <v>2988</v>
      </c>
      <c r="I1556" s="31" t="s">
        <v>2989</v>
      </c>
      <c r="J1556" s="21" t="s">
        <v>2990</v>
      </c>
      <c r="K1556" s="21" t="s">
        <v>1088</v>
      </c>
      <c r="L1556" s="21" t="s">
        <v>1172</v>
      </c>
      <c r="M1556" s="21">
        <v>11337</v>
      </c>
      <c r="N1556" s="21" t="s">
        <v>1088</v>
      </c>
      <c r="O1556" s="21" t="s">
        <v>1088</v>
      </c>
      <c r="P1556" s="21" t="s">
        <v>1088</v>
      </c>
      <c r="Q1556" s="21"/>
      <c r="R1556" s="21" t="s">
        <v>2992</v>
      </c>
      <c r="S1556" s="21"/>
      <c r="U1556" s="36" t="s">
        <v>5105</v>
      </c>
      <c r="V1556" s="66" t="s">
        <v>5284</v>
      </c>
      <c r="W1556" s="66"/>
    </row>
    <row r="1557" spans="1:23" ht="15">
      <c r="A1557" s="21" t="s">
        <v>2986</v>
      </c>
      <c r="B1557" s="6" t="s">
        <v>157</v>
      </c>
      <c r="C1557" s="21" t="s">
        <v>1036</v>
      </c>
      <c r="D1557" s="21" t="s">
        <v>1129</v>
      </c>
      <c r="E1557" s="21" t="s">
        <v>1097</v>
      </c>
      <c r="F1557" s="30" t="s">
        <v>2539</v>
      </c>
      <c r="G1557" s="21" t="s">
        <v>2987</v>
      </c>
      <c r="H1557" s="31" t="s">
        <v>2988</v>
      </c>
      <c r="I1557" s="31" t="s">
        <v>2989</v>
      </c>
      <c r="J1557" s="21" t="s">
        <v>2990</v>
      </c>
      <c r="K1557" s="21" t="s">
        <v>1088</v>
      </c>
      <c r="L1557" s="21" t="s">
        <v>1172</v>
      </c>
      <c r="M1557" s="21">
        <v>32057</v>
      </c>
      <c r="N1557" s="21" t="s">
        <v>1088</v>
      </c>
      <c r="O1557" s="21" t="s">
        <v>1088</v>
      </c>
      <c r="P1557" s="21" t="s">
        <v>1088</v>
      </c>
      <c r="Q1557" s="21"/>
      <c r="R1557" s="21" t="s">
        <v>2993</v>
      </c>
      <c r="S1557" s="21"/>
      <c r="U1557" s="36" t="s">
        <v>5105</v>
      </c>
      <c r="V1557" s="66" t="s">
        <v>5284</v>
      </c>
      <c r="W1557" s="66"/>
    </row>
    <row r="1558" spans="1:23" ht="15">
      <c r="A1558" s="21" t="s">
        <v>2986</v>
      </c>
      <c r="B1558" s="6" t="s">
        <v>157</v>
      </c>
      <c r="C1558" s="21" t="s">
        <v>1036</v>
      </c>
      <c r="D1558" s="21" t="s">
        <v>1129</v>
      </c>
      <c r="E1558" s="21" t="s">
        <v>1097</v>
      </c>
      <c r="F1558" s="30" t="s">
        <v>2539</v>
      </c>
      <c r="G1558" s="21" t="s">
        <v>2987</v>
      </c>
      <c r="H1558" s="31" t="s">
        <v>2988</v>
      </c>
      <c r="I1558" s="31" t="s">
        <v>2989</v>
      </c>
      <c r="J1558" s="21" t="s">
        <v>2990</v>
      </c>
      <c r="K1558" s="21" t="s">
        <v>1088</v>
      </c>
      <c r="L1558" s="21" t="s">
        <v>1172</v>
      </c>
      <c r="M1558" s="21">
        <v>12</v>
      </c>
      <c r="N1558" s="21" t="s">
        <v>1088</v>
      </c>
      <c r="O1558" s="21" t="s">
        <v>1088</v>
      </c>
      <c r="P1558" s="21" t="s">
        <v>1088</v>
      </c>
      <c r="Q1558" s="21"/>
      <c r="R1558" s="21" t="s">
        <v>2993</v>
      </c>
      <c r="S1558" s="21"/>
      <c r="U1558" s="36" t="s">
        <v>5105</v>
      </c>
      <c r="V1558" s="66" t="s">
        <v>5284</v>
      </c>
      <c r="W1558" s="66"/>
    </row>
    <row r="1559" spans="1:23" ht="15">
      <c r="A1559" s="21" t="s">
        <v>2986</v>
      </c>
      <c r="B1559" s="6" t="s">
        <v>157</v>
      </c>
      <c r="C1559" s="21" t="s">
        <v>1036</v>
      </c>
      <c r="D1559" s="21" t="s">
        <v>1129</v>
      </c>
      <c r="E1559" s="21" t="s">
        <v>1097</v>
      </c>
      <c r="F1559" s="30" t="s">
        <v>2539</v>
      </c>
      <c r="G1559" s="21" t="s">
        <v>2987</v>
      </c>
      <c r="H1559" s="31" t="s">
        <v>2988</v>
      </c>
      <c r="I1559" s="31" t="s">
        <v>2989</v>
      </c>
      <c r="J1559" s="21" t="s">
        <v>2990</v>
      </c>
      <c r="K1559" s="21" t="s">
        <v>1088</v>
      </c>
      <c r="L1559" s="21" t="s">
        <v>1172</v>
      </c>
      <c r="M1559" s="21">
        <v>15</v>
      </c>
      <c r="N1559" s="21" t="s">
        <v>1088</v>
      </c>
      <c r="O1559" s="21" t="s">
        <v>1088</v>
      </c>
      <c r="P1559" s="21" t="s">
        <v>1088</v>
      </c>
      <c r="Q1559" s="21"/>
      <c r="R1559" s="21" t="s">
        <v>2993</v>
      </c>
      <c r="S1559" s="21"/>
      <c r="U1559" s="36" t="s">
        <v>5105</v>
      </c>
      <c r="V1559" s="66" t="s">
        <v>5284</v>
      </c>
      <c r="W1559" s="66"/>
    </row>
    <row r="1560" spans="1:23" ht="15">
      <c r="A1560" s="21" t="s">
        <v>2986</v>
      </c>
      <c r="B1560" s="6" t="s">
        <v>157</v>
      </c>
      <c r="C1560" s="21" t="s">
        <v>1036</v>
      </c>
      <c r="D1560" s="21" t="s">
        <v>1129</v>
      </c>
      <c r="E1560" s="21" t="s">
        <v>1097</v>
      </c>
      <c r="F1560" s="30" t="s">
        <v>2539</v>
      </c>
      <c r="G1560" s="21" t="s">
        <v>2987</v>
      </c>
      <c r="H1560" s="31" t="s">
        <v>2988</v>
      </c>
      <c r="I1560" s="31" t="s">
        <v>2989</v>
      </c>
      <c r="J1560" s="21" t="s">
        <v>2990</v>
      </c>
      <c r="K1560" s="21" t="s">
        <v>1088</v>
      </c>
      <c r="L1560" s="21" t="s">
        <v>1172</v>
      </c>
      <c r="M1560" s="21">
        <v>1089</v>
      </c>
      <c r="N1560" s="21" t="s">
        <v>1088</v>
      </c>
      <c r="O1560" s="21" t="s">
        <v>1088</v>
      </c>
      <c r="P1560" s="21" t="s">
        <v>1088</v>
      </c>
      <c r="Q1560" s="21"/>
      <c r="R1560" s="21" t="s">
        <v>2993</v>
      </c>
      <c r="S1560" s="21"/>
      <c r="U1560" s="36" t="s">
        <v>5105</v>
      </c>
      <c r="V1560" s="66" t="s">
        <v>5284</v>
      </c>
      <c r="W1560" s="66"/>
    </row>
    <row r="1561" spans="1:23" ht="15">
      <c r="A1561" s="21" t="s">
        <v>2986</v>
      </c>
      <c r="B1561" s="6" t="s">
        <v>157</v>
      </c>
      <c r="C1561" s="21" t="s">
        <v>1036</v>
      </c>
      <c r="D1561" s="21" t="s">
        <v>1129</v>
      </c>
      <c r="E1561" s="21" t="s">
        <v>1097</v>
      </c>
      <c r="F1561" s="30" t="s">
        <v>2539</v>
      </c>
      <c r="G1561" s="21" t="s">
        <v>2987</v>
      </c>
      <c r="H1561" s="31" t="s">
        <v>2988</v>
      </c>
      <c r="I1561" s="31" t="s">
        <v>2989</v>
      </c>
      <c r="J1561" s="21" t="s">
        <v>2990</v>
      </c>
      <c r="K1561" s="21" t="s">
        <v>1088</v>
      </c>
      <c r="L1561" s="21" t="s">
        <v>1172</v>
      </c>
      <c r="M1561" s="21">
        <v>9998</v>
      </c>
      <c r="N1561" s="21" t="s">
        <v>1088</v>
      </c>
      <c r="O1561" s="21" t="s">
        <v>1088</v>
      </c>
      <c r="P1561" s="21" t="s">
        <v>1088</v>
      </c>
      <c r="Q1561" s="21"/>
      <c r="R1561" s="21" t="s">
        <v>2993</v>
      </c>
      <c r="S1561" s="21"/>
      <c r="U1561" s="36" t="s">
        <v>5105</v>
      </c>
      <c r="V1561" s="66" t="s">
        <v>5284</v>
      </c>
      <c r="W1561" s="66"/>
    </row>
    <row r="1562" spans="1:23" ht="15">
      <c r="A1562" s="21" t="s">
        <v>2986</v>
      </c>
      <c r="B1562" s="6" t="s">
        <v>157</v>
      </c>
      <c r="C1562" s="21" t="s">
        <v>1036</v>
      </c>
      <c r="D1562" s="21" t="s">
        <v>1129</v>
      </c>
      <c r="E1562" s="21" t="s">
        <v>1097</v>
      </c>
      <c r="F1562" s="30" t="s">
        <v>2539</v>
      </c>
      <c r="G1562" s="21" t="s">
        <v>2987</v>
      </c>
      <c r="H1562" s="31" t="s">
        <v>2988</v>
      </c>
      <c r="I1562" s="31" t="s">
        <v>2989</v>
      </c>
      <c r="J1562" s="21" t="s">
        <v>2990</v>
      </c>
      <c r="K1562" s="21" t="s">
        <v>1088</v>
      </c>
      <c r="L1562" s="21" t="s">
        <v>1172</v>
      </c>
      <c r="M1562" s="21">
        <v>7325</v>
      </c>
      <c r="N1562" s="21" t="s">
        <v>1088</v>
      </c>
      <c r="O1562" s="21" t="s">
        <v>1088</v>
      </c>
      <c r="P1562" s="21" t="s">
        <v>1088</v>
      </c>
      <c r="Q1562" s="21"/>
      <c r="R1562" s="21" t="s">
        <v>2993</v>
      </c>
      <c r="S1562" s="21"/>
      <c r="U1562" s="36" t="s">
        <v>5105</v>
      </c>
      <c r="V1562" s="66" t="s">
        <v>5284</v>
      </c>
      <c r="W1562" s="66"/>
    </row>
    <row r="1563" spans="1:23" ht="15">
      <c r="A1563" s="21" t="s">
        <v>2986</v>
      </c>
      <c r="B1563" s="6" t="s">
        <v>157</v>
      </c>
      <c r="C1563" s="21" t="s">
        <v>1036</v>
      </c>
      <c r="D1563" s="21" t="s">
        <v>1129</v>
      </c>
      <c r="E1563" s="21" t="s">
        <v>1097</v>
      </c>
      <c r="F1563" s="30" t="s">
        <v>2539</v>
      </c>
      <c r="G1563" s="21" t="s">
        <v>2987</v>
      </c>
      <c r="H1563" s="31" t="s">
        <v>2988</v>
      </c>
      <c r="I1563" s="31" t="s">
        <v>2989</v>
      </c>
      <c r="J1563" s="21" t="s">
        <v>2990</v>
      </c>
      <c r="K1563" s="21" t="s">
        <v>1088</v>
      </c>
      <c r="L1563" s="21" t="s">
        <v>1172</v>
      </c>
      <c r="M1563" s="21">
        <v>65</v>
      </c>
      <c r="N1563" s="21" t="s">
        <v>1088</v>
      </c>
      <c r="O1563" s="21" t="s">
        <v>1088</v>
      </c>
      <c r="P1563" s="21" t="s">
        <v>1088</v>
      </c>
      <c r="Q1563" s="21"/>
      <c r="R1563" s="21" t="s">
        <v>2993</v>
      </c>
      <c r="S1563" s="21"/>
      <c r="U1563" s="36" t="s">
        <v>5105</v>
      </c>
      <c r="V1563" s="66" t="s">
        <v>5284</v>
      </c>
      <c r="W1563" s="66"/>
    </row>
    <row r="1564" spans="1:23" ht="15">
      <c r="A1564" s="21" t="s">
        <v>2986</v>
      </c>
      <c r="B1564" s="6" t="s">
        <v>157</v>
      </c>
      <c r="C1564" s="21" t="s">
        <v>1036</v>
      </c>
      <c r="D1564" s="21" t="s">
        <v>1129</v>
      </c>
      <c r="E1564" s="21" t="s">
        <v>1097</v>
      </c>
      <c r="F1564" s="30" t="s">
        <v>2539</v>
      </c>
      <c r="G1564" s="21" t="s">
        <v>2987</v>
      </c>
      <c r="H1564" s="31" t="s">
        <v>2988</v>
      </c>
      <c r="I1564" s="31" t="s">
        <v>2989</v>
      </c>
      <c r="J1564" s="21" t="s">
        <v>2990</v>
      </c>
      <c r="K1564" s="21" t="s">
        <v>1088</v>
      </c>
      <c r="L1564" s="21" t="s">
        <v>1172</v>
      </c>
      <c r="M1564" s="21">
        <v>49</v>
      </c>
      <c r="N1564" s="21" t="s">
        <v>1088</v>
      </c>
      <c r="O1564" s="21" t="s">
        <v>1088</v>
      </c>
      <c r="P1564" s="21" t="s">
        <v>1088</v>
      </c>
      <c r="Q1564" s="21"/>
      <c r="R1564" s="21" t="s">
        <v>2993</v>
      </c>
      <c r="S1564" s="21"/>
      <c r="U1564" s="36" t="s">
        <v>5105</v>
      </c>
      <c r="V1564" s="66" t="s">
        <v>5284</v>
      </c>
      <c r="W1564" s="66"/>
    </row>
    <row r="1565" spans="1:23" ht="15">
      <c r="A1565" s="21" t="s">
        <v>2986</v>
      </c>
      <c r="B1565" s="6" t="s">
        <v>157</v>
      </c>
      <c r="C1565" s="21" t="s">
        <v>1036</v>
      </c>
      <c r="D1565" s="21" t="s">
        <v>1129</v>
      </c>
      <c r="E1565" s="21" t="s">
        <v>1097</v>
      </c>
      <c r="F1565" s="30" t="s">
        <v>2539</v>
      </c>
      <c r="G1565" s="21" t="s">
        <v>2987</v>
      </c>
      <c r="H1565" s="31" t="s">
        <v>2988</v>
      </c>
      <c r="I1565" s="31" t="s">
        <v>2989</v>
      </c>
      <c r="J1565" s="21" t="s">
        <v>2990</v>
      </c>
      <c r="K1565" s="21" t="s">
        <v>1088</v>
      </c>
      <c r="L1565" s="21" t="s">
        <v>1172</v>
      </c>
      <c r="M1565" s="21">
        <v>164</v>
      </c>
      <c r="N1565" s="21" t="s">
        <v>1088</v>
      </c>
      <c r="O1565" s="21" t="s">
        <v>1088</v>
      </c>
      <c r="P1565" s="21" t="s">
        <v>1088</v>
      </c>
      <c r="Q1565" s="21"/>
      <c r="R1565" s="21" t="s">
        <v>2993</v>
      </c>
      <c r="S1565" s="21"/>
      <c r="U1565" s="36" t="s">
        <v>5105</v>
      </c>
      <c r="V1565" s="66" t="s">
        <v>5284</v>
      </c>
      <c r="W1565" s="66"/>
    </row>
    <row r="1566" spans="1:23" ht="15">
      <c r="A1566" s="21" t="s">
        <v>2986</v>
      </c>
      <c r="B1566" s="6" t="s">
        <v>157</v>
      </c>
      <c r="C1566" s="21" t="s">
        <v>1036</v>
      </c>
      <c r="D1566" s="21" t="s">
        <v>1129</v>
      </c>
      <c r="E1566" s="21" t="s">
        <v>1097</v>
      </c>
      <c r="F1566" s="30" t="s">
        <v>2539</v>
      </c>
      <c r="G1566" s="21" t="s">
        <v>2987</v>
      </c>
      <c r="H1566" s="31" t="s">
        <v>2988</v>
      </c>
      <c r="I1566" s="31" t="s">
        <v>2989</v>
      </c>
      <c r="J1566" s="21" t="s">
        <v>2990</v>
      </c>
      <c r="K1566" s="21" t="s">
        <v>1088</v>
      </c>
      <c r="L1566" s="21" t="s">
        <v>1172</v>
      </c>
      <c r="M1566" s="21">
        <v>388</v>
      </c>
      <c r="N1566" s="21" t="s">
        <v>1088</v>
      </c>
      <c r="O1566" s="21" t="s">
        <v>1088</v>
      </c>
      <c r="P1566" s="21" t="s">
        <v>1088</v>
      </c>
      <c r="Q1566" s="21"/>
      <c r="R1566" s="21" t="s">
        <v>2993</v>
      </c>
      <c r="S1566" s="21"/>
      <c r="U1566" s="36" t="s">
        <v>5105</v>
      </c>
      <c r="V1566" s="66" t="s">
        <v>5284</v>
      </c>
      <c r="W1566" s="66"/>
    </row>
    <row r="1567" spans="1:23" ht="15">
      <c r="A1567" s="21" t="s">
        <v>2986</v>
      </c>
      <c r="B1567" s="6" t="s">
        <v>157</v>
      </c>
      <c r="C1567" s="21" t="s">
        <v>1036</v>
      </c>
      <c r="D1567" s="21" t="s">
        <v>1129</v>
      </c>
      <c r="E1567" s="21" t="s">
        <v>1097</v>
      </c>
      <c r="F1567" s="30" t="s">
        <v>2539</v>
      </c>
      <c r="G1567" s="21" t="s">
        <v>2987</v>
      </c>
      <c r="H1567" s="31" t="s">
        <v>2988</v>
      </c>
      <c r="I1567" s="31" t="s">
        <v>2989</v>
      </c>
      <c r="J1567" s="21" t="s">
        <v>2990</v>
      </c>
      <c r="K1567" s="21" t="s">
        <v>1088</v>
      </c>
      <c r="L1567" s="21" t="s">
        <v>1172</v>
      </c>
      <c r="M1567" s="21">
        <v>68</v>
      </c>
      <c r="N1567" s="21" t="s">
        <v>1088</v>
      </c>
      <c r="O1567" s="21" t="s">
        <v>1088</v>
      </c>
      <c r="P1567" s="21" t="s">
        <v>1088</v>
      </c>
      <c r="Q1567" s="21"/>
      <c r="R1567" s="21" t="s">
        <v>2993</v>
      </c>
      <c r="S1567" s="21"/>
      <c r="U1567" s="36" t="s">
        <v>5105</v>
      </c>
      <c r="V1567" s="66" t="s">
        <v>5284</v>
      </c>
      <c r="W1567" s="66"/>
    </row>
    <row r="1568" spans="1:23" ht="15">
      <c r="A1568" s="21" t="s">
        <v>2986</v>
      </c>
      <c r="B1568" s="6" t="s">
        <v>157</v>
      </c>
      <c r="C1568" s="21" t="s">
        <v>1036</v>
      </c>
      <c r="D1568" s="21" t="s">
        <v>1129</v>
      </c>
      <c r="E1568" s="21" t="s">
        <v>1097</v>
      </c>
      <c r="F1568" s="30" t="s">
        <v>2539</v>
      </c>
      <c r="G1568" s="21" t="s">
        <v>2987</v>
      </c>
      <c r="H1568" s="31" t="s">
        <v>2988</v>
      </c>
      <c r="I1568" s="31" t="s">
        <v>2989</v>
      </c>
      <c r="J1568" s="21" t="s">
        <v>2990</v>
      </c>
      <c r="K1568" s="21" t="s">
        <v>1088</v>
      </c>
      <c r="L1568" s="21" t="s">
        <v>1172</v>
      </c>
      <c r="M1568" s="21">
        <v>254</v>
      </c>
      <c r="N1568" s="21" t="s">
        <v>1088</v>
      </c>
      <c r="O1568" s="21" t="s">
        <v>1088</v>
      </c>
      <c r="P1568" s="21" t="s">
        <v>1088</v>
      </c>
      <c r="Q1568" s="21"/>
      <c r="R1568" s="21" t="s">
        <v>2993</v>
      </c>
      <c r="S1568" s="21"/>
      <c r="U1568" s="36" t="s">
        <v>5105</v>
      </c>
      <c r="V1568" s="66" t="s">
        <v>5284</v>
      </c>
      <c r="W1568" s="66"/>
    </row>
    <row r="1569" spans="1:23" ht="15">
      <c r="A1569" s="21" t="s">
        <v>2986</v>
      </c>
      <c r="B1569" s="6" t="s">
        <v>157</v>
      </c>
      <c r="C1569" s="21" t="s">
        <v>1036</v>
      </c>
      <c r="D1569" s="21" t="s">
        <v>1129</v>
      </c>
      <c r="E1569" s="21" t="s">
        <v>1097</v>
      </c>
      <c r="F1569" s="30" t="s">
        <v>2539</v>
      </c>
      <c r="G1569" s="21" t="s">
        <v>2987</v>
      </c>
      <c r="H1569" s="31" t="s">
        <v>2988</v>
      </c>
      <c r="I1569" s="31" t="s">
        <v>2989</v>
      </c>
      <c r="J1569" s="21" t="s">
        <v>2990</v>
      </c>
      <c r="K1569" s="21" t="s">
        <v>1088</v>
      </c>
      <c r="L1569" s="21" t="s">
        <v>1172</v>
      </c>
      <c r="M1569" s="21">
        <v>25495</v>
      </c>
      <c r="N1569" s="21" t="s">
        <v>1088</v>
      </c>
      <c r="O1569" s="21" t="s">
        <v>1088</v>
      </c>
      <c r="P1569" s="21" t="s">
        <v>1088</v>
      </c>
      <c r="Q1569" s="21"/>
      <c r="R1569" s="21" t="s">
        <v>2993</v>
      </c>
      <c r="S1569" s="21"/>
      <c r="U1569" s="36" t="s">
        <v>5105</v>
      </c>
      <c r="V1569" s="66" t="s">
        <v>5284</v>
      </c>
      <c r="W1569" s="66"/>
    </row>
    <row r="1570" spans="1:23" ht="15">
      <c r="A1570" s="21" t="s">
        <v>2986</v>
      </c>
      <c r="B1570" s="6" t="s">
        <v>157</v>
      </c>
      <c r="C1570" s="21" t="s">
        <v>1036</v>
      </c>
      <c r="D1570" s="21" t="s">
        <v>1129</v>
      </c>
      <c r="E1570" s="21" t="s">
        <v>1097</v>
      </c>
      <c r="F1570" s="30" t="s">
        <v>2539</v>
      </c>
      <c r="G1570" s="21" t="s">
        <v>2987</v>
      </c>
      <c r="H1570" s="31" t="s">
        <v>2988</v>
      </c>
      <c r="I1570" s="31" t="s">
        <v>2989</v>
      </c>
      <c r="J1570" s="21" t="s">
        <v>2990</v>
      </c>
      <c r="K1570" s="21" t="s">
        <v>1088</v>
      </c>
      <c r="L1570" s="21" t="s">
        <v>1172</v>
      </c>
      <c r="M1570" s="21">
        <v>3</v>
      </c>
      <c r="N1570" s="21" t="s">
        <v>1088</v>
      </c>
      <c r="O1570" s="21" t="s">
        <v>1088</v>
      </c>
      <c r="P1570" s="21" t="s">
        <v>1088</v>
      </c>
      <c r="Q1570" s="21"/>
      <c r="R1570" s="21" t="s">
        <v>2993</v>
      </c>
      <c r="S1570" s="21"/>
      <c r="U1570" s="36" t="s">
        <v>5105</v>
      </c>
      <c r="V1570" s="66" t="s">
        <v>5284</v>
      </c>
      <c r="W1570" s="66"/>
    </row>
    <row r="1571" spans="1:23" ht="15">
      <c r="A1571" s="21" t="s">
        <v>2986</v>
      </c>
      <c r="B1571" s="6" t="s">
        <v>157</v>
      </c>
      <c r="C1571" s="21" t="s">
        <v>1036</v>
      </c>
      <c r="D1571" s="21" t="s">
        <v>1129</v>
      </c>
      <c r="E1571" s="21" t="s">
        <v>1097</v>
      </c>
      <c r="F1571" s="30" t="s">
        <v>2539</v>
      </c>
      <c r="G1571" s="21" t="s">
        <v>2987</v>
      </c>
      <c r="H1571" s="31" t="s">
        <v>2988</v>
      </c>
      <c r="I1571" s="31" t="s">
        <v>2989</v>
      </c>
      <c r="J1571" s="21" t="s">
        <v>2990</v>
      </c>
      <c r="K1571" s="21" t="s">
        <v>1088</v>
      </c>
      <c r="L1571" s="21" t="s">
        <v>1172</v>
      </c>
      <c r="M1571" s="21">
        <v>4</v>
      </c>
      <c r="N1571" s="21" t="s">
        <v>1088</v>
      </c>
      <c r="O1571" s="21" t="s">
        <v>1088</v>
      </c>
      <c r="P1571" s="21" t="s">
        <v>1088</v>
      </c>
      <c r="Q1571" s="21"/>
      <c r="R1571" s="21" t="s">
        <v>2993</v>
      </c>
      <c r="S1571" s="21"/>
      <c r="U1571" s="36" t="s">
        <v>5105</v>
      </c>
      <c r="V1571" s="66" t="s">
        <v>5284</v>
      </c>
      <c r="W1571" s="66"/>
    </row>
    <row r="1572" spans="1:23" ht="15">
      <c r="A1572" s="21" t="s">
        <v>2986</v>
      </c>
      <c r="B1572" s="6" t="s">
        <v>157</v>
      </c>
      <c r="C1572" s="21" t="s">
        <v>1036</v>
      </c>
      <c r="D1572" s="21" t="s">
        <v>1129</v>
      </c>
      <c r="E1572" s="21" t="s">
        <v>1097</v>
      </c>
      <c r="F1572" s="30" t="s">
        <v>2539</v>
      </c>
      <c r="G1572" s="21" t="s">
        <v>2987</v>
      </c>
      <c r="H1572" s="31" t="s">
        <v>2988</v>
      </c>
      <c r="I1572" s="31" t="s">
        <v>2989</v>
      </c>
      <c r="J1572" s="21" t="s">
        <v>2990</v>
      </c>
      <c r="K1572" s="21" t="s">
        <v>1088</v>
      </c>
      <c r="L1572" s="21" t="s">
        <v>1172</v>
      </c>
      <c r="M1572" s="21">
        <v>6670</v>
      </c>
      <c r="N1572" s="21" t="s">
        <v>1088</v>
      </c>
      <c r="O1572" s="21" t="s">
        <v>1088</v>
      </c>
      <c r="P1572" s="21" t="s">
        <v>1088</v>
      </c>
      <c r="Q1572" s="21"/>
      <c r="R1572" s="21" t="s">
        <v>2993</v>
      </c>
      <c r="S1572" s="21"/>
      <c r="U1572" s="36" t="s">
        <v>5105</v>
      </c>
      <c r="V1572" s="66" t="s">
        <v>5284</v>
      </c>
      <c r="W1572" s="66"/>
    </row>
    <row r="1573" spans="1:23" ht="15">
      <c r="A1573" s="21" t="s">
        <v>2986</v>
      </c>
      <c r="B1573" s="6" t="s">
        <v>157</v>
      </c>
      <c r="C1573" s="21" t="s">
        <v>1036</v>
      </c>
      <c r="D1573" s="21" t="s">
        <v>1129</v>
      </c>
      <c r="E1573" s="21" t="s">
        <v>1097</v>
      </c>
      <c r="F1573" s="30" t="s">
        <v>2539</v>
      </c>
      <c r="G1573" s="21" t="s">
        <v>2987</v>
      </c>
      <c r="H1573" s="31" t="s">
        <v>2988</v>
      </c>
      <c r="I1573" s="31" t="s">
        <v>2989</v>
      </c>
      <c r="J1573" s="21" t="s">
        <v>2990</v>
      </c>
      <c r="K1573" s="21" t="s">
        <v>1088</v>
      </c>
      <c r="L1573" s="21" t="s">
        <v>1172</v>
      </c>
      <c r="M1573" s="21">
        <v>19958</v>
      </c>
      <c r="N1573" s="21" t="s">
        <v>1088</v>
      </c>
      <c r="O1573" s="21" t="s">
        <v>1088</v>
      </c>
      <c r="P1573" s="21" t="s">
        <v>1088</v>
      </c>
      <c r="Q1573" s="21"/>
      <c r="R1573" s="21" t="s">
        <v>2993</v>
      </c>
      <c r="S1573" s="21"/>
      <c r="U1573" s="36" t="s">
        <v>5105</v>
      </c>
      <c r="V1573" s="66" t="s">
        <v>5284</v>
      </c>
      <c r="W1573" s="66"/>
    </row>
    <row r="1574" spans="1:23" ht="15">
      <c r="A1574" s="21" t="s">
        <v>2986</v>
      </c>
      <c r="B1574" s="6" t="s">
        <v>157</v>
      </c>
      <c r="C1574" s="21" t="s">
        <v>1036</v>
      </c>
      <c r="D1574" s="21" t="s">
        <v>1129</v>
      </c>
      <c r="E1574" s="21" t="s">
        <v>1097</v>
      </c>
      <c r="F1574" s="30" t="s">
        <v>2539</v>
      </c>
      <c r="G1574" s="21" t="s">
        <v>2987</v>
      </c>
      <c r="H1574" s="31" t="s">
        <v>2988</v>
      </c>
      <c r="I1574" s="31" t="s">
        <v>2989</v>
      </c>
      <c r="J1574" s="21" t="s">
        <v>2990</v>
      </c>
      <c r="K1574" s="21" t="s">
        <v>1088</v>
      </c>
      <c r="L1574" s="21" t="s">
        <v>1172</v>
      </c>
      <c r="M1574" s="21">
        <v>16696</v>
      </c>
      <c r="N1574" s="21" t="s">
        <v>1088</v>
      </c>
      <c r="O1574" s="21" t="s">
        <v>1088</v>
      </c>
      <c r="P1574" s="21" t="s">
        <v>1088</v>
      </c>
      <c r="Q1574" s="21"/>
      <c r="R1574" s="21" t="s">
        <v>2993</v>
      </c>
      <c r="S1574" s="21"/>
      <c r="U1574" s="36" t="s">
        <v>5105</v>
      </c>
      <c r="V1574" s="66" t="s">
        <v>5284</v>
      </c>
      <c r="W1574" s="66"/>
    </row>
    <row r="1575" spans="1:23" ht="15">
      <c r="A1575" s="21" t="s">
        <v>2986</v>
      </c>
      <c r="B1575" s="6" t="s">
        <v>157</v>
      </c>
      <c r="C1575" s="21" t="s">
        <v>1036</v>
      </c>
      <c r="D1575" s="21" t="s">
        <v>1129</v>
      </c>
      <c r="E1575" s="21" t="s">
        <v>1097</v>
      </c>
      <c r="F1575" s="30" t="s">
        <v>2539</v>
      </c>
      <c r="G1575" s="21" t="s">
        <v>2987</v>
      </c>
      <c r="H1575" s="31" t="s">
        <v>2988</v>
      </c>
      <c r="I1575" s="31" t="s">
        <v>2989</v>
      </c>
      <c r="J1575" s="21" t="s">
        <v>2990</v>
      </c>
      <c r="K1575" s="21" t="s">
        <v>1088</v>
      </c>
      <c r="L1575" s="21" t="s">
        <v>1172</v>
      </c>
      <c r="M1575" s="21">
        <v>7242</v>
      </c>
      <c r="N1575" s="21" t="s">
        <v>1088</v>
      </c>
      <c r="O1575" s="21" t="s">
        <v>1088</v>
      </c>
      <c r="P1575" s="21" t="s">
        <v>1088</v>
      </c>
      <c r="Q1575" s="21"/>
      <c r="R1575" s="21" t="s">
        <v>2993</v>
      </c>
      <c r="S1575" s="21"/>
      <c r="U1575" s="36" t="s">
        <v>5105</v>
      </c>
      <c r="V1575" s="66" t="s">
        <v>5284</v>
      </c>
      <c r="W1575" s="66"/>
    </row>
    <row r="1576" spans="1:23" ht="15">
      <c r="A1576" s="21" t="s">
        <v>2986</v>
      </c>
      <c r="B1576" s="6" t="s">
        <v>157</v>
      </c>
      <c r="C1576" s="21" t="s">
        <v>1036</v>
      </c>
      <c r="D1576" s="21" t="s">
        <v>1129</v>
      </c>
      <c r="E1576" s="21" t="s">
        <v>1097</v>
      </c>
      <c r="F1576" s="30" t="s">
        <v>2539</v>
      </c>
      <c r="G1576" s="21" t="s">
        <v>2987</v>
      </c>
      <c r="H1576" s="31" t="s">
        <v>2988</v>
      </c>
      <c r="I1576" s="31" t="s">
        <v>2989</v>
      </c>
      <c r="J1576" s="21" t="s">
        <v>2990</v>
      </c>
      <c r="K1576" s="21" t="s">
        <v>1088</v>
      </c>
      <c r="L1576" s="21" t="s">
        <v>1172</v>
      </c>
      <c r="M1576" s="21">
        <v>19530</v>
      </c>
      <c r="N1576" s="21" t="s">
        <v>1088</v>
      </c>
      <c r="O1576" s="21" t="s">
        <v>1088</v>
      </c>
      <c r="P1576" s="21" t="s">
        <v>1088</v>
      </c>
      <c r="Q1576" s="21"/>
      <c r="R1576" s="21" t="s">
        <v>2993</v>
      </c>
      <c r="S1576" s="21"/>
      <c r="U1576" s="36" t="s">
        <v>5105</v>
      </c>
      <c r="V1576" s="66" t="s">
        <v>5284</v>
      </c>
      <c r="W1576" s="66"/>
    </row>
    <row r="1577" spans="1:23" ht="15">
      <c r="A1577" s="21" t="s">
        <v>2986</v>
      </c>
      <c r="B1577" s="6" t="s">
        <v>157</v>
      </c>
      <c r="C1577" s="21" t="s">
        <v>1036</v>
      </c>
      <c r="D1577" s="21" t="s">
        <v>1129</v>
      </c>
      <c r="E1577" s="21" t="s">
        <v>1097</v>
      </c>
      <c r="F1577" s="30" t="s">
        <v>2539</v>
      </c>
      <c r="G1577" s="21" t="s">
        <v>2987</v>
      </c>
      <c r="H1577" s="31" t="s">
        <v>2988</v>
      </c>
      <c r="I1577" s="31" t="s">
        <v>2989</v>
      </c>
      <c r="J1577" s="21" t="s">
        <v>2990</v>
      </c>
      <c r="K1577" s="21" t="s">
        <v>1088</v>
      </c>
      <c r="L1577" s="21" t="s">
        <v>1172</v>
      </c>
      <c r="M1577" s="21">
        <v>6864</v>
      </c>
      <c r="N1577" s="21" t="s">
        <v>1088</v>
      </c>
      <c r="O1577" s="21" t="s">
        <v>1088</v>
      </c>
      <c r="P1577" s="21" t="s">
        <v>1088</v>
      </c>
      <c r="Q1577" s="21"/>
      <c r="R1577" s="21" t="s">
        <v>2993</v>
      </c>
      <c r="S1577" s="21"/>
      <c r="U1577" s="36" t="s">
        <v>5105</v>
      </c>
      <c r="V1577" s="66" t="s">
        <v>5284</v>
      </c>
      <c r="W1577" s="66"/>
    </row>
    <row r="1578" spans="1:23" ht="15">
      <c r="A1578" s="21" t="s">
        <v>2986</v>
      </c>
      <c r="B1578" s="6" t="s">
        <v>157</v>
      </c>
      <c r="C1578" s="21" t="s">
        <v>1036</v>
      </c>
      <c r="D1578" s="21" t="s">
        <v>1129</v>
      </c>
      <c r="E1578" s="21" t="s">
        <v>1097</v>
      </c>
      <c r="F1578" s="30" t="s">
        <v>2539</v>
      </c>
      <c r="G1578" s="21" t="s">
        <v>2987</v>
      </c>
      <c r="H1578" s="31" t="s">
        <v>2988</v>
      </c>
      <c r="I1578" s="31" t="s">
        <v>2989</v>
      </c>
      <c r="J1578" s="21" t="s">
        <v>2990</v>
      </c>
      <c r="K1578" s="21" t="s">
        <v>1088</v>
      </c>
      <c r="L1578" s="21" t="s">
        <v>1172</v>
      </c>
      <c r="M1578" s="21">
        <v>456</v>
      </c>
      <c r="N1578" s="21" t="s">
        <v>1088</v>
      </c>
      <c r="O1578" s="21" t="s">
        <v>1088</v>
      </c>
      <c r="P1578" s="21" t="s">
        <v>1088</v>
      </c>
      <c r="Q1578" s="21"/>
      <c r="R1578" s="21" t="s">
        <v>2993</v>
      </c>
      <c r="S1578" s="21"/>
      <c r="U1578" s="36" t="s">
        <v>5105</v>
      </c>
      <c r="V1578" s="66" t="s">
        <v>5284</v>
      </c>
      <c r="W1578" s="66"/>
    </row>
    <row r="1579" spans="1:23" ht="15">
      <c r="A1579" s="21" t="s">
        <v>2986</v>
      </c>
      <c r="B1579" s="6" t="s">
        <v>157</v>
      </c>
      <c r="C1579" s="21" t="s">
        <v>1036</v>
      </c>
      <c r="D1579" s="21" t="s">
        <v>1129</v>
      </c>
      <c r="E1579" s="21" t="s">
        <v>1097</v>
      </c>
      <c r="F1579" s="30" t="s">
        <v>2539</v>
      </c>
      <c r="G1579" s="21" t="s">
        <v>2987</v>
      </c>
      <c r="H1579" s="31" t="s">
        <v>2988</v>
      </c>
      <c r="I1579" s="31" t="s">
        <v>2989</v>
      </c>
      <c r="J1579" s="21" t="s">
        <v>2990</v>
      </c>
      <c r="K1579" s="21" t="s">
        <v>1088</v>
      </c>
      <c r="L1579" s="21" t="s">
        <v>1172</v>
      </c>
      <c r="M1579" s="21">
        <v>203</v>
      </c>
      <c r="N1579" s="21" t="s">
        <v>1088</v>
      </c>
      <c r="O1579" s="21" t="s">
        <v>1088</v>
      </c>
      <c r="P1579" s="21" t="s">
        <v>1088</v>
      </c>
      <c r="Q1579" s="21"/>
      <c r="R1579" s="21" t="s">
        <v>2993</v>
      </c>
      <c r="S1579" s="21"/>
      <c r="U1579" s="36" t="s">
        <v>5105</v>
      </c>
      <c r="V1579" s="66" t="s">
        <v>5284</v>
      </c>
      <c r="W1579" s="66"/>
    </row>
    <row r="1580" spans="1:23" ht="15">
      <c r="A1580" s="21" t="s">
        <v>2986</v>
      </c>
      <c r="B1580" s="6" t="s">
        <v>157</v>
      </c>
      <c r="C1580" s="21" t="s">
        <v>1036</v>
      </c>
      <c r="D1580" s="21" t="s">
        <v>1129</v>
      </c>
      <c r="E1580" s="21" t="s">
        <v>1097</v>
      </c>
      <c r="F1580" s="30" t="s">
        <v>2539</v>
      </c>
      <c r="G1580" s="21" t="s">
        <v>2987</v>
      </c>
      <c r="H1580" s="31" t="s">
        <v>2988</v>
      </c>
      <c r="I1580" s="31" t="s">
        <v>2989</v>
      </c>
      <c r="J1580" s="21" t="s">
        <v>2990</v>
      </c>
      <c r="K1580" s="21" t="s">
        <v>1088</v>
      </c>
      <c r="L1580" s="21" t="s">
        <v>1172</v>
      </c>
      <c r="M1580" s="21">
        <v>156</v>
      </c>
      <c r="N1580" s="21" t="s">
        <v>1088</v>
      </c>
      <c r="O1580" s="21" t="s">
        <v>1088</v>
      </c>
      <c r="P1580" s="21" t="s">
        <v>1088</v>
      </c>
      <c r="Q1580" s="21"/>
      <c r="R1580" s="21" t="s">
        <v>2993</v>
      </c>
      <c r="S1580" s="21"/>
      <c r="U1580" s="36" t="s">
        <v>5105</v>
      </c>
      <c r="V1580" s="66" t="s">
        <v>5284</v>
      </c>
      <c r="W1580" s="66"/>
    </row>
    <row r="1581" spans="1:23" ht="15">
      <c r="A1581" s="21" t="s">
        <v>2986</v>
      </c>
      <c r="B1581" s="6" t="s">
        <v>157</v>
      </c>
      <c r="C1581" s="21" t="s">
        <v>1036</v>
      </c>
      <c r="D1581" s="21" t="s">
        <v>1129</v>
      </c>
      <c r="E1581" s="21" t="s">
        <v>1097</v>
      </c>
      <c r="F1581" s="30" t="s">
        <v>2539</v>
      </c>
      <c r="G1581" s="21" t="s">
        <v>2987</v>
      </c>
      <c r="H1581" s="31" t="s">
        <v>2988</v>
      </c>
      <c r="I1581" s="31" t="s">
        <v>2989</v>
      </c>
      <c r="J1581" s="21" t="s">
        <v>2990</v>
      </c>
      <c r="K1581" s="21" t="s">
        <v>1088</v>
      </c>
      <c r="L1581" s="21" t="s">
        <v>1172</v>
      </c>
      <c r="M1581" s="21">
        <v>5</v>
      </c>
      <c r="N1581" s="21" t="s">
        <v>1088</v>
      </c>
      <c r="O1581" s="21" t="s">
        <v>1088</v>
      </c>
      <c r="P1581" s="21" t="s">
        <v>1088</v>
      </c>
      <c r="Q1581" s="21"/>
      <c r="R1581" s="21" t="s">
        <v>2993</v>
      </c>
      <c r="S1581" s="21"/>
      <c r="U1581" s="36" t="s">
        <v>5105</v>
      </c>
      <c r="V1581" s="66" t="s">
        <v>5284</v>
      </c>
      <c r="W1581" s="66"/>
    </row>
    <row r="1582" spans="1:23" ht="15">
      <c r="A1582" s="21" t="s">
        <v>2986</v>
      </c>
      <c r="B1582" s="6" t="s">
        <v>157</v>
      </c>
      <c r="C1582" s="21" t="s">
        <v>1036</v>
      </c>
      <c r="D1582" s="21" t="s">
        <v>1129</v>
      </c>
      <c r="E1582" s="21" t="s">
        <v>1097</v>
      </c>
      <c r="F1582" s="30" t="s">
        <v>2539</v>
      </c>
      <c r="G1582" s="21" t="s">
        <v>2987</v>
      </c>
      <c r="H1582" s="31" t="s">
        <v>2988</v>
      </c>
      <c r="I1582" s="31" t="s">
        <v>2989</v>
      </c>
      <c r="J1582" s="21" t="s">
        <v>2990</v>
      </c>
      <c r="K1582" s="21" t="s">
        <v>1088</v>
      </c>
      <c r="L1582" s="21" t="s">
        <v>1172</v>
      </c>
      <c r="M1582" s="21">
        <v>30758</v>
      </c>
      <c r="N1582" s="21" t="s">
        <v>1088</v>
      </c>
      <c r="O1582" s="21" t="s">
        <v>1088</v>
      </c>
      <c r="P1582" s="21" t="s">
        <v>1088</v>
      </c>
      <c r="Q1582" s="21"/>
      <c r="R1582" s="21" t="s">
        <v>2993</v>
      </c>
      <c r="S1582" s="21"/>
      <c r="U1582" s="36" t="s">
        <v>5105</v>
      </c>
      <c r="V1582" s="66" t="s">
        <v>5284</v>
      </c>
      <c r="W1582" s="66"/>
    </row>
    <row r="1583" spans="1:23" ht="15">
      <c r="A1583" s="21" t="s">
        <v>2986</v>
      </c>
      <c r="B1583" s="6" t="s">
        <v>157</v>
      </c>
      <c r="C1583" s="21" t="s">
        <v>1036</v>
      </c>
      <c r="D1583" s="21" t="s">
        <v>1129</v>
      </c>
      <c r="E1583" s="21" t="s">
        <v>1097</v>
      </c>
      <c r="F1583" s="30" t="s">
        <v>2539</v>
      </c>
      <c r="G1583" s="21" t="s">
        <v>2987</v>
      </c>
      <c r="H1583" s="31" t="s">
        <v>2988</v>
      </c>
      <c r="I1583" s="31" t="s">
        <v>2989</v>
      </c>
      <c r="J1583" s="21" t="s">
        <v>2990</v>
      </c>
      <c r="K1583" s="21" t="s">
        <v>1088</v>
      </c>
      <c r="L1583" s="21" t="s">
        <v>1172</v>
      </c>
      <c r="M1583" s="21">
        <v>3874</v>
      </c>
      <c r="N1583" s="21" t="s">
        <v>1088</v>
      </c>
      <c r="O1583" s="21" t="s">
        <v>1088</v>
      </c>
      <c r="P1583" s="21" t="s">
        <v>1088</v>
      </c>
      <c r="Q1583" s="21"/>
      <c r="R1583" s="21" t="s">
        <v>2993</v>
      </c>
      <c r="S1583" s="21"/>
      <c r="U1583" s="36" t="s">
        <v>5105</v>
      </c>
      <c r="V1583" s="66" t="s">
        <v>5284</v>
      </c>
      <c r="W1583" s="66"/>
    </row>
    <row r="1584" spans="1:23" ht="15">
      <c r="A1584" s="21" t="s">
        <v>2986</v>
      </c>
      <c r="B1584" s="6" t="s">
        <v>157</v>
      </c>
      <c r="C1584" s="21" t="s">
        <v>1036</v>
      </c>
      <c r="D1584" s="21" t="s">
        <v>1129</v>
      </c>
      <c r="E1584" s="21" t="s">
        <v>1097</v>
      </c>
      <c r="F1584" s="30" t="s">
        <v>2539</v>
      </c>
      <c r="G1584" s="21" t="s">
        <v>2987</v>
      </c>
      <c r="H1584" s="31" t="s">
        <v>2988</v>
      </c>
      <c r="I1584" s="31" t="s">
        <v>2989</v>
      </c>
      <c r="J1584" s="21" t="s">
        <v>2990</v>
      </c>
      <c r="K1584" s="21" t="s">
        <v>1088</v>
      </c>
      <c r="L1584" s="21" t="s">
        <v>1172</v>
      </c>
      <c r="M1584" s="21">
        <v>1913</v>
      </c>
      <c r="N1584" s="21" t="s">
        <v>1088</v>
      </c>
      <c r="O1584" s="21" t="s">
        <v>1088</v>
      </c>
      <c r="P1584" s="21" t="s">
        <v>1088</v>
      </c>
      <c r="Q1584" s="21"/>
      <c r="R1584" s="21" t="s">
        <v>2993</v>
      </c>
      <c r="S1584" s="21"/>
      <c r="U1584" s="36" t="s">
        <v>5105</v>
      </c>
      <c r="V1584" s="66" t="s">
        <v>5284</v>
      </c>
      <c r="W1584" s="66"/>
    </row>
    <row r="1585" spans="1:23" ht="15">
      <c r="A1585" s="21" t="s">
        <v>2986</v>
      </c>
      <c r="B1585" s="6" t="s">
        <v>157</v>
      </c>
      <c r="C1585" s="21" t="s">
        <v>1036</v>
      </c>
      <c r="D1585" s="21" t="s">
        <v>1129</v>
      </c>
      <c r="E1585" s="21" t="s">
        <v>1097</v>
      </c>
      <c r="F1585" s="30" t="s">
        <v>2539</v>
      </c>
      <c r="G1585" s="21" t="s">
        <v>2987</v>
      </c>
      <c r="H1585" s="31" t="s">
        <v>2988</v>
      </c>
      <c r="I1585" s="31" t="s">
        <v>2989</v>
      </c>
      <c r="J1585" s="21" t="s">
        <v>2990</v>
      </c>
      <c r="K1585" s="21" t="s">
        <v>1088</v>
      </c>
      <c r="L1585" s="21" t="s">
        <v>1172</v>
      </c>
      <c r="M1585" s="21">
        <v>1917</v>
      </c>
      <c r="N1585" s="21" t="s">
        <v>1088</v>
      </c>
      <c r="O1585" s="21" t="s">
        <v>1088</v>
      </c>
      <c r="P1585" s="21" t="s">
        <v>1088</v>
      </c>
      <c r="Q1585" s="21"/>
      <c r="R1585" s="21" t="s">
        <v>2994</v>
      </c>
      <c r="S1585" s="21"/>
      <c r="U1585" s="36" t="s">
        <v>5105</v>
      </c>
      <c r="V1585" s="66" t="s">
        <v>5284</v>
      </c>
      <c r="W1585" s="66"/>
    </row>
    <row r="1586" spans="1:23" ht="15">
      <c r="A1586" s="21" t="s">
        <v>2986</v>
      </c>
      <c r="B1586" s="6" t="s">
        <v>157</v>
      </c>
      <c r="C1586" s="21" t="s">
        <v>1036</v>
      </c>
      <c r="D1586" s="21" t="s">
        <v>1129</v>
      </c>
      <c r="E1586" s="21" t="s">
        <v>1097</v>
      </c>
      <c r="F1586" s="30" t="s">
        <v>2539</v>
      </c>
      <c r="G1586" s="21" t="s">
        <v>2987</v>
      </c>
      <c r="H1586" s="31" t="s">
        <v>2988</v>
      </c>
      <c r="I1586" s="31" t="s">
        <v>2989</v>
      </c>
      <c r="J1586" s="21" t="s">
        <v>2990</v>
      </c>
      <c r="K1586" s="21" t="s">
        <v>1088</v>
      </c>
      <c r="L1586" s="21" t="s">
        <v>1172</v>
      </c>
      <c r="M1586" s="21">
        <v>29</v>
      </c>
      <c r="N1586" s="21" t="s">
        <v>1088</v>
      </c>
      <c r="O1586" s="21" t="s">
        <v>1088</v>
      </c>
      <c r="P1586" s="21" t="s">
        <v>1088</v>
      </c>
      <c r="Q1586" s="21"/>
      <c r="R1586" s="21" t="s">
        <v>2994</v>
      </c>
      <c r="S1586" s="21"/>
      <c r="U1586" s="36" t="s">
        <v>5105</v>
      </c>
      <c r="V1586" s="66" t="s">
        <v>5284</v>
      </c>
      <c r="W1586" s="66"/>
    </row>
    <row r="1587" spans="1:23" ht="15">
      <c r="A1587" s="21" t="s">
        <v>2986</v>
      </c>
      <c r="B1587" s="6" t="s">
        <v>157</v>
      </c>
      <c r="C1587" s="21" t="s">
        <v>1036</v>
      </c>
      <c r="D1587" s="21" t="s">
        <v>1129</v>
      </c>
      <c r="E1587" s="21" t="s">
        <v>1097</v>
      </c>
      <c r="F1587" s="30" t="s">
        <v>2539</v>
      </c>
      <c r="G1587" s="21" t="s">
        <v>2987</v>
      </c>
      <c r="H1587" s="31" t="s">
        <v>2988</v>
      </c>
      <c r="I1587" s="31" t="s">
        <v>2989</v>
      </c>
      <c r="J1587" s="21" t="s">
        <v>2990</v>
      </c>
      <c r="K1587" s="21" t="s">
        <v>1088</v>
      </c>
      <c r="L1587" s="21" t="s">
        <v>1172</v>
      </c>
      <c r="M1587" s="21">
        <v>212</v>
      </c>
      <c r="N1587" s="21" t="s">
        <v>1088</v>
      </c>
      <c r="O1587" s="21" t="s">
        <v>1088</v>
      </c>
      <c r="P1587" s="21" t="s">
        <v>1088</v>
      </c>
      <c r="Q1587" s="21"/>
      <c r="R1587" s="21" t="s">
        <v>2994</v>
      </c>
      <c r="S1587" s="21"/>
      <c r="U1587" s="36" t="s">
        <v>5105</v>
      </c>
      <c r="V1587" s="66" t="s">
        <v>5284</v>
      </c>
      <c r="W1587" s="66"/>
    </row>
    <row r="1588" spans="1:23" ht="15">
      <c r="A1588" s="21" t="s">
        <v>2986</v>
      </c>
      <c r="B1588" s="6" t="s">
        <v>157</v>
      </c>
      <c r="C1588" s="21" t="s">
        <v>1036</v>
      </c>
      <c r="D1588" s="21" t="s">
        <v>1129</v>
      </c>
      <c r="E1588" s="21" t="s">
        <v>1097</v>
      </c>
      <c r="F1588" s="30" t="s">
        <v>2539</v>
      </c>
      <c r="G1588" s="21" t="s">
        <v>2987</v>
      </c>
      <c r="H1588" s="31" t="s">
        <v>2988</v>
      </c>
      <c r="I1588" s="31" t="s">
        <v>2989</v>
      </c>
      <c r="J1588" s="21" t="s">
        <v>2990</v>
      </c>
      <c r="K1588" s="21" t="s">
        <v>1088</v>
      </c>
      <c r="L1588" s="21" t="s">
        <v>1172</v>
      </c>
      <c r="M1588" s="21">
        <v>888</v>
      </c>
      <c r="N1588" s="21" t="s">
        <v>1088</v>
      </c>
      <c r="O1588" s="21" t="s">
        <v>1088</v>
      </c>
      <c r="P1588" s="21" t="s">
        <v>1088</v>
      </c>
      <c r="Q1588" s="21"/>
      <c r="R1588" s="21" t="s">
        <v>2994</v>
      </c>
      <c r="S1588" s="21"/>
      <c r="U1588" s="36" t="s">
        <v>5105</v>
      </c>
      <c r="V1588" s="66" t="s">
        <v>5284</v>
      </c>
      <c r="W1588" s="66"/>
    </row>
    <row r="1589" spans="1:23" ht="15">
      <c r="A1589" s="21" t="s">
        <v>2986</v>
      </c>
      <c r="B1589" s="6" t="s">
        <v>157</v>
      </c>
      <c r="C1589" s="21" t="s">
        <v>1036</v>
      </c>
      <c r="D1589" s="21" t="s">
        <v>1129</v>
      </c>
      <c r="E1589" s="21" t="s">
        <v>1097</v>
      </c>
      <c r="F1589" s="30" t="s">
        <v>2539</v>
      </c>
      <c r="G1589" s="21" t="s">
        <v>2987</v>
      </c>
      <c r="H1589" s="31" t="s">
        <v>2988</v>
      </c>
      <c r="I1589" s="31" t="s">
        <v>2989</v>
      </c>
      <c r="J1589" s="21" t="s">
        <v>2990</v>
      </c>
      <c r="K1589" s="21" t="s">
        <v>1088</v>
      </c>
      <c r="L1589" s="21" t="s">
        <v>1172</v>
      </c>
      <c r="M1589" s="21">
        <v>1045</v>
      </c>
      <c r="N1589" s="21" t="s">
        <v>1088</v>
      </c>
      <c r="O1589" s="21" t="s">
        <v>1088</v>
      </c>
      <c r="P1589" s="21" t="s">
        <v>1088</v>
      </c>
      <c r="Q1589" s="21"/>
      <c r="R1589" s="21" t="s">
        <v>2994</v>
      </c>
      <c r="S1589" s="21"/>
      <c r="U1589" s="36" t="s">
        <v>5105</v>
      </c>
      <c r="V1589" s="66" t="s">
        <v>5284</v>
      </c>
      <c r="W1589" s="66"/>
    </row>
    <row r="1590" spans="1:23" ht="15">
      <c r="A1590" s="21" t="s">
        <v>2986</v>
      </c>
      <c r="B1590" s="6" t="s">
        <v>157</v>
      </c>
      <c r="C1590" s="21" t="s">
        <v>1036</v>
      </c>
      <c r="D1590" s="21" t="s">
        <v>1129</v>
      </c>
      <c r="E1590" s="21" t="s">
        <v>1097</v>
      </c>
      <c r="F1590" s="30" t="s">
        <v>2539</v>
      </c>
      <c r="G1590" s="21" t="s">
        <v>2987</v>
      </c>
      <c r="H1590" s="31" t="s">
        <v>2988</v>
      </c>
      <c r="I1590" s="31" t="s">
        <v>2989</v>
      </c>
      <c r="J1590" s="21" t="s">
        <v>2990</v>
      </c>
      <c r="K1590" s="21" t="s">
        <v>1088</v>
      </c>
      <c r="L1590" s="21" t="s">
        <v>1172</v>
      </c>
      <c r="M1590" s="21">
        <v>16</v>
      </c>
      <c r="N1590" s="21" t="s">
        <v>1088</v>
      </c>
      <c r="O1590" s="21" t="s">
        <v>1088</v>
      </c>
      <c r="P1590" s="21" t="s">
        <v>1088</v>
      </c>
      <c r="Q1590" s="21"/>
      <c r="R1590" s="21" t="s">
        <v>2994</v>
      </c>
      <c r="S1590" s="21"/>
      <c r="U1590" s="36" t="s">
        <v>5105</v>
      </c>
      <c r="V1590" s="66" t="s">
        <v>5284</v>
      </c>
      <c r="W1590" s="66"/>
    </row>
    <row r="1591" spans="1:23" ht="15">
      <c r="A1591" s="21" t="s">
        <v>2986</v>
      </c>
      <c r="B1591" s="6" t="s">
        <v>157</v>
      </c>
      <c r="C1591" s="21" t="s">
        <v>1036</v>
      </c>
      <c r="D1591" s="21" t="s">
        <v>1129</v>
      </c>
      <c r="E1591" s="21" t="s">
        <v>1097</v>
      </c>
      <c r="F1591" s="30" t="s">
        <v>2539</v>
      </c>
      <c r="G1591" s="21" t="s">
        <v>2987</v>
      </c>
      <c r="H1591" s="31" t="s">
        <v>2988</v>
      </c>
      <c r="I1591" s="31" t="s">
        <v>2989</v>
      </c>
      <c r="J1591" s="21" t="s">
        <v>2990</v>
      </c>
      <c r="K1591" s="21" t="s">
        <v>1088</v>
      </c>
      <c r="L1591" s="21" t="s">
        <v>1172</v>
      </c>
      <c r="M1591" s="21">
        <v>327</v>
      </c>
      <c r="N1591" s="21" t="s">
        <v>1088</v>
      </c>
      <c r="O1591" s="21" t="s">
        <v>1088</v>
      </c>
      <c r="P1591" s="21" t="s">
        <v>1088</v>
      </c>
      <c r="Q1591" s="21"/>
      <c r="R1591" s="21" t="s">
        <v>2994</v>
      </c>
      <c r="S1591" s="21"/>
      <c r="U1591" s="36" t="s">
        <v>5105</v>
      </c>
      <c r="V1591" s="66" t="s">
        <v>5284</v>
      </c>
      <c r="W1591" s="66"/>
    </row>
    <row r="1592" spans="1:23" ht="15">
      <c r="A1592" s="21" t="s">
        <v>2986</v>
      </c>
      <c r="B1592" s="6" t="s">
        <v>157</v>
      </c>
      <c r="C1592" s="21" t="s">
        <v>1036</v>
      </c>
      <c r="D1592" s="21" t="s">
        <v>1129</v>
      </c>
      <c r="E1592" s="21" t="s">
        <v>1097</v>
      </c>
      <c r="F1592" s="30" t="s">
        <v>2539</v>
      </c>
      <c r="G1592" s="21" t="s">
        <v>2987</v>
      </c>
      <c r="H1592" s="31" t="s">
        <v>2988</v>
      </c>
      <c r="I1592" s="31" t="s">
        <v>2989</v>
      </c>
      <c r="J1592" s="21" t="s">
        <v>2990</v>
      </c>
      <c r="K1592" s="21" t="s">
        <v>1088</v>
      </c>
      <c r="L1592" s="21" t="s">
        <v>1172</v>
      </c>
      <c r="M1592" s="21">
        <v>129</v>
      </c>
      <c r="N1592" s="21" t="s">
        <v>1088</v>
      </c>
      <c r="O1592" s="21" t="s">
        <v>1088</v>
      </c>
      <c r="P1592" s="21" t="s">
        <v>1088</v>
      </c>
      <c r="Q1592" s="21"/>
      <c r="R1592" s="21" t="s">
        <v>2994</v>
      </c>
      <c r="S1592" s="21"/>
      <c r="U1592" s="36" t="s">
        <v>5105</v>
      </c>
      <c r="V1592" s="66" t="s">
        <v>5284</v>
      </c>
      <c r="W1592" s="66"/>
    </row>
    <row r="1593" spans="1:23" ht="15">
      <c r="A1593" s="21" t="s">
        <v>2986</v>
      </c>
      <c r="B1593" s="6" t="s">
        <v>157</v>
      </c>
      <c r="C1593" s="21" t="s">
        <v>1036</v>
      </c>
      <c r="D1593" s="21" t="s">
        <v>1129</v>
      </c>
      <c r="E1593" s="21" t="s">
        <v>1097</v>
      </c>
      <c r="F1593" s="30" t="s">
        <v>2539</v>
      </c>
      <c r="G1593" s="21" t="s">
        <v>2987</v>
      </c>
      <c r="H1593" s="31" t="s">
        <v>2988</v>
      </c>
      <c r="I1593" s="31" t="s">
        <v>2989</v>
      </c>
      <c r="J1593" s="21" t="s">
        <v>2990</v>
      </c>
      <c r="K1593" s="21" t="s">
        <v>1088</v>
      </c>
      <c r="L1593" s="21" t="s">
        <v>1172</v>
      </c>
      <c r="M1593" s="21">
        <v>11</v>
      </c>
      <c r="N1593" s="21" t="s">
        <v>1088</v>
      </c>
      <c r="O1593" s="21" t="s">
        <v>1088</v>
      </c>
      <c r="P1593" s="21" t="s">
        <v>1088</v>
      </c>
      <c r="Q1593" s="21"/>
      <c r="R1593" s="21" t="s">
        <v>2994</v>
      </c>
      <c r="S1593" s="21"/>
      <c r="U1593" s="36" t="s">
        <v>5105</v>
      </c>
      <c r="V1593" s="66" t="s">
        <v>5284</v>
      </c>
      <c r="W1593" s="66"/>
    </row>
    <row r="1594" spans="1:23" ht="15">
      <c r="A1594" s="21" t="s">
        <v>2986</v>
      </c>
      <c r="B1594" s="6" t="s">
        <v>157</v>
      </c>
      <c r="C1594" s="21" t="s">
        <v>1036</v>
      </c>
      <c r="D1594" s="21" t="s">
        <v>1129</v>
      </c>
      <c r="E1594" s="21" t="s">
        <v>1097</v>
      </c>
      <c r="F1594" s="30" t="s">
        <v>2539</v>
      </c>
      <c r="G1594" s="21" t="s">
        <v>2987</v>
      </c>
      <c r="H1594" s="31" t="s">
        <v>2988</v>
      </c>
      <c r="I1594" s="31" t="s">
        <v>2989</v>
      </c>
      <c r="J1594" s="21" t="s">
        <v>2990</v>
      </c>
      <c r="K1594" s="21" t="s">
        <v>1088</v>
      </c>
      <c r="L1594" s="21" t="s">
        <v>1172</v>
      </c>
      <c r="M1594" s="21">
        <v>3077</v>
      </c>
      <c r="N1594" s="21" t="s">
        <v>1088</v>
      </c>
      <c r="O1594" s="21" t="s">
        <v>1088</v>
      </c>
      <c r="P1594" s="21" t="s">
        <v>1088</v>
      </c>
      <c r="Q1594" s="21"/>
      <c r="R1594" s="21" t="s">
        <v>2994</v>
      </c>
      <c r="S1594" s="21"/>
      <c r="U1594" s="36" t="s">
        <v>5105</v>
      </c>
      <c r="V1594" s="66" t="s">
        <v>5284</v>
      </c>
      <c r="W1594" s="66"/>
    </row>
    <row r="1595" spans="1:23" ht="15">
      <c r="A1595" s="21" t="s">
        <v>2986</v>
      </c>
      <c r="B1595" s="6" t="s">
        <v>157</v>
      </c>
      <c r="C1595" s="21" t="s">
        <v>1036</v>
      </c>
      <c r="D1595" s="21" t="s">
        <v>1129</v>
      </c>
      <c r="E1595" s="21" t="s">
        <v>1097</v>
      </c>
      <c r="F1595" s="30" t="s">
        <v>2539</v>
      </c>
      <c r="G1595" s="21" t="s">
        <v>2987</v>
      </c>
      <c r="H1595" s="31" t="s">
        <v>2988</v>
      </c>
      <c r="I1595" s="31" t="s">
        <v>2989</v>
      </c>
      <c r="J1595" s="21" t="s">
        <v>2990</v>
      </c>
      <c r="K1595" s="21" t="s">
        <v>1088</v>
      </c>
      <c r="L1595" s="21" t="s">
        <v>1172</v>
      </c>
      <c r="M1595" s="21">
        <v>4</v>
      </c>
      <c r="N1595" s="21" t="s">
        <v>1088</v>
      </c>
      <c r="O1595" s="21" t="s">
        <v>1088</v>
      </c>
      <c r="P1595" s="21" t="s">
        <v>1088</v>
      </c>
      <c r="Q1595" s="21"/>
      <c r="R1595" s="21" t="s">
        <v>2994</v>
      </c>
      <c r="S1595" s="21"/>
      <c r="U1595" s="36" t="s">
        <v>5105</v>
      </c>
      <c r="V1595" s="66" t="s">
        <v>5284</v>
      </c>
      <c r="W1595" s="66"/>
    </row>
    <row r="1596" spans="1:23" ht="15">
      <c r="A1596" s="21" t="s">
        <v>2986</v>
      </c>
      <c r="B1596" s="6" t="s">
        <v>157</v>
      </c>
      <c r="C1596" s="21" t="s">
        <v>1036</v>
      </c>
      <c r="D1596" s="21" t="s">
        <v>1129</v>
      </c>
      <c r="E1596" s="21" t="s">
        <v>1097</v>
      </c>
      <c r="F1596" s="30" t="s">
        <v>2539</v>
      </c>
      <c r="G1596" s="21" t="s">
        <v>2987</v>
      </c>
      <c r="H1596" s="31" t="s">
        <v>2988</v>
      </c>
      <c r="I1596" s="31" t="s">
        <v>2989</v>
      </c>
      <c r="J1596" s="21" t="s">
        <v>2990</v>
      </c>
      <c r="K1596" s="21" t="s">
        <v>1088</v>
      </c>
      <c r="L1596" s="21" t="s">
        <v>1172</v>
      </c>
      <c r="M1596" s="21">
        <v>295</v>
      </c>
      <c r="N1596" s="21" t="s">
        <v>1088</v>
      </c>
      <c r="O1596" s="21" t="s">
        <v>1088</v>
      </c>
      <c r="P1596" s="21" t="s">
        <v>1088</v>
      </c>
      <c r="Q1596" s="21"/>
      <c r="R1596" s="21" t="s">
        <v>2994</v>
      </c>
      <c r="S1596" s="21"/>
      <c r="U1596" s="36" t="s">
        <v>5105</v>
      </c>
      <c r="V1596" s="66" t="s">
        <v>5284</v>
      </c>
      <c r="W1596" s="66"/>
    </row>
    <row r="1597" spans="1:23" ht="15">
      <c r="A1597" s="21" t="s">
        <v>2986</v>
      </c>
      <c r="B1597" s="6" t="s">
        <v>157</v>
      </c>
      <c r="C1597" s="21" t="s">
        <v>1036</v>
      </c>
      <c r="D1597" s="21" t="s">
        <v>1129</v>
      </c>
      <c r="E1597" s="21" t="s">
        <v>1097</v>
      </c>
      <c r="F1597" s="30" t="s">
        <v>2539</v>
      </c>
      <c r="G1597" s="21" t="s">
        <v>2987</v>
      </c>
      <c r="H1597" s="31" t="s">
        <v>2988</v>
      </c>
      <c r="I1597" s="31" t="s">
        <v>2989</v>
      </c>
      <c r="J1597" s="21" t="s">
        <v>2990</v>
      </c>
      <c r="K1597" s="21" t="s">
        <v>1088</v>
      </c>
      <c r="L1597" s="21" t="s">
        <v>1172</v>
      </c>
      <c r="M1597" s="21">
        <v>23587</v>
      </c>
      <c r="N1597" s="21" t="s">
        <v>1088</v>
      </c>
      <c r="O1597" s="21" t="s">
        <v>1088</v>
      </c>
      <c r="P1597" s="21" t="s">
        <v>1088</v>
      </c>
      <c r="Q1597" s="21"/>
      <c r="R1597" s="21" t="s">
        <v>2994</v>
      </c>
      <c r="S1597" s="21"/>
      <c r="U1597" s="36" t="s">
        <v>5105</v>
      </c>
      <c r="V1597" s="66" t="s">
        <v>5284</v>
      </c>
      <c r="W1597" s="66"/>
    </row>
    <row r="1598" spans="1:23" ht="15">
      <c r="A1598" s="21" t="s">
        <v>2986</v>
      </c>
      <c r="B1598" s="6" t="s">
        <v>157</v>
      </c>
      <c r="C1598" s="21" t="s">
        <v>1036</v>
      </c>
      <c r="D1598" s="21" t="s">
        <v>1129</v>
      </c>
      <c r="E1598" s="21" t="s">
        <v>1097</v>
      </c>
      <c r="F1598" s="30" t="s">
        <v>2539</v>
      </c>
      <c r="G1598" s="21" t="s">
        <v>2987</v>
      </c>
      <c r="H1598" s="31" t="s">
        <v>2988</v>
      </c>
      <c r="I1598" s="31" t="s">
        <v>2989</v>
      </c>
      <c r="J1598" s="21" t="s">
        <v>2990</v>
      </c>
      <c r="K1598" s="21" t="s">
        <v>1088</v>
      </c>
      <c r="L1598" s="21" t="s">
        <v>1172</v>
      </c>
      <c r="M1598" s="21">
        <v>3340</v>
      </c>
      <c r="N1598" s="21" t="s">
        <v>1088</v>
      </c>
      <c r="O1598" s="21" t="s">
        <v>1088</v>
      </c>
      <c r="P1598" s="21" t="s">
        <v>1088</v>
      </c>
      <c r="Q1598" s="21"/>
      <c r="R1598" s="21" t="s">
        <v>2994</v>
      </c>
      <c r="S1598" s="21"/>
      <c r="U1598" s="36" t="s">
        <v>5105</v>
      </c>
      <c r="V1598" s="66" t="s">
        <v>5284</v>
      </c>
      <c r="W1598" s="66"/>
    </row>
    <row r="1599" spans="1:23" ht="15">
      <c r="A1599" s="21" t="s">
        <v>2986</v>
      </c>
      <c r="B1599" s="6" t="s">
        <v>157</v>
      </c>
      <c r="C1599" s="21" t="s">
        <v>1036</v>
      </c>
      <c r="D1599" s="21" t="s">
        <v>1129</v>
      </c>
      <c r="E1599" s="21" t="s">
        <v>1097</v>
      </c>
      <c r="F1599" s="30" t="s">
        <v>2539</v>
      </c>
      <c r="G1599" s="21" t="s">
        <v>2987</v>
      </c>
      <c r="H1599" s="31" t="s">
        <v>2988</v>
      </c>
      <c r="I1599" s="31" t="s">
        <v>2989</v>
      </c>
      <c r="J1599" s="21" t="s">
        <v>2990</v>
      </c>
      <c r="K1599" s="21" t="s">
        <v>1088</v>
      </c>
      <c r="L1599" s="21" t="s">
        <v>1172</v>
      </c>
      <c r="M1599" s="21">
        <v>486</v>
      </c>
      <c r="N1599" s="21" t="s">
        <v>1088</v>
      </c>
      <c r="O1599" s="21" t="s">
        <v>1088</v>
      </c>
      <c r="P1599" s="21" t="s">
        <v>1088</v>
      </c>
      <c r="Q1599" s="21"/>
      <c r="R1599" s="21" t="s">
        <v>2994</v>
      </c>
      <c r="S1599" s="21"/>
      <c r="U1599" s="36" t="s">
        <v>5105</v>
      </c>
      <c r="V1599" s="66" t="s">
        <v>5284</v>
      </c>
      <c r="W1599" s="66"/>
    </row>
    <row r="1600" spans="1:23" ht="15">
      <c r="A1600" s="21" t="s">
        <v>2986</v>
      </c>
      <c r="B1600" s="6" t="s">
        <v>157</v>
      </c>
      <c r="C1600" s="21" t="s">
        <v>1036</v>
      </c>
      <c r="D1600" s="21" t="s">
        <v>1129</v>
      </c>
      <c r="E1600" s="21" t="s">
        <v>1097</v>
      </c>
      <c r="F1600" s="30" t="s">
        <v>2539</v>
      </c>
      <c r="G1600" s="21" t="s">
        <v>2987</v>
      </c>
      <c r="H1600" s="31" t="s">
        <v>2988</v>
      </c>
      <c r="I1600" s="31" t="s">
        <v>2989</v>
      </c>
      <c r="J1600" s="21" t="s">
        <v>2990</v>
      </c>
      <c r="K1600" s="21" t="s">
        <v>1088</v>
      </c>
      <c r="L1600" s="21" t="s">
        <v>1172</v>
      </c>
      <c r="M1600" s="21">
        <v>72</v>
      </c>
      <c r="N1600" s="21" t="s">
        <v>1088</v>
      </c>
      <c r="O1600" s="21" t="s">
        <v>1088</v>
      </c>
      <c r="P1600" s="21" t="s">
        <v>1088</v>
      </c>
      <c r="Q1600" s="21"/>
      <c r="R1600" s="21" t="s">
        <v>2994</v>
      </c>
      <c r="S1600" s="21"/>
      <c r="U1600" s="36" t="s">
        <v>5105</v>
      </c>
      <c r="V1600" s="66" t="s">
        <v>5284</v>
      </c>
      <c r="W1600" s="66"/>
    </row>
    <row r="1601" spans="1:23" ht="15">
      <c r="A1601" s="21" t="s">
        <v>2986</v>
      </c>
      <c r="B1601" s="6" t="s">
        <v>157</v>
      </c>
      <c r="C1601" s="21" t="s">
        <v>1036</v>
      </c>
      <c r="D1601" s="21" t="s">
        <v>1129</v>
      </c>
      <c r="E1601" s="21" t="s">
        <v>1097</v>
      </c>
      <c r="F1601" s="30" t="s">
        <v>2539</v>
      </c>
      <c r="G1601" s="21" t="s">
        <v>2987</v>
      </c>
      <c r="H1601" s="31" t="s">
        <v>2988</v>
      </c>
      <c r="I1601" s="31" t="s">
        <v>2989</v>
      </c>
      <c r="J1601" s="21" t="s">
        <v>2990</v>
      </c>
      <c r="K1601" s="21" t="s">
        <v>1088</v>
      </c>
      <c r="L1601" s="21" t="s">
        <v>1172</v>
      </c>
      <c r="M1601" s="21">
        <v>360</v>
      </c>
      <c r="N1601" s="21" t="s">
        <v>1088</v>
      </c>
      <c r="O1601" s="21" t="s">
        <v>1088</v>
      </c>
      <c r="P1601" s="21" t="s">
        <v>1088</v>
      </c>
      <c r="Q1601" s="21"/>
      <c r="R1601" s="21" t="s">
        <v>2994</v>
      </c>
      <c r="S1601" s="21"/>
      <c r="U1601" s="36" t="s">
        <v>5105</v>
      </c>
      <c r="V1601" s="66" t="s">
        <v>5284</v>
      </c>
      <c r="W1601" s="66"/>
    </row>
    <row r="1602" spans="1:23" ht="15">
      <c r="A1602" s="21" t="s">
        <v>2986</v>
      </c>
      <c r="B1602" s="6" t="s">
        <v>157</v>
      </c>
      <c r="C1602" s="21" t="s">
        <v>1036</v>
      </c>
      <c r="D1602" s="21" t="s">
        <v>1129</v>
      </c>
      <c r="E1602" s="21" t="s">
        <v>1097</v>
      </c>
      <c r="F1602" s="30" t="s">
        <v>2539</v>
      </c>
      <c r="G1602" s="21" t="s">
        <v>2987</v>
      </c>
      <c r="H1602" s="31" t="s">
        <v>2988</v>
      </c>
      <c r="I1602" s="31" t="s">
        <v>2989</v>
      </c>
      <c r="J1602" s="21" t="s">
        <v>2990</v>
      </c>
      <c r="K1602" s="21" t="s">
        <v>1088</v>
      </c>
      <c r="L1602" s="21" t="s">
        <v>1172</v>
      </c>
      <c r="M1602" s="21">
        <v>3937</v>
      </c>
      <c r="N1602" s="21" t="s">
        <v>1088</v>
      </c>
      <c r="O1602" s="21" t="s">
        <v>1088</v>
      </c>
      <c r="P1602" s="21" t="s">
        <v>1088</v>
      </c>
      <c r="Q1602" s="21"/>
      <c r="R1602" s="21" t="s">
        <v>2994</v>
      </c>
      <c r="S1602" s="21"/>
      <c r="U1602" s="36" t="s">
        <v>5105</v>
      </c>
      <c r="V1602" s="66" t="s">
        <v>5284</v>
      </c>
      <c r="W1602" s="66"/>
    </row>
    <row r="1603" spans="1:23" ht="15">
      <c r="A1603" s="21" t="s">
        <v>2986</v>
      </c>
      <c r="B1603" s="6" t="s">
        <v>157</v>
      </c>
      <c r="C1603" s="21" t="s">
        <v>1036</v>
      </c>
      <c r="D1603" s="21" t="s">
        <v>1129</v>
      </c>
      <c r="E1603" s="21" t="s">
        <v>1097</v>
      </c>
      <c r="F1603" s="30" t="s">
        <v>2539</v>
      </c>
      <c r="G1603" s="21" t="s">
        <v>2987</v>
      </c>
      <c r="H1603" s="31" t="s">
        <v>2988</v>
      </c>
      <c r="I1603" s="31" t="s">
        <v>2989</v>
      </c>
      <c r="J1603" s="21" t="s">
        <v>2990</v>
      </c>
      <c r="K1603" s="21" t="s">
        <v>1088</v>
      </c>
      <c r="L1603" s="21" t="s">
        <v>1172</v>
      </c>
      <c r="M1603" s="21">
        <v>68</v>
      </c>
      <c r="N1603" s="21" t="s">
        <v>1088</v>
      </c>
      <c r="O1603" s="21" t="s">
        <v>1088</v>
      </c>
      <c r="P1603" s="21" t="s">
        <v>1088</v>
      </c>
      <c r="Q1603" s="21"/>
      <c r="R1603" s="21" t="s">
        <v>2994</v>
      </c>
      <c r="S1603" s="21"/>
      <c r="U1603" s="36" t="s">
        <v>5105</v>
      </c>
      <c r="V1603" s="66" t="s">
        <v>5284</v>
      </c>
      <c r="W1603" s="66"/>
    </row>
    <row r="1604" spans="1:23" ht="15">
      <c r="A1604" s="21" t="s">
        <v>2986</v>
      </c>
      <c r="B1604" s="6" t="s">
        <v>157</v>
      </c>
      <c r="C1604" s="21" t="s">
        <v>1036</v>
      </c>
      <c r="D1604" s="21" t="s">
        <v>1129</v>
      </c>
      <c r="E1604" s="21" t="s">
        <v>1097</v>
      </c>
      <c r="F1604" s="30" t="s">
        <v>2539</v>
      </c>
      <c r="G1604" s="21" t="s">
        <v>2987</v>
      </c>
      <c r="H1604" s="31" t="s">
        <v>2988</v>
      </c>
      <c r="I1604" s="31" t="s">
        <v>2989</v>
      </c>
      <c r="J1604" s="21" t="s">
        <v>2990</v>
      </c>
      <c r="K1604" s="21" t="s">
        <v>1088</v>
      </c>
      <c r="L1604" s="21" t="s">
        <v>1172</v>
      </c>
      <c r="M1604" s="21">
        <v>51</v>
      </c>
      <c r="N1604" s="21" t="s">
        <v>1088</v>
      </c>
      <c r="O1604" s="21" t="s">
        <v>1088</v>
      </c>
      <c r="P1604" s="21" t="s">
        <v>1088</v>
      </c>
      <c r="Q1604" s="21"/>
      <c r="R1604" s="21" t="s">
        <v>2994</v>
      </c>
      <c r="S1604" s="21"/>
      <c r="U1604" s="36" t="s">
        <v>5105</v>
      </c>
      <c r="V1604" s="66" t="s">
        <v>5284</v>
      </c>
      <c r="W1604" s="66"/>
    </row>
    <row r="1605" spans="1:23" ht="15">
      <c r="A1605" s="21" t="s">
        <v>2986</v>
      </c>
      <c r="B1605" s="6" t="s">
        <v>157</v>
      </c>
      <c r="C1605" s="21" t="s">
        <v>1036</v>
      </c>
      <c r="D1605" s="21" t="s">
        <v>1129</v>
      </c>
      <c r="E1605" s="21" t="s">
        <v>1097</v>
      </c>
      <c r="F1605" s="30" t="s">
        <v>2539</v>
      </c>
      <c r="G1605" s="21" t="s">
        <v>2987</v>
      </c>
      <c r="H1605" s="31" t="s">
        <v>2988</v>
      </c>
      <c r="I1605" s="31" t="s">
        <v>2989</v>
      </c>
      <c r="J1605" s="21" t="s">
        <v>2990</v>
      </c>
      <c r="K1605" s="21" t="s">
        <v>1088</v>
      </c>
      <c r="L1605" s="21" t="s">
        <v>1172</v>
      </c>
      <c r="M1605" s="21">
        <v>289</v>
      </c>
      <c r="N1605" s="21" t="s">
        <v>1088</v>
      </c>
      <c r="O1605" s="21" t="s">
        <v>1088</v>
      </c>
      <c r="P1605" s="21" t="s">
        <v>1088</v>
      </c>
      <c r="Q1605" s="21"/>
      <c r="R1605" s="21" t="s">
        <v>2994</v>
      </c>
      <c r="S1605" s="21"/>
      <c r="U1605" s="36" t="s">
        <v>5105</v>
      </c>
      <c r="V1605" s="66" t="s">
        <v>5284</v>
      </c>
      <c r="W1605" s="66"/>
    </row>
    <row r="1606" spans="1:23" ht="15">
      <c r="A1606" s="21" t="s">
        <v>2986</v>
      </c>
      <c r="B1606" s="6" t="s">
        <v>157</v>
      </c>
      <c r="C1606" s="21" t="s">
        <v>1036</v>
      </c>
      <c r="D1606" s="21" t="s">
        <v>1129</v>
      </c>
      <c r="E1606" s="21" t="s">
        <v>1097</v>
      </c>
      <c r="F1606" s="30" t="s">
        <v>2539</v>
      </c>
      <c r="G1606" s="21" t="s">
        <v>2987</v>
      </c>
      <c r="H1606" s="31" t="s">
        <v>2988</v>
      </c>
      <c r="I1606" s="31" t="s">
        <v>2989</v>
      </c>
      <c r="J1606" s="21" t="s">
        <v>2990</v>
      </c>
      <c r="K1606" s="21" t="s">
        <v>1088</v>
      </c>
      <c r="L1606" s="21" t="s">
        <v>1172</v>
      </c>
      <c r="M1606" s="21">
        <v>695</v>
      </c>
      <c r="N1606" s="21" t="s">
        <v>1088</v>
      </c>
      <c r="O1606" s="21" t="s">
        <v>1088</v>
      </c>
      <c r="P1606" s="21" t="s">
        <v>1088</v>
      </c>
      <c r="Q1606" s="21"/>
      <c r="R1606" s="21" t="s">
        <v>2994</v>
      </c>
      <c r="S1606" s="21"/>
      <c r="U1606" s="36" t="s">
        <v>5105</v>
      </c>
      <c r="V1606" s="66" t="s">
        <v>5284</v>
      </c>
      <c r="W1606" s="66"/>
    </row>
    <row r="1607" spans="1:23" ht="15">
      <c r="A1607" s="21" t="s">
        <v>2986</v>
      </c>
      <c r="B1607" s="6" t="s">
        <v>157</v>
      </c>
      <c r="C1607" s="21" t="s">
        <v>1036</v>
      </c>
      <c r="D1607" s="21" t="s">
        <v>1129</v>
      </c>
      <c r="E1607" s="21" t="s">
        <v>1097</v>
      </c>
      <c r="F1607" s="30" t="s">
        <v>2539</v>
      </c>
      <c r="G1607" s="21" t="s">
        <v>2987</v>
      </c>
      <c r="H1607" s="31" t="s">
        <v>2988</v>
      </c>
      <c r="I1607" s="31" t="s">
        <v>2989</v>
      </c>
      <c r="J1607" s="21" t="s">
        <v>2990</v>
      </c>
      <c r="K1607" s="21" t="s">
        <v>1088</v>
      </c>
      <c r="L1607" s="21" t="s">
        <v>1172</v>
      </c>
      <c r="M1607" s="21">
        <v>456</v>
      </c>
      <c r="N1607" s="21" t="s">
        <v>1088</v>
      </c>
      <c r="O1607" s="21" t="s">
        <v>1088</v>
      </c>
      <c r="P1607" s="21" t="s">
        <v>1088</v>
      </c>
      <c r="Q1607" s="21"/>
      <c r="R1607" s="21" t="s">
        <v>2994</v>
      </c>
      <c r="S1607" s="21"/>
      <c r="U1607" s="36" t="s">
        <v>5105</v>
      </c>
      <c r="V1607" s="66" t="s">
        <v>5284</v>
      </c>
      <c r="W1607" s="66"/>
    </row>
    <row r="1608" spans="1:23" ht="15">
      <c r="A1608" s="21" t="s">
        <v>2986</v>
      </c>
      <c r="B1608" s="6" t="s">
        <v>157</v>
      </c>
      <c r="C1608" s="21" t="s">
        <v>1036</v>
      </c>
      <c r="D1608" s="21" t="s">
        <v>1129</v>
      </c>
      <c r="E1608" s="21" t="s">
        <v>1097</v>
      </c>
      <c r="F1608" s="30" t="s">
        <v>2539</v>
      </c>
      <c r="G1608" s="21" t="s">
        <v>2987</v>
      </c>
      <c r="H1608" s="31" t="s">
        <v>2988</v>
      </c>
      <c r="I1608" s="31" t="s">
        <v>2989</v>
      </c>
      <c r="J1608" s="21" t="s">
        <v>2990</v>
      </c>
      <c r="K1608" s="21" t="s">
        <v>1088</v>
      </c>
      <c r="L1608" s="21" t="s">
        <v>1172</v>
      </c>
      <c r="M1608" s="21">
        <v>543</v>
      </c>
      <c r="N1608" s="21" t="s">
        <v>1088</v>
      </c>
      <c r="O1608" s="21" t="s">
        <v>1088</v>
      </c>
      <c r="P1608" s="21" t="s">
        <v>1088</v>
      </c>
      <c r="Q1608" s="21"/>
      <c r="R1608" s="21" t="s">
        <v>2994</v>
      </c>
      <c r="S1608" s="21"/>
      <c r="U1608" s="36" t="s">
        <v>5105</v>
      </c>
      <c r="V1608" s="66" t="s">
        <v>5284</v>
      </c>
      <c r="W1608" s="66"/>
    </row>
    <row r="1609" spans="1:23" ht="15">
      <c r="A1609" s="21" t="s">
        <v>2986</v>
      </c>
      <c r="B1609" s="6" t="s">
        <v>157</v>
      </c>
      <c r="C1609" s="21" t="s">
        <v>1036</v>
      </c>
      <c r="D1609" s="21" t="s">
        <v>1129</v>
      </c>
      <c r="E1609" s="21" t="s">
        <v>1097</v>
      </c>
      <c r="F1609" s="30" t="s">
        <v>2539</v>
      </c>
      <c r="G1609" s="21" t="s">
        <v>2987</v>
      </c>
      <c r="H1609" s="31" t="s">
        <v>2988</v>
      </c>
      <c r="I1609" s="31" t="s">
        <v>2989</v>
      </c>
      <c r="J1609" s="21" t="s">
        <v>2990</v>
      </c>
      <c r="K1609" s="21" t="s">
        <v>1088</v>
      </c>
      <c r="L1609" s="21" t="s">
        <v>1172</v>
      </c>
      <c r="M1609" s="21">
        <v>120</v>
      </c>
      <c r="N1609" s="21" t="s">
        <v>1088</v>
      </c>
      <c r="O1609" s="21" t="s">
        <v>1088</v>
      </c>
      <c r="P1609" s="21" t="s">
        <v>1088</v>
      </c>
      <c r="Q1609" s="21"/>
      <c r="R1609" s="21" t="s">
        <v>2144</v>
      </c>
      <c r="S1609" s="21"/>
      <c r="U1609" s="36" t="s">
        <v>5105</v>
      </c>
      <c r="V1609" s="66" t="s">
        <v>5284</v>
      </c>
      <c r="W1609" s="66"/>
    </row>
    <row r="1610" spans="1:23" ht="15">
      <c r="A1610" s="21" t="s">
        <v>2986</v>
      </c>
      <c r="B1610" s="6" t="s">
        <v>157</v>
      </c>
      <c r="C1610" s="21" t="s">
        <v>1036</v>
      </c>
      <c r="D1610" s="21" t="s">
        <v>1129</v>
      </c>
      <c r="E1610" s="21" t="s">
        <v>1097</v>
      </c>
      <c r="F1610" s="30" t="s">
        <v>2539</v>
      </c>
      <c r="G1610" s="21" t="s">
        <v>2987</v>
      </c>
      <c r="H1610" s="31" t="s">
        <v>2988</v>
      </c>
      <c r="I1610" s="31" t="s">
        <v>2989</v>
      </c>
      <c r="J1610" s="21" t="s">
        <v>2990</v>
      </c>
      <c r="K1610" s="21" t="s">
        <v>1088</v>
      </c>
      <c r="L1610" s="21" t="s">
        <v>1172</v>
      </c>
      <c r="M1610" s="21">
        <v>60</v>
      </c>
      <c r="N1610" s="21" t="s">
        <v>1088</v>
      </c>
      <c r="O1610" s="21" t="s">
        <v>1088</v>
      </c>
      <c r="P1610" s="21" t="s">
        <v>1088</v>
      </c>
      <c r="Q1610" s="21"/>
      <c r="R1610" s="21" t="s">
        <v>2144</v>
      </c>
      <c r="S1610" s="21"/>
      <c r="U1610" s="36" t="s">
        <v>5105</v>
      </c>
      <c r="V1610" s="66" t="s">
        <v>5284</v>
      </c>
      <c r="W1610" s="66"/>
    </row>
    <row r="1611" spans="1:23" ht="15">
      <c r="A1611" s="21" t="s">
        <v>2986</v>
      </c>
      <c r="B1611" s="6" t="s">
        <v>157</v>
      </c>
      <c r="C1611" s="21" t="s">
        <v>1036</v>
      </c>
      <c r="D1611" s="21" t="s">
        <v>1129</v>
      </c>
      <c r="E1611" s="21" t="s">
        <v>1097</v>
      </c>
      <c r="F1611" s="30" t="s">
        <v>2539</v>
      </c>
      <c r="G1611" s="21" t="s">
        <v>2987</v>
      </c>
      <c r="H1611" s="31" t="s">
        <v>2988</v>
      </c>
      <c r="I1611" s="31" t="s">
        <v>2989</v>
      </c>
      <c r="J1611" s="21" t="s">
        <v>2990</v>
      </c>
      <c r="K1611" s="21" t="s">
        <v>1088</v>
      </c>
      <c r="L1611" s="21" t="s">
        <v>1172</v>
      </c>
      <c r="M1611" s="21">
        <v>197</v>
      </c>
      <c r="N1611" s="21" t="s">
        <v>1088</v>
      </c>
      <c r="O1611" s="21" t="s">
        <v>1088</v>
      </c>
      <c r="P1611" s="21" t="s">
        <v>1088</v>
      </c>
      <c r="Q1611" s="21"/>
      <c r="R1611" s="21" t="s">
        <v>2144</v>
      </c>
      <c r="S1611" s="21"/>
      <c r="U1611" s="36" t="s">
        <v>5105</v>
      </c>
      <c r="V1611" s="66" t="s">
        <v>5284</v>
      </c>
      <c r="W1611" s="66"/>
    </row>
    <row r="1612" spans="1:23" ht="15">
      <c r="A1612" s="21" t="s">
        <v>2986</v>
      </c>
      <c r="B1612" s="6" t="s">
        <v>157</v>
      </c>
      <c r="C1612" s="21" t="s">
        <v>1036</v>
      </c>
      <c r="D1612" s="21" t="s">
        <v>1129</v>
      </c>
      <c r="E1612" s="21" t="s">
        <v>1097</v>
      </c>
      <c r="F1612" s="30" t="s">
        <v>2539</v>
      </c>
      <c r="G1612" s="21" t="s">
        <v>2987</v>
      </c>
      <c r="H1612" s="31" t="s">
        <v>2988</v>
      </c>
      <c r="I1612" s="31" t="s">
        <v>2989</v>
      </c>
      <c r="J1612" s="21" t="s">
        <v>2990</v>
      </c>
      <c r="K1612" s="21" t="s">
        <v>1088</v>
      </c>
      <c r="L1612" s="21" t="s">
        <v>1172</v>
      </c>
      <c r="M1612" s="21">
        <v>380</v>
      </c>
      <c r="N1612" s="21" t="s">
        <v>1088</v>
      </c>
      <c r="O1612" s="21" t="s">
        <v>1088</v>
      </c>
      <c r="P1612" s="21" t="s">
        <v>1088</v>
      </c>
      <c r="Q1612" s="21"/>
      <c r="R1612" s="21" t="s">
        <v>2144</v>
      </c>
      <c r="S1612" s="21"/>
      <c r="U1612" s="36" t="s">
        <v>5105</v>
      </c>
      <c r="V1612" s="66" t="s">
        <v>5284</v>
      </c>
      <c r="W1612" s="66"/>
    </row>
    <row r="1613" spans="1:23" ht="15">
      <c r="A1613" s="21" t="s">
        <v>2986</v>
      </c>
      <c r="B1613" s="6" t="s">
        <v>157</v>
      </c>
      <c r="C1613" s="21" t="s">
        <v>1036</v>
      </c>
      <c r="D1613" s="21" t="s">
        <v>1129</v>
      </c>
      <c r="E1613" s="21" t="s">
        <v>1097</v>
      </c>
      <c r="F1613" s="30" t="s">
        <v>2539</v>
      </c>
      <c r="G1613" s="21" t="s">
        <v>2987</v>
      </c>
      <c r="H1613" s="31" t="s">
        <v>2988</v>
      </c>
      <c r="I1613" s="31" t="s">
        <v>2989</v>
      </c>
      <c r="J1613" s="21" t="s">
        <v>2990</v>
      </c>
      <c r="K1613" s="21" t="s">
        <v>1088</v>
      </c>
      <c r="L1613" s="21" t="s">
        <v>1172</v>
      </c>
      <c r="M1613" s="21">
        <v>129</v>
      </c>
      <c r="N1613" s="21" t="s">
        <v>1088</v>
      </c>
      <c r="O1613" s="21" t="s">
        <v>1088</v>
      </c>
      <c r="P1613" s="21" t="s">
        <v>1088</v>
      </c>
      <c r="Q1613" s="21"/>
      <c r="R1613" s="21" t="s">
        <v>2144</v>
      </c>
      <c r="S1613" s="21"/>
      <c r="U1613" s="36" t="s">
        <v>5105</v>
      </c>
      <c r="V1613" s="66" t="s">
        <v>5284</v>
      </c>
      <c r="W1613" s="66"/>
    </row>
    <row r="1614" spans="1:23" ht="15">
      <c r="A1614" s="21" t="s">
        <v>2986</v>
      </c>
      <c r="B1614" s="6" t="s">
        <v>157</v>
      </c>
      <c r="C1614" s="21" t="s">
        <v>1036</v>
      </c>
      <c r="D1614" s="21" t="s">
        <v>1129</v>
      </c>
      <c r="E1614" s="21" t="s">
        <v>1097</v>
      </c>
      <c r="F1614" s="30" t="s">
        <v>2539</v>
      </c>
      <c r="G1614" s="21" t="s">
        <v>2987</v>
      </c>
      <c r="H1614" s="31" t="s">
        <v>2988</v>
      </c>
      <c r="I1614" s="31" t="s">
        <v>2989</v>
      </c>
      <c r="J1614" s="21" t="s">
        <v>2990</v>
      </c>
      <c r="K1614" s="21" t="s">
        <v>1088</v>
      </c>
      <c r="L1614" s="21" t="s">
        <v>1172</v>
      </c>
      <c r="M1614" s="21">
        <v>11</v>
      </c>
      <c r="N1614" s="21" t="s">
        <v>1088</v>
      </c>
      <c r="O1614" s="21" t="s">
        <v>1088</v>
      </c>
      <c r="P1614" s="21" t="s">
        <v>1088</v>
      </c>
      <c r="Q1614" s="21"/>
      <c r="R1614" s="21" t="s">
        <v>2144</v>
      </c>
      <c r="S1614" s="21"/>
      <c r="U1614" s="36" t="s">
        <v>5105</v>
      </c>
      <c r="V1614" s="66" t="s">
        <v>5284</v>
      </c>
      <c r="W1614" s="66"/>
    </row>
    <row r="1615" spans="1:23" ht="15">
      <c r="A1615" s="21" t="s">
        <v>2986</v>
      </c>
      <c r="B1615" s="6" t="s">
        <v>157</v>
      </c>
      <c r="C1615" s="21" t="s">
        <v>1036</v>
      </c>
      <c r="D1615" s="21" t="s">
        <v>1129</v>
      </c>
      <c r="E1615" s="21" t="s">
        <v>1097</v>
      </c>
      <c r="F1615" s="30" t="s">
        <v>2539</v>
      </c>
      <c r="G1615" s="21" t="s">
        <v>2987</v>
      </c>
      <c r="H1615" s="31" t="s">
        <v>2988</v>
      </c>
      <c r="I1615" s="31" t="s">
        <v>2989</v>
      </c>
      <c r="J1615" s="21" t="s">
        <v>2990</v>
      </c>
      <c r="K1615" s="21" t="s">
        <v>1088</v>
      </c>
      <c r="L1615" s="21" t="s">
        <v>1172</v>
      </c>
      <c r="M1615" s="21">
        <v>1429</v>
      </c>
      <c r="N1615" s="21" t="s">
        <v>1088</v>
      </c>
      <c r="O1615" s="21" t="s">
        <v>1088</v>
      </c>
      <c r="P1615" s="21" t="s">
        <v>1088</v>
      </c>
      <c r="Q1615" s="21"/>
      <c r="R1615" s="21" t="s">
        <v>2144</v>
      </c>
      <c r="S1615" s="21"/>
      <c r="U1615" s="36" t="s">
        <v>5105</v>
      </c>
      <c r="V1615" s="66" t="s">
        <v>5284</v>
      </c>
      <c r="W1615" s="66"/>
    </row>
    <row r="1616" spans="1:23" ht="15">
      <c r="A1616" s="21" t="s">
        <v>2986</v>
      </c>
      <c r="B1616" s="6" t="s">
        <v>157</v>
      </c>
      <c r="C1616" s="21" t="s">
        <v>1036</v>
      </c>
      <c r="D1616" s="21" t="s">
        <v>1129</v>
      </c>
      <c r="E1616" s="21" t="s">
        <v>1097</v>
      </c>
      <c r="F1616" s="30" t="s">
        <v>2539</v>
      </c>
      <c r="G1616" s="21" t="s">
        <v>2987</v>
      </c>
      <c r="H1616" s="31" t="s">
        <v>2988</v>
      </c>
      <c r="I1616" s="31" t="s">
        <v>2989</v>
      </c>
      <c r="J1616" s="21" t="s">
        <v>2990</v>
      </c>
      <c r="K1616" s="21" t="s">
        <v>1088</v>
      </c>
      <c r="L1616" s="21" t="s">
        <v>1172</v>
      </c>
      <c r="M1616" s="21">
        <v>354</v>
      </c>
      <c r="N1616" s="21" t="s">
        <v>1088</v>
      </c>
      <c r="O1616" s="21" t="s">
        <v>1088</v>
      </c>
      <c r="P1616" s="21" t="s">
        <v>1088</v>
      </c>
      <c r="Q1616" s="21"/>
      <c r="R1616" s="21" t="s">
        <v>2144</v>
      </c>
      <c r="S1616" s="21"/>
      <c r="U1616" s="36" t="s">
        <v>5105</v>
      </c>
      <c r="V1616" s="66" t="s">
        <v>5284</v>
      </c>
      <c r="W1616" s="66"/>
    </row>
    <row r="1617" spans="1:23" ht="15">
      <c r="A1617" s="21" t="s">
        <v>2986</v>
      </c>
      <c r="B1617" s="6" t="s">
        <v>157</v>
      </c>
      <c r="C1617" s="21" t="s">
        <v>1036</v>
      </c>
      <c r="D1617" s="21" t="s">
        <v>1129</v>
      </c>
      <c r="E1617" s="21" t="s">
        <v>1097</v>
      </c>
      <c r="F1617" s="30" t="s">
        <v>2539</v>
      </c>
      <c r="G1617" s="21" t="s">
        <v>2987</v>
      </c>
      <c r="H1617" s="31" t="s">
        <v>2988</v>
      </c>
      <c r="I1617" s="31" t="s">
        <v>2989</v>
      </c>
      <c r="J1617" s="21" t="s">
        <v>2990</v>
      </c>
      <c r="K1617" s="21" t="s">
        <v>1088</v>
      </c>
      <c r="L1617" s="21" t="s">
        <v>1172</v>
      </c>
      <c r="M1617" s="21">
        <v>1341</v>
      </c>
      <c r="N1617" s="21" t="s">
        <v>1088</v>
      </c>
      <c r="O1617" s="21" t="s">
        <v>1088</v>
      </c>
      <c r="P1617" s="21" t="s">
        <v>1088</v>
      </c>
      <c r="Q1617" s="21"/>
      <c r="R1617" s="21" t="s">
        <v>2144</v>
      </c>
      <c r="S1617" s="21"/>
      <c r="U1617" s="36" t="s">
        <v>5105</v>
      </c>
      <c r="V1617" s="66" t="s">
        <v>5284</v>
      </c>
      <c r="W1617" s="66"/>
    </row>
    <row r="1618" spans="1:23" ht="15">
      <c r="A1618" s="21" t="s">
        <v>2986</v>
      </c>
      <c r="B1618" s="6" t="s">
        <v>157</v>
      </c>
      <c r="C1618" s="21" t="s">
        <v>1036</v>
      </c>
      <c r="D1618" s="21" t="s">
        <v>1129</v>
      </c>
      <c r="E1618" s="21" t="s">
        <v>1097</v>
      </c>
      <c r="F1618" s="30" t="s">
        <v>2539</v>
      </c>
      <c r="G1618" s="21" t="s">
        <v>2987</v>
      </c>
      <c r="H1618" s="31" t="s">
        <v>2988</v>
      </c>
      <c r="I1618" s="31" t="s">
        <v>2989</v>
      </c>
      <c r="J1618" s="21" t="s">
        <v>2990</v>
      </c>
      <c r="K1618" s="21" t="s">
        <v>1088</v>
      </c>
      <c r="L1618" s="21" t="s">
        <v>1172</v>
      </c>
      <c r="M1618" s="21">
        <v>1068</v>
      </c>
      <c r="N1618" s="21" t="s">
        <v>1088</v>
      </c>
      <c r="O1618" s="21" t="s">
        <v>1088</v>
      </c>
      <c r="P1618" s="21" t="s">
        <v>1088</v>
      </c>
      <c r="Q1618" s="21"/>
      <c r="R1618" s="21" t="s">
        <v>2144</v>
      </c>
      <c r="S1618" s="21"/>
      <c r="U1618" s="36" t="s">
        <v>5105</v>
      </c>
      <c r="V1618" s="66" t="s">
        <v>5284</v>
      </c>
      <c r="W1618" s="66"/>
    </row>
    <row r="1619" spans="1:23" ht="15">
      <c r="A1619" s="21" t="s">
        <v>2986</v>
      </c>
      <c r="B1619" s="6" t="s">
        <v>157</v>
      </c>
      <c r="C1619" s="21" t="s">
        <v>1036</v>
      </c>
      <c r="D1619" s="21" t="s">
        <v>1129</v>
      </c>
      <c r="E1619" s="21" t="s">
        <v>1097</v>
      </c>
      <c r="F1619" s="30" t="s">
        <v>2539</v>
      </c>
      <c r="G1619" s="21" t="s">
        <v>2987</v>
      </c>
      <c r="H1619" s="31" t="s">
        <v>2988</v>
      </c>
      <c r="I1619" s="31" t="s">
        <v>2989</v>
      </c>
      <c r="J1619" s="21" t="s">
        <v>2990</v>
      </c>
      <c r="K1619" s="21" t="s">
        <v>1088</v>
      </c>
      <c r="L1619" s="21" t="s">
        <v>1172</v>
      </c>
      <c r="M1619" s="21">
        <v>81</v>
      </c>
      <c r="N1619" s="21" t="s">
        <v>1088</v>
      </c>
      <c r="O1619" s="21" t="s">
        <v>1088</v>
      </c>
      <c r="P1619" s="21" t="s">
        <v>1088</v>
      </c>
      <c r="Q1619" s="21"/>
      <c r="R1619" s="21" t="s">
        <v>2144</v>
      </c>
      <c r="S1619" s="21"/>
      <c r="U1619" s="36" t="s">
        <v>5105</v>
      </c>
      <c r="V1619" s="66" t="s">
        <v>5284</v>
      </c>
      <c r="W1619" s="66"/>
    </row>
    <row r="1620" spans="1:23" ht="15">
      <c r="A1620" s="21" t="s">
        <v>2986</v>
      </c>
      <c r="B1620" s="6" t="s">
        <v>157</v>
      </c>
      <c r="C1620" s="21" t="s">
        <v>1036</v>
      </c>
      <c r="D1620" s="21" t="s">
        <v>1129</v>
      </c>
      <c r="E1620" s="21" t="s">
        <v>1097</v>
      </c>
      <c r="F1620" s="30" t="s">
        <v>2539</v>
      </c>
      <c r="G1620" s="21" t="s">
        <v>2987</v>
      </c>
      <c r="H1620" s="31" t="s">
        <v>2988</v>
      </c>
      <c r="I1620" s="31" t="s">
        <v>2989</v>
      </c>
      <c r="J1620" s="21" t="s">
        <v>2990</v>
      </c>
      <c r="K1620" s="21" t="s">
        <v>1088</v>
      </c>
      <c r="L1620" s="21" t="s">
        <v>1172</v>
      </c>
      <c r="M1620" s="21">
        <v>72</v>
      </c>
      <c r="N1620" s="21" t="s">
        <v>1088</v>
      </c>
      <c r="O1620" s="21" t="s">
        <v>1088</v>
      </c>
      <c r="P1620" s="21" t="s">
        <v>1088</v>
      </c>
      <c r="Q1620" s="21"/>
      <c r="R1620" s="21" t="s">
        <v>2144</v>
      </c>
      <c r="S1620" s="21"/>
      <c r="U1620" s="36" t="s">
        <v>5105</v>
      </c>
      <c r="V1620" s="66" t="s">
        <v>5284</v>
      </c>
      <c r="W1620" s="66"/>
    </row>
    <row r="1621" spans="1:23" ht="15">
      <c r="A1621" s="21" t="s">
        <v>2986</v>
      </c>
      <c r="B1621" s="6" t="s">
        <v>157</v>
      </c>
      <c r="C1621" s="21" t="s">
        <v>1036</v>
      </c>
      <c r="D1621" s="21" t="s">
        <v>1129</v>
      </c>
      <c r="E1621" s="21" t="s">
        <v>1097</v>
      </c>
      <c r="F1621" s="30" t="s">
        <v>2539</v>
      </c>
      <c r="G1621" s="21" t="s">
        <v>2987</v>
      </c>
      <c r="H1621" s="31" t="s">
        <v>2988</v>
      </c>
      <c r="I1621" s="31" t="s">
        <v>2989</v>
      </c>
      <c r="J1621" s="21" t="s">
        <v>2990</v>
      </c>
      <c r="K1621" s="21" t="s">
        <v>1088</v>
      </c>
      <c r="L1621" s="21" t="s">
        <v>1172</v>
      </c>
      <c r="M1621" s="21">
        <v>138</v>
      </c>
      <c r="N1621" s="21" t="s">
        <v>1088</v>
      </c>
      <c r="O1621" s="21" t="s">
        <v>1088</v>
      </c>
      <c r="P1621" s="21" t="s">
        <v>1088</v>
      </c>
      <c r="Q1621" s="21"/>
      <c r="R1621" s="21" t="s">
        <v>2144</v>
      </c>
      <c r="S1621" s="21"/>
      <c r="U1621" s="36" t="s">
        <v>5105</v>
      </c>
      <c r="V1621" s="66" t="s">
        <v>5284</v>
      </c>
      <c r="W1621" s="66"/>
    </row>
    <row r="1622" spans="1:23" ht="15">
      <c r="A1622" s="21" t="s">
        <v>2986</v>
      </c>
      <c r="B1622" s="6" t="s">
        <v>157</v>
      </c>
      <c r="C1622" s="21" t="s">
        <v>1036</v>
      </c>
      <c r="D1622" s="21" t="s">
        <v>1129</v>
      </c>
      <c r="E1622" s="21" t="s">
        <v>1097</v>
      </c>
      <c r="F1622" s="30" t="s">
        <v>2539</v>
      </c>
      <c r="G1622" s="21" t="s">
        <v>2987</v>
      </c>
      <c r="H1622" s="31" t="s">
        <v>2988</v>
      </c>
      <c r="I1622" s="31" t="s">
        <v>2989</v>
      </c>
      <c r="J1622" s="21" t="s">
        <v>2990</v>
      </c>
      <c r="K1622" s="21" t="s">
        <v>1088</v>
      </c>
      <c r="L1622" s="21" t="s">
        <v>1172</v>
      </c>
      <c r="M1622" s="21">
        <v>1211</v>
      </c>
      <c r="N1622" s="21" t="s">
        <v>1088</v>
      </c>
      <c r="O1622" s="21" t="s">
        <v>1088</v>
      </c>
      <c r="P1622" s="21" t="s">
        <v>1088</v>
      </c>
      <c r="Q1622" s="21"/>
      <c r="R1622" s="21" t="s">
        <v>2144</v>
      </c>
      <c r="S1622" s="21"/>
      <c r="U1622" s="36" t="s">
        <v>5105</v>
      </c>
      <c r="V1622" s="66" t="s">
        <v>5284</v>
      </c>
      <c r="W1622" s="66"/>
    </row>
    <row r="1623" spans="1:23" ht="15">
      <c r="A1623" s="21" t="s">
        <v>2986</v>
      </c>
      <c r="B1623" s="6" t="s">
        <v>157</v>
      </c>
      <c r="C1623" s="21" t="s">
        <v>1036</v>
      </c>
      <c r="D1623" s="21" t="s">
        <v>1129</v>
      </c>
      <c r="E1623" s="21" t="s">
        <v>1097</v>
      </c>
      <c r="F1623" s="30" t="s">
        <v>2539</v>
      </c>
      <c r="G1623" s="21" t="s">
        <v>2987</v>
      </c>
      <c r="H1623" s="31" t="s">
        <v>2988</v>
      </c>
      <c r="I1623" s="31" t="s">
        <v>2989</v>
      </c>
      <c r="J1623" s="21" t="s">
        <v>2990</v>
      </c>
      <c r="K1623" s="21" t="s">
        <v>1088</v>
      </c>
      <c r="L1623" s="21" t="s">
        <v>1172</v>
      </c>
      <c r="M1623" s="21">
        <v>17</v>
      </c>
      <c r="N1623" s="21" t="s">
        <v>1088</v>
      </c>
      <c r="O1623" s="21" t="s">
        <v>1088</v>
      </c>
      <c r="P1623" s="21" t="s">
        <v>1088</v>
      </c>
      <c r="Q1623" s="21"/>
      <c r="R1623" s="21" t="s">
        <v>2144</v>
      </c>
      <c r="S1623" s="21"/>
      <c r="U1623" s="36" t="s">
        <v>5105</v>
      </c>
      <c r="V1623" s="66" t="s">
        <v>5284</v>
      </c>
      <c r="W1623" s="66"/>
    </row>
    <row r="1624" spans="1:23" ht="15">
      <c r="A1624" s="21" t="s">
        <v>2986</v>
      </c>
      <c r="B1624" s="6" t="s">
        <v>157</v>
      </c>
      <c r="C1624" s="21" t="s">
        <v>1036</v>
      </c>
      <c r="D1624" s="21" t="s">
        <v>1129</v>
      </c>
      <c r="E1624" s="21" t="s">
        <v>1097</v>
      </c>
      <c r="F1624" s="30" t="s">
        <v>2539</v>
      </c>
      <c r="G1624" s="21" t="s">
        <v>2987</v>
      </c>
      <c r="H1624" s="31" t="s">
        <v>2988</v>
      </c>
      <c r="I1624" s="31" t="s">
        <v>2989</v>
      </c>
      <c r="J1624" s="21" t="s">
        <v>2990</v>
      </c>
      <c r="K1624" s="21" t="s">
        <v>1088</v>
      </c>
      <c r="L1624" s="21" t="s">
        <v>1172</v>
      </c>
      <c r="M1624" s="21">
        <v>1170</v>
      </c>
      <c r="N1624" s="21" t="s">
        <v>1088</v>
      </c>
      <c r="O1624" s="21" t="s">
        <v>1088</v>
      </c>
      <c r="P1624" s="21" t="s">
        <v>1088</v>
      </c>
      <c r="Q1624" s="21"/>
      <c r="R1624" s="21" t="s">
        <v>2144</v>
      </c>
      <c r="S1624" s="21"/>
      <c r="U1624" s="36" t="s">
        <v>5105</v>
      </c>
      <c r="V1624" s="66" t="s">
        <v>5284</v>
      </c>
      <c r="W1624" s="66"/>
    </row>
    <row r="1625" spans="1:23" ht="15">
      <c r="A1625" s="21" t="s">
        <v>2986</v>
      </c>
      <c r="B1625" s="6" t="s">
        <v>157</v>
      </c>
      <c r="C1625" s="21" t="s">
        <v>1036</v>
      </c>
      <c r="D1625" s="21" t="s">
        <v>1129</v>
      </c>
      <c r="E1625" s="21" t="s">
        <v>1097</v>
      </c>
      <c r="F1625" s="30" t="s">
        <v>2539</v>
      </c>
      <c r="G1625" s="21" t="s">
        <v>2987</v>
      </c>
      <c r="H1625" s="31" t="s">
        <v>2988</v>
      </c>
      <c r="I1625" s="31" t="s">
        <v>2989</v>
      </c>
      <c r="J1625" s="21" t="s">
        <v>2990</v>
      </c>
      <c r="K1625" s="21" t="s">
        <v>1088</v>
      </c>
      <c r="L1625" s="21" t="s">
        <v>1172</v>
      </c>
      <c r="M1625" s="21">
        <v>817</v>
      </c>
      <c r="N1625" s="21" t="s">
        <v>1088</v>
      </c>
      <c r="O1625" s="21" t="s">
        <v>1088</v>
      </c>
      <c r="P1625" s="21" t="s">
        <v>1088</v>
      </c>
      <c r="Q1625" s="21"/>
      <c r="R1625" s="21" t="s">
        <v>2144</v>
      </c>
      <c r="S1625" s="21"/>
      <c r="U1625" s="36" t="s">
        <v>5105</v>
      </c>
      <c r="V1625" s="66" t="s">
        <v>5284</v>
      </c>
      <c r="W1625" s="66"/>
    </row>
    <row r="1626" spans="1:23" ht="15">
      <c r="A1626" s="21" t="s">
        <v>2986</v>
      </c>
      <c r="B1626" s="6" t="s">
        <v>157</v>
      </c>
      <c r="C1626" s="21" t="s">
        <v>1036</v>
      </c>
      <c r="D1626" s="21" t="s">
        <v>1129</v>
      </c>
      <c r="E1626" s="21" t="s">
        <v>1097</v>
      </c>
      <c r="F1626" s="30" t="s">
        <v>2539</v>
      </c>
      <c r="G1626" s="21" t="s">
        <v>2987</v>
      </c>
      <c r="H1626" s="31" t="s">
        <v>2988</v>
      </c>
      <c r="I1626" s="31" t="s">
        <v>2989</v>
      </c>
      <c r="J1626" s="21" t="s">
        <v>2990</v>
      </c>
      <c r="K1626" s="21" t="s">
        <v>1088</v>
      </c>
      <c r="L1626" s="21" t="s">
        <v>1172</v>
      </c>
      <c r="M1626" s="21">
        <v>22</v>
      </c>
      <c r="N1626" s="21" t="s">
        <v>1088</v>
      </c>
      <c r="O1626" s="21" t="s">
        <v>1088</v>
      </c>
      <c r="P1626" s="21" t="s">
        <v>1088</v>
      </c>
      <c r="Q1626" s="21"/>
      <c r="R1626" s="21" t="s">
        <v>2144</v>
      </c>
      <c r="S1626" s="21"/>
      <c r="U1626" s="36" t="s">
        <v>5105</v>
      </c>
      <c r="V1626" s="66" t="s">
        <v>5284</v>
      </c>
      <c r="W1626" s="66"/>
    </row>
    <row r="1627" spans="1:23" ht="15">
      <c r="A1627" s="21" t="s">
        <v>2986</v>
      </c>
      <c r="B1627" s="6" t="s">
        <v>157</v>
      </c>
      <c r="C1627" s="21" t="s">
        <v>1036</v>
      </c>
      <c r="D1627" s="21" t="s">
        <v>1129</v>
      </c>
      <c r="E1627" s="21" t="s">
        <v>1097</v>
      </c>
      <c r="F1627" s="30" t="s">
        <v>2539</v>
      </c>
      <c r="G1627" s="21" t="s">
        <v>2987</v>
      </c>
      <c r="H1627" s="31" t="s">
        <v>2988</v>
      </c>
      <c r="I1627" s="31" t="s">
        <v>2989</v>
      </c>
      <c r="J1627" s="21" t="s">
        <v>2990</v>
      </c>
      <c r="K1627" s="21" t="s">
        <v>1088</v>
      </c>
      <c r="L1627" s="21" t="s">
        <v>1172</v>
      </c>
      <c r="M1627" s="21">
        <v>46</v>
      </c>
      <c r="N1627" s="21" t="s">
        <v>1088</v>
      </c>
      <c r="O1627" s="21" t="s">
        <v>1088</v>
      </c>
      <c r="P1627" s="21" t="s">
        <v>1088</v>
      </c>
      <c r="Q1627" s="21"/>
      <c r="R1627" s="21" t="s">
        <v>2144</v>
      </c>
      <c r="S1627" s="21"/>
      <c r="U1627" s="36" t="s">
        <v>5105</v>
      </c>
      <c r="V1627" s="66" t="s">
        <v>5284</v>
      </c>
      <c r="W1627" s="66"/>
    </row>
    <row r="1628" spans="1:23" ht="15">
      <c r="A1628" s="21" t="s">
        <v>2986</v>
      </c>
      <c r="B1628" s="6" t="s">
        <v>157</v>
      </c>
      <c r="C1628" s="21" t="s">
        <v>1036</v>
      </c>
      <c r="D1628" s="21" t="s">
        <v>1129</v>
      </c>
      <c r="E1628" s="21" t="s">
        <v>1097</v>
      </c>
      <c r="F1628" s="30" t="s">
        <v>2539</v>
      </c>
      <c r="G1628" s="21" t="s">
        <v>2987</v>
      </c>
      <c r="H1628" s="31" t="s">
        <v>2988</v>
      </c>
      <c r="I1628" s="31" t="s">
        <v>2989</v>
      </c>
      <c r="J1628" s="21" t="s">
        <v>2990</v>
      </c>
      <c r="K1628" s="21" t="s">
        <v>1088</v>
      </c>
      <c r="L1628" s="21" t="s">
        <v>1172</v>
      </c>
      <c r="M1628" s="21">
        <v>171</v>
      </c>
      <c r="N1628" s="21" t="s">
        <v>1088</v>
      </c>
      <c r="O1628" s="21" t="s">
        <v>1088</v>
      </c>
      <c r="P1628" s="21" t="s">
        <v>1088</v>
      </c>
      <c r="Q1628" s="21"/>
      <c r="R1628" s="21" t="s">
        <v>2144</v>
      </c>
      <c r="S1628" s="21"/>
      <c r="U1628" s="36" t="s">
        <v>5105</v>
      </c>
      <c r="V1628" s="66" t="s">
        <v>5284</v>
      </c>
      <c r="W1628" s="66"/>
    </row>
    <row r="1629" spans="1:23" ht="15">
      <c r="A1629" s="21" t="s">
        <v>2986</v>
      </c>
      <c r="B1629" s="6" t="s">
        <v>157</v>
      </c>
      <c r="C1629" s="21" t="s">
        <v>1036</v>
      </c>
      <c r="D1629" s="21" t="s">
        <v>1129</v>
      </c>
      <c r="E1629" s="21" t="s">
        <v>1097</v>
      </c>
      <c r="F1629" s="30" t="s">
        <v>2539</v>
      </c>
      <c r="G1629" s="21" t="s">
        <v>2987</v>
      </c>
      <c r="H1629" s="31" t="s">
        <v>2988</v>
      </c>
      <c r="I1629" s="31" t="s">
        <v>2989</v>
      </c>
      <c r="J1629" s="21" t="s">
        <v>2990</v>
      </c>
      <c r="K1629" s="21" t="s">
        <v>1088</v>
      </c>
      <c r="L1629" s="21" t="s">
        <v>1172</v>
      </c>
      <c r="M1629" s="21">
        <v>359</v>
      </c>
      <c r="N1629" s="21" t="s">
        <v>1088</v>
      </c>
      <c r="O1629" s="21" t="s">
        <v>1088</v>
      </c>
      <c r="P1629" s="21" t="s">
        <v>1088</v>
      </c>
      <c r="Q1629" s="21"/>
      <c r="R1629" s="21" t="s">
        <v>2995</v>
      </c>
      <c r="S1629" s="21"/>
      <c r="U1629" s="36" t="s">
        <v>5105</v>
      </c>
      <c r="V1629" s="66" t="s">
        <v>5284</v>
      </c>
      <c r="W1629" s="66"/>
    </row>
    <row r="1630" spans="1:23" ht="15">
      <c r="A1630" s="21" t="s">
        <v>2986</v>
      </c>
      <c r="B1630" s="6" t="s">
        <v>157</v>
      </c>
      <c r="C1630" s="21" t="s">
        <v>1036</v>
      </c>
      <c r="D1630" s="21" t="s">
        <v>1129</v>
      </c>
      <c r="E1630" s="21" t="s">
        <v>1097</v>
      </c>
      <c r="F1630" s="30" t="s">
        <v>2539</v>
      </c>
      <c r="G1630" s="21" t="s">
        <v>2987</v>
      </c>
      <c r="H1630" s="31" t="s">
        <v>2988</v>
      </c>
      <c r="I1630" s="31" t="s">
        <v>2989</v>
      </c>
      <c r="J1630" s="21" t="s">
        <v>2990</v>
      </c>
      <c r="K1630" s="21" t="s">
        <v>1088</v>
      </c>
      <c r="L1630" s="21" t="s">
        <v>1172</v>
      </c>
      <c r="M1630" s="21">
        <v>60</v>
      </c>
      <c r="N1630" s="21" t="s">
        <v>1088</v>
      </c>
      <c r="O1630" s="21" t="s">
        <v>1088</v>
      </c>
      <c r="P1630" s="21" t="s">
        <v>1088</v>
      </c>
      <c r="Q1630" s="21"/>
      <c r="R1630" s="21" t="s">
        <v>2995</v>
      </c>
      <c r="S1630" s="21"/>
      <c r="U1630" s="36" t="s">
        <v>5105</v>
      </c>
      <c r="V1630" s="66" t="s">
        <v>5284</v>
      </c>
      <c r="W1630" s="66"/>
    </row>
    <row r="1631" spans="1:23" ht="15">
      <c r="A1631" s="21" t="s">
        <v>2986</v>
      </c>
      <c r="B1631" s="6" t="s">
        <v>157</v>
      </c>
      <c r="C1631" s="21" t="s">
        <v>1036</v>
      </c>
      <c r="D1631" s="21" t="s">
        <v>1129</v>
      </c>
      <c r="E1631" s="21" t="s">
        <v>1097</v>
      </c>
      <c r="F1631" s="30" t="s">
        <v>2539</v>
      </c>
      <c r="G1631" s="21" t="s">
        <v>2987</v>
      </c>
      <c r="H1631" s="31" t="s">
        <v>2988</v>
      </c>
      <c r="I1631" s="31" t="s">
        <v>2989</v>
      </c>
      <c r="J1631" s="21" t="s">
        <v>2990</v>
      </c>
      <c r="K1631" s="21" t="s">
        <v>1088</v>
      </c>
      <c r="L1631" s="21" t="s">
        <v>1172</v>
      </c>
      <c r="M1631" s="21">
        <v>78</v>
      </c>
      <c r="N1631" s="21" t="s">
        <v>1088</v>
      </c>
      <c r="O1631" s="21" t="s">
        <v>1088</v>
      </c>
      <c r="P1631" s="21" t="s">
        <v>1088</v>
      </c>
      <c r="Q1631" s="21"/>
      <c r="R1631" s="21" t="s">
        <v>2995</v>
      </c>
      <c r="S1631" s="21"/>
      <c r="U1631" s="36" t="s">
        <v>5105</v>
      </c>
      <c r="V1631" s="66" t="s">
        <v>5284</v>
      </c>
      <c r="W1631" s="66"/>
    </row>
    <row r="1632" spans="1:23" ht="15">
      <c r="A1632" s="21" t="s">
        <v>2986</v>
      </c>
      <c r="B1632" s="6" t="s">
        <v>157</v>
      </c>
      <c r="C1632" s="21" t="s">
        <v>1036</v>
      </c>
      <c r="D1632" s="21" t="s">
        <v>1129</v>
      </c>
      <c r="E1632" s="21" t="s">
        <v>1097</v>
      </c>
      <c r="F1632" s="30" t="s">
        <v>2539</v>
      </c>
      <c r="G1632" s="21" t="s">
        <v>2987</v>
      </c>
      <c r="H1632" s="31" t="s">
        <v>2988</v>
      </c>
      <c r="I1632" s="31" t="s">
        <v>2989</v>
      </c>
      <c r="J1632" s="21" t="s">
        <v>2990</v>
      </c>
      <c r="K1632" s="21" t="s">
        <v>1088</v>
      </c>
      <c r="L1632" s="21" t="s">
        <v>1172</v>
      </c>
      <c r="M1632" s="21">
        <v>26</v>
      </c>
      <c r="N1632" s="21" t="s">
        <v>1088</v>
      </c>
      <c r="O1632" s="21" t="s">
        <v>1088</v>
      </c>
      <c r="P1632" s="21" t="s">
        <v>1088</v>
      </c>
      <c r="Q1632" s="21"/>
      <c r="R1632" s="21" t="s">
        <v>2995</v>
      </c>
      <c r="S1632" s="21"/>
      <c r="U1632" s="36" t="s">
        <v>5105</v>
      </c>
      <c r="V1632" s="66" t="s">
        <v>5284</v>
      </c>
      <c r="W1632" s="66"/>
    </row>
    <row r="1633" spans="1:23" ht="15">
      <c r="A1633" s="21" t="s">
        <v>2986</v>
      </c>
      <c r="B1633" s="6" t="s">
        <v>157</v>
      </c>
      <c r="C1633" s="21" t="s">
        <v>1036</v>
      </c>
      <c r="D1633" s="21" t="s">
        <v>1129</v>
      </c>
      <c r="E1633" s="21" t="s">
        <v>1097</v>
      </c>
      <c r="F1633" s="30" t="s">
        <v>2539</v>
      </c>
      <c r="G1633" s="21" t="s">
        <v>2987</v>
      </c>
      <c r="H1633" s="31" t="s">
        <v>2988</v>
      </c>
      <c r="I1633" s="31" t="s">
        <v>2989</v>
      </c>
      <c r="J1633" s="21" t="s">
        <v>2990</v>
      </c>
      <c r="K1633" s="21" t="s">
        <v>1088</v>
      </c>
      <c r="L1633" s="21" t="s">
        <v>1172</v>
      </c>
      <c r="M1633" s="21">
        <v>59</v>
      </c>
      <c r="N1633" s="21" t="s">
        <v>1088</v>
      </c>
      <c r="O1633" s="21" t="s">
        <v>1088</v>
      </c>
      <c r="P1633" s="21" t="s">
        <v>1088</v>
      </c>
      <c r="Q1633" s="21"/>
      <c r="R1633" s="21" t="s">
        <v>2995</v>
      </c>
      <c r="S1633" s="21"/>
      <c r="U1633" s="36" t="s">
        <v>5105</v>
      </c>
      <c r="V1633" s="66" t="s">
        <v>5284</v>
      </c>
      <c r="W1633" s="66"/>
    </row>
    <row r="1634" spans="1:23" ht="15">
      <c r="A1634" s="21" t="s">
        <v>2986</v>
      </c>
      <c r="B1634" s="6" t="s">
        <v>157</v>
      </c>
      <c r="C1634" s="21" t="s">
        <v>1036</v>
      </c>
      <c r="D1634" s="21" t="s">
        <v>1129</v>
      </c>
      <c r="E1634" s="21" t="s">
        <v>1097</v>
      </c>
      <c r="F1634" s="30" t="s">
        <v>2539</v>
      </c>
      <c r="G1634" s="21" t="s">
        <v>2987</v>
      </c>
      <c r="H1634" s="31" t="s">
        <v>2988</v>
      </c>
      <c r="I1634" s="31" t="s">
        <v>2989</v>
      </c>
      <c r="J1634" s="21" t="s">
        <v>2990</v>
      </c>
      <c r="K1634" s="21" t="s">
        <v>1088</v>
      </c>
      <c r="L1634" s="21" t="s">
        <v>1172</v>
      </c>
      <c r="M1634" s="21">
        <v>79</v>
      </c>
      <c r="N1634" s="21" t="s">
        <v>1088</v>
      </c>
      <c r="O1634" s="21" t="s">
        <v>1088</v>
      </c>
      <c r="P1634" s="21" t="s">
        <v>1088</v>
      </c>
      <c r="Q1634" s="21"/>
      <c r="R1634" s="21" t="s">
        <v>2995</v>
      </c>
      <c r="S1634" s="21"/>
      <c r="U1634" s="36" t="s">
        <v>5105</v>
      </c>
      <c r="V1634" s="66" t="s">
        <v>5284</v>
      </c>
      <c r="W1634" s="66"/>
    </row>
    <row r="1635" spans="1:23" ht="15">
      <c r="A1635" s="21" t="s">
        <v>2986</v>
      </c>
      <c r="B1635" s="6" t="s">
        <v>157</v>
      </c>
      <c r="C1635" s="21" t="s">
        <v>1036</v>
      </c>
      <c r="D1635" s="21" t="s">
        <v>1129</v>
      </c>
      <c r="E1635" s="21" t="s">
        <v>1097</v>
      </c>
      <c r="F1635" s="30" t="s">
        <v>2539</v>
      </c>
      <c r="G1635" s="21" t="s">
        <v>2987</v>
      </c>
      <c r="H1635" s="31" t="s">
        <v>2988</v>
      </c>
      <c r="I1635" s="31" t="s">
        <v>2989</v>
      </c>
      <c r="J1635" s="21" t="s">
        <v>2990</v>
      </c>
      <c r="K1635" s="21" t="s">
        <v>1088</v>
      </c>
      <c r="L1635" s="21" t="s">
        <v>1172</v>
      </c>
      <c r="M1635" s="21">
        <v>217</v>
      </c>
      <c r="N1635" s="21" t="s">
        <v>1088</v>
      </c>
      <c r="O1635" s="21" t="s">
        <v>1088</v>
      </c>
      <c r="P1635" s="21" t="s">
        <v>1088</v>
      </c>
      <c r="Q1635" s="21"/>
      <c r="R1635" s="21" t="s">
        <v>2995</v>
      </c>
      <c r="S1635" s="21"/>
      <c r="U1635" s="36" t="s">
        <v>5105</v>
      </c>
      <c r="V1635" s="66" t="s">
        <v>5284</v>
      </c>
      <c r="W1635" s="66"/>
    </row>
    <row r="1636" spans="1:23" ht="15">
      <c r="A1636" s="21" t="s">
        <v>2986</v>
      </c>
      <c r="B1636" s="6" t="s">
        <v>157</v>
      </c>
      <c r="C1636" s="21" t="s">
        <v>1036</v>
      </c>
      <c r="D1636" s="21" t="s">
        <v>1129</v>
      </c>
      <c r="E1636" s="21" t="s">
        <v>1097</v>
      </c>
      <c r="F1636" s="30" t="s">
        <v>2539</v>
      </c>
      <c r="G1636" s="21" t="s">
        <v>2987</v>
      </c>
      <c r="H1636" s="31" t="s">
        <v>2988</v>
      </c>
      <c r="I1636" s="31" t="s">
        <v>2989</v>
      </c>
      <c r="J1636" s="21" t="s">
        <v>2990</v>
      </c>
      <c r="K1636" s="21" t="s">
        <v>1088</v>
      </c>
      <c r="L1636" s="21" t="s">
        <v>1172</v>
      </c>
      <c r="M1636" s="21">
        <v>505</v>
      </c>
      <c r="N1636" s="21" t="s">
        <v>1088</v>
      </c>
      <c r="O1636" s="21" t="s">
        <v>1088</v>
      </c>
      <c r="P1636" s="21" t="s">
        <v>1088</v>
      </c>
      <c r="Q1636" s="21"/>
      <c r="R1636" s="21" t="s">
        <v>2995</v>
      </c>
      <c r="S1636" s="21"/>
      <c r="U1636" s="36" t="s">
        <v>5105</v>
      </c>
      <c r="V1636" s="66" t="s">
        <v>5284</v>
      </c>
      <c r="W1636" s="66"/>
    </row>
    <row r="1637" spans="1:23" ht="15">
      <c r="A1637" s="21" t="s">
        <v>2986</v>
      </c>
      <c r="B1637" s="6" t="s">
        <v>157</v>
      </c>
      <c r="C1637" s="21" t="s">
        <v>1036</v>
      </c>
      <c r="D1637" s="21" t="s">
        <v>1129</v>
      </c>
      <c r="E1637" s="21" t="s">
        <v>1097</v>
      </c>
      <c r="F1637" s="30" t="s">
        <v>2539</v>
      </c>
      <c r="G1637" s="21" t="s">
        <v>2987</v>
      </c>
      <c r="H1637" s="31" t="s">
        <v>2988</v>
      </c>
      <c r="I1637" s="31" t="s">
        <v>2989</v>
      </c>
      <c r="J1637" s="21" t="s">
        <v>2990</v>
      </c>
      <c r="K1637" s="21" t="s">
        <v>1088</v>
      </c>
      <c r="L1637" s="21" t="s">
        <v>1172</v>
      </c>
      <c r="M1637" s="21">
        <v>51</v>
      </c>
      <c r="N1637" s="21" t="s">
        <v>1088</v>
      </c>
      <c r="O1637" s="21" t="s">
        <v>1088</v>
      </c>
      <c r="P1637" s="21" t="s">
        <v>1088</v>
      </c>
      <c r="Q1637" s="21"/>
      <c r="R1637" s="21" t="s">
        <v>2995</v>
      </c>
      <c r="S1637" s="21"/>
      <c r="U1637" s="36" t="s">
        <v>5105</v>
      </c>
      <c r="V1637" s="66" t="s">
        <v>5284</v>
      </c>
      <c r="W1637" s="66"/>
    </row>
    <row r="1638" spans="1:23" ht="15">
      <c r="A1638" s="21" t="s">
        <v>2986</v>
      </c>
      <c r="B1638" s="6" t="s">
        <v>157</v>
      </c>
      <c r="C1638" s="21" t="s">
        <v>1036</v>
      </c>
      <c r="D1638" s="21" t="s">
        <v>1129</v>
      </c>
      <c r="E1638" s="21" t="s">
        <v>1097</v>
      </c>
      <c r="F1638" s="30" t="s">
        <v>2539</v>
      </c>
      <c r="G1638" s="21" t="s">
        <v>2987</v>
      </c>
      <c r="H1638" s="31" t="s">
        <v>2988</v>
      </c>
      <c r="I1638" s="31" t="s">
        <v>2989</v>
      </c>
      <c r="J1638" s="21" t="s">
        <v>2990</v>
      </c>
      <c r="K1638" s="21" t="s">
        <v>1088</v>
      </c>
      <c r="L1638" s="21" t="s">
        <v>1172</v>
      </c>
      <c r="M1638" s="21">
        <v>192</v>
      </c>
      <c r="N1638" s="21" t="s">
        <v>1088</v>
      </c>
      <c r="O1638" s="21" t="s">
        <v>1088</v>
      </c>
      <c r="P1638" s="21" t="s">
        <v>1088</v>
      </c>
      <c r="Q1638" s="21"/>
      <c r="R1638" s="21" t="s">
        <v>2995</v>
      </c>
      <c r="S1638" s="21"/>
      <c r="U1638" s="36" t="s">
        <v>5105</v>
      </c>
      <c r="V1638" s="66" t="s">
        <v>5284</v>
      </c>
      <c r="W1638" s="66"/>
    </row>
    <row r="1639" spans="1:23" ht="15">
      <c r="A1639" s="21" t="s">
        <v>2986</v>
      </c>
      <c r="B1639" s="6" t="s">
        <v>157</v>
      </c>
      <c r="C1639" s="21" t="s">
        <v>1036</v>
      </c>
      <c r="D1639" s="21" t="s">
        <v>1129</v>
      </c>
      <c r="E1639" s="21" t="s">
        <v>1097</v>
      </c>
      <c r="F1639" s="30" t="s">
        <v>2539</v>
      </c>
      <c r="G1639" s="21" t="s">
        <v>2987</v>
      </c>
      <c r="H1639" s="31" t="s">
        <v>2988</v>
      </c>
      <c r="I1639" s="31" t="s">
        <v>2989</v>
      </c>
      <c r="J1639" s="21" t="s">
        <v>2990</v>
      </c>
      <c r="K1639" s="21" t="s">
        <v>1088</v>
      </c>
      <c r="L1639" s="21" t="s">
        <v>1172</v>
      </c>
      <c r="M1639" s="21">
        <v>110</v>
      </c>
      <c r="N1639" s="21" t="s">
        <v>1088</v>
      </c>
      <c r="O1639" s="21" t="s">
        <v>1088</v>
      </c>
      <c r="P1639" s="21" t="s">
        <v>1088</v>
      </c>
      <c r="Q1639" s="21"/>
      <c r="R1639" s="21" t="s">
        <v>2995</v>
      </c>
      <c r="S1639" s="21"/>
      <c r="U1639" s="36" t="s">
        <v>5105</v>
      </c>
      <c r="V1639" s="66" t="s">
        <v>5284</v>
      </c>
      <c r="W1639" s="66"/>
    </row>
    <row r="1640" spans="1:23" ht="43">
      <c r="A1640" s="21" t="s">
        <v>2996</v>
      </c>
      <c r="B1640" s="6" t="s">
        <v>221</v>
      </c>
      <c r="C1640" s="21" t="s">
        <v>1036</v>
      </c>
      <c r="D1640" s="21" t="s">
        <v>1147</v>
      </c>
      <c r="E1640" s="21" t="s">
        <v>13</v>
      </c>
      <c r="F1640" s="30" t="s">
        <v>1269</v>
      </c>
      <c r="G1640" s="21" t="s">
        <v>2997</v>
      </c>
      <c r="H1640" s="21" t="s">
        <v>2998</v>
      </c>
      <c r="I1640" s="31" t="s">
        <v>2999</v>
      </c>
      <c r="J1640" s="21" t="s">
        <v>3000</v>
      </c>
      <c r="K1640" s="21">
        <v>61</v>
      </c>
      <c r="L1640" s="21" t="s">
        <v>1172</v>
      </c>
      <c r="M1640" s="21">
        <v>375.7</v>
      </c>
      <c r="N1640" s="21" t="s">
        <v>1088</v>
      </c>
      <c r="O1640" s="21" t="s">
        <v>1088</v>
      </c>
      <c r="P1640" s="21">
        <v>25.9</v>
      </c>
      <c r="Q1640" s="21"/>
      <c r="R1640" s="21" t="s">
        <v>2145</v>
      </c>
      <c r="S1640" s="21"/>
      <c r="U1640" s="36" t="s">
        <v>4816</v>
      </c>
      <c r="V1640" s="66" t="s">
        <v>5285</v>
      </c>
      <c r="W1640" s="66"/>
    </row>
    <row r="1641" spans="1:23" ht="43">
      <c r="A1641" s="21" t="s">
        <v>2996</v>
      </c>
      <c r="B1641" s="6" t="s">
        <v>221</v>
      </c>
      <c r="C1641" s="21" t="s">
        <v>1036</v>
      </c>
      <c r="D1641" s="21" t="s">
        <v>1147</v>
      </c>
      <c r="E1641" s="21" t="s">
        <v>13</v>
      </c>
      <c r="F1641" s="30" t="s">
        <v>1269</v>
      </c>
      <c r="G1641" s="21" t="s">
        <v>2997</v>
      </c>
      <c r="H1641" s="21" t="s">
        <v>3001</v>
      </c>
      <c r="I1641" s="31" t="s">
        <v>2999</v>
      </c>
      <c r="J1641" s="21" t="s">
        <v>3002</v>
      </c>
      <c r="K1641" s="21">
        <v>61</v>
      </c>
      <c r="L1641" s="21" t="s">
        <v>1172</v>
      </c>
      <c r="M1641" s="21">
        <v>35.700000000000003</v>
      </c>
      <c r="N1641" s="21" t="s">
        <v>1088</v>
      </c>
      <c r="O1641" s="21" t="s">
        <v>1088</v>
      </c>
      <c r="P1641" s="21">
        <v>4.0999999999999996</v>
      </c>
      <c r="Q1641" s="21"/>
      <c r="R1641" s="21" t="s">
        <v>2145</v>
      </c>
      <c r="S1641" s="21"/>
      <c r="U1641" s="36" t="s">
        <v>4816</v>
      </c>
      <c r="V1641" s="66" t="s">
        <v>5285</v>
      </c>
      <c r="W1641" s="66"/>
    </row>
    <row r="1642" spans="1:23" ht="43">
      <c r="A1642" s="21" t="s">
        <v>2996</v>
      </c>
      <c r="B1642" s="6" t="s">
        <v>221</v>
      </c>
      <c r="C1642" s="21" t="s">
        <v>1036</v>
      </c>
      <c r="D1642" s="21" t="s">
        <v>1147</v>
      </c>
      <c r="E1642" s="21" t="s">
        <v>13</v>
      </c>
      <c r="F1642" s="30" t="s">
        <v>1269</v>
      </c>
      <c r="G1642" s="21" t="s">
        <v>2997</v>
      </c>
      <c r="H1642" s="21" t="s">
        <v>3003</v>
      </c>
      <c r="I1642" s="31" t="s">
        <v>2999</v>
      </c>
      <c r="J1642" s="21" t="s">
        <v>3002</v>
      </c>
      <c r="K1642" s="21">
        <v>61</v>
      </c>
      <c r="L1642" s="21" t="s">
        <v>1172</v>
      </c>
      <c r="M1642" s="21">
        <v>9.6999999999999993</v>
      </c>
      <c r="N1642" s="21" t="s">
        <v>1088</v>
      </c>
      <c r="O1642" s="21" t="s">
        <v>1088</v>
      </c>
      <c r="P1642" s="21">
        <v>1</v>
      </c>
      <c r="Q1642" s="21"/>
      <c r="R1642" s="21" t="s">
        <v>2145</v>
      </c>
      <c r="S1642" s="21"/>
      <c r="U1642" s="36" t="s">
        <v>4816</v>
      </c>
      <c r="V1642" s="66" t="s">
        <v>5285</v>
      </c>
      <c r="W1642" s="66"/>
    </row>
    <row r="1643" spans="1:23" ht="43">
      <c r="A1643" s="21" t="s">
        <v>2996</v>
      </c>
      <c r="B1643" s="6" t="s">
        <v>221</v>
      </c>
      <c r="C1643" s="21" t="s">
        <v>1036</v>
      </c>
      <c r="D1643" s="21" t="s">
        <v>1147</v>
      </c>
      <c r="E1643" s="21" t="s">
        <v>13</v>
      </c>
      <c r="F1643" s="30" t="s">
        <v>1269</v>
      </c>
      <c r="G1643" s="21" t="s">
        <v>2997</v>
      </c>
      <c r="H1643" s="21" t="s">
        <v>3004</v>
      </c>
      <c r="I1643" s="31" t="s">
        <v>2999</v>
      </c>
      <c r="J1643" s="21" t="s">
        <v>1088</v>
      </c>
      <c r="K1643" s="21">
        <v>61</v>
      </c>
      <c r="L1643" s="21" t="s">
        <v>1172</v>
      </c>
      <c r="M1643" s="21">
        <v>3.7</v>
      </c>
      <c r="N1643" s="21" t="s">
        <v>1088</v>
      </c>
      <c r="O1643" s="21" t="s">
        <v>1088</v>
      </c>
      <c r="P1643" s="21">
        <v>0.1</v>
      </c>
      <c r="Q1643" s="21"/>
      <c r="R1643" s="21" t="s">
        <v>2145</v>
      </c>
      <c r="S1643" s="21"/>
      <c r="U1643" s="36" t="s">
        <v>4816</v>
      </c>
      <c r="V1643" s="66" t="s">
        <v>5285</v>
      </c>
      <c r="W1643" s="66"/>
    </row>
    <row r="1644" spans="1:23" ht="43">
      <c r="A1644" s="21" t="s">
        <v>2996</v>
      </c>
      <c r="B1644" s="6" t="s">
        <v>221</v>
      </c>
      <c r="C1644" s="21" t="s">
        <v>1036</v>
      </c>
      <c r="D1644" s="21" t="s">
        <v>1147</v>
      </c>
      <c r="E1644" s="21" t="s">
        <v>13</v>
      </c>
      <c r="F1644" s="30" t="s">
        <v>1269</v>
      </c>
      <c r="G1644" s="21" t="s">
        <v>2997</v>
      </c>
      <c r="H1644" s="21" t="s">
        <v>3005</v>
      </c>
      <c r="I1644" s="31" t="s">
        <v>2999</v>
      </c>
      <c r="J1644" s="21" t="s">
        <v>3006</v>
      </c>
      <c r="K1644" s="21">
        <v>18</v>
      </c>
      <c r="L1644" s="21" t="s">
        <v>1172</v>
      </c>
      <c r="M1644" s="21">
        <v>15.5</v>
      </c>
      <c r="N1644" s="21" t="s">
        <v>1088</v>
      </c>
      <c r="O1644" s="21" t="s">
        <v>1088</v>
      </c>
      <c r="P1644" s="21">
        <v>4.3</v>
      </c>
      <c r="Q1644" s="21"/>
      <c r="R1644" s="21" t="s">
        <v>2145</v>
      </c>
      <c r="S1644" s="21"/>
      <c r="U1644" s="36" t="s">
        <v>4816</v>
      </c>
      <c r="V1644" s="66" t="s">
        <v>5285</v>
      </c>
      <c r="W1644" s="66"/>
    </row>
    <row r="1645" spans="1:23" ht="43">
      <c r="A1645" s="21" t="s">
        <v>2996</v>
      </c>
      <c r="B1645" s="6" t="s">
        <v>221</v>
      </c>
      <c r="C1645" s="21" t="s">
        <v>1036</v>
      </c>
      <c r="D1645" s="21" t="s">
        <v>1147</v>
      </c>
      <c r="E1645" s="21" t="s">
        <v>13</v>
      </c>
      <c r="F1645" s="30" t="s">
        <v>1269</v>
      </c>
      <c r="G1645" s="21" t="s">
        <v>2997</v>
      </c>
      <c r="H1645" s="21" t="s">
        <v>3007</v>
      </c>
      <c r="I1645" s="31" t="s">
        <v>2999</v>
      </c>
      <c r="J1645" s="21" t="s">
        <v>3006</v>
      </c>
      <c r="K1645" s="21">
        <v>20</v>
      </c>
      <c r="L1645" s="21" t="s">
        <v>1172</v>
      </c>
      <c r="M1645" s="21">
        <v>34</v>
      </c>
      <c r="N1645" s="21" t="s">
        <v>1088</v>
      </c>
      <c r="O1645" s="21" t="s">
        <v>1088</v>
      </c>
      <c r="P1645" s="21">
        <v>6.9</v>
      </c>
      <c r="Q1645" s="21"/>
      <c r="R1645" s="21" t="s">
        <v>2145</v>
      </c>
      <c r="S1645" s="21"/>
      <c r="U1645" s="36" t="s">
        <v>4816</v>
      </c>
      <c r="V1645" s="66" t="s">
        <v>5285</v>
      </c>
      <c r="W1645" s="66"/>
    </row>
    <row r="1646" spans="1:23" ht="43">
      <c r="A1646" s="21" t="s">
        <v>2996</v>
      </c>
      <c r="B1646" s="6" t="s">
        <v>221</v>
      </c>
      <c r="C1646" s="21" t="s">
        <v>1036</v>
      </c>
      <c r="D1646" s="21" t="s">
        <v>1147</v>
      </c>
      <c r="E1646" s="21" t="s">
        <v>13</v>
      </c>
      <c r="F1646" s="30" t="s">
        <v>1269</v>
      </c>
      <c r="G1646" s="21" t="s">
        <v>2997</v>
      </c>
      <c r="H1646" s="21" t="s">
        <v>3008</v>
      </c>
      <c r="I1646" s="31" t="s">
        <v>2999</v>
      </c>
      <c r="J1646" s="21" t="s">
        <v>3006</v>
      </c>
      <c r="K1646" s="21">
        <v>20</v>
      </c>
      <c r="L1646" s="21" t="s">
        <v>1172</v>
      </c>
      <c r="M1646" s="21">
        <v>0.9</v>
      </c>
      <c r="N1646" s="21" t="s">
        <v>1088</v>
      </c>
      <c r="O1646" s="21" t="s">
        <v>1088</v>
      </c>
      <c r="P1646" s="21">
        <v>0.1</v>
      </c>
      <c r="Q1646" s="21"/>
      <c r="R1646" s="21" t="s">
        <v>2145</v>
      </c>
      <c r="S1646" s="21"/>
      <c r="U1646" s="36" t="s">
        <v>4816</v>
      </c>
      <c r="V1646" s="66" t="s">
        <v>5285</v>
      </c>
      <c r="W1646" s="66"/>
    </row>
    <row r="1647" spans="1:23" ht="43">
      <c r="A1647" s="21" t="s">
        <v>2996</v>
      </c>
      <c r="B1647" s="6" t="s">
        <v>221</v>
      </c>
      <c r="C1647" s="21" t="s">
        <v>1036</v>
      </c>
      <c r="D1647" s="21" t="s">
        <v>1147</v>
      </c>
      <c r="E1647" s="21" t="s">
        <v>13</v>
      </c>
      <c r="F1647" s="30" t="s">
        <v>1269</v>
      </c>
      <c r="G1647" s="21" t="s">
        <v>2997</v>
      </c>
      <c r="H1647" s="21" t="s">
        <v>3009</v>
      </c>
      <c r="I1647" s="31" t="s">
        <v>2999</v>
      </c>
      <c r="J1647" s="21" t="s">
        <v>3010</v>
      </c>
      <c r="K1647" s="21">
        <v>23</v>
      </c>
      <c r="L1647" s="21" t="s">
        <v>1172</v>
      </c>
      <c r="M1647" s="10">
        <v>3.4</v>
      </c>
      <c r="N1647" s="21" t="s">
        <v>1088</v>
      </c>
      <c r="O1647" s="21" t="s">
        <v>1088</v>
      </c>
      <c r="P1647" s="21"/>
      <c r="Q1647" s="21"/>
      <c r="R1647" s="21" t="s">
        <v>2145</v>
      </c>
      <c r="S1647" s="21"/>
      <c r="U1647" s="36" t="s">
        <v>4816</v>
      </c>
      <c r="V1647" s="66" t="s">
        <v>5285</v>
      </c>
      <c r="W1647" s="66"/>
    </row>
    <row r="1648" spans="1:23" ht="43">
      <c r="A1648" s="21" t="s">
        <v>2996</v>
      </c>
      <c r="B1648" s="6" t="s">
        <v>221</v>
      </c>
      <c r="C1648" s="21" t="s">
        <v>1036</v>
      </c>
      <c r="D1648" s="21" t="s">
        <v>1147</v>
      </c>
      <c r="E1648" s="21" t="s">
        <v>13</v>
      </c>
      <c r="F1648" s="30" t="s">
        <v>1269</v>
      </c>
      <c r="G1648" s="21" t="s">
        <v>2997</v>
      </c>
      <c r="H1648" s="21" t="s">
        <v>3011</v>
      </c>
      <c r="I1648" s="31" t="s">
        <v>2999</v>
      </c>
      <c r="J1648" s="21" t="s">
        <v>3010</v>
      </c>
      <c r="K1648" s="21">
        <v>23</v>
      </c>
      <c r="L1648" s="21" t="s">
        <v>1172</v>
      </c>
      <c r="M1648" s="10">
        <v>0.4</v>
      </c>
      <c r="N1648" s="21" t="s">
        <v>1088</v>
      </c>
      <c r="O1648" s="21" t="s">
        <v>1088</v>
      </c>
      <c r="P1648" s="21"/>
      <c r="Q1648" s="21"/>
      <c r="R1648" s="21" t="s">
        <v>2145</v>
      </c>
      <c r="S1648" s="21"/>
      <c r="U1648" s="36" t="s">
        <v>4816</v>
      </c>
      <c r="V1648" s="66" t="s">
        <v>5285</v>
      </c>
      <c r="W1648" s="66"/>
    </row>
    <row r="1649" spans="1:23" ht="43">
      <c r="A1649" s="21" t="s">
        <v>2996</v>
      </c>
      <c r="B1649" s="6" t="s">
        <v>221</v>
      </c>
      <c r="C1649" s="21" t="s">
        <v>1036</v>
      </c>
      <c r="D1649" s="21" t="s">
        <v>1147</v>
      </c>
      <c r="E1649" s="21" t="s">
        <v>13</v>
      </c>
      <c r="F1649" s="30" t="s">
        <v>1269</v>
      </c>
      <c r="G1649" s="21" t="s">
        <v>2997</v>
      </c>
      <c r="H1649" s="21" t="s">
        <v>3012</v>
      </c>
      <c r="I1649" s="31" t="s">
        <v>2999</v>
      </c>
      <c r="J1649" s="21" t="s">
        <v>3010</v>
      </c>
      <c r="K1649" s="21">
        <v>23</v>
      </c>
      <c r="L1649" s="21" t="s">
        <v>1172</v>
      </c>
      <c r="M1649" s="10">
        <v>18.7</v>
      </c>
      <c r="N1649" s="21" t="s">
        <v>1088</v>
      </c>
      <c r="O1649" s="21" t="s">
        <v>1088</v>
      </c>
      <c r="P1649" s="21"/>
      <c r="Q1649" s="21"/>
      <c r="R1649" s="21" t="s">
        <v>2145</v>
      </c>
      <c r="S1649" s="21"/>
      <c r="U1649" s="36" t="s">
        <v>4816</v>
      </c>
      <c r="V1649" s="66" t="s">
        <v>5285</v>
      </c>
      <c r="W1649" s="66"/>
    </row>
    <row r="1650" spans="1:23" ht="43">
      <c r="A1650" s="21" t="s">
        <v>2996</v>
      </c>
      <c r="B1650" s="6" t="s">
        <v>221</v>
      </c>
      <c r="C1650" s="21" t="s">
        <v>1036</v>
      </c>
      <c r="D1650" s="21" t="s">
        <v>1147</v>
      </c>
      <c r="E1650" s="21" t="s">
        <v>13</v>
      </c>
      <c r="F1650" s="30" t="s">
        <v>1269</v>
      </c>
      <c r="G1650" s="21" t="s">
        <v>2997</v>
      </c>
      <c r="H1650" s="21" t="s">
        <v>3013</v>
      </c>
      <c r="I1650" s="31" t="s">
        <v>2999</v>
      </c>
      <c r="J1650" s="21" t="s">
        <v>3010</v>
      </c>
      <c r="K1650" s="21">
        <v>7</v>
      </c>
      <c r="L1650" s="21" t="s">
        <v>1172</v>
      </c>
      <c r="M1650" s="10">
        <v>3.5</v>
      </c>
      <c r="N1650" s="21" t="s">
        <v>1088</v>
      </c>
      <c r="O1650" s="21" t="s">
        <v>1088</v>
      </c>
      <c r="P1650" s="21"/>
      <c r="Q1650" s="21"/>
      <c r="R1650" s="21" t="s">
        <v>2145</v>
      </c>
      <c r="S1650" s="21"/>
      <c r="U1650" s="36" t="s">
        <v>4816</v>
      </c>
      <c r="V1650" s="66" t="s">
        <v>5285</v>
      </c>
      <c r="W1650" s="66"/>
    </row>
    <row r="1651" spans="1:23" ht="43">
      <c r="A1651" s="21" t="s">
        <v>2996</v>
      </c>
      <c r="B1651" s="6" t="s">
        <v>221</v>
      </c>
      <c r="C1651" s="21" t="s">
        <v>1036</v>
      </c>
      <c r="D1651" s="21" t="s">
        <v>1147</v>
      </c>
      <c r="E1651" s="21" t="s">
        <v>13</v>
      </c>
      <c r="F1651" s="30" t="s">
        <v>1269</v>
      </c>
      <c r="G1651" s="21" t="s">
        <v>2997</v>
      </c>
      <c r="H1651" s="21" t="s">
        <v>3013</v>
      </c>
      <c r="I1651" s="31" t="s">
        <v>2999</v>
      </c>
      <c r="J1651" s="21" t="s">
        <v>3010</v>
      </c>
      <c r="K1651" s="21">
        <v>5</v>
      </c>
      <c r="L1651" s="21" t="s">
        <v>1172</v>
      </c>
      <c r="M1651" s="10">
        <v>0.2</v>
      </c>
      <c r="N1651" s="21" t="s">
        <v>1088</v>
      </c>
      <c r="O1651" s="21" t="s">
        <v>1088</v>
      </c>
      <c r="P1651" s="21"/>
      <c r="Q1651" s="21"/>
      <c r="R1651" s="21" t="s">
        <v>2145</v>
      </c>
      <c r="S1651" s="21"/>
      <c r="U1651" s="36" t="s">
        <v>4816</v>
      </c>
      <c r="V1651" s="66" t="s">
        <v>5285</v>
      </c>
      <c r="W1651" s="66"/>
    </row>
    <row r="1652" spans="1:23" ht="43">
      <c r="A1652" s="21" t="s">
        <v>2996</v>
      </c>
      <c r="B1652" s="6" t="s">
        <v>221</v>
      </c>
      <c r="C1652" s="21" t="s">
        <v>1036</v>
      </c>
      <c r="D1652" s="21" t="s">
        <v>1147</v>
      </c>
      <c r="E1652" s="21" t="s">
        <v>13</v>
      </c>
      <c r="F1652" s="30" t="s">
        <v>1269</v>
      </c>
      <c r="G1652" s="21" t="s">
        <v>2997</v>
      </c>
      <c r="H1652" s="21" t="s">
        <v>3014</v>
      </c>
      <c r="I1652" s="31" t="s">
        <v>2999</v>
      </c>
      <c r="J1652" s="21" t="s">
        <v>3010</v>
      </c>
      <c r="K1652" s="21">
        <v>7</v>
      </c>
      <c r="L1652" s="21" t="s">
        <v>1172</v>
      </c>
      <c r="M1652" s="10">
        <v>1</v>
      </c>
      <c r="N1652" s="21" t="s">
        <v>1088</v>
      </c>
      <c r="O1652" s="21" t="s">
        <v>1088</v>
      </c>
      <c r="P1652" s="21"/>
      <c r="Q1652" s="21"/>
      <c r="R1652" s="21" t="s">
        <v>2145</v>
      </c>
      <c r="S1652" s="21"/>
      <c r="U1652" s="36" t="s">
        <v>4816</v>
      </c>
      <c r="V1652" s="66" t="s">
        <v>5285</v>
      </c>
      <c r="W1652" s="66"/>
    </row>
    <row r="1653" spans="1:23" ht="43">
      <c r="A1653" s="21" t="s">
        <v>2996</v>
      </c>
      <c r="B1653" s="6" t="s">
        <v>221</v>
      </c>
      <c r="C1653" s="21" t="s">
        <v>1036</v>
      </c>
      <c r="D1653" s="21" t="s">
        <v>1147</v>
      </c>
      <c r="E1653" s="21" t="s">
        <v>13</v>
      </c>
      <c r="F1653" s="30" t="s">
        <v>1269</v>
      </c>
      <c r="G1653" s="21" t="s">
        <v>2997</v>
      </c>
      <c r="H1653" s="21" t="s">
        <v>3015</v>
      </c>
      <c r="I1653" s="31" t="s">
        <v>2999</v>
      </c>
      <c r="J1653" s="21" t="s">
        <v>3010</v>
      </c>
      <c r="K1653" s="21">
        <v>23</v>
      </c>
      <c r="L1653" s="21" t="s">
        <v>1172</v>
      </c>
      <c r="M1653" s="10">
        <v>0.2</v>
      </c>
      <c r="N1653" s="21" t="s">
        <v>1088</v>
      </c>
      <c r="O1653" s="21" t="s">
        <v>1088</v>
      </c>
      <c r="P1653" s="21"/>
      <c r="Q1653" s="21"/>
      <c r="R1653" s="21" t="s">
        <v>2145</v>
      </c>
      <c r="S1653" s="21"/>
      <c r="U1653" s="36" t="s">
        <v>4816</v>
      </c>
      <c r="V1653" s="66" t="s">
        <v>5285</v>
      </c>
      <c r="W1653" s="66"/>
    </row>
    <row r="1654" spans="1:23" ht="43">
      <c r="A1654" s="21" t="s">
        <v>2996</v>
      </c>
      <c r="B1654" s="6" t="s">
        <v>221</v>
      </c>
      <c r="C1654" s="21" t="s">
        <v>1036</v>
      </c>
      <c r="D1654" s="21" t="s">
        <v>1147</v>
      </c>
      <c r="E1654" s="21" t="s">
        <v>13</v>
      </c>
      <c r="F1654" s="30" t="s">
        <v>1269</v>
      </c>
      <c r="G1654" s="21" t="s">
        <v>2997</v>
      </c>
      <c r="H1654" s="21" t="s">
        <v>3016</v>
      </c>
      <c r="I1654" s="31" t="s">
        <v>2999</v>
      </c>
      <c r="J1654" s="21" t="s">
        <v>3010</v>
      </c>
      <c r="K1654" s="21">
        <v>1</v>
      </c>
      <c r="L1654" s="21" t="s">
        <v>1172</v>
      </c>
      <c r="M1654" s="10">
        <v>0.7</v>
      </c>
      <c r="N1654" s="21" t="s">
        <v>1088</v>
      </c>
      <c r="O1654" s="21" t="s">
        <v>1088</v>
      </c>
      <c r="P1654" s="21"/>
      <c r="Q1654" s="21"/>
      <c r="R1654" s="21" t="s">
        <v>2145</v>
      </c>
      <c r="S1654" s="21"/>
      <c r="U1654" s="36" t="s">
        <v>4816</v>
      </c>
      <c r="V1654" s="66" t="s">
        <v>5285</v>
      </c>
      <c r="W1654" s="66"/>
    </row>
    <row r="1655" spans="1:23" ht="43">
      <c r="A1655" s="21" t="s">
        <v>2996</v>
      </c>
      <c r="B1655" s="6" t="s">
        <v>221</v>
      </c>
      <c r="C1655" s="21" t="s">
        <v>1036</v>
      </c>
      <c r="D1655" s="21" t="s">
        <v>1147</v>
      </c>
      <c r="E1655" s="21" t="s">
        <v>13</v>
      </c>
      <c r="F1655" s="30" t="s">
        <v>1269</v>
      </c>
      <c r="G1655" s="21" t="s">
        <v>2997</v>
      </c>
      <c r="H1655" s="21" t="s">
        <v>3017</v>
      </c>
      <c r="I1655" s="31" t="s">
        <v>2999</v>
      </c>
      <c r="J1655" s="21" t="s">
        <v>3010</v>
      </c>
      <c r="K1655" s="21">
        <v>23</v>
      </c>
      <c r="L1655" s="21" t="s">
        <v>1172</v>
      </c>
      <c r="M1655" s="10">
        <v>0.2</v>
      </c>
      <c r="N1655" s="21" t="s">
        <v>1088</v>
      </c>
      <c r="O1655" s="21" t="s">
        <v>1088</v>
      </c>
      <c r="P1655" s="21"/>
      <c r="Q1655" s="21"/>
      <c r="R1655" s="21" t="s">
        <v>2145</v>
      </c>
      <c r="S1655" s="21"/>
      <c r="U1655" s="36" t="s">
        <v>4816</v>
      </c>
      <c r="V1655" s="66" t="s">
        <v>5285</v>
      </c>
      <c r="W1655" s="66"/>
    </row>
    <row r="1656" spans="1:23" ht="43">
      <c r="A1656" s="21" t="s">
        <v>2996</v>
      </c>
      <c r="B1656" s="6" t="s">
        <v>221</v>
      </c>
      <c r="C1656" s="21" t="s">
        <v>1036</v>
      </c>
      <c r="D1656" s="21" t="s">
        <v>1147</v>
      </c>
      <c r="E1656" s="21" t="s">
        <v>13</v>
      </c>
      <c r="F1656" s="30" t="s">
        <v>1269</v>
      </c>
      <c r="G1656" s="21" t="s">
        <v>2997</v>
      </c>
      <c r="H1656" s="21" t="s">
        <v>3018</v>
      </c>
      <c r="I1656" s="31" t="s">
        <v>2999</v>
      </c>
      <c r="J1656" s="21" t="s">
        <v>3010</v>
      </c>
      <c r="K1656" s="21">
        <v>23</v>
      </c>
      <c r="L1656" s="21" t="s">
        <v>1172</v>
      </c>
      <c r="M1656" s="10">
        <v>1.1000000000000001</v>
      </c>
      <c r="N1656" s="21" t="s">
        <v>1088</v>
      </c>
      <c r="O1656" s="21" t="s">
        <v>1088</v>
      </c>
      <c r="P1656" s="21"/>
      <c r="Q1656" s="21"/>
      <c r="R1656" s="21" t="s">
        <v>2145</v>
      </c>
      <c r="S1656" s="21"/>
      <c r="U1656" s="36" t="s">
        <v>4816</v>
      </c>
      <c r="V1656" s="66" t="s">
        <v>5285</v>
      </c>
      <c r="W1656" s="66"/>
    </row>
    <row r="1657" spans="1:23" ht="43">
      <c r="A1657" s="21" t="s">
        <v>2996</v>
      </c>
      <c r="B1657" s="6" t="s">
        <v>221</v>
      </c>
      <c r="C1657" s="21" t="s">
        <v>1036</v>
      </c>
      <c r="D1657" s="21" t="s">
        <v>1147</v>
      </c>
      <c r="E1657" s="21" t="s">
        <v>13</v>
      </c>
      <c r="F1657" s="30" t="s">
        <v>1269</v>
      </c>
      <c r="G1657" s="21" t="s">
        <v>2997</v>
      </c>
      <c r="H1657" s="21" t="s">
        <v>3019</v>
      </c>
      <c r="I1657" s="31" t="s">
        <v>2999</v>
      </c>
      <c r="J1657" s="21" t="s">
        <v>3010</v>
      </c>
      <c r="K1657" s="21">
        <v>9</v>
      </c>
      <c r="L1657" s="21" t="s">
        <v>1172</v>
      </c>
      <c r="M1657" s="10">
        <v>6</v>
      </c>
      <c r="N1657" s="21" t="s">
        <v>1088</v>
      </c>
      <c r="O1657" s="21" t="s">
        <v>1088</v>
      </c>
      <c r="P1657" s="21"/>
      <c r="Q1657" s="21"/>
      <c r="R1657" s="21" t="s">
        <v>2145</v>
      </c>
      <c r="S1657" s="21"/>
      <c r="U1657" s="36" t="s">
        <v>4816</v>
      </c>
      <c r="V1657" s="66" t="s">
        <v>5285</v>
      </c>
      <c r="W1657" s="66"/>
    </row>
    <row r="1658" spans="1:23" ht="43">
      <c r="A1658" s="21" t="s">
        <v>2996</v>
      </c>
      <c r="B1658" s="6" t="s">
        <v>221</v>
      </c>
      <c r="C1658" s="21" t="s">
        <v>1036</v>
      </c>
      <c r="D1658" s="21" t="s">
        <v>1147</v>
      </c>
      <c r="E1658" s="21" t="s">
        <v>13</v>
      </c>
      <c r="F1658" s="30" t="s">
        <v>1269</v>
      </c>
      <c r="G1658" s="21" t="s">
        <v>2997</v>
      </c>
      <c r="H1658" s="21" t="s">
        <v>3019</v>
      </c>
      <c r="I1658" s="31" t="s">
        <v>2999</v>
      </c>
      <c r="J1658" s="21" t="s">
        <v>3010</v>
      </c>
      <c r="K1658" s="21">
        <v>7</v>
      </c>
      <c r="L1658" s="21" t="s">
        <v>1172</v>
      </c>
      <c r="M1658" s="10">
        <v>5.9</v>
      </c>
      <c r="N1658" s="21" t="s">
        <v>1088</v>
      </c>
      <c r="O1658" s="21" t="s">
        <v>1088</v>
      </c>
      <c r="P1658" s="21"/>
      <c r="Q1658" s="21"/>
      <c r="R1658" s="21" t="s">
        <v>2145</v>
      </c>
      <c r="S1658" s="21"/>
      <c r="U1658" s="36" t="s">
        <v>4816</v>
      </c>
      <c r="V1658" s="66" t="s">
        <v>5285</v>
      </c>
      <c r="W1658" s="66"/>
    </row>
    <row r="1659" spans="1:23" ht="43">
      <c r="A1659" s="21" t="s">
        <v>2996</v>
      </c>
      <c r="B1659" s="6" t="s">
        <v>221</v>
      </c>
      <c r="C1659" s="21" t="s">
        <v>1036</v>
      </c>
      <c r="D1659" s="21" t="s">
        <v>1147</v>
      </c>
      <c r="E1659" s="21" t="s">
        <v>13</v>
      </c>
      <c r="F1659" s="30" t="s">
        <v>1269</v>
      </c>
      <c r="G1659" s="21" t="s">
        <v>2997</v>
      </c>
      <c r="H1659" s="21" t="s">
        <v>3020</v>
      </c>
      <c r="I1659" s="31" t="s">
        <v>2999</v>
      </c>
      <c r="J1659" s="21" t="s">
        <v>3010</v>
      </c>
      <c r="K1659" s="21">
        <v>3</v>
      </c>
      <c r="L1659" s="21" t="s">
        <v>1172</v>
      </c>
      <c r="M1659" s="10">
        <v>2.4</v>
      </c>
      <c r="N1659" s="21" t="s">
        <v>1088</v>
      </c>
      <c r="O1659" s="21" t="s">
        <v>1088</v>
      </c>
      <c r="P1659" s="21"/>
      <c r="Q1659" s="21"/>
      <c r="R1659" s="21" t="s">
        <v>2145</v>
      </c>
      <c r="S1659" s="21"/>
      <c r="U1659" s="36" t="s">
        <v>4816</v>
      </c>
      <c r="V1659" s="66" t="s">
        <v>5285</v>
      </c>
      <c r="W1659" s="66"/>
    </row>
    <row r="1660" spans="1:23" ht="43">
      <c r="A1660" s="21" t="s">
        <v>2996</v>
      </c>
      <c r="B1660" s="6" t="s">
        <v>221</v>
      </c>
      <c r="C1660" s="21" t="s">
        <v>1036</v>
      </c>
      <c r="D1660" s="21" t="s">
        <v>1147</v>
      </c>
      <c r="E1660" s="21" t="s">
        <v>13</v>
      </c>
      <c r="F1660" s="30" t="s">
        <v>1269</v>
      </c>
      <c r="G1660" s="21" t="s">
        <v>2997</v>
      </c>
      <c r="H1660" s="21" t="s">
        <v>3021</v>
      </c>
      <c r="I1660" s="31" t="s">
        <v>2999</v>
      </c>
      <c r="J1660" s="21" t="s">
        <v>3010</v>
      </c>
      <c r="K1660" s="21">
        <v>3</v>
      </c>
      <c r="L1660" s="21" t="s">
        <v>1172</v>
      </c>
      <c r="M1660" s="10">
        <v>0.6</v>
      </c>
      <c r="N1660" s="21" t="s">
        <v>1088</v>
      </c>
      <c r="O1660" s="21" t="s">
        <v>1088</v>
      </c>
      <c r="P1660" s="21"/>
      <c r="Q1660" s="21"/>
      <c r="R1660" s="21" t="s">
        <v>2145</v>
      </c>
      <c r="S1660" s="21"/>
      <c r="U1660" s="36" t="s">
        <v>4816</v>
      </c>
      <c r="V1660" s="66" t="s">
        <v>5285</v>
      </c>
      <c r="W1660" s="66"/>
    </row>
    <row r="1661" spans="1:23" ht="43">
      <c r="A1661" s="21" t="s">
        <v>2996</v>
      </c>
      <c r="B1661" s="6" t="s">
        <v>221</v>
      </c>
      <c r="C1661" s="21" t="s">
        <v>1036</v>
      </c>
      <c r="D1661" s="21" t="s">
        <v>1147</v>
      </c>
      <c r="E1661" s="21" t="s">
        <v>13</v>
      </c>
      <c r="F1661" s="30" t="s">
        <v>1269</v>
      </c>
      <c r="G1661" s="21" t="s">
        <v>2997</v>
      </c>
      <c r="H1661" s="21" t="s">
        <v>3022</v>
      </c>
      <c r="I1661" s="31" t="s">
        <v>2999</v>
      </c>
      <c r="J1661" s="21" t="s">
        <v>3010</v>
      </c>
      <c r="K1661" s="21">
        <v>3</v>
      </c>
      <c r="L1661" s="21" t="s">
        <v>1172</v>
      </c>
      <c r="M1661" s="10">
        <v>1.8</v>
      </c>
      <c r="N1661" s="21" t="s">
        <v>1088</v>
      </c>
      <c r="O1661" s="21" t="s">
        <v>1088</v>
      </c>
      <c r="P1661" s="21"/>
      <c r="Q1661" s="21"/>
      <c r="R1661" s="21" t="s">
        <v>2145</v>
      </c>
      <c r="S1661" s="21"/>
      <c r="U1661" s="36" t="s">
        <v>4816</v>
      </c>
      <c r="V1661" s="66" t="s">
        <v>5285</v>
      </c>
      <c r="W1661" s="66"/>
    </row>
    <row r="1662" spans="1:23" ht="43">
      <c r="A1662" s="21" t="s">
        <v>2996</v>
      </c>
      <c r="B1662" s="6" t="s">
        <v>221</v>
      </c>
      <c r="C1662" s="21" t="s">
        <v>1036</v>
      </c>
      <c r="D1662" s="21" t="s">
        <v>1147</v>
      </c>
      <c r="E1662" s="21" t="s">
        <v>13</v>
      </c>
      <c r="F1662" s="30" t="s">
        <v>1269</v>
      </c>
      <c r="G1662" s="21" t="s">
        <v>2997</v>
      </c>
      <c r="H1662" s="21" t="s">
        <v>3023</v>
      </c>
      <c r="I1662" s="31" t="s">
        <v>2999</v>
      </c>
      <c r="J1662" s="21" t="s">
        <v>3010</v>
      </c>
      <c r="K1662" s="21">
        <v>23</v>
      </c>
      <c r="L1662" s="21" t="s">
        <v>1172</v>
      </c>
      <c r="M1662" s="10">
        <v>0.3</v>
      </c>
      <c r="N1662" s="21" t="s">
        <v>1088</v>
      </c>
      <c r="O1662" s="21" t="s">
        <v>1088</v>
      </c>
      <c r="P1662" s="21"/>
      <c r="Q1662" s="21"/>
      <c r="R1662" s="21" t="s">
        <v>2145</v>
      </c>
      <c r="S1662" s="21"/>
      <c r="U1662" s="36" t="s">
        <v>4816</v>
      </c>
      <c r="V1662" s="66" t="s">
        <v>5285</v>
      </c>
      <c r="W1662" s="66"/>
    </row>
    <row r="1663" spans="1:23" ht="43">
      <c r="A1663" s="21" t="s">
        <v>2996</v>
      </c>
      <c r="B1663" s="6" t="s">
        <v>221</v>
      </c>
      <c r="C1663" s="21" t="s">
        <v>1036</v>
      </c>
      <c r="D1663" s="21" t="s">
        <v>1147</v>
      </c>
      <c r="E1663" s="21" t="s">
        <v>13</v>
      </c>
      <c r="F1663" s="30" t="s">
        <v>1269</v>
      </c>
      <c r="G1663" s="21" t="s">
        <v>2997</v>
      </c>
      <c r="H1663" s="21" t="s">
        <v>3024</v>
      </c>
      <c r="I1663" s="31" t="s">
        <v>2999</v>
      </c>
      <c r="J1663" s="21" t="s">
        <v>3010</v>
      </c>
      <c r="K1663" s="21">
        <v>9</v>
      </c>
      <c r="L1663" s="21" t="s">
        <v>1172</v>
      </c>
      <c r="M1663" s="10">
        <v>0.9</v>
      </c>
      <c r="N1663" s="21" t="s">
        <v>1088</v>
      </c>
      <c r="O1663" s="21" t="s">
        <v>1088</v>
      </c>
      <c r="P1663" s="21"/>
      <c r="Q1663" s="21"/>
      <c r="R1663" s="21" t="s">
        <v>2145</v>
      </c>
      <c r="S1663" s="21"/>
      <c r="U1663" s="36" t="s">
        <v>4816</v>
      </c>
      <c r="V1663" s="66" t="s">
        <v>5285</v>
      </c>
      <c r="W1663" s="66"/>
    </row>
    <row r="1664" spans="1:23" ht="43">
      <c r="A1664" s="21" t="s">
        <v>2996</v>
      </c>
      <c r="B1664" s="6" t="s">
        <v>221</v>
      </c>
      <c r="C1664" s="21" t="s">
        <v>1036</v>
      </c>
      <c r="D1664" s="21" t="s">
        <v>1147</v>
      </c>
      <c r="E1664" s="21" t="s">
        <v>13</v>
      </c>
      <c r="F1664" s="30" t="s">
        <v>1269</v>
      </c>
      <c r="G1664" s="21" t="s">
        <v>2997</v>
      </c>
      <c r="H1664" s="21" t="s">
        <v>3024</v>
      </c>
      <c r="I1664" s="31" t="s">
        <v>2999</v>
      </c>
      <c r="J1664" s="21" t="s">
        <v>3010</v>
      </c>
      <c r="K1664" s="21">
        <v>7</v>
      </c>
      <c r="L1664" s="21" t="s">
        <v>1172</v>
      </c>
      <c r="M1664" s="10">
        <v>0.1</v>
      </c>
      <c r="N1664" s="21" t="s">
        <v>1088</v>
      </c>
      <c r="O1664" s="21" t="s">
        <v>1088</v>
      </c>
      <c r="P1664" s="21"/>
      <c r="Q1664" s="21"/>
      <c r="R1664" s="21" t="s">
        <v>2145</v>
      </c>
      <c r="S1664" s="21"/>
      <c r="U1664" s="36" t="s">
        <v>4816</v>
      </c>
      <c r="V1664" s="66" t="s">
        <v>5285</v>
      </c>
      <c r="W1664" s="66"/>
    </row>
    <row r="1665" spans="1:23" ht="43">
      <c r="A1665" s="21" t="s">
        <v>2996</v>
      </c>
      <c r="B1665" s="6" t="s">
        <v>221</v>
      </c>
      <c r="C1665" s="21" t="s">
        <v>1036</v>
      </c>
      <c r="D1665" s="21" t="s">
        <v>1147</v>
      </c>
      <c r="E1665" s="21" t="s">
        <v>13</v>
      </c>
      <c r="F1665" s="30" t="s">
        <v>1269</v>
      </c>
      <c r="G1665" s="21" t="s">
        <v>2997</v>
      </c>
      <c r="H1665" s="21" t="s">
        <v>3025</v>
      </c>
      <c r="I1665" s="31" t="s">
        <v>2999</v>
      </c>
      <c r="J1665" s="21" t="s">
        <v>3010</v>
      </c>
      <c r="K1665" s="21">
        <v>3</v>
      </c>
      <c r="L1665" s="21" t="s">
        <v>1172</v>
      </c>
      <c r="M1665" s="10">
        <v>1.3</v>
      </c>
      <c r="N1665" s="21" t="s">
        <v>1088</v>
      </c>
      <c r="O1665" s="21" t="s">
        <v>1088</v>
      </c>
      <c r="P1665" s="21"/>
      <c r="Q1665" s="21"/>
      <c r="R1665" s="21" t="s">
        <v>2145</v>
      </c>
      <c r="S1665" s="21"/>
      <c r="U1665" s="36" t="s">
        <v>4816</v>
      </c>
      <c r="V1665" s="66" t="s">
        <v>5285</v>
      </c>
      <c r="W1665" s="66"/>
    </row>
    <row r="1666" spans="1:23" ht="43">
      <c r="A1666" s="21" t="s">
        <v>2996</v>
      </c>
      <c r="B1666" s="6" t="s">
        <v>221</v>
      </c>
      <c r="C1666" s="21" t="s">
        <v>1036</v>
      </c>
      <c r="D1666" s="21" t="s">
        <v>1147</v>
      </c>
      <c r="E1666" s="21" t="s">
        <v>13</v>
      </c>
      <c r="F1666" s="30" t="s">
        <v>1269</v>
      </c>
      <c r="G1666" s="21" t="s">
        <v>2997</v>
      </c>
      <c r="H1666" s="21" t="s">
        <v>3025</v>
      </c>
      <c r="I1666" s="31" t="s">
        <v>2999</v>
      </c>
      <c r="J1666" s="21" t="s">
        <v>3010</v>
      </c>
      <c r="K1666" s="21">
        <v>6</v>
      </c>
      <c r="L1666" s="21" t="s">
        <v>1172</v>
      </c>
      <c r="M1666" s="10">
        <v>0.5</v>
      </c>
      <c r="N1666" s="21" t="s">
        <v>1088</v>
      </c>
      <c r="O1666" s="21" t="s">
        <v>1088</v>
      </c>
      <c r="P1666" s="21"/>
      <c r="Q1666" s="21"/>
      <c r="R1666" s="21" t="s">
        <v>2145</v>
      </c>
      <c r="S1666" s="21"/>
      <c r="U1666" s="36" t="s">
        <v>4816</v>
      </c>
      <c r="V1666" s="66" t="s">
        <v>5285</v>
      </c>
      <c r="W1666" s="66"/>
    </row>
    <row r="1667" spans="1:23" ht="43">
      <c r="A1667" s="21" t="s">
        <v>2996</v>
      </c>
      <c r="B1667" s="6" t="s">
        <v>221</v>
      </c>
      <c r="C1667" s="21" t="s">
        <v>1036</v>
      </c>
      <c r="D1667" s="21" t="s">
        <v>1147</v>
      </c>
      <c r="E1667" s="21" t="s">
        <v>13</v>
      </c>
      <c r="F1667" s="30" t="s">
        <v>1269</v>
      </c>
      <c r="G1667" s="21" t="s">
        <v>2997</v>
      </c>
      <c r="H1667" s="21" t="s">
        <v>3026</v>
      </c>
      <c r="I1667" s="31" t="s">
        <v>2999</v>
      </c>
      <c r="J1667" s="21" t="s">
        <v>3010</v>
      </c>
      <c r="K1667" s="21">
        <v>3</v>
      </c>
      <c r="L1667" s="21" t="s">
        <v>1172</v>
      </c>
      <c r="M1667" s="10">
        <v>26.4</v>
      </c>
      <c r="N1667" s="21" t="s">
        <v>1088</v>
      </c>
      <c r="O1667" s="21" t="s">
        <v>1088</v>
      </c>
      <c r="P1667" s="21"/>
      <c r="Q1667" s="21"/>
      <c r="R1667" s="21" t="s">
        <v>2145</v>
      </c>
      <c r="S1667" s="21"/>
      <c r="U1667" s="36" t="s">
        <v>4816</v>
      </c>
      <c r="V1667" s="66" t="s">
        <v>5285</v>
      </c>
      <c r="W1667" s="66"/>
    </row>
    <row r="1668" spans="1:23" ht="43">
      <c r="A1668" s="21" t="s">
        <v>2996</v>
      </c>
      <c r="B1668" s="6" t="s">
        <v>221</v>
      </c>
      <c r="C1668" s="21" t="s">
        <v>1036</v>
      </c>
      <c r="D1668" s="21" t="s">
        <v>1147</v>
      </c>
      <c r="E1668" s="21" t="s">
        <v>13</v>
      </c>
      <c r="F1668" s="30" t="s">
        <v>1269</v>
      </c>
      <c r="G1668" s="21" t="s">
        <v>2997</v>
      </c>
      <c r="H1668" s="21" t="s">
        <v>3027</v>
      </c>
      <c r="I1668" s="31" t="s">
        <v>2999</v>
      </c>
      <c r="J1668" s="21" t="s">
        <v>3010</v>
      </c>
      <c r="K1668" s="21">
        <v>11</v>
      </c>
      <c r="L1668" s="21" t="s">
        <v>1172</v>
      </c>
      <c r="M1668" s="10">
        <v>0.5</v>
      </c>
      <c r="N1668" s="21" t="s">
        <v>1088</v>
      </c>
      <c r="O1668" s="21" t="s">
        <v>1088</v>
      </c>
      <c r="P1668" s="21"/>
      <c r="Q1668" s="21"/>
      <c r="R1668" s="21" t="s">
        <v>2145</v>
      </c>
      <c r="S1668" s="21"/>
      <c r="U1668" s="36" t="s">
        <v>4816</v>
      </c>
      <c r="V1668" s="66" t="s">
        <v>5285</v>
      </c>
      <c r="W1668" s="66"/>
    </row>
    <row r="1669" spans="1:23" ht="43">
      <c r="A1669" s="21" t="s">
        <v>2996</v>
      </c>
      <c r="B1669" s="6" t="s">
        <v>221</v>
      </c>
      <c r="C1669" s="21" t="s">
        <v>1036</v>
      </c>
      <c r="D1669" s="21" t="s">
        <v>1147</v>
      </c>
      <c r="E1669" s="21" t="s">
        <v>13</v>
      </c>
      <c r="F1669" s="30" t="s">
        <v>1269</v>
      </c>
      <c r="G1669" s="21" t="s">
        <v>2997</v>
      </c>
      <c r="H1669" s="21" t="s">
        <v>3027</v>
      </c>
      <c r="I1669" s="31" t="s">
        <v>2999</v>
      </c>
      <c r="J1669" s="21" t="s">
        <v>3010</v>
      </c>
      <c r="K1669" s="21">
        <v>9</v>
      </c>
      <c r="L1669" s="21" t="s">
        <v>1172</v>
      </c>
      <c r="M1669" s="10">
        <v>0.9</v>
      </c>
      <c r="N1669" s="21" t="s">
        <v>1088</v>
      </c>
      <c r="O1669" s="21" t="s">
        <v>1088</v>
      </c>
      <c r="P1669" s="21"/>
      <c r="Q1669" s="21"/>
      <c r="R1669" s="21" t="s">
        <v>2145</v>
      </c>
      <c r="S1669" s="21"/>
      <c r="U1669" s="36" t="s">
        <v>4816</v>
      </c>
      <c r="V1669" s="66" t="s">
        <v>5285</v>
      </c>
      <c r="W1669" s="66"/>
    </row>
    <row r="1670" spans="1:23" ht="43">
      <c r="A1670" s="21" t="s">
        <v>2996</v>
      </c>
      <c r="B1670" s="6" t="s">
        <v>221</v>
      </c>
      <c r="C1670" s="21" t="s">
        <v>1036</v>
      </c>
      <c r="D1670" s="21" t="s">
        <v>1147</v>
      </c>
      <c r="E1670" s="21" t="s">
        <v>13</v>
      </c>
      <c r="F1670" s="30" t="s">
        <v>1269</v>
      </c>
      <c r="G1670" s="21" t="s">
        <v>2997</v>
      </c>
      <c r="H1670" s="21" t="s">
        <v>3028</v>
      </c>
      <c r="I1670" s="31" t="s">
        <v>2999</v>
      </c>
      <c r="J1670" s="21" t="s">
        <v>3010</v>
      </c>
      <c r="K1670" s="21">
        <v>3</v>
      </c>
      <c r="L1670" s="21" t="s">
        <v>1172</v>
      </c>
      <c r="M1670" s="10">
        <v>0.6</v>
      </c>
      <c r="N1670" s="21" t="s">
        <v>1088</v>
      </c>
      <c r="O1670" s="21" t="s">
        <v>1088</v>
      </c>
      <c r="P1670" s="21"/>
      <c r="Q1670" s="21"/>
      <c r="R1670" s="21" t="s">
        <v>2145</v>
      </c>
      <c r="S1670" s="21"/>
      <c r="U1670" s="36" t="s">
        <v>4816</v>
      </c>
      <c r="V1670" s="66" t="s">
        <v>5285</v>
      </c>
      <c r="W1670" s="66"/>
    </row>
    <row r="1671" spans="1:23" ht="43">
      <c r="A1671" s="21" t="s">
        <v>2996</v>
      </c>
      <c r="B1671" s="6" t="s">
        <v>221</v>
      </c>
      <c r="C1671" s="21" t="s">
        <v>1036</v>
      </c>
      <c r="D1671" s="21" t="s">
        <v>1147</v>
      </c>
      <c r="E1671" s="21" t="s">
        <v>13</v>
      </c>
      <c r="F1671" s="30" t="s">
        <v>1269</v>
      </c>
      <c r="G1671" s="21" t="s">
        <v>2997</v>
      </c>
      <c r="H1671" s="21" t="s">
        <v>3029</v>
      </c>
      <c r="I1671" s="31" t="s">
        <v>2999</v>
      </c>
      <c r="J1671" s="21" t="s">
        <v>3010</v>
      </c>
      <c r="K1671" s="21">
        <v>3</v>
      </c>
      <c r="L1671" s="21" t="s">
        <v>1172</v>
      </c>
      <c r="M1671" s="10">
        <v>0.7</v>
      </c>
      <c r="N1671" s="21" t="s">
        <v>1088</v>
      </c>
      <c r="O1671" s="21" t="s">
        <v>1088</v>
      </c>
      <c r="P1671" s="21"/>
      <c r="Q1671" s="21"/>
      <c r="R1671" s="21" t="s">
        <v>2145</v>
      </c>
      <c r="S1671" s="21"/>
      <c r="U1671" s="36" t="s">
        <v>4816</v>
      </c>
      <c r="V1671" s="66" t="s">
        <v>5285</v>
      </c>
      <c r="W1671" s="66"/>
    </row>
    <row r="1672" spans="1:23" ht="43">
      <c r="A1672" s="21" t="s">
        <v>2996</v>
      </c>
      <c r="B1672" s="6" t="s">
        <v>221</v>
      </c>
      <c r="C1672" s="21" t="s">
        <v>1036</v>
      </c>
      <c r="D1672" s="21" t="s">
        <v>1147</v>
      </c>
      <c r="E1672" s="21" t="s">
        <v>13</v>
      </c>
      <c r="F1672" s="30" t="s">
        <v>1269</v>
      </c>
      <c r="G1672" s="21" t="s">
        <v>2997</v>
      </c>
      <c r="H1672" s="21" t="s">
        <v>3030</v>
      </c>
      <c r="I1672" s="31" t="s">
        <v>2999</v>
      </c>
      <c r="J1672" s="21" t="s">
        <v>3010</v>
      </c>
      <c r="K1672" s="21">
        <v>3</v>
      </c>
      <c r="L1672" s="21" t="s">
        <v>1172</v>
      </c>
      <c r="M1672" s="10">
        <v>17</v>
      </c>
      <c r="N1672" s="21" t="s">
        <v>1088</v>
      </c>
      <c r="O1672" s="21" t="s">
        <v>1088</v>
      </c>
      <c r="P1672" s="21"/>
      <c r="Q1672" s="21"/>
      <c r="R1672" s="21" t="s">
        <v>2145</v>
      </c>
      <c r="S1672" s="21"/>
      <c r="U1672" s="36" t="s">
        <v>4816</v>
      </c>
      <c r="V1672" s="66" t="s">
        <v>5285</v>
      </c>
      <c r="W1672" s="66"/>
    </row>
    <row r="1673" spans="1:23" ht="43">
      <c r="A1673" s="21" t="s">
        <v>2996</v>
      </c>
      <c r="B1673" s="6" t="s">
        <v>221</v>
      </c>
      <c r="C1673" s="21" t="s">
        <v>1036</v>
      </c>
      <c r="D1673" s="21" t="s">
        <v>1147</v>
      </c>
      <c r="E1673" s="21" t="s">
        <v>13</v>
      </c>
      <c r="F1673" s="30" t="s">
        <v>1269</v>
      </c>
      <c r="G1673" s="21" t="s">
        <v>2997</v>
      </c>
      <c r="H1673" s="21" t="s">
        <v>3031</v>
      </c>
      <c r="I1673" s="31" t="s">
        <v>2999</v>
      </c>
      <c r="J1673" s="21" t="s">
        <v>3010</v>
      </c>
      <c r="K1673" s="21">
        <v>23</v>
      </c>
      <c r="L1673" s="21" t="s">
        <v>1172</v>
      </c>
      <c r="M1673" s="10">
        <v>0.1</v>
      </c>
      <c r="N1673" s="21" t="s">
        <v>1088</v>
      </c>
      <c r="O1673" s="21" t="s">
        <v>1088</v>
      </c>
      <c r="P1673" s="21"/>
      <c r="Q1673" s="21"/>
      <c r="R1673" s="21" t="s">
        <v>2145</v>
      </c>
      <c r="S1673" s="21"/>
      <c r="U1673" s="36" t="s">
        <v>4816</v>
      </c>
      <c r="V1673" s="66" t="s">
        <v>5285</v>
      </c>
      <c r="W1673" s="66"/>
    </row>
    <row r="1674" spans="1:23" ht="43">
      <c r="A1674" s="21" t="s">
        <v>2996</v>
      </c>
      <c r="B1674" s="6" t="s">
        <v>221</v>
      </c>
      <c r="C1674" s="21" t="s">
        <v>1036</v>
      </c>
      <c r="D1674" s="21" t="s">
        <v>1147</v>
      </c>
      <c r="E1674" s="21" t="s">
        <v>13</v>
      </c>
      <c r="F1674" s="30" t="s">
        <v>1269</v>
      </c>
      <c r="G1674" s="21" t="s">
        <v>2997</v>
      </c>
      <c r="H1674" s="21" t="s">
        <v>3032</v>
      </c>
      <c r="I1674" s="31" t="s">
        <v>2999</v>
      </c>
      <c r="J1674" s="21" t="s">
        <v>3033</v>
      </c>
      <c r="K1674" s="21">
        <v>23</v>
      </c>
      <c r="L1674" s="21" t="s">
        <v>1172</v>
      </c>
      <c r="M1674" s="21">
        <v>4.7</v>
      </c>
      <c r="N1674" s="21" t="s">
        <v>1088</v>
      </c>
      <c r="O1674" s="21" t="s">
        <v>1088</v>
      </c>
      <c r="P1674" s="21"/>
      <c r="Q1674" s="21"/>
      <c r="R1674" s="21" t="s">
        <v>2145</v>
      </c>
      <c r="S1674" s="21"/>
      <c r="U1674" s="36" t="s">
        <v>4816</v>
      </c>
      <c r="V1674" s="66" t="s">
        <v>5285</v>
      </c>
      <c r="W1674" s="66"/>
    </row>
    <row r="1675" spans="1:23" ht="43">
      <c r="A1675" s="21" t="s">
        <v>2996</v>
      </c>
      <c r="B1675" s="6" t="s">
        <v>221</v>
      </c>
      <c r="C1675" s="21" t="s">
        <v>1036</v>
      </c>
      <c r="D1675" s="21" t="s">
        <v>1147</v>
      </c>
      <c r="E1675" s="21" t="s">
        <v>13</v>
      </c>
      <c r="F1675" s="30" t="s">
        <v>1269</v>
      </c>
      <c r="G1675" s="21" t="s">
        <v>2997</v>
      </c>
      <c r="H1675" s="21" t="s">
        <v>3034</v>
      </c>
      <c r="I1675" s="31" t="s">
        <v>2999</v>
      </c>
      <c r="J1675" s="21" t="s">
        <v>3033</v>
      </c>
      <c r="K1675" s="21">
        <v>23</v>
      </c>
      <c r="L1675" s="21" t="s">
        <v>1172</v>
      </c>
      <c r="M1675" s="21">
        <v>24.1</v>
      </c>
      <c r="N1675" s="21" t="s">
        <v>1088</v>
      </c>
      <c r="O1675" s="21" t="s">
        <v>1088</v>
      </c>
      <c r="P1675" s="21"/>
      <c r="Q1675" s="21"/>
      <c r="R1675" s="21" t="s">
        <v>2145</v>
      </c>
      <c r="S1675" s="21"/>
      <c r="U1675" s="36" t="s">
        <v>4816</v>
      </c>
      <c r="V1675" s="66" t="s">
        <v>5285</v>
      </c>
      <c r="W1675" s="66"/>
    </row>
    <row r="1676" spans="1:23" ht="43">
      <c r="A1676" s="21" t="s">
        <v>2996</v>
      </c>
      <c r="B1676" s="6" t="s">
        <v>221</v>
      </c>
      <c r="C1676" s="21" t="s">
        <v>1036</v>
      </c>
      <c r="D1676" s="21" t="s">
        <v>1147</v>
      </c>
      <c r="E1676" s="21" t="s">
        <v>13</v>
      </c>
      <c r="F1676" s="30" t="s">
        <v>1269</v>
      </c>
      <c r="G1676" s="21" t="s">
        <v>2997</v>
      </c>
      <c r="H1676" s="21" t="s">
        <v>3035</v>
      </c>
      <c r="I1676" s="31" t="s">
        <v>3036</v>
      </c>
      <c r="J1676" s="21" t="s">
        <v>3037</v>
      </c>
      <c r="K1676" s="21">
        <v>30</v>
      </c>
      <c r="L1676" s="21" t="s">
        <v>1172</v>
      </c>
      <c r="M1676" s="21" t="s">
        <v>3038</v>
      </c>
      <c r="N1676" s="21" t="s">
        <v>1088</v>
      </c>
      <c r="O1676" s="21" t="s">
        <v>3039</v>
      </c>
      <c r="P1676" s="21"/>
      <c r="Q1676" s="21"/>
      <c r="R1676" s="21" t="s">
        <v>2145</v>
      </c>
      <c r="S1676" s="21"/>
      <c r="U1676" s="36" t="s">
        <v>5105</v>
      </c>
      <c r="V1676" s="66"/>
      <c r="W1676" s="66" t="s">
        <v>159</v>
      </c>
    </row>
    <row r="1677" spans="1:23" ht="43">
      <c r="A1677" s="21" t="s">
        <v>2996</v>
      </c>
      <c r="B1677" s="6" t="s">
        <v>221</v>
      </c>
      <c r="C1677" s="21" t="s">
        <v>1036</v>
      </c>
      <c r="D1677" s="21" t="s">
        <v>1147</v>
      </c>
      <c r="E1677" s="21" t="s">
        <v>13</v>
      </c>
      <c r="F1677" s="30" t="s">
        <v>1269</v>
      </c>
      <c r="G1677" s="21" t="s">
        <v>2997</v>
      </c>
      <c r="H1677" s="21" t="s">
        <v>3040</v>
      </c>
      <c r="I1677" s="31" t="s">
        <v>3041</v>
      </c>
      <c r="J1677" s="21" t="s">
        <v>3037</v>
      </c>
      <c r="K1677" s="21">
        <v>32</v>
      </c>
      <c r="L1677" s="21" t="s">
        <v>1172</v>
      </c>
      <c r="M1677" s="21" t="s">
        <v>3042</v>
      </c>
      <c r="N1677" s="21" t="s">
        <v>1088</v>
      </c>
      <c r="O1677" s="21" t="s">
        <v>3039</v>
      </c>
      <c r="P1677" s="21"/>
      <c r="Q1677" s="21"/>
      <c r="R1677" s="21" t="s">
        <v>2145</v>
      </c>
      <c r="S1677" s="21"/>
      <c r="U1677" s="36" t="s">
        <v>5105</v>
      </c>
      <c r="V1677" s="66"/>
      <c r="W1677" s="66" t="s">
        <v>159</v>
      </c>
    </row>
    <row r="1678" spans="1:23" ht="57">
      <c r="A1678" s="21" t="s">
        <v>2996</v>
      </c>
      <c r="B1678" s="6" t="s">
        <v>221</v>
      </c>
      <c r="C1678" s="21" t="s">
        <v>1036</v>
      </c>
      <c r="D1678" s="21" t="s">
        <v>1147</v>
      </c>
      <c r="E1678" s="21" t="s">
        <v>13</v>
      </c>
      <c r="F1678" s="30" t="s">
        <v>1269</v>
      </c>
      <c r="G1678" s="21" t="s">
        <v>2997</v>
      </c>
      <c r="H1678" s="21" t="s">
        <v>3043</v>
      </c>
      <c r="I1678" s="31" t="s">
        <v>3044</v>
      </c>
      <c r="J1678" s="21" t="s">
        <v>3045</v>
      </c>
      <c r="K1678" s="21">
        <v>4</v>
      </c>
      <c r="L1678" s="21" t="s">
        <v>1172</v>
      </c>
      <c r="M1678" s="21">
        <v>0.5</v>
      </c>
      <c r="N1678" s="21" t="s">
        <v>1088</v>
      </c>
      <c r="O1678" s="21" t="s">
        <v>1088</v>
      </c>
      <c r="P1678" s="21"/>
      <c r="Q1678" s="21"/>
      <c r="R1678" s="21" t="s">
        <v>2145</v>
      </c>
      <c r="S1678" s="21"/>
      <c r="U1678" s="36" t="s">
        <v>5196</v>
      </c>
      <c r="V1678" s="66" t="s">
        <v>5285</v>
      </c>
      <c r="W1678" s="66"/>
    </row>
    <row r="1679" spans="1:23" ht="43">
      <c r="A1679" s="21" t="s">
        <v>2996</v>
      </c>
      <c r="B1679" s="6" t="s">
        <v>221</v>
      </c>
      <c r="C1679" s="21" t="s">
        <v>1036</v>
      </c>
      <c r="D1679" s="21" t="s">
        <v>1147</v>
      </c>
      <c r="E1679" s="21" t="s">
        <v>13</v>
      </c>
      <c r="F1679" s="30" t="s">
        <v>1269</v>
      </c>
      <c r="G1679" s="21" t="s">
        <v>2997</v>
      </c>
      <c r="H1679" s="21" t="s">
        <v>3043</v>
      </c>
      <c r="I1679" s="31" t="s">
        <v>3046</v>
      </c>
      <c r="J1679" s="21" t="s">
        <v>3047</v>
      </c>
      <c r="K1679" s="21">
        <v>4</v>
      </c>
      <c r="L1679" s="21" t="s">
        <v>1172</v>
      </c>
      <c r="M1679" s="21" t="s">
        <v>3048</v>
      </c>
      <c r="N1679" s="21" t="s">
        <v>1088</v>
      </c>
      <c r="O1679" s="21" t="s">
        <v>1088</v>
      </c>
      <c r="P1679" s="21"/>
      <c r="Q1679" s="21"/>
      <c r="R1679" s="21" t="s">
        <v>2145</v>
      </c>
      <c r="S1679" s="21"/>
      <c r="U1679" s="36" t="s">
        <v>5196</v>
      </c>
      <c r="V1679" s="66" t="s">
        <v>5285</v>
      </c>
      <c r="W1679" s="66"/>
    </row>
    <row r="1680" spans="1:23" ht="15">
      <c r="A1680" s="21" t="s">
        <v>2996</v>
      </c>
      <c r="B1680" s="6" t="s">
        <v>221</v>
      </c>
      <c r="C1680" s="21" t="s">
        <v>1036</v>
      </c>
      <c r="D1680" s="21" t="s">
        <v>1147</v>
      </c>
      <c r="E1680" s="21" t="s">
        <v>13</v>
      </c>
      <c r="F1680" s="30" t="s">
        <v>1269</v>
      </c>
      <c r="G1680" s="21" t="s">
        <v>2997</v>
      </c>
      <c r="H1680" s="21" t="s">
        <v>3043</v>
      </c>
      <c r="I1680" s="31" t="s">
        <v>3049</v>
      </c>
      <c r="J1680" s="21" t="s">
        <v>3047</v>
      </c>
      <c r="K1680" s="21">
        <v>16</v>
      </c>
      <c r="L1680" s="21" t="s">
        <v>1172</v>
      </c>
      <c r="M1680" s="21" t="s">
        <v>3050</v>
      </c>
      <c r="N1680" s="21" t="s">
        <v>1088</v>
      </c>
      <c r="O1680" s="21" t="s">
        <v>1088</v>
      </c>
      <c r="P1680" s="21"/>
      <c r="Q1680" s="21"/>
      <c r="R1680" s="21" t="s">
        <v>2145</v>
      </c>
      <c r="S1680" s="21"/>
      <c r="U1680" s="36" t="s">
        <v>5196</v>
      </c>
      <c r="V1680" s="66" t="s">
        <v>5285</v>
      </c>
      <c r="W1680" s="66"/>
    </row>
    <row r="1681" spans="1:23" ht="57">
      <c r="A1681" s="21" t="s">
        <v>2996</v>
      </c>
      <c r="B1681" s="6" t="s">
        <v>221</v>
      </c>
      <c r="C1681" s="21" t="s">
        <v>1036</v>
      </c>
      <c r="D1681" s="21" t="s">
        <v>1147</v>
      </c>
      <c r="E1681" s="21" t="s">
        <v>13</v>
      </c>
      <c r="F1681" s="30" t="s">
        <v>1269</v>
      </c>
      <c r="G1681" s="21" t="s">
        <v>2997</v>
      </c>
      <c r="H1681" s="21" t="s">
        <v>3051</v>
      </c>
      <c r="I1681" s="31" t="s">
        <v>3044</v>
      </c>
      <c r="J1681" s="21" t="s">
        <v>3052</v>
      </c>
      <c r="K1681" s="21">
        <v>4</v>
      </c>
      <c r="L1681" s="21" t="s">
        <v>1172</v>
      </c>
      <c r="M1681" s="21" t="s">
        <v>3053</v>
      </c>
      <c r="N1681" s="21" t="s">
        <v>1088</v>
      </c>
      <c r="O1681" s="21" t="s">
        <v>1088</v>
      </c>
      <c r="P1681" s="21"/>
      <c r="Q1681" s="21"/>
      <c r="R1681" s="21" t="s">
        <v>2145</v>
      </c>
      <c r="S1681" s="21"/>
      <c r="U1681" s="36" t="s">
        <v>5105</v>
      </c>
      <c r="V1681" s="66" t="s">
        <v>5105</v>
      </c>
      <c r="W1681" s="66"/>
    </row>
    <row r="1682" spans="1:23" ht="43">
      <c r="A1682" s="21" t="s">
        <v>2996</v>
      </c>
      <c r="B1682" s="6" t="s">
        <v>221</v>
      </c>
      <c r="C1682" s="21" t="s">
        <v>1036</v>
      </c>
      <c r="D1682" s="21" t="s">
        <v>1147</v>
      </c>
      <c r="E1682" s="21" t="s">
        <v>13</v>
      </c>
      <c r="F1682" s="30" t="s">
        <v>1269</v>
      </c>
      <c r="G1682" s="21" t="s">
        <v>2997</v>
      </c>
      <c r="H1682" s="21" t="s">
        <v>3051</v>
      </c>
      <c r="I1682" s="31" t="s">
        <v>3046</v>
      </c>
      <c r="J1682" s="21" t="s">
        <v>3054</v>
      </c>
      <c r="K1682" s="21">
        <v>4</v>
      </c>
      <c r="L1682" s="21" t="s">
        <v>1172</v>
      </c>
      <c r="M1682" s="21" t="s">
        <v>3053</v>
      </c>
      <c r="N1682" s="21" t="s">
        <v>1088</v>
      </c>
      <c r="O1682" s="21" t="s">
        <v>1088</v>
      </c>
      <c r="P1682" s="21"/>
      <c r="Q1682" s="21"/>
      <c r="R1682" s="21" t="s">
        <v>2145</v>
      </c>
      <c r="S1682" s="21"/>
      <c r="U1682" s="36" t="s">
        <v>5105</v>
      </c>
      <c r="V1682" s="66" t="s">
        <v>5105</v>
      </c>
      <c r="W1682" s="66"/>
    </row>
    <row r="1683" spans="1:23" ht="15">
      <c r="A1683" s="21" t="s">
        <v>2996</v>
      </c>
      <c r="B1683" s="6" t="s">
        <v>221</v>
      </c>
      <c r="C1683" s="21" t="s">
        <v>1036</v>
      </c>
      <c r="D1683" s="21" t="s">
        <v>1147</v>
      </c>
      <c r="E1683" s="21" t="s">
        <v>13</v>
      </c>
      <c r="F1683" s="30" t="s">
        <v>1269</v>
      </c>
      <c r="G1683" s="21" t="s">
        <v>2997</v>
      </c>
      <c r="H1683" s="21" t="s">
        <v>3051</v>
      </c>
      <c r="I1683" s="31" t="s">
        <v>3049</v>
      </c>
      <c r="J1683" s="21" t="s">
        <v>3052</v>
      </c>
      <c r="K1683" s="21">
        <v>16</v>
      </c>
      <c r="L1683" s="21" t="s">
        <v>1172</v>
      </c>
      <c r="M1683" s="21" t="s">
        <v>3055</v>
      </c>
      <c r="N1683" s="21" t="s">
        <v>1088</v>
      </c>
      <c r="O1683" s="21" t="s">
        <v>1088</v>
      </c>
      <c r="P1683" s="21"/>
      <c r="Q1683" s="21"/>
      <c r="R1683" s="21" t="s">
        <v>2145</v>
      </c>
      <c r="S1683" s="21"/>
      <c r="U1683" s="36" t="s">
        <v>5105</v>
      </c>
      <c r="V1683" s="66" t="s">
        <v>5105</v>
      </c>
      <c r="W1683" s="66"/>
    </row>
    <row r="1684" spans="1:23" ht="57">
      <c r="A1684" s="21" t="s">
        <v>2996</v>
      </c>
      <c r="B1684" s="6" t="s">
        <v>221</v>
      </c>
      <c r="C1684" s="21" t="s">
        <v>1036</v>
      </c>
      <c r="D1684" s="21" t="s">
        <v>1147</v>
      </c>
      <c r="E1684" s="21" t="s">
        <v>13</v>
      </c>
      <c r="F1684" s="30" t="s">
        <v>1269</v>
      </c>
      <c r="G1684" s="21" t="s">
        <v>2997</v>
      </c>
      <c r="H1684" s="21" t="s">
        <v>3056</v>
      </c>
      <c r="I1684" s="31" t="s">
        <v>3044</v>
      </c>
      <c r="J1684" s="21" t="s">
        <v>1088</v>
      </c>
      <c r="K1684" s="21">
        <v>4</v>
      </c>
      <c r="L1684" s="21" t="s">
        <v>1172</v>
      </c>
      <c r="M1684" s="21">
        <v>10</v>
      </c>
      <c r="N1684" s="21" t="s">
        <v>1088</v>
      </c>
      <c r="O1684" s="21" t="s">
        <v>1088</v>
      </c>
      <c r="P1684" s="21"/>
      <c r="Q1684" s="21"/>
      <c r="R1684" s="21" t="s">
        <v>2145</v>
      </c>
      <c r="S1684" s="21"/>
      <c r="U1684" s="36" t="s">
        <v>5105</v>
      </c>
      <c r="V1684" s="66" t="s">
        <v>5105</v>
      </c>
      <c r="W1684" s="66"/>
    </row>
    <row r="1685" spans="1:23" ht="43">
      <c r="A1685" s="21" t="s">
        <v>2996</v>
      </c>
      <c r="B1685" s="6" t="s">
        <v>221</v>
      </c>
      <c r="C1685" s="21" t="s">
        <v>1036</v>
      </c>
      <c r="D1685" s="21" t="s">
        <v>1147</v>
      </c>
      <c r="E1685" s="21" t="s">
        <v>13</v>
      </c>
      <c r="F1685" s="30" t="s">
        <v>1269</v>
      </c>
      <c r="G1685" s="21" t="s">
        <v>2997</v>
      </c>
      <c r="H1685" s="21" t="s">
        <v>3056</v>
      </c>
      <c r="I1685" s="31" t="s">
        <v>3046</v>
      </c>
      <c r="J1685" s="21" t="s">
        <v>1088</v>
      </c>
      <c r="K1685" s="21">
        <v>4</v>
      </c>
      <c r="L1685" s="21" t="s">
        <v>1172</v>
      </c>
      <c r="M1685" s="21">
        <v>18</v>
      </c>
      <c r="N1685" s="21" t="s">
        <v>1088</v>
      </c>
      <c r="O1685" s="21" t="s">
        <v>1088</v>
      </c>
      <c r="P1685" s="21"/>
      <c r="Q1685" s="21"/>
      <c r="R1685" s="21" t="s">
        <v>2145</v>
      </c>
      <c r="S1685" s="21"/>
      <c r="U1685" s="36" t="s">
        <v>5105</v>
      </c>
      <c r="V1685" s="66" t="s">
        <v>5105</v>
      </c>
      <c r="W1685" s="66"/>
    </row>
    <row r="1686" spans="1:23" ht="15">
      <c r="A1686" s="21" t="s">
        <v>2996</v>
      </c>
      <c r="B1686" s="6" t="s">
        <v>221</v>
      </c>
      <c r="C1686" s="21" t="s">
        <v>1036</v>
      </c>
      <c r="D1686" s="21" t="s">
        <v>1147</v>
      </c>
      <c r="E1686" s="21" t="s">
        <v>13</v>
      </c>
      <c r="F1686" s="30" t="s">
        <v>1269</v>
      </c>
      <c r="G1686" s="21" t="s">
        <v>2997</v>
      </c>
      <c r="H1686" s="21" t="s">
        <v>3056</v>
      </c>
      <c r="I1686" s="31" t="s">
        <v>3049</v>
      </c>
      <c r="J1686" s="21" t="s">
        <v>1088</v>
      </c>
      <c r="K1686" s="21">
        <v>16</v>
      </c>
      <c r="L1686" s="21" t="s">
        <v>1172</v>
      </c>
      <c r="M1686" s="21">
        <v>72</v>
      </c>
      <c r="N1686" s="21" t="s">
        <v>1088</v>
      </c>
      <c r="O1686" s="21" t="s">
        <v>1088</v>
      </c>
      <c r="P1686" s="21"/>
      <c r="Q1686" s="21"/>
      <c r="R1686" s="21" t="s">
        <v>2145</v>
      </c>
      <c r="S1686" s="21"/>
      <c r="U1686" s="36" t="s">
        <v>5105</v>
      </c>
      <c r="V1686" s="66" t="s">
        <v>5105</v>
      </c>
      <c r="W1686" s="66"/>
    </row>
    <row r="1687" spans="1:23" ht="15">
      <c r="A1687" s="21" t="s">
        <v>2996</v>
      </c>
      <c r="B1687" s="6" t="s">
        <v>221</v>
      </c>
      <c r="C1687" s="21" t="s">
        <v>1036</v>
      </c>
      <c r="D1687" s="21" t="s">
        <v>1147</v>
      </c>
      <c r="E1687" s="21" t="s">
        <v>13</v>
      </c>
      <c r="F1687" s="30" t="s">
        <v>1269</v>
      </c>
      <c r="G1687" s="21" t="s">
        <v>2997</v>
      </c>
      <c r="H1687" s="21" t="s">
        <v>3057</v>
      </c>
      <c r="I1687" s="31" t="s">
        <v>3049</v>
      </c>
      <c r="J1687" s="21" t="s">
        <v>3058</v>
      </c>
      <c r="K1687" s="21">
        <v>16</v>
      </c>
      <c r="L1687" s="21" t="s">
        <v>1172</v>
      </c>
      <c r="M1687" s="21" t="s">
        <v>2269</v>
      </c>
      <c r="N1687" s="21" t="s">
        <v>1088</v>
      </c>
      <c r="O1687" s="21" t="s">
        <v>1088</v>
      </c>
      <c r="P1687" s="21"/>
      <c r="Q1687" s="21"/>
      <c r="R1687" s="21" t="s">
        <v>2145</v>
      </c>
      <c r="S1687" s="21"/>
      <c r="U1687" s="36" t="s">
        <v>5105</v>
      </c>
      <c r="V1687" s="66" t="s">
        <v>5105</v>
      </c>
      <c r="W1687" s="66"/>
    </row>
    <row r="1688" spans="1:23" ht="43">
      <c r="A1688" s="21" t="s">
        <v>2996</v>
      </c>
      <c r="B1688" s="6" t="s">
        <v>221</v>
      </c>
      <c r="C1688" s="21" t="s">
        <v>1036</v>
      </c>
      <c r="D1688" s="21" t="s">
        <v>1147</v>
      </c>
      <c r="E1688" s="21" t="s">
        <v>13</v>
      </c>
      <c r="F1688" s="30" t="s">
        <v>1269</v>
      </c>
      <c r="G1688" s="21" t="s">
        <v>2997</v>
      </c>
      <c r="H1688" s="21" t="s">
        <v>3059</v>
      </c>
      <c r="I1688" s="31" t="s">
        <v>3041</v>
      </c>
      <c r="J1688" s="21" t="s">
        <v>3060</v>
      </c>
      <c r="K1688" s="21">
        <v>32</v>
      </c>
      <c r="L1688" s="21" t="s">
        <v>1172</v>
      </c>
      <c r="M1688" s="21" t="s">
        <v>3061</v>
      </c>
      <c r="N1688" s="21" t="s">
        <v>1088</v>
      </c>
      <c r="O1688" s="21" t="s">
        <v>1088</v>
      </c>
      <c r="P1688" s="21"/>
      <c r="Q1688" s="21"/>
      <c r="R1688" s="21" t="s">
        <v>2145</v>
      </c>
      <c r="S1688" s="21"/>
      <c r="U1688" s="36" t="s">
        <v>5105</v>
      </c>
      <c r="V1688" s="66"/>
      <c r="W1688" s="66" t="s">
        <v>159</v>
      </c>
    </row>
    <row r="1689" spans="1:23" ht="43">
      <c r="A1689" s="21" t="s">
        <v>2996</v>
      </c>
      <c r="B1689" s="6" t="s">
        <v>221</v>
      </c>
      <c r="C1689" s="21" t="s">
        <v>1036</v>
      </c>
      <c r="D1689" s="21" t="s">
        <v>1147</v>
      </c>
      <c r="E1689" s="21" t="s">
        <v>13</v>
      </c>
      <c r="F1689" s="30" t="s">
        <v>1269</v>
      </c>
      <c r="G1689" s="21" t="s">
        <v>2997</v>
      </c>
      <c r="H1689" s="21" t="s">
        <v>3059</v>
      </c>
      <c r="I1689" s="31" t="s">
        <v>3036</v>
      </c>
      <c r="J1689" s="21" t="s">
        <v>3060</v>
      </c>
      <c r="K1689" s="21">
        <v>30</v>
      </c>
      <c r="L1689" s="21" t="s">
        <v>1172</v>
      </c>
      <c r="M1689" s="51">
        <v>44620</v>
      </c>
      <c r="N1689" s="21" t="s">
        <v>1088</v>
      </c>
      <c r="O1689" s="21" t="s">
        <v>1088</v>
      </c>
      <c r="P1689" s="21"/>
      <c r="Q1689" s="21"/>
      <c r="R1689" s="21" t="s">
        <v>2145</v>
      </c>
      <c r="S1689" s="21"/>
      <c r="U1689" s="36" t="s">
        <v>5105</v>
      </c>
      <c r="V1689" s="66"/>
      <c r="W1689" s="66" t="s">
        <v>159</v>
      </c>
    </row>
    <row r="1690" spans="1:23" ht="28">
      <c r="A1690" s="21" t="s">
        <v>3080</v>
      </c>
      <c r="B1690" s="21" t="s">
        <v>3081</v>
      </c>
      <c r="C1690" s="21" t="s">
        <v>1081</v>
      </c>
      <c r="D1690" s="21"/>
      <c r="E1690" s="21"/>
      <c r="F1690" s="30"/>
      <c r="G1690" s="21"/>
      <c r="H1690" s="31" t="s">
        <v>3082</v>
      </c>
      <c r="I1690" s="21" t="s">
        <v>3083</v>
      </c>
      <c r="J1690" s="21" t="s">
        <v>3084</v>
      </c>
      <c r="K1690" s="21"/>
      <c r="L1690" s="21" t="s">
        <v>1089</v>
      </c>
      <c r="M1690" s="21" t="s">
        <v>3085</v>
      </c>
      <c r="N1690" s="21" t="b">
        <v>1</v>
      </c>
      <c r="O1690" s="21"/>
      <c r="P1690" s="21"/>
      <c r="Q1690" s="21"/>
      <c r="R1690" s="21" t="s">
        <v>3086</v>
      </c>
      <c r="S1690" s="21"/>
      <c r="U1690" s="36" t="s">
        <v>5105</v>
      </c>
      <c r="V1690" s="66" t="s">
        <v>5284</v>
      </c>
      <c r="W1690" s="66"/>
    </row>
    <row r="1691" spans="1:23" ht="14">
      <c r="A1691" s="21" t="s">
        <v>3080</v>
      </c>
      <c r="B1691" s="21" t="s">
        <v>3081</v>
      </c>
      <c r="C1691" s="21" t="s">
        <v>1081</v>
      </c>
      <c r="D1691" s="21"/>
      <c r="E1691" s="21"/>
      <c r="F1691" s="30"/>
      <c r="G1691" s="21"/>
      <c r="H1691" s="31" t="s">
        <v>1506</v>
      </c>
      <c r="I1691" s="21" t="s">
        <v>3083</v>
      </c>
      <c r="J1691" s="21" t="s">
        <v>1094</v>
      </c>
      <c r="K1691" s="21">
        <v>1</v>
      </c>
      <c r="L1691" s="21"/>
      <c r="M1691" s="21">
        <v>0.17299999999999999</v>
      </c>
      <c r="N1691" s="21" t="b">
        <v>1</v>
      </c>
      <c r="O1691" s="21"/>
      <c r="P1691" s="21"/>
      <c r="Q1691" s="21"/>
      <c r="R1691" s="21" t="s">
        <v>3086</v>
      </c>
      <c r="S1691" s="21"/>
      <c r="U1691" s="36" t="s">
        <v>5105</v>
      </c>
      <c r="V1691" s="66" t="s">
        <v>5284</v>
      </c>
      <c r="W1691" s="66"/>
    </row>
    <row r="1692" spans="1:23" ht="14">
      <c r="A1692" s="21" t="s">
        <v>3080</v>
      </c>
      <c r="B1692" s="21" t="s">
        <v>3081</v>
      </c>
      <c r="C1692" s="21" t="s">
        <v>1081</v>
      </c>
      <c r="D1692" s="21"/>
      <c r="E1692" s="21"/>
      <c r="F1692" s="30"/>
      <c r="G1692" s="21"/>
      <c r="H1692" s="31" t="s">
        <v>1749</v>
      </c>
      <c r="I1692" s="21" t="s">
        <v>3083</v>
      </c>
      <c r="J1692" s="21" t="s">
        <v>3087</v>
      </c>
      <c r="K1692" s="21"/>
      <c r="L1692" s="21"/>
      <c r="M1692" s="21">
        <v>-6.9000000000000006E-2</v>
      </c>
      <c r="N1692" s="21" t="b">
        <v>1</v>
      </c>
      <c r="O1692" s="21"/>
      <c r="P1692" s="21"/>
      <c r="Q1692" s="21"/>
      <c r="R1692" s="21" t="s">
        <v>3086</v>
      </c>
      <c r="S1692" s="21"/>
      <c r="U1692" s="36" t="s">
        <v>5105</v>
      </c>
      <c r="V1692" s="66" t="s">
        <v>5284</v>
      </c>
      <c r="W1692" s="66"/>
    </row>
    <row r="1693" spans="1:23" ht="15">
      <c r="A1693" s="21" t="s">
        <v>3088</v>
      </c>
      <c r="B1693" s="34" t="s">
        <v>975</v>
      </c>
      <c r="C1693" s="21" t="s">
        <v>1081</v>
      </c>
      <c r="D1693" s="21"/>
      <c r="E1693" s="21"/>
      <c r="F1693" s="30"/>
      <c r="G1693" s="21"/>
      <c r="H1693" s="31" t="s">
        <v>3089</v>
      </c>
      <c r="I1693" s="21" t="s">
        <v>3090</v>
      </c>
      <c r="J1693" s="21" t="s">
        <v>3091</v>
      </c>
      <c r="K1693" s="21"/>
      <c r="L1693" s="21"/>
      <c r="M1693" s="21">
        <v>-0.13500000000000001</v>
      </c>
      <c r="N1693" s="21" t="b">
        <v>0</v>
      </c>
      <c r="O1693" s="21"/>
      <c r="P1693" s="21"/>
      <c r="Q1693" s="21"/>
      <c r="R1693" s="21"/>
      <c r="S1693" s="21"/>
      <c r="U1693" s="36" t="s">
        <v>5105</v>
      </c>
      <c r="V1693" s="66" t="s">
        <v>5284</v>
      </c>
      <c r="W1693" s="66"/>
    </row>
    <row r="1694" spans="1:23" ht="15">
      <c r="A1694" s="21" t="s">
        <v>3088</v>
      </c>
      <c r="B1694" s="34" t="s">
        <v>975</v>
      </c>
      <c r="C1694" s="21" t="s">
        <v>1081</v>
      </c>
      <c r="D1694" s="21"/>
      <c r="E1694" s="21"/>
      <c r="F1694" s="30"/>
      <c r="G1694" s="21"/>
      <c r="H1694" s="31" t="s">
        <v>3092</v>
      </c>
      <c r="I1694" s="21" t="s">
        <v>3090</v>
      </c>
      <c r="J1694" s="21" t="s">
        <v>3091</v>
      </c>
      <c r="K1694" s="21"/>
      <c r="L1694" s="21"/>
      <c r="M1694" s="21">
        <v>4.4999999999999998E-2</v>
      </c>
      <c r="N1694" s="21" t="b">
        <v>0</v>
      </c>
      <c r="O1694" s="21"/>
      <c r="P1694" s="21"/>
      <c r="Q1694" s="21"/>
      <c r="R1694" s="21"/>
      <c r="S1694" s="21"/>
      <c r="U1694" s="36" t="s">
        <v>5105</v>
      </c>
      <c r="V1694" s="66" t="s">
        <v>5284</v>
      </c>
      <c r="W1694" s="66"/>
    </row>
    <row r="1695" spans="1:23" ht="15">
      <c r="A1695" s="21" t="s">
        <v>3088</v>
      </c>
      <c r="B1695" s="34" t="s">
        <v>975</v>
      </c>
      <c r="C1695" s="21" t="s">
        <v>1081</v>
      </c>
      <c r="D1695" s="21"/>
      <c r="E1695" s="21"/>
      <c r="F1695" s="30"/>
      <c r="G1695" s="21"/>
      <c r="H1695" s="31" t="s">
        <v>3092</v>
      </c>
      <c r="I1695" s="21" t="s">
        <v>3090</v>
      </c>
      <c r="J1695" s="21" t="s">
        <v>3091</v>
      </c>
      <c r="K1695" s="21"/>
      <c r="L1695" s="21"/>
      <c r="M1695" s="21">
        <v>-0.255</v>
      </c>
      <c r="N1695" s="21" t="b">
        <v>0</v>
      </c>
      <c r="O1695" s="21"/>
      <c r="P1695" s="21"/>
      <c r="Q1695" s="21"/>
      <c r="R1695" s="21"/>
      <c r="S1695" s="21"/>
      <c r="U1695" s="36" t="s">
        <v>5105</v>
      </c>
      <c r="V1695" s="66" t="s">
        <v>5284</v>
      </c>
      <c r="W1695" s="66"/>
    </row>
    <row r="1696" spans="1:23" ht="15">
      <c r="A1696" s="21" t="s">
        <v>3088</v>
      </c>
      <c r="B1696" s="34" t="s">
        <v>975</v>
      </c>
      <c r="C1696" s="21" t="s">
        <v>1081</v>
      </c>
      <c r="D1696" s="21"/>
      <c r="E1696" s="21"/>
      <c r="F1696" s="30"/>
      <c r="G1696" s="21"/>
      <c r="H1696" s="31" t="s">
        <v>3093</v>
      </c>
      <c r="I1696" s="21" t="s">
        <v>3090</v>
      </c>
      <c r="J1696" s="21" t="s">
        <v>3091</v>
      </c>
      <c r="K1696" s="21"/>
      <c r="L1696" s="21"/>
      <c r="M1696" s="21">
        <v>0.22</v>
      </c>
      <c r="N1696" s="21" t="b">
        <v>0</v>
      </c>
      <c r="O1696" s="21"/>
      <c r="P1696" s="21"/>
      <c r="Q1696" s="21"/>
      <c r="R1696" s="21"/>
      <c r="S1696" s="21"/>
      <c r="U1696" s="36" t="s">
        <v>5105</v>
      </c>
      <c r="V1696" s="66" t="s">
        <v>5284</v>
      </c>
      <c r="W1696" s="66"/>
    </row>
    <row r="1697" spans="1:23" ht="15">
      <c r="A1697" s="21" t="s">
        <v>3088</v>
      </c>
      <c r="B1697" s="34" t="s">
        <v>975</v>
      </c>
      <c r="C1697" s="21" t="s">
        <v>1081</v>
      </c>
      <c r="D1697" s="21"/>
      <c r="E1697" s="21"/>
      <c r="F1697" s="30"/>
      <c r="G1697" s="21"/>
      <c r="H1697" s="31" t="s">
        <v>3094</v>
      </c>
      <c r="I1697" s="21" t="s">
        <v>3090</v>
      </c>
      <c r="J1697" s="21" t="s">
        <v>3091</v>
      </c>
      <c r="K1697" s="21"/>
      <c r="L1697" s="21"/>
      <c r="M1697" s="21">
        <v>0.64800000000000002</v>
      </c>
      <c r="N1697" s="21" t="b">
        <v>1</v>
      </c>
      <c r="O1697" s="21"/>
      <c r="P1697" s="21"/>
      <c r="Q1697" s="21"/>
      <c r="R1697" s="21"/>
      <c r="S1697" s="21"/>
      <c r="U1697" s="36" t="s">
        <v>5105</v>
      </c>
      <c r="V1697" s="66" t="s">
        <v>5284</v>
      </c>
      <c r="W1697" s="66"/>
    </row>
    <row r="1698" spans="1:23" ht="15">
      <c r="A1698" s="21" t="s">
        <v>3088</v>
      </c>
      <c r="B1698" s="34" t="s">
        <v>975</v>
      </c>
      <c r="C1698" s="21" t="s">
        <v>1081</v>
      </c>
      <c r="D1698" s="21"/>
      <c r="E1698" s="21"/>
      <c r="F1698" s="30"/>
      <c r="G1698" s="21"/>
      <c r="H1698" s="31" t="s">
        <v>3095</v>
      </c>
      <c r="I1698" s="21" t="s">
        <v>3090</v>
      </c>
      <c r="J1698" s="21" t="s">
        <v>3091</v>
      </c>
      <c r="K1698" s="21"/>
      <c r="L1698" s="21"/>
      <c r="M1698" s="21">
        <v>-0.28799999999999998</v>
      </c>
      <c r="N1698" s="21" t="b">
        <v>0</v>
      </c>
      <c r="O1698" s="21"/>
      <c r="P1698" s="21"/>
      <c r="Q1698" s="21"/>
      <c r="R1698" s="21"/>
      <c r="S1698" s="21"/>
      <c r="U1698" s="36" t="s">
        <v>5105</v>
      </c>
      <c r="V1698" s="66" t="s">
        <v>5284</v>
      </c>
      <c r="W1698" s="66"/>
    </row>
    <row r="1699" spans="1:23" ht="15">
      <c r="A1699" s="21" t="s">
        <v>3088</v>
      </c>
      <c r="B1699" s="34" t="s">
        <v>975</v>
      </c>
      <c r="C1699" s="21" t="s">
        <v>1081</v>
      </c>
      <c r="D1699" s="21"/>
      <c r="E1699" s="21"/>
      <c r="F1699" s="30"/>
      <c r="G1699" s="21"/>
      <c r="H1699" s="31" t="s">
        <v>3096</v>
      </c>
      <c r="I1699" s="21" t="s">
        <v>3090</v>
      </c>
      <c r="J1699" s="21" t="s">
        <v>3091</v>
      </c>
      <c r="K1699" s="21"/>
      <c r="L1699" s="21"/>
      <c r="M1699" s="21">
        <v>0.42199999999999999</v>
      </c>
      <c r="N1699" s="21" t="b">
        <v>0</v>
      </c>
      <c r="O1699" s="21"/>
      <c r="P1699" s="21"/>
      <c r="Q1699" s="21"/>
      <c r="R1699" s="21"/>
      <c r="S1699" s="21"/>
      <c r="U1699" s="36" t="s">
        <v>5105</v>
      </c>
      <c r="V1699" s="66" t="s">
        <v>5284</v>
      </c>
      <c r="W1699" s="66"/>
    </row>
    <row r="1700" spans="1:23" ht="15">
      <c r="A1700" s="21" t="s">
        <v>3088</v>
      </c>
      <c r="B1700" s="34" t="s">
        <v>975</v>
      </c>
      <c r="C1700" s="21" t="s">
        <v>1081</v>
      </c>
      <c r="D1700" s="21"/>
      <c r="E1700" s="21"/>
      <c r="F1700" s="30"/>
      <c r="G1700" s="21"/>
      <c r="H1700" s="31" t="s">
        <v>3097</v>
      </c>
      <c r="I1700" s="21" t="s">
        <v>3090</v>
      </c>
      <c r="J1700" s="21" t="s">
        <v>3091</v>
      </c>
      <c r="K1700" s="21"/>
      <c r="L1700" s="21"/>
      <c r="M1700" s="21">
        <v>-0.46300000000000002</v>
      </c>
      <c r="N1700" s="21" t="b">
        <v>1</v>
      </c>
      <c r="O1700" s="21"/>
      <c r="P1700" s="21"/>
      <c r="Q1700" s="21" t="s">
        <v>1533</v>
      </c>
      <c r="R1700" s="21" t="s">
        <v>3098</v>
      </c>
      <c r="S1700" s="21"/>
      <c r="U1700" s="36" t="s">
        <v>5105</v>
      </c>
      <c r="V1700" s="66" t="s">
        <v>5284</v>
      </c>
      <c r="W1700" s="66"/>
    </row>
    <row r="1701" spans="1:23" ht="15">
      <c r="A1701" s="21" t="s">
        <v>3088</v>
      </c>
      <c r="B1701" s="34" t="s">
        <v>975</v>
      </c>
      <c r="C1701" s="21" t="s">
        <v>1081</v>
      </c>
      <c r="D1701" s="21"/>
      <c r="E1701" s="21"/>
      <c r="F1701" s="30"/>
      <c r="G1701" s="21"/>
      <c r="H1701" s="31" t="s">
        <v>3099</v>
      </c>
      <c r="I1701" s="21" t="s">
        <v>3090</v>
      </c>
      <c r="J1701" s="21" t="s">
        <v>3091</v>
      </c>
      <c r="K1701" s="21"/>
      <c r="L1701" s="21"/>
      <c r="M1701" s="21" t="s">
        <v>1088</v>
      </c>
      <c r="N1701" s="21" t="b">
        <v>0</v>
      </c>
      <c r="O1701" s="21"/>
      <c r="P1701" s="21"/>
      <c r="Q1701" s="21"/>
      <c r="R1701" s="21" t="s">
        <v>3100</v>
      </c>
      <c r="S1701" s="21"/>
      <c r="U1701" s="36" t="s">
        <v>5105</v>
      </c>
      <c r="V1701" s="66" t="s">
        <v>5284</v>
      </c>
      <c r="W1701" s="66"/>
    </row>
    <row r="1702" spans="1:23" ht="15">
      <c r="A1702" s="21" t="s">
        <v>3088</v>
      </c>
      <c r="B1702" s="34" t="s">
        <v>975</v>
      </c>
      <c r="C1702" s="21" t="s">
        <v>1081</v>
      </c>
      <c r="D1702" s="21"/>
      <c r="E1702" s="21"/>
      <c r="F1702" s="30"/>
      <c r="G1702" s="21"/>
      <c r="H1702" s="31" t="s">
        <v>3101</v>
      </c>
      <c r="I1702" s="21" t="s">
        <v>3090</v>
      </c>
      <c r="J1702" s="21" t="s">
        <v>3091</v>
      </c>
      <c r="K1702" s="21"/>
      <c r="L1702" s="21"/>
      <c r="M1702" s="21" t="s">
        <v>1088</v>
      </c>
      <c r="N1702" s="21" t="b">
        <v>0</v>
      </c>
      <c r="O1702" s="21"/>
      <c r="P1702" s="21"/>
      <c r="Q1702" s="21"/>
      <c r="R1702" s="21" t="s">
        <v>3100</v>
      </c>
      <c r="S1702" s="21"/>
      <c r="U1702" s="36" t="s">
        <v>5105</v>
      </c>
      <c r="V1702" s="66" t="s">
        <v>5284</v>
      </c>
      <c r="W1702" s="66"/>
    </row>
    <row r="1703" spans="1:23" ht="15">
      <c r="A1703" s="21" t="s">
        <v>3088</v>
      </c>
      <c r="B1703" s="34" t="s">
        <v>975</v>
      </c>
      <c r="C1703" s="21" t="s">
        <v>1081</v>
      </c>
      <c r="D1703" s="21"/>
      <c r="E1703" s="21"/>
      <c r="F1703" s="30"/>
      <c r="G1703" s="21"/>
      <c r="H1703" s="31" t="s">
        <v>3102</v>
      </c>
      <c r="I1703" s="21" t="s">
        <v>3090</v>
      </c>
      <c r="J1703" s="21" t="s">
        <v>3091</v>
      </c>
      <c r="K1703" s="21"/>
      <c r="L1703" s="21"/>
      <c r="M1703" s="21" t="s">
        <v>1088</v>
      </c>
      <c r="N1703" s="21" t="b">
        <v>0</v>
      </c>
      <c r="O1703" s="21"/>
      <c r="P1703" s="21"/>
      <c r="Q1703" s="21"/>
      <c r="R1703" s="21" t="s">
        <v>3100</v>
      </c>
      <c r="S1703" s="21"/>
      <c r="U1703" s="36" t="s">
        <v>5105</v>
      </c>
      <c r="V1703" s="66" t="s">
        <v>5284</v>
      </c>
      <c r="W1703" s="66"/>
    </row>
    <row r="1704" spans="1:23" ht="15">
      <c r="A1704" s="21" t="s">
        <v>3088</v>
      </c>
      <c r="B1704" s="34" t="s">
        <v>975</v>
      </c>
      <c r="C1704" s="21" t="s">
        <v>1081</v>
      </c>
      <c r="D1704" s="21"/>
      <c r="E1704" s="21"/>
      <c r="F1704" s="30"/>
      <c r="G1704" s="21"/>
      <c r="H1704" s="10" t="s">
        <v>3103</v>
      </c>
      <c r="I1704" s="21" t="s">
        <v>3090</v>
      </c>
      <c r="J1704" s="21" t="s">
        <v>3091</v>
      </c>
      <c r="K1704" s="21"/>
      <c r="L1704" s="21"/>
      <c r="M1704" s="21" t="s">
        <v>1088</v>
      </c>
      <c r="N1704" s="21" t="b">
        <v>0</v>
      </c>
      <c r="O1704" s="21"/>
      <c r="P1704" s="21"/>
      <c r="Q1704" s="21"/>
      <c r="R1704" s="21" t="s">
        <v>3100</v>
      </c>
      <c r="S1704" s="21"/>
      <c r="U1704" s="36" t="s">
        <v>5105</v>
      </c>
      <c r="V1704" s="66" t="s">
        <v>5284</v>
      </c>
      <c r="W1704" s="66"/>
    </row>
    <row r="1705" spans="1:23" ht="15">
      <c r="A1705" s="21" t="s">
        <v>3088</v>
      </c>
      <c r="B1705" s="34" t="s">
        <v>975</v>
      </c>
      <c r="C1705" s="21" t="s">
        <v>1081</v>
      </c>
      <c r="D1705" s="21"/>
      <c r="E1705" s="21"/>
      <c r="F1705" s="30"/>
      <c r="G1705" s="21"/>
      <c r="H1705" s="31" t="s">
        <v>3104</v>
      </c>
      <c r="I1705" s="21" t="s">
        <v>3090</v>
      </c>
      <c r="J1705" s="21" t="s">
        <v>3091</v>
      </c>
      <c r="K1705" s="21"/>
      <c r="L1705" s="21"/>
      <c r="M1705" s="21">
        <v>0.67300000000000004</v>
      </c>
      <c r="N1705" s="21" t="b">
        <v>1</v>
      </c>
      <c r="O1705" s="21"/>
      <c r="P1705" s="21"/>
      <c r="Q1705" s="21"/>
      <c r="R1705" s="21"/>
      <c r="S1705" s="21"/>
      <c r="U1705" s="36" t="s">
        <v>5105</v>
      </c>
      <c r="V1705" s="66" t="s">
        <v>5284</v>
      </c>
      <c r="W1705" s="66"/>
    </row>
    <row r="1706" spans="1:23" ht="15">
      <c r="A1706" s="21" t="s">
        <v>3088</v>
      </c>
      <c r="B1706" s="34" t="s">
        <v>975</v>
      </c>
      <c r="C1706" s="21" t="s">
        <v>1081</v>
      </c>
      <c r="D1706" s="21"/>
      <c r="E1706" s="21"/>
      <c r="F1706" s="30"/>
      <c r="G1706" s="21"/>
      <c r="H1706" s="31" t="s">
        <v>3105</v>
      </c>
      <c r="I1706" s="21" t="s">
        <v>3090</v>
      </c>
      <c r="J1706" s="21" t="s">
        <v>3091</v>
      </c>
      <c r="K1706" s="21"/>
      <c r="L1706" s="21"/>
      <c r="M1706" s="21">
        <v>-0.64300000000000002</v>
      </c>
      <c r="N1706" s="21" t="b">
        <v>1</v>
      </c>
      <c r="O1706" s="21"/>
      <c r="P1706" s="21"/>
      <c r="Q1706" s="21" t="s">
        <v>783</v>
      </c>
      <c r="R1706" s="21" t="s">
        <v>3098</v>
      </c>
      <c r="S1706" s="21"/>
      <c r="U1706" s="36" t="s">
        <v>5105</v>
      </c>
      <c r="V1706" s="66" t="s">
        <v>5284</v>
      </c>
      <c r="W1706" s="66"/>
    </row>
    <row r="1707" spans="1:23" ht="15">
      <c r="A1707" s="21" t="s">
        <v>3088</v>
      </c>
      <c r="B1707" s="34" t="s">
        <v>975</v>
      </c>
      <c r="C1707" s="21" t="s">
        <v>1081</v>
      </c>
      <c r="D1707" s="21"/>
      <c r="E1707" s="21"/>
      <c r="F1707" s="30"/>
      <c r="G1707" s="21"/>
      <c r="H1707" s="31" t="s">
        <v>3106</v>
      </c>
      <c r="I1707" s="21" t="s">
        <v>3090</v>
      </c>
      <c r="J1707" s="21" t="s">
        <v>3091</v>
      </c>
      <c r="K1707" s="21"/>
      <c r="L1707" s="21"/>
      <c r="M1707" s="21">
        <v>0.46200000000000002</v>
      </c>
      <c r="N1707" s="21" t="b">
        <v>1</v>
      </c>
      <c r="O1707" s="21"/>
      <c r="P1707" s="21"/>
      <c r="Q1707" s="21" t="s">
        <v>487</v>
      </c>
      <c r="R1707" s="21"/>
      <c r="S1707" s="21"/>
      <c r="U1707" s="36" t="s">
        <v>5105</v>
      </c>
      <c r="V1707" s="66" t="s">
        <v>5284</v>
      </c>
      <c r="W1707" s="66"/>
    </row>
    <row r="1708" spans="1:23" ht="15">
      <c r="A1708" s="21" t="s">
        <v>3088</v>
      </c>
      <c r="B1708" s="34" t="s">
        <v>975</v>
      </c>
      <c r="C1708" s="21" t="s">
        <v>1081</v>
      </c>
      <c r="D1708" s="21"/>
      <c r="E1708" s="21"/>
      <c r="F1708" s="30"/>
      <c r="G1708" s="21"/>
      <c r="H1708" s="31" t="s">
        <v>3107</v>
      </c>
      <c r="I1708" s="21" t="s">
        <v>3090</v>
      </c>
      <c r="J1708" s="21" t="s">
        <v>3091</v>
      </c>
      <c r="K1708" s="21"/>
      <c r="L1708" s="21"/>
      <c r="M1708" s="21">
        <v>0.61499999999999999</v>
      </c>
      <c r="N1708" s="21" t="b">
        <v>1</v>
      </c>
      <c r="O1708" s="21"/>
      <c r="P1708" s="21"/>
      <c r="Q1708" s="21" t="s">
        <v>487</v>
      </c>
      <c r="R1708" s="21"/>
      <c r="S1708" s="21"/>
      <c r="U1708" s="36" t="s">
        <v>5105</v>
      </c>
      <c r="V1708" s="66" t="s">
        <v>5284</v>
      </c>
      <c r="W1708" s="66"/>
    </row>
    <row r="1709" spans="1:23" ht="15">
      <c r="A1709" s="21" t="s">
        <v>3088</v>
      </c>
      <c r="B1709" s="34" t="s">
        <v>975</v>
      </c>
      <c r="C1709" s="21" t="s">
        <v>1081</v>
      </c>
      <c r="D1709" s="21"/>
      <c r="E1709" s="21"/>
      <c r="F1709" s="30"/>
      <c r="G1709" s="21"/>
      <c r="H1709" s="31" t="s">
        <v>3108</v>
      </c>
      <c r="I1709" s="21" t="s">
        <v>3090</v>
      </c>
      <c r="J1709" s="21" t="s">
        <v>3091</v>
      </c>
      <c r="K1709" s="21"/>
      <c r="L1709" s="21"/>
      <c r="M1709" s="21">
        <v>-0.69799999999999995</v>
      </c>
      <c r="N1709" s="21" t="b">
        <v>1</v>
      </c>
      <c r="O1709" s="21"/>
      <c r="P1709" s="21"/>
      <c r="Q1709" s="21" t="s">
        <v>487</v>
      </c>
      <c r="R1709" s="21"/>
      <c r="S1709" s="21"/>
      <c r="U1709" s="36" t="s">
        <v>5105</v>
      </c>
      <c r="V1709" s="66" t="s">
        <v>5284</v>
      </c>
      <c r="W1709" s="66"/>
    </row>
    <row r="1710" spans="1:23" ht="15">
      <c r="A1710" s="21" t="s">
        <v>3088</v>
      </c>
      <c r="B1710" s="34" t="s">
        <v>975</v>
      </c>
      <c r="C1710" s="21" t="s">
        <v>1081</v>
      </c>
      <c r="D1710" s="21"/>
      <c r="E1710" s="21"/>
      <c r="F1710" s="30"/>
      <c r="G1710" s="21"/>
      <c r="H1710" s="31" t="s">
        <v>3109</v>
      </c>
      <c r="I1710" s="21" t="s">
        <v>3090</v>
      </c>
      <c r="J1710" s="21" t="s">
        <v>3091</v>
      </c>
      <c r="K1710" s="21"/>
      <c r="L1710" s="21"/>
      <c r="M1710" s="21">
        <v>0.52</v>
      </c>
      <c r="N1710" s="21" t="b">
        <v>1</v>
      </c>
      <c r="O1710" s="21"/>
      <c r="P1710" s="21"/>
      <c r="Q1710" s="21" t="s">
        <v>487</v>
      </c>
      <c r="R1710" s="21"/>
      <c r="S1710" s="21"/>
      <c r="U1710" s="36" t="s">
        <v>5105</v>
      </c>
      <c r="V1710" s="66" t="s">
        <v>5284</v>
      </c>
      <c r="W1710" s="66"/>
    </row>
    <row r="1711" spans="1:23" ht="15">
      <c r="A1711" s="21" t="s">
        <v>3088</v>
      </c>
      <c r="B1711" s="34" t="s">
        <v>975</v>
      </c>
      <c r="C1711" s="21" t="s">
        <v>1081</v>
      </c>
      <c r="D1711" s="21"/>
      <c r="E1711" s="21"/>
      <c r="F1711" s="30"/>
      <c r="G1711" s="21"/>
      <c r="H1711" s="31" t="s">
        <v>3110</v>
      </c>
      <c r="I1711" s="21" t="s">
        <v>3090</v>
      </c>
      <c r="J1711" s="21" t="s">
        <v>3091</v>
      </c>
      <c r="K1711" s="21"/>
      <c r="L1711" s="21"/>
      <c r="M1711" s="21">
        <v>0.47399999999999998</v>
      </c>
      <c r="N1711" s="21" t="b">
        <v>1</v>
      </c>
      <c r="O1711" s="21"/>
      <c r="P1711" s="21"/>
      <c r="Q1711" s="21" t="s">
        <v>487</v>
      </c>
      <c r="R1711" s="21"/>
      <c r="S1711" s="21"/>
      <c r="U1711" s="36" t="s">
        <v>5105</v>
      </c>
      <c r="V1711" s="66" t="s">
        <v>5284</v>
      </c>
      <c r="W1711" s="66"/>
    </row>
    <row r="1712" spans="1:23" ht="15">
      <c r="A1712" s="21" t="s">
        <v>3088</v>
      </c>
      <c r="B1712" s="34" t="s">
        <v>975</v>
      </c>
      <c r="C1712" s="21" t="s">
        <v>1081</v>
      </c>
      <c r="D1712" s="21"/>
      <c r="E1712" s="21"/>
      <c r="F1712" s="30"/>
      <c r="G1712" s="21"/>
      <c r="H1712" s="31" t="s">
        <v>3111</v>
      </c>
      <c r="I1712" s="21" t="s">
        <v>3090</v>
      </c>
      <c r="J1712" s="21" t="s">
        <v>3091</v>
      </c>
      <c r="K1712" s="21"/>
      <c r="L1712" s="21"/>
      <c r="M1712" s="21">
        <v>0.58699999999999997</v>
      </c>
      <c r="N1712" s="21" t="b">
        <v>1</v>
      </c>
      <c r="O1712" s="21"/>
      <c r="P1712" s="21"/>
      <c r="Q1712" s="21" t="s">
        <v>487</v>
      </c>
      <c r="R1712" s="21"/>
      <c r="S1712" s="21"/>
      <c r="U1712" s="36" t="s">
        <v>5105</v>
      </c>
      <c r="V1712" s="66" t="s">
        <v>5284</v>
      </c>
      <c r="W1712" s="66"/>
    </row>
    <row r="1713" spans="1:23" ht="15">
      <c r="A1713" s="21" t="s">
        <v>3088</v>
      </c>
      <c r="B1713" s="34" t="s">
        <v>975</v>
      </c>
      <c r="C1713" s="21" t="s">
        <v>1081</v>
      </c>
      <c r="D1713" s="21"/>
      <c r="E1713" s="21"/>
      <c r="F1713" s="30"/>
      <c r="G1713" s="21"/>
      <c r="H1713" s="10" t="s">
        <v>3112</v>
      </c>
      <c r="I1713" s="21" t="s">
        <v>3090</v>
      </c>
      <c r="J1713" s="21" t="s">
        <v>3091</v>
      </c>
      <c r="K1713" s="21"/>
      <c r="L1713" s="21"/>
      <c r="M1713" s="21">
        <v>0.53500000000000003</v>
      </c>
      <c r="N1713" s="21" t="b">
        <v>1</v>
      </c>
      <c r="O1713" s="21"/>
      <c r="P1713" s="21"/>
      <c r="Q1713" s="21" t="s">
        <v>487</v>
      </c>
      <c r="R1713" s="21"/>
      <c r="S1713" s="21"/>
      <c r="U1713" s="36" t="s">
        <v>5105</v>
      </c>
      <c r="V1713" s="66" t="s">
        <v>5284</v>
      </c>
      <c r="W1713" s="66"/>
    </row>
    <row r="1714" spans="1:23" ht="15">
      <c r="A1714" s="21" t="s">
        <v>3088</v>
      </c>
      <c r="B1714" s="34" t="s">
        <v>975</v>
      </c>
      <c r="C1714" s="21" t="s">
        <v>1081</v>
      </c>
      <c r="D1714" s="21"/>
      <c r="E1714" s="21"/>
      <c r="F1714" s="30"/>
      <c r="G1714" s="21"/>
      <c r="H1714" s="10" t="s">
        <v>3113</v>
      </c>
      <c r="I1714" s="21" t="s">
        <v>3090</v>
      </c>
      <c r="J1714" s="21" t="s">
        <v>3091</v>
      </c>
      <c r="K1714" s="21"/>
      <c r="L1714" s="21"/>
      <c r="M1714" s="21">
        <v>0.61099999999999999</v>
      </c>
      <c r="N1714" s="21" t="b">
        <v>1</v>
      </c>
      <c r="O1714" s="21"/>
      <c r="P1714" s="21"/>
      <c r="Q1714" s="21" t="s">
        <v>487</v>
      </c>
      <c r="R1714" s="21"/>
      <c r="S1714" s="21"/>
      <c r="U1714" s="36" t="s">
        <v>5105</v>
      </c>
      <c r="V1714" s="66" t="s">
        <v>5284</v>
      </c>
      <c r="W1714" s="66"/>
    </row>
    <row r="1715" spans="1:23" ht="15">
      <c r="A1715" s="21" t="s">
        <v>3088</v>
      </c>
      <c r="B1715" s="34" t="s">
        <v>975</v>
      </c>
      <c r="C1715" s="21" t="s">
        <v>1081</v>
      </c>
      <c r="D1715" s="21"/>
      <c r="E1715" s="21"/>
      <c r="F1715" s="30"/>
      <c r="G1715" s="21"/>
      <c r="H1715" s="10" t="s">
        <v>3114</v>
      </c>
      <c r="I1715" s="21" t="s">
        <v>3090</v>
      </c>
      <c r="J1715" s="21" t="s">
        <v>3091</v>
      </c>
      <c r="K1715" s="21"/>
      <c r="L1715" s="21"/>
      <c r="M1715" s="21">
        <v>0.55500000000000005</v>
      </c>
      <c r="N1715" s="21" t="b">
        <v>1</v>
      </c>
      <c r="O1715" s="21"/>
      <c r="P1715" s="21"/>
      <c r="Q1715" s="21" t="s">
        <v>487</v>
      </c>
      <c r="R1715" s="21"/>
      <c r="S1715" s="21"/>
      <c r="U1715" s="36" t="s">
        <v>5105</v>
      </c>
      <c r="V1715" s="66" t="s">
        <v>5284</v>
      </c>
      <c r="W1715" s="66"/>
    </row>
    <row r="1716" spans="1:23" ht="15">
      <c r="A1716" s="21" t="s">
        <v>3088</v>
      </c>
      <c r="B1716" s="34" t="s">
        <v>975</v>
      </c>
      <c r="C1716" s="21" t="s">
        <v>1081</v>
      </c>
      <c r="D1716" s="21"/>
      <c r="E1716" s="21"/>
      <c r="F1716" s="30"/>
      <c r="G1716" s="21"/>
      <c r="H1716" s="10" t="s">
        <v>3115</v>
      </c>
      <c r="I1716" s="21" t="s">
        <v>3090</v>
      </c>
      <c r="J1716" s="21" t="s">
        <v>3091</v>
      </c>
      <c r="K1716" s="21"/>
      <c r="L1716" s="21"/>
      <c r="M1716" s="21">
        <v>0.5</v>
      </c>
      <c r="N1716" s="21" t="b">
        <v>0</v>
      </c>
      <c r="O1716" s="21"/>
      <c r="P1716" s="21"/>
      <c r="Q1716" s="21" t="s">
        <v>487</v>
      </c>
      <c r="R1716" s="21"/>
      <c r="S1716" s="21"/>
      <c r="U1716" s="36" t="s">
        <v>5105</v>
      </c>
      <c r="V1716" s="66" t="s">
        <v>5284</v>
      </c>
      <c r="W1716" s="66"/>
    </row>
    <row r="1717" spans="1:23" ht="15">
      <c r="A1717" s="21" t="s">
        <v>3116</v>
      </c>
      <c r="B1717" s="29" t="s">
        <v>3117</v>
      </c>
      <c r="C1717" s="21" t="s">
        <v>1036</v>
      </c>
      <c r="D1717" s="21"/>
      <c r="E1717" s="21"/>
      <c r="F1717" s="30"/>
      <c r="G1717" s="21"/>
      <c r="H1717" s="31" t="s">
        <v>3118</v>
      </c>
      <c r="I1717" s="21" t="s">
        <v>1093</v>
      </c>
      <c r="J1717" s="21" t="s">
        <v>3119</v>
      </c>
      <c r="K1717" s="21"/>
      <c r="L1717" s="21"/>
      <c r="M1717" s="21">
        <v>1914</v>
      </c>
      <c r="N1717" s="21" t="s">
        <v>1088</v>
      </c>
      <c r="O1717" s="21"/>
      <c r="P1717" s="21"/>
      <c r="Q1717" s="21"/>
      <c r="R1717" s="21"/>
      <c r="S1717" s="21"/>
      <c r="U1717" s="36" t="s">
        <v>4957</v>
      </c>
      <c r="V1717" s="66" t="s">
        <v>5285</v>
      </c>
      <c r="W1717" s="66"/>
    </row>
    <row r="1718" spans="1:23" ht="15">
      <c r="A1718" s="21" t="s">
        <v>3116</v>
      </c>
      <c r="B1718" s="29" t="s">
        <v>3117</v>
      </c>
      <c r="C1718" s="21" t="s">
        <v>1036</v>
      </c>
      <c r="D1718" s="21"/>
      <c r="E1718" s="21"/>
      <c r="F1718" s="30"/>
      <c r="G1718" s="21"/>
      <c r="H1718" s="31" t="s">
        <v>3120</v>
      </c>
      <c r="I1718" s="21" t="s">
        <v>1093</v>
      </c>
      <c r="J1718" s="21" t="s">
        <v>3119</v>
      </c>
      <c r="K1718" s="21"/>
      <c r="L1718" s="21"/>
      <c r="M1718" s="21" t="s">
        <v>3121</v>
      </c>
      <c r="N1718" s="21" t="s">
        <v>1088</v>
      </c>
      <c r="O1718" s="21"/>
      <c r="P1718" s="21"/>
      <c r="Q1718" s="21"/>
      <c r="R1718" s="21"/>
      <c r="S1718" s="21"/>
      <c r="U1718" s="36" t="s">
        <v>4957</v>
      </c>
      <c r="V1718" s="66" t="s">
        <v>5285</v>
      </c>
      <c r="W1718" s="66"/>
    </row>
    <row r="1719" spans="1:23" ht="15">
      <c r="A1719" s="21" t="s">
        <v>3116</v>
      </c>
      <c r="B1719" s="29" t="s">
        <v>3117</v>
      </c>
      <c r="C1719" s="21" t="s">
        <v>1036</v>
      </c>
      <c r="D1719" s="21"/>
      <c r="E1719" s="21"/>
      <c r="F1719" s="30"/>
      <c r="G1719" s="21"/>
      <c r="H1719" s="31" t="s">
        <v>3122</v>
      </c>
      <c r="I1719" s="21" t="s">
        <v>1093</v>
      </c>
      <c r="J1719" s="21" t="s">
        <v>1094</v>
      </c>
      <c r="K1719" s="21"/>
      <c r="L1719" s="21"/>
      <c r="M1719" s="21">
        <v>50.22</v>
      </c>
      <c r="N1719" s="21" t="s">
        <v>1088</v>
      </c>
      <c r="O1719" s="21"/>
      <c r="P1719" s="21"/>
      <c r="Q1719" s="21"/>
      <c r="R1719" s="21"/>
      <c r="S1719" s="21"/>
      <c r="U1719" s="36" t="s">
        <v>5105</v>
      </c>
      <c r="V1719" s="66" t="s">
        <v>5284</v>
      </c>
      <c r="W1719" s="66"/>
    </row>
    <row r="1720" spans="1:23" ht="15">
      <c r="A1720" s="21" t="s">
        <v>3116</v>
      </c>
      <c r="B1720" s="29" t="s">
        <v>3117</v>
      </c>
      <c r="C1720" s="21" t="s">
        <v>1036</v>
      </c>
      <c r="D1720" s="21"/>
      <c r="E1720" s="21"/>
      <c r="F1720" s="30"/>
      <c r="G1720" s="21"/>
      <c r="H1720" s="31" t="s">
        <v>3123</v>
      </c>
      <c r="I1720" s="21" t="s">
        <v>1093</v>
      </c>
      <c r="J1720" s="21" t="s">
        <v>1094</v>
      </c>
      <c r="K1720" s="21"/>
      <c r="L1720" s="21"/>
      <c r="M1720" s="21" t="s">
        <v>3124</v>
      </c>
      <c r="N1720" s="21" t="s">
        <v>1088</v>
      </c>
      <c r="O1720" s="21"/>
      <c r="P1720" s="21"/>
      <c r="Q1720" s="21"/>
      <c r="R1720" s="21"/>
      <c r="S1720" s="21"/>
      <c r="U1720" s="36" t="s">
        <v>5105</v>
      </c>
      <c r="V1720" s="66" t="s">
        <v>5284</v>
      </c>
      <c r="W1720" s="66"/>
    </row>
    <row r="1721" spans="1:23" ht="15">
      <c r="A1721" s="21" t="s">
        <v>3116</v>
      </c>
      <c r="B1721" s="29" t="s">
        <v>3117</v>
      </c>
      <c r="C1721" s="21" t="s">
        <v>1036</v>
      </c>
      <c r="D1721" s="21"/>
      <c r="E1721" s="21"/>
      <c r="F1721" s="30"/>
      <c r="G1721" s="21"/>
      <c r="H1721" s="31" t="s">
        <v>3125</v>
      </c>
      <c r="I1721" s="21" t="s">
        <v>1093</v>
      </c>
      <c r="J1721" s="21" t="s">
        <v>3126</v>
      </c>
      <c r="K1721" s="21"/>
      <c r="L1721" s="21"/>
      <c r="M1721" s="21">
        <v>3871</v>
      </c>
      <c r="N1721" s="21" t="s">
        <v>1088</v>
      </c>
      <c r="O1721" s="21"/>
      <c r="P1721" s="21"/>
      <c r="Q1721" s="21"/>
      <c r="R1721" s="21"/>
      <c r="S1721" s="21"/>
      <c r="U1721" s="36" t="s">
        <v>5105</v>
      </c>
      <c r="V1721" s="66" t="s">
        <v>5284</v>
      </c>
      <c r="W1721" s="66"/>
    </row>
    <row r="1722" spans="1:23" ht="15">
      <c r="A1722" s="21" t="s">
        <v>3116</v>
      </c>
      <c r="B1722" s="29" t="s">
        <v>3117</v>
      </c>
      <c r="C1722" s="21" t="s">
        <v>1036</v>
      </c>
      <c r="D1722" s="21"/>
      <c r="E1722" s="21"/>
      <c r="F1722" s="30"/>
      <c r="G1722" s="21"/>
      <c r="H1722" s="31" t="s">
        <v>3127</v>
      </c>
      <c r="I1722" s="21" t="s">
        <v>1093</v>
      </c>
      <c r="J1722" s="21" t="s">
        <v>3126</v>
      </c>
      <c r="K1722" s="21"/>
      <c r="L1722" s="21"/>
      <c r="M1722" s="21">
        <v>3642</v>
      </c>
      <c r="N1722" s="21" t="s">
        <v>1088</v>
      </c>
      <c r="O1722" s="21"/>
      <c r="P1722" s="21"/>
      <c r="Q1722" s="21"/>
      <c r="R1722" s="21"/>
      <c r="S1722" s="21"/>
      <c r="U1722" s="36" t="s">
        <v>5105</v>
      </c>
      <c r="V1722" s="66" t="s">
        <v>5284</v>
      </c>
      <c r="W1722" s="66"/>
    </row>
    <row r="1723" spans="1:23" ht="15">
      <c r="A1723" s="21" t="s">
        <v>3116</v>
      </c>
      <c r="B1723" s="29" t="s">
        <v>3117</v>
      </c>
      <c r="C1723" s="21" t="s">
        <v>1036</v>
      </c>
      <c r="D1723" s="21"/>
      <c r="E1723" s="21"/>
      <c r="F1723" s="30"/>
      <c r="G1723" s="21"/>
      <c r="H1723" s="31" t="s">
        <v>3128</v>
      </c>
      <c r="I1723" s="21" t="s">
        <v>1093</v>
      </c>
      <c r="J1723" s="21" t="s">
        <v>3126</v>
      </c>
      <c r="K1723" s="21"/>
      <c r="L1723" s="21"/>
      <c r="M1723" s="21">
        <v>2968</v>
      </c>
      <c r="N1723" s="21" t="s">
        <v>1088</v>
      </c>
      <c r="O1723" s="21"/>
      <c r="P1723" s="21"/>
      <c r="Q1723" s="21"/>
      <c r="R1723" s="21"/>
      <c r="S1723" s="21"/>
      <c r="U1723" s="36" t="s">
        <v>5105</v>
      </c>
      <c r="V1723" s="66" t="s">
        <v>5284</v>
      </c>
      <c r="W1723" s="66"/>
    </row>
    <row r="1724" spans="1:23" ht="15">
      <c r="A1724" s="21" t="s">
        <v>3116</v>
      </c>
      <c r="B1724" s="29" t="s">
        <v>3117</v>
      </c>
      <c r="C1724" s="21" t="s">
        <v>1036</v>
      </c>
      <c r="D1724" s="21"/>
      <c r="E1724" s="21"/>
      <c r="F1724" s="30"/>
      <c r="G1724" s="21"/>
      <c r="H1724" s="31" t="s">
        <v>3129</v>
      </c>
      <c r="I1724" s="21" t="s">
        <v>1093</v>
      </c>
      <c r="J1724" s="21" t="s">
        <v>3126</v>
      </c>
      <c r="K1724" s="21"/>
      <c r="L1724" s="21"/>
      <c r="M1724" s="21">
        <v>3819</v>
      </c>
      <c r="N1724" s="21" t="s">
        <v>1088</v>
      </c>
      <c r="O1724" s="21"/>
      <c r="P1724" s="21"/>
      <c r="Q1724" s="21"/>
      <c r="R1724" s="21"/>
      <c r="S1724" s="21"/>
      <c r="U1724" s="36" t="s">
        <v>5105</v>
      </c>
      <c r="V1724" s="66" t="s">
        <v>5284</v>
      </c>
      <c r="W1724" s="66"/>
    </row>
    <row r="1725" spans="1:23" ht="29">
      <c r="A1725" s="21" t="s">
        <v>3116</v>
      </c>
      <c r="B1725" s="29" t="s">
        <v>3117</v>
      </c>
      <c r="C1725" s="21" t="s">
        <v>1036</v>
      </c>
      <c r="D1725" s="21"/>
      <c r="E1725" s="21"/>
      <c r="F1725" s="30"/>
      <c r="G1725" s="21"/>
      <c r="H1725" s="31" t="s">
        <v>3130</v>
      </c>
      <c r="I1725" s="21" t="s">
        <v>3131</v>
      </c>
      <c r="J1725" s="21" t="s">
        <v>3132</v>
      </c>
      <c r="K1725" s="21"/>
      <c r="L1725" s="21"/>
      <c r="M1725" s="21">
        <v>20</v>
      </c>
      <c r="N1725" s="21" t="s">
        <v>1088</v>
      </c>
      <c r="O1725" s="21"/>
      <c r="P1725" s="21"/>
      <c r="Q1725" s="21"/>
      <c r="R1725" s="21"/>
      <c r="S1725" s="21"/>
      <c r="U1725" s="36" t="s">
        <v>5105</v>
      </c>
      <c r="V1725" s="66" t="s">
        <v>5284</v>
      </c>
      <c r="W1725" s="66"/>
    </row>
    <row r="1726" spans="1:23" ht="29">
      <c r="A1726" s="21" t="s">
        <v>3116</v>
      </c>
      <c r="B1726" s="29" t="s">
        <v>3117</v>
      </c>
      <c r="C1726" s="21" t="s">
        <v>1036</v>
      </c>
      <c r="D1726" s="21"/>
      <c r="E1726" s="21"/>
      <c r="F1726" s="30"/>
      <c r="G1726" s="21"/>
      <c r="H1726" s="31" t="s">
        <v>3133</v>
      </c>
      <c r="I1726" s="21" t="s">
        <v>3131</v>
      </c>
      <c r="J1726" s="21" t="s">
        <v>3132</v>
      </c>
      <c r="K1726" s="21"/>
      <c r="L1726" s="21"/>
      <c r="M1726" s="21">
        <v>2</v>
      </c>
      <c r="N1726" s="21" t="s">
        <v>1088</v>
      </c>
      <c r="O1726" s="21"/>
      <c r="P1726" s="21"/>
      <c r="Q1726" s="21"/>
      <c r="R1726" s="21"/>
      <c r="S1726" s="21"/>
      <c r="U1726" s="36" t="s">
        <v>5105</v>
      </c>
      <c r="V1726" s="66" t="s">
        <v>5284</v>
      </c>
      <c r="W1726" s="66"/>
    </row>
    <row r="1727" spans="1:23" ht="15">
      <c r="A1727" s="21" t="s">
        <v>3116</v>
      </c>
      <c r="B1727" s="29" t="s">
        <v>3117</v>
      </c>
      <c r="C1727" s="21" t="s">
        <v>1036</v>
      </c>
      <c r="D1727" s="21"/>
      <c r="E1727" s="21"/>
      <c r="F1727" s="30"/>
      <c r="G1727" s="21"/>
      <c r="H1727" s="31" t="s">
        <v>3134</v>
      </c>
      <c r="I1727" s="21" t="s">
        <v>1093</v>
      </c>
      <c r="J1727" s="21" t="s">
        <v>3135</v>
      </c>
      <c r="K1727" s="21"/>
      <c r="L1727" s="21"/>
      <c r="M1727" s="21">
        <v>21.38</v>
      </c>
      <c r="N1727" s="21" t="s">
        <v>1088</v>
      </c>
      <c r="O1727" s="21"/>
      <c r="P1727" s="21"/>
      <c r="Q1727" s="21"/>
      <c r="R1727" s="21"/>
      <c r="S1727" s="21"/>
      <c r="U1727" s="36" t="s">
        <v>4780</v>
      </c>
      <c r="V1727" s="66" t="s">
        <v>5285</v>
      </c>
      <c r="W1727" s="66"/>
    </row>
    <row r="1728" spans="1:23" ht="15">
      <c r="A1728" s="21" t="s">
        <v>3116</v>
      </c>
      <c r="B1728" s="29" t="s">
        <v>3117</v>
      </c>
      <c r="C1728" s="21" t="s">
        <v>1036</v>
      </c>
      <c r="D1728" s="21"/>
      <c r="E1728" s="21"/>
      <c r="F1728" s="30"/>
      <c r="G1728" s="21"/>
      <c r="H1728" s="31" t="s">
        <v>3136</v>
      </c>
      <c r="I1728" s="21" t="s">
        <v>1093</v>
      </c>
      <c r="J1728" s="21" t="s">
        <v>3135</v>
      </c>
      <c r="K1728" s="21"/>
      <c r="L1728" s="21"/>
      <c r="M1728" s="21">
        <v>23.11</v>
      </c>
      <c r="N1728" s="21" t="s">
        <v>1088</v>
      </c>
      <c r="O1728" s="21"/>
      <c r="P1728" s="21"/>
      <c r="Q1728" s="21"/>
      <c r="R1728" s="21"/>
      <c r="S1728" s="21"/>
      <c r="U1728" s="36" t="s">
        <v>4780</v>
      </c>
      <c r="V1728" s="66" t="s">
        <v>5285</v>
      </c>
      <c r="W1728" s="66"/>
    </row>
    <row r="1729" spans="1:23" ht="13">
      <c r="A1729" s="21" t="s">
        <v>3137</v>
      </c>
      <c r="B1729" s="10" t="s">
        <v>3138</v>
      </c>
      <c r="C1729" s="21" t="s">
        <v>1733</v>
      </c>
      <c r="D1729" s="21" t="s">
        <v>1129</v>
      </c>
      <c r="E1729" s="21"/>
      <c r="F1729" s="30" t="s">
        <v>3139</v>
      </c>
      <c r="G1729" s="21" t="s">
        <v>1740</v>
      </c>
      <c r="H1729" s="31"/>
      <c r="I1729" s="31"/>
      <c r="J1729" s="21"/>
      <c r="K1729" s="21"/>
      <c r="L1729" s="21" t="s">
        <v>1172</v>
      </c>
      <c r="M1729" s="21"/>
      <c r="N1729" s="21" t="s">
        <v>1088</v>
      </c>
      <c r="O1729" s="21"/>
      <c r="P1729" s="21"/>
      <c r="Q1729" s="21"/>
      <c r="R1729" s="21" t="s">
        <v>3140</v>
      </c>
      <c r="S1729" s="21"/>
      <c r="U1729" s="36" t="s">
        <v>5105</v>
      </c>
      <c r="V1729" s="66" t="s">
        <v>5105</v>
      </c>
      <c r="W1729" s="66"/>
    </row>
    <row r="1730" spans="1:23" ht="14">
      <c r="A1730" s="21" t="s">
        <v>3141</v>
      </c>
      <c r="B1730" s="21" t="s">
        <v>5300</v>
      </c>
      <c r="C1730" s="21" t="s">
        <v>1036</v>
      </c>
      <c r="D1730" s="21" t="s">
        <v>1129</v>
      </c>
      <c r="E1730" s="21" t="s">
        <v>1097</v>
      </c>
      <c r="F1730" s="30" t="s">
        <v>2040</v>
      </c>
      <c r="G1730" s="21" t="s">
        <v>1132</v>
      </c>
      <c r="H1730" s="31" t="s">
        <v>3143</v>
      </c>
      <c r="I1730" s="31" t="s">
        <v>1093</v>
      </c>
      <c r="J1730" s="21" t="s">
        <v>1161</v>
      </c>
      <c r="K1730" s="21"/>
      <c r="L1730" s="21" t="s">
        <v>1089</v>
      </c>
      <c r="M1730" s="21" t="s">
        <v>3144</v>
      </c>
      <c r="N1730" s="21" t="s">
        <v>1088</v>
      </c>
      <c r="O1730" s="21"/>
      <c r="P1730" s="21"/>
      <c r="Q1730" s="21" t="s">
        <v>1698</v>
      </c>
      <c r="R1730" s="21"/>
      <c r="S1730" s="21"/>
      <c r="U1730" s="36" t="s">
        <v>5105</v>
      </c>
      <c r="V1730" s="66" t="s">
        <v>5284</v>
      </c>
      <c r="W1730" s="66"/>
    </row>
    <row r="1731" spans="1:23" ht="14">
      <c r="A1731" s="21" t="s">
        <v>3141</v>
      </c>
      <c r="B1731" s="21" t="s">
        <v>5301</v>
      </c>
      <c r="C1731" s="21" t="s">
        <v>1036</v>
      </c>
      <c r="D1731" s="21" t="s">
        <v>1129</v>
      </c>
      <c r="E1731" s="21" t="s">
        <v>1097</v>
      </c>
      <c r="F1731" s="30" t="s">
        <v>2040</v>
      </c>
      <c r="G1731" s="21" t="s">
        <v>1781</v>
      </c>
      <c r="H1731" s="31" t="s">
        <v>3143</v>
      </c>
      <c r="I1731" s="31" t="s">
        <v>1093</v>
      </c>
      <c r="J1731" s="21" t="s">
        <v>1161</v>
      </c>
      <c r="K1731" s="21"/>
      <c r="L1731" s="21" t="s">
        <v>1089</v>
      </c>
      <c r="M1731" s="21" t="s">
        <v>3146</v>
      </c>
      <c r="N1731" s="21" t="s">
        <v>1088</v>
      </c>
      <c r="O1731" s="21"/>
      <c r="P1731" s="21"/>
      <c r="Q1731" s="21" t="s">
        <v>1698</v>
      </c>
      <c r="R1731" s="21"/>
      <c r="S1731" s="21"/>
      <c r="U1731" s="36" t="s">
        <v>5105</v>
      </c>
      <c r="V1731" s="66" t="s">
        <v>5284</v>
      </c>
      <c r="W1731" s="66"/>
    </row>
    <row r="1732" spans="1:23" ht="14">
      <c r="A1732" s="21" t="s">
        <v>3141</v>
      </c>
      <c r="B1732" s="21" t="s">
        <v>5302</v>
      </c>
      <c r="C1732" s="21" t="s">
        <v>1036</v>
      </c>
      <c r="D1732" s="21" t="s">
        <v>1129</v>
      </c>
      <c r="E1732" s="21" t="s">
        <v>1097</v>
      </c>
      <c r="F1732" s="30" t="s">
        <v>2040</v>
      </c>
      <c r="G1732" s="21" t="s">
        <v>1132</v>
      </c>
      <c r="H1732" s="31" t="s">
        <v>3148</v>
      </c>
      <c r="I1732" s="31" t="s">
        <v>1093</v>
      </c>
      <c r="J1732" s="21" t="s">
        <v>2781</v>
      </c>
      <c r="K1732" s="21">
        <v>48</v>
      </c>
      <c r="L1732" s="21" t="s">
        <v>1089</v>
      </c>
      <c r="M1732" s="21">
        <v>15.3</v>
      </c>
      <c r="N1732" s="21" t="s">
        <v>1088</v>
      </c>
      <c r="O1732" s="21"/>
      <c r="P1732" s="21">
        <v>3.2</v>
      </c>
      <c r="Q1732" s="21" t="s">
        <v>1698</v>
      </c>
      <c r="R1732" s="21" t="s">
        <v>3149</v>
      </c>
      <c r="S1732" s="21"/>
      <c r="U1732" s="36" t="s">
        <v>5303</v>
      </c>
      <c r="V1732" s="66" t="s">
        <v>5285</v>
      </c>
      <c r="W1732" s="66"/>
    </row>
    <row r="1733" spans="1:23" ht="14">
      <c r="A1733" s="21" t="s">
        <v>3141</v>
      </c>
      <c r="B1733" s="21" t="s">
        <v>5304</v>
      </c>
      <c r="C1733" s="21" t="s">
        <v>1036</v>
      </c>
      <c r="D1733" s="21" t="s">
        <v>1129</v>
      </c>
      <c r="E1733" s="21" t="s">
        <v>1097</v>
      </c>
      <c r="F1733" s="30" t="s">
        <v>2040</v>
      </c>
      <c r="G1733" s="21" t="s">
        <v>1132</v>
      </c>
      <c r="H1733" s="31" t="s">
        <v>3148</v>
      </c>
      <c r="I1733" s="31" t="s">
        <v>1093</v>
      </c>
      <c r="J1733" s="21" t="s">
        <v>2781</v>
      </c>
      <c r="K1733" s="21">
        <v>46</v>
      </c>
      <c r="L1733" s="21" t="s">
        <v>1089</v>
      </c>
      <c r="M1733" s="21">
        <v>15.8</v>
      </c>
      <c r="N1733" s="21" t="s">
        <v>1088</v>
      </c>
      <c r="O1733" s="21"/>
      <c r="P1733" s="21">
        <v>11.6</v>
      </c>
      <c r="Q1733" s="21" t="s">
        <v>1698</v>
      </c>
      <c r="R1733" s="21" t="s">
        <v>3149</v>
      </c>
      <c r="S1733" s="21"/>
      <c r="U1733" s="36" t="s">
        <v>5303</v>
      </c>
      <c r="V1733" s="66" t="s">
        <v>5285</v>
      </c>
      <c r="W1733" s="66"/>
    </row>
    <row r="1734" spans="1:23" ht="14">
      <c r="A1734" s="21" t="s">
        <v>3141</v>
      </c>
      <c r="B1734" s="21" t="s">
        <v>5305</v>
      </c>
      <c r="C1734" s="21" t="s">
        <v>1036</v>
      </c>
      <c r="D1734" s="21" t="s">
        <v>1129</v>
      </c>
      <c r="E1734" s="21" t="s">
        <v>1097</v>
      </c>
      <c r="F1734" s="30" t="s">
        <v>2040</v>
      </c>
      <c r="G1734" s="21" t="s">
        <v>1132</v>
      </c>
      <c r="H1734" s="31" t="s">
        <v>3148</v>
      </c>
      <c r="I1734" s="31" t="s">
        <v>1093</v>
      </c>
      <c r="J1734" s="21" t="s">
        <v>2781</v>
      </c>
      <c r="K1734" s="21">
        <v>48</v>
      </c>
      <c r="L1734" s="21" t="s">
        <v>1089</v>
      </c>
      <c r="M1734" s="21">
        <v>8.8000000000000007</v>
      </c>
      <c r="N1734" s="21" t="s">
        <v>1088</v>
      </c>
      <c r="O1734" s="21"/>
      <c r="P1734" s="21">
        <v>0.7</v>
      </c>
      <c r="Q1734" s="21" t="s">
        <v>1698</v>
      </c>
      <c r="R1734" s="21" t="s">
        <v>3149</v>
      </c>
      <c r="S1734" s="21"/>
      <c r="U1734" s="36" t="s">
        <v>5303</v>
      </c>
      <c r="V1734" s="66" t="s">
        <v>5285</v>
      </c>
      <c r="W1734" s="66"/>
    </row>
    <row r="1735" spans="1:23" ht="14">
      <c r="A1735" s="21" t="s">
        <v>3141</v>
      </c>
      <c r="B1735" s="21" t="s">
        <v>5306</v>
      </c>
      <c r="C1735" s="21" t="s">
        <v>1036</v>
      </c>
      <c r="D1735" s="21" t="s">
        <v>1129</v>
      </c>
      <c r="E1735" s="21" t="s">
        <v>1097</v>
      </c>
      <c r="F1735" s="30" t="s">
        <v>2040</v>
      </c>
      <c r="G1735" s="21" t="s">
        <v>1132</v>
      </c>
      <c r="H1735" s="31" t="s">
        <v>3148</v>
      </c>
      <c r="I1735" s="31" t="s">
        <v>1093</v>
      </c>
      <c r="J1735" s="21" t="s">
        <v>2781</v>
      </c>
      <c r="K1735" s="21">
        <v>37</v>
      </c>
      <c r="L1735" s="21" t="s">
        <v>1089</v>
      </c>
      <c r="M1735" s="21">
        <v>16.7</v>
      </c>
      <c r="N1735" s="21" t="s">
        <v>1088</v>
      </c>
      <c r="O1735" s="21"/>
      <c r="P1735" s="21">
        <v>9.8000000000000007</v>
      </c>
      <c r="Q1735" s="21" t="s">
        <v>1698</v>
      </c>
      <c r="R1735" s="21" t="s">
        <v>3149</v>
      </c>
      <c r="S1735" s="21"/>
      <c r="U1735" s="36" t="s">
        <v>5303</v>
      </c>
      <c r="V1735" s="66" t="s">
        <v>5285</v>
      </c>
      <c r="W1735" s="66"/>
    </row>
    <row r="1736" spans="1:23" ht="14">
      <c r="A1736" s="21" t="s">
        <v>3141</v>
      </c>
      <c r="B1736" s="21" t="s">
        <v>5307</v>
      </c>
      <c r="C1736" s="21" t="s">
        <v>1036</v>
      </c>
      <c r="D1736" s="21" t="s">
        <v>1129</v>
      </c>
      <c r="E1736" s="21" t="s">
        <v>1097</v>
      </c>
      <c r="F1736" s="30" t="s">
        <v>2040</v>
      </c>
      <c r="G1736" s="21" t="s">
        <v>1781</v>
      </c>
      <c r="H1736" s="31" t="s">
        <v>3148</v>
      </c>
      <c r="I1736" s="31" t="s">
        <v>1093</v>
      </c>
      <c r="J1736" s="21" t="s">
        <v>2781</v>
      </c>
      <c r="K1736" s="21">
        <v>88</v>
      </c>
      <c r="L1736" s="21" t="s">
        <v>1089</v>
      </c>
      <c r="M1736" s="21">
        <v>11.4</v>
      </c>
      <c r="N1736" s="21" t="s">
        <v>1088</v>
      </c>
      <c r="O1736" s="21"/>
      <c r="P1736" s="21">
        <v>4.8</v>
      </c>
      <c r="Q1736" s="21" t="s">
        <v>1698</v>
      </c>
      <c r="R1736" s="21" t="s">
        <v>3149</v>
      </c>
      <c r="S1736" s="21"/>
      <c r="U1736" s="36" t="s">
        <v>5303</v>
      </c>
      <c r="V1736" s="66" t="s">
        <v>5285</v>
      </c>
      <c r="W1736" s="66"/>
    </row>
    <row r="1737" spans="1:23" ht="14">
      <c r="A1737" s="21" t="s">
        <v>3141</v>
      </c>
      <c r="B1737" s="21" t="s">
        <v>5308</v>
      </c>
      <c r="C1737" s="21" t="s">
        <v>1036</v>
      </c>
      <c r="D1737" s="21" t="s">
        <v>1129</v>
      </c>
      <c r="E1737" s="21" t="s">
        <v>1097</v>
      </c>
      <c r="F1737" s="30" t="s">
        <v>2040</v>
      </c>
      <c r="G1737" s="21" t="s">
        <v>1781</v>
      </c>
      <c r="H1737" s="31" t="s">
        <v>3148</v>
      </c>
      <c r="I1737" s="31" t="s">
        <v>1093</v>
      </c>
      <c r="J1737" s="21" t="s">
        <v>2781</v>
      </c>
      <c r="K1737" s="21">
        <v>52</v>
      </c>
      <c r="L1737" s="21" t="s">
        <v>1089</v>
      </c>
      <c r="M1737" s="21">
        <v>14.1</v>
      </c>
      <c r="N1737" s="21" t="s">
        <v>1088</v>
      </c>
      <c r="O1737" s="21"/>
      <c r="P1737" s="21">
        <v>4</v>
      </c>
      <c r="Q1737" s="21" t="s">
        <v>1698</v>
      </c>
      <c r="R1737" s="21" t="s">
        <v>3149</v>
      </c>
      <c r="S1737" s="21"/>
      <c r="U1737" s="36" t="s">
        <v>5303</v>
      </c>
      <c r="V1737" s="66" t="s">
        <v>5285</v>
      </c>
      <c r="W1737" s="66"/>
    </row>
    <row r="1738" spans="1:23" ht="14">
      <c r="A1738" s="21" t="s">
        <v>3141</v>
      </c>
      <c r="B1738" s="21" t="s">
        <v>5309</v>
      </c>
      <c r="C1738" s="21" t="s">
        <v>1036</v>
      </c>
      <c r="D1738" s="21" t="s">
        <v>1129</v>
      </c>
      <c r="E1738" s="21" t="s">
        <v>1097</v>
      </c>
      <c r="F1738" s="30" t="s">
        <v>2040</v>
      </c>
      <c r="G1738" s="21" t="s">
        <v>1781</v>
      </c>
      <c r="H1738" s="31" t="s">
        <v>3148</v>
      </c>
      <c r="I1738" s="31" t="s">
        <v>1093</v>
      </c>
      <c r="J1738" s="21" t="s">
        <v>2781</v>
      </c>
      <c r="K1738" s="21">
        <v>39</v>
      </c>
      <c r="L1738" s="21" t="s">
        <v>1089</v>
      </c>
      <c r="M1738" s="21">
        <v>17.899999999999999</v>
      </c>
      <c r="N1738" s="21" t="s">
        <v>1088</v>
      </c>
      <c r="O1738" s="21"/>
      <c r="P1738" s="21">
        <v>4.4000000000000004</v>
      </c>
      <c r="Q1738" s="21" t="s">
        <v>1698</v>
      </c>
      <c r="R1738" s="21" t="s">
        <v>3149</v>
      </c>
      <c r="S1738" s="21"/>
      <c r="U1738" s="36" t="s">
        <v>5303</v>
      </c>
      <c r="V1738" s="66" t="s">
        <v>5285</v>
      </c>
      <c r="W1738" s="66"/>
    </row>
    <row r="1739" spans="1:23" ht="14">
      <c r="A1739" s="21" t="s">
        <v>3141</v>
      </c>
      <c r="B1739" s="21" t="s">
        <v>5310</v>
      </c>
      <c r="C1739" s="21" t="s">
        <v>1036</v>
      </c>
      <c r="D1739" s="21" t="s">
        <v>1129</v>
      </c>
      <c r="E1739" s="21" t="s">
        <v>1097</v>
      </c>
      <c r="F1739" s="30" t="s">
        <v>2040</v>
      </c>
      <c r="G1739" s="21" t="s">
        <v>1781</v>
      </c>
      <c r="H1739" s="31" t="s">
        <v>3148</v>
      </c>
      <c r="I1739" s="31" t="s">
        <v>1093</v>
      </c>
      <c r="J1739" s="21" t="s">
        <v>2781</v>
      </c>
      <c r="K1739" s="21">
        <v>33</v>
      </c>
      <c r="L1739" s="21" t="s">
        <v>1089</v>
      </c>
      <c r="M1739" s="21">
        <v>19.100000000000001</v>
      </c>
      <c r="N1739" s="21" t="s">
        <v>1088</v>
      </c>
      <c r="O1739" s="21"/>
      <c r="P1739" s="21">
        <v>1.3</v>
      </c>
      <c r="Q1739" s="21" t="s">
        <v>1698</v>
      </c>
      <c r="R1739" s="21" t="s">
        <v>3149</v>
      </c>
      <c r="S1739" s="21"/>
      <c r="U1739" s="36" t="s">
        <v>5303</v>
      </c>
      <c r="V1739" s="66" t="s">
        <v>5285</v>
      </c>
      <c r="W1739" s="66"/>
    </row>
    <row r="1740" spans="1:23" ht="14">
      <c r="A1740" s="21" t="s">
        <v>3141</v>
      </c>
      <c r="B1740" s="21" t="s">
        <v>5311</v>
      </c>
      <c r="C1740" s="21" t="s">
        <v>1036</v>
      </c>
      <c r="D1740" s="21" t="s">
        <v>1129</v>
      </c>
      <c r="E1740" s="21" t="s">
        <v>1097</v>
      </c>
      <c r="F1740" s="30" t="s">
        <v>2040</v>
      </c>
      <c r="G1740" s="21" t="s">
        <v>1132</v>
      </c>
      <c r="H1740" s="31" t="s">
        <v>3158</v>
      </c>
      <c r="I1740" s="31" t="s">
        <v>1093</v>
      </c>
      <c r="J1740" s="21" t="s">
        <v>3159</v>
      </c>
      <c r="K1740" s="21">
        <v>48</v>
      </c>
      <c r="L1740" s="21" t="s">
        <v>1089</v>
      </c>
      <c r="M1740" s="21">
        <v>6.7</v>
      </c>
      <c r="N1740" s="21" t="s">
        <v>1088</v>
      </c>
      <c r="O1740" s="21"/>
      <c r="P1740" s="21">
        <v>1.4</v>
      </c>
      <c r="Q1740" s="21" t="s">
        <v>1698</v>
      </c>
      <c r="R1740" s="21" t="s">
        <v>3149</v>
      </c>
      <c r="S1740" s="21"/>
      <c r="U1740" s="36" t="s">
        <v>5303</v>
      </c>
      <c r="V1740" s="66" t="s">
        <v>5285</v>
      </c>
      <c r="W1740" s="66"/>
    </row>
    <row r="1741" spans="1:23" ht="14">
      <c r="A1741" s="21" t="s">
        <v>3141</v>
      </c>
      <c r="B1741" s="21" t="s">
        <v>5312</v>
      </c>
      <c r="C1741" s="21" t="s">
        <v>1036</v>
      </c>
      <c r="D1741" s="21" t="s">
        <v>1129</v>
      </c>
      <c r="E1741" s="21" t="s">
        <v>1097</v>
      </c>
      <c r="F1741" s="30" t="s">
        <v>2040</v>
      </c>
      <c r="G1741" s="21" t="s">
        <v>1132</v>
      </c>
      <c r="H1741" s="31" t="s">
        <v>3158</v>
      </c>
      <c r="I1741" s="31" t="s">
        <v>1093</v>
      </c>
      <c r="J1741" s="21" t="s">
        <v>3159</v>
      </c>
      <c r="K1741" s="21">
        <v>46</v>
      </c>
      <c r="L1741" s="21" t="s">
        <v>1089</v>
      </c>
      <c r="M1741" s="21">
        <v>9</v>
      </c>
      <c r="N1741" s="21" t="s">
        <v>1088</v>
      </c>
      <c r="O1741" s="21"/>
      <c r="P1741" s="21">
        <v>5.9</v>
      </c>
      <c r="Q1741" s="21" t="s">
        <v>1698</v>
      </c>
      <c r="R1741" s="21" t="s">
        <v>3149</v>
      </c>
      <c r="S1741" s="21"/>
      <c r="U1741" s="36" t="s">
        <v>5303</v>
      </c>
      <c r="V1741" s="66" t="s">
        <v>5285</v>
      </c>
      <c r="W1741" s="66"/>
    </row>
    <row r="1742" spans="1:23" ht="14">
      <c r="A1742" s="21" t="s">
        <v>3141</v>
      </c>
      <c r="B1742" s="21" t="s">
        <v>5313</v>
      </c>
      <c r="C1742" s="21" t="s">
        <v>1036</v>
      </c>
      <c r="D1742" s="21" t="s">
        <v>1129</v>
      </c>
      <c r="E1742" s="21" t="s">
        <v>1097</v>
      </c>
      <c r="F1742" s="30" t="s">
        <v>2040</v>
      </c>
      <c r="G1742" s="21" t="s">
        <v>1132</v>
      </c>
      <c r="H1742" s="31" t="s">
        <v>3158</v>
      </c>
      <c r="I1742" s="31" t="s">
        <v>1093</v>
      </c>
      <c r="J1742" s="21" t="s">
        <v>3159</v>
      </c>
      <c r="K1742" s="21">
        <v>48</v>
      </c>
      <c r="L1742" s="21" t="s">
        <v>1089</v>
      </c>
      <c r="M1742" s="21">
        <v>11.4</v>
      </c>
      <c r="N1742" s="21" t="s">
        <v>1088</v>
      </c>
      <c r="O1742" s="21"/>
      <c r="P1742" s="21">
        <v>0.8</v>
      </c>
      <c r="Q1742" s="21" t="s">
        <v>1698</v>
      </c>
      <c r="R1742" s="21" t="s">
        <v>3149</v>
      </c>
      <c r="S1742" s="21"/>
      <c r="U1742" s="36" t="s">
        <v>5303</v>
      </c>
      <c r="V1742" s="66" t="s">
        <v>5285</v>
      </c>
      <c r="W1742" s="66"/>
    </row>
    <row r="1743" spans="1:23" ht="14">
      <c r="A1743" s="21" t="s">
        <v>3141</v>
      </c>
      <c r="B1743" s="21" t="s">
        <v>5314</v>
      </c>
      <c r="C1743" s="21" t="s">
        <v>1036</v>
      </c>
      <c r="D1743" s="21" t="s">
        <v>1129</v>
      </c>
      <c r="E1743" s="21" t="s">
        <v>1097</v>
      </c>
      <c r="F1743" s="30" t="s">
        <v>2040</v>
      </c>
      <c r="G1743" s="21" t="s">
        <v>1132</v>
      </c>
      <c r="H1743" s="31" t="s">
        <v>3158</v>
      </c>
      <c r="I1743" s="31" t="s">
        <v>1093</v>
      </c>
      <c r="J1743" s="21" t="s">
        <v>3159</v>
      </c>
      <c r="K1743" s="21">
        <v>37</v>
      </c>
      <c r="L1743" s="21" t="s">
        <v>1089</v>
      </c>
      <c r="M1743" s="21">
        <v>9.1</v>
      </c>
      <c r="N1743" s="21" t="s">
        <v>1088</v>
      </c>
      <c r="O1743" s="21"/>
      <c r="P1743" s="21">
        <v>8.1</v>
      </c>
      <c r="Q1743" s="21" t="s">
        <v>1698</v>
      </c>
      <c r="R1743" s="21" t="s">
        <v>3149</v>
      </c>
      <c r="S1743" s="21"/>
      <c r="U1743" s="36" t="s">
        <v>5303</v>
      </c>
      <c r="V1743" s="66" t="s">
        <v>5285</v>
      </c>
      <c r="W1743" s="66"/>
    </row>
    <row r="1744" spans="1:23" ht="14">
      <c r="A1744" s="21" t="s">
        <v>3141</v>
      </c>
      <c r="B1744" s="21" t="s">
        <v>5315</v>
      </c>
      <c r="C1744" s="21" t="s">
        <v>1036</v>
      </c>
      <c r="D1744" s="21" t="s">
        <v>1129</v>
      </c>
      <c r="E1744" s="21" t="s">
        <v>1097</v>
      </c>
      <c r="F1744" s="30" t="s">
        <v>2040</v>
      </c>
      <c r="G1744" s="21" t="s">
        <v>1781</v>
      </c>
      <c r="H1744" s="31" t="s">
        <v>3158</v>
      </c>
      <c r="I1744" s="31" t="s">
        <v>1093</v>
      </c>
      <c r="J1744" s="21" t="s">
        <v>3159</v>
      </c>
      <c r="K1744" s="21">
        <v>88</v>
      </c>
      <c r="L1744" s="21" t="s">
        <v>1089</v>
      </c>
      <c r="M1744" s="21">
        <v>9.6999999999999993</v>
      </c>
      <c r="N1744" s="21" t="s">
        <v>1088</v>
      </c>
      <c r="O1744" s="21"/>
      <c r="P1744" s="21">
        <v>4.0999999999999996</v>
      </c>
      <c r="Q1744" s="21" t="s">
        <v>1698</v>
      </c>
      <c r="R1744" s="21" t="s">
        <v>3149</v>
      </c>
      <c r="S1744" s="21"/>
      <c r="U1744" s="36" t="s">
        <v>5303</v>
      </c>
      <c r="V1744" s="66" t="s">
        <v>5285</v>
      </c>
      <c r="W1744" s="66"/>
    </row>
    <row r="1745" spans="1:23" ht="14">
      <c r="A1745" s="21" t="s">
        <v>3141</v>
      </c>
      <c r="B1745" s="21" t="s">
        <v>5316</v>
      </c>
      <c r="C1745" s="21" t="s">
        <v>1036</v>
      </c>
      <c r="D1745" s="21" t="s">
        <v>1129</v>
      </c>
      <c r="E1745" s="21" t="s">
        <v>1097</v>
      </c>
      <c r="F1745" s="30" t="s">
        <v>2040</v>
      </c>
      <c r="G1745" s="21" t="s">
        <v>1781</v>
      </c>
      <c r="H1745" s="31" t="s">
        <v>3158</v>
      </c>
      <c r="I1745" s="31" t="s">
        <v>1093</v>
      </c>
      <c r="J1745" s="21" t="s">
        <v>3159</v>
      </c>
      <c r="K1745" s="21">
        <v>52</v>
      </c>
      <c r="L1745" s="21" t="s">
        <v>1089</v>
      </c>
      <c r="M1745" s="21">
        <v>7.7</v>
      </c>
      <c r="N1745" s="21" t="s">
        <v>1088</v>
      </c>
      <c r="O1745" s="21"/>
      <c r="P1745" s="21">
        <v>2.4</v>
      </c>
      <c r="Q1745" s="21" t="s">
        <v>1698</v>
      </c>
      <c r="R1745" s="21" t="s">
        <v>3149</v>
      </c>
      <c r="S1745" s="21"/>
      <c r="U1745" s="36" t="s">
        <v>5303</v>
      </c>
      <c r="V1745" s="66" t="s">
        <v>5285</v>
      </c>
      <c r="W1745" s="66"/>
    </row>
    <row r="1746" spans="1:23" ht="14">
      <c r="A1746" s="21" t="s">
        <v>3141</v>
      </c>
      <c r="B1746" s="21" t="s">
        <v>5317</v>
      </c>
      <c r="C1746" s="21" t="s">
        <v>1036</v>
      </c>
      <c r="D1746" s="21" t="s">
        <v>1129</v>
      </c>
      <c r="E1746" s="21" t="s">
        <v>1097</v>
      </c>
      <c r="F1746" s="30" t="s">
        <v>2040</v>
      </c>
      <c r="G1746" s="21" t="s">
        <v>1781</v>
      </c>
      <c r="H1746" s="31" t="s">
        <v>3158</v>
      </c>
      <c r="I1746" s="31" t="s">
        <v>1093</v>
      </c>
      <c r="J1746" s="21" t="s">
        <v>3159</v>
      </c>
      <c r="K1746" s="21">
        <v>39</v>
      </c>
      <c r="L1746" s="21" t="s">
        <v>1089</v>
      </c>
      <c r="M1746" s="21">
        <v>5.9</v>
      </c>
      <c r="N1746" s="21" t="s">
        <v>1088</v>
      </c>
      <c r="O1746" s="21"/>
      <c r="P1746" s="21">
        <v>1.7</v>
      </c>
      <c r="Q1746" s="21" t="s">
        <v>1698</v>
      </c>
      <c r="R1746" s="21" t="s">
        <v>3149</v>
      </c>
      <c r="S1746" s="21"/>
      <c r="U1746" s="36" t="s">
        <v>5303</v>
      </c>
      <c r="V1746" s="66" t="s">
        <v>5285</v>
      </c>
      <c r="W1746" s="66"/>
    </row>
    <row r="1747" spans="1:23" ht="14">
      <c r="A1747" s="21" t="s">
        <v>3141</v>
      </c>
      <c r="B1747" s="21" t="s">
        <v>5318</v>
      </c>
      <c r="C1747" s="21" t="s">
        <v>1036</v>
      </c>
      <c r="D1747" s="21" t="s">
        <v>1129</v>
      </c>
      <c r="E1747" s="21" t="s">
        <v>1097</v>
      </c>
      <c r="F1747" s="30" t="s">
        <v>2040</v>
      </c>
      <c r="G1747" s="21" t="s">
        <v>1781</v>
      </c>
      <c r="H1747" s="31" t="s">
        <v>3158</v>
      </c>
      <c r="I1747" s="31" t="s">
        <v>1093</v>
      </c>
      <c r="J1747" s="21" t="s">
        <v>3159</v>
      </c>
      <c r="K1747" s="21">
        <v>33</v>
      </c>
      <c r="L1747" s="21" t="s">
        <v>1089</v>
      </c>
      <c r="M1747" s="21">
        <v>5.3</v>
      </c>
      <c r="N1747" s="21" t="s">
        <v>1088</v>
      </c>
      <c r="O1747" s="21"/>
      <c r="P1747" s="21">
        <v>0.4</v>
      </c>
      <c r="Q1747" s="21" t="s">
        <v>1698</v>
      </c>
      <c r="R1747" s="21" t="s">
        <v>3149</v>
      </c>
      <c r="S1747" s="21"/>
      <c r="U1747" s="36" t="s">
        <v>5303</v>
      </c>
      <c r="V1747" s="66" t="s">
        <v>5285</v>
      </c>
      <c r="W1747" s="66"/>
    </row>
    <row r="1748" spans="1:23" ht="14">
      <c r="A1748" s="21" t="s">
        <v>3141</v>
      </c>
      <c r="B1748" s="21" t="s">
        <v>5319</v>
      </c>
      <c r="C1748" s="21" t="s">
        <v>1036</v>
      </c>
      <c r="D1748" s="21" t="s">
        <v>1129</v>
      </c>
      <c r="E1748" s="21" t="s">
        <v>1097</v>
      </c>
      <c r="F1748" s="30" t="s">
        <v>2040</v>
      </c>
      <c r="G1748" s="21" t="s">
        <v>1781</v>
      </c>
      <c r="H1748" s="31" t="s">
        <v>3168</v>
      </c>
      <c r="I1748" s="31" t="s">
        <v>1093</v>
      </c>
      <c r="J1748" s="21" t="s">
        <v>3169</v>
      </c>
      <c r="K1748" s="21">
        <v>88</v>
      </c>
      <c r="L1748" s="21" t="s">
        <v>1089</v>
      </c>
      <c r="M1748" s="21">
        <v>186</v>
      </c>
      <c r="N1748" s="21" t="s">
        <v>1088</v>
      </c>
      <c r="O1748" s="21"/>
      <c r="P1748" s="21"/>
      <c r="Q1748" s="21" t="s">
        <v>1698</v>
      </c>
      <c r="R1748" s="21" t="s">
        <v>3170</v>
      </c>
      <c r="S1748" s="21"/>
      <c r="U1748" s="36" t="s">
        <v>5303</v>
      </c>
      <c r="V1748" s="66" t="s">
        <v>5285</v>
      </c>
      <c r="W1748" s="66"/>
    </row>
    <row r="1749" spans="1:23" ht="14">
      <c r="A1749" s="21" t="s">
        <v>3141</v>
      </c>
      <c r="B1749" s="21" t="s">
        <v>5320</v>
      </c>
      <c r="C1749" s="21" t="s">
        <v>1036</v>
      </c>
      <c r="D1749" s="21" t="s">
        <v>1129</v>
      </c>
      <c r="E1749" s="21" t="s">
        <v>1097</v>
      </c>
      <c r="F1749" s="30" t="s">
        <v>2040</v>
      </c>
      <c r="G1749" s="21" t="s">
        <v>1781</v>
      </c>
      <c r="H1749" s="31" t="s">
        <v>3168</v>
      </c>
      <c r="I1749" s="31" t="s">
        <v>1093</v>
      </c>
      <c r="J1749" s="21" t="s">
        <v>3169</v>
      </c>
      <c r="K1749" s="21">
        <v>52</v>
      </c>
      <c r="L1749" s="21" t="s">
        <v>1089</v>
      </c>
      <c r="M1749" s="21">
        <v>359.5</v>
      </c>
      <c r="N1749" s="21" t="s">
        <v>1088</v>
      </c>
      <c r="O1749" s="21"/>
      <c r="P1749" s="21">
        <v>17.7</v>
      </c>
      <c r="Q1749" s="21" t="s">
        <v>1698</v>
      </c>
      <c r="R1749" s="21" t="s">
        <v>3170</v>
      </c>
      <c r="S1749" s="21"/>
      <c r="U1749" s="36" t="s">
        <v>5303</v>
      </c>
      <c r="V1749" s="66" t="s">
        <v>5285</v>
      </c>
      <c r="W1749" s="66"/>
    </row>
    <row r="1750" spans="1:23" ht="14">
      <c r="A1750" s="21" t="s">
        <v>3141</v>
      </c>
      <c r="B1750" s="21" t="s">
        <v>5321</v>
      </c>
      <c r="C1750" s="21" t="s">
        <v>1036</v>
      </c>
      <c r="D1750" s="21" t="s">
        <v>1129</v>
      </c>
      <c r="E1750" s="21" t="s">
        <v>1097</v>
      </c>
      <c r="F1750" s="30" t="s">
        <v>2040</v>
      </c>
      <c r="G1750" s="21" t="s">
        <v>1781</v>
      </c>
      <c r="H1750" s="31" t="s">
        <v>3168</v>
      </c>
      <c r="I1750" s="31" t="s">
        <v>1093</v>
      </c>
      <c r="J1750" s="21" t="s">
        <v>3169</v>
      </c>
      <c r="K1750" s="21">
        <v>39</v>
      </c>
      <c r="L1750" s="21" t="s">
        <v>1089</v>
      </c>
      <c r="M1750" s="21">
        <v>733</v>
      </c>
      <c r="N1750" s="21" t="s">
        <v>1088</v>
      </c>
      <c r="O1750" s="21"/>
      <c r="P1750" s="21">
        <v>132.9</v>
      </c>
      <c r="Q1750" s="21" t="s">
        <v>1698</v>
      </c>
      <c r="R1750" s="21" t="s">
        <v>3170</v>
      </c>
      <c r="S1750" s="21"/>
      <c r="U1750" s="36" t="s">
        <v>5303</v>
      </c>
      <c r="V1750" s="66" t="s">
        <v>5285</v>
      </c>
      <c r="W1750" s="66"/>
    </row>
    <row r="1751" spans="1:23" ht="14">
      <c r="A1751" s="21" t="s">
        <v>3141</v>
      </c>
      <c r="B1751" s="21" t="s">
        <v>5322</v>
      </c>
      <c r="C1751" s="21" t="s">
        <v>1036</v>
      </c>
      <c r="D1751" s="21" t="s">
        <v>1129</v>
      </c>
      <c r="E1751" s="21" t="s">
        <v>1097</v>
      </c>
      <c r="F1751" s="30" t="s">
        <v>2040</v>
      </c>
      <c r="G1751" s="21" t="s">
        <v>1781</v>
      </c>
      <c r="H1751" s="31" t="s">
        <v>3168</v>
      </c>
      <c r="I1751" s="31" t="s">
        <v>1093</v>
      </c>
      <c r="J1751" s="21" t="s">
        <v>3169</v>
      </c>
      <c r="K1751" s="21">
        <v>33</v>
      </c>
      <c r="L1751" s="21" t="s">
        <v>1089</v>
      </c>
      <c r="M1751" s="21">
        <v>369</v>
      </c>
      <c r="N1751" s="21" t="s">
        <v>1088</v>
      </c>
      <c r="O1751" s="21"/>
      <c r="P1751" s="21"/>
      <c r="Q1751" s="21" t="s">
        <v>1698</v>
      </c>
      <c r="R1751" s="21" t="s">
        <v>3170</v>
      </c>
      <c r="S1751" s="21"/>
      <c r="U1751" s="36" t="s">
        <v>5303</v>
      </c>
      <c r="V1751" s="66" t="s">
        <v>5285</v>
      </c>
      <c r="W1751" s="66"/>
    </row>
    <row r="1752" spans="1:23" ht="14">
      <c r="A1752" s="21" t="s">
        <v>3141</v>
      </c>
      <c r="B1752" s="21" t="s">
        <v>5323</v>
      </c>
      <c r="C1752" s="21" t="s">
        <v>1036</v>
      </c>
      <c r="D1752" s="21" t="s">
        <v>1129</v>
      </c>
      <c r="E1752" s="21" t="s">
        <v>1097</v>
      </c>
      <c r="F1752" s="30" t="s">
        <v>2040</v>
      </c>
      <c r="G1752" s="21" t="s">
        <v>1781</v>
      </c>
      <c r="H1752" s="31" t="s">
        <v>3175</v>
      </c>
      <c r="I1752" s="31" t="s">
        <v>1093</v>
      </c>
      <c r="J1752" s="21" t="s">
        <v>1094</v>
      </c>
      <c r="K1752" s="21">
        <v>88</v>
      </c>
      <c r="L1752" s="21" t="s">
        <v>1089</v>
      </c>
      <c r="M1752" s="21">
        <v>44.3</v>
      </c>
      <c r="N1752" s="21" t="s">
        <v>1088</v>
      </c>
      <c r="O1752" s="21"/>
      <c r="P1752" s="21">
        <v>1.02</v>
      </c>
      <c r="Q1752" s="21" t="s">
        <v>1698</v>
      </c>
      <c r="R1752" s="21"/>
      <c r="S1752" s="21"/>
      <c r="U1752" s="36" t="s">
        <v>5105</v>
      </c>
      <c r="V1752" s="66" t="s">
        <v>5284</v>
      </c>
      <c r="W1752" s="66"/>
    </row>
    <row r="1753" spans="1:23" ht="14">
      <c r="A1753" s="21" t="s">
        <v>3141</v>
      </c>
      <c r="B1753" s="21" t="s">
        <v>5324</v>
      </c>
      <c r="C1753" s="21" t="s">
        <v>1036</v>
      </c>
      <c r="D1753" s="21" t="s">
        <v>1129</v>
      </c>
      <c r="E1753" s="21" t="s">
        <v>1097</v>
      </c>
      <c r="F1753" s="30" t="s">
        <v>2040</v>
      </c>
      <c r="G1753" s="21" t="s">
        <v>1781</v>
      </c>
      <c r="H1753" s="31" t="s">
        <v>3175</v>
      </c>
      <c r="I1753" s="31" t="s">
        <v>1093</v>
      </c>
      <c r="J1753" s="21" t="s">
        <v>1094</v>
      </c>
      <c r="K1753" s="21">
        <v>52</v>
      </c>
      <c r="L1753" s="21" t="s">
        <v>1089</v>
      </c>
      <c r="M1753" s="21">
        <v>47.3</v>
      </c>
      <c r="N1753" s="21" t="s">
        <v>1088</v>
      </c>
      <c r="O1753" s="21"/>
      <c r="P1753" s="21">
        <v>1.2</v>
      </c>
      <c r="Q1753" s="21" t="s">
        <v>1698</v>
      </c>
      <c r="R1753" s="21"/>
      <c r="S1753" s="21"/>
      <c r="U1753" s="36" t="s">
        <v>5105</v>
      </c>
      <c r="V1753" s="66" t="s">
        <v>5284</v>
      </c>
      <c r="W1753" s="66"/>
    </row>
    <row r="1754" spans="1:23" ht="14">
      <c r="A1754" s="21" t="s">
        <v>3141</v>
      </c>
      <c r="B1754" s="21" t="s">
        <v>5325</v>
      </c>
      <c r="C1754" s="21" t="s">
        <v>1036</v>
      </c>
      <c r="D1754" s="21" t="s">
        <v>1129</v>
      </c>
      <c r="E1754" s="21" t="s">
        <v>1097</v>
      </c>
      <c r="F1754" s="30" t="s">
        <v>2040</v>
      </c>
      <c r="G1754" s="21" t="s">
        <v>1781</v>
      </c>
      <c r="H1754" s="31" t="s">
        <v>3175</v>
      </c>
      <c r="I1754" s="31" t="s">
        <v>1093</v>
      </c>
      <c r="J1754" s="21" t="s">
        <v>1094</v>
      </c>
      <c r="K1754" s="21">
        <v>39</v>
      </c>
      <c r="L1754" s="21" t="s">
        <v>1089</v>
      </c>
      <c r="M1754" s="21">
        <v>48.2</v>
      </c>
      <c r="N1754" s="21" t="s">
        <v>1088</v>
      </c>
      <c r="O1754" s="21"/>
      <c r="P1754" s="21">
        <v>1.1599999999999999</v>
      </c>
      <c r="Q1754" s="21" t="s">
        <v>1698</v>
      </c>
      <c r="R1754" s="21"/>
      <c r="S1754" s="21"/>
      <c r="U1754" s="36" t="s">
        <v>5105</v>
      </c>
      <c r="V1754" s="66" t="s">
        <v>5284</v>
      </c>
      <c r="W1754" s="66"/>
    </row>
    <row r="1755" spans="1:23" ht="14">
      <c r="A1755" s="21" t="s">
        <v>3141</v>
      </c>
      <c r="B1755" s="21" t="s">
        <v>5326</v>
      </c>
      <c r="C1755" s="21" t="s">
        <v>1036</v>
      </c>
      <c r="D1755" s="21" t="s">
        <v>1129</v>
      </c>
      <c r="E1755" s="21" t="s">
        <v>1097</v>
      </c>
      <c r="F1755" s="30" t="s">
        <v>2040</v>
      </c>
      <c r="G1755" s="21" t="s">
        <v>1781</v>
      </c>
      <c r="H1755" s="31" t="s">
        <v>3175</v>
      </c>
      <c r="I1755" s="31" t="s">
        <v>1093</v>
      </c>
      <c r="J1755" s="21" t="s">
        <v>1094</v>
      </c>
      <c r="K1755" s="21">
        <v>33</v>
      </c>
      <c r="L1755" s="21" t="s">
        <v>1089</v>
      </c>
      <c r="M1755" s="21">
        <v>46.4</v>
      </c>
      <c r="N1755" s="21" t="s">
        <v>1088</v>
      </c>
      <c r="O1755" s="21"/>
      <c r="P1755" s="21">
        <v>1.51</v>
      </c>
      <c r="Q1755" s="21" t="s">
        <v>1698</v>
      </c>
      <c r="R1755" s="21"/>
      <c r="S1755" s="21"/>
      <c r="U1755" s="36" t="s">
        <v>5105</v>
      </c>
      <c r="V1755" s="66" t="s">
        <v>5284</v>
      </c>
      <c r="W1755" s="66"/>
    </row>
    <row r="1756" spans="1:23" ht="14">
      <c r="A1756" s="21" t="s">
        <v>3141</v>
      </c>
      <c r="B1756" s="21" t="s">
        <v>5327</v>
      </c>
      <c r="C1756" s="21" t="s">
        <v>1036</v>
      </c>
      <c r="D1756" s="21" t="s">
        <v>1129</v>
      </c>
      <c r="E1756" s="21" t="s">
        <v>1097</v>
      </c>
      <c r="F1756" s="30" t="s">
        <v>2040</v>
      </c>
      <c r="G1756" s="21" t="s">
        <v>1781</v>
      </c>
      <c r="H1756" s="31" t="s">
        <v>3180</v>
      </c>
      <c r="I1756" s="31" t="s">
        <v>1093</v>
      </c>
      <c r="J1756" s="21" t="s">
        <v>3181</v>
      </c>
      <c r="K1756" s="21"/>
      <c r="L1756" s="21" t="s">
        <v>1089</v>
      </c>
      <c r="M1756" s="21" t="s">
        <v>3182</v>
      </c>
      <c r="N1756" s="21" t="s">
        <v>1088</v>
      </c>
      <c r="O1756" s="21"/>
      <c r="P1756" s="21"/>
      <c r="Q1756" s="21" t="s">
        <v>1698</v>
      </c>
      <c r="R1756" s="21"/>
      <c r="S1756" s="21"/>
      <c r="U1756" s="36" t="s">
        <v>4957</v>
      </c>
      <c r="V1756" s="66" t="s">
        <v>5285</v>
      </c>
      <c r="W1756" s="66"/>
    </row>
    <row r="1757" spans="1:23" ht="28">
      <c r="A1757" s="47" t="s">
        <v>3141</v>
      </c>
      <c r="B1757" s="47" t="s">
        <v>5328</v>
      </c>
      <c r="C1757" s="47" t="s">
        <v>1036</v>
      </c>
      <c r="D1757" s="47" t="s">
        <v>1129</v>
      </c>
      <c r="E1757" s="47" t="s">
        <v>1097</v>
      </c>
      <c r="F1757" s="48" t="s">
        <v>2040</v>
      </c>
      <c r="G1757" s="47" t="s">
        <v>1781</v>
      </c>
      <c r="H1757" s="49" t="s">
        <v>3184</v>
      </c>
      <c r="I1757" s="49" t="s">
        <v>1597</v>
      </c>
      <c r="J1757" s="47"/>
      <c r="K1757" s="47"/>
      <c r="L1757" s="47" t="s">
        <v>1089</v>
      </c>
      <c r="M1757" s="47">
        <v>223.7</v>
      </c>
      <c r="N1757" s="47" t="s">
        <v>1088</v>
      </c>
      <c r="O1757" s="47">
        <v>0.64600000000000002</v>
      </c>
      <c r="P1757" s="47"/>
      <c r="Q1757" s="47" t="s">
        <v>1698</v>
      </c>
      <c r="R1757" s="47" t="s">
        <v>3185</v>
      </c>
      <c r="S1757" s="47"/>
      <c r="U1757" s="36" t="s">
        <v>4957</v>
      </c>
      <c r="V1757" s="66" t="s">
        <v>5285</v>
      </c>
      <c r="W1757" s="66"/>
    </row>
    <row r="1758" spans="1:23" ht="28">
      <c r="A1758" s="21" t="s">
        <v>3141</v>
      </c>
      <c r="B1758" s="21" t="s">
        <v>5329</v>
      </c>
      <c r="C1758" s="21" t="s">
        <v>1036</v>
      </c>
      <c r="D1758" s="21" t="s">
        <v>1129</v>
      </c>
      <c r="E1758" s="21" t="s">
        <v>1097</v>
      </c>
      <c r="F1758" s="30" t="s">
        <v>2040</v>
      </c>
      <c r="G1758" s="21" t="s">
        <v>1781</v>
      </c>
      <c r="H1758" s="49" t="s">
        <v>3187</v>
      </c>
      <c r="I1758" s="31" t="s">
        <v>1597</v>
      </c>
      <c r="J1758" s="21"/>
      <c r="K1758" s="21"/>
      <c r="L1758" s="21" t="s">
        <v>1089</v>
      </c>
      <c r="M1758" s="21">
        <v>-7597.4</v>
      </c>
      <c r="N1758" s="21" t="s">
        <v>1088</v>
      </c>
      <c r="O1758" s="21">
        <v>0.64600000000000002</v>
      </c>
      <c r="P1758" s="21"/>
      <c r="Q1758" s="21" t="s">
        <v>1698</v>
      </c>
      <c r="R1758" s="21" t="s">
        <v>3185</v>
      </c>
      <c r="S1758" s="21"/>
      <c r="U1758" s="36" t="s">
        <v>4957</v>
      </c>
      <c r="V1758" s="66" t="s">
        <v>5285</v>
      </c>
      <c r="W1758" s="66"/>
    </row>
    <row r="1759" spans="1:23" ht="28">
      <c r="A1759" s="47" t="s">
        <v>3141</v>
      </c>
      <c r="B1759" s="47" t="s">
        <v>5330</v>
      </c>
      <c r="C1759" s="47" t="s">
        <v>1036</v>
      </c>
      <c r="D1759" s="47" t="s">
        <v>1129</v>
      </c>
      <c r="E1759" s="47" t="s">
        <v>1097</v>
      </c>
      <c r="F1759" s="48" t="s">
        <v>2040</v>
      </c>
      <c r="G1759" s="47" t="s">
        <v>1781</v>
      </c>
      <c r="H1759" s="49" t="s">
        <v>3189</v>
      </c>
      <c r="I1759" s="49" t="s">
        <v>1597</v>
      </c>
      <c r="J1759" s="47"/>
      <c r="K1759" s="47"/>
      <c r="L1759" s="47" t="s">
        <v>1089</v>
      </c>
      <c r="M1759" s="47">
        <v>2.6</v>
      </c>
      <c r="N1759" s="47" t="s">
        <v>1088</v>
      </c>
      <c r="O1759" s="47">
        <v>0.67100000000000004</v>
      </c>
      <c r="P1759" s="47"/>
      <c r="Q1759" s="47" t="s">
        <v>1698</v>
      </c>
      <c r="R1759" s="47" t="s">
        <v>3185</v>
      </c>
      <c r="S1759" s="47"/>
      <c r="U1759" s="36" t="s">
        <v>4957</v>
      </c>
      <c r="V1759" s="66" t="s">
        <v>5285</v>
      </c>
      <c r="W1759" s="66"/>
    </row>
    <row r="1760" spans="1:23" ht="28">
      <c r="A1760" s="21" t="s">
        <v>3141</v>
      </c>
      <c r="B1760" s="21" t="s">
        <v>5331</v>
      </c>
      <c r="C1760" s="21" t="s">
        <v>1036</v>
      </c>
      <c r="D1760" s="21" t="s">
        <v>1129</v>
      </c>
      <c r="E1760" s="21" t="s">
        <v>1097</v>
      </c>
      <c r="F1760" s="30" t="s">
        <v>2040</v>
      </c>
      <c r="G1760" s="21" t="s">
        <v>1781</v>
      </c>
      <c r="H1760" s="49" t="s">
        <v>3191</v>
      </c>
      <c r="I1760" s="31" t="s">
        <v>1597</v>
      </c>
      <c r="J1760" s="21"/>
      <c r="K1760" s="21"/>
      <c r="L1760" s="21" t="s">
        <v>1089</v>
      </c>
      <c r="M1760" s="21">
        <v>-89.01</v>
      </c>
      <c r="N1760" s="21" t="s">
        <v>1088</v>
      </c>
      <c r="O1760" s="21">
        <v>0.67100000000000004</v>
      </c>
      <c r="P1760" s="21"/>
      <c r="Q1760" s="21" t="s">
        <v>1698</v>
      </c>
      <c r="R1760" s="21" t="s">
        <v>3185</v>
      </c>
      <c r="S1760" s="21"/>
      <c r="U1760" s="36" t="s">
        <v>4957</v>
      </c>
      <c r="V1760" s="66" t="s">
        <v>5285</v>
      </c>
      <c r="W1760" s="66"/>
    </row>
    <row r="1761" spans="1:23" ht="14">
      <c r="A1761" s="21" t="s">
        <v>3141</v>
      </c>
      <c r="B1761" s="21" t="s">
        <v>5332</v>
      </c>
      <c r="C1761" s="21" t="s">
        <v>1036</v>
      </c>
      <c r="D1761" s="21" t="s">
        <v>1129</v>
      </c>
      <c r="E1761" s="21" t="s">
        <v>1097</v>
      </c>
      <c r="F1761" s="30" t="s">
        <v>2040</v>
      </c>
      <c r="G1761" s="21" t="s">
        <v>1781</v>
      </c>
      <c r="H1761" s="31" t="s">
        <v>3193</v>
      </c>
      <c r="I1761" s="31" t="s">
        <v>1093</v>
      </c>
      <c r="J1761" s="21" t="s">
        <v>1809</v>
      </c>
      <c r="K1761" s="21"/>
      <c r="L1761" s="21" t="s">
        <v>1089</v>
      </c>
      <c r="M1761" s="21">
        <v>600</v>
      </c>
      <c r="N1761" s="21" t="s">
        <v>1088</v>
      </c>
      <c r="O1761" s="21"/>
      <c r="P1761" s="21"/>
      <c r="Q1761" s="21" t="s">
        <v>1698</v>
      </c>
      <c r="R1761" s="21" t="s">
        <v>3194</v>
      </c>
      <c r="S1761" s="21"/>
      <c r="U1761" s="36" t="s">
        <v>4880</v>
      </c>
      <c r="V1761" s="66" t="s">
        <v>4778</v>
      </c>
      <c r="W1761" s="66"/>
    </row>
    <row r="1762" spans="1:23" ht="14">
      <c r="A1762" s="47" t="s">
        <v>3195</v>
      </c>
      <c r="B1762" s="47" t="s">
        <v>3196</v>
      </c>
      <c r="C1762" s="47" t="s">
        <v>1036</v>
      </c>
      <c r="D1762" s="47" t="s">
        <v>1129</v>
      </c>
      <c r="E1762" s="47" t="s">
        <v>1097</v>
      </c>
      <c r="F1762" s="48" t="s">
        <v>1582</v>
      </c>
      <c r="G1762" s="47" t="s">
        <v>1543</v>
      </c>
      <c r="H1762" s="49" t="s">
        <v>3197</v>
      </c>
      <c r="I1762" s="49" t="s">
        <v>1628</v>
      </c>
      <c r="J1762" s="47"/>
      <c r="K1762" s="47">
        <v>92</v>
      </c>
      <c r="L1762" s="47" t="s">
        <v>1089</v>
      </c>
      <c r="M1762" s="47">
        <v>3.2829999999999999</v>
      </c>
      <c r="N1762" s="47" t="s">
        <v>1088</v>
      </c>
      <c r="O1762" s="47">
        <v>0.98</v>
      </c>
      <c r="P1762" s="9"/>
      <c r="Q1762" s="9" t="s">
        <v>3198</v>
      </c>
      <c r="R1762" s="9" t="s">
        <v>3199</v>
      </c>
      <c r="S1762" s="9"/>
      <c r="U1762" s="66" t="s">
        <v>4780</v>
      </c>
      <c r="V1762" s="66" t="s">
        <v>5285</v>
      </c>
      <c r="W1762" s="66"/>
    </row>
    <row r="1763" spans="1:23" ht="14">
      <c r="A1763" s="21" t="s">
        <v>3195</v>
      </c>
      <c r="B1763" s="21" t="s">
        <v>3196</v>
      </c>
      <c r="C1763" s="21" t="s">
        <v>1036</v>
      </c>
      <c r="D1763" s="21" t="s">
        <v>1129</v>
      </c>
      <c r="E1763" s="21" t="s">
        <v>1097</v>
      </c>
      <c r="F1763" s="30" t="s">
        <v>1582</v>
      </c>
      <c r="G1763" s="21" t="s">
        <v>1543</v>
      </c>
      <c r="H1763" s="49" t="s">
        <v>3200</v>
      </c>
      <c r="I1763" s="31" t="s">
        <v>1628</v>
      </c>
      <c r="J1763" s="21"/>
      <c r="K1763" s="21">
        <v>92</v>
      </c>
      <c r="L1763" s="21" t="s">
        <v>1089</v>
      </c>
      <c r="M1763" s="21">
        <f>2.95*10^-6</f>
        <v>2.9500000000000001E-6</v>
      </c>
      <c r="N1763" s="21" t="s">
        <v>1088</v>
      </c>
      <c r="O1763" s="21">
        <v>0.98</v>
      </c>
      <c r="P1763" s="21"/>
      <c r="Q1763" s="46" t="s">
        <v>3198</v>
      </c>
      <c r="R1763" s="46" t="s">
        <v>3199</v>
      </c>
      <c r="S1763" s="46"/>
      <c r="U1763" s="66" t="s">
        <v>4780</v>
      </c>
      <c r="V1763" s="66" t="s">
        <v>5285</v>
      </c>
      <c r="W1763" s="66"/>
    </row>
    <row r="1764" spans="1:23" ht="14">
      <c r="A1764" s="47" t="s">
        <v>3195</v>
      </c>
      <c r="B1764" s="47" t="s">
        <v>3196</v>
      </c>
      <c r="C1764" s="47" t="s">
        <v>1036</v>
      </c>
      <c r="D1764" s="47" t="s">
        <v>1129</v>
      </c>
      <c r="E1764" s="47" t="s">
        <v>1097</v>
      </c>
      <c r="F1764" s="48" t="s">
        <v>3201</v>
      </c>
      <c r="G1764" s="47" t="s">
        <v>1543</v>
      </c>
      <c r="H1764" s="49" t="s">
        <v>3197</v>
      </c>
      <c r="I1764" s="49" t="s">
        <v>1628</v>
      </c>
      <c r="J1764" s="47"/>
      <c r="K1764" s="47">
        <v>140</v>
      </c>
      <c r="L1764" s="47" t="s">
        <v>1089</v>
      </c>
      <c r="M1764" s="47">
        <v>3.1909999999999998</v>
      </c>
      <c r="N1764" s="47" t="s">
        <v>1088</v>
      </c>
      <c r="O1764" s="47">
        <v>0.95</v>
      </c>
      <c r="P1764" s="9"/>
      <c r="Q1764" s="9" t="s">
        <v>3198</v>
      </c>
      <c r="R1764" s="9" t="s">
        <v>3199</v>
      </c>
      <c r="S1764" s="9"/>
      <c r="U1764" s="66" t="s">
        <v>4780</v>
      </c>
      <c r="V1764" s="66" t="s">
        <v>5285</v>
      </c>
      <c r="W1764" s="66"/>
    </row>
    <row r="1765" spans="1:23" ht="14">
      <c r="A1765" s="21" t="s">
        <v>3195</v>
      </c>
      <c r="B1765" s="21" t="s">
        <v>3196</v>
      </c>
      <c r="C1765" s="21" t="s">
        <v>1036</v>
      </c>
      <c r="D1765" s="21" t="s">
        <v>1129</v>
      </c>
      <c r="E1765" s="21" t="s">
        <v>1097</v>
      </c>
      <c r="F1765" s="30" t="s">
        <v>3201</v>
      </c>
      <c r="G1765" s="21" t="s">
        <v>1543</v>
      </c>
      <c r="H1765" s="49" t="s">
        <v>3200</v>
      </c>
      <c r="I1765" s="31" t="s">
        <v>1628</v>
      </c>
      <c r="J1765" s="21"/>
      <c r="K1765" s="21">
        <v>140</v>
      </c>
      <c r="L1765" s="21" t="s">
        <v>1089</v>
      </c>
      <c r="M1765" s="21">
        <f>4.1*10^-6</f>
        <v>4.0999999999999997E-6</v>
      </c>
      <c r="N1765" s="21" t="s">
        <v>1088</v>
      </c>
      <c r="O1765" s="21">
        <v>0.95</v>
      </c>
      <c r="P1765" s="21"/>
      <c r="Q1765" s="46" t="s">
        <v>3198</v>
      </c>
      <c r="R1765" s="46" t="s">
        <v>3199</v>
      </c>
      <c r="S1765" s="46"/>
      <c r="U1765" s="66" t="s">
        <v>4780</v>
      </c>
      <c r="V1765" s="66" t="s">
        <v>5285</v>
      </c>
      <c r="W1765" s="66"/>
    </row>
    <row r="1766" spans="1:23" ht="14">
      <c r="A1766" s="47" t="s">
        <v>3195</v>
      </c>
      <c r="B1766" s="47" t="s">
        <v>3196</v>
      </c>
      <c r="C1766" s="47" t="s">
        <v>1036</v>
      </c>
      <c r="D1766" s="47" t="s">
        <v>1129</v>
      </c>
      <c r="E1766" s="47" t="s">
        <v>1097</v>
      </c>
      <c r="F1766" s="48" t="s">
        <v>1416</v>
      </c>
      <c r="G1766" s="47" t="s">
        <v>1543</v>
      </c>
      <c r="H1766" s="49" t="s">
        <v>3197</v>
      </c>
      <c r="I1766" s="49" t="s">
        <v>1628</v>
      </c>
      <c r="J1766" s="47"/>
      <c r="K1766" s="47">
        <v>103</v>
      </c>
      <c r="L1766" s="47" t="s">
        <v>1089</v>
      </c>
      <c r="M1766" s="47">
        <v>3.641</v>
      </c>
      <c r="N1766" s="47" t="s">
        <v>1088</v>
      </c>
      <c r="O1766" s="47">
        <v>0.92</v>
      </c>
      <c r="P1766" s="9"/>
      <c r="Q1766" s="9" t="s">
        <v>3198</v>
      </c>
      <c r="R1766" s="9" t="s">
        <v>3199</v>
      </c>
      <c r="S1766" s="9"/>
      <c r="U1766" s="66" t="s">
        <v>4780</v>
      </c>
      <c r="V1766" s="66" t="s">
        <v>5285</v>
      </c>
      <c r="W1766" s="66"/>
    </row>
    <row r="1767" spans="1:23" ht="14">
      <c r="A1767" s="21" t="s">
        <v>3195</v>
      </c>
      <c r="B1767" s="21" t="s">
        <v>3196</v>
      </c>
      <c r="C1767" s="21" t="s">
        <v>1036</v>
      </c>
      <c r="D1767" s="21" t="s">
        <v>1129</v>
      </c>
      <c r="E1767" s="21" t="s">
        <v>1097</v>
      </c>
      <c r="F1767" s="30" t="s">
        <v>1416</v>
      </c>
      <c r="G1767" s="21" t="s">
        <v>1543</v>
      </c>
      <c r="H1767" s="49" t="s">
        <v>3200</v>
      </c>
      <c r="I1767" s="31" t="s">
        <v>1628</v>
      </c>
      <c r="J1767" s="21"/>
      <c r="K1767" s="21">
        <v>103</v>
      </c>
      <c r="L1767" s="21" t="s">
        <v>1089</v>
      </c>
      <c r="M1767" s="21">
        <f>0.86*10^-6</f>
        <v>8.5999999999999992E-7</v>
      </c>
      <c r="N1767" s="21" t="s">
        <v>1088</v>
      </c>
      <c r="O1767" s="21">
        <v>0.92</v>
      </c>
      <c r="P1767" s="21"/>
      <c r="Q1767" s="46" t="s">
        <v>3198</v>
      </c>
      <c r="R1767" s="46" t="s">
        <v>3199</v>
      </c>
      <c r="S1767" s="46"/>
      <c r="U1767" s="66" t="s">
        <v>4780</v>
      </c>
      <c r="V1767" s="66" t="s">
        <v>5285</v>
      </c>
      <c r="W1767" s="66"/>
    </row>
    <row r="1768" spans="1:23" ht="14">
      <c r="A1768" s="47" t="s">
        <v>3195</v>
      </c>
      <c r="B1768" s="47" t="s">
        <v>3196</v>
      </c>
      <c r="C1768" s="47" t="s">
        <v>1036</v>
      </c>
      <c r="D1768" s="47" t="s">
        <v>1129</v>
      </c>
      <c r="E1768" s="47" t="s">
        <v>1097</v>
      </c>
      <c r="F1768" s="48" t="s">
        <v>3202</v>
      </c>
      <c r="G1768" s="47" t="s">
        <v>1543</v>
      </c>
      <c r="H1768" s="49" t="s">
        <v>3197</v>
      </c>
      <c r="I1768" s="49" t="s">
        <v>1628</v>
      </c>
      <c r="J1768" s="47"/>
      <c r="K1768" s="47">
        <v>163</v>
      </c>
      <c r="L1768" s="47" t="s">
        <v>1089</v>
      </c>
      <c r="M1768" s="47">
        <v>3.7</v>
      </c>
      <c r="N1768" s="47" t="s">
        <v>1088</v>
      </c>
      <c r="O1768" s="47">
        <v>0.84</v>
      </c>
      <c r="P1768" s="9"/>
      <c r="Q1768" s="9" t="s">
        <v>3198</v>
      </c>
      <c r="R1768" s="9" t="s">
        <v>3199</v>
      </c>
      <c r="S1768" s="9"/>
      <c r="U1768" s="66" t="s">
        <v>4780</v>
      </c>
      <c r="V1768" s="66" t="s">
        <v>5285</v>
      </c>
      <c r="W1768" s="66"/>
    </row>
    <row r="1769" spans="1:23" ht="14">
      <c r="A1769" s="21" t="s">
        <v>3195</v>
      </c>
      <c r="B1769" s="21" t="s">
        <v>3196</v>
      </c>
      <c r="C1769" s="21" t="s">
        <v>1036</v>
      </c>
      <c r="D1769" s="21" t="s">
        <v>1129</v>
      </c>
      <c r="E1769" s="21" t="s">
        <v>1097</v>
      </c>
      <c r="F1769" s="30" t="s">
        <v>3202</v>
      </c>
      <c r="G1769" s="21" t="s">
        <v>1543</v>
      </c>
      <c r="H1769" s="49" t="s">
        <v>3200</v>
      </c>
      <c r="I1769" s="31" t="s">
        <v>1628</v>
      </c>
      <c r="J1769" s="21"/>
      <c r="K1769" s="21">
        <v>163</v>
      </c>
      <c r="L1769" s="21" t="s">
        <v>1089</v>
      </c>
      <c r="M1769" s="21">
        <f>0.66*10^-6</f>
        <v>6.6000000000000003E-7</v>
      </c>
      <c r="N1769" s="21" t="s">
        <v>1088</v>
      </c>
      <c r="O1769" s="21">
        <v>0.84</v>
      </c>
      <c r="P1769" s="21"/>
      <c r="Q1769" s="46" t="s">
        <v>3198</v>
      </c>
      <c r="R1769" s="46" t="s">
        <v>3199</v>
      </c>
      <c r="S1769" s="46"/>
      <c r="U1769" s="66" t="s">
        <v>4780</v>
      </c>
      <c r="V1769" s="66" t="s">
        <v>5285</v>
      </c>
      <c r="W1769" s="66"/>
    </row>
    <row r="1770" spans="1:23" ht="14">
      <c r="A1770" s="21" t="s">
        <v>3195</v>
      </c>
      <c r="B1770" s="21" t="s">
        <v>3196</v>
      </c>
      <c r="C1770" s="21" t="s">
        <v>1036</v>
      </c>
      <c r="D1770" s="21" t="s">
        <v>1129</v>
      </c>
      <c r="E1770" s="21" t="s">
        <v>1097</v>
      </c>
      <c r="F1770" s="30" t="s">
        <v>1264</v>
      </c>
      <c r="G1770" s="21" t="s">
        <v>1543</v>
      </c>
      <c r="H1770" s="49" t="s">
        <v>3197</v>
      </c>
      <c r="I1770" s="31" t="s">
        <v>1628</v>
      </c>
      <c r="J1770" s="21"/>
      <c r="K1770" s="21">
        <v>41</v>
      </c>
      <c r="L1770" s="21" t="s">
        <v>1089</v>
      </c>
      <c r="M1770" s="21">
        <v>3.0979999999999999</v>
      </c>
      <c r="N1770" s="21" t="s">
        <v>1088</v>
      </c>
      <c r="O1770" s="21">
        <v>0.95</v>
      </c>
      <c r="P1770" s="21"/>
      <c r="Q1770" s="46" t="s">
        <v>3198</v>
      </c>
      <c r="R1770" s="46" t="s">
        <v>3199</v>
      </c>
      <c r="S1770" s="46"/>
      <c r="U1770" s="66" t="s">
        <v>4780</v>
      </c>
      <c r="V1770" s="66" t="s">
        <v>5285</v>
      </c>
      <c r="W1770" s="66"/>
    </row>
    <row r="1771" spans="1:23" ht="14">
      <c r="A1771" s="21" t="s">
        <v>3195</v>
      </c>
      <c r="B1771" s="21" t="s">
        <v>3196</v>
      </c>
      <c r="C1771" s="21" t="s">
        <v>1036</v>
      </c>
      <c r="D1771" s="21" t="s">
        <v>1129</v>
      </c>
      <c r="E1771" s="21" t="s">
        <v>1097</v>
      </c>
      <c r="F1771" s="30" t="s">
        <v>1264</v>
      </c>
      <c r="G1771" s="21" t="s">
        <v>1543</v>
      </c>
      <c r="H1771" s="49" t="s">
        <v>3200</v>
      </c>
      <c r="I1771" s="31" t="s">
        <v>1628</v>
      </c>
      <c r="J1771" s="21"/>
      <c r="K1771" s="21">
        <v>41</v>
      </c>
      <c r="L1771" s="21" t="s">
        <v>1089</v>
      </c>
      <c r="M1771" s="21">
        <f>5.92*10^-6</f>
        <v>5.9200000000000001E-6</v>
      </c>
      <c r="N1771" s="21" t="s">
        <v>1088</v>
      </c>
      <c r="O1771" s="21">
        <v>0.95</v>
      </c>
      <c r="P1771" s="21"/>
      <c r="Q1771" s="46" t="s">
        <v>3198</v>
      </c>
      <c r="R1771" s="46" t="s">
        <v>3199</v>
      </c>
      <c r="S1771" s="46"/>
      <c r="U1771" s="66" t="s">
        <v>4780</v>
      </c>
      <c r="V1771" s="66" t="s">
        <v>5285</v>
      </c>
      <c r="W1771" s="66"/>
    </row>
    <row r="1772" spans="1:23" ht="14">
      <c r="A1772" s="47" t="s">
        <v>3195</v>
      </c>
      <c r="B1772" s="47" t="s">
        <v>3196</v>
      </c>
      <c r="C1772" s="47" t="s">
        <v>1036</v>
      </c>
      <c r="D1772" s="47" t="s">
        <v>1129</v>
      </c>
      <c r="E1772" s="47" t="s">
        <v>1097</v>
      </c>
      <c r="F1772" s="48" t="s">
        <v>1269</v>
      </c>
      <c r="G1772" s="47" t="s">
        <v>1543</v>
      </c>
      <c r="H1772" s="49" t="s">
        <v>3197</v>
      </c>
      <c r="I1772" s="49" t="s">
        <v>1628</v>
      </c>
      <c r="J1772" s="47"/>
      <c r="K1772" s="47">
        <v>171</v>
      </c>
      <c r="L1772" s="47" t="s">
        <v>1089</v>
      </c>
      <c r="M1772" s="47">
        <v>3.54</v>
      </c>
      <c r="N1772" s="47" t="s">
        <v>1088</v>
      </c>
      <c r="O1772" s="47">
        <v>0.9</v>
      </c>
      <c r="P1772" s="9"/>
      <c r="Q1772" s="9" t="s">
        <v>3198</v>
      </c>
      <c r="R1772" s="9" t="s">
        <v>3199</v>
      </c>
      <c r="S1772" s="9"/>
      <c r="U1772" s="66" t="s">
        <v>4780</v>
      </c>
      <c r="V1772" s="66" t="s">
        <v>5285</v>
      </c>
      <c r="W1772" s="66"/>
    </row>
    <row r="1773" spans="1:23" ht="14">
      <c r="A1773" s="21" t="s">
        <v>3195</v>
      </c>
      <c r="B1773" s="21" t="s">
        <v>3196</v>
      </c>
      <c r="C1773" s="21" t="s">
        <v>1036</v>
      </c>
      <c r="D1773" s="21" t="s">
        <v>1129</v>
      </c>
      <c r="E1773" s="21" t="s">
        <v>1097</v>
      </c>
      <c r="F1773" s="30" t="s">
        <v>1269</v>
      </c>
      <c r="G1773" s="21" t="s">
        <v>1543</v>
      </c>
      <c r="H1773" s="49" t="s">
        <v>3200</v>
      </c>
      <c r="I1773" s="31" t="s">
        <v>1628</v>
      </c>
      <c r="J1773" s="21"/>
      <c r="K1773" s="21">
        <v>171</v>
      </c>
      <c r="L1773" s="21" t="s">
        <v>1089</v>
      </c>
      <c r="M1773" s="21">
        <f>1.06*10^-6</f>
        <v>1.06E-6</v>
      </c>
      <c r="N1773" s="21" t="s">
        <v>1088</v>
      </c>
      <c r="O1773" s="21">
        <v>0.9</v>
      </c>
      <c r="P1773" s="21"/>
      <c r="Q1773" s="46" t="s">
        <v>3198</v>
      </c>
      <c r="R1773" s="46" t="s">
        <v>3199</v>
      </c>
      <c r="S1773" s="46"/>
      <c r="U1773" s="66" t="s">
        <v>4780</v>
      </c>
      <c r="V1773" s="66" t="s">
        <v>5285</v>
      </c>
      <c r="W1773" s="66"/>
    </row>
    <row r="1774" spans="1:23" ht="14">
      <c r="A1774" s="21" t="s">
        <v>3195</v>
      </c>
      <c r="B1774" s="21" t="s">
        <v>3196</v>
      </c>
      <c r="C1774" s="21" t="s">
        <v>1036</v>
      </c>
      <c r="D1774" s="21" t="s">
        <v>1082</v>
      </c>
      <c r="E1774" s="21" t="s">
        <v>1097</v>
      </c>
      <c r="F1774" s="30" t="s">
        <v>3203</v>
      </c>
      <c r="G1774" s="21" t="s">
        <v>1543</v>
      </c>
      <c r="H1774" s="31" t="s">
        <v>3204</v>
      </c>
      <c r="I1774" s="31" t="s">
        <v>1093</v>
      </c>
      <c r="J1774" s="21" t="s">
        <v>1161</v>
      </c>
      <c r="K1774" s="21">
        <v>36</v>
      </c>
      <c r="L1774" s="21" t="s">
        <v>1089</v>
      </c>
      <c r="M1774" s="21">
        <v>51</v>
      </c>
      <c r="N1774" s="21" t="s">
        <v>1088</v>
      </c>
      <c r="O1774" s="21"/>
      <c r="P1774" s="21">
        <v>32</v>
      </c>
      <c r="Q1774" s="46"/>
      <c r="R1774" s="46" t="s">
        <v>3205</v>
      </c>
      <c r="S1774" s="46"/>
      <c r="U1774" s="65" t="s">
        <v>5105</v>
      </c>
      <c r="V1774" s="66" t="s">
        <v>5284</v>
      </c>
      <c r="W1774" s="66"/>
    </row>
    <row r="1775" spans="1:23" ht="28">
      <c r="A1775" s="21" t="s">
        <v>3195</v>
      </c>
      <c r="B1775" s="21" t="s">
        <v>3196</v>
      </c>
      <c r="C1775" s="21" t="s">
        <v>1036</v>
      </c>
      <c r="D1775" s="21" t="s">
        <v>1082</v>
      </c>
      <c r="E1775" s="21" t="s">
        <v>1097</v>
      </c>
      <c r="F1775" s="30" t="s">
        <v>3203</v>
      </c>
      <c r="G1775" s="21" t="s">
        <v>1543</v>
      </c>
      <c r="H1775" s="31" t="s">
        <v>3206</v>
      </c>
      <c r="I1775" s="31" t="s">
        <v>1093</v>
      </c>
      <c r="J1775" s="21" t="s">
        <v>1161</v>
      </c>
      <c r="K1775" s="21">
        <v>36</v>
      </c>
      <c r="L1775" s="21" t="s">
        <v>1089</v>
      </c>
      <c r="M1775" s="21">
        <v>22</v>
      </c>
      <c r="N1775" s="21" t="s">
        <v>1088</v>
      </c>
      <c r="O1775" s="21"/>
      <c r="P1775" s="21">
        <v>27</v>
      </c>
      <c r="Q1775" s="46"/>
      <c r="R1775" s="46" t="s">
        <v>3207</v>
      </c>
      <c r="S1775" s="46"/>
      <c r="U1775" s="65" t="s">
        <v>5105</v>
      </c>
      <c r="V1775" s="66" t="s">
        <v>5284</v>
      </c>
      <c r="W1775" s="66"/>
    </row>
    <row r="1776" spans="1:23" ht="14">
      <c r="A1776" s="21" t="s">
        <v>3195</v>
      </c>
      <c r="B1776" s="21" t="s">
        <v>3196</v>
      </c>
      <c r="C1776" s="21" t="s">
        <v>1036</v>
      </c>
      <c r="D1776" s="21" t="s">
        <v>1082</v>
      </c>
      <c r="E1776" s="21" t="s">
        <v>1097</v>
      </c>
      <c r="F1776" s="30" t="s">
        <v>3203</v>
      </c>
      <c r="G1776" s="21" t="s">
        <v>1543</v>
      </c>
      <c r="H1776" s="31" t="s">
        <v>3208</v>
      </c>
      <c r="I1776" s="31" t="s">
        <v>1093</v>
      </c>
      <c r="J1776" s="21" t="s">
        <v>1161</v>
      </c>
      <c r="K1776" s="21">
        <v>36</v>
      </c>
      <c r="L1776" s="21" t="s">
        <v>1089</v>
      </c>
      <c r="M1776" s="21">
        <v>20</v>
      </c>
      <c r="N1776" s="21" t="s">
        <v>1088</v>
      </c>
      <c r="O1776" s="21"/>
      <c r="P1776" s="21">
        <v>21</v>
      </c>
      <c r="Q1776" s="46"/>
      <c r="R1776" s="46" t="s">
        <v>3209</v>
      </c>
      <c r="S1776" s="46"/>
      <c r="U1776" s="65" t="s">
        <v>5105</v>
      </c>
      <c r="V1776" s="66" t="s">
        <v>5284</v>
      </c>
      <c r="W1776" s="66"/>
    </row>
    <row r="1777" spans="1:23" ht="14">
      <c r="A1777" s="47" t="s">
        <v>3195</v>
      </c>
      <c r="B1777" s="47" t="s">
        <v>3196</v>
      </c>
      <c r="C1777" s="47" t="s">
        <v>1036</v>
      </c>
      <c r="D1777" s="47" t="s">
        <v>1082</v>
      </c>
      <c r="E1777" s="47" t="s">
        <v>1097</v>
      </c>
      <c r="F1777" s="48" t="s">
        <v>1582</v>
      </c>
      <c r="G1777" s="47" t="s">
        <v>1543</v>
      </c>
      <c r="H1777" s="49" t="s">
        <v>3210</v>
      </c>
      <c r="I1777" s="49" t="s">
        <v>1093</v>
      </c>
      <c r="J1777" s="47"/>
      <c r="K1777" s="47"/>
      <c r="L1777" s="47" t="s">
        <v>1089</v>
      </c>
      <c r="M1777" s="47">
        <v>0.31</v>
      </c>
      <c r="N1777" s="47" t="s">
        <v>1088</v>
      </c>
      <c r="O1777" s="47"/>
      <c r="P1777" s="47"/>
      <c r="Q1777" s="9"/>
      <c r="R1777" s="9"/>
      <c r="S1777" s="9"/>
      <c r="U1777" s="66" t="s">
        <v>4958</v>
      </c>
      <c r="V1777" s="66" t="s">
        <v>5285</v>
      </c>
      <c r="W1777" s="66"/>
    </row>
    <row r="1778" spans="1:23" ht="14">
      <c r="A1778" s="47" t="s">
        <v>3195</v>
      </c>
      <c r="B1778" s="47" t="s">
        <v>3196</v>
      </c>
      <c r="C1778" s="47" t="s">
        <v>1036</v>
      </c>
      <c r="D1778" s="47" t="s">
        <v>1082</v>
      </c>
      <c r="E1778" s="47" t="s">
        <v>1097</v>
      </c>
      <c r="F1778" s="48" t="s">
        <v>3201</v>
      </c>
      <c r="G1778" s="47" t="s">
        <v>1543</v>
      </c>
      <c r="H1778" s="49" t="s">
        <v>3210</v>
      </c>
      <c r="I1778" s="49" t="s">
        <v>1093</v>
      </c>
      <c r="J1778" s="47"/>
      <c r="K1778" s="47"/>
      <c r="L1778" s="47" t="s">
        <v>1089</v>
      </c>
      <c r="M1778" s="47">
        <v>0.71</v>
      </c>
      <c r="N1778" s="47" t="s">
        <v>1088</v>
      </c>
      <c r="O1778" s="47"/>
      <c r="P1778" s="47"/>
      <c r="Q1778" s="9"/>
      <c r="R1778" s="9"/>
      <c r="S1778" s="9"/>
      <c r="U1778" s="66" t="s">
        <v>4958</v>
      </c>
      <c r="V1778" s="66" t="s">
        <v>5285</v>
      </c>
      <c r="W1778" s="66"/>
    </row>
    <row r="1779" spans="1:23" ht="14">
      <c r="A1779" s="47" t="s">
        <v>3195</v>
      </c>
      <c r="B1779" s="47" t="s">
        <v>3196</v>
      </c>
      <c r="C1779" s="47" t="s">
        <v>1036</v>
      </c>
      <c r="D1779" s="47" t="s">
        <v>1082</v>
      </c>
      <c r="E1779" s="47" t="s">
        <v>1097</v>
      </c>
      <c r="F1779" s="48" t="s">
        <v>1416</v>
      </c>
      <c r="G1779" s="47" t="s">
        <v>1543</v>
      </c>
      <c r="H1779" s="49" t="s">
        <v>3210</v>
      </c>
      <c r="I1779" s="49" t="s">
        <v>1093</v>
      </c>
      <c r="J1779" s="47"/>
      <c r="K1779" s="47"/>
      <c r="L1779" s="47" t="s">
        <v>1089</v>
      </c>
      <c r="M1779" s="47">
        <v>0.75</v>
      </c>
      <c r="N1779" s="47" t="s">
        <v>1088</v>
      </c>
      <c r="O1779" s="47"/>
      <c r="P1779" s="47"/>
      <c r="Q1779" s="9"/>
      <c r="R1779" s="9"/>
      <c r="S1779" s="9"/>
      <c r="U1779" s="66" t="s">
        <v>4958</v>
      </c>
      <c r="V1779" s="66" t="s">
        <v>5285</v>
      </c>
      <c r="W1779" s="66"/>
    </row>
    <row r="1780" spans="1:23" ht="14">
      <c r="A1780" s="47" t="s">
        <v>3195</v>
      </c>
      <c r="B1780" s="47" t="s">
        <v>3196</v>
      </c>
      <c r="C1780" s="47" t="s">
        <v>1036</v>
      </c>
      <c r="D1780" s="47" t="s">
        <v>1082</v>
      </c>
      <c r="E1780" s="47" t="s">
        <v>1097</v>
      </c>
      <c r="F1780" s="48" t="s">
        <v>3202</v>
      </c>
      <c r="G1780" s="47" t="s">
        <v>1543</v>
      </c>
      <c r="H1780" s="49" t="s">
        <v>3210</v>
      </c>
      <c r="I1780" s="49" t="s">
        <v>1093</v>
      </c>
      <c r="J1780" s="47"/>
      <c r="K1780" s="47"/>
      <c r="L1780" s="47" t="s">
        <v>1089</v>
      </c>
      <c r="M1780" s="47">
        <v>0.96</v>
      </c>
      <c r="N1780" s="47" t="s">
        <v>1088</v>
      </c>
      <c r="O1780" s="47"/>
      <c r="P1780" s="47"/>
      <c r="Q1780" s="9"/>
      <c r="R1780" s="9"/>
      <c r="S1780" s="9"/>
      <c r="U1780" s="66" t="s">
        <v>4958</v>
      </c>
      <c r="V1780" s="66" t="s">
        <v>5285</v>
      </c>
      <c r="W1780" s="66"/>
    </row>
    <row r="1781" spans="1:23" ht="14">
      <c r="A1781" s="47" t="s">
        <v>3195</v>
      </c>
      <c r="B1781" s="47" t="s">
        <v>3196</v>
      </c>
      <c r="C1781" s="47" t="s">
        <v>1036</v>
      </c>
      <c r="D1781" s="47" t="s">
        <v>1082</v>
      </c>
      <c r="E1781" s="47" t="s">
        <v>1097</v>
      </c>
      <c r="F1781" s="48" t="s">
        <v>1264</v>
      </c>
      <c r="G1781" s="47" t="s">
        <v>1543</v>
      </c>
      <c r="H1781" s="49" t="s">
        <v>3210</v>
      </c>
      <c r="I1781" s="49" t="s">
        <v>1093</v>
      </c>
      <c r="J1781" s="47"/>
      <c r="K1781" s="47"/>
      <c r="L1781" s="47" t="s">
        <v>1089</v>
      </c>
      <c r="M1781" s="47">
        <v>0.06</v>
      </c>
      <c r="N1781" s="47" t="s">
        <v>1088</v>
      </c>
      <c r="O1781" s="47"/>
      <c r="P1781" s="47"/>
      <c r="Q1781" s="9"/>
      <c r="R1781" s="9"/>
      <c r="S1781" s="9"/>
      <c r="U1781" s="66" t="s">
        <v>4958</v>
      </c>
      <c r="V1781" s="66" t="s">
        <v>5285</v>
      </c>
      <c r="W1781" s="66"/>
    </row>
    <row r="1782" spans="1:23" ht="14">
      <c r="A1782" s="47" t="s">
        <v>3195</v>
      </c>
      <c r="B1782" s="47" t="s">
        <v>3196</v>
      </c>
      <c r="C1782" s="47" t="s">
        <v>1036</v>
      </c>
      <c r="D1782" s="47" t="s">
        <v>1082</v>
      </c>
      <c r="E1782" s="47" t="s">
        <v>1097</v>
      </c>
      <c r="F1782" s="48" t="s">
        <v>1268</v>
      </c>
      <c r="G1782" s="47" t="s">
        <v>1543</v>
      </c>
      <c r="H1782" s="49" t="s">
        <v>3210</v>
      </c>
      <c r="I1782" s="49" t="s">
        <v>1093</v>
      </c>
      <c r="J1782" s="47"/>
      <c r="K1782" s="47"/>
      <c r="L1782" s="47" t="s">
        <v>1089</v>
      </c>
      <c r="M1782" s="47">
        <v>0.56999999999999995</v>
      </c>
      <c r="N1782" s="47" t="s">
        <v>1088</v>
      </c>
      <c r="O1782" s="47"/>
      <c r="P1782" s="47"/>
      <c r="Q1782" s="9"/>
      <c r="R1782" s="9"/>
      <c r="S1782" s="9"/>
      <c r="U1782" s="66" t="s">
        <v>4958</v>
      </c>
      <c r="V1782" s="66" t="s">
        <v>5285</v>
      </c>
      <c r="W1782" s="66"/>
    </row>
    <row r="1783" spans="1:23" ht="14">
      <c r="A1783" s="21" t="s">
        <v>3195</v>
      </c>
      <c r="B1783" s="21" t="s">
        <v>3196</v>
      </c>
      <c r="C1783" s="21" t="s">
        <v>1036</v>
      </c>
      <c r="D1783" s="21" t="s">
        <v>1082</v>
      </c>
      <c r="E1783" s="21" t="s">
        <v>1097</v>
      </c>
      <c r="F1783" s="30" t="s">
        <v>1269</v>
      </c>
      <c r="G1783" s="21" t="s">
        <v>1543</v>
      </c>
      <c r="H1783" s="31" t="s">
        <v>3210</v>
      </c>
      <c r="I1783" s="31" t="s">
        <v>1093</v>
      </c>
      <c r="J1783" s="21"/>
      <c r="K1783" s="21"/>
      <c r="L1783" s="21" t="s">
        <v>1089</v>
      </c>
      <c r="M1783" s="21">
        <v>0.19</v>
      </c>
      <c r="N1783" s="21" t="s">
        <v>1088</v>
      </c>
      <c r="O1783" s="21"/>
      <c r="P1783" s="21"/>
      <c r="Q1783" s="46"/>
      <c r="R1783" s="46"/>
      <c r="S1783" s="46"/>
      <c r="U1783" s="66" t="s">
        <v>4958</v>
      </c>
      <c r="V1783" s="66" t="s">
        <v>5285</v>
      </c>
      <c r="W1783" s="66"/>
    </row>
    <row r="1784" spans="1:23" ht="14">
      <c r="A1784" s="47" t="s">
        <v>3195</v>
      </c>
      <c r="B1784" s="47" t="s">
        <v>3196</v>
      </c>
      <c r="C1784" s="47" t="s">
        <v>1036</v>
      </c>
      <c r="D1784" s="47" t="s">
        <v>1082</v>
      </c>
      <c r="E1784" s="47" t="s">
        <v>1097</v>
      </c>
      <c r="F1784" s="48" t="s">
        <v>1582</v>
      </c>
      <c r="G1784" s="47" t="s">
        <v>1543</v>
      </c>
      <c r="H1784" s="49" t="s">
        <v>3211</v>
      </c>
      <c r="I1784" s="49" t="s">
        <v>1093</v>
      </c>
      <c r="J1784" s="47" t="s">
        <v>1809</v>
      </c>
      <c r="K1784" s="47"/>
      <c r="L1784" s="47" t="s">
        <v>1089</v>
      </c>
      <c r="M1784" s="47">
        <v>576</v>
      </c>
      <c r="N1784" s="47" t="s">
        <v>1088</v>
      </c>
      <c r="O1784" s="47"/>
      <c r="P1784" s="47"/>
      <c r="Q1784" s="9"/>
      <c r="R1784" s="9"/>
      <c r="S1784" s="9"/>
      <c r="U1784" s="66" t="s">
        <v>4880</v>
      </c>
      <c r="V1784" s="66" t="s">
        <v>5285</v>
      </c>
      <c r="W1784" s="66"/>
    </row>
    <row r="1785" spans="1:23" ht="14">
      <c r="A1785" s="47" t="s">
        <v>3195</v>
      </c>
      <c r="B1785" s="47" t="s">
        <v>3196</v>
      </c>
      <c r="C1785" s="47" t="s">
        <v>1036</v>
      </c>
      <c r="D1785" s="47" t="s">
        <v>1082</v>
      </c>
      <c r="E1785" s="47" t="s">
        <v>1097</v>
      </c>
      <c r="F1785" s="48" t="s">
        <v>3201</v>
      </c>
      <c r="G1785" s="47" t="s">
        <v>1543</v>
      </c>
      <c r="H1785" s="49" t="s">
        <v>3211</v>
      </c>
      <c r="I1785" s="49" t="s">
        <v>1093</v>
      </c>
      <c r="J1785" s="47" t="s">
        <v>1809</v>
      </c>
      <c r="K1785" s="47"/>
      <c r="L1785" s="47" t="s">
        <v>1089</v>
      </c>
      <c r="M1785" s="47">
        <v>595</v>
      </c>
      <c r="N1785" s="47" t="s">
        <v>1088</v>
      </c>
      <c r="O1785" s="47"/>
      <c r="P1785" s="47"/>
      <c r="Q1785" s="9"/>
      <c r="R1785" s="9"/>
      <c r="S1785" s="9"/>
      <c r="U1785" s="66" t="s">
        <v>4880</v>
      </c>
      <c r="V1785" s="66" t="s">
        <v>5285</v>
      </c>
      <c r="W1785" s="66"/>
    </row>
    <row r="1786" spans="1:23" ht="14">
      <c r="A1786" s="47" t="s">
        <v>3195</v>
      </c>
      <c r="B1786" s="47" t="s">
        <v>3196</v>
      </c>
      <c r="C1786" s="47" t="s">
        <v>1036</v>
      </c>
      <c r="D1786" s="47" t="s">
        <v>1082</v>
      </c>
      <c r="E1786" s="47" t="s">
        <v>1097</v>
      </c>
      <c r="F1786" s="48" t="s">
        <v>1416</v>
      </c>
      <c r="G1786" s="47" t="s">
        <v>1543</v>
      </c>
      <c r="H1786" s="49" t="s">
        <v>3211</v>
      </c>
      <c r="I1786" s="49" t="s">
        <v>1093</v>
      </c>
      <c r="J1786" s="47" t="s">
        <v>1809</v>
      </c>
      <c r="K1786" s="47"/>
      <c r="L1786" s="47" t="s">
        <v>1089</v>
      </c>
      <c r="M1786" s="47">
        <v>613</v>
      </c>
      <c r="N1786" s="47" t="s">
        <v>1088</v>
      </c>
      <c r="O1786" s="47"/>
      <c r="P1786" s="47"/>
      <c r="Q1786" s="9"/>
      <c r="R1786" s="9"/>
      <c r="S1786" s="9"/>
      <c r="U1786" s="66" t="s">
        <v>4880</v>
      </c>
      <c r="V1786" s="66" t="s">
        <v>5285</v>
      </c>
      <c r="W1786" s="66"/>
    </row>
    <row r="1787" spans="1:23" ht="14">
      <c r="A1787" s="47" t="s">
        <v>3195</v>
      </c>
      <c r="B1787" s="47" t="s">
        <v>3196</v>
      </c>
      <c r="C1787" s="47" t="s">
        <v>1036</v>
      </c>
      <c r="D1787" s="47" t="s">
        <v>1082</v>
      </c>
      <c r="E1787" s="47" t="s">
        <v>1097</v>
      </c>
      <c r="F1787" s="48" t="s">
        <v>3202</v>
      </c>
      <c r="G1787" s="47" t="s">
        <v>1543</v>
      </c>
      <c r="H1787" s="49" t="s">
        <v>3211</v>
      </c>
      <c r="I1787" s="49" t="s">
        <v>1093</v>
      </c>
      <c r="J1787" s="47" t="s">
        <v>1809</v>
      </c>
      <c r="K1787" s="47"/>
      <c r="L1787" s="47" t="s">
        <v>1089</v>
      </c>
      <c r="M1787" s="47">
        <v>636</v>
      </c>
      <c r="N1787" s="47" t="s">
        <v>1088</v>
      </c>
      <c r="O1787" s="47"/>
      <c r="P1787" s="47"/>
      <c r="Q1787" s="9"/>
      <c r="R1787" s="9"/>
      <c r="S1787" s="9"/>
      <c r="U1787" s="66" t="s">
        <v>4880</v>
      </c>
      <c r="V1787" s="66" t="s">
        <v>5285</v>
      </c>
      <c r="W1787" s="66"/>
    </row>
    <row r="1788" spans="1:23" ht="14">
      <c r="A1788" s="47" t="s">
        <v>3195</v>
      </c>
      <c r="B1788" s="47" t="s">
        <v>3196</v>
      </c>
      <c r="C1788" s="47" t="s">
        <v>1036</v>
      </c>
      <c r="D1788" s="47" t="s">
        <v>1082</v>
      </c>
      <c r="E1788" s="47" t="s">
        <v>1097</v>
      </c>
      <c r="F1788" s="48" t="s">
        <v>1264</v>
      </c>
      <c r="G1788" s="47" t="s">
        <v>1543</v>
      </c>
      <c r="H1788" s="49" t="s">
        <v>3211</v>
      </c>
      <c r="I1788" s="49" t="s">
        <v>1093</v>
      </c>
      <c r="J1788" s="47" t="s">
        <v>1809</v>
      </c>
      <c r="K1788" s="47"/>
      <c r="L1788" s="47" t="s">
        <v>1089</v>
      </c>
      <c r="M1788" s="47">
        <v>603</v>
      </c>
      <c r="N1788" s="47" t="s">
        <v>1088</v>
      </c>
      <c r="O1788" s="47"/>
      <c r="P1788" s="47"/>
      <c r="Q1788" s="9"/>
      <c r="R1788" s="9"/>
      <c r="S1788" s="9"/>
      <c r="U1788" s="66" t="s">
        <v>4880</v>
      </c>
      <c r="V1788" s="66" t="s">
        <v>5285</v>
      </c>
      <c r="W1788" s="66"/>
    </row>
    <row r="1789" spans="1:23" ht="14">
      <c r="A1789" s="47" t="s">
        <v>3195</v>
      </c>
      <c r="B1789" s="47" t="s">
        <v>3196</v>
      </c>
      <c r="C1789" s="47" t="s">
        <v>1036</v>
      </c>
      <c r="D1789" s="47" t="s">
        <v>1082</v>
      </c>
      <c r="E1789" s="47" t="s">
        <v>1097</v>
      </c>
      <c r="F1789" s="48" t="s">
        <v>1268</v>
      </c>
      <c r="G1789" s="47" t="s">
        <v>1543</v>
      </c>
      <c r="H1789" s="49" t="s">
        <v>3211</v>
      </c>
      <c r="I1789" s="49" t="s">
        <v>1093</v>
      </c>
      <c r="J1789" s="47" t="s">
        <v>1809</v>
      </c>
      <c r="K1789" s="47"/>
      <c r="L1789" s="47" t="s">
        <v>1089</v>
      </c>
      <c r="M1789" s="47">
        <v>621</v>
      </c>
      <c r="N1789" s="47" t="s">
        <v>1088</v>
      </c>
      <c r="O1789" s="47"/>
      <c r="P1789" s="47"/>
      <c r="Q1789" s="9"/>
      <c r="R1789" s="9"/>
      <c r="S1789" s="9"/>
      <c r="U1789" s="66" t="s">
        <v>4880</v>
      </c>
      <c r="V1789" s="66" t="s">
        <v>5285</v>
      </c>
      <c r="W1789" s="66"/>
    </row>
    <row r="1790" spans="1:23" ht="14">
      <c r="A1790" s="21" t="s">
        <v>3195</v>
      </c>
      <c r="B1790" s="21" t="s">
        <v>3196</v>
      </c>
      <c r="C1790" s="21" t="s">
        <v>1036</v>
      </c>
      <c r="D1790" s="21" t="s">
        <v>1082</v>
      </c>
      <c r="E1790" s="21" t="s">
        <v>1097</v>
      </c>
      <c r="F1790" s="30" t="s">
        <v>1269</v>
      </c>
      <c r="G1790" s="21" t="s">
        <v>1543</v>
      </c>
      <c r="H1790" s="31" t="s">
        <v>3211</v>
      </c>
      <c r="I1790" s="31" t="s">
        <v>1093</v>
      </c>
      <c r="J1790" s="21" t="s">
        <v>1809</v>
      </c>
      <c r="K1790" s="21"/>
      <c r="L1790" s="21" t="s">
        <v>1089</v>
      </c>
      <c r="M1790" s="21">
        <v>627</v>
      </c>
      <c r="N1790" s="21" t="s">
        <v>1088</v>
      </c>
      <c r="O1790" s="21"/>
      <c r="P1790" s="21"/>
      <c r="Q1790" s="46"/>
      <c r="R1790" s="46"/>
      <c r="S1790" s="46"/>
      <c r="U1790" s="66" t="s">
        <v>4880</v>
      </c>
      <c r="V1790" s="66" t="s">
        <v>5285</v>
      </c>
      <c r="W1790" s="66"/>
    </row>
    <row r="1791" spans="1:23" ht="14">
      <c r="A1791" s="47" t="s">
        <v>3195</v>
      </c>
      <c r="B1791" s="47" t="s">
        <v>3196</v>
      </c>
      <c r="C1791" s="47" t="s">
        <v>1036</v>
      </c>
      <c r="D1791" s="47" t="s">
        <v>1082</v>
      </c>
      <c r="E1791" s="47" t="s">
        <v>1097</v>
      </c>
      <c r="F1791" s="48" t="s">
        <v>1582</v>
      </c>
      <c r="G1791" s="47" t="s">
        <v>1543</v>
      </c>
      <c r="H1791" s="49" t="s">
        <v>3212</v>
      </c>
      <c r="I1791" s="49" t="s">
        <v>1093</v>
      </c>
      <c r="J1791" s="47" t="s">
        <v>3213</v>
      </c>
      <c r="K1791" s="47"/>
      <c r="L1791" s="47" t="s">
        <v>1089</v>
      </c>
      <c r="M1791" s="47">
        <v>0.5</v>
      </c>
      <c r="N1791" s="47" t="s">
        <v>1088</v>
      </c>
      <c r="O1791" s="47"/>
      <c r="P1791" s="47"/>
      <c r="Q1791" s="9"/>
      <c r="R1791" s="9"/>
      <c r="S1791" s="9"/>
      <c r="U1791" s="66" t="s">
        <v>4957</v>
      </c>
      <c r="V1791" s="66" t="s">
        <v>5285</v>
      </c>
      <c r="W1791" s="66"/>
    </row>
    <row r="1792" spans="1:23" ht="14">
      <c r="A1792" s="47" t="s">
        <v>3195</v>
      </c>
      <c r="B1792" s="47" t="s">
        <v>3196</v>
      </c>
      <c r="C1792" s="47" t="s">
        <v>1036</v>
      </c>
      <c r="D1792" s="47" t="s">
        <v>1082</v>
      </c>
      <c r="E1792" s="47" t="s">
        <v>1097</v>
      </c>
      <c r="F1792" s="48" t="s">
        <v>3201</v>
      </c>
      <c r="G1792" s="47" t="s">
        <v>1543</v>
      </c>
      <c r="H1792" s="49" t="s">
        <v>3212</v>
      </c>
      <c r="I1792" s="49" t="s">
        <v>1093</v>
      </c>
      <c r="J1792" s="47" t="s">
        <v>3213</v>
      </c>
      <c r="K1792" s="47"/>
      <c r="L1792" s="47" t="s">
        <v>1089</v>
      </c>
      <c r="M1792" s="47">
        <v>0.48</v>
      </c>
      <c r="N1792" s="47" t="s">
        <v>1088</v>
      </c>
      <c r="O1792" s="47"/>
      <c r="P1792" s="47"/>
      <c r="Q1792" s="9"/>
      <c r="R1792" s="9"/>
      <c r="S1792" s="9"/>
      <c r="U1792" s="66" t="s">
        <v>4957</v>
      </c>
      <c r="V1792" s="66" t="s">
        <v>5285</v>
      </c>
      <c r="W1792" s="66"/>
    </row>
    <row r="1793" spans="1:23" ht="14">
      <c r="A1793" s="47" t="s">
        <v>3195</v>
      </c>
      <c r="B1793" s="47" t="s">
        <v>3196</v>
      </c>
      <c r="C1793" s="47" t="s">
        <v>1036</v>
      </c>
      <c r="D1793" s="47" t="s">
        <v>1082</v>
      </c>
      <c r="E1793" s="47" t="s">
        <v>1097</v>
      </c>
      <c r="F1793" s="48" t="s">
        <v>1416</v>
      </c>
      <c r="G1793" s="47" t="s">
        <v>1543</v>
      </c>
      <c r="H1793" s="49" t="s">
        <v>3212</v>
      </c>
      <c r="I1793" s="49" t="s">
        <v>1093</v>
      </c>
      <c r="J1793" s="47" t="s">
        <v>3213</v>
      </c>
      <c r="K1793" s="47"/>
      <c r="L1793" s="47" t="s">
        <v>1089</v>
      </c>
      <c r="M1793" s="47">
        <v>1.02</v>
      </c>
      <c r="N1793" s="47" t="s">
        <v>1088</v>
      </c>
      <c r="O1793" s="47"/>
      <c r="P1793" s="47"/>
      <c r="Q1793" s="9"/>
      <c r="R1793" s="9"/>
      <c r="S1793" s="9"/>
      <c r="U1793" s="66" t="s">
        <v>4957</v>
      </c>
      <c r="V1793" s="66" t="s">
        <v>5285</v>
      </c>
      <c r="W1793" s="66"/>
    </row>
    <row r="1794" spans="1:23" ht="14">
      <c r="A1794" s="47" t="s">
        <v>3195</v>
      </c>
      <c r="B1794" s="47" t="s">
        <v>3196</v>
      </c>
      <c r="C1794" s="47" t="s">
        <v>1036</v>
      </c>
      <c r="D1794" s="47" t="s">
        <v>1082</v>
      </c>
      <c r="E1794" s="47" t="s">
        <v>1097</v>
      </c>
      <c r="F1794" s="48" t="s">
        <v>3202</v>
      </c>
      <c r="G1794" s="47" t="s">
        <v>1543</v>
      </c>
      <c r="H1794" s="49" t="s">
        <v>3212</v>
      </c>
      <c r="I1794" s="49" t="s">
        <v>1093</v>
      </c>
      <c r="J1794" s="47" t="s">
        <v>3213</v>
      </c>
      <c r="K1794" s="47"/>
      <c r="L1794" s="47" t="s">
        <v>1089</v>
      </c>
      <c r="M1794" s="47">
        <v>1.1000000000000001</v>
      </c>
      <c r="N1794" s="47" t="s">
        <v>1088</v>
      </c>
      <c r="O1794" s="47"/>
      <c r="P1794" s="47"/>
      <c r="Q1794" s="9"/>
      <c r="R1794" s="9"/>
      <c r="S1794" s="9"/>
      <c r="U1794" s="66" t="s">
        <v>4957</v>
      </c>
      <c r="V1794" s="66" t="s">
        <v>5285</v>
      </c>
      <c r="W1794" s="66"/>
    </row>
    <row r="1795" spans="1:23" ht="14">
      <c r="A1795" s="47" t="s">
        <v>3195</v>
      </c>
      <c r="B1795" s="47" t="s">
        <v>3196</v>
      </c>
      <c r="C1795" s="47" t="s">
        <v>1036</v>
      </c>
      <c r="D1795" s="47" t="s">
        <v>1082</v>
      </c>
      <c r="E1795" s="47" t="s">
        <v>1097</v>
      </c>
      <c r="F1795" s="48" t="s">
        <v>1264</v>
      </c>
      <c r="G1795" s="47" t="s">
        <v>1543</v>
      </c>
      <c r="H1795" s="49" t="s">
        <v>3212</v>
      </c>
      <c r="I1795" s="49" t="s">
        <v>1093</v>
      </c>
      <c r="J1795" s="47" t="s">
        <v>3213</v>
      </c>
      <c r="K1795" s="47"/>
      <c r="L1795" s="47" t="s">
        <v>1089</v>
      </c>
      <c r="M1795" s="47">
        <v>0.85</v>
      </c>
      <c r="N1795" s="47" t="s">
        <v>1088</v>
      </c>
      <c r="O1795" s="47"/>
      <c r="P1795" s="47"/>
      <c r="Q1795" s="9"/>
      <c r="R1795" s="9"/>
      <c r="S1795" s="9"/>
      <c r="U1795" s="66" t="s">
        <v>4957</v>
      </c>
      <c r="V1795" s="66" t="s">
        <v>5285</v>
      </c>
      <c r="W1795" s="66"/>
    </row>
    <row r="1796" spans="1:23" ht="14">
      <c r="A1796" s="47" t="s">
        <v>3195</v>
      </c>
      <c r="B1796" s="47" t="s">
        <v>3196</v>
      </c>
      <c r="C1796" s="47" t="s">
        <v>1036</v>
      </c>
      <c r="D1796" s="47" t="s">
        <v>1082</v>
      </c>
      <c r="E1796" s="47" t="s">
        <v>1097</v>
      </c>
      <c r="F1796" s="48" t="s">
        <v>1268</v>
      </c>
      <c r="G1796" s="47" t="s">
        <v>1543</v>
      </c>
      <c r="H1796" s="49" t="s">
        <v>3212</v>
      </c>
      <c r="I1796" s="49" t="s">
        <v>1093</v>
      </c>
      <c r="J1796" s="47" t="s">
        <v>3213</v>
      </c>
      <c r="K1796" s="47"/>
      <c r="L1796" s="47" t="s">
        <v>1089</v>
      </c>
      <c r="M1796" s="47">
        <v>1.1200000000000001</v>
      </c>
      <c r="N1796" s="47" t="s">
        <v>1088</v>
      </c>
      <c r="O1796" s="47"/>
      <c r="P1796" s="47"/>
      <c r="Q1796" s="9"/>
      <c r="R1796" s="9"/>
      <c r="S1796" s="9"/>
      <c r="U1796" s="66" t="s">
        <v>4957</v>
      </c>
      <c r="V1796" s="66" t="s">
        <v>5285</v>
      </c>
      <c r="W1796" s="66"/>
    </row>
    <row r="1797" spans="1:23" ht="14">
      <c r="A1797" s="21" t="s">
        <v>3195</v>
      </c>
      <c r="B1797" s="21" t="s">
        <v>3196</v>
      </c>
      <c r="C1797" s="21" t="s">
        <v>1036</v>
      </c>
      <c r="D1797" s="21" t="s">
        <v>1082</v>
      </c>
      <c r="E1797" s="21" t="s">
        <v>1097</v>
      </c>
      <c r="F1797" s="30" t="s">
        <v>1269</v>
      </c>
      <c r="G1797" s="21" t="s">
        <v>1543</v>
      </c>
      <c r="H1797" s="31" t="s">
        <v>3212</v>
      </c>
      <c r="I1797" s="31" t="s">
        <v>1093</v>
      </c>
      <c r="J1797" s="21" t="s">
        <v>3213</v>
      </c>
      <c r="K1797" s="21"/>
      <c r="L1797" s="21" t="s">
        <v>1089</v>
      </c>
      <c r="M1797" s="21">
        <v>0.89</v>
      </c>
      <c r="N1797" s="21" t="s">
        <v>1088</v>
      </c>
      <c r="O1797" s="21"/>
      <c r="P1797" s="21"/>
      <c r="Q1797" s="46"/>
      <c r="R1797" s="46"/>
      <c r="S1797" s="46"/>
      <c r="U1797" s="66" t="s">
        <v>4957</v>
      </c>
      <c r="V1797" s="66" t="s">
        <v>5285</v>
      </c>
      <c r="W1797" s="66"/>
    </row>
    <row r="1798" spans="1:23" ht="28">
      <c r="A1798" s="47" t="s">
        <v>3195</v>
      </c>
      <c r="B1798" s="47" t="s">
        <v>3196</v>
      </c>
      <c r="C1798" s="47" t="s">
        <v>1036</v>
      </c>
      <c r="D1798" s="47" t="s">
        <v>1082</v>
      </c>
      <c r="E1798" s="47" t="s">
        <v>1097</v>
      </c>
      <c r="F1798" s="48" t="s">
        <v>3203</v>
      </c>
      <c r="G1798" s="47" t="s">
        <v>1543</v>
      </c>
      <c r="H1798" s="49" t="s">
        <v>3214</v>
      </c>
      <c r="I1798" s="49" t="s">
        <v>1609</v>
      </c>
      <c r="J1798" s="47"/>
      <c r="K1798" s="47"/>
      <c r="L1798" s="47" t="s">
        <v>1089</v>
      </c>
      <c r="M1798" s="47">
        <v>-32.5</v>
      </c>
      <c r="N1798" s="47" t="s">
        <v>1088</v>
      </c>
      <c r="O1798" s="47">
        <v>0.63</v>
      </c>
      <c r="P1798" s="47"/>
      <c r="Q1798" s="9"/>
      <c r="R1798" s="9" t="s">
        <v>3215</v>
      </c>
      <c r="S1798" s="9"/>
      <c r="U1798" s="66" t="s">
        <v>4958</v>
      </c>
      <c r="V1798" s="66" t="s">
        <v>1609</v>
      </c>
      <c r="W1798" s="66"/>
    </row>
    <row r="1799" spans="1:23" ht="28">
      <c r="A1799" s="21" t="s">
        <v>3195</v>
      </c>
      <c r="B1799" s="21" t="s">
        <v>3196</v>
      </c>
      <c r="C1799" s="21" t="s">
        <v>1036</v>
      </c>
      <c r="D1799" s="21" t="s">
        <v>1082</v>
      </c>
      <c r="E1799" s="21" t="s">
        <v>1097</v>
      </c>
      <c r="F1799" s="30" t="s">
        <v>3203</v>
      </c>
      <c r="G1799" s="21" t="s">
        <v>1543</v>
      </c>
      <c r="H1799" s="49" t="s">
        <v>3216</v>
      </c>
      <c r="I1799" s="31" t="s">
        <v>1609</v>
      </c>
      <c r="J1799" s="21"/>
      <c r="K1799" s="21"/>
      <c r="L1799" s="21" t="s">
        <v>1089</v>
      </c>
      <c r="M1799" s="21">
        <v>36.6</v>
      </c>
      <c r="N1799" s="21" t="s">
        <v>1088</v>
      </c>
      <c r="O1799" s="21">
        <v>0.63</v>
      </c>
      <c r="P1799" s="21"/>
      <c r="Q1799" s="46"/>
      <c r="R1799" s="46" t="s">
        <v>3215</v>
      </c>
      <c r="S1799" s="46"/>
      <c r="U1799" s="66" t="s">
        <v>4958</v>
      </c>
      <c r="V1799" s="66" t="s">
        <v>1609</v>
      </c>
      <c r="W1799" s="66"/>
    </row>
    <row r="1800" spans="1:23" ht="14">
      <c r="A1800" s="21" t="s">
        <v>3195</v>
      </c>
      <c r="B1800" s="21" t="s">
        <v>3196</v>
      </c>
      <c r="C1800" s="21" t="s">
        <v>1036</v>
      </c>
      <c r="D1800" s="21" t="s">
        <v>1082</v>
      </c>
      <c r="E1800" s="21" t="s">
        <v>1097</v>
      </c>
      <c r="F1800" s="30" t="s">
        <v>3203</v>
      </c>
      <c r="G1800" s="21" t="s">
        <v>1543</v>
      </c>
      <c r="H1800" s="31" t="s">
        <v>3211</v>
      </c>
      <c r="I1800" s="31" t="s">
        <v>1660</v>
      </c>
      <c r="J1800" s="21"/>
      <c r="K1800" s="21">
        <v>338</v>
      </c>
      <c r="L1800" s="21" t="s">
        <v>1089</v>
      </c>
      <c r="M1800" s="21" t="s">
        <v>3217</v>
      </c>
      <c r="N1800" s="21" t="s">
        <v>1088</v>
      </c>
      <c r="O1800" s="21"/>
      <c r="P1800" s="21"/>
      <c r="Q1800" s="46"/>
      <c r="R1800" s="46" t="s">
        <v>3218</v>
      </c>
      <c r="S1800" s="46"/>
      <c r="U1800" s="65" t="s">
        <v>4880</v>
      </c>
      <c r="V1800" s="66" t="s">
        <v>1609</v>
      </c>
      <c r="W1800" s="66"/>
    </row>
    <row r="1801" spans="1:23" ht="14">
      <c r="A1801" s="21" t="s">
        <v>3195</v>
      </c>
      <c r="B1801" s="21" t="s">
        <v>3196</v>
      </c>
      <c r="C1801" s="21" t="s">
        <v>1036</v>
      </c>
      <c r="D1801" s="21" t="s">
        <v>1082</v>
      </c>
      <c r="E1801" s="21" t="s">
        <v>1097</v>
      </c>
      <c r="F1801" s="30" t="s">
        <v>3203</v>
      </c>
      <c r="G1801" s="21" t="s">
        <v>1543</v>
      </c>
      <c r="H1801" s="31" t="s">
        <v>3212</v>
      </c>
      <c r="I1801" s="31" t="s">
        <v>1660</v>
      </c>
      <c r="J1801" s="21"/>
      <c r="K1801" s="21">
        <v>329</v>
      </c>
      <c r="L1801" s="21" t="s">
        <v>1089</v>
      </c>
      <c r="M1801" s="21" t="s">
        <v>3219</v>
      </c>
      <c r="N1801" s="21" t="s">
        <v>1088</v>
      </c>
      <c r="O1801" s="21"/>
      <c r="P1801" s="21"/>
      <c r="Q1801" s="46"/>
      <c r="R1801" s="46" t="s">
        <v>3220</v>
      </c>
      <c r="S1801" s="46"/>
      <c r="U1801" s="65" t="s">
        <v>4957</v>
      </c>
      <c r="V1801" s="66" t="s">
        <v>1609</v>
      </c>
      <c r="W1801" s="66"/>
    </row>
    <row r="1802" spans="1:23" ht="28">
      <c r="A1802" s="47" t="s">
        <v>3195</v>
      </c>
      <c r="B1802" s="47" t="s">
        <v>3196</v>
      </c>
      <c r="C1802" s="47" t="s">
        <v>1036</v>
      </c>
      <c r="D1802" s="47" t="s">
        <v>1082</v>
      </c>
      <c r="E1802" s="47" t="s">
        <v>1097</v>
      </c>
      <c r="F1802" s="48" t="s">
        <v>3203</v>
      </c>
      <c r="G1802" s="47" t="s">
        <v>1543</v>
      </c>
      <c r="H1802" s="49" t="s">
        <v>3221</v>
      </c>
      <c r="I1802" s="49" t="s">
        <v>1609</v>
      </c>
      <c r="J1802" s="47"/>
      <c r="K1802" s="47">
        <v>7</v>
      </c>
      <c r="L1802" s="47" t="s">
        <v>1089</v>
      </c>
      <c r="M1802" s="47">
        <v>1.12E-2</v>
      </c>
      <c r="N1802" s="47" t="s">
        <v>1088</v>
      </c>
      <c r="O1802" s="47">
        <v>0.68400000000000005</v>
      </c>
      <c r="P1802" s="47"/>
      <c r="Q1802" s="9"/>
      <c r="R1802" s="9" t="s">
        <v>3222</v>
      </c>
      <c r="S1802" s="9"/>
      <c r="U1802" s="65" t="s">
        <v>4957</v>
      </c>
      <c r="V1802" s="66" t="s">
        <v>5285</v>
      </c>
      <c r="W1802" s="66"/>
    </row>
    <row r="1803" spans="1:23" ht="28">
      <c r="A1803" s="21" t="s">
        <v>3195</v>
      </c>
      <c r="B1803" s="21" t="s">
        <v>3196</v>
      </c>
      <c r="C1803" s="21" t="s">
        <v>1036</v>
      </c>
      <c r="D1803" s="21" t="s">
        <v>1082</v>
      </c>
      <c r="E1803" s="21" t="s">
        <v>1097</v>
      </c>
      <c r="F1803" s="30" t="s">
        <v>3203</v>
      </c>
      <c r="G1803" s="21" t="s">
        <v>1543</v>
      </c>
      <c r="H1803" s="49" t="s">
        <v>3223</v>
      </c>
      <c r="I1803" s="31" t="s">
        <v>1609</v>
      </c>
      <c r="J1803" s="21"/>
      <c r="K1803" s="21">
        <v>7</v>
      </c>
      <c r="L1803" s="21" t="s">
        <v>1089</v>
      </c>
      <c r="M1803" s="21">
        <v>-5.9560000000000004</v>
      </c>
      <c r="N1803" s="21" t="s">
        <v>1088</v>
      </c>
      <c r="O1803" s="21">
        <v>0.68400000000000005</v>
      </c>
      <c r="P1803" s="21"/>
      <c r="Q1803" s="46"/>
      <c r="R1803" s="46" t="s">
        <v>3222</v>
      </c>
      <c r="S1803" s="46"/>
      <c r="U1803" s="65" t="s">
        <v>4957</v>
      </c>
      <c r="V1803" s="66" t="s">
        <v>5285</v>
      </c>
      <c r="W1803" s="66"/>
    </row>
    <row r="1804" spans="1:23" ht="28">
      <c r="A1804" s="21" t="s">
        <v>3195</v>
      </c>
      <c r="B1804" s="21" t="s">
        <v>3196</v>
      </c>
      <c r="C1804" s="21" t="s">
        <v>1036</v>
      </c>
      <c r="D1804" s="21" t="s">
        <v>1082</v>
      </c>
      <c r="E1804" s="21" t="s">
        <v>1097</v>
      </c>
      <c r="F1804" s="30" t="s">
        <v>3203</v>
      </c>
      <c r="G1804" s="21" t="s">
        <v>1543</v>
      </c>
      <c r="H1804" s="31" t="s">
        <v>3224</v>
      </c>
      <c r="I1804" s="31" t="s">
        <v>1609</v>
      </c>
      <c r="J1804" s="21"/>
      <c r="K1804" s="21"/>
      <c r="L1804" s="21" t="s">
        <v>1089</v>
      </c>
      <c r="M1804" s="21">
        <v>0.33400000000000002</v>
      </c>
      <c r="N1804" s="21" t="s">
        <v>1088</v>
      </c>
      <c r="O1804" s="21"/>
      <c r="P1804" s="21"/>
      <c r="Q1804" s="46"/>
      <c r="R1804" s="46" t="s">
        <v>3225</v>
      </c>
      <c r="S1804" s="46"/>
      <c r="U1804" s="65" t="s">
        <v>4958</v>
      </c>
      <c r="V1804" s="66" t="s">
        <v>1609</v>
      </c>
      <c r="W1804" s="66"/>
    </row>
    <row r="1805" spans="1:23" ht="28">
      <c r="A1805" s="21" t="s">
        <v>3195</v>
      </c>
      <c r="B1805" s="21" t="s">
        <v>3196</v>
      </c>
      <c r="C1805" s="21" t="s">
        <v>1036</v>
      </c>
      <c r="D1805" s="21" t="s">
        <v>1082</v>
      </c>
      <c r="E1805" s="21" t="s">
        <v>1097</v>
      </c>
      <c r="F1805" s="30" t="s">
        <v>3203</v>
      </c>
      <c r="G1805" s="21" t="s">
        <v>1543</v>
      </c>
      <c r="H1805" s="31" t="s">
        <v>3226</v>
      </c>
      <c r="I1805" s="31" t="s">
        <v>1609</v>
      </c>
      <c r="J1805" s="21"/>
      <c r="K1805" s="21"/>
      <c r="L1805" s="21" t="s">
        <v>1089</v>
      </c>
      <c r="M1805" s="21">
        <v>0.29099999999999998</v>
      </c>
      <c r="N1805" s="21" t="s">
        <v>1088</v>
      </c>
      <c r="O1805" s="21"/>
      <c r="P1805" s="21"/>
      <c r="Q1805" s="46"/>
      <c r="R1805" s="46" t="s">
        <v>3225</v>
      </c>
      <c r="S1805" s="46"/>
      <c r="U1805" s="65" t="s">
        <v>4958</v>
      </c>
      <c r="V1805" s="66" t="s">
        <v>1609</v>
      </c>
      <c r="W1805" s="66"/>
    </row>
    <row r="1806" spans="1:23" ht="28">
      <c r="A1806" s="21" t="s">
        <v>3195</v>
      </c>
      <c r="B1806" s="21" t="s">
        <v>3196</v>
      </c>
      <c r="C1806" s="21" t="s">
        <v>1036</v>
      </c>
      <c r="D1806" s="21" t="s">
        <v>1082</v>
      </c>
      <c r="E1806" s="21" t="s">
        <v>1097</v>
      </c>
      <c r="F1806" s="30" t="s">
        <v>3203</v>
      </c>
      <c r="G1806" s="21" t="s">
        <v>1543</v>
      </c>
      <c r="H1806" s="31" t="s">
        <v>3227</v>
      </c>
      <c r="I1806" s="31" t="s">
        <v>1609</v>
      </c>
      <c r="J1806" s="21"/>
      <c r="K1806" s="21"/>
      <c r="L1806" s="21" t="s">
        <v>1089</v>
      </c>
      <c r="M1806" s="21">
        <v>0.36099999999999999</v>
      </c>
      <c r="N1806" s="21" t="s">
        <v>1088</v>
      </c>
      <c r="O1806" s="21"/>
      <c r="P1806" s="21"/>
      <c r="Q1806" s="46"/>
      <c r="R1806" s="46" t="s">
        <v>3225</v>
      </c>
      <c r="S1806" s="46"/>
      <c r="U1806" s="65" t="s">
        <v>5333</v>
      </c>
      <c r="V1806" s="66" t="s">
        <v>1609</v>
      </c>
      <c r="W1806" s="66"/>
    </row>
    <row r="1807" spans="1:23" ht="28">
      <c r="A1807" s="21" t="s">
        <v>3195</v>
      </c>
      <c r="B1807" s="21" t="s">
        <v>3196</v>
      </c>
      <c r="C1807" s="21" t="s">
        <v>1036</v>
      </c>
      <c r="D1807" s="21" t="s">
        <v>1082</v>
      </c>
      <c r="E1807" s="21" t="s">
        <v>1097</v>
      </c>
      <c r="F1807" s="30" t="s">
        <v>3203</v>
      </c>
      <c r="G1807" s="21" t="s">
        <v>1543</v>
      </c>
      <c r="H1807" s="31" t="s">
        <v>3228</v>
      </c>
      <c r="I1807" s="31" t="s">
        <v>1609</v>
      </c>
      <c r="J1807" s="21"/>
      <c r="K1807" s="21"/>
      <c r="L1807" s="21" t="s">
        <v>1089</v>
      </c>
      <c r="M1807" s="21">
        <v>0.58099999999999996</v>
      </c>
      <c r="N1807" s="21" t="s">
        <v>1088</v>
      </c>
      <c r="O1807" s="21"/>
      <c r="P1807" s="21"/>
      <c r="Q1807" s="46"/>
      <c r="R1807" s="46" t="s">
        <v>3225</v>
      </c>
      <c r="S1807" s="46"/>
      <c r="U1807" s="65" t="s">
        <v>4958</v>
      </c>
      <c r="V1807" s="66" t="s">
        <v>1609</v>
      </c>
      <c r="W1807" s="66"/>
    </row>
    <row r="1808" spans="1:23" ht="28">
      <c r="A1808" s="21" t="s">
        <v>3195</v>
      </c>
      <c r="B1808" s="21" t="s">
        <v>3196</v>
      </c>
      <c r="C1808" s="21" t="s">
        <v>1036</v>
      </c>
      <c r="D1808" s="21" t="s">
        <v>1082</v>
      </c>
      <c r="E1808" s="21" t="s">
        <v>1097</v>
      </c>
      <c r="F1808" s="30" t="s">
        <v>3203</v>
      </c>
      <c r="G1808" s="21" t="s">
        <v>1543</v>
      </c>
      <c r="H1808" s="31" t="s">
        <v>3229</v>
      </c>
      <c r="I1808" s="31" t="s">
        <v>1609</v>
      </c>
      <c r="J1808" s="21"/>
      <c r="K1808" s="21"/>
      <c r="L1808" s="21" t="s">
        <v>1089</v>
      </c>
      <c r="M1808" s="21">
        <v>0.72499999999999998</v>
      </c>
      <c r="N1808" s="21" t="s">
        <v>1088</v>
      </c>
      <c r="O1808" s="21"/>
      <c r="P1808" s="21"/>
      <c r="Q1808" s="46"/>
      <c r="R1808" s="46" t="s">
        <v>3225</v>
      </c>
      <c r="S1808" s="46"/>
      <c r="U1808" s="65" t="s">
        <v>4958</v>
      </c>
      <c r="V1808" s="66" t="s">
        <v>1609</v>
      </c>
      <c r="W1808" s="66"/>
    </row>
    <row r="1809" spans="1:23" ht="28">
      <c r="A1809" s="21" t="s">
        <v>3195</v>
      </c>
      <c r="B1809" s="21" t="s">
        <v>3196</v>
      </c>
      <c r="C1809" s="21" t="s">
        <v>1036</v>
      </c>
      <c r="D1809" s="21" t="s">
        <v>1082</v>
      </c>
      <c r="E1809" s="21" t="s">
        <v>1097</v>
      </c>
      <c r="F1809" s="30" t="s">
        <v>3203</v>
      </c>
      <c r="G1809" s="21" t="s">
        <v>1543</v>
      </c>
      <c r="H1809" s="31" t="s">
        <v>3230</v>
      </c>
      <c r="I1809" s="31" t="s">
        <v>1609</v>
      </c>
      <c r="J1809" s="21"/>
      <c r="K1809" s="21"/>
      <c r="L1809" s="21" t="s">
        <v>1089</v>
      </c>
      <c r="M1809" s="21">
        <v>-0.48799999999999999</v>
      </c>
      <c r="N1809" s="21" t="s">
        <v>1088</v>
      </c>
      <c r="O1809" s="21"/>
      <c r="P1809" s="21"/>
      <c r="Q1809" s="46"/>
      <c r="R1809" s="46" t="s">
        <v>3225</v>
      </c>
      <c r="S1809" s="46"/>
      <c r="U1809" s="65" t="s">
        <v>4958</v>
      </c>
      <c r="V1809" s="66" t="s">
        <v>1609</v>
      </c>
      <c r="W1809" s="66"/>
    </row>
    <row r="1810" spans="1:23" ht="28">
      <c r="A1810" s="21" t="s">
        <v>3195</v>
      </c>
      <c r="B1810" s="21" t="s">
        <v>3196</v>
      </c>
      <c r="C1810" s="21" t="s">
        <v>1036</v>
      </c>
      <c r="D1810" s="21" t="s">
        <v>1082</v>
      </c>
      <c r="E1810" s="21" t="s">
        <v>1097</v>
      </c>
      <c r="F1810" s="30" t="s">
        <v>3203</v>
      </c>
      <c r="G1810" s="21" t="s">
        <v>1543</v>
      </c>
      <c r="H1810" s="31" t="s">
        <v>3231</v>
      </c>
      <c r="I1810" s="31" t="s">
        <v>1609</v>
      </c>
      <c r="J1810" s="21"/>
      <c r="K1810" s="21"/>
      <c r="L1810" s="21" t="s">
        <v>1089</v>
      </c>
      <c r="M1810" s="21">
        <v>0.36099999999999999</v>
      </c>
      <c r="N1810" s="21" t="s">
        <v>1088</v>
      </c>
      <c r="O1810" s="21"/>
      <c r="P1810" s="21"/>
      <c r="Q1810" s="46"/>
      <c r="R1810" s="46" t="s">
        <v>3225</v>
      </c>
      <c r="S1810" s="46"/>
      <c r="U1810" s="65" t="s">
        <v>5105</v>
      </c>
      <c r="V1810" s="66" t="s">
        <v>5105</v>
      </c>
      <c r="W1810" s="66"/>
    </row>
    <row r="1811" spans="1:23" ht="28">
      <c r="A1811" s="21" t="s">
        <v>3195</v>
      </c>
      <c r="B1811" s="21" t="s">
        <v>3196</v>
      </c>
      <c r="C1811" s="21" t="s">
        <v>1036</v>
      </c>
      <c r="D1811" s="21" t="s">
        <v>1082</v>
      </c>
      <c r="E1811" s="21" t="s">
        <v>1097</v>
      </c>
      <c r="F1811" s="30" t="s">
        <v>3203</v>
      </c>
      <c r="G1811" s="21" t="s">
        <v>1543</v>
      </c>
      <c r="H1811" s="31" t="s">
        <v>3232</v>
      </c>
      <c r="I1811" s="31" t="s">
        <v>1609</v>
      </c>
      <c r="J1811" s="21"/>
      <c r="K1811" s="21"/>
      <c r="L1811" s="21" t="s">
        <v>1089</v>
      </c>
      <c r="M1811" s="21">
        <v>0.56899999999999995</v>
      </c>
      <c r="N1811" s="21" t="s">
        <v>1088</v>
      </c>
      <c r="O1811" s="21"/>
      <c r="P1811" s="21"/>
      <c r="Q1811" s="46"/>
      <c r="R1811" s="46" t="s">
        <v>3225</v>
      </c>
      <c r="S1811" s="46"/>
      <c r="U1811" s="65" t="s">
        <v>4880</v>
      </c>
      <c r="V1811" s="66" t="s">
        <v>1609</v>
      </c>
      <c r="W1811" s="66"/>
    </row>
    <row r="1812" spans="1:23" ht="28">
      <c r="A1812" s="21" t="s">
        <v>3195</v>
      </c>
      <c r="B1812" s="21" t="s">
        <v>3196</v>
      </c>
      <c r="C1812" s="21" t="s">
        <v>1036</v>
      </c>
      <c r="D1812" s="21" t="s">
        <v>1082</v>
      </c>
      <c r="E1812" s="21" t="s">
        <v>1097</v>
      </c>
      <c r="F1812" s="30" t="s">
        <v>3203</v>
      </c>
      <c r="G1812" s="21" t="s">
        <v>1543</v>
      </c>
      <c r="H1812" s="31" t="s">
        <v>3233</v>
      </c>
      <c r="I1812" s="31" t="s">
        <v>1609</v>
      </c>
      <c r="J1812" s="21"/>
      <c r="K1812" s="21"/>
      <c r="L1812" s="21" t="s">
        <v>1089</v>
      </c>
      <c r="M1812" s="21">
        <v>0.86399999999999999</v>
      </c>
      <c r="N1812" s="21" t="s">
        <v>1088</v>
      </c>
      <c r="O1812" s="21"/>
      <c r="P1812" s="21"/>
      <c r="Q1812" s="46"/>
      <c r="R1812" s="46" t="s">
        <v>3225</v>
      </c>
      <c r="S1812" s="46"/>
      <c r="U1812" s="65" t="s">
        <v>5105</v>
      </c>
      <c r="V1812" s="66"/>
      <c r="W1812" s="66"/>
    </row>
    <row r="1813" spans="1:23" ht="28">
      <c r="A1813" s="21" t="s">
        <v>3195</v>
      </c>
      <c r="B1813" s="21" t="s">
        <v>3196</v>
      </c>
      <c r="C1813" s="21" t="s">
        <v>1036</v>
      </c>
      <c r="D1813" s="21" t="s">
        <v>1082</v>
      </c>
      <c r="E1813" s="21" t="s">
        <v>1097</v>
      </c>
      <c r="F1813" s="30" t="s">
        <v>3203</v>
      </c>
      <c r="G1813" s="21" t="s">
        <v>1543</v>
      </c>
      <c r="H1813" s="31" t="s">
        <v>3234</v>
      </c>
      <c r="I1813" s="31" t="s">
        <v>1609</v>
      </c>
      <c r="J1813" s="21"/>
      <c r="K1813" s="21"/>
      <c r="L1813" s="21" t="s">
        <v>1089</v>
      </c>
      <c r="M1813" s="21">
        <v>-0.22600000000000001</v>
      </c>
      <c r="N1813" s="21" t="s">
        <v>1088</v>
      </c>
      <c r="O1813" s="21"/>
      <c r="P1813" s="21"/>
      <c r="Q1813" s="46"/>
      <c r="R1813" s="46" t="s">
        <v>3225</v>
      </c>
      <c r="S1813" s="46"/>
      <c r="U1813" s="65" t="s">
        <v>5105</v>
      </c>
      <c r="V1813" s="66"/>
      <c r="W1813" s="66"/>
    </row>
    <row r="1814" spans="1:23" ht="28">
      <c r="A1814" s="21" t="s">
        <v>3195</v>
      </c>
      <c r="B1814" s="21" t="s">
        <v>3196</v>
      </c>
      <c r="C1814" s="21" t="s">
        <v>1036</v>
      </c>
      <c r="D1814" s="21" t="s">
        <v>1082</v>
      </c>
      <c r="E1814" s="21" t="s">
        <v>1097</v>
      </c>
      <c r="F1814" s="30" t="s">
        <v>3203</v>
      </c>
      <c r="G1814" s="21" t="s">
        <v>1543</v>
      </c>
      <c r="H1814" s="31" t="s">
        <v>3235</v>
      </c>
      <c r="I1814" s="31" t="s">
        <v>1609</v>
      </c>
      <c r="J1814" s="21"/>
      <c r="K1814" s="21"/>
      <c r="L1814" s="21" t="s">
        <v>1089</v>
      </c>
      <c r="M1814" s="21">
        <v>-6.2E-2</v>
      </c>
      <c r="N1814" s="21" t="s">
        <v>1088</v>
      </c>
      <c r="O1814" s="21"/>
      <c r="P1814" s="21"/>
      <c r="Q1814" s="46"/>
      <c r="R1814" s="46" t="s">
        <v>3225</v>
      </c>
      <c r="S1814" s="46"/>
      <c r="U1814" s="65" t="s">
        <v>5105</v>
      </c>
      <c r="V1814" s="66"/>
      <c r="W1814" s="66"/>
    </row>
    <row r="1815" spans="1:23" ht="28">
      <c r="A1815" s="21" t="s">
        <v>3195</v>
      </c>
      <c r="B1815" s="21" t="s">
        <v>3196</v>
      </c>
      <c r="C1815" s="21" t="s">
        <v>1036</v>
      </c>
      <c r="D1815" s="21" t="s">
        <v>1082</v>
      </c>
      <c r="E1815" s="21" t="s">
        <v>1097</v>
      </c>
      <c r="F1815" s="30" t="s">
        <v>3203</v>
      </c>
      <c r="G1815" s="21" t="s">
        <v>1543</v>
      </c>
      <c r="H1815" s="31" t="s">
        <v>3236</v>
      </c>
      <c r="I1815" s="31" t="s">
        <v>1609</v>
      </c>
      <c r="J1815" s="21"/>
      <c r="K1815" s="21"/>
      <c r="L1815" s="21" t="s">
        <v>1089</v>
      </c>
      <c r="M1815" s="21">
        <v>0.85799999999999998</v>
      </c>
      <c r="N1815" s="21" t="s">
        <v>1088</v>
      </c>
      <c r="O1815" s="21"/>
      <c r="P1815" s="21"/>
      <c r="Q1815" s="46"/>
      <c r="R1815" s="46" t="s">
        <v>3225</v>
      </c>
      <c r="S1815" s="46"/>
      <c r="U1815" s="65" t="s">
        <v>4957</v>
      </c>
      <c r="V1815" s="66" t="s">
        <v>1609</v>
      </c>
      <c r="W1815" s="66"/>
    </row>
    <row r="1816" spans="1:23" ht="28">
      <c r="A1816" s="21" t="s">
        <v>3195</v>
      </c>
      <c r="B1816" s="21" t="s">
        <v>3196</v>
      </c>
      <c r="C1816" s="21" t="s">
        <v>1036</v>
      </c>
      <c r="D1816" s="21" t="s">
        <v>1082</v>
      </c>
      <c r="E1816" s="21" t="s">
        <v>1097</v>
      </c>
      <c r="F1816" s="30" t="s">
        <v>3203</v>
      </c>
      <c r="G1816" s="21" t="s">
        <v>1543</v>
      </c>
      <c r="H1816" s="31" t="s">
        <v>3237</v>
      </c>
      <c r="I1816" s="31" t="s">
        <v>1609</v>
      </c>
      <c r="J1816" s="21"/>
      <c r="K1816" s="21"/>
      <c r="L1816" s="21" t="s">
        <v>1089</v>
      </c>
      <c r="M1816" s="21">
        <v>0.499</v>
      </c>
      <c r="N1816" s="21" t="s">
        <v>1088</v>
      </c>
      <c r="O1816" s="21"/>
      <c r="P1816" s="21"/>
      <c r="Q1816" s="46"/>
      <c r="R1816" s="46" t="s">
        <v>3225</v>
      </c>
      <c r="S1816" s="46"/>
      <c r="U1816" s="65" t="s">
        <v>4957</v>
      </c>
      <c r="V1816" s="66" t="s">
        <v>1609</v>
      </c>
      <c r="W1816" s="66"/>
    </row>
    <row r="1817" spans="1:23" ht="28">
      <c r="A1817" s="21" t="s">
        <v>3195</v>
      </c>
      <c r="B1817" s="21" t="s">
        <v>3196</v>
      </c>
      <c r="C1817" s="21" t="s">
        <v>1036</v>
      </c>
      <c r="D1817" s="21" t="s">
        <v>1082</v>
      </c>
      <c r="E1817" s="21" t="s">
        <v>1097</v>
      </c>
      <c r="F1817" s="30" t="s">
        <v>3203</v>
      </c>
      <c r="G1817" s="21" t="s">
        <v>1543</v>
      </c>
      <c r="H1817" s="31" t="s">
        <v>3238</v>
      </c>
      <c r="I1817" s="31" t="s">
        <v>1609</v>
      </c>
      <c r="J1817" s="21"/>
      <c r="K1817" s="21"/>
      <c r="L1817" s="21" t="s">
        <v>1089</v>
      </c>
      <c r="M1817" s="21">
        <v>0.30499999999999999</v>
      </c>
      <c r="N1817" s="21" t="s">
        <v>1088</v>
      </c>
      <c r="O1817" s="21"/>
      <c r="P1817" s="21"/>
      <c r="Q1817" s="46"/>
      <c r="R1817" s="46" t="s">
        <v>3225</v>
      </c>
      <c r="S1817" s="46"/>
      <c r="U1817" s="65" t="s">
        <v>4957</v>
      </c>
      <c r="V1817" s="66" t="s">
        <v>1609</v>
      </c>
      <c r="W1817" s="66"/>
    </row>
    <row r="1818" spans="1:23" ht="28">
      <c r="A1818" s="21" t="s">
        <v>3195</v>
      </c>
      <c r="B1818" s="21" t="s">
        <v>3196</v>
      </c>
      <c r="C1818" s="21" t="s">
        <v>1036</v>
      </c>
      <c r="D1818" s="21" t="s">
        <v>1082</v>
      </c>
      <c r="E1818" s="21" t="s">
        <v>1097</v>
      </c>
      <c r="F1818" s="30" t="s">
        <v>3203</v>
      </c>
      <c r="G1818" s="21" t="s">
        <v>1543</v>
      </c>
      <c r="H1818" s="31" t="s">
        <v>3239</v>
      </c>
      <c r="I1818" s="31" t="s">
        <v>1609</v>
      </c>
      <c r="J1818" s="21"/>
      <c r="K1818" s="21"/>
      <c r="L1818" s="21" t="s">
        <v>1089</v>
      </c>
      <c r="M1818" s="21">
        <f>0.313</f>
        <v>0.313</v>
      </c>
      <c r="N1818" s="21" t="s">
        <v>1088</v>
      </c>
      <c r="O1818" s="21"/>
      <c r="P1818" s="21"/>
      <c r="Q1818" s="46"/>
      <c r="R1818" s="46" t="s">
        <v>3225</v>
      </c>
      <c r="S1818" s="46"/>
      <c r="U1818" s="65" t="s">
        <v>4957</v>
      </c>
      <c r="V1818" s="66" t="s">
        <v>1609</v>
      </c>
      <c r="W1818" s="66"/>
    </row>
    <row r="1819" spans="1:23" ht="14">
      <c r="A1819" s="21" t="s">
        <v>3195</v>
      </c>
      <c r="B1819" s="21" t="s">
        <v>3196</v>
      </c>
      <c r="C1819" s="21" t="s">
        <v>1036</v>
      </c>
      <c r="D1819" s="21" t="s">
        <v>1082</v>
      </c>
      <c r="E1819" s="21" t="s">
        <v>1097</v>
      </c>
      <c r="F1819" s="30" t="s">
        <v>3203</v>
      </c>
      <c r="G1819" s="21" t="s">
        <v>1543</v>
      </c>
      <c r="H1819" s="31" t="s">
        <v>3240</v>
      </c>
      <c r="I1819" s="31" t="s">
        <v>1609</v>
      </c>
      <c r="J1819" s="21"/>
      <c r="K1819" s="21"/>
      <c r="L1819" s="21" t="s">
        <v>1089</v>
      </c>
      <c r="M1819" s="21">
        <v>0.52500000000000002</v>
      </c>
      <c r="N1819" s="21" t="s">
        <v>1088</v>
      </c>
      <c r="O1819" s="21"/>
      <c r="P1819" s="21"/>
      <c r="Q1819" s="46"/>
      <c r="R1819" s="46" t="s">
        <v>3225</v>
      </c>
      <c r="S1819" s="46"/>
      <c r="U1819" s="65" t="s">
        <v>4957</v>
      </c>
      <c r="V1819" s="66" t="s">
        <v>1609</v>
      </c>
      <c r="W1819" s="66"/>
    </row>
    <row r="1820" spans="1:23" ht="14">
      <c r="A1820" s="21" t="s">
        <v>3195</v>
      </c>
      <c r="B1820" s="21" t="s">
        <v>3196</v>
      </c>
      <c r="C1820" s="21" t="s">
        <v>1036</v>
      </c>
      <c r="D1820" s="21" t="s">
        <v>1082</v>
      </c>
      <c r="E1820" s="21" t="s">
        <v>1097</v>
      </c>
      <c r="F1820" s="30" t="s">
        <v>3203</v>
      </c>
      <c r="G1820" s="21" t="s">
        <v>1543</v>
      </c>
      <c r="H1820" s="31" t="s">
        <v>3241</v>
      </c>
      <c r="I1820" s="31" t="s">
        <v>1609</v>
      </c>
      <c r="J1820" s="21"/>
      <c r="K1820" s="21"/>
      <c r="L1820" s="21" t="s">
        <v>1089</v>
      </c>
      <c r="M1820" s="21">
        <v>0.20899999999999999</v>
      </c>
      <c r="N1820" s="21" t="s">
        <v>1088</v>
      </c>
      <c r="O1820" s="21"/>
      <c r="P1820" s="21"/>
      <c r="Q1820" s="46"/>
      <c r="R1820" s="46" t="s">
        <v>3225</v>
      </c>
      <c r="S1820" s="46"/>
      <c r="U1820" s="65" t="s">
        <v>4957</v>
      </c>
      <c r="V1820" s="66" t="s">
        <v>1609</v>
      </c>
      <c r="W1820" s="66"/>
    </row>
    <row r="1821" spans="1:23" ht="14">
      <c r="A1821" s="21" t="s">
        <v>3195</v>
      </c>
      <c r="B1821" s="21" t="s">
        <v>3196</v>
      </c>
      <c r="C1821" s="21" t="s">
        <v>1036</v>
      </c>
      <c r="D1821" s="21" t="s">
        <v>1082</v>
      </c>
      <c r="E1821" s="21" t="s">
        <v>1097</v>
      </c>
      <c r="F1821" s="30" t="s">
        <v>3203</v>
      </c>
      <c r="G1821" s="21" t="s">
        <v>1543</v>
      </c>
      <c r="H1821" s="31" t="s">
        <v>3242</v>
      </c>
      <c r="I1821" s="31" t="s">
        <v>1609</v>
      </c>
      <c r="J1821" s="21"/>
      <c r="K1821" s="21"/>
      <c r="L1821" s="21" t="s">
        <v>1089</v>
      </c>
      <c r="M1821" s="21">
        <v>7.3999999999999996E-2</v>
      </c>
      <c r="N1821" s="21" t="s">
        <v>1088</v>
      </c>
      <c r="O1821" s="21"/>
      <c r="P1821" s="21"/>
      <c r="Q1821" s="46"/>
      <c r="R1821" s="46" t="s">
        <v>3225</v>
      </c>
      <c r="S1821" s="46"/>
      <c r="U1821" s="65" t="s">
        <v>4957</v>
      </c>
      <c r="V1821" s="66" t="s">
        <v>1609</v>
      </c>
      <c r="W1821" s="66"/>
    </row>
    <row r="1822" spans="1:23" ht="15">
      <c r="A1822" s="21" t="s">
        <v>3243</v>
      </c>
      <c r="B1822" s="6" t="s">
        <v>3244</v>
      </c>
      <c r="C1822" s="21" t="s">
        <v>1036</v>
      </c>
      <c r="D1822" s="21" t="s">
        <v>1082</v>
      </c>
      <c r="E1822" s="21"/>
      <c r="F1822" s="30"/>
      <c r="G1822" s="21"/>
      <c r="H1822" s="31" t="s">
        <v>1088</v>
      </c>
      <c r="I1822" s="31" t="s">
        <v>1088</v>
      </c>
      <c r="J1822" s="21" t="s">
        <v>1088</v>
      </c>
      <c r="K1822" s="21" t="s">
        <v>1088</v>
      </c>
      <c r="L1822" s="21"/>
      <c r="M1822" s="21" t="s">
        <v>1088</v>
      </c>
      <c r="N1822" s="21" t="s">
        <v>1088</v>
      </c>
      <c r="O1822" s="21" t="s">
        <v>1088</v>
      </c>
      <c r="P1822" s="21" t="s">
        <v>1088</v>
      </c>
      <c r="Q1822" s="21"/>
      <c r="R1822" s="21" t="s">
        <v>3245</v>
      </c>
      <c r="S1822" s="21"/>
      <c r="U1822" s="36" t="s">
        <v>5105</v>
      </c>
      <c r="V1822" s="66" t="s">
        <v>5105</v>
      </c>
      <c r="W1822" s="66"/>
    </row>
    <row r="1823" spans="1:23" ht="15">
      <c r="A1823" s="21" t="s">
        <v>3246</v>
      </c>
      <c r="B1823" s="29" t="s">
        <v>3247</v>
      </c>
      <c r="C1823" s="21" t="s">
        <v>1733</v>
      </c>
      <c r="D1823" s="21" t="s">
        <v>1082</v>
      </c>
      <c r="E1823" s="21"/>
      <c r="F1823" s="30" t="s">
        <v>3248</v>
      </c>
      <c r="G1823" s="21"/>
      <c r="H1823" s="31" t="s">
        <v>1088</v>
      </c>
      <c r="I1823" s="31" t="s">
        <v>1733</v>
      </c>
      <c r="J1823" s="21" t="s">
        <v>1088</v>
      </c>
      <c r="K1823" s="21" t="s">
        <v>1088</v>
      </c>
      <c r="L1823" s="21" t="s">
        <v>1172</v>
      </c>
      <c r="M1823" s="21" t="s">
        <v>1088</v>
      </c>
      <c r="N1823" s="21" t="s">
        <v>1088</v>
      </c>
      <c r="O1823" s="21" t="s">
        <v>1088</v>
      </c>
      <c r="P1823" s="21" t="s">
        <v>1088</v>
      </c>
      <c r="Q1823" s="21" t="s">
        <v>3249</v>
      </c>
      <c r="R1823" s="21" t="s">
        <v>3250</v>
      </c>
      <c r="S1823" s="21"/>
      <c r="U1823" s="36" t="s">
        <v>5105</v>
      </c>
      <c r="V1823" s="66" t="s">
        <v>5105</v>
      </c>
      <c r="W1823" s="66"/>
    </row>
    <row r="1824" spans="1:23" ht="15">
      <c r="A1824" s="10" t="s">
        <v>3251</v>
      </c>
      <c r="B1824" s="6" t="s">
        <v>910</v>
      </c>
      <c r="C1824" s="21" t="s">
        <v>1036</v>
      </c>
      <c r="D1824" s="21" t="s">
        <v>1147</v>
      </c>
      <c r="E1824" s="21" t="s">
        <v>1097</v>
      </c>
      <c r="F1824" s="30" t="s">
        <v>3252</v>
      </c>
      <c r="G1824" s="21" t="s">
        <v>1536</v>
      </c>
      <c r="H1824" s="31" t="s">
        <v>3253</v>
      </c>
      <c r="I1824" s="31" t="s">
        <v>3254</v>
      </c>
      <c r="J1824" s="21" t="s">
        <v>1094</v>
      </c>
      <c r="K1824" s="21">
        <v>135</v>
      </c>
      <c r="L1824" s="21" t="s">
        <v>1172</v>
      </c>
      <c r="M1824" s="21">
        <v>29</v>
      </c>
      <c r="N1824" s="21" t="s">
        <v>1088</v>
      </c>
      <c r="O1824" s="21" t="s">
        <v>1088</v>
      </c>
      <c r="P1824" s="21">
        <v>2.8</v>
      </c>
      <c r="Q1824" s="21"/>
      <c r="R1824" s="21" t="s">
        <v>3255</v>
      </c>
      <c r="S1824" s="21"/>
      <c r="U1824" s="36" t="s">
        <v>5105</v>
      </c>
      <c r="V1824" s="66" t="s">
        <v>5284</v>
      </c>
      <c r="W1824" s="66"/>
    </row>
    <row r="1825" spans="1:23" ht="15">
      <c r="A1825" s="10" t="s">
        <v>3251</v>
      </c>
      <c r="B1825" s="6" t="s">
        <v>910</v>
      </c>
      <c r="C1825" s="21" t="s">
        <v>1036</v>
      </c>
      <c r="D1825" s="21" t="s">
        <v>1147</v>
      </c>
      <c r="E1825" s="21" t="s">
        <v>1097</v>
      </c>
      <c r="F1825" s="30" t="s">
        <v>3252</v>
      </c>
      <c r="G1825" s="21" t="s">
        <v>1536</v>
      </c>
      <c r="H1825" s="31" t="s">
        <v>3253</v>
      </c>
      <c r="I1825" s="31" t="s">
        <v>3254</v>
      </c>
      <c r="J1825" s="21" t="s">
        <v>1094</v>
      </c>
      <c r="K1825" s="21">
        <v>72</v>
      </c>
      <c r="L1825" s="21" t="s">
        <v>1172</v>
      </c>
      <c r="M1825" s="21">
        <v>29.7</v>
      </c>
      <c r="N1825" s="21" t="s">
        <v>1088</v>
      </c>
      <c r="O1825" s="21" t="s">
        <v>1088</v>
      </c>
      <c r="P1825" s="21">
        <v>3</v>
      </c>
      <c r="Q1825" s="21"/>
      <c r="R1825" s="21" t="s">
        <v>3256</v>
      </c>
      <c r="S1825" s="21"/>
      <c r="U1825" s="36" t="s">
        <v>5105</v>
      </c>
      <c r="V1825" s="66" t="s">
        <v>5284</v>
      </c>
      <c r="W1825" s="66"/>
    </row>
    <row r="1826" spans="1:23" ht="15">
      <c r="A1826" s="10" t="s">
        <v>3251</v>
      </c>
      <c r="B1826" s="6" t="s">
        <v>910</v>
      </c>
      <c r="C1826" s="21" t="s">
        <v>1036</v>
      </c>
      <c r="D1826" s="21" t="s">
        <v>1147</v>
      </c>
      <c r="E1826" s="21" t="s">
        <v>1097</v>
      </c>
      <c r="F1826" s="30" t="s">
        <v>3252</v>
      </c>
      <c r="G1826" s="21" t="s">
        <v>1536</v>
      </c>
      <c r="H1826" s="31" t="s">
        <v>3253</v>
      </c>
      <c r="I1826" s="31" t="s">
        <v>3257</v>
      </c>
      <c r="J1826" s="21" t="s">
        <v>1094</v>
      </c>
      <c r="K1826" s="21">
        <v>101</v>
      </c>
      <c r="L1826" s="21" t="s">
        <v>1172</v>
      </c>
      <c r="M1826" s="21">
        <v>18.8</v>
      </c>
      <c r="N1826" s="21" t="s">
        <v>1088</v>
      </c>
      <c r="O1826" s="21" t="s">
        <v>1088</v>
      </c>
      <c r="P1826" s="21">
        <v>2.7</v>
      </c>
      <c r="Q1826" s="21"/>
      <c r="R1826" s="21" t="s">
        <v>3258</v>
      </c>
      <c r="S1826" s="21"/>
      <c r="U1826" s="36" t="s">
        <v>5105</v>
      </c>
      <c r="V1826" s="66" t="s">
        <v>5284</v>
      </c>
      <c r="W1826" s="66"/>
    </row>
    <row r="1827" spans="1:23" ht="28">
      <c r="A1827" s="47" t="s">
        <v>3259</v>
      </c>
      <c r="B1827" s="47" t="s">
        <v>5334</v>
      </c>
      <c r="C1827" s="47" t="s">
        <v>1036</v>
      </c>
      <c r="D1827" s="47" t="s">
        <v>1129</v>
      </c>
      <c r="E1827" s="47" t="s">
        <v>1097</v>
      </c>
      <c r="F1827" s="48" t="s">
        <v>3261</v>
      </c>
      <c r="G1827" s="47" t="s">
        <v>3262</v>
      </c>
      <c r="H1827" s="49" t="s">
        <v>3263</v>
      </c>
      <c r="I1827" s="49" t="s">
        <v>1628</v>
      </c>
      <c r="J1827" s="47" t="s">
        <v>1147</v>
      </c>
      <c r="K1827" s="47">
        <v>27</v>
      </c>
      <c r="L1827" s="47" t="s">
        <v>1474</v>
      </c>
      <c r="M1827" s="47">
        <v>-1.05</v>
      </c>
      <c r="N1827" s="9"/>
      <c r="O1827" s="9"/>
      <c r="P1827" s="9"/>
      <c r="Q1827" s="9"/>
      <c r="R1827" s="9"/>
      <c r="S1827" s="9"/>
      <c r="U1827" s="66" t="s">
        <v>4808</v>
      </c>
      <c r="V1827" s="66" t="s">
        <v>4778</v>
      </c>
      <c r="W1827" s="66"/>
    </row>
    <row r="1828" spans="1:23" ht="28">
      <c r="A1828" s="21" t="s">
        <v>3259</v>
      </c>
      <c r="B1828" s="21" t="s">
        <v>5335</v>
      </c>
      <c r="C1828" s="21" t="s">
        <v>1036</v>
      </c>
      <c r="D1828" s="21" t="s">
        <v>1129</v>
      </c>
      <c r="E1828" s="21" t="s">
        <v>1097</v>
      </c>
      <c r="F1828" s="30" t="s">
        <v>3261</v>
      </c>
      <c r="G1828" s="21" t="s">
        <v>3262</v>
      </c>
      <c r="H1828" s="31" t="s">
        <v>3265</v>
      </c>
      <c r="I1828" s="31" t="s">
        <v>1628</v>
      </c>
      <c r="J1828" s="21" t="s">
        <v>1147</v>
      </c>
      <c r="K1828" s="21">
        <v>27</v>
      </c>
      <c r="L1828" s="21" t="s">
        <v>1474</v>
      </c>
      <c r="M1828" s="21">
        <v>1.25</v>
      </c>
      <c r="N1828" s="21"/>
      <c r="O1828" s="21"/>
      <c r="P1828" s="21"/>
      <c r="Q1828" s="21"/>
      <c r="R1828" s="32" t="s">
        <v>3266</v>
      </c>
      <c r="S1828" s="32"/>
      <c r="U1828" s="66" t="s">
        <v>4808</v>
      </c>
      <c r="V1828" s="66" t="s">
        <v>4778</v>
      </c>
      <c r="W1828" s="66"/>
    </row>
    <row r="1829" spans="1:23" ht="28">
      <c r="A1829" s="47" t="s">
        <v>3259</v>
      </c>
      <c r="B1829" s="47" t="s">
        <v>5336</v>
      </c>
      <c r="C1829" s="47" t="s">
        <v>1036</v>
      </c>
      <c r="D1829" s="47" t="s">
        <v>1129</v>
      </c>
      <c r="E1829" s="47" t="s">
        <v>1097</v>
      </c>
      <c r="F1829" s="48" t="s">
        <v>3261</v>
      </c>
      <c r="G1829" s="47" t="s">
        <v>3262</v>
      </c>
      <c r="H1829" s="49" t="s">
        <v>3268</v>
      </c>
      <c r="I1829" s="49" t="s">
        <v>1628</v>
      </c>
      <c r="J1829" s="47" t="s">
        <v>1147</v>
      </c>
      <c r="K1829" s="47">
        <v>27</v>
      </c>
      <c r="L1829" s="47" t="s">
        <v>1474</v>
      </c>
      <c r="M1829" s="47">
        <v>4.68</v>
      </c>
      <c r="N1829" s="9"/>
      <c r="O1829" s="9"/>
      <c r="P1829" s="9"/>
      <c r="Q1829" s="9"/>
      <c r="R1829" s="70" t="s">
        <v>3266</v>
      </c>
      <c r="S1829" s="70"/>
      <c r="U1829" s="66" t="s">
        <v>4808</v>
      </c>
      <c r="V1829" s="66" t="s">
        <v>4778</v>
      </c>
      <c r="W1829" s="66"/>
    </row>
    <row r="1830" spans="1:23" ht="28">
      <c r="A1830" s="47" t="s">
        <v>3259</v>
      </c>
      <c r="B1830" s="47" t="s">
        <v>5337</v>
      </c>
      <c r="C1830" s="47" t="s">
        <v>1036</v>
      </c>
      <c r="D1830" s="47" t="s">
        <v>1129</v>
      </c>
      <c r="E1830" s="47" t="s">
        <v>1097</v>
      </c>
      <c r="F1830" s="48" t="s">
        <v>3261</v>
      </c>
      <c r="G1830" s="47" t="s">
        <v>3262</v>
      </c>
      <c r="H1830" s="49" t="s">
        <v>3270</v>
      </c>
      <c r="I1830" s="49" t="s">
        <v>1628</v>
      </c>
      <c r="J1830" s="47" t="s">
        <v>1147</v>
      </c>
      <c r="K1830" s="47">
        <v>27</v>
      </c>
      <c r="L1830" s="47" t="s">
        <v>1172</v>
      </c>
      <c r="M1830" s="47">
        <v>-1.41</v>
      </c>
      <c r="N1830" s="9"/>
      <c r="O1830" s="9"/>
      <c r="P1830" s="9"/>
      <c r="Q1830" s="9"/>
      <c r="R1830" s="47" t="s">
        <v>3271</v>
      </c>
      <c r="S1830" s="47"/>
      <c r="U1830" s="66" t="s">
        <v>4808</v>
      </c>
      <c r="V1830" s="66" t="s">
        <v>4778</v>
      </c>
      <c r="W1830" s="66"/>
    </row>
    <row r="1831" spans="1:23" ht="28">
      <c r="A1831" s="47" t="s">
        <v>3259</v>
      </c>
      <c r="B1831" s="47" t="s">
        <v>5338</v>
      </c>
      <c r="C1831" s="47" t="s">
        <v>1036</v>
      </c>
      <c r="D1831" s="47" t="s">
        <v>1129</v>
      </c>
      <c r="E1831" s="47" t="s">
        <v>1097</v>
      </c>
      <c r="F1831" s="48" t="s">
        <v>3261</v>
      </c>
      <c r="G1831" s="47" t="s">
        <v>3262</v>
      </c>
      <c r="H1831" s="49" t="s">
        <v>3273</v>
      </c>
      <c r="I1831" s="49" t="s">
        <v>1628</v>
      </c>
      <c r="J1831" s="47" t="s">
        <v>1147</v>
      </c>
      <c r="K1831" s="47">
        <v>27</v>
      </c>
      <c r="L1831" s="47" t="s">
        <v>1172</v>
      </c>
      <c r="M1831" s="47">
        <v>1.6</v>
      </c>
      <c r="N1831" s="9"/>
      <c r="O1831" s="9"/>
      <c r="P1831" s="9"/>
      <c r="Q1831" s="9"/>
      <c r="R1831" s="47" t="s">
        <v>3271</v>
      </c>
      <c r="S1831" s="47"/>
      <c r="U1831" s="66" t="s">
        <v>4808</v>
      </c>
      <c r="V1831" s="66" t="s">
        <v>4778</v>
      </c>
      <c r="W1831" s="66"/>
    </row>
    <row r="1832" spans="1:23" ht="28">
      <c r="A1832" s="21" t="s">
        <v>3259</v>
      </c>
      <c r="B1832" s="21" t="s">
        <v>5339</v>
      </c>
      <c r="C1832" s="21" t="s">
        <v>1036</v>
      </c>
      <c r="D1832" s="21" t="s">
        <v>1129</v>
      </c>
      <c r="E1832" s="21" t="s">
        <v>1097</v>
      </c>
      <c r="F1832" s="30" t="s">
        <v>3261</v>
      </c>
      <c r="G1832" s="21" t="s">
        <v>3262</v>
      </c>
      <c r="H1832" s="31" t="s">
        <v>3275</v>
      </c>
      <c r="I1832" s="31" t="s">
        <v>1628</v>
      </c>
      <c r="J1832" s="21" t="s">
        <v>1147</v>
      </c>
      <c r="K1832" s="21">
        <v>27</v>
      </c>
      <c r="L1832" s="21" t="s">
        <v>1172</v>
      </c>
      <c r="M1832" s="21">
        <v>9.39</v>
      </c>
      <c r="N1832" s="21"/>
      <c r="O1832" s="21"/>
      <c r="P1832" s="21"/>
      <c r="Q1832" s="21"/>
      <c r="R1832" s="21" t="s">
        <v>3271</v>
      </c>
      <c r="S1832" s="21"/>
      <c r="U1832" s="66" t="s">
        <v>4808</v>
      </c>
      <c r="V1832" s="66" t="s">
        <v>4778</v>
      </c>
      <c r="W1832" s="66"/>
    </row>
    <row r="1833" spans="1:23" ht="28">
      <c r="A1833" s="47" t="s">
        <v>3259</v>
      </c>
      <c r="B1833" s="47" t="s">
        <v>5340</v>
      </c>
      <c r="C1833" s="47" t="s">
        <v>1036</v>
      </c>
      <c r="D1833" s="47" t="s">
        <v>1129</v>
      </c>
      <c r="E1833" s="47" t="s">
        <v>1097</v>
      </c>
      <c r="F1833" s="48" t="s">
        <v>3261</v>
      </c>
      <c r="G1833" s="47" t="s">
        <v>3262</v>
      </c>
      <c r="H1833" s="49" t="s">
        <v>3277</v>
      </c>
      <c r="I1833" s="49" t="s">
        <v>1628</v>
      </c>
      <c r="J1833" s="47" t="s">
        <v>1147</v>
      </c>
      <c r="K1833" s="47">
        <v>26</v>
      </c>
      <c r="L1833" s="47" t="s">
        <v>1172</v>
      </c>
      <c r="M1833" s="47">
        <v>-1.52</v>
      </c>
      <c r="N1833" s="9"/>
      <c r="O1833" s="9"/>
      <c r="P1833" s="9"/>
      <c r="Q1833" s="9"/>
      <c r="R1833" s="47" t="s">
        <v>3278</v>
      </c>
      <c r="S1833" s="47"/>
      <c r="U1833" s="66" t="s">
        <v>4808</v>
      </c>
      <c r="V1833" s="66" t="s">
        <v>4778</v>
      </c>
      <c r="W1833" s="66"/>
    </row>
    <row r="1834" spans="1:23" ht="28">
      <c r="A1834" s="47" t="s">
        <v>3259</v>
      </c>
      <c r="B1834" s="47" t="s">
        <v>5341</v>
      </c>
      <c r="C1834" s="47" t="s">
        <v>1036</v>
      </c>
      <c r="D1834" s="47" t="s">
        <v>1129</v>
      </c>
      <c r="E1834" s="47" t="s">
        <v>1097</v>
      </c>
      <c r="F1834" s="48" t="s">
        <v>3261</v>
      </c>
      <c r="G1834" s="47" t="s">
        <v>3262</v>
      </c>
      <c r="H1834" s="49" t="s">
        <v>3280</v>
      </c>
      <c r="I1834" s="49" t="s">
        <v>1628</v>
      </c>
      <c r="J1834" s="47" t="s">
        <v>1147</v>
      </c>
      <c r="K1834" s="47">
        <v>26</v>
      </c>
      <c r="L1834" s="47" t="s">
        <v>1172</v>
      </c>
      <c r="M1834" s="47">
        <v>3.26</v>
      </c>
      <c r="N1834" s="9"/>
      <c r="O1834" s="9"/>
      <c r="P1834" s="9"/>
      <c r="Q1834" s="9"/>
      <c r="R1834" s="47" t="s">
        <v>3278</v>
      </c>
      <c r="S1834" s="47"/>
      <c r="U1834" s="66" t="s">
        <v>4808</v>
      </c>
      <c r="V1834" s="66" t="s">
        <v>4778</v>
      </c>
      <c r="W1834" s="66"/>
    </row>
    <row r="1835" spans="1:23" ht="28">
      <c r="A1835" s="21" t="s">
        <v>3259</v>
      </c>
      <c r="B1835" s="21" t="s">
        <v>5342</v>
      </c>
      <c r="C1835" s="21" t="s">
        <v>1036</v>
      </c>
      <c r="D1835" s="21" t="s">
        <v>1129</v>
      </c>
      <c r="E1835" s="21" t="s">
        <v>1097</v>
      </c>
      <c r="F1835" s="30" t="s">
        <v>3261</v>
      </c>
      <c r="G1835" s="21" t="s">
        <v>3262</v>
      </c>
      <c r="H1835" s="31" t="s">
        <v>3282</v>
      </c>
      <c r="I1835" s="31" t="s">
        <v>1628</v>
      </c>
      <c r="J1835" s="21" t="s">
        <v>1147</v>
      </c>
      <c r="K1835" s="21">
        <v>26</v>
      </c>
      <c r="L1835" s="21" t="s">
        <v>1172</v>
      </c>
      <c r="M1835" s="21">
        <v>17.41</v>
      </c>
      <c r="N1835" s="21"/>
      <c r="O1835" s="21"/>
      <c r="P1835" s="21"/>
      <c r="Q1835" s="21"/>
      <c r="R1835" s="21" t="s">
        <v>3278</v>
      </c>
      <c r="S1835" s="21"/>
      <c r="U1835" s="66" t="s">
        <v>4808</v>
      </c>
      <c r="V1835" s="66" t="s">
        <v>4778</v>
      </c>
      <c r="W1835" s="66"/>
    </row>
    <row r="1836" spans="1:23" ht="28">
      <c r="A1836" s="47" t="s">
        <v>3259</v>
      </c>
      <c r="B1836" s="47" t="s">
        <v>5343</v>
      </c>
      <c r="C1836" s="47" t="s">
        <v>1036</v>
      </c>
      <c r="D1836" s="47" t="s">
        <v>1129</v>
      </c>
      <c r="E1836" s="47" t="s">
        <v>1097</v>
      </c>
      <c r="F1836" s="48" t="s">
        <v>3261</v>
      </c>
      <c r="G1836" s="47" t="s">
        <v>3262</v>
      </c>
      <c r="H1836" s="49" t="s">
        <v>3284</v>
      </c>
      <c r="I1836" s="49" t="s">
        <v>1628</v>
      </c>
      <c r="J1836" s="47" t="s">
        <v>1147</v>
      </c>
      <c r="K1836" s="47">
        <v>17</v>
      </c>
      <c r="L1836" s="47" t="s">
        <v>1172</v>
      </c>
      <c r="M1836" s="47">
        <v>-1.1000000000000001</v>
      </c>
      <c r="N1836" s="9"/>
      <c r="O1836" s="9"/>
      <c r="P1836" s="9"/>
      <c r="Q1836" s="52"/>
      <c r="R1836" s="47" t="s">
        <v>3285</v>
      </c>
      <c r="S1836" s="47"/>
      <c r="U1836" s="66" t="s">
        <v>4808</v>
      </c>
      <c r="V1836" s="66" t="s">
        <v>4778</v>
      </c>
      <c r="W1836" s="66"/>
    </row>
    <row r="1837" spans="1:23" ht="28">
      <c r="A1837" s="47" t="s">
        <v>3259</v>
      </c>
      <c r="B1837" s="47" t="s">
        <v>5344</v>
      </c>
      <c r="C1837" s="47" t="s">
        <v>1036</v>
      </c>
      <c r="D1837" s="47" t="s">
        <v>1129</v>
      </c>
      <c r="E1837" s="47" t="s">
        <v>1097</v>
      </c>
      <c r="F1837" s="48" t="s">
        <v>3261</v>
      </c>
      <c r="G1837" s="47" t="s">
        <v>3262</v>
      </c>
      <c r="H1837" s="49" t="s">
        <v>3287</v>
      </c>
      <c r="I1837" s="49" t="s">
        <v>1628</v>
      </c>
      <c r="J1837" s="47" t="s">
        <v>1147</v>
      </c>
      <c r="K1837" s="47">
        <v>17</v>
      </c>
      <c r="L1837" s="47" t="s">
        <v>1172</v>
      </c>
      <c r="M1837" s="47">
        <v>13.36</v>
      </c>
      <c r="N1837" s="9"/>
      <c r="O1837" s="9"/>
      <c r="P1837" s="9"/>
      <c r="Q1837" s="52"/>
      <c r="R1837" s="47" t="s">
        <v>3285</v>
      </c>
      <c r="S1837" s="47"/>
      <c r="U1837" s="66" t="s">
        <v>4808</v>
      </c>
      <c r="V1837" s="66" t="s">
        <v>4778</v>
      </c>
      <c r="W1837" s="66"/>
    </row>
    <row r="1838" spans="1:23" ht="28">
      <c r="A1838" s="21" t="s">
        <v>3259</v>
      </c>
      <c r="B1838" s="21" t="s">
        <v>5345</v>
      </c>
      <c r="C1838" s="21" t="s">
        <v>1036</v>
      </c>
      <c r="D1838" s="21" t="s">
        <v>1129</v>
      </c>
      <c r="E1838" s="21" t="s">
        <v>1097</v>
      </c>
      <c r="F1838" s="30" t="s">
        <v>3261</v>
      </c>
      <c r="G1838" s="21" t="s">
        <v>3262</v>
      </c>
      <c r="H1838" s="31" t="s">
        <v>3289</v>
      </c>
      <c r="I1838" s="31" t="s">
        <v>1628</v>
      </c>
      <c r="J1838" s="21" t="s">
        <v>1147</v>
      </c>
      <c r="K1838" s="21">
        <v>17</v>
      </c>
      <c r="L1838" s="21" t="s">
        <v>1172</v>
      </c>
      <c r="M1838" s="21">
        <v>31.34</v>
      </c>
      <c r="N1838" s="21"/>
      <c r="O1838" s="21"/>
      <c r="P1838" s="21"/>
      <c r="Q1838" s="21"/>
      <c r="R1838" s="21" t="s">
        <v>3285</v>
      </c>
      <c r="S1838" s="21"/>
      <c r="U1838" s="66" t="s">
        <v>4808</v>
      </c>
      <c r="V1838" s="66" t="s">
        <v>4778</v>
      </c>
      <c r="W1838" s="66"/>
    </row>
    <row r="1839" spans="1:23" ht="28">
      <c r="A1839" s="47" t="s">
        <v>3259</v>
      </c>
      <c r="B1839" s="47" t="s">
        <v>5346</v>
      </c>
      <c r="C1839" s="47" t="s">
        <v>1036</v>
      </c>
      <c r="D1839" s="47" t="s">
        <v>1129</v>
      </c>
      <c r="E1839" s="47" t="s">
        <v>1097</v>
      </c>
      <c r="F1839" s="48" t="s">
        <v>3261</v>
      </c>
      <c r="G1839" s="47" t="s">
        <v>3262</v>
      </c>
      <c r="H1839" s="49" t="s">
        <v>3291</v>
      </c>
      <c r="I1839" s="49" t="s">
        <v>1628</v>
      </c>
      <c r="J1839" s="47" t="s">
        <v>1147</v>
      </c>
      <c r="K1839" s="47">
        <v>14</v>
      </c>
      <c r="L1839" s="47" t="s">
        <v>1172</v>
      </c>
      <c r="M1839" s="47">
        <v>-0.84</v>
      </c>
      <c r="N1839" s="9"/>
      <c r="O1839" s="9"/>
      <c r="P1839" s="9"/>
      <c r="Q1839" s="52"/>
      <c r="R1839" s="47" t="s">
        <v>3292</v>
      </c>
      <c r="S1839" s="47"/>
      <c r="U1839" s="66" t="s">
        <v>4808</v>
      </c>
      <c r="V1839" s="66" t="s">
        <v>4778</v>
      </c>
      <c r="W1839" s="66"/>
    </row>
    <row r="1840" spans="1:23" ht="28">
      <c r="A1840" s="47" t="s">
        <v>3259</v>
      </c>
      <c r="B1840" s="47" t="s">
        <v>5347</v>
      </c>
      <c r="C1840" s="47" t="s">
        <v>1036</v>
      </c>
      <c r="D1840" s="47" t="s">
        <v>1129</v>
      </c>
      <c r="E1840" s="47" t="s">
        <v>1097</v>
      </c>
      <c r="F1840" s="48" t="s">
        <v>3261</v>
      </c>
      <c r="G1840" s="47" t="s">
        <v>3262</v>
      </c>
      <c r="H1840" s="49" t="s">
        <v>3294</v>
      </c>
      <c r="I1840" s="49" t="s">
        <v>1628</v>
      </c>
      <c r="J1840" s="47" t="s">
        <v>1147</v>
      </c>
      <c r="K1840" s="47">
        <v>14</v>
      </c>
      <c r="L1840" s="47" t="s">
        <v>1172</v>
      </c>
      <c r="M1840" s="47">
        <v>14.97</v>
      </c>
      <c r="N1840" s="9"/>
      <c r="O1840" s="9"/>
      <c r="P1840" s="9"/>
      <c r="Q1840" s="52"/>
      <c r="R1840" s="47" t="s">
        <v>3292</v>
      </c>
      <c r="S1840" s="47"/>
      <c r="U1840" s="66" t="s">
        <v>4808</v>
      </c>
      <c r="V1840" s="66" t="s">
        <v>4778</v>
      </c>
      <c r="W1840" s="66"/>
    </row>
    <row r="1841" spans="1:23" ht="28">
      <c r="A1841" s="21" t="s">
        <v>3259</v>
      </c>
      <c r="B1841" s="21" t="s">
        <v>5348</v>
      </c>
      <c r="C1841" s="21" t="s">
        <v>1036</v>
      </c>
      <c r="D1841" s="21" t="s">
        <v>1129</v>
      </c>
      <c r="E1841" s="21" t="s">
        <v>1097</v>
      </c>
      <c r="F1841" s="30" t="s">
        <v>3261</v>
      </c>
      <c r="G1841" s="21" t="s">
        <v>3262</v>
      </c>
      <c r="H1841" s="31" t="s">
        <v>3296</v>
      </c>
      <c r="I1841" s="31" t="s">
        <v>1628</v>
      </c>
      <c r="J1841" s="21" t="s">
        <v>1147</v>
      </c>
      <c r="K1841" s="21">
        <v>14</v>
      </c>
      <c r="L1841" s="21" t="s">
        <v>1172</v>
      </c>
      <c r="M1841" s="21">
        <v>43.96</v>
      </c>
      <c r="N1841" s="21"/>
      <c r="O1841" s="21"/>
      <c r="P1841" s="21"/>
      <c r="Q1841" s="21"/>
      <c r="R1841" s="21" t="s">
        <v>3292</v>
      </c>
      <c r="S1841" s="21"/>
      <c r="U1841" s="66" t="s">
        <v>4808</v>
      </c>
      <c r="V1841" s="66" t="s">
        <v>4778</v>
      </c>
      <c r="W1841" s="66"/>
    </row>
    <row r="1842" spans="1:23" ht="28">
      <c r="A1842" s="21" t="s">
        <v>3259</v>
      </c>
      <c r="B1842" s="21" t="s">
        <v>5349</v>
      </c>
      <c r="C1842" s="21" t="s">
        <v>1036</v>
      </c>
      <c r="D1842" s="21" t="s">
        <v>1129</v>
      </c>
      <c r="E1842" s="21" t="s">
        <v>1097</v>
      </c>
      <c r="F1842" s="30" t="s">
        <v>3261</v>
      </c>
      <c r="G1842" s="21" t="s">
        <v>3262</v>
      </c>
      <c r="H1842" s="31" t="s">
        <v>3298</v>
      </c>
      <c r="I1842" s="31" t="s">
        <v>1628</v>
      </c>
      <c r="J1842" s="21" t="s">
        <v>1147</v>
      </c>
      <c r="K1842" s="21">
        <v>14</v>
      </c>
      <c r="L1842" s="21" t="s">
        <v>1172</v>
      </c>
      <c r="M1842" s="21">
        <v>-0.84</v>
      </c>
      <c r="N1842" s="21"/>
      <c r="O1842" s="21"/>
      <c r="P1842" s="21"/>
      <c r="Q1842" s="21"/>
      <c r="R1842" s="21" t="s">
        <v>3292</v>
      </c>
      <c r="S1842" s="21"/>
      <c r="U1842" s="66" t="s">
        <v>4808</v>
      </c>
      <c r="V1842" s="66" t="s">
        <v>4778</v>
      </c>
      <c r="W1842" s="66"/>
    </row>
    <row r="1843" spans="1:23" ht="28">
      <c r="A1843" s="21" t="s">
        <v>3259</v>
      </c>
      <c r="B1843" s="21" t="s">
        <v>5350</v>
      </c>
      <c r="C1843" s="21" t="s">
        <v>1036</v>
      </c>
      <c r="D1843" s="21" t="s">
        <v>1129</v>
      </c>
      <c r="E1843" s="21" t="s">
        <v>1097</v>
      </c>
      <c r="F1843" s="30" t="s">
        <v>3261</v>
      </c>
      <c r="G1843" s="21" t="s">
        <v>3262</v>
      </c>
      <c r="H1843" s="31" t="s">
        <v>3300</v>
      </c>
      <c r="I1843" s="31" t="s">
        <v>1628</v>
      </c>
      <c r="J1843" s="21" t="s">
        <v>1147</v>
      </c>
      <c r="K1843" s="21">
        <v>14</v>
      </c>
      <c r="L1843" s="21" t="s">
        <v>1172</v>
      </c>
      <c r="M1843" s="21">
        <v>14.97</v>
      </c>
      <c r="N1843" s="21"/>
      <c r="O1843" s="21"/>
      <c r="P1843" s="21"/>
      <c r="Q1843" s="21"/>
      <c r="R1843" s="21" t="s">
        <v>3292</v>
      </c>
      <c r="S1843" s="21"/>
      <c r="U1843" s="66" t="s">
        <v>4808</v>
      </c>
      <c r="V1843" s="66" t="s">
        <v>4778</v>
      </c>
      <c r="W1843" s="66"/>
    </row>
    <row r="1844" spans="1:23" ht="28">
      <c r="A1844" s="21" t="s">
        <v>3259</v>
      </c>
      <c r="B1844" s="21" t="s">
        <v>5351</v>
      </c>
      <c r="C1844" s="21" t="s">
        <v>1036</v>
      </c>
      <c r="D1844" s="21" t="s">
        <v>1129</v>
      </c>
      <c r="E1844" s="21" t="s">
        <v>1097</v>
      </c>
      <c r="F1844" s="30" t="s">
        <v>3261</v>
      </c>
      <c r="G1844" s="21" t="s">
        <v>3262</v>
      </c>
      <c r="H1844" s="31" t="s">
        <v>3302</v>
      </c>
      <c r="I1844" s="31" t="s">
        <v>1628</v>
      </c>
      <c r="J1844" s="21" t="s">
        <v>1147</v>
      </c>
      <c r="K1844" s="21">
        <v>14</v>
      </c>
      <c r="L1844" s="21" t="s">
        <v>1172</v>
      </c>
      <c r="M1844" s="21">
        <v>43.96</v>
      </c>
      <c r="N1844" s="21"/>
      <c r="O1844" s="21"/>
      <c r="P1844" s="21"/>
      <c r="Q1844" s="21"/>
      <c r="R1844" s="21" t="s">
        <v>3292</v>
      </c>
      <c r="S1844" s="21"/>
      <c r="U1844" s="66" t="s">
        <v>4808</v>
      </c>
      <c r="V1844" s="66" t="s">
        <v>4778</v>
      </c>
      <c r="W1844" s="66"/>
    </row>
    <row r="1845" spans="1:23" ht="14">
      <c r="A1845" s="47" t="s">
        <v>3259</v>
      </c>
      <c r="B1845" s="47" t="s">
        <v>5352</v>
      </c>
      <c r="C1845" s="47" t="s">
        <v>1036</v>
      </c>
      <c r="D1845" s="47" t="s">
        <v>1129</v>
      </c>
      <c r="E1845" s="47" t="s">
        <v>1097</v>
      </c>
      <c r="F1845" s="48" t="s">
        <v>3261</v>
      </c>
      <c r="G1845" s="47" t="s">
        <v>3262</v>
      </c>
      <c r="H1845" s="49" t="s">
        <v>3304</v>
      </c>
      <c r="I1845" s="49" t="s">
        <v>1093</v>
      </c>
      <c r="J1845" s="47" t="s">
        <v>1147</v>
      </c>
      <c r="K1845" s="47"/>
      <c r="L1845" s="47" t="s">
        <v>1474</v>
      </c>
      <c r="M1845" s="47">
        <v>8.26</v>
      </c>
      <c r="N1845" s="9"/>
      <c r="O1845" s="9"/>
      <c r="P1845" s="9"/>
      <c r="Q1845" s="9"/>
      <c r="R1845" s="9"/>
      <c r="S1845" s="9"/>
      <c r="U1845" s="66" t="s">
        <v>4808</v>
      </c>
      <c r="V1845" s="66" t="s">
        <v>5285</v>
      </c>
      <c r="W1845" s="66"/>
    </row>
    <row r="1846" spans="1:23" ht="14">
      <c r="A1846" s="47" t="s">
        <v>3259</v>
      </c>
      <c r="B1846" s="47" t="s">
        <v>5353</v>
      </c>
      <c r="C1846" s="47" t="s">
        <v>1036</v>
      </c>
      <c r="D1846" s="47" t="s">
        <v>1129</v>
      </c>
      <c r="E1846" s="47" t="s">
        <v>1097</v>
      </c>
      <c r="F1846" s="48" t="s">
        <v>3261</v>
      </c>
      <c r="G1846" s="47" t="s">
        <v>3262</v>
      </c>
      <c r="H1846" s="49" t="s">
        <v>3306</v>
      </c>
      <c r="I1846" s="49" t="s">
        <v>1093</v>
      </c>
      <c r="J1846" s="47" t="s">
        <v>1147</v>
      </c>
      <c r="K1846" s="47"/>
      <c r="L1846" s="47" t="s">
        <v>1474</v>
      </c>
      <c r="M1846" s="47">
        <v>5.93</v>
      </c>
      <c r="N1846" s="9"/>
      <c r="O1846" s="9"/>
      <c r="P1846" s="9"/>
      <c r="Q1846" s="9"/>
      <c r="R1846" s="9"/>
      <c r="S1846" s="9"/>
      <c r="U1846" s="66" t="s">
        <v>4808</v>
      </c>
      <c r="V1846" s="66" t="s">
        <v>5285</v>
      </c>
      <c r="W1846" s="66"/>
    </row>
    <row r="1847" spans="1:23" ht="14">
      <c r="A1847" s="47" t="s">
        <v>3259</v>
      </c>
      <c r="B1847" s="47" t="s">
        <v>5354</v>
      </c>
      <c r="C1847" s="47" t="s">
        <v>1036</v>
      </c>
      <c r="D1847" s="47" t="s">
        <v>1129</v>
      </c>
      <c r="E1847" s="47" t="s">
        <v>1097</v>
      </c>
      <c r="F1847" s="48" t="s">
        <v>3261</v>
      </c>
      <c r="G1847" s="47" t="s">
        <v>3262</v>
      </c>
      <c r="H1847" s="49" t="s">
        <v>3308</v>
      </c>
      <c r="I1847" s="49" t="s">
        <v>1093</v>
      </c>
      <c r="J1847" s="47" t="s">
        <v>1147</v>
      </c>
      <c r="K1847" s="47"/>
      <c r="L1847" s="47" t="s">
        <v>1474</v>
      </c>
      <c r="M1847" s="47">
        <v>5.1100000000000003</v>
      </c>
      <c r="N1847" s="9"/>
      <c r="O1847" s="9"/>
      <c r="P1847" s="9"/>
      <c r="Q1847" s="9"/>
      <c r="R1847" s="9"/>
      <c r="S1847" s="9"/>
      <c r="U1847" s="66" t="s">
        <v>4808</v>
      </c>
      <c r="V1847" s="66" t="s">
        <v>5285</v>
      </c>
      <c r="W1847" s="66"/>
    </row>
    <row r="1848" spans="1:23" ht="14">
      <c r="A1848" s="21" t="s">
        <v>3259</v>
      </c>
      <c r="B1848" s="21" t="s">
        <v>5355</v>
      </c>
      <c r="C1848" s="21" t="s">
        <v>1036</v>
      </c>
      <c r="D1848" s="21" t="s">
        <v>1129</v>
      </c>
      <c r="E1848" s="21" t="s">
        <v>1097</v>
      </c>
      <c r="F1848" s="30" t="s">
        <v>3261</v>
      </c>
      <c r="G1848" s="21" t="s">
        <v>3262</v>
      </c>
      <c r="H1848" s="31" t="s">
        <v>3310</v>
      </c>
      <c r="I1848" s="31" t="s">
        <v>1093</v>
      </c>
      <c r="J1848" s="21" t="s">
        <v>1147</v>
      </c>
      <c r="K1848" s="21"/>
      <c r="L1848" s="21" t="s">
        <v>1474</v>
      </c>
      <c r="M1848" s="21">
        <v>4.83</v>
      </c>
      <c r="N1848" s="21"/>
      <c r="O1848" s="21"/>
      <c r="P1848" s="21"/>
      <c r="Q1848" s="21"/>
      <c r="R1848" s="21"/>
      <c r="S1848" s="21"/>
      <c r="U1848" s="66" t="s">
        <v>4808</v>
      </c>
      <c r="V1848" s="66" t="s">
        <v>5285</v>
      </c>
      <c r="W1848" s="66"/>
    </row>
    <row r="1849" spans="1:23" ht="14">
      <c r="A1849" s="47" t="s">
        <v>3259</v>
      </c>
      <c r="B1849" s="47" t="s">
        <v>5356</v>
      </c>
      <c r="C1849" s="47" t="s">
        <v>1036</v>
      </c>
      <c r="D1849" s="47" t="s">
        <v>1129</v>
      </c>
      <c r="E1849" s="47" t="s">
        <v>1097</v>
      </c>
      <c r="F1849" s="48" t="s">
        <v>3261</v>
      </c>
      <c r="G1849" s="47" t="s">
        <v>3262</v>
      </c>
      <c r="H1849" s="49" t="s">
        <v>3312</v>
      </c>
      <c r="I1849" s="49" t="s">
        <v>1093</v>
      </c>
      <c r="J1849" s="47" t="s">
        <v>1147</v>
      </c>
      <c r="K1849" s="47"/>
      <c r="L1849" s="47" t="s">
        <v>1474</v>
      </c>
      <c r="M1849" s="47">
        <v>15.95</v>
      </c>
      <c r="N1849" s="9"/>
      <c r="O1849" s="9"/>
      <c r="P1849" s="9"/>
      <c r="Q1849" s="9"/>
      <c r="R1849" s="9"/>
      <c r="S1849" s="9"/>
      <c r="U1849" s="66" t="s">
        <v>4808</v>
      </c>
      <c r="V1849" s="66" t="s">
        <v>5285</v>
      </c>
      <c r="W1849" s="66"/>
    </row>
    <row r="1850" spans="1:23" ht="14">
      <c r="A1850" s="47" t="s">
        <v>3259</v>
      </c>
      <c r="B1850" s="47" t="s">
        <v>5357</v>
      </c>
      <c r="C1850" s="47" t="s">
        <v>1036</v>
      </c>
      <c r="D1850" s="47" t="s">
        <v>1129</v>
      </c>
      <c r="E1850" s="47" t="s">
        <v>1097</v>
      </c>
      <c r="F1850" s="48" t="s">
        <v>3261</v>
      </c>
      <c r="G1850" s="47" t="s">
        <v>3262</v>
      </c>
      <c r="H1850" s="49" t="s">
        <v>3314</v>
      </c>
      <c r="I1850" s="49" t="s">
        <v>1093</v>
      </c>
      <c r="J1850" s="47" t="s">
        <v>1147</v>
      </c>
      <c r="K1850" s="47"/>
      <c r="L1850" s="47" t="s">
        <v>1474</v>
      </c>
      <c r="M1850" s="47">
        <v>10.98</v>
      </c>
      <c r="N1850" s="9"/>
      <c r="O1850" s="9"/>
      <c r="P1850" s="9"/>
      <c r="Q1850" s="9"/>
      <c r="R1850" s="9"/>
      <c r="S1850" s="9"/>
      <c r="U1850" s="66" t="s">
        <v>4808</v>
      </c>
      <c r="V1850" s="66" t="s">
        <v>5285</v>
      </c>
      <c r="W1850" s="66"/>
    </row>
    <row r="1851" spans="1:23" ht="14">
      <c r="A1851" s="47" t="s">
        <v>3259</v>
      </c>
      <c r="B1851" s="47" t="s">
        <v>5358</v>
      </c>
      <c r="C1851" s="47" t="s">
        <v>1036</v>
      </c>
      <c r="D1851" s="47" t="s">
        <v>1129</v>
      </c>
      <c r="E1851" s="47" t="s">
        <v>1097</v>
      </c>
      <c r="F1851" s="48" t="s">
        <v>3261</v>
      </c>
      <c r="G1851" s="47" t="s">
        <v>3262</v>
      </c>
      <c r="H1851" s="49" t="s">
        <v>3316</v>
      </c>
      <c r="I1851" s="49" t="s">
        <v>1093</v>
      </c>
      <c r="J1851" s="47" t="s">
        <v>1147</v>
      </c>
      <c r="K1851" s="47"/>
      <c r="L1851" s="47" t="s">
        <v>1474</v>
      </c>
      <c r="M1851" s="47">
        <v>9.7799999999999994</v>
      </c>
      <c r="N1851" s="9"/>
      <c r="O1851" s="9"/>
      <c r="P1851" s="9"/>
      <c r="Q1851" s="9"/>
      <c r="R1851" s="9"/>
      <c r="S1851" s="9"/>
      <c r="U1851" s="66" t="s">
        <v>4808</v>
      </c>
      <c r="V1851" s="66" t="s">
        <v>5285</v>
      </c>
      <c r="W1851" s="66"/>
    </row>
    <row r="1852" spans="1:23" ht="14">
      <c r="A1852" s="21" t="s">
        <v>3259</v>
      </c>
      <c r="B1852" s="21" t="s">
        <v>5359</v>
      </c>
      <c r="C1852" s="21" t="s">
        <v>1036</v>
      </c>
      <c r="D1852" s="21" t="s">
        <v>1129</v>
      </c>
      <c r="E1852" s="21" t="s">
        <v>1097</v>
      </c>
      <c r="F1852" s="30" t="s">
        <v>3261</v>
      </c>
      <c r="G1852" s="21" t="s">
        <v>3262</v>
      </c>
      <c r="H1852" s="31" t="s">
        <v>3318</v>
      </c>
      <c r="I1852" s="31" t="s">
        <v>1093</v>
      </c>
      <c r="J1852" s="21" t="s">
        <v>1147</v>
      </c>
      <c r="K1852" s="21"/>
      <c r="L1852" s="21" t="s">
        <v>1474</v>
      </c>
      <c r="M1852" s="21">
        <v>9.58</v>
      </c>
      <c r="N1852" s="21"/>
      <c r="O1852" s="21"/>
      <c r="P1852" s="21"/>
      <c r="Q1852" s="21"/>
      <c r="R1852" s="21"/>
      <c r="S1852" s="21"/>
      <c r="U1852" s="66" t="s">
        <v>4808</v>
      </c>
      <c r="V1852" s="66" t="s">
        <v>5285</v>
      </c>
      <c r="W1852" s="66"/>
    </row>
    <row r="1853" spans="1:23" ht="14">
      <c r="A1853" s="47" t="s">
        <v>3259</v>
      </c>
      <c r="B1853" s="47" t="s">
        <v>5360</v>
      </c>
      <c r="C1853" s="47" t="s">
        <v>1036</v>
      </c>
      <c r="D1853" s="47" t="s">
        <v>1129</v>
      </c>
      <c r="E1853" s="47" t="s">
        <v>1097</v>
      </c>
      <c r="F1853" s="48" t="s">
        <v>3261</v>
      </c>
      <c r="G1853" s="47" t="s">
        <v>3262</v>
      </c>
      <c r="H1853" s="49" t="s">
        <v>3320</v>
      </c>
      <c r="I1853" s="49" t="s">
        <v>1093</v>
      </c>
      <c r="J1853" s="47" t="s">
        <v>1147</v>
      </c>
      <c r="K1853" s="47"/>
      <c r="L1853" s="47" t="s">
        <v>1474</v>
      </c>
      <c r="M1853" s="47">
        <v>16.45</v>
      </c>
      <c r="N1853" s="9"/>
      <c r="O1853" s="9"/>
      <c r="P1853" s="9"/>
      <c r="Q1853" s="9"/>
      <c r="R1853" s="9"/>
      <c r="S1853" s="9"/>
      <c r="U1853" s="66" t="s">
        <v>4808</v>
      </c>
      <c r="V1853" s="66" t="s">
        <v>5285</v>
      </c>
      <c r="W1853" s="66"/>
    </row>
    <row r="1854" spans="1:23" ht="14">
      <c r="A1854" s="47" t="s">
        <v>3259</v>
      </c>
      <c r="B1854" s="47" t="s">
        <v>5361</v>
      </c>
      <c r="C1854" s="47" t="s">
        <v>1036</v>
      </c>
      <c r="D1854" s="47" t="s">
        <v>1129</v>
      </c>
      <c r="E1854" s="47" t="s">
        <v>1097</v>
      </c>
      <c r="F1854" s="48" t="s">
        <v>3261</v>
      </c>
      <c r="G1854" s="47" t="s">
        <v>3262</v>
      </c>
      <c r="H1854" s="49" t="s">
        <v>3322</v>
      </c>
      <c r="I1854" s="49" t="s">
        <v>1093</v>
      </c>
      <c r="J1854" s="47" t="s">
        <v>1147</v>
      </c>
      <c r="K1854" s="47"/>
      <c r="L1854" s="47" t="s">
        <v>1474</v>
      </c>
      <c r="M1854" s="47">
        <v>9.69</v>
      </c>
      <c r="N1854" s="9"/>
      <c r="O1854" s="9"/>
      <c r="P1854" s="9"/>
      <c r="Q1854" s="9"/>
      <c r="R1854" s="9"/>
      <c r="S1854" s="9"/>
      <c r="U1854" s="66" t="s">
        <v>4808</v>
      </c>
      <c r="V1854" s="66" t="s">
        <v>5285</v>
      </c>
      <c r="W1854" s="66"/>
    </row>
    <row r="1855" spans="1:23" ht="14">
      <c r="A1855" s="47" t="s">
        <v>3259</v>
      </c>
      <c r="B1855" s="47" t="s">
        <v>5362</v>
      </c>
      <c r="C1855" s="47" t="s">
        <v>1036</v>
      </c>
      <c r="D1855" s="47" t="s">
        <v>1129</v>
      </c>
      <c r="E1855" s="47" t="s">
        <v>1097</v>
      </c>
      <c r="F1855" s="48" t="s">
        <v>3261</v>
      </c>
      <c r="G1855" s="47" t="s">
        <v>3262</v>
      </c>
      <c r="H1855" s="49" t="s">
        <v>3324</v>
      </c>
      <c r="I1855" s="49" t="s">
        <v>1093</v>
      </c>
      <c r="J1855" s="47" t="s">
        <v>1147</v>
      </c>
      <c r="K1855" s="47"/>
      <c r="L1855" s="47" t="s">
        <v>1474</v>
      </c>
      <c r="M1855" s="47">
        <v>8.35</v>
      </c>
      <c r="N1855" s="9"/>
      <c r="O1855" s="9"/>
      <c r="P1855" s="9"/>
      <c r="Q1855" s="9"/>
      <c r="R1855" s="9"/>
      <c r="S1855" s="9"/>
      <c r="U1855" s="66" t="s">
        <v>4808</v>
      </c>
      <c r="V1855" s="66" t="s">
        <v>5285</v>
      </c>
      <c r="W1855" s="66"/>
    </row>
    <row r="1856" spans="1:23" ht="14">
      <c r="A1856" s="21" t="s">
        <v>3259</v>
      </c>
      <c r="B1856" s="21" t="s">
        <v>5363</v>
      </c>
      <c r="C1856" s="21" t="s">
        <v>1036</v>
      </c>
      <c r="D1856" s="21" t="s">
        <v>1129</v>
      </c>
      <c r="E1856" s="21" t="s">
        <v>1097</v>
      </c>
      <c r="F1856" s="30" t="s">
        <v>3261</v>
      </c>
      <c r="G1856" s="21" t="s">
        <v>3262</v>
      </c>
      <c r="H1856" s="31" t="s">
        <v>3326</v>
      </c>
      <c r="I1856" s="31" t="s">
        <v>1093</v>
      </c>
      <c r="J1856" s="21" t="s">
        <v>1147</v>
      </c>
      <c r="K1856" s="21"/>
      <c r="L1856" s="21" t="s">
        <v>1474</v>
      </c>
      <c r="M1856" s="21">
        <v>8.09</v>
      </c>
      <c r="N1856" s="21"/>
      <c r="O1856" s="21"/>
      <c r="P1856" s="21"/>
      <c r="Q1856" s="21"/>
      <c r="R1856" s="21"/>
      <c r="S1856" s="21"/>
      <c r="U1856" s="66" t="s">
        <v>4808</v>
      </c>
      <c r="V1856" s="66" t="s">
        <v>5285</v>
      </c>
      <c r="W1856" s="66"/>
    </row>
    <row r="1857" spans="1:23" ht="14">
      <c r="A1857" s="47" t="s">
        <v>3259</v>
      </c>
      <c r="B1857" s="47" t="s">
        <v>5364</v>
      </c>
      <c r="C1857" s="47" t="s">
        <v>1036</v>
      </c>
      <c r="D1857" s="47" t="s">
        <v>1129</v>
      </c>
      <c r="E1857" s="47" t="s">
        <v>1097</v>
      </c>
      <c r="F1857" s="48" t="s">
        <v>3261</v>
      </c>
      <c r="G1857" s="47" t="s">
        <v>3262</v>
      </c>
      <c r="H1857" s="49" t="s">
        <v>3328</v>
      </c>
      <c r="I1857" s="49" t="s">
        <v>1093</v>
      </c>
      <c r="J1857" s="47" t="s">
        <v>1147</v>
      </c>
      <c r="K1857" s="47"/>
      <c r="L1857" s="47" t="s">
        <v>1474</v>
      </c>
      <c r="M1857" s="47">
        <v>24.02</v>
      </c>
      <c r="N1857" s="9"/>
      <c r="O1857" s="9"/>
      <c r="P1857" s="9"/>
      <c r="Q1857" s="9"/>
      <c r="R1857" s="9"/>
      <c r="S1857" s="9"/>
      <c r="U1857" s="66" t="s">
        <v>4808</v>
      </c>
      <c r="V1857" s="66" t="s">
        <v>5285</v>
      </c>
      <c r="W1857" s="66"/>
    </row>
    <row r="1858" spans="1:23" ht="14">
      <c r="A1858" s="47" t="s">
        <v>3259</v>
      </c>
      <c r="B1858" s="47" t="s">
        <v>5365</v>
      </c>
      <c r="C1858" s="47" t="s">
        <v>1036</v>
      </c>
      <c r="D1858" s="47" t="s">
        <v>1129</v>
      </c>
      <c r="E1858" s="47" t="s">
        <v>1097</v>
      </c>
      <c r="F1858" s="48" t="s">
        <v>3261</v>
      </c>
      <c r="G1858" s="47" t="s">
        <v>3262</v>
      </c>
      <c r="H1858" s="49" t="s">
        <v>3330</v>
      </c>
      <c r="I1858" s="49" t="s">
        <v>1093</v>
      </c>
      <c r="J1858" s="47" t="s">
        <v>1147</v>
      </c>
      <c r="K1858" s="47"/>
      <c r="L1858" s="47" t="s">
        <v>1474</v>
      </c>
      <c r="M1858" s="47">
        <v>17.66</v>
      </c>
      <c r="N1858" s="9"/>
      <c r="O1858" s="9"/>
      <c r="P1858" s="9"/>
      <c r="Q1858" s="9"/>
      <c r="R1858" s="9"/>
      <c r="S1858" s="9"/>
      <c r="U1858" s="66" t="s">
        <v>4808</v>
      </c>
      <c r="V1858" s="66" t="s">
        <v>5285</v>
      </c>
      <c r="W1858" s="66"/>
    </row>
    <row r="1859" spans="1:23" ht="14">
      <c r="A1859" s="21" t="s">
        <v>3259</v>
      </c>
      <c r="B1859" s="21" t="s">
        <v>5366</v>
      </c>
      <c r="C1859" s="21" t="s">
        <v>1036</v>
      </c>
      <c r="D1859" s="21" t="s">
        <v>1129</v>
      </c>
      <c r="E1859" s="21" t="s">
        <v>1097</v>
      </c>
      <c r="F1859" s="30" t="s">
        <v>3261</v>
      </c>
      <c r="G1859" s="21" t="s">
        <v>3262</v>
      </c>
      <c r="H1859" s="31" t="s">
        <v>3332</v>
      </c>
      <c r="I1859" s="31" t="s">
        <v>1093</v>
      </c>
      <c r="J1859" s="21" t="s">
        <v>1147</v>
      </c>
      <c r="K1859" s="21"/>
      <c r="L1859" s="21" t="s">
        <v>1474</v>
      </c>
      <c r="M1859" s="21">
        <v>15.25</v>
      </c>
      <c r="N1859" s="21"/>
      <c r="O1859" s="21"/>
      <c r="P1859" s="21"/>
      <c r="Q1859" s="21"/>
      <c r="R1859" s="21"/>
      <c r="S1859" s="21"/>
      <c r="U1859" s="66" t="s">
        <v>4808</v>
      </c>
      <c r="V1859" s="66" t="s">
        <v>5285</v>
      </c>
      <c r="W1859" s="66"/>
    </row>
    <row r="1860" spans="1:23" ht="14">
      <c r="A1860" s="47" t="s">
        <v>3259</v>
      </c>
      <c r="B1860" s="47" t="s">
        <v>5367</v>
      </c>
      <c r="C1860" s="47" t="s">
        <v>1036</v>
      </c>
      <c r="D1860" s="47" t="s">
        <v>1129</v>
      </c>
      <c r="E1860" s="47" t="s">
        <v>1097</v>
      </c>
      <c r="F1860" s="48" t="s">
        <v>3261</v>
      </c>
      <c r="G1860" s="47" t="s">
        <v>3262</v>
      </c>
      <c r="H1860" s="49" t="s">
        <v>3334</v>
      </c>
      <c r="I1860" s="49" t="s">
        <v>1093</v>
      </c>
      <c r="J1860" s="47" t="s">
        <v>1147</v>
      </c>
      <c r="K1860" s="47"/>
      <c r="L1860" s="47" t="s">
        <v>1474</v>
      </c>
      <c r="M1860" s="47">
        <v>14.23</v>
      </c>
      <c r="N1860" s="9"/>
      <c r="O1860" s="9"/>
      <c r="P1860" s="9"/>
      <c r="Q1860" s="9"/>
      <c r="R1860" s="9"/>
      <c r="S1860" s="9"/>
      <c r="U1860" s="66" t="s">
        <v>4808</v>
      </c>
      <c r="V1860" s="66" t="s">
        <v>5285</v>
      </c>
      <c r="W1860" s="66"/>
    </row>
    <row r="1861" spans="1:23" ht="14">
      <c r="A1861" s="47" t="s">
        <v>3259</v>
      </c>
      <c r="B1861" s="47" t="s">
        <v>5368</v>
      </c>
      <c r="C1861" s="47" t="s">
        <v>1036</v>
      </c>
      <c r="D1861" s="47" t="s">
        <v>1129</v>
      </c>
      <c r="E1861" s="47" t="s">
        <v>1097</v>
      </c>
      <c r="F1861" s="48" t="s">
        <v>3261</v>
      </c>
      <c r="G1861" s="47" t="s">
        <v>3262</v>
      </c>
      <c r="H1861" s="49" t="s">
        <v>3336</v>
      </c>
      <c r="I1861" s="49" t="s">
        <v>1093</v>
      </c>
      <c r="J1861" s="47" t="s">
        <v>1147</v>
      </c>
      <c r="K1861" s="47"/>
      <c r="L1861" s="47" t="s">
        <v>1474</v>
      </c>
      <c r="M1861" s="47">
        <v>14.65</v>
      </c>
      <c r="N1861" s="9"/>
      <c r="O1861" s="9"/>
      <c r="P1861" s="9"/>
      <c r="Q1861" s="9"/>
      <c r="R1861" s="9"/>
      <c r="S1861" s="9"/>
      <c r="U1861" s="66" t="s">
        <v>4808</v>
      </c>
      <c r="V1861" s="66" t="s">
        <v>5285</v>
      </c>
      <c r="W1861" s="66"/>
    </row>
    <row r="1862" spans="1:23" ht="14">
      <c r="A1862" s="21" t="s">
        <v>3259</v>
      </c>
      <c r="B1862" s="21" t="s">
        <v>5369</v>
      </c>
      <c r="C1862" s="21" t="s">
        <v>1036</v>
      </c>
      <c r="D1862" s="21" t="s">
        <v>1129</v>
      </c>
      <c r="E1862" s="21" t="s">
        <v>1097</v>
      </c>
      <c r="F1862" s="30" t="s">
        <v>3261</v>
      </c>
      <c r="G1862" s="21" t="s">
        <v>3262</v>
      </c>
      <c r="H1862" s="31" t="s">
        <v>3338</v>
      </c>
      <c r="I1862" s="31" t="s">
        <v>1093</v>
      </c>
      <c r="J1862" s="21" t="s">
        <v>1147</v>
      </c>
      <c r="K1862" s="21"/>
      <c r="L1862" s="21" t="s">
        <v>1474</v>
      </c>
      <c r="M1862" s="21">
        <v>13.94</v>
      </c>
      <c r="N1862" s="21"/>
      <c r="O1862" s="21"/>
      <c r="P1862" s="21"/>
      <c r="Q1862" s="21"/>
      <c r="R1862" s="21"/>
      <c r="S1862" s="21"/>
      <c r="U1862" s="66" t="s">
        <v>4808</v>
      </c>
      <c r="V1862" s="66" t="s">
        <v>5285</v>
      </c>
      <c r="W1862" s="66"/>
    </row>
    <row r="1863" spans="1:23" ht="14">
      <c r="A1863" s="21" t="s">
        <v>3339</v>
      </c>
      <c r="B1863" s="71" t="s">
        <v>5370</v>
      </c>
      <c r="C1863" s="21" t="s">
        <v>1036</v>
      </c>
      <c r="D1863" s="21" t="s">
        <v>1147</v>
      </c>
      <c r="E1863" s="21" t="s">
        <v>1097</v>
      </c>
      <c r="F1863" s="30" t="s">
        <v>1780</v>
      </c>
      <c r="G1863" s="21" t="s">
        <v>3341</v>
      </c>
      <c r="H1863" s="31" t="s">
        <v>3342</v>
      </c>
      <c r="I1863" s="31" t="s">
        <v>1093</v>
      </c>
      <c r="J1863" s="21" t="s">
        <v>1147</v>
      </c>
      <c r="K1863" s="21"/>
      <c r="L1863" s="21"/>
      <c r="M1863" s="51">
        <v>44688</v>
      </c>
      <c r="N1863" s="21"/>
      <c r="O1863" s="21"/>
      <c r="P1863" s="21"/>
      <c r="Q1863" s="21"/>
      <c r="R1863" s="46" t="s">
        <v>3343</v>
      </c>
      <c r="S1863" s="46"/>
      <c r="U1863" s="65" t="s">
        <v>5303</v>
      </c>
      <c r="V1863" s="66" t="s">
        <v>5285</v>
      </c>
      <c r="W1863" s="66"/>
    </row>
    <row r="1864" spans="1:23" ht="14">
      <c r="A1864" s="21" t="s">
        <v>3339</v>
      </c>
      <c r="B1864" s="71" t="s">
        <v>5371</v>
      </c>
      <c r="C1864" s="21" t="s">
        <v>1036</v>
      </c>
      <c r="D1864" s="21" t="s">
        <v>1147</v>
      </c>
      <c r="E1864" s="21" t="s">
        <v>1097</v>
      </c>
      <c r="F1864" s="30" t="s">
        <v>1780</v>
      </c>
      <c r="G1864" s="21" t="s">
        <v>3341</v>
      </c>
      <c r="H1864" s="31" t="s">
        <v>3345</v>
      </c>
      <c r="I1864" s="31" t="s">
        <v>1093</v>
      </c>
      <c r="J1864" s="21" t="s">
        <v>1147</v>
      </c>
      <c r="K1864" s="21"/>
      <c r="L1864" s="21" t="s">
        <v>1474</v>
      </c>
      <c r="M1864" s="21">
        <v>2000</v>
      </c>
      <c r="N1864" s="21"/>
      <c r="O1864" s="21"/>
      <c r="P1864" s="21"/>
      <c r="Q1864" s="21"/>
      <c r="R1864" s="46" t="s">
        <v>3346</v>
      </c>
      <c r="S1864" s="46"/>
      <c r="U1864" s="65" t="s">
        <v>4957</v>
      </c>
      <c r="V1864" s="66" t="s">
        <v>5285</v>
      </c>
      <c r="W1864" s="66"/>
    </row>
    <row r="1865" spans="1:23" ht="14">
      <c r="A1865" s="21" t="s">
        <v>3339</v>
      </c>
      <c r="B1865" s="71" t="s">
        <v>5372</v>
      </c>
      <c r="C1865" s="21" t="s">
        <v>1036</v>
      </c>
      <c r="D1865" s="21" t="s">
        <v>1147</v>
      </c>
      <c r="E1865" s="21" t="s">
        <v>1097</v>
      </c>
      <c r="F1865" s="30" t="s">
        <v>1780</v>
      </c>
      <c r="G1865" s="21" t="s">
        <v>3341</v>
      </c>
      <c r="H1865" s="31" t="s">
        <v>3348</v>
      </c>
      <c r="I1865" s="31" t="s">
        <v>1093</v>
      </c>
      <c r="J1865" s="21" t="s">
        <v>1129</v>
      </c>
      <c r="K1865" s="21"/>
      <c r="L1865" s="21"/>
      <c r="M1865" s="21" t="s">
        <v>3349</v>
      </c>
      <c r="N1865" s="21"/>
      <c r="O1865" s="21"/>
      <c r="P1865" s="21"/>
      <c r="Q1865" s="21"/>
      <c r="R1865" s="46" t="s">
        <v>3350</v>
      </c>
      <c r="S1865" s="46"/>
      <c r="U1865" s="65" t="s">
        <v>5105</v>
      </c>
      <c r="V1865" s="66" t="s">
        <v>4778</v>
      </c>
      <c r="W1865" s="66"/>
    </row>
    <row r="1866" spans="1:23" ht="14">
      <c r="A1866" s="21" t="s">
        <v>3339</v>
      </c>
      <c r="B1866" s="71" t="s">
        <v>5373</v>
      </c>
      <c r="C1866" s="21" t="s">
        <v>1036</v>
      </c>
      <c r="D1866" s="21" t="s">
        <v>1147</v>
      </c>
      <c r="E1866" s="21" t="s">
        <v>1097</v>
      </c>
      <c r="F1866" s="30" t="s">
        <v>1780</v>
      </c>
      <c r="G1866" s="21" t="s">
        <v>3341</v>
      </c>
      <c r="H1866" s="31" t="s">
        <v>3352</v>
      </c>
      <c r="I1866" s="31" t="s">
        <v>3353</v>
      </c>
      <c r="J1866" s="21" t="s">
        <v>2373</v>
      </c>
      <c r="K1866" s="21"/>
      <c r="L1866" s="21" t="s">
        <v>1089</v>
      </c>
      <c r="M1866" s="21">
        <v>20000</v>
      </c>
      <c r="N1866" s="21"/>
      <c r="O1866" s="21"/>
      <c r="P1866" s="21"/>
      <c r="Q1866" s="21"/>
      <c r="R1866" s="46" t="s">
        <v>3354</v>
      </c>
      <c r="S1866" s="46"/>
      <c r="U1866" s="65" t="s">
        <v>4957</v>
      </c>
      <c r="V1866" s="66" t="s">
        <v>5285</v>
      </c>
      <c r="W1866" s="66"/>
    </row>
    <row r="1867" spans="1:23" ht="14">
      <c r="A1867" s="21" t="s">
        <v>3339</v>
      </c>
      <c r="B1867" s="71" t="s">
        <v>5374</v>
      </c>
      <c r="C1867" s="21" t="s">
        <v>1036</v>
      </c>
      <c r="D1867" s="21" t="s">
        <v>1147</v>
      </c>
      <c r="E1867" s="21" t="s">
        <v>1097</v>
      </c>
      <c r="F1867" s="30" t="s">
        <v>1780</v>
      </c>
      <c r="G1867" s="21" t="s">
        <v>3341</v>
      </c>
      <c r="H1867" s="31" t="s">
        <v>3356</v>
      </c>
      <c r="I1867" s="31" t="s">
        <v>1093</v>
      </c>
      <c r="J1867" s="21" t="s">
        <v>1797</v>
      </c>
      <c r="K1867" s="21"/>
      <c r="L1867" s="21" t="s">
        <v>1474</v>
      </c>
      <c r="M1867" s="21">
        <v>195</v>
      </c>
      <c r="N1867" s="21"/>
      <c r="O1867" s="21"/>
      <c r="P1867" s="21"/>
      <c r="Q1867" s="21"/>
      <c r="R1867" s="46"/>
      <c r="S1867" s="46"/>
      <c r="U1867" s="65" t="s">
        <v>4875</v>
      </c>
      <c r="V1867" s="66" t="s">
        <v>5285</v>
      </c>
      <c r="W1867" s="66"/>
    </row>
    <row r="1868" spans="1:23" ht="28">
      <c r="A1868" s="21" t="s">
        <v>3339</v>
      </c>
      <c r="B1868" s="71" t="s">
        <v>5375</v>
      </c>
      <c r="C1868" s="21" t="s">
        <v>1036</v>
      </c>
      <c r="D1868" s="21" t="s">
        <v>1147</v>
      </c>
      <c r="E1868" s="21" t="s">
        <v>1097</v>
      </c>
      <c r="F1868" s="30" t="s">
        <v>1780</v>
      </c>
      <c r="G1868" s="21" t="s">
        <v>3341</v>
      </c>
      <c r="H1868" s="31" t="s">
        <v>3358</v>
      </c>
      <c r="I1868" s="31" t="s">
        <v>1093</v>
      </c>
      <c r="J1868" s="21" t="s">
        <v>1797</v>
      </c>
      <c r="K1868" s="21"/>
      <c r="L1868" s="21" t="s">
        <v>1474</v>
      </c>
      <c r="M1868" s="21">
        <v>95</v>
      </c>
      <c r="N1868" s="21"/>
      <c r="O1868" s="21"/>
      <c r="P1868" s="21"/>
      <c r="Q1868" s="21"/>
      <c r="R1868" s="46"/>
      <c r="S1868" s="46"/>
      <c r="U1868" s="65" t="s">
        <v>4875</v>
      </c>
      <c r="V1868" s="66" t="s">
        <v>5285</v>
      </c>
      <c r="W1868" s="66"/>
    </row>
    <row r="1869" spans="1:23" ht="14">
      <c r="A1869" s="21" t="s">
        <v>3339</v>
      </c>
      <c r="B1869" s="71" t="s">
        <v>5376</v>
      </c>
      <c r="C1869" s="21" t="s">
        <v>1036</v>
      </c>
      <c r="D1869" s="21" t="s">
        <v>1147</v>
      </c>
      <c r="E1869" s="21" t="s">
        <v>1097</v>
      </c>
      <c r="F1869" s="30" t="s">
        <v>1780</v>
      </c>
      <c r="G1869" s="21" t="s">
        <v>3341</v>
      </c>
      <c r="H1869" s="31" t="s">
        <v>3360</v>
      </c>
      <c r="I1869" s="31" t="s">
        <v>1093</v>
      </c>
      <c r="J1869" s="21" t="s">
        <v>1147</v>
      </c>
      <c r="K1869" s="21"/>
      <c r="L1869" s="21" t="s">
        <v>1474</v>
      </c>
      <c r="M1869" s="51">
        <v>44687</v>
      </c>
      <c r="N1869" s="21"/>
      <c r="O1869" s="21"/>
      <c r="P1869" s="21"/>
      <c r="Q1869" s="21"/>
      <c r="R1869" s="46"/>
      <c r="S1869" s="46"/>
      <c r="U1869" s="65" t="s">
        <v>4800</v>
      </c>
      <c r="V1869" s="66" t="s">
        <v>5285</v>
      </c>
      <c r="W1869" s="66"/>
    </row>
    <row r="1870" spans="1:23" ht="14">
      <c r="A1870" s="21" t="s">
        <v>3339</v>
      </c>
      <c r="B1870" s="71" t="s">
        <v>5377</v>
      </c>
      <c r="C1870" s="21" t="s">
        <v>1036</v>
      </c>
      <c r="D1870" s="21" t="s">
        <v>1147</v>
      </c>
      <c r="E1870" s="21" t="s">
        <v>1097</v>
      </c>
      <c r="F1870" s="30" t="s">
        <v>1780</v>
      </c>
      <c r="G1870" s="21" t="s">
        <v>3341</v>
      </c>
      <c r="H1870" s="31" t="s">
        <v>3362</v>
      </c>
      <c r="I1870" s="31" t="s">
        <v>1093</v>
      </c>
      <c r="J1870" s="21" t="s">
        <v>1147</v>
      </c>
      <c r="K1870" s="21"/>
      <c r="L1870" s="21" t="s">
        <v>1474</v>
      </c>
      <c r="M1870" s="51">
        <v>44783</v>
      </c>
      <c r="N1870" s="21"/>
      <c r="O1870" s="21"/>
      <c r="P1870" s="21"/>
      <c r="Q1870" s="21"/>
      <c r="R1870" s="46"/>
      <c r="S1870" s="46"/>
      <c r="U1870" s="65" t="s">
        <v>4800</v>
      </c>
      <c r="V1870" s="66" t="s">
        <v>5285</v>
      </c>
      <c r="W1870" s="66"/>
    </row>
    <row r="1871" spans="1:23" ht="14">
      <c r="A1871" s="47" t="s">
        <v>3339</v>
      </c>
      <c r="B1871" s="72" t="s">
        <v>5378</v>
      </c>
      <c r="C1871" s="47" t="s">
        <v>1036</v>
      </c>
      <c r="D1871" s="47" t="s">
        <v>1147</v>
      </c>
      <c r="E1871" s="47" t="s">
        <v>1097</v>
      </c>
      <c r="F1871" s="48" t="s">
        <v>1780</v>
      </c>
      <c r="G1871" s="47" t="s">
        <v>3341</v>
      </c>
      <c r="H1871" s="49" t="s">
        <v>3364</v>
      </c>
      <c r="I1871" s="49" t="s">
        <v>1093</v>
      </c>
      <c r="J1871" s="47" t="s">
        <v>1147</v>
      </c>
      <c r="K1871" s="47"/>
      <c r="L1871" s="47" t="s">
        <v>1474</v>
      </c>
      <c r="M1871" s="47" t="s">
        <v>3365</v>
      </c>
      <c r="N1871" s="9"/>
      <c r="O1871" s="9"/>
      <c r="P1871" s="9"/>
      <c r="Q1871" s="9"/>
      <c r="R1871" s="9"/>
      <c r="S1871" s="9"/>
      <c r="U1871" s="65" t="s">
        <v>4800</v>
      </c>
      <c r="V1871" s="66" t="s">
        <v>5285</v>
      </c>
      <c r="W1871" s="66"/>
    </row>
    <row r="1872" spans="1:23" ht="14">
      <c r="A1872" s="47" t="s">
        <v>3339</v>
      </c>
      <c r="B1872" s="72" t="s">
        <v>5379</v>
      </c>
      <c r="C1872" s="47" t="s">
        <v>1036</v>
      </c>
      <c r="D1872" s="47" t="s">
        <v>1147</v>
      </c>
      <c r="E1872" s="47" t="s">
        <v>1097</v>
      </c>
      <c r="F1872" s="48" t="s">
        <v>1780</v>
      </c>
      <c r="G1872" s="47" t="s">
        <v>3341</v>
      </c>
      <c r="H1872" s="49" t="s">
        <v>3367</v>
      </c>
      <c r="I1872" s="49" t="s">
        <v>1093</v>
      </c>
      <c r="J1872" s="47" t="s">
        <v>1147</v>
      </c>
      <c r="K1872" s="47"/>
      <c r="L1872" s="47" t="s">
        <v>1474</v>
      </c>
      <c r="M1872" s="47" t="s">
        <v>3368</v>
      </c>
      <c r="N1872" s="9"/>
      <c r="O1872" s="9"/>
      <c r="P1872" s="9"/>
      <c r="Q1872" s="9"/>
      <c r="R1872" s="9"/>
      <c r="S1872" s="9"/>
      <c r="U1872" s="65" t="s">
        <v>4800</v>
      </c>
      <c r="V1872" s="66" t="s">
        <v>5285</v>
      </c>
      <c r="W1872" s="66"/>
    </row>
    <row r="1873" spans="1:23" ht="14">
      <c r="A1873" s="47" t="s">
        <v>3339</v>
      </c>
      <c r="B1873" s="72" t="s">
        <v>5380</v>
      </c>
      <c r="C1873" s="47" t="s">
        <v>1036</v>
      </c>
      <c r="D1873" s="47" t="s">
        <v>1147</v>
      </c>
      <c r="E1873" s="47" t="s">
        <v>1097</v>
      </c>
      <c r="F1873" s="48" t="s">
        <v>1780</v>
      </c>
      <c r="G1873" s="47" t="s">
        <v>3341</v>
      </c>
      <c r="H1873" s="49" t="s">
        <v>3370</v>
      </c>
      <c r="I1873" s="49" t="s">
        <v>1093</v>
      </c>
      <c r="J1873" s="47" t="s">
        <v>1147</v>
      </c>
      <c r="K1873" s="47"/>
      <c r="L1873" s="47" t="s">
        <v>1474</v>
      </c>
      <c r="M1873" s="47" t="s">
        <v>3371</v>
      </c>
      <c r="N1873" s="9"/>
      <c r="O1873" s="9"/>
      <c r="P1873" s="9"/>
      <c r="Q1873" s="9"/>
      <c r="R1873" s="9"/>
      <c r="S1873" s="9"/>
      <c r="U1873" s="65" t="s">
        <v>4800</v>
      </c>
      <c r="V1873" s="66" t="s">
        <v>5285</v>
      </c>
      <c r="W1873" s="66"/>
    </row>
    <row r="1874" spans="1:23" ht="15">
      <c r="A1874" s="21" t="s">
        <v>3372</v>
      </c>
      <c r="B1874" s="6" t="s">
        <v>3373</v>
      </c>
      <c r="C1874" s="21" t="s">
        <v>1733</v>
      </c>
      <c r="D1874" s="21" t="s">
        <v>1147</v>
      </c>
      <c r="E1874" s="21"/>
      <c r="F1874" s="30"/>
      <c r="G1874" s="21"/>
      <c r="H1874" s="31" t="s">
        <v>3374</v>
      </c>
      <c r="I1874" s="31" t="s">
        <v>3375</v>
      </c>
      <c r="J1874" s="21" t="s">
        <v>3376</v>
      </c>
      <c r="K1874" s="21"/>
      <c r="L1874" s="21" t="s">
        <v>1089</v>
      </c>
      <c r="M1874" s="21">
        <v>0.22</v>
      </c>
      <c r="N1874" s="21" t="s">
        <v>1088</v>
      </c>
      <c r="O1874" s="21" t="s">
        <v>1088</v>
      </c>
      <c r="P1874" s="21" t="s">
        <v>1088</v>
      </c>
      <c r="Q1874" s="21" t="s">
        <v>1698</v>
      </c>
      <c r="R1874" s="10" t="s">
        <v>3377</v>
      </c>
      <c r="S1874" s="10"/>
      <c r="U1874" s="66" t="s">
        <v>5105</v>
      </c>
      <c r="V1874" s="66" t="s">
        <v>5105</v>
      </c>
      <c r="W1874" s="66"/>
    </row>
    <row r="1875" spans="1:23" ht="15">
      <c r="A1875" s="21" t="s">
        <v>3378</v>
      </c>
      <c r="B1875" s="6" t="s">
        <v>3379</v>
      </c>
      <c r="C1875" s="21" t="s">
        <v>1036</v>
      </c>
      <c r="D1875" s="21" t="s">
        <v>1129</v>
      </c>
      <c r="E1875" s="21"/>
      <c r="F1875" s="30" t="s">
        <v>1178</v>
      </c>
      <c r="G1875" s="21" t="s">
        <v>2906</v>
      </c>
      <c r="H1875" s="31" t="s">
        <v>3380</v>
      </c>
      <c r="I1875" s="31" t="s">
        <v>1093</v>
      </c>
      <c r="J1875" s="21" t="s">
        <v>1094</v>
      </c>
      <c r="K1875" s="21"/>
      <c r="L1875" s="21" t="s">
        <v>1089</v>
      </c>
      <c r="M1875" s="21" t="s">
        <v>3381</v>
      </c>
      <c r="N1875" s="21"/>
      <c r="O1875" s="21"/>
      <c r="P1875" s="21"/>
      <c r="Q1875" s="21"/>
      <c r="R1875" s="21" t="s">
        <v>3382</v>
      </c>
      <c r="S1875" s="21"/>
      <c r="U1875" s="36" t="s">
        <v>5105</v>
      </c>
      <c r="V1875" s="66" t="s">
        <v>5284</v>
      </c>
      <c r="W1875" s="66"/>
    </row>
    <row r="1876" spans="1:23" ht="15">
      <c r="A1876" s="21" t="s">
        <v>3383</v>
      </c>
      <c r="B1876" s="6" t="s">
        <v>831</v>
      </c>
      <c r="C1876" s="21" t="s">
        <v>1036</v>
      </c>
      <c r="D1876" s="21" t="s">
        <v>1147</v>
      </c>
      <c r="E1876" s="21" t="s">
        <v>1097</v>
      </c>
      <c r="F1876" s="30" t="s">
        <v>1280</v>
      </c>
      <c r="G1876" s="21" t="s">
        <v>1169</v>
      </c>
      <c r="H1876" s="31" t="s">
        <v>3384</v>
      </c>
      <c r="I1876" s="31" t="s">
        <v>3385</v>
      </c>
      <c r="J1876" s="21" t="s">
        <v>2543</v>
      </c>
      <c r="K1876" s="21">
        <v>177</v>
      </c>
      <c r="L1876" s="21" t="s">
        <v>1089</v>
      </c>
      <c r="M1876" s="21">
        <v>3.4</v>
      </c>
      <c r="N1876" s="21" t="s">
        <v>1088</v>
      </c>
      <c r="O1876" s="21" t="s">
        <v>1088</v>
      </c>
      <c r="P1876" s="21">
        <v>14.6</v>
      </c>
      <c r="Q1876" s="21"/>
      <c r="R1876" s="21" t="s">
        <v>3386</v>
      </c>
      <c r="S1876" s="21"/>
      <c r="U1876" s="36" t="s">
        <v>5105</v>
      </c>
      <c r="V1876" s="66" t="s">
        <v>5284</v>
      </c>
      <c r="W1876" s="66"/>
    </row>
    <row r="1877" spans="1:23" ht="15">
      <c r="A1877" s="21" t="s">
        <v>3383</v>
      </c>
      <c r="B1877" s="6" t="s">
        <v>831</v>
      </c>
      <c r="C1877" s="21" t="s">
        <v>1036</v>
      </c>
      <c r="D1877" s="21" t="s">
        <v>1147</v>
      </c>
      <c r="E1877" s="21" t="s">
        <v>1097</v>
      </c>
      <c r="F1877" s="30" t="s">
        <v>1280</v>
      </c>
      <c r="G1877" s="21" t="s">
        <v>1169</v>
      </c>
      <c r="H1877" s="31" t="s">
        <v>3387</v>
      </c>
      <c r="I1877" s="31" t="s">
        <v>3385</v>
      </c>
      <c r="J1877" s="21" t="s">
        <v>2552</v>
      </c>
      <c r="K1877" s="21">
        <v>177</v>
      </c>
      <c r="L1877" s="21" t="s">
        <v>1089</v>
      </c>
      <c r="M1877" s="21">
        <v>2.1</v>
      </c>
      <c r="N1877" s="21" t="s">
        <v>1088</v>
      </c>
      <c r="O1877" s="21" t="s">
        <v>1088</v>
      </c>
      <c r="P1877" s="21">
        <v>8</v>
      </c>
      <c r="Q1877" s="21"/>
      <c r="R1877" s="21" t="s">
        <v>3386</v>
      </c>
      <c r="S1877" s="21"/>
      <c r="U1877" s="36" t="s">
        <v>5105</v>
      </c>
      <c r="V1877" s="66" t="s">
        <v>5284</v>
      </c>
      <c r="W1877" s="66"/>
    </row>
    <row r="1878" spans="1:23" ht="15">
      <c r="A1878" s="21" t="s">
        <v>3383</v>
      </c>
      <c r="B1878" s="6" t="s">
        <v>831</v>
      </c>
      <c r="C1878" s="21" t="s">
        <v>1036</v>
      </c>
      <c r="D1878" s="21" t="s">
        <v>1147</v>
      </c>
      <c r="E1878" s="21" t="s">
        <v>1097</v>
      </c>
      <c r="F1878" s="30" t="s">
        <v>1280</v>
      </c>
      <c r="G1878" s="21" t="s">
        <v>1169</v>
      </c>
      <c r="H1878" s="31" t="s">
        <v>3388</v>
      </c>
      <c r="I1878" s="31" t="s">
        <v>3385</v>
      </c>
      <c r="J1878" s="21" t="s">
        <v>2543</v>
      </c>
      <c r="K1878" s="21">
        <v>96</v>
      </c>
      <c r="L1878" s="21" t="s">
        <v>1089</v>
      </c>
      <c r="M1878" s="21">
        <v>1.7</v>
      </c>
      <c r="N1878" s="21" t="s">
        <v>1088</v>
      </c>
      <c r="O1878" s="21" t="s">
        <v>1088</v>
      </c>
      <c r="P1878" s="21">
        <v>5.9</v>
      </c>
      <c r="Q1878" s="21"/>
      <c r="R1878" s="21" t="s">
        <v>3386</v>
      </c>
      <c r="S1878" s="21"/>
      <c r="U1878" s="36" t="s">
        <v>5105</v>
      </c>
      <c r="V1878" s="66" t="s">
        <v>5284</v>
      </c>
      <c r="W1878" s="66"/>
    </row>
    <row r="1879" spans="1:23" ht="15">
      <c r="A1879" s="21" t="s">
        <v>3383</v>
      </c>
      <c r="B1879" s="6" t="s">
        <v>831</v>
      </c>
      <c r="C1879" s="21" t="s">
        <v>1036</v>
      </c>
      <c r="D1879" s="21" t="s">
        <v>1147</v>
      </c>
      <c r="E1879" s="21" t="s">
        <v>1097</v>
      </c>
      <c r="F1879" s="30" t="s">
        <v>1280</v>
      </c>
      <c r="G1879" s="21" t="s">
        <v>1169</v>
      </c>
      <c r="H1879" s="31" t="s">
        <v>3389</v>
      </c>
      <c r="I1879" s="31" t="s">
        <v>3385</v>
      </c>
      <c r="J1879" s="21" t="s">
        <v>2552</v>
      </c>
      <c r="K1879" s="21">
        <v>96</v>
      </c>
      <c r="L1879" s="21" t="s">
        <v>1089</v>
      </c>
      <c r="M1879" s="21">
        <v>1.3</v>
      </c>
      <c r="N1879" s="21" t="s">
        <v>1088</v>
      </c>
      <c r="O1879" s="21" t="s">
        <v>1088</v>
      </c>
      <c r="P1879" s="21">
        <v>4.9000000000000004</v>
      </c>
      <c r="Q1879" s="21"/>
      <c r="R1879" s="21" t="s">
        <v>3386</v>
      </c>
      <c r="S1879" s="21"/>
      <c r="U1879" s="36" t="s">
        <v>5105</v>
      </c>
      <c r="V1879" s="66" t="s">
        <v>5284</v>
      </c>
      <c r="W1879" s="66"/>
    </row>
    <row r="1880" spans="1:23" ht="15">
      <c r="A1880" s="21" t="s">
        <v>3383</v>
      </c>
      <c r="B1880" s="6" t="s">
        <v>831</v>
      </c>
      <c r="C1880" s="21" t="s">
        <v>1036</v>
      </c>
      <c r="D1880" s="21" t="s">
        <v>1147</v>
      </c>
      <c r="E1880" s="21" t="s">
        <v>1097</v>
      </c>
      <c r="F1880" s="30" t="s">
        <v>1280</v>
      </c>
      <c r="G1880" s="21" t="s">
        <v>1169</v>
      </c>
      <c r="H1880" s="31" t="s">
        <v>3390</v>
      </c>
      <c r="I1880" s="31" t="s">
        <v>3385</v>
      </c>
      <c r="J1880" s="21" t="s">
        <v>2543</v>
      </c>
      <c r="K1880" s="21">
        <v>81</v>
      </c>
      <c r="L1880" s="21" t="s">
        <v>1089</v>
      </c>
      <c r="M1880" s="21">
        <v>6.1</v>
      </c>
      <c r="N1880" s="21" t="s">
        <v>1088</v>
      </c>
      <c r="O1880" s="21" t="s">
        <v>1088</v>
      </c>
      <c r="P1880" s="21">
        <v>25.2</v>
      </c>
      <c r="Q1880" s="21"/>
      <c r="R1880" s="21" t="s">
        <v>3386</v>
      </c>
      <c r="S1880" s="21"/>
      <c r="U1880" s="36" t="s">
        <v>5105</v>
      </c>
      <c r="V1880" s="66" t="s">
        <v>5284</v>
      </c>
      <c r="W1880" s="66"/>
    </row>
    <row r="1881" spans="1:23" ht="15">
      <c r="A1881" s="21" t="s">
        <v>3383</v>
      </c>
      <c r="B1881" s="6" t="s">
        <v>831</v>
      </c>
      <c r="C1881" s="21" t="s">
        <v>1036</v>
      </c>
      <c r="D1881" s="21" t="s">
        <v>1147</v>
      </c>
      <c r="E1881" s="21" t="s">
        <v>1097</v>
      </c>
      <c r="F1881" s="30" t="s">
        <v>1280</v>
      </c>
      <c r="G1881" s="21" t="s">
        <v>1169</v>
      </c>
      <c r="H1881" s="31" t="s">
        <v>3391</v>
      </c>
      <c r="I1881" s="31" t="s">
        <v>3385</v>
      </c>
      <c r="J1881" s="21" t="s">
        <v>2552</v>
      </c>
      <c r="K1881" s="21">
        <v>81</v>
      </c>
      <c r="L1881" s="21" t="s">
        <v>1089</v>
      </c>
      <c r="M1881" s="21">
        <v>2.9</v>
      </c>
      <c r="N1881" s="21" t="s">
        <v>1088</v>
      </c>
      <c r="O1881" s="21" t="s">
        <v>1088</v>
      </c>
      <c r="P1881" s="21">
        <v>10.8</v>
      </c>
      <c r="Q1881" s="21"/>
      <c r="R1881" s="21" t="s">
        <v>3386</v>
      </c>
      <c r="S1881" s="21"/>
      <c r="U1881" s="36" t="s">
        <v>5105</v>
      </c>
      <c r="V1881" s="66" t="s">
        <v>5284</v>
      </c>
      <c r="W1881" s="66"/>
    </row>
    <row r="1882" spans="1:23" ht="15">
      <c r="A1882" s="21" t="s">
        <v>3383</v>
      </c>
      <c r="B1882" s="6" t="s">
        <v>831</v>
      </c>
      <c r="C1882" s="21" t="s">
        <v>1036</v>
      </c>
      <c r="D1882" s="21" t="s">
        <v>1147</v>
      </c>
      <c r="E1882" s="21" t="s">
        <v>1097</v>
      </c>
      <c r="F1882" s="30" t="s">
        <v>1280</v>
      </c>
      <c r="G1882" s="21" t="s">
        <v>1169</v>
      </c>
      <c r="H1882" s="31" t="s">
        <v>3392</v>
      </c>
      <c r="I1882" s="31" t="s">
        <v>3385</v>
      </c>
      <c r="J1882" s="21" t="s">
        <v>1088</v>
      </c>
      <c r="K1882" s="21">
        <v>177</v>
      </c>
      <c r="L1882" s="21" t="s">
        <v>1138</v>
      </c>
      <c r="M1882" s="21">
        <v>0.43</v>
      </c>
      <c r="N1882" s="21" t="s">
        <v>1088</v>
      </c>
      <c r="O1882" s="21" t="s">
        <v>1088</v>
      </c>
      <c r="P1882" s="21" t="s">
        <v>1088</v>
      </c>
      <c r="Q1882" s="21"/>
      <c r="R1882" s="21" t="s">
        <v>3393</v>
      </c>
      <c r="S1882" s="21"/>
      <c r="U1882" s="36" t="s">
        <v>5105</v>
      </c>
      <c r="V1882" s="66" t="s">
        <v>5284</v>
      </c>
      <c r="W1882" s="66"/>
    </row>
    <row r="1883" spans="1:23" ht="15">
      <c r="A1883" s="21" t="s">
        <v>3383</v>
      </c>
      <c r="B1883" s="6" t="s">
        <v>831</v>
      </c>
      <c r="C1883" s="21" t="s">
        <v>1036</v>
      </c>
      <c r="D1883" s="21" t="s">
        <v>1147</v>
      </c>
      <c r="E1883" s="21" t="s">
        <v>1097</v>
      </c>
      <c r="F1883" s="30" t="s">
        <v>1280</v>
      </c>
      <c r="G1883" s="21" t="s">
        <v>1169</v>
      </c>
      <c r="H1883" s="31" t="s">
        <v>3394</v>
      </c>
      <c r="I1883" s="31" t="s">
        <v>3385</v>
      </c>
      <c r="J1883" s="21" t="s">
        <v>1088</v>
      </c>
      <c r="K1883" s="21">
        <v>96</v>
      </c>
      <c r="L1883" s="21" t="s">
        <v>1138</v>
      </c>
      <c r="M1883" s="21">
        <v>0.35</v>
      </c>
      <c r="N1883" s="21" t="s">
        <v>1088</v>
      </c>
      <c r="O1883" s="21" t="s">
        <v>1088</v>
      </c>
      <c r="P1883" s="21" t="s">
        <v>1088</v>
      </c>
      <c r="Q1883" s="21"/>
      <c r="R1883" s="21" t="s">
        <v>3393</v>
      </c>
      <c r="S1883" s="21"/>
      <c r="U1883" s="36" t="s">
        <v>5105</v>
      </c>
      <c r="V1883" s="66" t="s">
        <v>5284</v>
      </c>
      <c r="W1883" s="66"/>
    </row>
    <row r="1884" spans="1:23" ht="15">
      <c r="A1884" s="21" t="s">
        <v>3383</v>
      </c>
      <c r="B1884" s="6" t="s">
        <v>831</v>
      </c>
      <c r="C1884" s="21" t="s">
        <v>1036</v>
      </c>
      <c r="D1884" s="21" t="s">
        <v>1147</v>
      </c>
      <c r="E1884" s="21" t="s">
        <v>1097</v>
      </c>
      <c r="F1884" s="30" t="s">
        <v>1280</v>
      </c>
      <c r="G1884" s="21" t="s">
        <v>1169</v>
      </c>
      <c r="H1884" s="31" t="s">
        <v>3395</v>
      </c>
      <c r="I1884" s="31" t="s">
        <v>3385</v>
      </c>
      <c r="J1884" s="21" t="s">
        <v>1088</v>
      </c>
      <c r="K1884" s="21">
        <v>81</v>
      </c>
      <c r="L1884" s="21" t="s">
        <v>1138</v>
      </c>
      <c r="M1884" s="21">
        <v>0.54</v>
      </c>
      <c r="N1884" s="21" t="s">
        <v>1088</v>
      </c>
      <c r="O1884" s="21" t="s">
        <v>1088</v>
      </c>
      <c r="P1884" s="21" t="s">
        <v>1088</v>
      </c>
      <c r="Q1884" s="21"/>
      <c r="R1884" s="21" t="s">
        <v>3393</v>
      </c>
      <c r="S1884" s="21"/>
      <c r="U1884" s="36" t="s">
        <v>5105</v>
      </c>
      <c r="V1884" s="66" t="s">
        <v>5284</v>
      </c>
      <c r="W1884" s="66"/>
    </row>
    <row r="1885" spans="1:23" ht="15">
      <c r="A1885" s="21" t="s">
        <v>3383</v>
      </c>
      <c r="B1885" s="6" t="s">
        <v>831</v>
      </c>
      <c r="C1885" s="21" t="s">
        <v>1036</v>
      </c>
      <c r="D1885" s="21" t="s">
        <v>1147</v>
      </c>
      <c r="E1885" s="21" t="s">
        <v>1097</v>
      </c>
      <c r="F1885" s="30" t="s">
        <v>1280</v>
      </c>
      <c r="G1885" s="21" t="s">
        <v>1169</v>
      </c>
      <c r="H1885" s="31" t="s">
        <v>3396</v>
      </c>
      <c r="I1885" s="31" t="s">
        <v>3385</v>
      </c>
      <c r="J1885" s="21" t="s">
        <v>3397</v>
      </c>
      <c r="K1885" s="21">
        <v>177</v>
      </c>
      <c r="L1885" s="21" t="s">
        <v>1138</v>
      </c>
      <c r="M1885" s="21">
        <v>9.6</v>
      </c>
      <c r="N1885" s="21" t="s">
        <v>1088</v>
      </c>
      <c r="O1885" s="21" t="s">
        <v>1088</v>
      </c>
      <c r="P1885" s="21" t="s">
        <v>1088</v>
      </c>
      <c r="Q1885" s="21"/>
      <c r="R1885" s="21" t="s">
        <v>3393</v>
      </c>
      <c r="S1885" s="21"/>
      <c r="U1885" s="36" t="s">
        <v>5105</v>
      </c>
      <c r="V1885" s="66" t="s">
        <v>5284</v>
      </c>
      <c r="W1885" s="66"/>
    </row>
    <row r="1886" spans="1:23" ht="15">
      <c r="A1886" s="21" t="s">
        <v>3383</v>
      </c>
      <c r="B1886" s="6" t="s">
        <v>831</v>
      </c>
      <c r="C1886" s="21" t="s">
        <v>1036</v>
      </c>
      <c r="D1886" s="21" t="s">
        <v>1147</v>
      </c>
      <c r="E1886" s="21" t="s">
        <v>1097</v>
      </c>
      <c r="F1886" s="30" t="s">
        <v>1280</v>
      </c>
      <c r="G1886" s="21" t="s">
        <v>1169</v>
      </c>
      <c r="H1886" s="31" t="s">
        <v>3398</v>
      </c>
      <c r="I1886" s="31" t="s">
        <v>3385</v>
      </c>
      <c r="J1886" s="21" t="s">
        <v>3397</v>
      </c>
      <c r="K1886" s="21">
        <v>96</v>
      </c>
      <c r="L1886" s="21" t="s">
        <v>1138</v>
      </c>
      <c r="M1886" s="21">
        <v>3.9</v>
      </c>
      <c r="N1886" s="21" t="s">
        <v>1088</v>
      </c>
      <c r="O1886" s="21" t="s">
        <v>1088</v>
      </c>
      <c r="P1886" s="21" t="s">
        <v>1088</v>
      </c>
      <c r="Q1886" s="21"/>
      <c r="R1886" s="21" t="s">
        <v>3393</v>
      </c>
      <c r="S1886" s="21"/>
      <c r="U1886" s="36" t="s">
        <v>5105</v>
      </c>
      <c r="V1886" s="66" t="s">
        <v>5284</v>
      </c>
      <c r="W1886" s="66"/>
    </row>
    <row r="1887" spans="1:23" ht="15">
      <c r="A1887" s="21" t="s">
        <v>3383</v>
      </c>
      <c r="B1887" s="6" t="s">
        <v>831</v>
      </c>
      <c r="C1887" s="21" t="s">
        <v>1036</v>
      </c>
      <c r="D1887" s="21" t="s">
        <v>1147</v>
      </c>
      <c r="E1887" s="21" t="s">
        <v>1097</v>
      </c>
      <c r="F1887" s="30" t="s">
        <v>1280</v>
      </c>
      <c r="G1887" s="21" t="s">
        <v>1169</v>
      </c>
      <c r="H1887" s="31" t="s">
        <v>3399</v>
      </c>
      <c r="I1887" s="31" t="s">
        <v>3385</v>
      </c>
      <c r="J1887" s="21" t="s">
        <v>3397</v>
      </c>
      <c r="K1887" s="21">
        <v>81</v>
      </c>
      <c r="L1887" s="21" t="s">
        <v>1138</v>
      </c>
      <c r="M1887" s="21">
        <v>19.399999999999999</v>
      </c>
      <c r="N1887" s="21" t="s">
        <v>1088</v>
      </c>
      <c r="O1887" s="21" t="s">
        <v>1088</v>
      </c>
      <c r="P1887" s="21" t="s">
        <v>1088</v>
      </c>
      <c r="Q1887" s="21"/>
      <c r="R1887" s="21" t="s">
        <v>3393</v>
      </c>
      <c r="S1887" s="21"/>
      <c r="U1887" s="36" t="s">
        <v>5105</v>
      </c>
      <c r="V1887" s="66" t="s">
        <v>5284</v>
      </c>
      <c r="W1887" s="66"/>
    </row>
    <row r="1888" spans="1:23" ht="15">
      <c r="A1888" s="21" t="s">
        <v>3383</v>
      </c>
      <c r="B1888" s="6" t="s">
        <v>831</v>
      </c>
      <c r="C1888" s="21" t="s">
        <v>1036</v>
      </c>
      <c r="D1888" s="21" t="s">
        <v>1147</v>
      </c>
      <c r="E1888" s="21" t="s">
        <v>1097</v>
      </c>
      <c r="F1888" s="30" t="s">
        <v>1280</v>
      </c>
      <c r="G1888" s="21" t="s">
        <v>1169</v>
      </c>
      <c r="H1888" s="31" t="s">
        <v>3400</v>
      </c>
      <c r="I1888" s="31" t="s">
        <v>3385</v>
      </c>
      <c r="J1888" s="21" t="s">
        <v>1094</v>
      </c>
      <c r="K1888" s="21">
        <v>177</v>
      </c>
      <c r="L1888" s="21" t="s">
        <v>1138</v>
      </c>
      <c r="M1888" s="21">
        <v>26.8</v>
      </c>
      <c r="N1888" s="21" t="s">
        <v>1088</v>
      </c>
      <c r="O1888" s="21" t="s">
        <v>1088</v>
      </c>
      <c r="P1888" s="21" t="s">
        <v>1088</v>
      </c>
      <c r="Q1888" s="21"/>
      <c r="R1888" s="21" t="s">
        <v>3393</v>
      </c>
      <c r="S1888" s="21"/>
      <c r="U1888" s="36" t="s">
        <v>5105</v>
      </c>
      <c r="V1888" s="66" t="s">
        <v>5284</v>
      </c>
      <c r="W1888" s="66"/>
    </row>
    <row r="1889" spans="1:23" ht="15">
      <c r="A1889" s="21" t="s">
        <v>3383</v>
      </c>
      <c r="B1889" s="6" t="s">
        <v>831</v>
      </c>
      <c r="C1889" s="21" t="s">
        <v>1036</v>
      </c>
      <c r="D1889" s="21" t="s">
        <v>1147</v>
      </c>
      <c r="E1889" s="21" t="s">
        <v>1097</v>
      </c>
      <c r="F1889" s="30" t="s">
        <v>1280</v>
      </c>
      <c r="G1889" s="21" t="s">
        <v>1169</v>
      </c>
      <c r="H1889" s="31" t="s">
        <v>3401</v>
      </c>
      <c r="I1889" s="31" t="s">
        <v>3385</v>
      </c>
      <c r="J1889" s="21" t="s">
        <v>1094</v>
      </c>
      <c r="K1889" s="21">
        <v>96</v>
      </c>
      <c r="L1889" s="21" t="s">
        <v>1138</v>
      </c>
      <c r="M1889" s="21">
        <v>27.3</v>
      </c>
      <c r="N1889" s="21" t="s">
        <v>1088</v>
      </c>
      <c r="O1889" s="21" t="s">
        <v>1088</v>
      </c>
      <c r="P1889" s="21" t="s">
        <v>1088</v>
      </c>
      <c r="Q1889" s="21"/>
      <c r="R1889" s="21" t="s">
        <v>3393</v>
      </c>
      <c r="S1889" s="21"/>
      <c r="U1889" s="36" t="s">
        <v>5105</v>
      </c>
      <c r="V1889" s="66" t="s">
        <v>5284</v>
      </c>
      <c r="W1889" s="66"/>
    </row>
    <row r="1890" spans="1:23" ht="15">
      <c r="A1890" s="21" t="s">
        <v>3383</v>
      </c>
      <c r="B1890" s="6" t="s">
        <v>831</v>
      </c>
      <c r="C1890" s="21" t="s">
        <v>1036</v>
      </c>
      <c r="D1890" s="21" t="s">
        <v>1147</v>
      </c>
      <c r="E1890" s="21" t="s">
        <v>1097</v>
      </c>
      <c r="F1890" s="30" t="s">
        <v>1280</v>
      </c>
      <c r="G1890" s="21" t="s">
        <v>1169</v>
      </c>
      <c r="H1890" s="31" t="s">
        <v>3402</v>
      </c>
      <c r="I1890" s="31" t="s">
        <v>3385</v>
      </c>
      <c r="J1890" s="21" t="s">
        <v>1094</v>
      </c>
      <c r="K1890" s="21">
        <v>81</v>
      </c>
      <c r="L1890" s="21" t="s">
        <v>1138</v>
      </c>
      <c r="M1890" s="21">
        <v>27.4</v>
      </c>
      <c r="N1890" s="21" t="s">
        <v>1088</v>
      </c>
      <c r="O1890" s="21" t="s">
        <v>1088</v>
      </c>
      <c r="P1890" s="21" t="s">
        <v>1088</v>
      </c>
      <c r="Q1890" s="21"/>
      <c r="R1890" s="21" t="s">
        <v>3393</v>
      </c>
      <c r="S1890" s="21"/>
      <c r="U1890" s="36" t="s">
        <v>5105</v>
      </c>
      <c r="V1890" s="66" t="s">
        <v>5284</v>
      </c>
      <c r="W1890" s="66"/>
    </row>
    <row r="1891" spans="1:23" ht="15">
      <c r="A1891" s="21" t="s">
        <v>3383</v>
      </c>
      <c r="B1891" s="6" t="s">
        <v>831</v>
      </c>
      <c r="C1891" s="21" t="s">
        <v>1036</v>
      </c>
      <c r="D1891" s="21" t="s">
        <v>1147</v>
      </c>
      <c r="E1891" s="21" t="s">
        <v>1097</v>
      </c>
      <c r="F1891" s="30" t="s">
        <v>1280</v>
      </c>
      <c r="G1891" s="21" t="s">
        <v>1169</v>
      </c>
      <c r="H1891" s="31" t="s">
        <v>3403</v>
      </c>
      <c r="I1891" s="31" t="s">
        <v>3385</v>
      </c>
      <c r="J1891" s="21" t="s">
        <v>2543</v>
      </c>
      <c r="K1891" s="21">
        <v>177</v>
      </c>
      <c r="L1891" s="21" t="s">
        <v>1172</v>
      </c>
      <c r="M1891" s="21">
        <v>910</v>
      </c>
      <c r="N1891" s="21" t="s">
        <v>1088</v>
      </c>
      <c r="O1891" s="21" t="s">
        <v>1088</v>
      </c>
      <c r="P1891" s="21">
        <v>6663</v>
      </c>
      <c r="Q1891" s="21"/>
      <c r="R1891" s="21" t="s">
        <v>3404</v>
      </c>
      <c r="S1891" s="21"/>
      <c r="U1891" s="36" t="s">
        <v>5105</v>
      </c>
      <c r="V1891" s="66" t="s">
        <v>5284</v>
      </c>
      <c r="W1891" s="66"/>
    </row>
    <row r="1892" spans="1:23" ht="15">
      <c r="A1892" s="21" t="s">
        <v>3383</v>
      </c>
      <c r="B1892" s="6" t="s">
        <v>831</v>
      </c>
      <c r="C1892" s="21" t="s">
        <v>1036</v>
      </c>
      <c r="D1892" s="21" t="s">
        <v>1147</v>
      </c>
      <c r="E1892" s="21" t="s">
        <v>1097</v>
      </c>
      <c r="F1892" s="30" t="s">
        <v>1280</v>
      </c>
      <c r="G1892" s="21" t="s">
        <v>1169</v>
      </c>
      <c r="H1892" s="31" t="s">
        <v>3405</v>
      </c>
      <c r="I1892" s="31" t="s">
        <v>3385</v>
      </c>
      <c r="J1892" s="21" t="s">
        <v>2543</v>
      </c>
      <c r="K1892" s="21">
        <v>96</v>
      </c>
      <c r="L1892" s="21" t="s">
        <v>1172</v>
      </c>
      <c r="M1892" s="21">
        <v>15.2</v>
      </c>
      <c r="N1892" s="21" t="s">
        <v>1088</v>
      </c>
      <c r="O1892" s="21" t="s">
        <v>1088</v>
      </c>
      <c r="P1892" s="21">
        <v>66.599999999999994</v>
      </c>
      <c r="Q1892" s="21"/>
      <c r="R1892" s="21" t="s">
        <v>3404</v>
      </c>
      <c r="S1892" s="21"/>
      <c r="U1892" s="36" t="s">
        <v>5105</v>
      </c>
      <c r="V1892" s="66" t="s">
        <v>5284</v>
      </c>
      <c r="W1892" s="66"/>
    </row>
    <row r="1893" spans="1:23" ht="15">
      <c r="A1893" s="21" t="s">
        <v>3383</v>
      </c>
      <c r="B1893" s="6" t="s">
        <v>831</v>
      </c>
      <c r="C1893" s="21" t="s">
        <v>1036</v>
      </c>
      <c r="D1893" s="21" t="s">
        <v>1147</v>
      </c>
      <c r="E1893" s="21" t="s">
        <v>1097</v>
      </c>
      <c r="F1893" s="30" t="s">
        <v>1280</v>
      </c>
      <c r="G1893" s="21" t="s">
        <v>1169</v>
      </c>
      <c r="H1893" s="31" t="s">
        <v>3406</v>
      </c>
      <c r="I1893" s="31" t="s">
        <v>3385</v>
      </c>
      <c r="J1893" s="21" t="s">
        <v>2543</v>
      </c>
      <c r="K1893" s="21">
        <v>81</v>
      </c>
      <c r="L1893" s="21" t="s">
        <v>1172</v>
      </c>
      <c r="M1893" s="21">
        <v>3885.4</v>
      </c>
      <c r="N1893" s="21" t="s">
        <v>1088</v>
      </c>
      <c r="O1893" s="21" t="s">
        <v>1088</v>
      </c>
      <c r="P1893" s="21">
        <v>23168</v>
      </c>
      <c r="Q1893" s="21"/>
      <c r="R1893" s="21" t="s">
        <v>3404</v>
      </c>
      <c r="S1893" s="21"/>
      <c r="U1893" s="36" t="s">
        <v>5105</v>
      </c>
      <c r="V1893" s="66" t="s">
        <v>5284</v>
      </c>
      <c r="W1893" s="66"/>
    </row>
    <row r="1894" spans="1:23" ht="29">
      <c r="A1894" s="21" t="s">
        <v>3383</v>
      </c>
      <c r="B1894" s="6" t="s">
        <v>831</v>
      </c>
      <c r="C1894" s="21" t="s">
        <v>1036</v>
      </c>
      <c r="D1894" s="21" t="s">
        <v>1147</v>
      </c>
      <c r="E1894" s="21" t="s">
        <v>1097</v>
      </c>
      <c r="F1894" s="30" t="s">
        <v>1280</v>
      </c>
      <c r="G1894" s="21" t="s">
        <v>1169</v>
      </c>
      <c r="H1894" s="31" t="s">
        <v>3407</v>
      </c>
      <c r="I1894" s="31" t="s">
        <v>3385</v>
      </c>
      <c r="J1894" s="21" t="s">
        <v>1088</v>
      </c>
      <c r="K1894" s="21">
        <v>169</v>
      </c>
      <c r="L1894" s="21" t="s">
        <v>1089</v>
      </c>
      <c r="M1894" s="21">
        <v>0.39</v>
      </c>
      <c r="N1894" s="21" t="b">
        <v>1</v>
      </c>
      <c r="O1894" s="21">
        <v>0.15</v>
      </c>
      <c r="P1894" s="21" t="s">
        <v>1088</v>
      </c>
      <c r="Q1894" s="21"/>
      <c r="R1894" s="21" t="s">
        <v>3408</v>
      </c>
      <c r="S1894" s="21"/>
      <c r="U1894" s="36" t="s">
        <v>5105</v>
      </c>
      <c r="V1894" s="66" t="s">
        <v>1609</v>
      </c>
      <c r="W1894" s="66"/>
    </row>
    <row r="1895" spans="1:23" ht="15">
      <c r="A1895" s="21" t="s">
        <v>3409</v>
      </c>
      <c r="B1895" s="6" t="s">
        <v>877</v>
      </c>
      <c r="C1895" s="21" t="s">
        <v>1733</v>
      </c>
      <c r="D1895" s="21" t="s">
        <v>1082</v>
      </c>
      <c r="E1895" s="21" t="s">
        <v>1097</v>
      </c>
      <c r="F1895" s="30" t="s">
        <v>3410</v>
      </c>
      <c r="G1895" s="21" t="s">
        <v>1169</v>
      </c>
      <c r="H1895" s="31" t="s">
        <v>3411</v>
      </c>
      <c r="I1895" s="31" t="s">
        <v>3412</v>
      </c>
      <c r="J1895" s="21" t="s">
        <v>3413</v>
      </c>
      <c r="K1895" s="21" t="s">
        <v>1088</v>
      </c>
      <c r="L1895" s="21" t="s">
        <v>1089</v>
      </c>
      <c r="M1895" s="21">
        <v>15000000</v>
      </c>
      <c r="N1895" s="21" t="s">
        <v>1088</v>
      </c>
      <c r="O1895" s="21" t="s">
        <v>1088</v>
      </c>
      <c r="P1895" s="21" t="s">
        <v>1088</v>
      </c>
      <c r="Q1895" s="21"/>
      <c r="R1895" s="21" t="s">
        <v>3414</v>
      </c>
      <c r="S1895" s="21"/>
      <c r="U1895" s="66" t="s">
        <v>5105</v>
      </c>
      <c r="V1895" s="66" t="s">
        <v>5284</v>
      </c>
      <c r="W1895" s="66"/>
    </row>
    <row r="1896" spans="1:23" ht="15">
      <c r="A1896" s="21" t="s">
        <v>3409</v>
      </c>
      <c r="B1896" s="6" t="s">
        <v>877</v>
      </c>
      <c r="C1896" s="21" t="s">
        <v>1733</v>
      </c>
      <c r="D1896" s="21" t="s">
        <v>1082</v>
      </c>
      <c r="E1896" s="21" t="s">
        <v>1097</v>
      </c>
      <c r="F1896" s="30" t="s">
        <v>3410</v>
      </c>
      <c r="G1896" s="21" t="s">
        <v>1169</v>
      </c>
      <c r="H1896" s="31" t="s">
        <v>3415</v>
      </c>
      <c r="I1896" s="31" t="s">
        <v>3412</v>
      </c>
      <c r="J1896" s="21" t="s">
        <v>3416</v>
      </c>
      <c r="K1896" s="21" t="s">
        <v>1088</v>
      </c>
      <c r="L1896" s="21" t="s">
        <v>1138</v>
      </c>
      <c r="M1896" s="21">
        <v>2000000000000</v>
      </c>
      <c r="N1896" s="21" t="s">
        <v>1088</v>
      </c>
      <c r="O1896" s="21" t="s">
        <v>1088</v>
      </c>
      <c r="P1896" s="21" t="s">
        <v>1088</v>
      </c>
      <c r="Q1896" s="21"/>
      <c r="R1896" s="21" t="s">
        <v>3414</v>
      </c>
      <c r="S1896" s="21"/>
      <c r="U1896" s="66" t="s">
        <v>5105</v>
      </c>
      <c r="V1896" s="66" t="s">
        <v>5284</v>
      </c>
      <c r="W1896" s="66"/>
    </row>
    <row r="1897" spans="1:23" ht="29">
      <c r="A1897" s="21" t="s">
        <v>3409</v>
      </c>
      <c r="B1897" s="6" t="s">
        <v>877</v>
      </c>
      <c r="C1897" s="21" t="s">
        <v>1733</v>
      </c>
      <c r="D1897" s="21" t="s">
        <v>1082</v>
      </c>
      <c r="E1897" s="21" t="s">
        <v>1097</v>
      </c>
      <c r="F1897" s="30" t="s">
        <v>3410</v>
      </c>
      <c r="G1897" s="21" t="s">
        <v>1169</v>
      </c>
      <c r="H1897" s="31" t="s">
        <v>3417</v>
      </c>
      <c r="I1897" s="31" t="s">
        <v>3412</v>
      </c>
      <c r="J1897" s="21" t="s">
        <v>1088</v>
      </c>
      <c r="K1897" s="21" t="s">
        <v>1088</v>
      </c>
      <c r="L1897" s="21" t="s">
        <v>1138</v>
      </c>
      <c r="M1897" s="21">
        <v>0.9</v>
      </c>
      <c r="N1897" s="21" t="s">
        <v>1088</v>
      </c>
      <c r="O1897" s="21" t="s">
        <v>1088</v>
      </c>
      <c r="P1897" s="21" t="s">
        <v>1088</v>
      </c>
      <c r="Q1897" s="21"/>
      <c r="R1897" s="21" t="s">
        <v>3414</v>
      </c>
      <c r="S1897" s="21"/>
      <c r="U1897" s="36" t="s">
        <v>5105</v>
      </c>
      <c r="V1897" s="66" t="s">
        <v>5105</v>
      </c>
      <c r="W1897" s="66"/>
    </row>
    <row r="1898" spans="1:23" ht="29">
      <c r="A1898" s="21" t="s">
        <v>3409</v>
      </c>
      <c r="B1898" s="6" t="s">
        <v>877</v>
      </c>
      <c r="C1898" s="21" t="s">
        <v>1733</v>
      </c>
      <c r="D1898" s="21" t="s">
        <v>1082</v>
      </c>
      <c r="E1898" s="21" t="s">
        <v>1097</v>
      </c>
      <c r="F1898" s="30" t="s">
        <v>3410</v>
      </c>
      <c r="G1898" s="21" t="s">
        <v>1169</v>
      </c>
      <c r="H1898" s="31" t="s">
        <v>3418</v>
      </c>
      <c r="I1898" s="31" t="s">
        <v>3412</v>
      </c>
      <c r="J1898" s="21" t="s">
        <v>1088</v>
      </c>
      <c r="K1898" s="21" t="s">
        <v>1088</v>
      </c>
      <c r="L1898" s="21" t="s">
        <v>1138</v>
      </c>
      <c r="M1898" s="21">
        <v>0.7</v>
      </c>
      <c r="N1898" s="21" t="s">
        <v>1088</v>
      </c>
      <c r="O1898" s="21" t="s">
        <v>1088</v>
      </c>
      <c r="P1898" s="21" t="s">
        <v>1088</v>
      </c>
      <c r="Q1898" s="21"/>
      <c r="R1898" s="21" t="s">
        <v>3414</v>
      </c>
      <c r="S1898" s="21"/>
      <c r="U1898" s="36" t="s">
        <v>5105</v>
      </c>
      <c r="V1898" s="66" t="s">
        <v>5105</v>
      </c>
      <c r="W1898" s="66"/>
    </row>
    <row r="1899" spans="1:23" ht="29">
      <c r="A1899" s="21" t="s">
        <v>3409</v>
      </c>
      <c r="B1899" s="6" t="s">
        <v>877</v>
      </c>
      <c r="C1899" s="21" t="s">
        <v>1733</v>
      </c>
      <c r="D1899" s="21" t="s">
        <v>1082</v>
      </c>
      <c r="E1899" s="21" t="s">
        <v>1097</v>
      </c>
      <c r="F1899" s="30" t="s">
        <v>3410</v>
      </c>
      <c r="G1899" s="21" t="s">
        <v>1169</v>
      </c>
      <c r="H1899" s="31" t="s">
        <v>3419</v>
      </c>
      <c r="I1899" s="31" t="s">
        <v>3412</v>
      </c>
      <c r="J1899" s="21" t="s">
        <v>1088</v>
      </c>
      <c r="K1899" s="21" t="s">
        <v>1088</v>
      </c>
      <c r="L1899" s="21" t="s">
        <v>1138</v>
      </c>
      <c r="M1899" s="21">
        <v>0.48</v>
      </c>
      <c r="N1899" s="21" t="b">
        <v>1</v>
      </c>
      <c r="O1899" s="21" t="s">
        <v>1088</v>
      </c>
      <c r="P1899" s="21" t="s">
        <v>1088</v>
      </c>
      <c r="Q1899" s="21"/>
      <c r="R1899" s="21" t="s">
        <v>3420</v>
      </c>
      <c r="S1899" s="21"/>
      <c r="U1899" s="36" t="s">
        <v>5105</v>
      </c>
      <c r="V1899" s="66" t="s">
        <v>5105</v>
      </c>
      <c r="W1899" s="66"/>
    </row>
    <row r="1900" spans="1:23" ht="29">
      <c r="A1900" s="21" t="s">
        <v>3409</v>
      </c>
      <c r="B1900" s="6" t="s">
        <v>877</v>
      </c>
      <c r="C1900" s="21" t="s">
        <v>1733</v>
      </c>
      <c r="D1900" s="21" t="s">
        <v>1082</v>
      </c>
      <c r="E1900" s="21" t="s">
        <v>1097</v>
      </c>
      <c r="F1900" s="30" t="s">
        <v>3410</v>
      </c>
      <c r="G1900" s="21" t="s">
        <v>1169</v>
      </c>
      <c r="H1900" s="31" t="s">
        <v>3421</v>
      </c>
      <c r="I1900" s="31" t="s">
        <v>3412</v>
      </c>
      <c r="J1900" s="21" t="s">
        <v>1088</v>
      </c>
      <c r="K1900" s="21" t="s">
        <v>1088</v>
      </c>
      <c r="L1900" s="21" t="s">
        <v>1138</v>
      </c>
      <c r="M1900" s="21">
        <v>0.57999999999999996</v>
      </c>
      <c r="N1900" s="21" t="b">
        <v>1</v>
      </c>
      <c r="O1900" s="21" t="s">
        <v>1088</v>
      </c>
      <c r="P1900" s="21" t="s">
        <v>1088</v>
      </c>
      <c r="Q1900" s="21"/>
      <c r="R1900" s="21" t="s">
        <v>3420</v>
      </c>
      <c r="S1900" s="21"/>
      <c r="U1900" s="36" t="s">
        <v>5105</v>
      </c>
      <c r="V1900" s="66" t="s">
        <v>5105</v>
      </c>
      <c r="W1900" s="66"/>
    </row>
    <row r="1901" spans="1:23" ht="29">
      <c r="A1901" s="21" t="s">
        <v>3409</v>
      </c>
      <c r="B1901" s="6" t="s">
        <v>877</v>
      </c>
      <c r="C1901" s="21" t="s">
        <v>1733</v>
      </c>
      <c r="D1901" s="21" t="s">
        <v>1082</v>
      </c>
      <c r="E1901" s="21" t="s">
        <v>1097</v>
      </c>
      <c r="F1901" s="30" t="s">
        <v>3410</v>
      </c>
      <c r="G1901" s="21" t="s">
        <v>1169</v>
      </c>
      <c r="H1901" s="31" t="s">
        <v>3422</v>
      </c>
      <c r="I1901" s="31" t="s">
        <v>3412</v>
      </c>
      <c r="J1901" s="21" t="s">
        <v>1088</v>
      </c>
      <c r="K1901" s="21" t="s">
        <v>1088</v>
      </c>
      <c r="L1901" s="21" t="s">
        <v>1138</v>
      </c>
      <c r="M1901" s="21">
        <v>0.39</v>
      </c>
      <c r="N1901" s="21" t="b">
        <v>1</v>
      </c>
      <c r="O1901" s="21" t="s">
        <v>1088</v>
      </c>
      <c r="P1901" s="21" t="s">
        <v>1088</v>
      </c>
      <c r="Q1901" s="21"/>
      <c r="R1901" s="21" t="s">
        <v>3420</v>
      </c>
      <c r="S1901" s="21"/>
      <c r="U1901" s="36" t="s">
        <v>5105</v>
      </c>
      <c r="V1901" s="66" t="s">
        <v>5105</v>
      </c>
      <c r="W1901" s="66"/>
    </row>
    <row r="1902" spans="1:23" ht="15">
      <c r="A1902" s="21" t="s">
        <v>3409</v>
      </c>
      <c r="B1902" s="6" t="s">
        <v>877</v>
      </c>
      <c r="C1902" s="21" t="s">
        <v>1733</v>
      </c>
      <c r="D1902" s="21" t="s">
        <v>1082</v>
      </c>
      <c r="E1902" s="21" t="s">
        <v>1097</v>
      </c>
      <c r="F1902" s="30" t="s">
        <v>3410</v>
      </c>
      <c r="G1902" s="21" t="s">
        <v>1169</v>
      </c>
      <c r="H1902" s="31" t="s">
        <v>3423</v>
      </c>
      <c r="I1902" s="31" t="s">
        <v>3412</v>
      </c>
      <c r="J1902" s="21" t="s">
        <v>1088</v>
      </c>
      <c r="K1902" s="21" t="s">
        <v>1088</v>
      </c>
      <c r="L1902" s="21" t="s">
        <v>1089</v>
      </c>
      <c r="M1902" s="21">
        <v>20.100000000000001</v>
      </c>
      <c r="N1902" s="21" t="s">
        <v>1088</v>
      </c>
      <c r="O1902" s="21" t="s">
        <v>1088</v>
      </c>
      <c r="P1902" s="21" t="s">
        <v>1088</v>
      </c>
      <c r="Q1902" s="21"/>
      <c r="R1902" s="21" t="s">
        <v>3424</v>
      </c>
      <c r="S1902" s="21"/>
      <c r="U1902" s="36" t="s">
        <v>5105</v>
      </c>
      <c r="V1902" s="66" t="s">
        <v>5284</v>
      </c>
      <c r="W1902" s="66"/>
    </row>
    <row r="1903" spans="1:23" ht="15">
      <c r="A1903" s="21" t="s">
        <v>3409</v>
      </c>
      <c r="B1903" s="6" t="s">
        <v>877</v>
      </c>
      <c r="C1903" s="21" t="s">
        <v>1733</v>
      </c>
      <c r="D1903" s="21" t="s">
        <v>1082</v>
      </c>
      <c r="E1903" s="21" t="s">
        <v>1097</v>
      </c>
      <c r="F1903" s="30" t="s">
        <v>3410</v>
      </c>
      <c r="G1903" s="21" t="s">
        <v>1169</v>
      </c>
      <c r="H1903" s="31" t="s">
        <v>3425</v>
      </c>
      <c r="I1903" s="31" t="s">
        <v>3412</v>
      </c>
      <c r="J1903" s="21" t="s">
        <v>1088</v>
      </c>
      <c r="K1903" s="21" t="s">
        <v>1088</v>
      </c>
      <c r="L1903" s="21" t="s">
        <v>1138</v>
      </c>
      <c r="M1903" s="21">
        <v>54.6</v>
      </c>
      <c r="N1903" s="21" t="s">
        <v>1088</v>
      </c>
      <c r="O1903" s="21" t="s">
        <v>1088</v>
      </c>
      <c r="P1903" s="21" t="s">
        <v>1088</v>
      </c>
      <c r="Q1903" s="21"/>
      <c r="R1903" s="21" t="s">
        <v>3424</v>
      </c>
      <c r="S1903" s="21"/>
      <c r="U1903" s="36" t="s">
        <v>5105</v>
      </c>
      <c r="V1903" s="66" t="s">
        <v>5284</v>
      </c>
      <c r="W1903" s="66"/>
    </row>
    <row r="1904" spans="1:23" ht="29">
      <c r="A1904" s="21" t="s">
        <v>3409</v>
      </c>
      <c r="B1904" s="6" t="s">
        <v>877</v>
      </c>
      <c r="C1904" s="21" t="s">
        <v>1036</v>
      </c>
      <c r="D1904" s="21" t="s">
        <v>1082</v>
      </c>
      <c r="E1904" s="21" t="s">
        <v>1097</v>
      </c>
      <c r="F1904" s="30" t="s">
        <v>3426</v>
      </c>
      <c r="G1904" s="21" t="s">
        <v>1169</v>
      </c>
      <c r="H1904" s="31" t="s">
        <v>3427</v>
      </c>
      <c r="I1904" s="31" t="s">
        <v>3428</v>
      </c>
      <c r="J1904" s="21" t="s">
        <v>1088</v>
      </c>
      <c r="K1904" s="21" t="s">
        <v>1088</v>
      </c>
      <c r="L1904" s="21" t="s">
        <v>1089</v>
      </c>
      <c r="M1904" s="21">
        <v>16</v>
      </c>
      <c r="N1904" s="21" t="s">
        <v>1088</v>
      </c>
      <c r="O1904" s="21" t="s">
        <v>1088</v>
      </c>
      <c r="P1904" s="21" t="s">
        <v>1088</v>
      </c>
      <c r="Q1904" s="21"/>
      <c r="R1904" s="21" t="s">
        <v>3424</v>
      </c>
      <c r="S1904" s="21"/>
      <c r="U1904" s="36" t="s">
        <v>5105</v>
      </c>
      <c r="V1904" s="66" t="s">
        <v>5284</v>
      </c>
      <c r="W1904" s="66"/>
    </row>
    <row r="1905" spans="1:23" ht="15">
      <c r="A1905" s="21" t="s">
        <v>3409</v>
      </c>
      <c r="B1905" s="6" t="s">
        <v>877</v>
      </c>
      <c r="C1905" s="21" t="s">
        <v>1036</v>
      </c>
      <c r="D1905" s="21" t="s">
        <v>1082</v>
      </c>
      <c r="E1905" s="21" t="s">
        <v>1097</v>
      </c>
      <c r="F1905" s="30" t="s">
        <v>3426</v>
      </c>
      <c r="G1905" s="21" t="s">
        <v>1169</v>
      </c>
      <c r="H1905" s="31" t="s">
        <v>3429</v>
      </c>
      <c r="I1905" s="31" t="s">
        <v>3430</v>
      </c>
      <c r="J1905" s="21" t="s">
        <v>1088</v>
      </c>
      <c r="K1905" s="21" t="s">
        <v>1088</v>
      </c>
      <c r="L1905" s="21" t="s">
        <v>1089</v>
      </c>
      <c r="M1905" s="21">
        <v>6</v>
      </c>
      <c r="N1905" s="21" t="s">
        <v>1088</v>
      </c>
      <c r="O1905" s="21" t="s">
        <v>1088</v>
      </c>
      <c r="P1905" s="21" t="s">
        <v>1088</v>
      </c>
      <c r="Q1905" s="21"/>
      <c r="R1905" s="21" t="s">
        <v>3424</v>
      </c>
      <c r="S1905" s="21"/>
      <c r="U1905" s="36" t="s">
        <v>5105</v>
      </c>
      <c r="V1905" s="66" t="s">
        <v>5284</v>
      </c>
      <c r="W1905" s="66"/>
    </row>
    <row r="1906" spans="1:23" ht="15">
      <c r="A1906" s="21" t="s">
        <v>3431</v>
      </c>
      <c r="B1906" s="6" t="s">
        <v>897</v>
      </c>
      <c r="C1906" s="21" t="s">
        <v>1036</v>
      </c>
      <c r="D1906" s="21" t="s">
        <v>1082</v>
      </c>
      <c r="E1906" s="21" t="s">
        <v>3432</v>
      </c>
      <c r="F1906" s="30" t="s">
        <v>3433</v>
      </c>
      <c r="G1906" s="21" t="s">
        <v>3434</v>
      </c>
      <c r="H1906" s="31" t="s">
        <v>1088</v>
      </c>
      <c r="I1906" s="31" t="s">
        <v>1088</v>
      </c>
      <c r="J1906" s="21" t="s">
        <v>1088</v>
      </c>
      <c r="K1906" s="21" t="s">
        <v>1088</v>
      </c>
      <c r="L1906" s="21"/>
      <c r="M1906" s="21" t="s">
        <v>1088</v>
      </c>
      <c r="N1906" s="21" t="s">
        <v>1088</v>
      </c>
      <c r="O1906" s="21" t="s">
        <v>1088</v>
      </c>
      <c r="P1906" s="21" t="s">
        <v>1088</v>
      </c>
      <c r="Q1906" s="21" t="s">
        <v>1533</v>
      </c>
      <c r="R1906" s="21" t="s">
        <v>3435</v>
      </c>
      <c r="S1906" s="21"/>
      <c r="U1906" s="36" t="s">
        <v>5105</v>
      </c>
      <c r="V1906" s="66" t="s">
        <v>5284</v>
      </c>
      <c r="W1906" s="66"/>
    </row>
    <row r="1907" spans="1:23" ht="29">
      <c r="A1907" s="21" t="s">
        <v>3436</v>
      </c>
      <c r="B1907" s="6" t="s">
        <v>992</v>
      </c>
      <c r="C1907" s="21" t="s">
        <v>1036</v>
      </c>
      <c r="D1907" s="21" t="s">
        <v>1082</v>
      </c>
      <c r="E1907" s="21" t="s">
        <v>3437</v>
      </c>
      <c r="F1907" s="30" t="s">
        <v>3438</v>
      </c>
      <c r="G1907" s="21" t="s">
        <v>3439</v>
      </c>
      <c r="H1907" s="31" t="s">
        <v>3440</v>
      </c>
      <c r="I1907" s="31" t="s">
        <v>3441</v>
      </c>
      <c r="J1907" s="21" t="s">
        <v>1147</v>
      </c>
      <c r="K1907" s="21" t="s">
        <v>1088</v>
      </c>
      <c r="L1907" s="21" t="s">
        <v>1172</v>
      </c>
      <c r="M1907" s="21">
        <v>25</v>
      </c>
      <c r="N1907" s="21" t="s">
        <v>1088</v>
      </c>
      <c r="O1907" s="21" t="s">
        <v>1088</v>
      </c>
      <c r="P1907" s="21" t="s">
        <v>1088</v>
      </c>
      <c r="Q1907" s="21" t="s">
        <v>1533</v>
      </c>
      <c r="R1907" s="21" t="s">
        <v>3442</v>
      </c>
      <c r="S1907" s="21"/>
      <c r="U1907" s="36" t="s">
        <v>4800</v>
      </c>
      <c r="V1907" s="66" t="s">
        <v>5285</v>
      </c>
      <c r="W1907" s="66"/>
    </row>
    <row r="1908" spans="1:23" ht="29">
      <c r="A1908" s="21" t="s">
        <v>3436</v>
      </c>
      <c r="B1908" s="6" t="s">
        <v>992</v>
      </c>
      <c r="C1908" s="21" t="s">
        <v>1036</v>
      </c>
      <c r="D1908" s="21" t="s">
        <v>1082</v>
      </c>
      <c r="E1908" s="21" t="s">
        <v>3437</v>
      </c>
      <c r="F1908" s="30" t="s">
        <v>3438</v>
      </c>
      <c r="G1908" s="21" t="s">
        <v>3439</v>
      </c>
      <c r="H1908" s="31" t="s">
        <v>3443</v>
      </c>
      <c r="I1908" s="31" t="s">
        <v>3441</v>
      </c>
      <c r="J1908" s="21" t="s">
        <v>1147</v>
      </c>
      <c r="K1908" s="21" t="s">
        <v>1088</v>
      </c>
      <c r="L1908" s="21" t="s">
        <v>1172</v>
      </c>
      <c r="M1908" s="21">
        <v>13</v>
      </c>
      <c r="N1908" s="21" t="s">
        <v>1088</v>
      </c>
      <c r="O1908" s="21" t="s">
        <v>1088</v>
      </c>
      <c r="P1908" s="21" t="s">
        <v>1088</v>
      </c>
      <c r="Q1908" s="21" t="s">
        <v>1533</v>
      </c>
      <c r="R1908" s="21" t="s">
        <v>3442</v>
      </c>
      <c r="S1908" s="21"/>
      <c r="U1908" s="36" t="s">
        <v>4800</v>
      </c>
      <c r="V1908" s="66" t="s">
        <v>5285</v>
      </c>
      <c r="W1908" s="66"/>
    </row>
    <row r="1909" spans="1:23" ht="29">
      <c r="A1909" s="21" t="s">
        <v>3436</v>
      </c>
      <c r="B1909" s="6" t="s">
        <v>992</v>
      </c>
      <c r="C1909" s="21" t="s">
        <v>1036</v>
      </c>
      <c r="D1909" s="21" t="s">
        <v>1082</v>
      </c>
      <c r="E1909" s="21" t="s">
        <v>3437</v>
      </c>
      <c r="F1909" s="30" t="s">
        <v>3438</v>
      </c>
      <c r="G1909" s="21" t="s">
        <v>3439</v>
      </c>
      <c r="H1909" s="31" t="s">
        <v>3444</v>
      </c>
      <c r="I1909" s="31" t="s">
        <v>3445</v>
      </c>
      <c r="J1909" s="21" t="s">
        <v>3446</v>
      </c>
      <c r="K1909" s="21" t="s">
        <v>1088</v>
      </c>
      <c r="L1909" s="21" t="s">
        <v>1474</v>
      </c>
      <c r="M1909" s="21">
        <v>11</v>
      </c>
      <c r="N1909" s="21" t="s">
        <v>1088</v>
      </c>
      <c r="O1909" s="21" t="s">
        <v>1088</v>
      </c>
      <c r="P1909" s="21" t="s">
        <v>1088</v>
      </c>
      <c r="Q1909" s="21" t="s">
        <v>1533</v>
      </c>
      <c r="R1909" s="21" t="s">
        <v>3447</v>
      </c>
      <c r="S1909" s="21"/>
      <c r="U1909" s="36" t="s">
        <v>5297</v>
      </c>
      <c r="V1909" s="66" t="s">
        <v>5285</v>
      </c>
      <c r="W1909" s="66"/>
    </row>
    <row r="1910" spans="1:23" ht="29">
      <c r="A1910" s="21" t="s">
        <v>3436</v>
      </c>
      <c r="B1910" s="6" t="s">
        <v>992</v>
      </c>
      <c r="C1910" s="21" t="s">
        <v>1036</v>
      </c>
      <c r="D1910" s="21" t="s">
        <v>1082</v>
      </c>
      <c r="E1910" s="21" t="s">
        <v>3437</v>
      </c>
      <c r="F1910" s="30" t="s">
        <v>3438</v>
      </c>
      <c r="G1910" s="21" t="s">
        <v>3439</v>
      </c>
      <c r="H1910" s="31" t="s">
        <v>3448</v>
      </c>
      <c r="I1910" s="31" t="s">
        <v>3445</v>
      </c>
      <c r="J1910" s="21" t="s">
        <v>3446</v>
      </c>
      <c r="K1910" s="21" t="s">
        <v>1088</v>
      </c>
      <c r="L1910" s="21" t="s">
        <v>1474</v>
      </c>
      <c r="M1910" s="21">
        <v>1</v>
      </c>
      <c r="N1910" s="21" t="s">
        <v>1088</v>
      </c>
      <c r="O1910" s="21" t="s">
        <v>1088</v>
      </c>
      <c r="P1910" s="21" t="s">
        <v>1088</v>
      </c>
      <c r="Q1910" s="21" t="s">
        <v>1533</v>
      </c>
      <c r="R1910" s="21" t="s">
        <v>3447</v>
      </c>
      <c r="S1910" s="21"/>
      <c r="U1910" s="36" t="s">
        <v>5297</v>
      </c>
      <c r="V1910" s="66" t="s">
        <v>5285</v>
      </c>
      <c r="W1910" s="66"/>
    </row>
    <row r="1911" spans="1:23" ht="29">
      <c r="A1911" s="21" t="s">
        <v>3436</v>
      </c>
      <c r="B1911" s="6" t="s">
        <v>992</v>
      </c>
      <c r="C1911" s="21" t="s">
        <v>1036</v>
      </c>
      <c r="D1911" s="21" t="s">
        <v>1082</v>
      </c>
      <c r="E1911" s="21" t="s">
        <v>3437</v>
      </c>
      <c r="F1911" s="30" t="s">
        <v>3438</v>
      </c>
      <c r="G1911" s="21" t="s">
        <v>3439</v>
      </c>
      <c r="H1911" s="31" t="s">
        <v>3449</v>
      </c>
      <c r="I1911" s="31" t="s">
        <v>3445</v>
      </c>
      <c r="J1911" s="21" t="s">
        <v>1129</v>
      </c>
      <c r="K1911" s="21" t="s">
        <v>1088</v>
      </c>
      <c r="L1911" s="21" t="s">
        <v>1474</v>
      </c>
      <c r="M1911" s="21">
        <v>1.5</v>
      </c>
      <c r="N1911" s="21" t="s">
        <v>1088</v>
      </c>
      <c r="O1911" s="21" t="s">
        <v>1088</v>
      </c>
      <c r="P1911" s="21" t="s">
        <v>1088</v>
      </c>
      <c r="Q1911" s="21" t="s">
        <v>1533</v>
      </c>
      <c r="R1911" s="21" t="s">
        <v>3447</v>
      </c>
      <c r="S1911" s="21"/>
      <c r="U1911" s="36" t="s">
        <v>5297</v>
      </c>
      <c r="V1911" s="66" t="s">
        <v>5285</v>
      </c>
      <c r="W1911" s="66"/>
    </row>
    <row r="1912" spans="1:23" ht="29">
      <c r="A1912" s="21" t="s">
        <v>3436</v>
      </c>
      <c r="B1912" s="6" t="s">
        <v>992</v>
      </c>
      <c r="C1912" s="21" t="s">
        <v>1036</v>
      </c>
      <c r="D1912" s="21" t="s">
        <v>1082</v>
      </c>
      <c r="E1912" s="21" t="s">
        <v>3437</v>
      </c>
      <c r="F1912" s="30" t="s">
        <v>3438</v>
      </c>
      <c r="G1912" s="21" t="s">
        <v>3439</v>
      </c>
      <c r="H1912" s="31" t="s">
        <v>3450</v>
      </c>
      <c r="I1912" s="31" t="s">
        <v>3445</v>
      </c>
      <c r="J1912" s="21" t="s">
        <v>1129</v>
      </c>
      <c r="K1912" s="21" t="s">
        <v>1088</v>
      </c>
      <c r="L1912" s="21" t="s">
        <v>1474</v>
      </c>
      <c r="M1912" s="21">
        <v>3.5</v>
      </c>
      <c r="N1912" s="21" t="s">
        <v>1088</v>
      </c>
      <c r="O1912" s="21" t="s">
        <v>1088</v>
      </c>
      <c r="P1912" s="21" t="s">
        <v>1088</v>
      </c>
      <c r="Q1912" s="21" t="s">
        <v>1533</v>
      </c>
      <c r="R1912" s="21" t="s">
        <v>3447</v>
      </c>
      <c r="S1912" s="21"/>
      <c r="U1912" s="36" t="s">
        <v>5297</v>
      </c>
      <c r="V1912" s="66" t="s">
        <v>5285</v>
      </c>
      <c r="W1912" s="66"/>
    </row>
    <row r="1913" spans="1:23" ht="15">
      <c r="A1913" s="21" t="s">
        <v>3372</v>
      </c>
      <c r="B1913" s="6" t="s">
        <v>3373</v>
      </c>
      <c r="C1913" s="21" t="s">
        <v>1733</v>
      </c>
      <c r="D1913" s="21" t="s">
        <v>1147</v>
      </c>
      <c r="E1913" s="21"/>
      <c r="F1913" s="30"/>
      <c r="G1913" s="21"/>
      <c r="H1913" s="31" t="s">
        <v>3451</v>
      </c>
      <c r="I1913" s="31" t="s">
        <v>3375</v>
      </c>
      <c r="J1913" s="21" t="s">
        <v>3376</v>
      </c>
      <c r="K1913" s="21" t="s">
        <v>1088</v>
      </c>
      <c r="L1913" s="21" t="s">
        <v>1089</v>
      </c>
      <c r="M1913" s="21">
        <v>1</v>
      </c>
      <c r="N1913" s="21" t="s">
        <v>1088</v>
      </c>
      <c r="O1913" s="21" t="s">
        <v>1088</v>
      </c>
      <c r="P1913" s="21" t="s">
        <v>1088</v>
      </c>
      <c r="Q1913" s="21" t="s">
        <v>1698</v>
      </c>
      <c r="R1913" s="10" t="s">
        <v>3377</v>
      </c>
      <c r="S1913" s="10"/>
      <c r="U1913" s="66" t="s">
        <v>5105</v>
      </c>
      <c r="V1913" s="66" t="s">
        <v>5284</v>
      </c>
      <c r="W1913" s="66"/>
    </row>
    <row r="1914" spans="1:23" ht="15">
      <c r="A1914" s="21" t="s">
        <v>3372</v>
      </c>
      <c r="B1914" s="6" t="s">
        <v>3373</v>
      </c>
      <c r="C1914" s="21" t="s">
        <v>1733</v>
      </c>
      <c r="D1914" s="21" t="s">
        <v>1147</v>
      </c>
      <c r="E1914" s="21"/>
      <c r="F1914" s="30"/>
      <c r="G1914" s="21"/>
      <c r="H1914" s="31" t="s">
        <v>3452</v>
      </c>
      <c r="I1914" s="31" t="s">
        <v>3375</v>
      </c>
      <c r="J1914" s="21" t="s">
        <v>3453</v>
      </c>
      <c r="K1914" s="21" t="s">
        <v>1088</v>
      </c>
      <c r="L1914" s="21" t="s">
        <v>1089</v>
      </c>
      <c r="M1914" s="21">
        <v>0.45</v>
      </c>
      <c r="N1914" s="21" t="s">
        <v>1088</v>
      </c>
      <c r="O1914" s="21" t="s">
        <v>1088</v>
      </c>
      <c r="P1914" s="21" t="s">
        <v>1088</v>
      </c>
      <c r="Q1914" s="21" t="s">
        <v>1698</v>
      </c>
      <c r="R1914" s="10" t="s">
        <v>3454</v>
      </c>
      <c r="S1914" s="10"/>
      <c r="U1914" s="66" t="s">
        <v>5107</v>
      </c>
      <c r="V1914" s="66" t="s">
        <v>5285</v>
      </c>
      <c r="W1914" s="66"/>
    </row>
    <row r="1915" spans="1:23" ht="15">
      <c r="A1915" s="21" t="s">
        <v>3372</v>
      </c>
      <c r="B1915" s="6" t="s">
        <v>3373</v>
      </c>
      <c r="C1915" s="21" t="s">
        <v>1733</v>
      </c>
      <c r="D1915" s="21" t="s">
        <v>1147</v>
      </c>
      <c r="E1915" s="21"/>
      <c r="F1915" s="30"/>
      <c r="G1915" s="21"/>
      <c r="H1915" s="31" t="s">
        <v>3455</v>
      </c>
      <c r="I1915" s="31" t="s">
        <v>3375</v>
      </c>
      <c r="J1915" s="21" t="s">
        <v>3456</v>
      </c>
      <c r="K1915" s="21" t="s">
        <v>1088</v>
      </c>
      <c r="L1915" s="21" t="s">
        <v>1089</v>
      </c>
      <c r="M1915" s="21">
        <v>0.48</v>
      </c>
      <c r="N1915" s="21" t="s">
        <v>1088</v>
      </c>
      <c r="O1915" s="21" t="s">
        <v>1088</v>
      </c>
      <c r="P1915" s="21" t="s">
        <v>1088</v>
      </c>
      <c r="Q1915" s="21" t="s">
        <v>2033</v>
      </c>
      <c r="R1915" s="21" t="s">
        <v>3457</v>
      </c>
      <c r="S1915" s="21"/>
      <c r="U1915" s="36" t="s">
        <v>5381</v>
      </c>
      <c r="V1915" s="66" t="s">
        <v>5285</v>
      </c>
      <c r="W1915" s="66"/>
    </row>
    <row r="1916" spans="1:23" ht="15">
      <c r="A1916" s="21" t="s">
        <v>3372</v>
      </c>
      <c r="B1916" s="6" t="s">
        <v>3373</v>
      </c>
      <c r="C1916" s="21" t="s">
        <v>1733</v>
      </c>
      <c r="D1916" s="21" t="s">
        <v>1147</v>
      </c>
      <c r="E1916" s="21"/>
      <c r="F1916" s="30"/>
      <c r="G1916" s="21"/>
      <c r="H1916" s="31" t="s">
        <v>3458</v>
      </c>
      <c r="I1916" s="31" t="s">
        <v>3375</v>
      </c>
      <c r="J1916" s="21" t="s">
        <v>3459</v>
      </c>
      <c r="K1916" s="21" t="s">
        <v>1088</v>
      </c>
      <c r="L1916" s="21" t="s">
        <v>1089</v>
      </c>
      <c r="M1916" s="21">
        <v>0.8</v>
      </c>
      <c r="N1916" s="21" t="s">
        <v>1088</v>
      </c>
      <c r="O1916" s="21" t="s">
        <v>1088</v>
      </c>
      <c r="P1916" s="21" t="s">
        <v>1088</v>
      </c>
      <c r="Q1916" s="21" t="s">
        <v>2033</v>
      </c>
      <c r="R1916" s="21" t="s">
        <v>3460</v>
      </c>
      <c r="S1916" s="21"/>
      <c r="U1916" s="36" t="s">
        <v>5255</v>
      </c>
      <c r="V1916" s="66" t="s">
        <v>4778</v>
      </c>
      <c r="W1916" s="66"/>
    </row>
    <row r="1917" spans="1:23" ht="15">
      <c r="A1917" s="21" t="s">
        <v>3372</v>
      </c>
      <c r="B1917" s="6" t="s">
        <v>3373</v>
      </c>
      <c r="C1917" s="21" t="s">
        <v>1733</v>
      </c>
      <c r="D1917" s="21" t="s">
        <v>1147</v>
      </c>
      <c r="E1917" s="21"/>
      <c r="F1917" s="30"/>
      <c r="G1917" s="21"/>
      <c r="H1917" s="21" t="s">
        <v>3461</v>
      </c>
      <c r="I1917" s="31" t="s">
        <v>3375</v>
      </c>
      <c r="J1917" s="31" t="s">
        <v>3462</v>
      </c>
      <c r="K1917" s="21" t="s">
        <v>1088</v>
      </c>
      <c r="L1917" s="21" t="s">
        <v>1089</v>
      </c>
      <c r="M1917" s="21">
        <v>0.8</v>
      </c>
      <c r="N1917" s="21" t="s">
        <v>1088</v>
      </c>
      <c r="O1917" s="21" t="s">
        <v>1088</v>
      </c>
      <c r="P1917" s="21" t="s">
        <v>1088</v>
      </c>
      <c r="Q1917" s="21" t="s">
        <v>2033</v>
      </c>
      <c r="R1917" s="21" t="s">
        <v>3460</v>
      </c>
      <c r="S1917" s="21"/>
      <c r="U1917" s="36" t="s">
        <v>5255</v>
      </c>
      <c r="V1917" s="66" t="s">
        <v>4778</v>
      </c>
      <c r="W1917" s="66"/>
    </row>
    <row r="1918" spans="1:23" ht="15">
      <c r="A1918" s="21" t="s">
        <v>3372</v>
      </c>
      <c r="B1918" s="6" t="s">
        <v>3373</v>
      </c>
      <c r="C1918" s="21" t="s">
        <v>1733</v>
      </c>
      <c r="D1918" s="21" t="s">
        <v>1147</v>
      </c>
      <c r="E1918" s="21"/>
      <c r="F1918" s="30"/>
      <c r="G1918" s="21"/>
      <c r="H1918" s="31" t="s">
        <v>3463</v>
      </c>
      <c r="I1918" s="31" t="s">
        <v>3375</v>
      </c>
      <c r="J1918" s="31" t="s">
        <v>3462</v>
      </c>
      <c r="K1918" s="21" t="s">
        <v>1088</v>
      </c>
      <c r="L1918" s="21" t="s">
        <v>1089</v>
      </c>
      <c r="M1918" s="21">
        <v>0.8</v>
      </c>
      <c r="N1918" s="21" t="s">
        <v>1088</v>
      </c>
      <c r="O1918" s="21" t="s">
        <v>1088</v>
      </c>
      <c r="P1918" s="21" t="s">
        <v>1088</v>
      </c>
      <c r="Q1918" s="21" t="s">
        <v>2033</v>
      </c>
      <c r="R1918" s="21" t="s">
        <v>3460</v>
      </c>
      <c r="S1918" s="21"/>
      <c r="U1918" s="36" t="s">
        <v>5255</v>
      </c>
      <c r="V1918" s="66" t="s">
        <v>4778</v>
      </c>
      <c r="W1918" s="66"/>
    </row>
    <row r="1919" spans="1:23" ht="15">
      <c r="A1919" s="21" t="s">
        <v>3372</v>
      </c>
      <c r="B1919" s="6" t="s">
        <v>3373</v>
      </c>
      <c r="C1919" s="21" t="s">
        <v>1733</v>
      </c>
      <c r="D1919" s="21" t="s">
        <v>1147</v>
      </c>
      <c r="E1919" s="21"/>
      <c r="F1919" s="30"/>
      <c r="G1919" s="21"/>
      <c r="H1919" s="31" t="s">
        <v>3464</v>
      </c>
      <c r="I1919" s="31" t="s">
        <v>3375</v>
      </c>
      <c r="J1919" s="31" t="s">
        <v>3462</v>
      </c>
      <c r="K1919" s="21" t="s">
        <v>1088</v>
      </c>
      <c r="L1919" s="21" t="s">
        <v>1089</v>
      </c>
      <c r="M1919" s="21">
        <v>0.95</v>
      </c>
      <c r="N1919" s="21" t="s">
        <v>1088</v>
      </c>
      <c r="O1919" s="21" t="s">
        <v>1088</v>
      </c>
      <c r="P1919" s="21" t="s">
        <v>1088</v>
      </c>
      <c r="Q1919" s="21" t="s">
        <v>2033</v>
      </c>
      <c r="R1919" s="21" t="s">
        <v>3460</v>
      </c>
      <c r="S1919" s="21"/>
      <c r="U1919" s="36" t="s">
        <v>5255</v>
      </c>
      <c r="V1919" s="66" t="s">
        <v>4778</v>
      </c>
      <c r="W1919" s="66"/>
    </row>
    <row r="1920" spans="1:23" ht="15">
      <c r="A1920" s="21" t="s">
        <v>3372</v>
      </c>
      <c r="B1920" s="6" t="s">
        <v>3373</v>
      </c>
      <c r="C1920" s="21" t="s">
        <v>1733</v>
      </c>
      <c r="D1920" s="21" t="s">
        <v>1147</v>
      </c>
      <c r="E1920" s="21"/>
      <c r="F1920" s="30"/>
      <c r="G1920" s="21"/>
      <c r="H1920" s="31" t="s">
        <v>3465</v>
      </c>
      <c r="I1920" s="31" t="s">
        <v>3375</v>
      </c>
      <c r="J1920" s="21" t="s">
        <v>1094</v>
      </c>
      <c r="K1920" s="21" t="s">
        <v>1088</v>
      </c>
      <c r="L1920" s="21" t="s">
        <v>1089</v>
      </c>
      <c r="M1920" s="21">
        <v>35</v>
      </c>
      <c r="N1920" s="21" t="s">
        <v>1088</v>
      </c>
      <c r="O1920" s="21" t="s">
        <v>1088</v>
      </c>
      <c r="P1920" s="21" t="s">
        <v>1088</v>
      </c>
      <c r="Q1920" s="10" t="s">
        <v>1698</v>
      </c>
      <c r="R1920" s="10" t="s">
        <v>3466</v>
      </c>
      <c r="S1920" s="10"/>
      <c r="U1920" s="66" t="s">
        <v>4958</v>
      </c>
      <c r="V1920" s="66" t="s">
        <v>5285</v>
      </c>
      <c r="W1920" s="66"/>
    </row>
    <row r="1921" spans="1:23" ht="15">
      <c r="A1921" s="21" t="s">
        <v>3372</v>
      </c>
      <c r="B1921" s="6" t="s">
        <v>3373</v>
      </c>
      <c r="C1921" s="21" t="s">
        <v>1733</v>
      </c>
      <c r="D1921" s="21" t="s">
        <v>1147</v>
      </c>
      <c r="E1921" s="21"/>
      <c r="F1921" s="30"/>
      <c r="G1921" s="21"/>
      <c r="H1921" s="31" t="s">
        <v>3467</v>
      </c>
      <c r="I1921" s="31" t="s">
        <v>3375</v>
      </c>
      <c r="J1921" s="21" t="s">
        <v>1171</v>
      </c>
      <c r="K1921" s="21" t="s">
        <v>1088</v>
      </c>
      <c r="L1921" s="21" t="s">
        <v>1474</v>
      </c>
      <c r="M1921" s="21">
        <v>2.8000000000000001E-2</v>
      </c>
      <c r="N1921" s="21" t="s">
        <v>1088</v>
      </c>
      <c r="O1921" s="21" t="s">
        <v>1088</v>
      </c>
      <c r="P1921" s="21" t="s">
        <v>1088</v>
      </c>
      <c r="Q1921" s="21" t="s">
        <v>3468</v>
      </c>
      <c r="R1921" s="10" t="s">
        <v>3469</v>
      </c>
      <c r="S1921" s="10"/>
      <c r="U1921" s="66" t="s">
        <v>4816</v>
      </c>
      <c r="V1921" s="66" t="s">
        <v>5285</v>
      </c>
      <c r="W1921" s="66"/>
    </row>
    <row r="1922" spans="1:23" ht="15">
      <c r="A1922" s="21" t="s">
        <v>3372</v>
      </c>
      <c r="B1922" s="6" t="s">
        <v>3373</v>
      </c>
      <c r="C1922" s="21" t="s">
        <v>1733</v>
      </c>
      <c r="D1922" s="21" t="s">
        <v>1147</v>
      </c>
      <c r="E1922" s="21"/>
      <c r="F1922" s="30"/>
      <c r="G1922" s="21"/>
      <c r="H1922" s="31" t="s">
        <v>3470</v>
      </c>
      <c r="I1922" s="31" t="s">
        <v>3375</v>
      </c>
      <c r="J1922" s="21" t="s">
        <v>1094</v>
      </c>
      <c r="K1922" s="21" t="s">
        <v>1088</v>
      </c>
      <c r="L1922" s="21" t="s">
        <v>1138</v>
      </c>
      <c r="M1922" s="21">
        <v>11</v>
      </c>
      <c r="N1922" s="21" t="s">
        <v>1088</v>
      </c>
      <c r="O1922" s="21" t="s">
        <v>1088</v>
      </c>
      <c r="P1922" s="21" t="s">
        <v>1088</v>
      </c>
      <c r="Q1922" s="21" t="s">
        <v>1698</v>
      </c>
      <c r="R1922" s="10" t="s">
        <v>3466</v>
      </c>
      <c r="S1922" s="10"/>
      <c r="U1922" s="66" t="s">
        <v>4800</v>
      </c>
      <c r="V1922" s="66" t="s">
        <v>5285</v>
      </c>
      <c r="W1922" s="66"/>
    </row>
    <row r="1923" spans="1:23" ht="15">
      <c r="A1923" s="21" t="s">
        <v>3372</v>
      </c>
      <c r="B1923" s="6" t="s">
        <v>3373</v>
      </c>
      <c r="C1923" s="21" t="s">
        <v>1733</v>
      </c>
      <c r="D1923" s="21" t="s">
        <v>1147</v>
      </c>
      <c r="E1923" s="21"/>
      <c r="F1923" s="30"/>
      <c r="G1923" s="21"/>
      <c r="H1923" s="21" t="s">
        <v>3471</v>
      </c>
      <c r="I1923" s="31" t="s">
        <v>3472</v>
      </c>
      <c r="J1923" s="33" t="s">
        <v>3473</v>
      </c>
      <c r="K1923" s="21" t="s">
        <v>1088</v>
      </c>
      <c r="L1923" s="21" t="s">
        <v>1089</v>
      </c>
      <c r="M1923" s="21">
        <v>4.3999999999999997E-2</v>
      </c>
      <c r="N1923" s="21" t="s">
        <v>1088</v>
      </c>
      <c r="O1923" s="21" t="s">
        <v>1088</v>
      </c>
      <c r="P1923" s="21" t="s">
        <v>1088</v>
      </c>
      <c r="Q1923" s="21" t="s">
        <v>2033</v>
      </c>
      <c r="R1923" s="21" t="s">
        <v>3474</v>
      </c>
      <c r="S1923" s="21"/>
      <c r="U1923" s="36" t="s">
        <v>5255</v>
      </c>
      <c r="V1923" s="66" t="s">
        <v>5285</v>
      </c>
      <c r="W1923" s="66"/>
    </row>
    <row r="1924" spans="1:23" ht="15">
      <c r="A1924" s="21" t="s">
        <v>3372</v>
      </c>
      <c r="B1924" s="6" t="s">
        <v>3373</v>
      </c>
      <c r="C1924" s="21" t="s">
        <v>1733</v>
      </c>
      <c r="D1924" s="21" t="s">
        <v>1147</v>
      </c>
      <c r="E1924" s="21"/>
      <c r="F1924" s="30"/>
      <c r="G1924" s="21"/>
      <c r="H1924" s="31" t="s">
        <v>3475</v>
      </c>
      <c r="I1924" s="31" t="s">
        <v>3472</v>
      </c>
      <c r="J1924" s="33" t="s">
        <v>3476</v>
      </c>
      <c r="K1924" s="21" t="s">
        <v>1088</v>
      </c>
      <c r="L1924" s="21" t="s">
        <v>1089</v>
      </c>
      <c r="M1924" s="21">
        <v>3.2000000000000002E-3</v>
      </c>
      <c r="N1924" s="21" t="s">
        <v>1088</v>
      </c>
      <c r="O1924" s="21" t="s">
        <v>1088</v>
      </c>
      <c r="P1924" s="21" t="s">
        <v>1088</v>
      </c>
      <c r="Q1924" s="21" t="s">
        <v>2033</v>
      </c>
      <c r="R1924" s="21" t="s">
        <v>3474</v>
      </c>
      <c r="S1924" s="21"/>
      <c r="U1924" s="36" t="s">
        <v>5255</v>
      </c>
      <c r="V1924" s="66" t="s">
        <v>5285</v>
      </c>
      <c r="W1924" s="66"/>
    </row>
    <row r="1925" spans="1:23" ht="14">
      <c r="A1925" s="10" t="s">
        <v>3477</v>
      </c>
      <c r="B1925" s="10" t="s">
        <v>3478</v>
      </c>
      <c r="C1925" s="21" t="s">
        <v>1733</v>
      </c>
      <c r="D1925" s="21" t="s">
        <v>1129</v>
      </c>
      <c r="E1925" s="21"/>
      <c r="F1925" s="30" t="s">
        <v>3479</v>
      </c>
      <c r="G1925" s="21" t="s">
        <v>3439</v>
      </c>
      <c r="H1925" s="31" t="s">
        <v>3480</v>
      </c>
      <c r="I1925" s="31" t="s">
        <v>3481</v>
      </c>
      <c r="J1925" s="21" t="s">
        <v>3482</v>
      </c>
      <c r="K1925" s="21" t="s">
        <v>1088</v>
      </c>
      <c r="L1925" s="21" t="s">
        <v>1474</v>
      </c>
      <c r="M1925" s="21" t="s">
        <v>1088</v>
      </c>
      <c r="N1925" s="21" t="s">
        <v>1088</v>
      </c>
      <c r="O1925" s="21" t="s">
        <v>1088</v>
      </c>
      <c r="P1925" s="21" t="s">
        <v>1088</v>
      </c>
      <c r="Q1925" s="21" t="s">
        <v>3468</v>
      </c>
      <c r="R1925" s="21" t="s">
        <v>3483</v>
      </c>
      <c r="S1925" s="21"/>
      <c r="U1925" s="36" t="s">
        <v>4875</v>
      </c>
      <c r="V1925" s="66" t="s">
        <v>5285</v>
      </c>
      <c r="W1925" s="66"/>
    </row>
    <row r="1926" spans="1:23" ht="28">
      <c r="A1926" s="10" t="s">
        <v>3477</v>
      </c>
      <c r="B1926" s="10" t="s">
        <v>3478</v>
      </c>
      <c r="C1926" s="21" t="s">
        <v>1733</v>
      </c>
      <c r="D1926" s="21" t="s">
        <v>1129</v>
      </c>
      <c r="E1926" s="21"/>
      <c r="F1926" s="30" t="s">
        <v>3479</v>
      </c>
      <c r="G1926" s="21" t="s">
        <v>3439</v>
      </c>
      <c r="H1926" s="31" t="s">
        <v>3484</v>
      </c>
      <c r="I1926" s="31" t="s">
        <v>3485</v>
      </c>
      <c r="J1926" s="21"/>
      <c r="K1926" s="21" t="s">
        <v>1088</v>
      </c>
      <c r="L1926" s="21" t="s">
        <v>1474</v>
      </c>
      <c r="M1926" s="21" t="s">
        <v>1088</v>
      </c>
      <c r="N1926" s="21" t="s">
        <v>1088</v>
      </c>
      <c r="O1926" s="21" t="s">
        <v>1088</v>
      </c>
      <c r="P1926" s="21" t="s">
        <v>1088</v>
      </c>
      <c r="Q1926" s="21" t="s">
        <v>3468</v>
      </c>
      <c r="R1926" s="21" t="s">
        <v>3486</v>
      </c>
      <c r="S1926" s="21"/>
      <c r="U1926" s="36" t="s">
        <v>5116</v>
      </c>
      <c r="V1926" s="66" t="s">
        <v>5285</v>
      </c>
      <c r="W1926" s="66"/>
    </row>
    <row r="1927" spans="1:23" ht="28">
      <c r="A1927" s="10" t="s">
        <v>3477</v>
      </c>
      <c r="B1927" s="10" t="s">
        <v>3478</v>
      </c>
      <c r="C1927" s="21" t="s">
        <v>1733</v>
      </c>
      <c r="D1927" s="21" t="s">
        <v>1129</v>
      </c>
      <c r="E1927" s="21"/>
      <c r="F1927" s="30" t="s">
        <v>3479</v>
      </c>
      <c r="G1927" s="21" t="s">
        <v>3439</v>
      </c>
      <c r="H1927" s="31" t="s">
        <v>3487</v>
      </c>
      <c r="I1927" s="31" t="s">
        <v>3488</v>
      </c>
      <c r="J1927" s="21" t="s">
        <v>1165</v>
      </c>
      <c r="K1927" s="21" t="s">
        <v>1088</v>
      </c>
      <c r="L1927" s="21" t="s">
        <v>1474</v>
      </c>
      <c r="M1927" s="21" t="s">
        <v>1088</v>
      </c>
      <c r="N1927" s="21" t="s">
        <v>1088</v>
      </c>
      <c r="O1927" s="21" t="s">
        <v>1088</v>
      </c>
      <c r="P1927" s="21" t="s">
        <v>1088</v>
      </c>
      <c r="Q1927" s="21" t="s">
        <v>3468</v>
      </c>
      <c r="R1927" s="21" t="s">
        <v>3486</v>
      </c>
      <c r="S1927" s="21"/>
      <c r="U1927" s="36" t="s">
        <v>4808</v>
      </c>
      <c r="V1927" s="66" t="s">
        <v>5285</v>
      </c>
      <c r="W1927" s="66"/>
    </row>
    <row r="1928" spans="1:23" ht="28">
      <c r="A1928" s="10" t="s">
        <v>3477</v>
      </c>
      <c r="B1928" s="10" t="s">
        <v>3478</v>
      </c>
      <c r="C1928" s="21" t="s">
        <v>1733</v>
      </c>
      <c r="D1928" s="21" t="s">
        <v>1129</v>
      </c>
      <c r="E1928" s="21"/>
      <c r="F1928" s="30" t="s">
        <v>3479</v>
      </c>
      <c r="G1928" s="21" t="s">
        <v>3439</v>
      </c>
      <c r="H1928" s="31" t="s">
        <v>3489</v>
      </c>
      <c r="I1928" s="31" t="s">
        <v>3488</v>
      </c>
      <c r="J1928" s="21" t="s">
        <v>1165</v>
      </c>
      <c r="K1928" s="21" t="s">
        <v>1088</v>
      </c>
      <c r="L1928" s="21" t="s">
        <v>1474</v>
      </c>
      <c r="M1928" s="21" t="s">
        <v>1088</v>
      </c>
      <c r="N1928" s="21" t="s">
        <v>1088</v>
      </c>
      <c r="O1928" s="21" t="s">
        <v>1088</v>
      </c>
      <c r="P1928" s="21" t="s">
        <v>1088</v>
      </c>
      <c r="Q1928" s="21" t="s">
        <v>3468</v>
      </c>
      <c r="R1928" s="21" t="s">
        <v>3486</v>
      </c>
      <c r="S1928" s="21"/>
      <c r="U1928" s="36" t="s">
        <v>4808</v>
      </c>
      <c r="V1928" s="66" t="s">
        <v>5285</v>
      </c>
      <c r="W1928" s="66"/>
    </row>
    <row r="1929" spans="1:23" ht="28">
      <c r="A1929" s="10" t="s">
        <v>3477</v>
      </c>
      <c r="B1929" s="10" t="s">
        <v>3478</v>
      </c>
      <c r="C1929" s="21" t="s">
        <v>1733</v>
      </c>
      <c r="D1929" s="21" t="s">
        <v>1129</v>
      </c>
      <c r="E1929" s="21"/>
      <c r="F1929" s="30" t="s">
        <v>3479</v>
      </c>
      <c r="G1929" s="21" t="s">
        <v>3439</v>
      </c>
      <c r="H1929" s="31" t="s">
        <v>3490</v>
      </c>
      <c r="I1929" s="31" t="s">
        <v>3488</v>
      </c>
      <c r="J1929" s="21" t="s">
        <v>1165</v>
      </c>
      <c r="K1929" s="21" t="s">
        <v>1088</v>
      </c>
      <c r="L1929" s="21" t="s">
        <v>1474</v>
      </c>
      <c r="M1929" s="21" t="s">
        <v>1088</v>
      </c>
      <c r="N1929" s="21" t="s">
        <v>1088</v>
      </c>
      <c r="O1929" s="21" t="s">
        <v>1088</v>
      </c>
      <c r="P1929" s="21" t="s">
        <v>1088</v>
      </c>
      <c r="Q1929" s="21" t="s">
        <v>3468</v>
      </c>
      <c r="R1929" s="21" t="s">
        <v>3486</v>
      </c>
      <c r="S1929" s="21"/>
      <c r="U1929" s="36" t="s">
        <v>4808</v>
      </c>
      <c r="V1929" s="66" t="s">
        <v>5285</v>
      </c>
      <c r="W1929" s="66"/>
    </row>
    <row r="1930" spans="1:23" ht="28">
      <c r="A1930" s="10" t="s">
        <v>3477</v>
      </c>
      <c r="B1930" s="10" t="s">
        <v>3478</v>
      </c>
      <c r="C1930" s="21" t="s">
        <v>1733</v>
      </c>
      <c r="D1930" s="21" t="s">
        <v>1129</v>
      </c>
      <c r="E1930" s="21"/>
      <c r="F1930" s="30" t="s">
        <v>3479</v>
      </c>
      <c r="G1930" s="21" t="s">
        <v>3439</v>
      </c>
      <c r="H1930" s="31" t="s">
        <v>3491</v>
      </c>
      <c r="I1930" s="31" t="s">
        <v>3488</v>
      </c>
      <c r="J1930" s="21" t="s">
        <v>1165</v>
      </c>
      <c r="K1930" s="21" t="s">
        <v>1088</v>
      </c>
      <c r="L1930" s="21" t="s">
        <v>1474</v>
      </c>
      <c r="M1930" s="21" t="s">
        <v>1088</v>
      </c>
      <c r="N1930" s="21" t="s">
        <v>1088</v>
      </c>
      <c r="O1930" s="21" t="s">
        <v>1088</v>
      </c>
      <c r="P1930" s="21" t="s">
        <v>1088</v>
      </c>
      <c r="Q1930" s="21" t="s">
        <v>3468</v>
      </c>
      <c r="R1930" s="21" t="s">
        <v>3486</v>
      </c>
      <c r="S1930" s="21"/>
      <c r="U1930" s="36" t="s">
        <v>4808</v>
      </c>
      <c r="V1930" s="66" t="s">
        <v>5285</v>
      </c>
      <c r="W1930" s="66"/>
    </row>
    <row r="1931" spans="1:23" ht="28">
      <c r="A1931" s="10" t="s">
        <v>3477</v>
      </c>
      <c r="B1931" s="10" t="s">
        <v>3478</v>
      </c>
      <c r="C1931" s="21" t="s">
        <v>1733</v>
      </c>
      <c r="D1931" s="21" t="s">
        <v>1129</v>
      </c>
      <c r="E1931" s="21"/>
      <c r="F1931" s="30" t="s">
        <v>3479</v>
      </c>
      <c r="G1931" s="21" t="s">
        <v>3439</v>
      </c>
      <c r="H1931" s="31" t="s">
        <v>3492</v>
      </c>
      <c r="I1931" s="31" t="s">
        <v>3488</v>
      </c>
      <c r="J1931" s="21" t="s">
        <v>1165</v>
      </c>
      <c r="K1931" s="21" t="s">
        <v>1088</v>
      </c>
      <c r="L1931" s="21" t="s">
        <v>1474</v>
      </c>
      <c r="M1931" s="21" t="s">
        <v>1088</v>
      </c>
      <c r="N1931" s="21" t="s">
        <v>1088</v>
      </c>
      <c r="O1931" s="21" t="s">
        <v>1088</v>
      </c>
      <c r="P1931" s="21" t="s">
        <v>1088</v>
      </c>
      <c r="Q1931" s="21" t="s">
        <v>3468</v>
      </c>
      <c r="R1931" s="21" t="s">
        <v>3486</v>
      </c>
      <c r="S1931" s="21"/>
      <c r="U1931" s="36" t="s">
        <v>4808</v>
      </c>
      <c r="V1931" s="66" t="s">
        <v>5285</v>
      </c>
      <c r="W1931" s="66"/>
    </row>
    <row r="1932" spans="1:23" ht="14">
      <c r="A1932" s="10" t="s">
        <v>3477</v>
      </c>
      <c r="B1932" s="10" t="s">
        <v>3478</v>
      </c>
      <c r="C1932" s="21" t="s">
        <v>1733</v>
      </c>
      <c r="D1932" s="21" t="s">
        <v>1129</v>
      </c>
      <c r="E1932" s="21"/>
      <c r="F1932" s="30" t="s">
        <v>3479</v>
      </c>
      <c r="G1932" s="21" t="s">
        <v>3439</v>
      </c>
      <c r="H1932" s="31" t="s">
        <v>3493</v>
      </c>
      <c r="I1932" s="31" t="s">
        <v>3488</v>
      </c>
      <c r="J1932" s="53" t="s">
        <v>1809</v>
      </c>
      <c r="K1932" s="21" t="s">
        <v>1088</v>
      </c>
      <c r="L1932" s="21" t="s">
        <v>1474</v>
      </c>
      <c r="M1932" s="21" t="s">
        <v>1088</v>
      </c>
      <c r="N1932" s="21" t="s">
        <v>1088</v>
      </c>
      <c r="O1932" s="21" t="s">
        <v>1088</v>
      </c>
      <c r="P1932" s="21" t="s">
        <v>1088</v>
      </c>
      <c r="Q1932" s="21" t="s">
        <v>3468</v>
      </c>
      <c r="R1932" s="21" t="s">
        <v>3494</v>
      </c>
      <c r="S1932" s="21"/>
      <c r="U1932" s="36" t="s">
        <v>4880</v>
      </c>
      <c r="V1932" s="66" t="s">
        <v>5285</v>
      </c>
      <c r="W1932" s="66"/>
    </row>
    <row r="1933" spans="1:23" ht="14">
      <c r="A1933" s="10" t="s">
        <v>3477</v>
      </c>
      <c r="B1933" s="10" t="s">
        <v>3478</v>
      </c>
      <c r="C1933" s="21" t="s">
        <v>1733</v>
      </c>
      <c r="D1933" s="21" t="s">
        <v>1129</v>
      </c>
      <c r="E1933" s="21"/>
      <c r="F1933" s="30" t="s">
        <v>3479</v>
      </c>
      <c r="G1933" s="21" t="s">
        <v>3439</v>
      </c>
      <c r="H1933" s="31" t="s">
        <v>3495</v>
      </c>
      <c r="I1933" s="31" t="s">
        <v>3488</v>
      </c>
      <c r="J1933" s="53" t="s">
        <v>1809</v>
      </c>
      <c r="K1933" s="21" t="s">
        <v>1088</v>
      </c>
      <c r="L1933" s="21" t="s">
        <v>1474</v>
      </c>
      <c r="M1933" s="21" t="s">
        <v>1088</v>
      </c>
      <c r="N1933" s="21" t="s">
        <v>1088</v>
      </c>
      <c r="O1933" s="21" t="s">
        <v>1088</v>
      </c>
      <c r="P1933" s="21" t="s">
        <v>1088</v>
      </c>
      <c r="Q1933" s="21" t="s">
        <v>3468</v>
      </c>
      <c r="R1933" s="21" t="s">
        <v>3486</v>
      </c>
      <c r="S1933" s="21"/>
      <c r="U1933" s="36" t="s">
        <v>4880</v>
      </c>
      <c r="V1933" s="66" t="s">
        <v>5285</v>
      </c>
      <c r="W1933" s="66"/>
    </row>
    <row r="1934" spans="1:23" ht="14">
      <c r="A1934" s="10" t="s">
        <v>3477</v>
      </c>
      <c r="B1934" s="10" t="s">
        <v>3478</v>
      </c>
      <c r="C1934" s="21" t="s">
        <v>1733</v>
      </c>
      <c r="D1934" s="21" t="s">
        <v>1129</v>
      </c>
      <c r="E1934" s="21"/>
      <c r="F1934" s="30" t="s">
        <v>3479</v>
      </c>
      <c r="G1934" s="21" t="s">
        <v>3439</v>
      </c>
      <c r="H1934" s="31" t="s">
        <v>3496</v>
      </c>
      <c r="I1934" s="31" t="s">
        <v>3488</v>
      </c>
      <c r="J1934" s="53" t="s">
        <v>1809</v>
      </c>
      <c r="K1934" s="21" t="s">
        <v>1088</v>
      </c>
      <c r="L1934" s="21" t="s">
        <v>1474</v>
      </c>
      <c r="M1934" s="21" t="s">
        <v>1088</v>
      </c>
      <c r="N1934" s="21" t="s">
        <v>1088</v>
      </c>
      <c r="O1934" s="21" t="s">
        <v>1088</v>
      </c>
      <c r="P1934" s="21" t="s">
        <v>1088</v>
      </c>
      <c r="Q1934" s="21" t="s">
        <v>3468</v>
      </c>
      <c r="R1934" s="21" t="s">
        <v>3486</v>
      </c>
      <c r="S1934" s="21"/>
      <c r="U1934" s="36" t="s">
        <v>4880</v>
      </c>
      <c r="V1934" s="66" t="s">
        <v>5285</v>
      </c>
      <c r="W1934" s="66"/>
    </row>
    <row r="1935" spans="1:23" ht="14">
      <c r="A1935" s="10" t="s">
        <v>3477</v>
      </c>
      <c r="B1935" s="10" t="s">
        <v>3478</v>
      </c>
      <c r="C1935" s="21" t="s">
        <v>1733</v>
      </c>
      <c r="D1935" s="21" t="s">
        <v>1129</v>
      </c>
      <c r="E1935" s="21"/>
      <c r="F1935" s="30" t="s">
        <v>3479</v>
      </c>
      <c r="G1935" s="21" t="s">
        <v>3439</v>
      </c>
      <c r="H1935" s="31" t="s">
        <v>3497</v>
      </c>
      <c r="I1935" s="31" t="s">
        <v>3488</v>
      </c>
      <c r="J1935" s="53" t="s">
        <v>1809</v>
      </c>
      <c r="K1935" s="21" t="s">
        <v>1088</v>
      </c>
      <c r="L1935" s="21" t="s">
        <v>1474</v>
      </c>
      <c r="M1935" s="21" t="s">
        <v>1088</v>
      </c>
      <c r="N1935" s="21" t="s">
        <v>1088</v>
      </c>
      <c r="O1935" s="21" t="s">
        <v>1088</v>
      </c>
      <c r="P1935" s="21" t="s">
        <v>1088</v>
      </c>
      <c r="Q1935" s="21" t="s">
        <v>3468</v>
      </c>
      <c r="R1935" s="21" t="s">
        <v>3486</v>
      </c>
      <c r="S1935" s="21"/>
      <c r="U1935" s="36" t="s">
        <v>4880</v>
      </c>
      <c r="V1935" s="66" t="s">
        <v>5285</v>
      </c>
      <c r="W1935" s="66"/>
    </row>
    <row r="1936" spans="1:23" ht="14">
      <c r="A1936" s="10" t="s">
        <v>3477</v>
      </c>
      <c r="B1936" s="10" t="s">
        <v>3478</v>
      </c>
      <c r="C1936" s="21" t="s">
        <v>1733</v>
      </c>
      <c r="D1936" s="21" t="s">
        <v>1129</v>
      </c>
      <c r="E1936" s="21"/>
      <c r="F1936" s="30" t="s">
        <v>3479</v>
      </c>
      <c r="G1936" s="21" t="s">
        <v>3439</v>
      </c>
      <c r="H1936" s="31" t="s">
        <v>3498</v>
      </c>
      <c r="I1936" s="31" t="s">
        <v>3488</v>
      </c>
      <c r="J1936" s="21" t="s">
        <v>1842</v>
      </c>
      <c r="K1936" s="21" t="s">
        <v>1088</v>
      </c>
      <c r="L1936" s="21" t="s">
        <v>1474</v>
      </c>
      <c r="M1936" s="21" t="s">
        <v>1088</v>
      </c>
      <c r="N1936" s="21" t="s">
        <v>1088</v>
      </c>
      <c r="O1936" s="21" t="s">
        <v>1088</v>
      </c>
      <c r="P1936" s="21" t="s">
        <v>1088</v>
      </c>
      <c r="Q1936" s="21" t="s">
        <v>3468</v>
      </c>
      <c r="R1936" s="21" t="s">
        <v>3486</v>
      </c>
      <c r="S1936" s="21"/>
      <c r="U1936" s="36" t="s">
        <v>4816</v>
      </c>
      <c r="V1936" s="66" t="s">
        <v>5285</v>
      </c>
      <c r="W1936" s="66"/>
    </row>
    <row r="1937" spans="1:23" ht="14">
      <c r="A1937" s="10" t="s">
        <v>3477</v>
      </c>
      <c r="B1937" s="10" t="s">
        <v>3478</v>
      </c>
      <c r="C1937" s="21" t="s">
        <v>1733</v>
      </c>
      <c r="D1937" s="21" t="s">
        <v>1129</v>
      </c>
      <c r="E1937" s="21"/>
      <c r="F1937" s="30" t="s">
        <v>3479</v>
      </c>
      <c r="G1937" s="21" t="s">
        <v>3439</v>
      </c>
      <c r="H1937" s="31" t="s">
        <v>3499</v>
      </c>
      <c r="I1937" s="31" t="s">
        <v>3488</v>
      </c>
      <c r="J1937" s="21" t="s">
        <v>1842</v>
      </c>
      <c r="K1937" s="21" t="s">
        <v>1088</v>
      </c>
      <c r="L1937" s="21" t="s">
        <v>1474</v>
      </c>
      <c r="M1937" s="21" t="s">
        <v>1088</v>
      </c>
      <c r="N1937" s="21" t="s">
        <v>1088</v>
      </c>
      <c r="O1937" s="21" t="s">
        <v>1088</v>
      </c>
      <c r="P1937" s="21" t="s">
        <v>1088</v>
      </c>
      <c r="Q1937" s="21" t="s">
        <v>3468</v>
      </c>
      <c r="R1937" s="21" t="s">
        <v>3486</v>
      </c>
      <c r="S1937" s="21"/>
      <c r="U1937" s="36" t="s">
        <v>4816</v>
      </c>
      <c r="V1937" s="66" t="s">
        <v>5285</v>
      </c>
      <c r="W1937" s="66"/>
    </row>
    <row r="1938" spans="1:23" ht="14">
      <c r="A1938" s="10" t="s">
        <v>3477</v>
      </c>
      <c r="B1938" s="10" t="s">
        <v>3478</v>
      </c>
      <c r="C1938" s="21" t="s">
        <v>1733</v>
      </c>
      <c r="D1938" s="21" t="s">
        <v>1129</v>
      </c>
      <c r="E1938" s="21"/>
      <c r="F1938" s="30" t="s">
        <v>3479</v>
      </c>
      <c r="G1938" s="21" t="s">
        <v>3439</v>
      </c>
      <c r="H1938" s="31" t="s">
        <v>3500</v>
      </c>
      <c r="I1938" s="31" t="s">
        <v>3488</v>
      </c>
      <c r="J1938" s="21" t="s">
        <v>1842</v>
      </c>
      <c r="K1938" s="21" t="s">
        <v>1088</v>
      </c>
      <c r="L1938" s="21" t="s">
        <v>1474</v>
      </c>
      <c r="M1938" s="21" t="s">
        <v>1088</v>
      </c>
      <c r="N1938" s="21" t="s">
        <v>1088</v>
      </c>
      <c r="O1938" s="21" t="s">
        <v>1088</v>
      </c>
      <c r="P1938" s="21" t="s">
        <v>1088</v>
      </c>
      <c r="Q1938" s="21" t="s">
        <v>3468</v>
      </c>
      <c r="R1938" s="21" t="s">
        <v>3486</v>
      </c>
      <c r="S1938" s="21"/>
      <c r="U1938" s="36" t="s">
        <v>4816</v>
      </c>
      <c r="V1938" s="66" t="s">
        <v>5285</v>
      </c>
      <c r="W1938" s="66"/>
    </row>
    <row r="1939" spans="1:23" ht="14">
      <c r="A1939" s="10" t="s">
        <v>3477</v>
      </c>
      <c r="B1939" s="10" t="s">
        <v>3478</v>
      </c>
      <c r="C1939" s="21" t="s">
        <v>1733</v>
      </c>
      <c r="D1939" s="21" t="s">
        <v>1129</v>
      </c>
      <c r="E1939" s="21"/>
      <c r="F1939" s="30" t="s">
        <v>3479</v>
      </c>
      <c r="G1939" s="21" t="s">
        <v>3439</v>
      </c>
      <c r="H1939" s="31" t="s">
        <v>3501</v>
      </c>
      <c r="I1939" s="31" t="s">
        <v>3488</v>
      </c>
      <c r="J1939" s="21" t="s">
        <v>1842</v>
      </c>
      <c r="K1939" s="21" t="s">
        <v>1088</v>
      </c>
      <c r="L1939" s="21" t="s">
        <v>1474</v>
      </c>
      <c r="M1939" s="21" t="s">
        <v>1088</v>
      </c>
      <c r="N1939" s="21" t="s">
        <v>1088</v>
      </c>
      <c r="O1939" s="21" t="s">
        <v>1088</v>
      </c>
      <c r="P1939" s="21" t="s">
        <v>1088</v>
      </c>
      <c r="Q1939" s="21" t="s">
        <v>3468</v>
      </c>
      <c r="R1939" s="21" t="s">
        <v>3486</v>
      </c>
      <c r="S1939" s="21"/>
      <c r="U1939" s="36" t="s">
        <v>4816</v>
      </c>
      <c r="V1939" s="66" t="s">
        <v>5285</v>
      </c>
      <c r="W1939" s="66"/>
    </row>
    <row r="1940" spans="1:23" ht="14">
      <c r="A1940" s="10" t="s">
        <v>3477</v>
      </c>
      <c r="B1940" s="10" t="s">
        <v>3478</v>
      </c>
      <c r="C1940" s="21" t="s">
        <v>1733</v>
      </c>
      <c r="D1940" s="21" t="s">
        <v>1129</v>
      </c>
      <c r="E1940" s="21"/>
      <c r="F1940" s="30" t="s">
        <v>3479</v>
      </c>
      <c r="G1940" s="21" t="s">
        <v>3439</v>
      </c>
      <c r="H1940" s="31" t="s">
        <v>2642</v>
      </c>
      <c r="I1940" s="31" t="s">
        <v>3488</v>
      </c>
      <c r="J1940" s="21" t="s">
        <v>3502</v>
      </c>
      <c r="K1940" s="21" t="s">
        <v>1088</v>
      </c>
      <c r="L1940" s="21"/>
      <c r="M1940" s="21" t="s">
        <v>1088</v>
      </c>
      <c r="N1940" s="21" t="s">
        <v>1088</v>
      </c>
      <c r="O1940" s="21" t="s">
        <v>1088</v>
      </c>
      <c r="P1940" s="21" t="s">
        <v>1088</v>
      </c>
      <c r="Q1940" s="21" t="s">
        <v>3468</v>
      </c>
      <c r="R1940" s="21" t="s">
        <v>3486</v>
      </c>
      <c r="S1940" s="21"/>
      <c r="U1940" s="36" t="s">
        <v>5196</v>
      </c>
      <c r="V1940" s="66" t="s">
        <v>5285</v>
      </c>
      <c r="W1940" s="66"/>
    </row>
    <row r="1941" spans="1:23" ht="14">
      <c r="A1941" s="10" t="s">
        <v>3477</v>
      </c>
      <c r="B1941" s="10" t="s">
        <v>3478</v>
      </c>
      <c r="C1941" s="21" t="s">
        <v>1733</v>
      </c>
      <c r="D1941" s="21" t="s">
        <v>1129</v>
      </c>
      <c r="E1941" s="21"/>
      <c r="F1941" s="30" t="s">
        <v>3479</v>
      </c>
      <c r="G1941" s="21" t="s">
        <v>3439</v>
      </c>
      <c r="H1941" s="31" t="s">
        <v>3503</v>
      </c>
      <c r="I1941" s="31" t="s">
        <v>3488</v>
      </c>
      <c r="J1941" s="21" t="s">
        <v>3504</v>
      </c>
      <c r="K1941" s="21" t="s">
        <v>1088</v>
      </c>
      <c r="L1941" s="21" t="s">
        <v>1172</v>
      </c>
      <c r="M1941" s="21" t="s">
        <v>1088</v>
      </c>
      <c r="N1941" s="21" t="s">
        <v>1088</v>
      </c>
      <c r="O1941" s="21" t="s">
        <v>1088</v>
      </c>
      <c r="P1941" s="21" t="s">
        <v>1088</v>
      </c>
      <c r="Q1941" s="21" t="s">
        <v>3468</v>
      </c>
      <c r="R1941" s="21" t="s">
        <v>3486</v>
      </c>
      <c r="S1941" s="21"/>
      <c r="U1941" s="36" t="s">
        <v>5382</v>
      </c>
      <c r="V1941" s="66" t="s">
        <v>5285</v>
      </c>
      <c r="W1941" s="66"/>
    </row>
    <row r="1942" spans="1:23" ht="14">
      <c r="A1942" s="10" t="s">
        <v>3477</v>
      </c>
      <c r="B1942" s="10" t="s">
        <v>3478</v>
      </c>
      <c r="C1942" s="21" t="s">
        <v>1733</v>
      </c>
      <c r="D1942" s="21" t="s">
        <v>1129</v>
      </c>
      <c r="E1942" s="21"/>
      <c r="F1942" s="30" t="s">
        <v>3479</v>
      </c>
      <c r="G1942" s="21" t="s">
        <v>3439</v>
      </c>
      <c r="H1942" s="31" t="s">
        <v>3505</v>
      </c>
      <c r="I1942" s="31" t="s">
        <v>3488</v>
      </c>
      <c r="J1942" s="21" t="s">
        <v>3506</v>
      </c>
      <c r="K1942" s="21" t="s">
        <v>1088</v>
      </c>
      <c r="L1942" s="21" t="s">
        <v>1172</v>
      </c>
      <c r="M1942" s="21" t="s">
        <v>1088</v>
      </c>
      <c r="N1942" s="21" t="s">
        <v>1088</v>
      </c>
      <c r="O1942" s="21" t="s">
        <v>1088</v>
      </c>
      <c r="P1942" s="21" t="s">
        <v>1088</v>
      </c>
      <c r="Q1942" s="21" t="s">
        <v>3468</v>
      </c>
      <c r="R1942" s="21" t="s">
        <v>3486</v>
      </c>
      <c r="S1942" s="21"/>
      <c r="U1942" s="36" t="s">
        <v>5382</v>
      </c>
      <c r="V1942" s="66" t="s">
        <v>5285</v>
      </c>
      <c r="W1942" s="66"/>
    </row>
    <row r="1943" spans="1:23" ht="28">
      <c r="A1943" s="10" t="s">
        <v>3477</v>
      </c>
      <c r="B1943" s="10" t="s">
        <v>3478</v>
      </c>
      <c r="C1943" s="21" t="s">
        <v>1733</v>
      </c>
      <c r="D1943" s="21" t="s">
        <v>1129</v>
      </c>
      <c r="E1943" s="21"/>
      <c r="F1943" s="30" t="s">
        <v>3479</v>
      </c>
      <c r="G1943" s="21" t="s">
        <v>3439</v>
      </c>
      <c r="H1943" s="31" t="s">
        <v>3507</v>
      </c>
      <c r="I1943" s="31" t="s">
        <v>3488</v>
      </c>
      <c r="J1943" s="21" t="s">
        <v>1165</v>
      </c>
      <c r="K1943" s="21" t="s">
        <v>1088</v>
      </c>
      <c r="L1943" s="21" t="s">
        <v>1172</v>
      </c>
      <c r="M1943" s="21" t="s">
        <v>1088</v>
      </c>
      <c r="N1943" s="21" t="s">
        <v>1088</v>
      </c>
      <c r="O1943" s="21" t="s">
        <v>1088</v>
      </c>
      <c r="P1943" s="21" t="s">
        <v>1088</v>
      </c>
      <c r="Q1943" s="21" t="s">
        <v>3468</v>
      </c>
      <c r="R1943" s="21" t="s">
        <v>3486</v>
      </c>
      <c r="S1943" s="21"/>
      <c r="U1943" s="36" t="s">
        <v>4808</v>
      </c>
      <c r="V1943" s="66" t="s">
        <v>5285</v>
      </c>
      <c r="W1943" s="66"/>
    </row>
    <row r="1944" spans="1:23" ht="28">
      <c r="A1944" s="10" t="s">
        <v>3477</v>
      </c>
      <c r="B1944" s="10" t="s">
        <v>3478</v>
      </c>
      <c r="C1944" s="21" t="s">
        <v>1733</v>
      </c>
      <c r="D1944" s="21" t="s">
        <v>1129</v>
      </c>
      <c r="E1944" s="21"/>
      <c r="F1944" s="30" t="s">
        <v>3479</v>
      </c>
      <c r="G1944" s="21" t="s">
        <v>3439</v>
      </c>
      <c r="H1944" s="31" t="s">
        <v>3508</v>
      </c>
      <c r="I1944" s="31" t="s">
        <v>3488</v>
      </c>
      <c r="J1944" s="21" t="s">
        <v>1165</v>
      </c>
      <c r="K1944" s="21" t="s">
        <v>1088</v>
      </c>
      <c r="L1944" s="21" t="s">
        <v>1172</v>
      </c>
      <c r="M1944" s="21" t="s">
        <v>1088</v>
      </c>
      <c r="N1944" s="21" t="s">
        <v>1088</v>
      </c>
      <c r="O1944" s="21" t="s">
        <v>1088</v>
      </c>
      <c r="P1944" s="21" t="s">
        <v>1088</v>
      </c>
      <c r="Q1944" s="21" t="s">
        <v>3468</v>
      </c>
      <c r="R1944" s="21" t="s">
        <v>3486</v>
      </c>
      <c r="S1944" s="21"/>
      <c r="U1944" s="36" t="s">
        <v>4808</v>
      </c>
      <c r="V1944" s="66" t="s">
        <v>5285</v>
      </c>
      <c r="W1944" s="66"/>
    </row>
    <row r="1945" spans="1:23" ht="28">
      <c r="A1945" s="10" t="s">
        <v>3477</v>
      </c>
      <c r="B1945" s="10" t="s">
        <v>3478</v>
      </c>
      <c r="C1945" s="21" t="s">
        <v>1733</v>
      </c>
      <c r="D1945" s="21" t="s">
        <v>1129</v>
      </c>
      <c r="E1945" s="21"/>
      <c r="F1945" s="30" t="s">
        <v>3479</v>
      </c>
      <c r="G1945" s="21" t="s">
        <v>3439</v>
      </c>
      <c r="H1945" s="31" t="s">
        <v>3509</v>
      </c>
      <c r="I1945" s="31" t="s">
        <v>3488</v>
      </c>
      <c r="J1945" s="21" t="s">
        <v>1165</v>
      </c>
      <c r="K1945" s="21" t="s">
        <v>1088</v>
      </c>
      <c r="L1945" s="21" t="s">
        <v>1172</v>
      </c>
      <c r="M1945" s="21" t="s">
        <v>1088</v>
      </c>
      <c r="N1945" s="21" t="s">
        <v>1088</v>
      </c>
      <c r="O1945" s="21" t="s">
        <v>1088</v>
      </c>
      <c r="P1945" s="21" t="s">
        <v>1088</v>
      </c>
      <c r="Q1945" s="21" t="s">
        <v>3468</v>
      </c>
      <c r="R1945" s="21" t="s">
        <v>3486</v>
      </c>
      <c r="S1945" s="21"/>
      <c r="U1945" s="36" t="s">
        <v>4808</v>
      </c>
      <c r="V1945" s="66" t="s">
        <v>5285</v>
      </c>
      <c r="W1945" s="66"/>
    </row>
    <row r="1946" spans="1:23" ht="14">
      <c r="A1946" s="10" t="s">
        <v>3477</v>
      </c>
      <c r="B1946" s="10" t="s">
        <v>3478</v>
      </c>
      <c r="C1946" s="21" t="s">
        <v>1733</v>
      </c>
      <c r="D1946" s="21" t="s">
        <v>1129</v>
      </c>
      <c r="E1946" s="21"/>
      <c r="F1946" s="30" t="s">
        <v>3479</v>
      </c>
      <c r="G1946" s="21" t="s">
        <v>3439</v>
      </c>
      <c r="H1946" s="31" t="s">
        <v>3510</v>
      </c>
      <c r="I1946" s="31" t="s">
        <v>3511</v>
      </c>
      <c r="J1946" s="21" t="s">
        <v>3512</v>
      </c>
      <c r="K1946" s="21" t="s">
        <v>1088</v>
      </c>
      <c r="L1946" s="21" t="s">
        <v>1474</v>
      </c>
      <c r="M1946" s="21">
        <v>15</v>
      </c>
      <c r="N1946" s="21" t="s">
        <v>1088</v>
      </c>
      <c r="O1946" s="21" t="s">
        <v>1088</v>
      </c>
      <c r="P1946" s="21" t="s">
        <v>1088</v>
      </c>
      <c r="Q1946" s="21" t="s">
        <v>3468</v>
      </c>
      <c r="R1946" s="21" t="s">
        <v>3513</v>
      </c>
      <c r="S1946" s="21"/>
      <c r="U1946" s="36" t="s">
        <v>4816</v>
      </c>
      <c r="V1946" s="66" t="s">
        <v>5285</v>
      </c>
      <c r="W1946" s="66"/>
    </row>
    <row r="1947" spans="1:23" ht="14">
      <c r="A1947" s="10" t="s">
        <v>3477</v>
      </c>
      <c r="B1947" s="10" t="s">
        <v>3478</v>
      </c>
      <c r="C1947" s="21" t="s">
        <v>1733</v>
      </c>
      <c r="D1947" s="21" t="s">
        <v>1129</v>
      </c>
      <c r="E1947" s="21"/>
      <c r="F1947" s="30" t="s">
        <v>3479</v>
      </c>
      <c r="G1947" s="21" t="s">
        <v>3439</v>
      </c>
      <c r="H1947" s="31" t="s">
        <v>3514</v>
      </c>
      <c r="I1947" s="31" t="s">
        <v>3515</v>
      </c>
      <c r="J1947" s="21" t="s">
        <v>1161</v>
      </c>
      <c r="K1947" s="21" t="s">
        <v>1088</v>
      </c>
      <c r="L1947" s="21" t="s">
        <v>1172</v>
      </c>
      <c r="M1947" s="21">
        <v>30</v>
      </c>
      <c r="N1947" s="21" t="s">
        <v>1088</v>
      </c>
      <c r="O1947" s="21" t="s">
        <v>1088</v>
      </c>
      <c r="P1947" s="21" t="s">
        <v>1088</v>
      </c>
      <c r="Q1947" s="21" t="s">
        <v>3468</v>
      </c>
      <c r="R1947" s="21" t="s">
        <v>3516</v>
      </c>
      <c r="S1947" s="21"/>
      <c r="U1947" s="36" t="s">
        <v>5105</v>
      </c>
      <c r="V1947" s="66" t="s">
        <v>4778</v>
      </c>
      <c r="W1947" s="66"/>
    </row>
    <row r="1948" spans="1:23" ht="15">
      <c r="A1948" s="21" t="s">
        <v>3517</v>
      </c>
      <c r="B1948" s="35" t="s">
        <v>3518</v>
      </c>
      <c r="C1948" s="21" t="s">
        <v>1733</v>
      </c>
      <c r="D1948" s="21" t="s">
        <v>1129</v>
      </c>
      <c r="E1948" s="21"/>
      <c r="F1948" s="30" t="s">
        <v>3479</v>
      </c>
      <c r="G1948" s="21" t="s">
        <v>3519</v>
      </c>
      <c r="H1948" s="31"/>
      <c r="I1948" s="31"/>
      <c r="J1948" s="21"/>
      <c r="K1948" s="21"/>
      <c r="L1948" s="21" t="s">
        <v>1172</v>
      </c>
      <c r="M1948" s="21"/>
      <c r="N1948" s="21"/>
      <c r="O1948" s="21"/>
      <c r="P1948" s="21"/>
      <c r="Q1948" s="21" t="s">
        <v>3520</v>
      </c>
      <c r="R1948" s="21" t="s">
        <v>3521</v>
      </c>
      <c r="S1948" s="21"/>
      <c r="U1948" s="36" t="s">
        <v>5105</v>
      </c>
      <c r="V1948" s="66" t="s">
        <v>5284</v>
      </c>
      <c r="W1948" s="66"/>
    </row>
    <row r="1949" spans="1:23" ht="15">
      <c r="A1949" s="21" t="s">
        <v>1732</v>
      </c>
      <c r="B1949" s="35" t="s">
        <v>3522</v>
      </c>
      <c r="C1949" s="21" t="s">
        <v>1733</v>
      </c>
      <c r="D1949" s="21" t="s">
        <v>1129</v>
      </c>
      <c r="E1949" s="21" t="s">
        <v>1097</v>
      </c>
      <c r="F1949" s="30" t="s">
        <v>3523</v>
      </c>
      <c r="G1949" s="21" t="s">
        <v>3524</v>
      </c>
      <c r="H1949" s="31"/>
      <c r="I1949" s="31"/>
      <c r="J1949" s="21"/>
      <c r="K1949" s="21"/>
      <c r="L1949" s="21" t="s">
        <v>1172</v>
      </c>
      <c r="M1949" s="21"/>
      <c r="N1949" s="21"/>
      <c r="O1949" s="21"/>
      <c r="P1949" s="21"/>
      <c r="Q1949" s="21" t="s">
        <v>3520</v>
      </c>
      <c r="R1949" s="21" t="s">
        <v>3525</v>
      </c>
      <c r="S1949" s="21"/>
      <c r="U1949" s="36" t="s">
        <v>5105</v>
      </c>
      <c r="V1949" s="66" t="s">
        <v>5284</v>
      </c>
      <c r="W1949" s="66"/>
    </row>
    <row r="1950" spans="1:23" ht="15">
      <c r="A1950" s="29" t="s">
        <v>3526</v>
      </c>
      <c r="B1950" s="29" t="s">
        <v>3527</v>
      </c>
      <c r="C1950" s="21" t="s">
        <v>1036</v>
      </c>
      <c r="D1950" s="21" t="s">
        <v>1129</v>
      </c>
      <c r="E1950" s="21" t="s">
        <v>1097</v>
      </c>
      <c r="F1950" s="30" t="s">
        <v>1178</v>
      </c>
      <c r="G1950" s="21" t="s">
        <v>2906</v>
      </c>
      <c r="H1950" s="31" t="s">
        <v>3528</v>
      </c>
      <c r="I1950" s="31" t="s">
        <v>3529</v>
      </c>
      <c r="J1950" s="21" t="s">
        <v>3530</v>
      </c>
      <c r="K1950" s="21" t="s">
        <v>1088</v>
      </c>
      <c r="L1950" s="21" t="s">
        <v>1089</v>
      </c>
      <c r="M1950" s="21">
        <v>3.3</v>
      </c>
      <c r="N1950" s="21" t="s">
        <v>1088</v>
      </c>
      <c r="O1950" s="21" t="s">
        <v>1088</v>
      </c>
      <c r="P1950" s="73">
        <v>0.36</v>
      </c>
      <c r="Q1950" s="21"/>
      <c r="R1950" s="21" t="s">
        <v>3531</v>
      </c>
      <c r="S1950" s="21"/>
      <c r="U1950" s="36" t="s">
        <v>5105</v>
      </c>
      <c r="V1950" s="66" t="s">
        <v>5284</v>
      </c>
      <c r="W1950" s="66"/>
    </row>
    <row r="1951" spans="1:23" ht="15">
      <c r="A1951" s="29" t="s">
        <v>3526</v>
      </c>
      <c r="B1951" s="29" t="s">
        <v>3527</v>
      </c>
      <c r="C1951" s="21" t="s">
        <v>1036</v>
      </c>
      <c r="D1951" s="21" t="s">
        <v>1129</v>
      </c>
      <c r="E1951" s="21" t="s">
        <v>1097</v>
      </c>
      <c r="F1951" s="30" t="s">
        <v>1178</v>
      </c>
      <c r="G1951" s="21" t="s">
        <v>2906</v>
      </c>
      <c r="H1951" s="31" t="s">
        <v>3532</v>
      </c>
      <c r="I1951" s="31" t="s">
        <v>3533</v>
      </c>
      <c r="J1951" s="21" t="s">
        <v>3416</v>
      </c>
      <c r="K1951" s="21" t="s">
        <v>1088</v>
      </c>
      <c r="L1951" s="21"/>
      <c r="M1951" s="21" t="s">
        <v>3534</v>
      </c>
      <c r="N1951" s="21" t="s">
        <v>1088</v>
      </c>
      <c r="O1951" s="21" t="s">
        <v>1088</v>
      </c>
      <c r="P1951" s="73">
        <v>0.36</v>
      </c>
      <c r="Q1951" s="21"/>
      <c r="R1951" s="21" t="s">
        <v>3535</v>
      </c>
      <c r="S1951" s="21"/>
      <c r="U1951" s="36" t="s">
        <v>5105</v>
      </c>
      <c r="V1951" s="66" t="s">
        <v>5284</v>
      </c>
      <c r="W1951" s="66"/>
    </row>
    <row r="1952" spans="1:23" ht="15">
      <c r="A1952" s="29" t="s">
        <v>3526</v>
      </c>
      <c r="B1952" s="29" t="s">
        <v>3527</v>
      </c>
      <c r="C1952" s="21" t="s">
        <v>1036</v>
      </c>
      <c r="D1952" s="21" t="s">
        <v>1129</v>
      </c>
      <c r="E1952" s="21" t="s">
        <v>1097</v>
      </c>
      <c r="F1952" s="30" t="s">
        <v>1178</v>
      </c>
      <c r="G1952" s="21" t="s">
        <v>2906</v>
      </c>
      <c r="H1952" s="31" t="s">
        <v>3536</v>
      </c>
      <c r="I1952" s="31" t="s">
        <v>3529</v>
      </c>
      <c r="J1952" s="21" t="s">
        <v>3537</v>
      </c>
      <c r="K1952" s="21" t="s">
        <v>1088</v>
      </c>
      <c r="L1952" s="21" t="s">
        <v>1089</v>
      </c>
      <c r="M1952" s="21">
        <v>3.1</v>
      </c>
      <c r="N1952" s="21" t="s">
        <v>1088</v>
      </c>
      <c r="O1952" s="21" t="s">
        <v>1088</v>
      </c>
      <c r="P1952" s="73">
        <v>0.33</v>
      </c>
      <c r="Q1952" s="21"/>
      <c r="R1952" s="21"/>
      <c r="S1952" s="21"/>
      <c r="U1952" s="36" t="s">
        <v>5105</v>
      </c>
      <c r="V1952" s="66" t="s">
        <v>5284</v>
      </c>
      <c r="W1952" s="66"/>
    </row>
    <row r="1953" spans="1:23" ht="15">
      <c r="A1953" s="29" t="s">
        <v>3526</v>
      </c>
      <c r="B1953" s="29" t="s">
        <v>3527</v>
      </c>
      <c r="C1953" s="21" t="s">
        <v>1036</v>
      </c>
      <c r="D1953" s="21" t="s">
        <v>1129</v>
      </c>
      <c r="E1953" s="21" t="s">
        <v>1097</v>
      </c>
      <c r="F1953" s="30" t="s">
        <v>1178</v>
      </c>
      <c r="G1953" s="21" t="s">
        <v>2906</v>
      </c>
      <c r="H1953" s="31" t="s">
        <v>3538</v>
      </c>
      <c r="I1953" s="31" t="s">
        <v>3533</v>
      </c>
      <c r="J1953" s="21" t="s">
        <v>3539</v>
      </c>
      <c r="K1953" s="21" t="s">
        <v>1088</v>
      </c>
      <c r="L1953" s="21"/>
      <c r="M1953" s="21" t="s">
        <v>3540</v>
      </c>
      <c r="N1953" s="21" t="s">
        <v>1088</v>
      </c>
      <c r="O1953" s="21" t="s">
        <v>1088</v>
      </c>
      <c r="P1953" s="73">
        <v>0.33</v>
      </c>
      <c r="Q1953" s="21"/>
      <c r="R1953" s="10" t="s">
        <v>3541</v>
      </c>
      <c r="S1953" s="10"/>
      <c r="U1953" s="66" t="s">
        <v>5105</v>
      </c>
      <c r="V1953" s="66" t="s">
        <v>5284</v>
      </c>
      <c r="W1953" s="66"/>
    </row>
    <row r="1954" spans="1:23" ht="15">
      <c r="A1954" s="29" t="s">
        <v>3526</v>
      </c>
      <c r="B1954" s="29" t="s">
        <v>3527</v>
      </c>
      <c r="C1954" s="21" t="s">
        <v>1036</v>
      </c>
      <c r="D1954" s="21" t="s">
        <v>1129</v>
      </c>
      <c r="E1954" s="21" t="s">
        <v>1097</v>
      </c>
      <c r="F1954" s="30" t="s">
        <v>1178</v>
      </c>
      <c r="G1954" s="21" t="s">
        <v>2906</v>
      </c>
      <c r="H1954" s="31" t="s">
        <v>3542</v>
      </c>
      <c r="I1954" s="31" t="s">
        <v>1093</v>
      </c>
      <c r="J1954" s="21" t="s">
        <v>1094</v>
      </c>
      <c r="K1954" s="21" t="s">
        <v>1088</v>
      </c>
      <c r="L1954" s="21" t="s">
        <v>1138</v>
      </c>
      <c r="M1954" s="21">
        <v>20</v>
      </c>
      <c r="N1954" s="21" t="s">
        <v>1088</v>
      </c>
      <c r="O1954" s="21" t="s">
        <v>1088</v>
      </c>
      <c r="P1954" s="21" t="s">
        <v>1088</v>
      </c>
      <c r="Q1954" s="21"/>
      <c r="R1954" s="21"/>
      <c r="S1954" s="21"/>
      <c r="U1954" s="36" t="s">
        <v>5105</v>
      </c>
      <c r="V1954" s="66" t="s">
        <v>5284</v>
      </c>
      <c r="W1954" s="66"/>
    </row>
    <row r="1955" spans="1:23" ht="15">
      <c r="A1955" s="29" t="s">
        <v>3526</v>
      </c>
      <c r="B1955" s="29" t="s">
        <v>3527</v>
      </c>
      <c r="C1955" s="21" t="s">
        <v>1036</v>
      </c>
      <c r="D1955" s="21" t="s">
        <v>1129</v>
      </c>
      <c r="E1955" s="21" t="s">
        <v>1097</v>
      </c>
      <c r="F1955" s="30" t="s">
        <v>1178</v>
      </c>
      <c r="G1955" s="21" t="s">
        <v>2906</v>
      </c>
      <c r="H1955" s="31" t="s">
        <v>3542</v>
      </c>
      <c r="I1955" s="31" t="s">
        <v>1093</v>
      </c>
      <c r="J1955" s="21" t="s">
        <v>1094</v>
      </c>
      <c r="K1955" s="21" t="s">
        <v>1088</v>
      </c>
      <c r="L1955" s="21" t="s">
        <v>1089</v>
      </c>
      <c r="M1955" s="21">
        <v>48</v>
      </c>
      <c r="N1955" s="21" t="s">
        <v>1088</v>
      </c>
      <c r="O1955" s="21" t="s">
        <v>1088</v>
      </c>
      <c r="P1955" s="21" t="s">
        <v>1088</v>
      </c>
      <c r="Q1955" s="21"/>
      <c r="R1955" s="21" t="s">
        <v>3543</v>
      </c>
      <c r="S1955" s="21"/>
      <c r="U1955" s="36" t="s">
        <v>5105</v>
      </c>
      <c r="V1955" s="66" t="s">
        <v>5284</v>
      </c>
      <c r="W1955" s="66"/>
    </row>
    <row r="1956" spans="1:23" ht="15">
      <c r="A1956" s="29" t="s">
        <v>3526</v>
      </c>
      <c r="B1956" s="29" t="s">
        <v>3527</v>
      </c>
      <c r="C1956" s="21" t="s">
        <v>1036</v>
      </c>
      <c r="D1956" s="21" t="s">
        <v>1129</v>
      </c>
      <c r="E1956" s="21" t="s">
        <v>1097</v>
      </c>
      <c r="F1956" s="30" t="s">
        <v>1178</v>
      </c>
      <c r="G1956" s="21" t="s">
        <v>2906</v>
      </c>
      <c r="H1956" s="31" t="s">
        <v>3544</v>
      </c>
      <c r="I1956" s="31" t="s">
        <v>1093</v>
      </c>
      <c r="J1956" s="21" t="s">
        <v>1094</v>
      </c>
      <c r="K1956" s="21" t="s">
        <v>1088</v>
      </c>
      <c r="L1956" s="21" t="s">
        <v>1089</v>
      </c>
      <c r="M1956" s="21">
        <v>42</v>
      </c>
      <c r="N1956" s="21" t="s">
        <v>1088</v>
      </c>
      <c r="O1956" s="21" t="s">
        <v>1088</v>
      </c>
      <c r="P1956" s="21" t="s">
        <v>1088</v>
      </c>
      <c r="Q1956" s="21"/>
      <c r="R1956" s="21" t="s">
        <v>3545</v>
      </c>
      <c r="S1956" s="21"/>
      <c r="U1956" s="36" t="s">
        <v>5105</v>
      </c>
      <c r="V1956" s="66" t="s">
        <v>5284</v>
      </c>
      <c r="W1956" s="66"/>
    </row>
    <row r="1957" spans="1:23" ht="15">
      <c r="A1957" s="29" t="s">
        <v>3526</v>
      </c>
      <c r="B1957" s="29" t="s">
        <v>3527</v>
      </c>
      <c r="C1957" s="21" t="s">
        <v>1036</v>
      </c>
      <c r="D1957" s="21" t="s">
        <v>1129</v>
      </c>
      <c r="E1957" s="21" t="s">
        <v>1097</v>
      </c>
      <c r="F1957" s="30" t="s">
        <v>1178</v>
      </c>
      <c r="G1957" s="21" t="s">
        <v>2906</v>
      </c>
      <c r="H1957" s="31" t="s">
        <v>3544</v>
      </c>
      <c r="I1957" s="31" t="s">
        <v>1093</v>
      </c>
      <c r="J1957" s="21" t="s">
        <v>1094</v>
      </c>
      <c r="K1957" s="21" t="s">
        <v>1088</v>
      </c>
      <c r="L1957" s="21" t="s">
        <v>1089</v>
      </c>
      <c r="M1957" s="21">
        <v>54</v>
      </c>
      <c r="N1957" s="21" t="s">
        <v>1088</v>
      </c>
      <c r="O1957" s="21" t="s">
        <v>1088</v>
      </c>
      <c r="P1957" s="21" t="s">
        <v>1088</v>
      </c>
      <c r="Q1957" s="21"/>
      <c r="R1957" s="21" t="s">
        <v>3546</v>
      </c>
      <c r="S1957" s="21"/>
      <c r="U1957" s="36" t="s">
        <v>5105</v>
      </c>
      <c r="V1957" s="66" t="s">
        <v>5284</v>
      </c>
      <c r="W1957" s="66"/>
    </row>
    <row r="1958" spans="1:23" ht="15">
      <c r="A1958" s="29" t="s">
        <v>3526</v>
      </c>
      <c r="B1958" s="29" t="s">
        <v>3527</v>
      </c>
      <c r="C1958" s="21" t="s">
        <v>1036</v>
      </c>
      <c r="D1958" s="21" t="s">
        <v>1129</v>
      </c>
      <c r="E1958" s="21" t="s">
        <v>1097</v>
      </c>
      <c r="F1958" s="30" t="s">
        <v>1178</v>
      </c>
      <c r="G1958" s="21" t="s">
        <v>2906</v>
      </c>
      <c r="H1958" s="31" t="s">
        <v>3547</v>
      </c>
      <c r="I1958" s="31" t="s">
        <v>1036</v>
      </c>
      <c r="J1958" s="21" t="s">
        <v>1161</v>
      </c>
      <c r="K1958" s="21" t="s">
        <v>1088</v>
      </c>
      <c r="L1958" s="21" t="s">
        <v>1089</v>
      </c>
      <c r="M1958" s="21">
        <v>98</v>
      </c>
      <c r="N1958" s="21" t="s">
        <v>1088</v>
      </c>
      <c r="O1958" s="21" t="s">
        <v>1088</v>
      </c>
      <c r="P1958" s="21" t="s">
        <v>1088</v>
      </c>
      <c r="Q1958" s="21"/>
      <c r="R1958" s="10" t="s">
        <v>3548</v>
      </c>
      <c r="S1958" s="10"/>
      <c r="U1958" s="66" t="s">
        <v>5105</v>
      </c>
      <c r="V1958" s="66" t="s">
        <v>5284</v>
      </c>
      <c r="W1958" s="66"/>
    </row>
    <row r="1959" spans="1:23" ht="15">
      <c r="A1959" s="29" t="s">
        <v>3526</v>
      </c>
      <c r="B1959" s="29" t="s">
        <v>3527</v>
      </c>
      <c r="C1959" s="21" t="s">
        <v>1036</v>
      </c>
      <c r="D1959" s="21" t="s">
        <v>1129</v>
      </c>
      <c r="E1959" s="21" t="s">
        <v>1097</v>
      </c>
      <c r="F1959" s="30" t="s">
        <v>1178</v>
      </c>
      <c r="G1959" s="21" t="s">
        <v>2906</v>
      </c>
      <c r="H1959" s="31" t="s">
        <v>3549</v>
      </c>
      <c r="I1959" s="31" t="s">
        <v>1036</v>
      </c>
      <c r="J1959" s="21" t="s">
        <v>1161</v>
      </c>
      <c r="K1959" s="21" t="s">
        <v>1088</v>
      </c>
      <c r="L1959" s="21" t="s">
        <v>1089</v>
      </c>
      <c r="M1959" s="21">
        <v>86</v>
      </c>
      <c r="N1959" s="21" t="s">
        <v>1088</v>
      </c>
      <c r="O1959" s="21" t="s">
        <v>1088</v>
      </c>
      <c r="P1959" s="21" t="s">
        <v>1088</v>
      </c>
      <c r="Q1959" s="21"/>
      <c r="R1959" s="10" t="s">
        <v>3550</v>
      </c>
      <c r="S1959" s="10"/>
      <c r="U1959" s="66" t="s">
        <v>5105</v>
      </c>
      <c r="V1959" s="66" t="s">
        <v>5284</v>
      </c>
      <c r="W1959" s="66"/>
    </row>
    <row r="1960" spans="1:23" ht="15">
      <c r="A1960" s="29" t="s">
        <v>2870</v>
      </c>
      <c r="B1960" s="6" t="s">
        <v>3551</v>
      </c>
      <c r="C1960" s="21" t="s">
        <v>1036</v>
      </c>
      <c r="D1960" s="21" t="s">
        <v>1082</v>
      </c>
      <c r="E1960" s="21" t="s">
        <v>1097</v>
      </c>
      <c r="F1960" s="30" t="s">
        <v>1680</v>
      </c>
      <c r="G1960" s="21" t="s">
        <v>1687</v>
      </c>
      <c r="H1960" s="31" t="s">
        <v>1491</v>
      </c>
      <c r="I1960" s="31" t="s">
        <v>1093</v>
      </c>
      <c r="J1960" s="21" t="s">
        <v>3530</v>
      </c>
      <c r="K1960" s="21" t="s">
        <v>1088</v>
      </c>
      <c r="L1960" s="21" t="s">
        <v>1172</v>
      </c>
      <c r="M1960" s="21" t="s">
        <v>3552</v>
      </c>
      <c r="N1960" s="21" t="s">
        <v>1088</v>
      </c>
      <c r="O1960" s="21" t="s">
        <v>1088</v>
      </c>
      <c r="P1960" s="21" t="s">
        <v>1088</v>
      </c>
      <c r="Q1960" s="21" t="s">
        <v>3249</v>
      </c>
      <c r="R1960" s="10" t="s">
        <v>3553</v>
      </c>
      <c r="S1960" s="10"/>
      <c r="U1960" s="66" t="s">
        <v>5105</v>
      </c>
      <c r="V1960" s="66" t="s">
        <v>5284</v>
      </c>
      <c r="W1960" s="66"/>
    </row>
    <row r="1961" spans="1:23" ht="15">
      <c r="A1961" s="29" t="s">
        <v>2870</v>
      </c>
      <c r="B1961" s="6" t="s">
        <v>3551</v>
      </c>
      <c r="C1961" s="21" t="s">
        <v>1036</v>
      </c>
      <c r="D1961" s="21" t="s">
        <v>1082</v>
      </c>
      <c r="E1961" s="21" t="s">
        <v>1097</v>
      </c>
      <c r="F1961" s="30" t="s">
        <v>3554</v>
      </c>
      <c r="G1961" s="21" t="s">
        <v>1687</v>
      </c>
      <c r="H1961" s="31" t="s">
        <v>1491</v>
      </c>
      <c r="I1961" s="31" t="s">
        <v>1093</v>
      </c>
      <c r="J1961" s="21" t="s">
        <v>1088</v>
      </c>
      <c r="K1961" s="21" t="s">
        <v>1088</v>
      </c>
      <c r="L1961" s="21" t="s">
        <v>1172</v>
      </c>
      <c r="M1961" s="21" t="s">
        <v>1088</v>
      </c>
      <c r="N1961" s="21" t="s">
        <v>1088</v>
      </c>
      <c r="O1961" s="21" t="s">
        <v>1088</v>
      </c>
      <c r="P1961" s="21" t="s">
        <v>1088</v>
      </c>
      <c r="Q1961" s="21" t="s">
        <v>3249</v>
      </c>
      <c r="R1961" s="21" t="s">
        <v>3555</v>
      </c>
      <c r="S1961" s="21"/>
      <c r="U1961" s="36" t="s">
        <v>5105</v>
      </c>
      <c r="V1961" s="66" t="s">
        <v>5284</v>
      </c>
      <c r="W1961" s="66"/>
    </row>
    <row r="1962" spans="1:23" ht="15">
      <c r="A1962" s="29" t="s">
        <v>2870</v>
      </c>
      <c r="B1962" s="6" t="s">
        <v>3551</v>
      </c>
      <c r="C1962" s="21" t="s">
        <v>1036</v>
      </c>
      <c r="D1962" s="21" t="s">
        <v>1082</v>
      </c>
      <c r="E1962" s="21" t="s">
        <v>1097</v>
      </c>
      <c r="F1962" s="30" t="s">
        <v>1289</v>
      </c>
      <c r="G1962" s="21" t="s">
        <v>1687</v>
      </c>
      <c r="H1962" s="31" t="s">
        <v>1491</v>
      </c>
      <c r="I1962" s="31" t="s">
        <v>1093</v>
      </c>
      <c r="J1962" s="21" t="s">
        <v>3530</v>
      </c>
      <c r="K1962" s="21" t="s">
        <v>1088</v>
      </c>
      <c r="L1962" s="21" t="s">
        <v>1172</v>
      </c>
      <c r="M1962" s="21" t="s">
        <v>3556</v>
      </c>
      <c r="N1962" s="21" t="s">
        <v>1088</v>
      </c>
      <c r="O1962" s="21" t="s">
        <v>1088</v>
      </c>
      <c r="P1962" s="21" t="s">
        <v>1088</v>
      </c>
      <c r="Q1962" s="21" t="s">
        <v>3249</v>
      </c>
      <c r="R1962" s="21"/>
      <c r="S1962" s="21"/>
      <c r="U1962" s="36" t="s">
        <v>5105</v>
      </c>
      <c r="V1962" s="66" t="s">
        <v>5284</v>
      </c>
      <c r="W1962" s="66"/>
    </row>
    <row r="1963" spans="1:23" ht="14">
      <c r="A1963" s="21" t="s">
        <v>3557</v>
      </c>
      <c r="B1963" s="21" t="s">
        <v>3558</v>
      </c>
      <c r="C1963" s="21" t="s">
        <v>1036</v>
      </c>
      <c r="D1963" s="21" t="s">
        <v>1147</v>
      </c>
      <c r="E1963" s="21" t="s">
        <v>1097</v>
      </c>
      <c r="F1963" s="30" t="s">
        <v>1178</v>
      </c>
      <c r="G1963" s="21" t="s">
        <v>2906</v>
      </c>
      <c r="H1963" s="31" t="s">
        <v>3559</v>
      </c>
      <c r="I1963" s="31" t="s">
        <v>1707</v>
      </c>
      <c r="J1963" s="21" t="s">
        <v>3530</v>
      </c>
      <c r="K1963" s="21" t="s">
        <v>1088</v>
      </c>
      <c r="L1963" s="21" t="s">
        <v>1172</v>
      </c>
      <c r="M1963" s="21">
        <v>9.8000000000000007</v>
      </c>
      <c r="N1963" s="21" t="s">
        <v>1088</v>
      </c>
      <c r="O1963" s="21" t="s">
        <v>1088</v>
      </c>
      <c r="P1963" s="21">
        <v>12</v>
      </c>
      <c r="Q1963" s="21" t="s">
        <v>3249</v>
      </c>
      <c r="R1963" s="21" t="s">
        <v>3560</v>
      </c>
      <c r="S1963" s="21"/>
      <c r="U1963" s="36" t="s">
        <v>5286</v>
      </c>
      <c r="V1963" s="66" t="s">
        <v>5284</v>
      </c>
      <c r="W1963" s="66"/>
    </row>
    <row r="1964" spans="1:23" ht="14">
      <c r="A1964" s="21" t="s">
        <v>3557</v>
      </c>
      <c r="B1964" s="21" t="s">
        <v>3558</v>
      </c>
      <c r="C1964" s="21" t="s">
        <v>1036</v>
      </c>
      <c r="D1964" s="21" t="s">
        <v>1147</v>
      </c>
      <c r="E1964" s="21" t="s">
        <v>1097</v>
      </c>
      <c r="F1964" s="30" t="s">
        <v>1178</v>
      </c>
      <c r="G1964" s="21" t="s">
        <v>2906</v>
      </c>
      <c r="H1964" s="31" t="s">
        <v>3561</v>
      </c>
      <c r="I1964" s="31" t="s">
        <v>1707</v>
      </c>
      <c r="J1964" s="21" t="s">
        <v>3530</v>
      </c>
      <c r="K1964" s="21" t="s">
        <v>1088</v>
      </c>
      <c r="L1964" s="21" t="s">
        <v>1172</v>
      </c>
      <c r="M1964" s="21">
        <v>97.3</v>
      </c>
      <c r="N1964" s="21" t="s">
        <v>1088</v>
      </c>
      <c r="O1964" s="21" t="s">
        <v>1088</v>
      </c>
      <c r="P1964" s="21">
        <v>235.1</v>
      </c>
      <c r="Q1964" s="21" t="s">
        <v>3249</v>
      </c>
      <c r="R1964" s="21" t="s">
        <v>3562</v>
      </c>
      <c r="S1964" s="21"/>
      <c r="U1964" s="36" t="s">
        <v>5286</v>
      </c>
      <c r="V1964" s="66" t="s">
        <v>5284</v>
      </c>
      <c r="W1964" s="66"/>
    </row>
    <row r="1965" spans="1:23" ht="43">
      <c r="A1965" s="6" t="s">
        <v>3563</v>
      </c>
      <c r="B1965" s="6" t="s">
        <v>816</v>
      </c>
      <c r="C1965" s="21" t="s">
        <v>1733</v>
      </c>
      <c r="D1965" s="21" t="s">
        <v>1129</v>
      </c>
      <c r="E1965" s="21" t="s">
        <v>1097</v>
      </c>
      <c r="F1965" s="30" t="s">
        <v>3564</v>
      </c>
      <c r="G1965" s="21" t="s">
        <v>3439</v>
      </c>
      <c r="H1965" s="31" t="s">
        <v>3565</v>
      </c>
      <c r="I1965" s="31" t="s">
        <v>3566</v>
      </c>
      <c r="J1965" s="21" t="s">
        <v>1147</v>
      </c>
      <c r="K1965" s="21" t="s">
        <v>1088</v>
      </c>
      <c r="L1965" s="21" t="s">
        <v>1172</v>
      </c>
      <c r="M1965" s="21"/>
      <c r="N1965" s="21" t="s">
        <v>1088</v>
      </c>
      <c r="O1965" s="21" t="s">
        <v>1088</v>
      </c>
      <c r="P1965" s="21"/>
      <c r="Q1965" s="21" t="s">
        <v>3249</v>
      </c>
      <c r="R1965" s="46" t="s">
        <v>3567</v>
      </c>
      <c r="S1965" s="21"/>
      <c r="U1965" s="36" t="s">
        <v>4800</v>
      </c>
      <c r="V1965" s="66" t="s">
        <v>4778</v>
      </c>
      <c r="W1965" s="66"/>
    </row>
    <row r="1966" spans="1:23" ht="43">
      <c r="A1966" s="6" t="s">
        <v>3563</v>
      </c>
      <c r="B1966" s="6" t="s">
        <v>816</v>
      </c>
      <c r="C1966" s="21" t="s">
        <v>1733</v>
      </c>
      <c r="D1966" s="21" t="s">
        <v>1129</v>
      </c>
      <c r="E1966" s="21" t="s">
        <v>1097</v>
      </c>
      <c r="F1966" s="30" t="s">
        <v>3564</v>
      </c>
      <c r="G1966" s="21" t="s">
        <v>3439</v>
      </c>
      <c r="H1966" s="31" t="s">
        <v>3568</v>
      </c>
      <c r="I1966" s="31" t="s">
        <v>3566</v>
      </c>
      <c r="J1966" s="21" t="s">
        <v>1147</v>
      </c>
      <c r="K1966" s="21" t="s">
        <v>1088</v>
      </c>
      <c r="L1966" s="21" t="s">
        <v>1172</v>
      </c>
      <c r="M1966" s="21"/>
      <c r="N1966" s="21" t="s">
        <v>1088</v>
      </c>
      <c r="O1966" s="21" t="s">
        <v>1088</v>
      </c>
      <c r="P1966" s="21"/>
      <c r="Q1966" s="21" t="s">
        <v>3249</v>
      </c>
      <c r="R1966" s="46" t="s">
        <v>3569</v>
      </c>
      <c r="S1966" s="21"/>
      <c r="U1966" s="36" t="s">
        <v>4800</v>
      </c>
      <c r="V1966" s="66" t="s">
        <v>4778</v>
      </c>
      <c r="W1966" s="66"/>
    </row>
    <row r="1967" spans="1:23" ht="43">
      <c r="A1967" s="6" t="s">
        <v>3563</v>
      </c>
      <c r="B1967" s="6" t="s">
        <v>816</v>
      </c>
      <c r="C1967" s="21" t="s">
        <v>1733</v>
      </c>
      <c r="D1967" s="21" t="s">
        <v>1129</v>
      </c>
      <c r="E1967" s="21" t="s">
        <v>1097</v>
      </c>
      <c r="F1967" s="30" t="s">
        <v>3564</v>
      </c>
      <c r="G1967" s="21" t="s">
        <v>3439</v>
      </c>
      <c r="H1967" s="31" t="s">
        <v>3570</v>
      </c>
      <c r="I1967" s="31" t="s">
        <v>3566</v>
      </c>
      <c r="J1967" s="21" t="s">
        <v>1147</v>
      </c>
      <c r="K1967" s="21" t="s">
        <v>1088</v>
      </c>
      <c r="L1967" s="21" t="s">
        <v>1172</v>
      </c>
      <c r="M1967" s="21"/>
      <c r="N1967" s="21" t="s">
        <v>1088</v>
      </c>
      <c r="O1967" s="21" t="s">
        <v>1088</v>
      </c>
      <c r="P1967" s="21"/>
      <c r="Q1967" s="21" t="s">
        <v>3249</v>
      </c>
      <c r="R1967" s="46" t="s">
        <v>3571</v>
      </c>
      <c r="S1967" s="21"/>
      <c r="U1967" s="36" t="s">
        <v>4800</v>
      </c>
      <c r="V1967" s="66" t="s">
        <v>4778</v>
      </c>
      <c r="W1967" s="66"/>
    </row>
    <row r="1968" spans="1:23" ht="43">
      <c r="A1968" s="6" t="s">
        <v>3563</v>
      </c>
      <c r="B1968" s="6" t="s">
        <v>816</v>
      </c>
      <c r="C1968" s="21" t="s">
        <v>1733</v>
      </c>
      <c r="D1968" s="21" t="s">
        <v>1129</v>
      </c>
      <c r="E1968" s="21" t="s">
        <v>1097</v>
      </c>
      <c r="F1968" s="30" t="s">
        <v>3564</v>
      </c>
      <c r="G1968" s="21" t="s">
        <v>3439</v>
      </c>
      <c r="H1968" s="31" t="s">
        <v>3572</v>
      </c>
      <c r="I1968" s="31" t="s">
        <v>3566</v>
      </c>
      <c r="J1968" s="21" t="s">
        <v>1147</v>
      </c>
      <c r="K1968" s="21" t="s">
        <v>1088</v>
      </c>
      <c r="L1968" s="21" t="s">
        <v>1172</v>
      </c>
      <c r="M1968" s="21"/>
      <c r="N1968" s="21" t="s">
        <v>1088</v>
      </c>
      <c r="O1968" s="21" t="s">
        <v>1088</v>
      </c>
      <c r="P1968" s="21"/>
      <c r="Q1968" s="21" t="s">
        <v>3249</v>
      </c>
      <c r="R1968" s="46" t="s">
        <v>3573</v>
      </c>
      <c r="S1968" s="21"/>
      <c r="U1968" s="36" t="s">
        <v>4800</v>
      </c>
      <c r="V1968" s="66" t="s">
        <v>4778</v>
      </c>
      <c r="W1968" s="66"/>
    </row>
    <row r="1969" spans="1:23" ht="43">
      <c r="A1969" s="6" t="s">
        <v>3563</v>
      </c>
      <c r="B1969" s="6" t="s">
        <v>816</v>
      </c>
      <c r="C1969" s="21" t="s">
        <v>1733</v>
      </c>
      <c r="D1969" s="21" t="s">
        <v>1129</v>
      </c>
      <c r="E1969" s="21" t="s">
        <v>1097</v>
      </c>
      <c r="F1969" s="30" t="s">
        <v>3564</v>
      </c>
      <c r="G1969" s="21" t="s">
        <v>3439</v>
      </c>
      <c r="H1969" s="31" t="s">
        <v>3574</v>
      </c>
      <c r="I1969" s="31" t="s">
        <v>3566</v>
      </c>
      <c r="J1969" s="21" t="s">
        <v>1147</v>
      </c>
      <c r="K1969" s="21" t="s">
        <v>1088</v>
      </c>
      <c r="L1969" s="21" t="s">
        <v>1172</v>
      </c>
      <c r="M1969" s="21"/>
      <c r="N1969" s="21" t="s">
        <v>1088</v>
      </c>
      <c r="O1969" s="21" t="s">
        <v>1088</v>
      </c>
      <c r="P1969" s="21"/>
      <c r="Q1969" s="21" t="s">
        <v>3249</v>
      </c>
      <c r="R1969" s="46" t="s">
        <v>3575</v>
      </c>
      <c r="S1969" s="21"/>
      <c r="U1969" s="36" t="s">
        <v>4800</v>
      </c>
      <c r="V1969" s="66" t="s">
        <v>4778</v>
      </c>
      <c r="W1969" s="66"/>
    </row>
    <row r="1970" spans="1:23" ht="43">
      <c r="A1970" s="6" t="s">
        <v>3563</v>
      </c>
      <c r="B1970" s="6" t="s">
        <v>816</v>
      </c>
      <c r="C1970" s="21" t="s">
        <v>1733</v>
      </c>
      <c r="D1970" s="21" t="s">
        <v>1129</v>
      </c>
      <c r="E1970" s="21" t="s">
        <v>1097</v>
      </c>
      <c r="F1970" s="30" t="s">
        <v>3564</v>
      </c>
      <c r="G1970" s="21" t="s">
        <v>3439</v>
      </c>
      <c r="H1970" s="31" t="s">
        <v>3576</v>
      </c>
      <c r="I1970" s="31" t="s">
        <v>3566</v>
      </c>
      <c r="J1970" s="21" t="s">
        <v>1147</v>
      </c>
      <c r="K1970" s="21" t="s">
        <v>1088</v>
      </c>
      <c r="L1970" s="21" t="s">
        <v>1172</v>
      </c>
      <c r="M1970" s="21"/>
      <c r="N1970" s="21" t="s">
        <v>1088</v>
      </c>
      <c r="O1970" s="21" t="s">
        <v>1088</v>
      </c>
      <c r="P1970" s="21"/>
      <c r="Q1970" s="21" t="s">
        <v>3249</v>
      </c>
      <c r="R1970" s="46" t="s">
        <v>3571</v>
      </c>
      <c r="S1970" s="21"/>
      <c r="U1970" s="36" t="s">
        <v>4800</v>
      </c>
      <c r="V1970" s="66" t="s">
        <v>4778</v>
      </c>
      <c r="W1970" s="66"/>
    </row>
    <row r="1971" spans="1:23" ht="43">
      <c r="A1971" s="6" t="s">
        <v>3563</v>
      </c>
      <c r="B1971" s="6" t="s">
        <v>816</v>
      </c>
      <c r="C1971" s="21" t="s">
        <v>1733</v>
      </c>
      <c r="D1971" s="21" t="s">
        <v>1129</v>
      </c>
      <c r="E1971" s="21" t="s">
        <v>1097</v>
      </c>
      <c r="F1971" s="30" t="s">
        <v>3564</v>
      </c>
      <c r="G1971" s="21" t="s">
        <v>3439</v>
      </c>
      <c r="H1971" s="31" t="s">
        <v>3577</v>
      </c>
      <c r="I1971" s="31" t="s">
        <v>3566</v>
      </c>
      <c r="J1971" s="21" t="s">
        <v>1147</v>
      </c>
      <c r="K1971" s="21" t="s">
        <v>1088</v>
      </c>
      <c r="L1971" s="21" t="s">
        <v>1172</v>
      </c>
      <c r="M1971" s="21"/>
      <c r="N1971" s="21" t="s">
        <v>1088</v>
      </c>
      <c r="O1971" s="21" t="s">
        <v>1088</v>
      </c>
      <c r="P1971" s="21"/>
      <c r="Q1971" s="21" t="s">
        <v>3249</v>
      </c>
      <c r="R1971" s="46" t="s">
        <v>3578</v>
      </c>
      <c r="S1971" s="21"/>
      <c r="U1971" s="36" t="s">
        <v>4800</v>
      </c>
      <c r="V1971" s="66" t="s">
        <v>4778</v>
      </c>
      <c r="W1971" s="66"/>
    </row>
    <row r="1972" spans="1:23" ht="43">
      <c r="A1972" s="6" t="s">
        <v>3563</v>
      </c>
      <c r="B1972" s="6" t="s">
        <v>816</v>
      </c>
      <c r="C1972" s="21" t="s">
        <v>1733</v>
      </c>
      <c r="D1972" s="21" t="s">
        <v>1129</v>
      </c>
      <c r="E1972" s="21" t="s">
        <v>1097</v>
      </c>
      <c r="F1972" s="30" t="s">
        <v>3564</v>
      </c>
      <c r="G1972" s="21" t="s">
        <v>3439</v>
      </c>
      <c r="H1972" s="31" t="s">
        <v>3579</v>
      </c>
      <c r="I1972" s="31" t="s">
        <v>3566</v>
      </c>
      <c r="J1972" s="21" t="s">
        <v>1147</v>
      </c>
      <c r="K1972" s="21" t="s">
        <v>1088</v>
      </c>
      <c r="L1972" s="21" t="s">
        <v>1172</v>
      </c>
      <c r="M1972" s="21"/>
      <c r="N1972" s="21" t="s">
        <v>1088</v>
      </c>
      <c r="O1972" s="21" t="s">
        <v>1088</v>
      </c>
      <c r="P1972" s="21"/>
      <c r="Q1972" s="21" t="s">
        <v>3249</v>
      </c>
      <c r="R1972" s="46" t="s">
        <v>3580</v>
      </c>
      <c r="S1972" s="21"/>
      <c r="U1972" s="36" t="s">
        <v>4800</v>
      </c>
      <c r="V1972" s="66" t="s">
        <v>4778</v>
      </c>
      <c r="W1972" s="66"/>
    </row>
    <row r="1973" spans="1:23" ht="43">
      <c r="A1973" s="6" t="s">
        <v>3563</v>
      </c>
      <c r="B1973" s="6" t="s">
        <v>816</v>
      </c>
      <c r="C1973" s="21" t="s">
        <v>1733</v>
      </c>
      <c r="D1973" s="21" t="s">
        <v>1129</v>
      </c>
      <c r="E1973" s="21" t="s">
        <v>1097</v>
      </c>
      <c r="F1973" s="30" t="s">
        <v>3564</v>
      </c>
      <c r="G1973" s="21" t="s">
        <v>3439</v>
      </c>
      <c r="H1973" s="31" t="s">
        <v>3581</v>
      </c>
      <c r="I1973" s="31" t="s">
        <v>3566</v>
      </c>
      <c r="J1973" s="21" t="s">
        <v>1147</v>
      </c>
      <c r="K1973" s="21" t="s">
        <v>1088</v>
      </c>
      <c r="L1973" s="21" t="s">
        <v>1172</v>
      </c>
      <c r="M1973" s="21"/>
      <c r="N1973" s="21" t="s">
        <v>1088</v>
      </c>
      <c r="O1973" s="21" t="s">
        <v>1088</v>
      </c>
      <c r="P1973" s="21"/>
      <c r="Q1973" s="21" t="s">
        <v>3249</v>
      </c>
      <c r="R1973" s="46" t="s">
        <v>3582</v>
      </c>
      <c r="S1973" s="21"/>
      <c r="U1973" s="36" t="s">
        <v>4800</v>
      </c>
      <c r="V1973" s="66" t="s">
        <v>4778</v>
      </c>
      <c r="W1973" s="66"/>
    </row>
    <row r="1974" spans="1:23" ht="43">
      <c r="A1974" s="6" t="s">
        <v>3563</v>
      </c>
      <c r="B1974" s="6" t="s">
        <v>816</v>
      </c>
      <c r="C1974" s="21" t="s">
        <v>1733</v>
      </c>
      <c r="D1974" s="21" t="s">
        <v>1129</v>
      </c>
      <c r="E1974" s="21" t="s">
        <v>1097</v>
      </c>
      <c r="F1974" s="30" t="s">
        <v>3564</v>
      </c>
      <c r="G1974" s="21" t="s">
        <v>3439</v>
      </c>
      <c r="H1974" s="31" t="s">
        <v>3583</v>
      </c>
      <c r="I1974" s="31" t="s">
        <v>3566</v>
      </c>
      <c r="J1974" s="21" t="s">
        <v>1147</v>
      </c>
      <c r="K1974" s="21" t="s">
        <v>1088</v>
      </c>
      <c r="L1974" s="21" t="s">
        <v>1172</v>
      </c>
      <c r="M1974" s="21"/>
      <c r="N1974" s="21" t="s">
        <v>1088</v>
      </c>
      <c r="O1974" s="21" t="s">
        <v>1088</v>
      </c>
      <c r="P1974" s="21"/>
      <c r="Q1974" s="21" t="s">
        <v>3249</v>
      </c>
      <c r="R1974" s="46" t="s">
        <v>3582</v>
      </c>
      <c r="S1974" s="21"/>
      <c r="U1974" s="36" t="s">
        <v>4800</v>
      </c>
      <c r="V1974" s="66" t="s">
        <v>4778</v>
      </c>
      <c r="W1974" s="66"/>
    </row>
    <row r="1975" spans="1:23" ht="43">
      <c r="A1975" s="6" t="s">
        <v>3563</v>
      </c>
      <c r="B1975" s="6" t="s">
        <v>816</v>
      </c>
      <c r="C1975" s="21" t="s">
        <v>1733</v>
      </c>
      <c r="D1975" s="21" t="s">
        <v>1129</v>
      </c>
      <c r="E1975" s="21" t="s">
        <v>1097</v>
      </c>
      <c r="F1975" s="30" t="s">
        <v>3564</v>
      </c>
      <c r="G1975" s="21" t="s">
        <v>3439</v>
      </c>
      <c r="H1975" s="31" t="s">
        <v>3584</v>
      </c>
      <c r="I1975" s="31" t="s">
        <v>3566</v>
      </c>
      <c r="J1975" s="21" t="s">
        <v>1147</v>
      </c>
      <c r="K1975" s="21" t="s">
        <v>1088</v>
      </c>
      <c r="L1975" s="21" t="s">
        <v>1172</v>
      </c>
      <c r="M1975" s="21"/>
      <c r="N1975" s="21" t="s">
        <v>1088</v>
      </c>
      <c r="O1975" s="21" t="s">
        <v>1088</v>
      </c>
      <c r="P1975" s="21"/>
      <c r="Q1975" s="21" t="s">
        <v>3249</v>
      </c>
      <c r="R1975" s="46" t="s">
        <v>3585</v>
      </c>
      <c r="S1975" s="21"/>
      <c r="U1975" s="36" t="s">
        <v>4800</v>
      </c>
      <c r="V1975" s="66" t="s">
        <v>4778</v>
      </c>
      <c r="W1975" s="66"/>
    </row>
    <row r="1976" spans="1:23" ht="43">
      <c r="A1976" s="6" t="s">
        <v>3563</v>
      </c>
      <c r="B1976" s="6" t="s">
        <v>816</v>
      </c>
      <c r="C1976" s="21" t="s">
        <v>1733</v>
      </c>
      <c r="D1976" s="21" t="s">
        <v>1129</v>
      </c>
      <c r="E1976" s="21" t="s">
        <v>1097</v>
      </c>
      <c r="F1976" s="30" t="s">
        <v>3564</v>
      </c>
      <c r="G1976" s="21" t="s">
        <v>3439</v>
      </c>
      <c r="H1976" s="31" t="s">
        <v>3586</v>
      </c>
      <c r="I1976" s="31" t="s">
        <v>3566</v>
      </c>
      <c r="J1976" s="21" t="s">
        <v>1147</v>
      </c>
      <c r="K1976" s="21" t="s">
        <v>1088</v>
      </c>
      <c r="L1976" s="21" t="s">
        <v>1172</v>
      </c>
      <c r="M1976" s="21"/>
      <c r="N1976" s="21" t="s">
        <v>1088</v>
      </c>
      <c r="O1976" s="21" t="s">
        <v>1088</v>
      </c>
      <c r="P1976" s="21"/>
      <c r="Q1976" s="21" t="s">
        <v>3249</v>
      </c>
      <c r="R1976" s="46" t="s">
        <v>3587</v>
      </c>
      <c r="S1976" s="21"/>
      <c r="U1976" s="36" t="s">
        <v>4800</v>
      </c>
      <c r="V1976" s="66" t="s">
        <v>4778</v>
      </c>
      <c r="W1976" s="66"/>
    </row>
    <row r="1977" spans="1:23" ht="15">
      <c r="A1977" s="35" t="s">
        <v>691</v>
      </c>
      <c r="B1977" s="35" t="s">
        <v>819</v>
      </c>
      <c r="C1977" s="36" t="s">
        <v>1036</v>
      </c>
      <c r="D1977" s="36" t="s">
        <v>1082</v>
      </c>
      <c r="E1977" s="36" t="s">
        <v>1097</v>
      </c>
      <c r="F1977" s="37" t="s">
        <v>3588</v>
      </c>
      <c r="G1977" s="65" t="s">
        <v>2660</v>
      </c>
      <c r="H1977" s="36" t="s">
        <v>3589</v>
      </c>
      <c r="I1977" s="36" t="s">
        <v>1093</v>
      </c>
      <c r="J1977" s="36" t="s">
        <v>3590</v>
      </c>
      <c r="K1977" s="36"/>
      <c r="L1977" s="36" t="s">
        <v>1089</v>
      </c>
      <c r="M1977" s="36">
        <v>5.12</v>
      </c>
      <c r="N1977" s="36"/>
      <c r="O1977" s="36"/>
      <c r="P1977" s="36"/>
      <c r="Q1977" s="36" t="s">
        <v>487</v>
      </c>
      <c r="R1977" s="87" t="s">
        <v>3591</v>
      </c>
      <c r="S1977" s="84"/>
      <c r="U1977" s="66" t="s">
        <v>5105</v>
      </c>
      <c r="V1977" s="66" t="s">
        <v>5284</v>
      </c>
      <c r="W1977" s="66"/>
    </row>
    <row r="1978" spans="1:23" ht="15">
      <c r="A1978" s="35" t="s">
        <v>691</v>
      </c>
      <c r="B1978" s="35" t="s">
        <v>819</v>
      </c>
      <c r="C1978" s="36" t="s">
        <v>1036</v>
      </c>
      <c r="D1978" s="36" t="s">
        <v>1082</v>
      </c>
      <c r="E1978" s="36" t="s">
        <v>1097</v>
      </c>
      <c r="F1978" s="37" t="s">
        <v>3588</v>
      </c>
      <c r="G1978" s="65" t="s">
        <v>2660</v>
      </c>
      <c r="H1978" s="36" t="s">
        <v>2675</v>
      </c>
      <c r="I1978" s="36" t="s">
        <v>1093</v>
      </c>
      <c r="J1978" s="36" t="s">
        <v>3592</v>
      </c>
      <c r="K1978" s="36"/>
      <c r="L1978" s="36" t="s">
        <v>1089</v>
      </c>
      <c r="M1978" s="36">
        <v>50.73</v>
      </c>
      <c r="N1978" s="36"/>
      <c r="O1978" s="36"/>
      <c r="P1978" s="36"/>
      <c r="Q1978" s="36" t="s">
        <v>487</v>
      </c>
      <c r="R1978" s="65" t="s">
        <v>3593</v>
      </c>
      <c r="S1978" s="36"/>
      <c r="U1978" s="36" t="s">
        <v>5105</v>
      </c>
      <c r="V1978" s="66" t="s">
        <v>5284</v>
      </c>
      <c r="W1978" s="66"/>
    </row>
    <row r="1979" spans="1:23" ht="15">
      <c r="A1979" s="35" t="s">
        <v>691</v>
      </c>
      <c r="B1979" s="35" t="s">
        <v>819</v>
      </c>
      <c r="C1979" s="36" t="s">
        <v>1036</v>
      </c>
      <c r="D1979" s="36" t="s">
        <v>1082</v>
      </c>
      <c r="E1979" s="36" t="s">
        <v>1097</v>
      </c>
      <c r="F1979" s="37" t="s">
        <v>3588</v>
      </c>
      <c r="G1979" s="65" t="s">
        <v>2660</v>
      </c>
      <c r="H1979" s="36" t="s">
        <v>1491</v>
      </c>
      <c r="I1979" s="36" t="s">
        <v>1093</v>
      </c>
      <c r="J1979" s="36" t="s">
        <v>3594</v>
      </c>
      <c r="K1979" s="36"/>
      <c r="L1979" s="36" t="s">
        <v>1089</v>
      </c>
      <c r="M1979" s="36"/>
      <c r="N1979" s="36"/>
      <c r="O1979" s="36"/>
      <c r="P1979" s="36"/>
      <c r="Q1979" s="36" t="s">
        <v>487</v>
      </c>
      <c r="R1979" s="65" t="s">
        <v>3595</v>
      </c>
      <c r="S1979" s="36"/>
      <c r="U1979" s="36" t="s">
        <v>5105</v>
      </c>
      <c r="V1979" s="66" t="s">
        <v>5284</v>
      </c>
      <c r="W1979" s="66"/>
    </row>
    <row r="1980" spans="1:23" ht="15">
      <c r="A1980" s="35" t="s">
        <v>691</v>
      </c>
      <c r="B1980" s="35" t="s">
        <v>819</v>
      </c>
      <c r="C1980" s="36" t="s">
        <v>1036</v>
      </c>
      <c r="D1980" s="36" t="s">
        <v>1082</v>
      </c>
      <c r="E1980" s="36" t="s">
        <v>1097</v>
      </c>
      <c r="F1980" s="37" t="s">
        <v>3588</v>
      </c>
      <c r="G1980" s="65" t="s">
        <v>2660</v>
      </c>
      <c r="H1980" s="36" t="s">
        <v>3596</v>
      </c>
      <c r="I1980" s="36" t="s">
        <v>1093</v>
      </c>
      <c r="J1980" s="36" t="s">
        <v>3597</v>
      </c>
      <c r="K1980" s="36"/>
      <c r="L1980" s="36" t="s">
        <v>1089</v>
      </c>
      <c r="M1980" s="36"/>
      <c r="N1980" s="36"/>
      <c r="O1980" s="36"/>
      <c r="P1980" s="36"/>
      <c r="Q1980" s="36" t="s">
        <v>487</v>
      </c>
      <c r="R1980" s="65" t="s">
        <v>3598</v>
      </c>
      <c r="S1980" s="36"/>
      <c r="U1980" s="36" t="s">
        <v>5105</v>
      </c>
      <c r="V1980" s="66" t="s">
        <v>5284</v>
      </c>
      <c r="W1980" s="66"/>
    </row>
    <row r="1981" spans="1:23" ht="15">
      <c r="A1981" s="35" t="s">
        <v>691</v>
      </c>
      <c r="B1981" s="35" t="s">
        <v>819</v>
      </c>
      <c r="C1981" s="36" t="s">
        <v>1036</v>
      </c>
      <c r="D1981" s="36" t="s">
        <v>1082</v>
      </c>
      <c r="E1981" s="36" t="s">
        <v>1097</v>
      </c>
      <c r="F1981" s="37" t="s">
        <v>3588</v>
      </c>
      <c r="G1981" s="65" t="s">
        <v>2660</v>
      </c>
      <c r="H1981" s="36" t="s">
        <v>2661</v>
      </c>
      <c r="I1981" s="36" t="s">
        <v>1093</v>
      </c>
      <c r="J1981" s="36" t="s">
        <v>2662</v>
      </c>
      <c r="K1981" s="36"/>
      <c r="L1981" s="36" t="s">
        <v>1089</v>
      </c>
      <c r="M1981" s="36">
        <v>0.106</v>
      </c>
      <c r="N1981" s="36"/>
      <c r="O1981" s="36"/>
      <c r="P1981" s="36"/>
      <c r="Q1981" s="36" t="s">
        <v>487</v>
      </c>
      <c r="R1981" s="65" t="s">
        <v>3599</v>
      </c>
      <c r="S1981" s="36"/>
      <c r="U1981" s="36" t="s">
        <v>5105</v>
      </c>
      <c r="V1981" s="66" t="s">
        <v>5284</v>
      </c>
      <c r="W1981" s="66"/>
    </row>
    <row r="1982" spans="1:23" ht="15">
      <c r="A1982" s="35" t="s">
        <v>691</v>
      </c>
      <c r="B1982" s="35" t="s">
        <v>819</v>
      </c>
      <c r="C1982" s="36" t="s">
        <v>1036</v>
      </c>
      <c r="D1982" s="36" t="s">
        <v>1082</v>
      </c>
      <c r="E1982" s="36" t="s">
        <v>1097</v>
      </c>
      <c r="F1982" s="37" t="s">
        <v>3588</v>
      </c>
      <c r="G1982" s="65" t="s">
        <v>2660</v>
      </c>
      <c r="H1982" s="36" t="s">
        <v>2664</v>
      </c>
      <c r="I1982" s="36" t="s">
        <v>1093</v>
      </c>
      <c r="J1982" s="36" t="s">
        <v>2662</v>
      </c>
      <c r="K1982" s="36"/>
      <c r="L1982" s="36" t="s">
        <v>1089</v>
      </c>
      <c r="M1982" s="36">
        <v>0.29599999999999999</v>
      </c>
      <c r="N1982" s="36"/>
      <c r="O1982" s="36"/>
      <c r="P1982" s="36"/>
      <c r="Q1982" s="36" t="s">
        <v>487</v>
      </c>
      <c r="R1982" s="65" t="s">
        <v>3600</v>
      </c>
      <c r="S1982" s="36"/>
      <c r="U1982" s="36" t="s">
        <v>5105</v>
      </c>
      <c r="V1982" s="66" t="s">
        <v>5284</v>
      </c>
      <c r="W1982" s="66"/>
    </row>
    <row r="1983" spans="1:23" ht="15">
      <c r="A1983" s="35" t="s">
        <v>691</v>
      </c>
      <c r="B1983" s="35" t="s">
        <v>819</v>
      </c>
      <c r="C1983" s="36" t="s">
        <v>1036</v>
      </c>
      <c r="D1983" s="36" t="s">
        <v>1082</v>
      </c>
      <c r="E1983" s="36" t="s">
        <v>1097</v>
      </c>
      <c r="F1983" s="37" t="s">
        <v>3588</v>
      </c>
      <c r="G1983" s="65" t="s">
        <v>2660</v>
      </c>
      <c r="H1983" s="36" t="s">
        <v>3601</v>
      </c>
      <c r="I1983" s="36" t="s">
        <v>1093</v>
      </c>
      <c r="J1983" s="36" t="s">
        <v>1082</v>
      </c>
      <c r="K1983" s="36"/>
      <c r="L1983" s="36" t="s">
        <v>1089</v>
      </c>
      <c r="M1983" s="36">
        <v>5.7</v>
      </c>
      <c r="N1983" s="36"/>
      <c r="O1983" s="36"/>
      <c r="P1983" s="36"/>
      <c r="Q1983" s="36" t="s">
        <v>487</v>
      </c>
      <c r="R1983" s="65"/>
      <c r="S1983" s="36"/>
      <c r="U1983" s="36" t="s">
        <v>5249</v>
      </c>
      <c r="V1983" s="66" t="s">
        <v>4778</v>
      </c>
      <c r="W1983" s="66"/>
    </row>
    <row r="1984" spans="1:23" ht="15">
      <c r="A1984" s="35" t="s">
        <v>691</v>
      </c>
      <c r="B1984" s="35" t="s">
        <v>819</v>
      </c>
      <c r="C1984" s="36" t="s">
        <v>1036</v>
      </c>
      <c r="D1984" s="36" t="s">
        <v>1082</v>
      </c>
      <c r="E1984" s="36" t="s">
        <v>1097</v>
      </c>
      <c r="F1984" s="37" t="s">
        <v>3588</v>
      </c>
      <c r="G1984" s="65" t="s">
        <v>2660</v>
      </c>
      <c r="H1984" s="36" t="s">
        <v>3602</v>
      </c>
      <c r="I1984" s="36" t="s">
        <v>3603</v>
      </c>
      <c r="J1984" s="36" t="s">
        <v>1082</v>
      </c>
      <c r="K1984" s="36"/>
      <c r="L1984" s="36" t="s">
        <v>1089</v>
      </c>
      <c r="M1984" s="36"/>
      <c r="N1984" s="36" t="b">
        <v>1</v>
      </c>
      <c r="O1984" s="36">
        <v>-0.64170000000000005</v>
      </c>
      <c r="P1984" s="36"/>
      <c r="Q1984" s="36" t="s">
        <v>487</v>
      </c>
      <c r="R1984" s="65" t="s">
        <v>3604</v>
      </c>
      <c r="S1984" s="36"/>
      <c r="U1984" s="36" t="s">
        <v>5105</v>
      </c>
      <c r="V1984" s="66" t="s">
        <v>5284</v>
      </c>
      <c r="W1984" s="66"/>
    </row>
    <row r="1985" spans="1:23" ht="15">
      <c r="A1985" s="35" t="s">
        <v>691</v>
      </c>
      <c r="B1985" s="35" t="s">
        <v>819</v>
      </c>
      <c r="C1985" s="36" t="s">
        <v>1036</v>
      </c>
      <c r="D1985" s="36" t="s">
        <v>1082</v>
      </c>
      <c r="E1985" s="36" t="s">
        <v>1097</v>
      </c>
      <c r="F1985" s="37" t="s">
        <v>3588</v>
      </c>
      <c r="G1985" s="65" t="s">
        <v>2660</v>
      </c>
      <c r="H1985" s="36" t="s">
        <v>3605</v>
      </c>
      <c r="I1985" s="36" t="s">
        <v>3603</v>
      </c>
      <c r="J1985" s="36" t="s">
        <v>1082</v>
      </c>
      <c r="K1985" s="36"/>
      <c r="L1985" s="36" t="s">
        <v>1089</v>
      </c>
      <c r="M1985" s="36"/>
      <c r="N1985" s="36" t="b">
        <v>1</v>
      </c>
      <c r="O1985" s="36">
        <v>0.89490000000000003</v>
      </c>
      <c r="P1985" s="36"/>
      <c r="Q1985" s="36" t="s">
        <v>487</v>
      </c>
      <c r="R1985" s="65" t="s">
        <v>3604</v>
      </c>
      <c r="S1985" s="36"/>
      <c r="U1985" s="36" t="s">
        <v>5105</v>
      </c>
      <c r="V1985" s="66" t="s">
        <v>5284</v>
      </c>
      <c r="W1985" s="66"/>
    </row>
    <row r="1986" spans="1:23" ht="15">
      <c r="A1986" s="35" t="s">
        <v>691</v>
      </c>
      <c r="B1986" s="35" t="s">
        <v>819</v>
      </c>
      <c r="C1986" s="36" t="s">
        <v>1036</v>
      </c>
      <c r="D1986" s="36" t="s">
        <v>1082</v>
      </c>
      <c r="E1986" s="36" t="s">
        <v>1097</v>
      </c>
      <c r="F1986" s="37" t="s">
        <v>3588</v>
      </c>
      <c r="G1986" s="65" t="s">
        <v>2660</v>
      </c>
      <c r="H1986" s="36" t="s">
        <v>3606</v>
      </c>
      <c r="I1986" s="36" t="s">
        <v>3603</v>
      </c>
      <c r="J1986" s="36" t="s">
        <v>1082</v>
      </c>
      <c r="K1986" s="36"/>
      <c r="L1986" s="36" t="s">
        <v>1089</v>
      </c>
      <c r="M1986" s="36"/>
      <c r="N1986" s="36" t="b">
        <v>1</v>
      </c>
      <c r="O1986" s="36">
        <v>0.71209999999999996</v>
      </c>
      <c r="P1986" s="36"/>
      <c r="Q1986" s="36" t="s">
        <v>487</v>
      </c>
      <c r="R1986" s="65" t="s">
        <v>3607</v>
      </c>
      <c r="S1986" s="36"/>
      <c r="U1986" s="36" t="s">
        <v>5105</v>
      </c>
      <c r="V1986" s="66" t="s">
        <v>5284</v>
      </c>
      <c r="W1986" s="66"/>
    </row>
    <row r="1987" spans="1:23" ht="15">
      <c r="A1987" s="35" t="s">
        <v>691</v>
      </c>
      <c r="B1987" s="35" t="s">
        <v>819</v>
      </c>
      <c r="C1987" s="36" t="s">
        <v>1036</v>
      </c>
      <c r="D1987" s="36" t="s">
        <v>1082</v>
      </c>
      <c r="E1987" s="36" t="s">
        <v>1097</v>
      </c>
      <c r="F1987" s="37" t="s">
        <v>3588</v>
      </c>
      <c r="G1987" s="65" t="s">
        <v>2660</v>
      </c>
      <c r="H1987" s="36" t="s">
        <v>3608</v>
      </c>
      <c r="I1987" s="36" t="s">
        <v>3603</v>
      </c>
      <c r="J1987" s="36" t="s">
        <v>1082</v>
      </c>
      <c r="K1987" s="36"/>
      <c r="L1987" s="36" t="s">
        <v>1089</v>
      </c>
      <c r="M1987" s="36"/>
      <c r="N1987" s="36" t="b">
        <v>1</v>
      </c>
      <c r="O1987" s="36">
        <v>-0.62429999999999997</v>
      </c>
      <c r="P1987" s="36"/>
      <c r="Q1987" s="36" t="s">
        <v>487</v>
      </c>
      <c r="R1987" s="65" t="s">
        <v>3604</v>
      </c>
      <c r="S1987" s="36"/>
      <c r="U1987" s="36" t="s">
        <v>5105</v>
      </c>
      <c r="V1987" s="66" t="s">
        <v>5284</v>
      </c>
      <c r="W1987" s="66"/>
    </row>
    <row r="1988" spans="1:23" ht="15">
      <c r="A1988" s="35" t="s">
        <v>691</v>
      </c>
      <c r="B1988" s="35" t="s">
        <v>819</v>
      </c>
      <c r="C1988" s="36" t="s">
        <v>1036</v>
      </c>
      <c r="D1988" s="36" t="s">
        <v>1082</v>
      </c>
      <c r="E1988" s="36" t="s">
        <v>1097</v>
      </c>
      <c r="F1988" s="37" t="s">
        <v>3588</v>
      </c>
      <c r="G1988" s="65" t="s">
        <v>2660</v>
      </c>
      <c r="H1988" s="36" t="s">
        <v>3609</v>
      </c>
      <c r="I1988" s="36" t="s">
        <v>3603</v>
      </c>
      <c r="J1988" s="36" t="s">
        <v>1082</v>
      </c>
      <c r="K1988" s="36"/>
      <c r="L1988" s="36" t="s">
        <v>1089</v>
      </c>
      <c r="M1988" s="36"/>
      <c r="N1988" s="36" t="b">
        <v>1</v>
      </c>
      <c r="O1988" s="36">
        <v>0.60619999999999996</v>
      </c>
      <c r="P1988" s="36"/>
      <c r="Q1988" s="36" t="s">
        <v>487</v>
      </c>
      <c r="R1988" s="65" t="s">
        <v>3604</v>
      </c>
      <c r="S1988" s="36"/>
      <c r="U1988" s="36" t="s">
        <v>5105</v>
      </c>
      <c r="V1988" s="66" t="s">
        <v>5284</v>
      </c>
      <c r="W1988" s="66"/>
    </row>
    <row r="1989" spans="1:23" ht="15">
      <c r="A1989" s="35" t="s">
        <v>691</v>
      </c>
      <c r="B1989" s="35" t="s">
        <v>819</v>
      </c>
      <c r="C1989" s="36" t="s">
        <v>1036</v>
      </c>
      <c r="D1989" s="36" t="s">
        <v>1082</v>
      </c>
      <c r="E1989" s="36" t="s">
        <v>1097</v>
      </c>
      <c r="F1989" s="37" t="s">
        <v>3588</v>
      </c>
      <c r="G1989" s="65" t="s">
        <v>2660</v>
      </c>
      <c r="H1989" s="36" t="s">
        <v>3610</v>
      </c>
      <c r="I1989" s="36" t="s">
        <v>3603</v>
      </c>
      <c r="J1989" s="36" t="s">
        <v>1082</v>
      </c>
      <c r="K1989" s="36"/>
      <c r="L1989" s="36" t="s">
        <v>1089</v>
      </c>
      <c r="M1989" s="36"/>
      <c r="N1989" s="36" t="b">
        <v>1</v>
      </c>
      <c r="O1989" s="36">
        <v>-0.67900000000000005</v>
      </c>
      <c r="P1989" s="36"/>
      <c r="Q1989" s="36" t="s">
        <v>487</v>
      </c>
      <c r="R1989" s="65" t="s">
        <v>3604</v>
      </c>
      <c r="S1989" s="36"/>
      <c r="U1989" s="36" t="s">
        <v>5105</v>
      </c>
      <c r="V1989" s="66" t="s">
        <v>5284</v>
      </c>
      <c r="W1989" s="66"/>
    </row>
    <row r="1990" spans="1:23" ht="15">
      <c r="A1990" s="35" t="s">
        <v>691</v>
      </c>
      <c r="B1990" s="35" t="s">
        <v>819</v>
      </c>
      <c r="C1990" s="36" t="s">
        <v>1036</v>
      </c>
      <c r="D1990" s="36" t="s">
        <v>1082</v>
      </c>
      <c r="E1990" s="36" t="s">
        <v>1097</v>
      </c>
      <c r="F1990" s="37" t="s">
        <v>3588</v>
      </c>
      <c r="G1990" s="65" t="s">
        <v>2660</v>
      </c>
      <c r="H1990" s="36" t="s">
        <v>3611</v>
      </c>
      <c r="I1990" s="36" t="s">
        <v>3603</v>
      </c>
      <c r="J1990" s="36" t="s">
        <v>1082</v>
      </c>
      <c r="K1990" s="36"/>
      <c r="L1990" s="36" t="s">
        <v>1089</v>
      </c>
      <c r="M1990" s="36"/>
      <c r="N1990" s="36" t="b">
        <v>1</v>
      </c>
      <c r="O1990" s="36">
        <v>0.82989999999999997</v>
      </c>
      <c r="P1990" s="36"/>
      <c r="Q1990" s="36" t="s">
        <v>487</v>
      </c>
      <c r="R1990" s="65" t="s">
        <v>3604</v>
      </c>
      <c r="S1990" s="36"/>
      <c r="U1990" s="36" t="s">
        <v>5105</v>
      </c>
      <c r="V1990" s="66" t="s">
        <v>5284</v>
      </c>
      <c r="W1990" s="66"/>
    </row>
    <row r="1991" spans="1:23" ht="15">
      <c r="A1991" s="35" t="s">
        <v>691</v>
      </c>
      <c r="B1991" s="35" t="s">
        <v>819</v>
      </c>
      <c r="C1991" s="36" t="s">
        <v>1036</v>
      </c>
      <c r="D1991" s="36" t="s">
        <v>1082</v>
      </c>
      <c r="E1991" s="36" t="s">
        <v>1097</v>
      </c>
      <c r="F1991" s="37" t="s">
        <v>3588</v>
      </c>
      <c r="G1991" s="65" t="s">
        <v>2660</v>
      </c>
      <c r="H1991" s="36" t="s">
        <v>3612</v>
      </c>
      <c r="I1991" s="36" t="s">
        <v>3603</v>
      </c>
      <c r="J1991" s="36" t="s">
        <v>1082</v>
      </c>
      <c r="K1991" s="36"/>
      <c r="L1991" s="36" t="s">
        <v>1089</v>
      </c>
      <c r="M1991" s="36"/>
      <c r="N1991" s="36" t="b">
        <v>1</v>
      </c>
      <c r="O1991" s="36">
        <v>0.81420000000000003</v>
      </c>
      <c r="P1991" s="36"/>
      <c r="Q1991" s="36" t="s">
        <v>487</v>
      </c>
      <c r="R1991" s="65" t="s">
        <v>3604</v>
      </c>
      <c r="S1991" s="36"/>
      <c r="U1991" s="36" t="s">
        <v>5105</v>
      </c>
      <c r="V1991" s="66" t="s">
        <v>5284</v>
      </c>
      <c r="W1991" s="66"/>
    </row>
    <row r="1992" spans="1:23" ht="15">
      <c r="A1992" s="35" t="s">
        <v>691</v>
      </c>
      <c r="B1992" s="35" t="s">
        <v>819</v>
      </c>
      <c r="C1992" s="36" t="s">
        <v>1036</v>
      </c>
      <c r="D1992" s="36" t="s">
        <v>1082</v>
      </c>
      <c r="E1992" s="36" t="s">
        <v>1097</v>
      </c>
      <c r="F1992" s="37" t="s">
        <v>3588</v>
      </c>
      <c r="G1992" s="65" t="s">
        <v>2660</v>
      </c>
      <c r="H1992" s="36" t="s">
        <v>3613</v>
      </c>
      <c r="I1992" s="36" t="s">
        <v>3603</v>
      </c>
      <c r="J1992" s="36" t="s">
        <v>1082</v>
      </c>
      <c r="K1992" s="36"/>
      <c r="L1992" s="36" t="s">
        <v>1089</v>
      </c>
      <c r="M1992" s="36"/>
      <c r="N1992" s="36" t="b">
        <v>1</v>
      </c>
      <c r="O1992" s="36">
        <v>0.69440000000000002</v>
      </c>
      <c r="P1992" s="36"/>
      <c r="Q1992" s="36" t="s">
        <v>487</v>
      </c>
      <c r="R1992" s="65" t="s">
        <v>3607</v>
      </c>
      <c r="S1992" s="36"/>
      <c r="U1992" s="36" t="s">
        <v>5105</v>
      </c>
      <c r="V1992" s="66" t="s">
        <v>5284</v>
      </c>
      <c r="W1992" s="66"/>
    </row>
    <row r="1993" spans="1:23" ht="15">
      <c r="A1993" s="35" t="s">
        <v>691</v>
      </c>
      <c r="B1993" s="35" t="s">
        <v>819</v>
      </c>
      <c r="C1993" s="36" t="s">
        <v>1036</v>
      </c>
      <c r="D1993" s="36" t="s">
        <v>1082</v>
      </c>
      <c r="E1993" s="36" t="s">
        <v>1097</v>
      </c>
      <c r="F1993" s="37" t="s">
        <v>3588</v>
      </c>
      <c r="G1993" s="65" t="s">
        <v>2660</v>
      </c>
      <c r="H1993" s="36" t="s">
        <v>3614</v>
      </c>
      <c r="I1993" s="36" t="s">
        <v>3603</v>
      </c>
      <c r="J1993" s="36" t="s">
        <v>1082</v>
      </c>
      <c r="K1993" s="36"/>
      <c r="L1993" s="36" t="s">
        <v>1089</v>
      </c>
      <c r="M1993" s="36"/>
      <c r="N1993" s="36" t="b">
        <v>1</v>
      </c>
      <c r="O1993" s="36">
        <v>-0.85960000000000003</v>
      </c>
      <c r="P1993" s="36"/>
      <c r="Q1993" s="36" t="s">
        <v>487</v>
      </c>
      <c r="R1993" s="65" t="s">
        <v>3615</v>
      </c>
      <c r="S1993" s="36"/>
      <c r="U1993" s="36" t="s">
        <v>5105</v>
      </c>
      <c r="V1993" s="66" t="s">
        <v>5284</v>
      </c>
      <c r="W1993" s="66"/>
    </row>
    <row r="1994" spans="1:23" ht="15">
      <c r="A1994" s="35" t="s">
        <v>822</v>
      </c>
      <c r="B1994" s="35" t="s">
        <v>823</v>
      </c>
      <c r="C1994" s="36" t="s">
        <v>1036</v>
      </c>
      <c r="D1994" s="36" t="s">
        <v>1129</v>
      </c>
      <c r="E1994" s="36" t="s">
        <v>1097</v>
      </c>
      <c r="F1994" s="37" t="s">
        <v>3616</v>
      </c>
      <c r="G1994" s="65" t="s">
        <v>1169</v>
      </c>
      <c r="H1994" s="36" t="s">
        <v>3617</v>
      </c>
      <c r="I1994" s="36" t="s">
        <v>1093</v>
      </c>
      <c r="J1994" s="36" t="s">
        <v>3594</v>
      </c>
      <c r="K1994" s="36"/>
      <c r="L1994" s="36" t="s">
        <v>3618</v>
      </c>
      <c r="M1994" s="36"/>
      <c r="N1994" s="36"/>
      <c r="O1994" s="36"/>
      <c r="P1994" s="36"/>
      <c r="Q1994" s="36" t="s">
        <v>3468</v>
      </c>
      <c r="R1994" s="87" t="s">
        <v>3619</v>
      </c>
      <c r="S1994" s="84"/>
      <c r="U1994" s="66" t="s">
        <v>5105</v>
      </c>
      <c r="V1994" s="66" t="s">
        <v>5284</v>
      </c>
      <c r="W1994" s="66"/>
    </row>
    <row r="1995" spans="1:23" ht="15">
      <c r="A1995" s="35" t="s">
        <v>822</v>
      </c>
      <c r="B1995" s="35" t="s">
        <v>823</v>
      </c>
      <c r="C1995" s="36" t="s">
        <v>1036</v>
      </c>
      <c r="D1995" s="36" t="s">
        <v>1129</v>
      </c>
      <c r="E1995" s="36" t="s">
        <v>1097</v>
      </c>
      <c r="F1995" s="37" t="s">
        <v>3616</v>
      </c>
      <c r="G1995" s="65" t="s">
        <v>1169</v>
      </c>
      <c r="H1995" s="36" t="s">
        <v>3620</v>
      </c>
      <c r="I1995" s="36" t="s">
        <v>1093</v>
      </c>
      <c r="J1995" s="36" t="s">
        <v>3594</v>
      </c>
      <c r="K1995" s="36"/>
      <c r="L1995" s="36" t="s">
        <v>3618</v>
      </c>
      <c r="M1995" s="36"/>
      <c r="N1995" s="36"/>
      <c r="O1995" s="36"/>
      <c r="P1995" s="36"/>
      <c r="Q1995" s="36" t="s">
        <v>3468</v>
      </c>
      <c r="R1995" s="87" t="s">
        <v>3619</v>
      </c>
      <c r="S1995" s="84"/>
      <c r="U1995" s="66" t="s">
        <v>5286</v>
      </c>
      <c r="V1995" s="66" t="s">
        <v>5285</v>
      </c>
      <c r="W1995" s="66"/>
    </row>
    <row r="1996" spans="1:23" ht="15">
      <c r="A1996" s="35" t="s">
        <v>826</v>
      </c>
      <c r="B1996" s="35" t="s">
        <v>827</v>
      </c>
      <c r="C1996" s="36" t="s">
        <v>1036</v>
      </c>
      <c r="D1996" s="36" t="s">
        <v>1147</v>
      </c>
      <c r="E1996" s="36" t="s">
        <v>1097</v>
      </c>
      <c r="F1996" s="37" t="s">
        <v>1780</v>
      </c>
      <c r="G1996" s="65" t="s">
        <v>1687</v>
      </c>
      <c r="H1996" s="36" t="s">
        <v>3621</v>
      </c>
      <c r="I1996" s="36" t="s">
        <v>1036</v>
      </c>
      <c r="J1996" s="36" t="s">
        <v>1147</v>
      </c>
      <c r="K1996" s="36"/>
      <c r="L1996" s="36" t="s">
        <v>3622</v>
      </c>
      <c r="M1996" s="36">
        <v>5</v>
      </c>
      <c r="N1996" s="36"/>
      <c r="O1996" s="36"/>
      <c r="P1996" s="36"/>
      <c r="Q1996" s="36" t="s">
        <v>3623</v>
      </c>
      <c r="R1996" s="65"/>
      <c r="S1996" s="36"/>
      <c r="U1996" s="36" t="s">
        <v>4800</v>
      </c>
      <c r="V1996" s="66" t="s">
        <v>5285</v>
      </c>
      <c r="W1996" s="66"/>
    </row>
    <row r="1997" spans="1:23" ht="15">
      <c r="A1997" s="35" t="s">
        <v>826</v>
      </c>
      <c r="B1997" s="35" t="s">
        <v>827</v>
      </c>
      <c r="C1997" s="36" t="s">
        <v>1036</v>
      </c>
      <c r="D1997" s="36" t="s">
        <v>1147</v>
      </c>
      <c r="E1997" s="36" t="s">
        <v>1097</v>
      </c>
      <c r="F1997" s="37" t="s">
        <v>1780</v>
      </c>
      <c r="G1997" s="65" t="s">
        <v>1687</v>
      </c>
      <c r="H1997" s="36" t="s">
        <v>3624</v>
      </c>
      <c r="I1997" s="36" t="s">
        <v>1036</v>
      </c>
      <c r="J1997" s="36" t="s">
        <v>1147</v>
      </c>
      <c r="K1997" s="36"/>
      <c r="L1997" s="36" t="s">
        <v>3625</v>
      </c>
      <c r="M1997" s="36">
        <v>13</v>
      </c>
      <c r="N1997" s="36"/>
      <c r="O1997" s="36"/>
      <c r="P1997" s="36"/>
      <c r="Q1997" s="36" t="s">
        <v>3623</v>
      </c>
      <c r="R1997" s="65"/>
      <c r="S1997" s="36"/>
      <c r="U1997" s="36" t="s">
        <v>4800</v>
      </c>
      <c r="V1997" s="66" t="s">
        <v>5285</v>
      </c>
      <c r="W1997" s="66"/>
    </row>
    <row r="1998" spans="1:23" ht="15">
      <c r="A1998" s="35" t="s">
        <v>826</v>
      </c>
      <c r="B1998" s="35" t="s">
        <v>827</v>
      </c>
      <c r="C1998" s="36" t="s">
        <v>1036</v>
      </c>
      <c r="D1998" s="36" t="s">
        <v>1147</v>
      </c>
      <c r="E1998" s="36" t="s">
        <v>1097</v>
      </c>
      <c r="F1998" s="37" t="s">
        <v>1780</v>
      </c>
      <c r="G1998" s="65" t="s">
        <v>1687</v>
      </c>
      <c r="H1998" s="36" t="s">
        <v>3626</v>
      </c>
      <c r="I1998" s="36" t="s">
        <v>1036</v>
      </c>
      <c r="J1998" s="36" t="s">
        <v>3627</v>
      </c>
      <c r="K1998" s="36"/>
      <c r="L1998" s="36" t="s">
        <v>3628</v>
      </c>
      <c r="M1998" s="36">
        <v>25</v>
      </c>
      <c r="N1998" s="36"/>
      <c r="O1998" s="36"/>
      <c r="P1998" s="36"/>
      <c r="Q1998" s="36" t="s">
        <v>3623</v>
      </c>
      <c r="R1998" s="65"/>
      <c r="S1998" s="36"/>
      <c r="U1998" s="36" t="s">
        <v>5383</v>
      </c>
      <c r="V1998" s="66" t="s">
        <v>5285</v>
      </c>
      <c r="W1998" s="66"/>
    </row>
    <row r="1999" spans="1:23" ht="15">
      <c r="A1999" s="35" t="s">
        <v>900</v>
      </c>
      <c r="B1999" s="35" t="s">
        <v>901</v>
      </c>
      <c r="C1999" s="36" t="s">
        <v>1036</v>
      </c>
      <c r="D1999" s="36" t="s">
        <v>1129</v>
      </c>
      <c r="E1999" s="36" t="s">
        <v>1097</v>
      </c>
      <c r="F1999" s="37" t="s">
        <v>3629</v>
      </c>
      <c r="G1999" s="65" t="s">
        <v>3630</v>
      </c>
      <c r="H1999" s="36" t="s">
        <v>3631</v>
      </c>
      <c r="I1999" s="36" t="s">
        <v>1036</v>
      </c>
      <c r="J1999" s="36"/>
      <c r="K1999" s="36"/>
      <c r="L1999" s="36"/>
      <c r="M1999" s="36"/>
      <c r="N1999" s="36"/>
      <c r="O1999" s="36"/>
      <c r="P1999" s="36"/>
      <c r="Q1999" s="87" t="s">
        <v>3632</v>
      </c>
      <c r="R1999" s="84"/>
      <c r="S1999" s="84"/>
      <c r="U1999" s="66" t="s">
        <v>5105</v>
      </c>
      <c r="V1999" s="66" t="s">
        <v>5284</v>
      </c>
      <c r="W1999" s="66"/>
    </row>
    <row r="2000" spans="1:23" ht="15">
      <c r="A2000" s="35" t="s">
        <v>205</v>
      </c>
      <c r="B2000" s="35" t="s">
        <v>927</v>
      </c>
      <c r="C2000" s="36" t="s">
        <v>1036</v>
      </c>
      <c r="D2000" s="36" t="s">
        <v>1082</v>
      </c>
      <c r="E2000" s="36" t="s">
        <v>3633</v>
      </c>
      <c r="F2000" s="37" t="s">
        <v>3634</v>
      </c>
      <c r="G2000" s="65" t="s">
        <v>3635</v>
      </c>
      <c r="H2000" s="36" t="s">
        <v>3636</v>
      </c>
      <c r="I2000" s="36" t="s">
        <v>1036</v>
      </c>
      <c r="J2000" s="36"/>
      <c r="K2000" s="36"/>
      <c r="L2000" s="36"/>
      <c r="M2000" s="36"/>
      <c r="N2000" s="36"/>
      <c r="O2000" s="36"/>
      <c r="P2000" s="36"/>
      <c r="Q2000" s="87" t="s">
        <v>3637</v>
      </c>
      <c r="R2000" s="84"/>
      <c r="S2000" s="84"/>
      <c r="U2000" s="66" t="s">
        <v>5105</v>
      </c>
      <c r="V2000" s="66" t="s">
        <v>5105</v>
      </c>
      <c r="W2000" s="66"/>
    </row>
    <row r="2001" spans="1:23" ht="14">
      <c r="A2001" s="21" t="s">
        <v>3638</v>
      </c>
      <c r="B2001" s="21" t="s">
        <v>1004</v>
      </c>
      <c r="C2001" s="21" t="s">
        <v>1036</v>
      </c>
      <c r="D2001" s="21" t="s">
        <v>1129</v>
      </c>
      <c r="E2001" s="21" t="s">
        <v>3437</v>
      </c>
      <c r="F2001" s="30" t="s">
        <v>3639</v>
      </c>
      <c r="G2001" s="21" t="s">
        <v>1740</v>
      </c>
      <c r="H2001" s="31" t="s">
        <v>3640</v>
      </c>
      <c r="I2001" s="31" t="s">
        <v>2542</v>
      </c>
      <c r="J2001" s="21" t="s">
        <v>1096</v>
      </c>
      <c r="K2001" s="21">
        <v>14</v>
      </c>
      <c r="L2001" s="21" t="s">
        <v>1089</v>
      </c>
      <c r="M2001" s="21" t="s">
        <v>3641</v>
      </c>
      <c r="N2001" s="21" t="s">
        <v>1088</v>
      </c>
      <c r="O2001" s="21" t="s">
        <v>1088</v>
      </c>
      <c r="P2001" s="21"/>
      <c r="Q2001" s="21"/>
      <c r="R2001" s="21"/>
      <c r="S2001" s="21"/>
      <c r="U2001" s="36" t="s">
        <v>5105</v>
      </c>
      <c r="V2001" s="66" t="s">
        <v>5284</v>
      </c>
      <c r="W2001" s="66"/>
    </row>
    <row r="2002" spans="1:23" ht="14">
      <c r="A2002" s="21" t="s">
        <v>3638</v>
      </c>
      <c r="B2002" s="21" t="s">
        <v>1004</v>
      </c>
      <c r="C2002" s="21" t="s">
        <v>1036</v>
      </c>
      <c r="D2002" s="21" t="s">
        <v>1129</v>
      </c>
      <c r="E2002" s="21" t="s">
        <v>3437</v>
      </c>
      <c r="F2002" s="30" t="s">
        <v>3639</v>
      </c>
      <c r="G2002" s="21" t="s">
        <v>1740</v>
      </c>
      <c r="H2002" s="31" t="s">
        <v>3642</v>
      </c>
      <c r="I2002" s="31" t="s">
        <v>2542</v>
      </c>
      <c r="J2002" s="21" t="s">
        <v>3643</v>
      </c>
      <c r="K2002" s="21">
        <v>14</v>
      </c>
      <c r="L2002" s="21" t="s">
        <v>1089</v>
      </c>
      <c r="M2002" s="21" t="s">
        <v>3644</v>
      </c>
      <c r="N2002" s="21" t="s">
        <v>1088</v>
      </c>
      <c r="O2002" s="21" t="s">
        <v>1088</v>
      </c>
      <c r="P2002" s="21"/>
      <c r="Q2002" s="21"/>
      <c r="R2002" s="21"/>
      <c r="S2002" s="21"/>
      <c r="U2002" s="36" t="s">
        <v>5105</v>
      </c>
      <c r="V2002" s="66" t="s">
        <v>5284</v>
      </c>
      <c r="W2002" s="66"/>
    </row>
    <row r="2003" spans="1:23" ht="28">
      <c r="A2003" s="21" t="s">
        <v>3638</v>
      </c>
      <c r="B2003" s="21" t="s">
        <v>1004</v>
      </c>
      <c r="C2003" s="21" t="s">
        <v>1036</v>
      </c>
      <c r="D2003" s="21" t="s">
        <v>1129</v>
      </c>
      <c r="E2003" s="21" t="s">
        <v>3437</v>
      </c>
      <c r="F2003" s="30" t="s">
        <v>3639</v>
      </c>
      <c r="G2003" s="21" t="s">
        <v>1740</v>
      </c>
      <c r="H2003" s="31" t="s">
        <v>3645</v>
      </c>
      <c r="I2003" s="31" t="s">
        <v>3646</v>
      </c>
      <c r="J2003" s="21" t="s">
        <v>1161</v>
      </c>
      <c r="K2003" s="21">
        <v>14</v>
      </c>
      <c r="L2003" s="21" t="s">
        <v>1089</v>
      </c>
      <c r="M2003" s="21">
        <v>15</v>
      </c>
      <c r="N2003" s="21" t="s">
        <v>1088</v>
      </c>
      <c r="O2003" s="21" t="s">
        <v>1088</v>
      </c>
      <c r="P2003" s="21">
        <v>17</v>
      </c>
      <c r="Q2003" s="21" t="s">
        <v>3647</v>
      </c>
      <c r="R2003" s="21" t="s">
        <v>3648</v>
      </c>
      <c r="S2003" s="21"/>
      <c r="U2003" s="36" t="s">
        <v>4800</v>
      </c>
      <c r="V2003" s="66" t="s">
        <v>5285</v>
      </c>
      <c r="W2003" s="66"/>
    </row>
    <row r="2004" spans="1:23" ht="28">
      <c r="A2004" s="21" t="s">
        <v>3638</v>
      </c>
      <c r="B2004" s="21" t="s">
        <v>1004</v>
      </c>
      <c r="C2004" s="21" t="s">
        <v>1036</v>
      </c>
      <c r="D2004" s="21" t="s">
        <v>1129</v>
      </c>
      <c r="E2004" s="21" t="s">
        <v>3437</v>
      </c>
      <c r="F2004" s="30" t="s">
        <v>3639</v>
      </c>
      <c r="G2004" s="21" t="s">
        <v>1740</v>
      </c>
      <c r="H2004" s="31" t="s">
        <v>3645</v>
      </c>
      <c r="I2004" s="31" t="s">
        <v>3649</v>
      </c>
      <c r="J2004" s="21" t="s">
        <v>1161</v>
      </c>
      <c r="K2004" s="21">
        <v>6</v>
      </c>
      <c r="L2004" s="21" t="s">
        <v>1089</v>
      </c>
      <c r="M2004" s="21">
        <v>58</v>
      </c>
      <c r="N2004" s="21" t="s">
        <v>1088</v>
      </c>
      <c r="O2004" s="21" t="s">
        <v>1088</v>
      </c>
      <c r="P2004" s="21">
        <v>34</v>
      </c>
      <c r="Q2004" s="21" t="s">
        <v>3647</v>
      </c>
      <c r="R2004" s="21" t="s">
        <v>3650</v>
      </c>
      <c r="S2004" s="21"/>
      <c r="U2004" s="36" t="s">
        <v>4800</v>
      </c>
      <c r="V2004" s="66" t="s">
        <v>5285</v>
      </c>
      <c r="W2004" s="66"/>
    </row>
    <row r="2005" spans="1:23" ht="28">
      <c r="A2005" s="21" t="s">
        <v>3638</v>
      </c>
      <c r="B2005" s="21" t="s">
        <v>1004</v>
      </c>
      <c r="C2005" s="21" t="s">
        <v>1036</v>
      </c>
      <c r="D2005" s="21" t="s">
        <v>1129</v>
      </c>
      <c r="E2005" s="21" t="s">
        <v>3437</v>
      </c>
      <c r="F2005" s="30" t="s">
        <v>3639</v>
      </c>
      <c r="G2005" s="21" t="s">
        <v>1740</v>
      </c>
      <c r="H2005" s="31" t="s">
        <v>3651</v>
      </c>
      <c r="I2005" s="31" t="s">
        <v>3649</v>
      </c>
      <c r="J2005" s="21" t="s">
        <v>1161</v>
      </c>
      <c r="K2005" s="21">
        <v>6</v>
      </c>
      <c r="L2005" s="21" t="s">
        <v>1089</v>
      </c>
      <c r="M2005" s="21">
        <v>73</v>
      </c>
      <c r="N2005" s="21" t="s">
        <v>1088</v>
      </c>
      <c r="O2005" s="21" t="s">
        <v>1088</v>
      </c>
      <c r="P2005" s="21">
        <v>35</v>
      </c>
      <c r="Q2005" s="21" t="s">
        <v>3647</v>
      </c>
      <c r="R2005" s="21" t="s">
        <v>3652</v>
      </c>
      <c r="S2005" s="21"/>
      <c r="U2005" s="36" t="s">
        <v>4808</v>
      </c>
      <c r="V2005" s="66" t="s">
        <v>5285</v>
      </c>
      <c r="W2005" s="66"/>
    </row>
    <row r="2006" spans="1:23" ht="28">
      <c r="A2006" s="21" t="s">
        <v>3638</v>
      </c>
      <c r="B2006" s="21" t="s">
        <v>1004</v>
      </c>
      <c r="C2006" s="21" t="s">
        <v>1036</v>
      </c>
      <c r="D2006" s="21" t="s">
        <v>1129</v>
      </c>
      <c r="E2006" s="21" t="s">
        <v>3437</v>
      </c>
      <c r="F2006" s="30" t="s">
        <v>3639</v>
      </c>
      <c r="G2006" s="21" t="s">
        <v>1740</v>
      </c>
      <c r="H2006" s="31" t="s">
        <v>3653</v>
      </c>
      <c r="I2006" s="31" t="s">
        <v>3649</v>
      </c>
      <c r="J2006" s="21" t="s">
        <v>1161</v>
      </c>
      <c r="K2006" s="21">
        <v>6</v>
      </c>
      <c r="L2006" s="21" t="s">
        <v>1089</v>
      </c>
      <c r="M2006" s="21">
        <v>77</v>
      </c>
      <c r="N2006" s="21" t="s">
        <v>1088</v>
      </c>
      <c r="O2006" s="21" t="s">
        <v>1088</v>
      </c>
      <c r="P2006" s="21">
        <v>28</v>
      </c>
      <c r="Q2006" s="21" t="s">
        <v>3647</v>
      </c>
      <c r="R2006" s="21" t="s">
        <v>3654</v>
      </c>
      <c r="S2006" s="21"/>
      <c r="U2006" s="36" t="s">
        <v>4808</v>
      </c>
      <c r="V2006" s="66" t="s">
        <v>5285</v>
      </c>
      <c r="W2006" s="66"/>
    </row>
    <row r="2007" spans="1:23" ht="28">
      <c r="A2007" s="21" t="s">
        <v>3638</v>
      </c>
      <c r="B2007" s="21" t="s">
        <v>1004</v>
      </c>
      <c r="C2007" s="21" t="s">
        <v>1036</v>
      </c>
      <c r="D2007" s="21" t="s">
        <v>1129</v>
      </c>
      <c r="E2007" s="21" t="s">
        <v>3437</v>
      </c>
      <c r="F2007" s="30" t="s">
        <v>3639</v>
      </c>
      <c r="G2007" s="21" t="s">
        <v>1740</v>
      </c>
      <c r="H2007" s="31" t="s">
        <v>3655</v>
      </c>
      <c r="I2007" s="31" t="s">
        <v>3649</v>
      </c>
      <c r="J2007" s="21" t="s">
        <v>1161</v>
      </c>
      <c r="K2007" s="21">
        <v>6</v>
      </c>
      <c r="L2007" s="21" t="s">
        <v>1089</v>
      </c>
      <c r="M2007" s="21">
        <v>67</v>
      </c>
      <c r="N2007" s="21" t="s">
        <v>1088</v>
      </c>
      <c r="O2007" s="21" t="s">
        <v>1088</v>
      </c>
      <c r="P2007" s="21">
        <v>29</v>
      </c>
      <c r="Q2007" s="21" t="s">
        <v>3647</v>
      </c>
      <c r="R2007" s="21" t="s">
        <v>3656</v>
      </c>
      <c r="S2007" s="21"/>
      <c r="U2007" s="36" t="s">
        <v>4808</v>
      </c>
      <c r="V2007" s="66" t="s">
        <v>5285</v>
      </c>
      <c r="W2007" s="66"/>
    </row>
    <row r="2008" spans="1:23" ht="28">
      <c r="A2008" s="21" t="s">
        <v>3638</v>
      </c>
      <c r="B2008" s="21" t="s">
        <v>1004</v>
      </c>
      <c r="C2008" s="21" t="s">
        <v>1036</v>
      </c>
      <c r="D2008" s="21" t="s">
        <v>1129</v>
      </c>
      <c r="E2008" s="21" t="s">
        <v>3437</v>
      </c>
      <c r="F2008" s="30" t="s">
        <v>3639</v>
      </c>
      <c r="G2008" s="21" t="s">
        <v>1740</v>
      </c>
      <c r="H2008" s="31" t="s">
        <v>3657</v>
      </c>
      <c r="I2008" s="31" t="s">
        <v>3649</v>
      </c>
      <c r="J2008" s="21" t="s">
        <v>1161</v>
      </c>
      <c r="K2008" s="21">
        <v>6</v>
      </c>
      <c r="L2008" s="21" t="s">
        <v>1089</v>
      </c>
      <c r="M2008" s="21">
        <v>31</v>
      </c>
      <c r="N2008" s="21" t="s">
        <v>1088</v>
      </c>
      <c r="O2008" s="21" t="s">
        <v>1088</v>
      </c>
      <c r="P2008" s="21" t="s">
        <v>1088</v>
      </c>
      <c r="Q2008" s="21" t="s">
        <v>3647</v>
      </c>
      <c r="R2008" s="21"/>
      <c r="S2008" s="21"/>
      <c r="U2008" s="36" t="s">
        <v>4808</v>
      </c>
      <c r="V2008" s="66" t="s">
        <v>5285</v>
      </c>
      <c r="W2008" s="66"/>
    </row>
    <row r="2009" spans="1:23" ht="28">
      <c r="A2009" s="21" t="s">
        <v>3638</v>
      </c>
      <c r="B2009" s="21" t="s">
        <v>1004</v>
      </c>
      <c r="C2009" s="21" t="s">
        <v>1036</v>
      </c>
      <c r="D2009" s="21" t="s">
        <v>1129</v>
      </c>
      <c r="E2009" s="21" t="s">
        <v>3437</v>
      </c>
      <c r="F2009" s="30" t="s">
        <v>3639</v>
      </c>
      <c r="G2009" s="21" t="s">
        <v>1740</v>
      </c>
      <c r="H2009" s="31" t="s">
        <v>3658</v>
      </c>
      <c r="I2009" s="31" t="s">
        <v>3649</v>
      </c>
      <c r="J2009" s="21" t="s">
        <v>1161</v>
      </c>
      <c r="K2009" s="21">
        <v>6</v>
      </c>
      <c r="L2009" s="21" t="s">
        <v>1089</v>
      </c>
      <c r="M2009" s="21">
        <v>5</v>
      </c>
      <c r="N2009" s="21" t="s">
        <v>1088</v>
      </c>
      <c r="O2009" s="21" t="s">
        <v>1088</v>
      </c>
      <c r="P2009" s="21">
        <v>6.5</v>
      </c>
      <c r="Q2009" s="21" t="s">
        <v>3647</v>
      </c>
      <c r="R2009" s="21" t="s">
        <v>3659</v>
      </c>
      <c r="S2009" s="21"/>
      <c r="U2009" s="36" t="s">
        <v>4808</v>
      </c>
      <c r="V2009" s="66" t="s">
        <v>5285</v>
      </c>
      <c r="W2009" s="66"/>
    </row>
    <row r="2010" spans="1:23" ht="28">
      <c r="A2010" s="21" t="s">
        <v>3638</v>
      </c>
      <c r="B2010" s="21" t="s">
        <v>1004</v>
      </c>
      <c r="C2010" s="21" t="s">
        <v>1036</v>
      </c>
      <c r="D2010" s="21" t="s">
        <v>1129</v>
      </c>
      <c r="E2010" s="21" t="s">
        <v>3437</v>
      </c>
      <c r="F2010" s="30" t="s">
        <v>3639</v>
      </c>
      <c r="G2010" s="21" t="s">
        <v>3660</v>
      </c>
      <c r="H2010" s="31" t="s">
        <v>3661</v>
      </c>
      <c r="I2010" s="31" t="s">
        <v>3646</v>
      </c>
      <c r="J2010" s="21" t="s">
        <v>1161</v>
      </c>
      <c r="K2010" s="21">
        <v>14</v>
      </c>
      <c r="L2010" s="21" t="s">
        <v>1089</v>
      </c>
      <c r="M2010" s="21">
        <v>5.7</v>
      </c>
      <c r="N2010" s="21" t="s">
        <v>1088</v>
      </c>
      <c r="O2010" s="21" t="s">
        <v>1088</v>
      </c>
      <c r="P2010" s="21">
        <v>2</v>
      </c>
      <c r="Q2010" s="21" t="s">
        <v>3647</v>
      </c>
      <c r="R2010" s="21" t="s">
        <v>3662</v>
      </c>
      <c r="S2010" s="21"/>
      <c r="U2010" s="36" t="s">
        <v>4808</v>
      </c>
      <c r="V2010" s="66" t="s">
        <v>5285</v>
      </c>
      <c r="W2010" s="66"/>
    </row>
    <row r="2011" spans="1:23" ht="28">
      <c r="A2011" s="21" t="s">
        <v>3638</v>
      </c>
      <c r="B2011" s="21" t="s">
        <v>1004</v>
      </c>
      <c r="C2011" s="21" t="s">
        <v>1036</v>
      </c>
      <c r="D2011" s="21" t="s">
        <v>1129</v>
      </c>
      <c r="E2011" s="21" t="s">
        <v>3437</v>
      </c>
      <c r="F2011" s="30" t="s">
        <v>3639</v>
      </c>
      <c r="G2011" s="21" t="s">
        <v>3660</v>
      </c>
      <c r="H2011" s="31" t="s">
        <v>3655</v>
      </c>
      <c r="I2011" s="31" t="s">
        <v>3646</v>
      </c>
      <c r="J2011" s="21" t="s">
        <v>1161</v>
      </c>
      <c r="K2011" s="21">
        <v>14</v>
      </c>
      <c r="L2011" s="21" t="s">
        <v>1089</v>
      </c>
      <c r="M2011" s="21">
        <v>18</v>
      </c>
      <c r="N2011" s="21" t="s">
        <v>1088</v>
      </c>
      <c r="O2011" s="21" t="s">
        <v>1088</v>
      </c>
      <c r="P2011" s="21">
        <v>14</v>
      </c>
      <c r="Q2011" s="21" t="s">
        <v>3647</v>
      </c>
      <c r="R2011" s="21" t="s">
        <v>3663</v>
      </c>
      <c r="S2011" s="21"/>
      <c r="U2011" s="36" t="s">
        <v>4808</v>
      </c>
      <c r="V2011" s="66" t="s">
        <v>5285</v>
      </c>
      <c r="W2011" s="66"/>
    </row>
    <row r="2012" spans="1:23" ht="28">
      <c r="A2012" s="21" t="s">
        <v>3638</v>
      </c>
      <c r="B2012" s="21" t="s">
        <v>1004</v>
      </c>
      <c r="C2012" s="21" t="s">
        <v>1036</v>
      </c>
      <c r="D2012" s="21" t="s">
        <v>1129</v>
      </c>
      <c r="E2012" s="21" t="s">
        <v>3437</v>
      </c>
      <c r="F2012" s="30" t="s">
        <v>3639</v>
      </c>
      <c r="G2012" s="21" t="s">
        <v>3660</v>
      </c>
      <c r="H2012" s="31" t="s">
        <v>3657</v>
      </c>
      <c r="I2012" s="31" t="s">
        <v>3646</v>
      </c>
      <c r="J2012" s="21" t="s">
        <v>1161</v>
      </c>
      <c r="K2012" s="21">
        <v>14</v>
      </c>
      <c r="L2012" s="21" t="s">
        <v>1089</v>
      </c>
      <c r="M2012" s="21">
        <v>6.5</v>
      </c>
      <c r="N2012" s="21" t="s">
        <v>1088</v>
      </c>
      <c r="O2012" s="21" t="s">
        <v>1088</v>
      </c>
      <c r="P2012" s="21">
        <v>4.4000000000000004</v>
      </c>
      <c r="Q2012" s="21" t="s">
        <v>3647</v>
      </c>
      <c r="R2012" s="21" t="s">
        <v>3664</v>
      </c>
      <c r="S2012" s="21"/>
      <c r="U2012" s="36" t="s">
        <v>4808</v>
      </c>
      <c r="V2012" s="66" t="s">
        <v>5285</v>
      </c>
      <c r="W2012" s="66"/>
    </row>
    <row r="2013" spans="1:23" ht="28">
      <c r="A2013" s="21" t="s">
        <v>3638</v>
      </c>
      <c r="B2013" s="21" t="s">
        <v>1004</v>
      </c>
      <c r="C2013" s="21" t="s">
        <v>1036</v>
      </c>
      <c r="D2013" s="21" t="s">
        <v>1129</v>
      </c>
      <c r="E2013" s="21" t="s">
        <v>3437</v>
      </c>
      <c r="F2013" s="30" t="s">
        <v>3639</v>
      </c>
      <c r="G2013" s="21" t="s">
        <v>3665</v>
      </c>
      <c r="H2013" s="31" t="s">
        <v>3661</v>
      </c>
      <c r="I2013" s="31" t="s">
        <v>3646</v>
      </c>
      <c r="J2013" s="21" t="s">
        <v>1161</v>
      </c>
      <c r="K2013" s="21">
        <v>14</v>
      </c>
      <c r="L2013" s="21" t="s">
        <v>1089</v>
      </c>
      <c r="M2013" s="21">
        <v>21</v>
      </c>
      <c r="N2013" s="21" t="s">
        <v>1088</v>
      </c>
      <c r="O2013" s="21" t="s">
        <v>1088</v>
      </c>
      <c r="P2013" s="21">
        <v>22</v>
      </c>
      <c r="Q2013" s="21" t="s">
        <v>3647</v>
      </c>
      <c r="R2013" s="21" t="s">
        <v>3648</v>
      </c>
      <c r="S2013" s="21"/>
      <c r="U2013" s="36" t="s">
        <v>4808</v>
      </c>
      <c r="V2013" s="66" t="s">
        <v>5285</v>
      </c>
      <c r="W2013" s="66"/>
    </row>
    <row r="2014" spans="1:23" ht="28">
      <c r="A2014" s="21" t="s">
        <v>3638</v>
      </c>
      <c r="B2014" s="21" t="s">
        <v>1004</v>
      </c>
      <c r="C2014" s="21" t="s">
        <v>1036</v>
      </c>
      <c r="D2014" s="21" t="s">
        <v>1129</v>
      </c>
      <c r="E2014" s="21" t="s">
        <v>3437</v>
      </c>
      <c r="F2014" s="30" t="s">
        <v>3639</v>
      </c>
      <c r="G2014" s="21" t="s">
        <v>3665</v>
      </c>
      <c r="H2014" s="31" t="s">
        <v>3655</v>
      </c>
      <c r="I2014" s="31" t="s">
        <v>3646</v>
      </c>
      <c r="J2014" s="21" t="s">
        <v>1161</v>
      </c>
      <c r="K2014" s="21">
        <v>14</v>
      </c>
      <c r="L2014" s="21" t="s">
        <v>1089</v>
      </c>
      <c r="M2014" s="21">
        <v>23</v>
      </c>
      <c r="N2014" s="21" t="s">
        <v>1088</v>
      </c>
      <c r="O2014" s="21" t="s">
        <v>1088</v>
      </c>
      <c r="P2014" s="21">
        <v>21</v>
      </c>
      <c r="Q2014" s="21" t="s">
        <v>3647</v>
      </c>
      <c r="R2014" s="21" t="s">
        <v>3666</v>
      </c>
      <c r="S2014" s="21"/>
      <c r="U2014" s="36" t="s">
        <v>4808</v>
      </c>
      <c r="V2014" s="66" t="s">
        <v>5285</v>
      </c>
      <c r="W2014" s="66"/>
    </row>
    <row r="2015" spans="1:23" ht="28">
      <c r="A2015" s="21" t="s">
        <v>3638</v>
      </c>
      <c r="B2015" s="21" t="s">
        <v>1004</v>
      </c>
      <c r="C2015" s="21" t="s">
        <v>1036</v>
      </c>
      <c r="D2015" s="21" t="s">
        <v>1129</v>
      </c>
      <c r="E2015" s="21" t="s">
        <v>3437</v>
      </c>
      <c r="F2015" s="30" t="s">
        <v>3639</v>
      </c>
      <c r="G2015" s="21" t="s">
        <v>3665</v>
      </c>
      <c r="H2015" s="31" t="s">
        <v>3657</v>
      </c>
      <c r="I2015" s="31" t="s">
        <v>3646</v>
      </c>
      <c r="J2015" s="21" t="s">
        <v>1161</v>
      </c>
      <c r="K2015" s="21">
        <v>14</v>
      </c>
      <c r="L2015" s="21" t="s">
        <v>1089</v>
      </c>
      <c r="M2015" s="21">
        <v>5.8</v>
      </c>
      <c r="N2015" s="21" t="s">
        <v>1088</v>
      </c>
      <c r="O2015" s="21" t="s">
        <v>1088</v>
      </c>
      <c r="P2015" s="21">
        <v>6.3</v>
      </c>
      <c r="Q2015" s="21" t="s">
        <v>3647</v>
      </c>
      <c r="R2015" s="21" t="s">
        <v>3659</v>
      </c>
      <c r="S2015" s="21"/>
      <c r="U2015" s="36" t="s">
        <v>4808</v>
      </c>
      <c r="V2015" s="66" t="s">
        <v>5285</v>
      </c>
      <c r="W2015" s="66"/>
    </row>
    <row r="2016" spans="1:23" ht="28">
      <c r="A2016" s="21" t="s">
        <v>3638</v>
      </c>
      <c r="B2016" s="21" t="s">
        <v>1004</v>
      </c>
      <c r="C2016" s="21" t="s">
        <v>1036</v>
      </c>
      <c r="D2016" s="21" t="s">
        <v>1129</v>
      </c>
      <c r="E2016" s="21" t="s">
        <v>3437</v>
      </c>
      <c r="F2016" s="30" t="s">
        <v>3639</v>
      </c>
      <c r="G2016" s="21" t="s">
        <v>1740</v>
      </c>
      <c r="H2016" s="31" t="s">
        <v>3667</v>
      </c>
      <c r="I2016" s="31" t="s">
        <v>3649</v>
      </c>
      <c r="J2016" s="21" t="s">
        <v>1161</v>
      </c>
      <c r="K2016" s="21">
        <v>6</v>
      </c>
      <c r="L2016" s="21" t="s">
        <v>1474</v>
      </c>
      <c r="M2016" s="21">
        <v>16.29</v>
      </c>
      <c r="N2016" s="21" t="s">
        <v>1088</v>
      </c>
      <c r="O2016" s="21" t="s">
        <v>1088</v>
      </c>
      <c r="P2016" s="21"/>
      <c r="Q2016" s="21" t="s">
        <v>3647</v>
      </c>
      <c r="R2016" s="21"/>
      <c r="S2016" s="21"/>
      <c r="U2016" s="36" t="s">
        <v>4808</v>
      </c>
      <c r="V2016" s="66" t="s">
        <v>5285</v>
      </c>
      <c r="W2016" s="66"/>
    </row>
    <row r="2017" spans="1:23" ht="28">
      <c r="A2017" s="21" t="s">
        <v>3638</v>
      </c>
      <c r="B2017" s="21" t="s">
        <v>1004</v>
      </c>
      <c r="C2017" s="21" t="s">
        <v>1036</v>
      </c>
      <c r="D2017" s="21" t="s">
        <v>1129</v>
      </c>
      <c r="E2017" s="21" t="s">
        <v>3437</v>
      </c>
      <c r="F2017" s="30" t="s">
        <v>3639</v>
      </c>
      <c r="G2017" s="21" t="s">
        <v>1740</v>
      </c>
      <c r="H2017" s="31" t="s">
        <v>3668</v>
      </c>
      <c r="I2017" s="31" t="s">
        <v>3649</v>
      </c>
      <c r="J2017" s="21" t="s">
        <v>1161</v>
      </c>
      <c r="K2017" s="21">
        <v>6</v>
      </c>
      <c r="L2017" s="21" t="s">
        <v>1474</v>
      </c>
      <c r="M2017" s="21">
        <v>21.61</v>
      </c>
      <c r="N2017" s="21" t="s">
        <v>1088</v>
      </c>
      <c r="O2017" s="21" t="s">
        <v>1088</v>
      </c>
      <c r="P2017" s="21"/>
      <c r="Q2017" s="21" t="s">
        <v>3647</v>
      </c>
      <c r="R2017" s="21"/>
      <c r="S2017" s="21"/>
      <c r="U2017" s="36" t="s">
        <v>4808</v>
      </c>
      <c r="V2017" s="66" t="s">
        <v>5285</v>
      </c>
      <c r="W2017" s="66"/>
    </row>
    <row r="2018" spans="1:23" ht="28">
      <c r="A2018" s="21" t="s">
        <v>3638</v>
      </c>
      <c r="B2018" s="21" t="s">
        <v>1004</v>
      </c>
      <c r="C2018" s="21" t="s">
        <v>1036</v>
      </c>
      <c r="D2018" s="21" t="s">
        <v>1129</v>
      </c>
      <c r="E2018" s="21" t="s">
        <v>3437</v>
      </c>
      <c r="F2018" s="30" t="s">
        <v>3639</v>
      </c>
      <c r="G2018" s="21" t="s">
        <v>1740</v>
      </c>
      <c r="H2018" s="31" t="s">
        <v>3669</v>
      </c>
      <c r="I2018" s="31" t="s">
        <v>3649</v>
      </c>
      <c r="J2018" s="21" t="s">
        <v>1161</v>
      </c>
      <c r="K2018" s="21">
        <v>6</v>
      </c>
      <c r="L2018" s="21" t="s">
        <v>1474</v>
      </c>
      <c r="M2018" s="21">
        <v>6</v>
      </c>
      <c r="N2018" s="21" t="s">
        <v>1088</v>
      </c>
      <c r="O2018" s="21" t="s">
        <v>1088</v>
      </c>
      <c r="P2018" s="21"/>
      <c r="Q2018" s="21" t="s">
        <v>3647</v>
      </c>
      <c r="R2018" s="21"/>
      <c r="S2018" s="21"/>
      <c r="U2018" s="36" t="s">
        <v>4808</v>
      </c>
      <c r="V2018" s="66" t="s">
        <v>5285</v>
      </c>
      <c r="W2018" s="66"/>
    </row>
    <row r="2019" spans="1:23" ht="28">
      <c r="A2019" s="21" t="s">
        <v>3638</v>
      </c>
      <c r="B2019" s="21" t="s">
        <v>1004</v>
      </c>
      <c r="C2019" s="21" t="s">
        <v>1036</v>
      </c>
      <c r="D2019" s="21" t="s">
        <v>1129</v>
      </c>
      <c r="E2019" s="21" t="s">
        <v>3437</v>
      </c>
      <c r="F2019" s="30" t="s">
        <v>3639</v>
      </c>
      <c r="G2019" s="21" t="s">
        <v>1740</v>
      </c>
      <c r="H2019" s="31" t="s">
        <v>3670</v>
      </c>
      <c r="I2019" s="31" t="s">
        <v>3646</v>
      </c>
      <c r="J2019" s="21" t="s">
        <v>1161</v>
      </c>
      <c r="K2019" s="21">
        <v>1000</v>
      </c>
      <c r="L2019" s="21" t="s">
        <v>1474</v>
      </c>
      <c r="M2019" s="21">
        <v>2</v>
      </c>
      <c r="N2019" s="21" t="s">
        <v>1088</v>
      </c>
      <c r="O2019" s="21" t="s">
        <v>1088</v>
      </c>
      <c r="P2019" s="21"/>
      <c r="Q2019" s="21" t="s">
        <v>3647</v>
      </c>
      <c r="R2019" s="21"/>
      <c r="S2019" s="21"/>
      <c r="U2019" s="36" t="s">
        <v>4808</v>
      </c>
      <c r="V2019" s="66" t="s">
        <v>5285</v>
      </c>
      <c r="W2019" s="66"/>
    </row>
    <row r="2020" spans="1:23" ht="28">
      <c r="A2020" s="21" t="s">
        <v>3638</v>
      </c>
      <c r="B2020" s="21" t="s">
        <v>1004</v>
      </c>
      <c r="C2020" s="21" t="s">
        <v>1036</v>
      </c>
      <c r="D2020" s="21" t="s">
        <v>1129</v>
      </c>
      <c r="E2020" s="21" t="s">
        <v>3437</v>
      </c>
      <c r="F2020" s="30" t="s">
        <v>3639</v>
      </c>
      <c r="G2020" s="21" t="s">
        <v>1740</v>
      </c>
      <c r="H2020" s="31" t="s">
        <v>3671</v>
      </c>
      <c r="I2020" s="31" t="s">
        <v>3646</v>
      </c>
      <c r="J2020" s="21" t="s">
        <v>1161</v>
      </c>
      <c r="K2020" s="21">
        <v>1000</v>
      </c>
      <c r="L2020" s="21" t="s">
        <v>1474</v>
      </c>
      <c r="M2020" s="21">
        <v>2</v>
      </c>
      <c r="N2020" s="21" t="s">
        <v>1088</v>
      </c>
      <c r="O2020" s="21" t="s">
        <v>1088</v>
      </c>
      <c r="P2020" s="21"/>
      <c r="Q2020" s="21" t="s">
        <v>3647</v>
      </c>
      <c r="R2020" s="21"/>
      <c r="S2020" s="21"/>
      <c r="U2020" s="36" t="s">
        <v>4808</v>
      </c>
      <c r="V2020" s="66" t="s">
        <v>5285</v>
      </c>
      <c r="W2020" s="66"/>
    </row>
    <row r="2021" spans="1:23" ht="28">
      <c r="A2021" s="21" t="s">
        <v>3638</v>
      </c>
      <c r="B2021" s="21" t="s">
        <v>1004</v>
      </c>
      <c r="C2021" s="21" t="s">
        <v>1036</v>
      </c>
      <c r="D2021" s="21" t="s">
        <v>1129</v>
      </c>
      <c r="E2021" s="21" t="s">
        <v>3437</v>
      </c>
      <c r="F2021" s="30" t="s">
        <v>3639</v>
      </c>
      <c r="G2021" s="21" t="s">
        <v>1740</v>
      </c>
      <c r="H2021" s="31" t="s">
        <v>3672</v>
      </c>
      <c r="I2021" s="31" t="s">
        <v>3646</v>
      </c>
      <c r="J2021" s="21" t="s">
        <v>1161</v>
      </c>
      <c r="K2021" s="21">
        <v>1000</v>
      </c>
      <c r="L2021" s="21" t="s">
        <v>1474</v>
      </c>
      <c r="M2021" s="21">
        <v>5</v>
      </c>
      <c r="N2021" s="21" t="s">
        <v>1088</v>
      </c>
      <c r="O2021" s="21" t="s">
        <v>1088</v>
      </c>
      <c r="P2021" s="21"/>
      <c r="Q2021" s="21" t="s">
        <v>3647</v>
      </c>
      <c r="R2021" s="21"/>
      <c r="S2021" s="21"/>
      <c r="U2021" s="36" t="s">
        <v>4808</v>
      </c>
      <c r="V2021" s="66" t="s">
        <v>5285</v>
      </c>
      <c r="W2021" s="66"/>
    </row>
    <row r="2022" spans="1:23" ht="15">
      <c r="A2022" s="35" t="s">
        <v>970</v>
      </c>
      <c r="B2022" s="35" t="s">
        <v>971</v>
      </c>
      <c r="C2022" s="36" t="s">
        <v>1081</v>
      </c>
      <c r="D2022" s="36" t="s">
        <v>1129</v>
      </c>
      <c r="E2022" s="36" t="s">
        <v>1097</v>
      </c>
      <c r="F2022" s="37" t="s">
        <v>1273</v>
      </c>
      <c r="G2022" s="36" t="s">
        <v>3673</v>
      </c>
      <c r="H2022" s="66" t="s">
        <v>3674</v>
      </c>
      <c r="I2022" s="36" t="s">
        <v>2454</v>
      </c>
      <c r="J2022" s="66" t="s">
        <v>2203</v>
      </c>
      <c r="K2022" s="36" t="s">
        <v>1088</v>
      </c>
      <c r="L2022" s="36" t="s">
        <v>1474</v>
      </c>
      <c r="M2022" s="66">
        <v>0.19</v>
      </c>
      <c r="N2022" s="36" t="s">
        <v>1088</v>
      </c>
      <c r="O2022" s="36" t="s">
        <v>1088</v>
      </c>
      <c r="P2022" s="36" t="s">
        <v>1088</v>
      </c>
      <c r="Q2022" s="36" t="s">
        <v>3249</v>
      </c>
      <c r="R2022" s="36"/>
      <c r="S2022" s="36"/>
      <c r="U2022" s="36" t="s">
        <v>5383</v>
      </c>
      <c r="V2022" s="66" t="s">
        <v>5285</v>
      </c>
      <c r="W2022" s="66"/>
    </row>
    <row r="2023" spans="1:23" ht="15">
      <c r="A2023" s="35" t="s">
        <v>970</v>
      </c>
      <c r="B2023" s="35" t="s">
        <v>971</v>
      </c>
      <c r="C2023" s="36" t="s">
        <v>1081</v>
      </c>
      <c r="D2023" s="36" t="s">
        <v>1129</v>
      </c>
      <c r="E2023" s="36" t="s">
        <v>1097</v>
      </c>
      <c r="F2023" s="37" t="s">
        <v>1273</v>
      </c>
      <c r="G2023" s="36" t="s">
        <v>3673</v>
      </c>
      <c r="H2023" s="66" t="s">
        <v>3675</v>
      </c>
      <c r="I2023" s="36" t="s">
        <v>2454</v>
      </c>
      <c r="J2023" s="66" t="s">
        <v>2203</v>
      </c>
      <c r="K2023" s="36" t="s">
        <v>1088</v>
      </c>
      <c r="L2023" s="36" t="s">
        <v>1172</v>
      </c>
      <c r="M2023" s="66">
        <v>0.04</v>
      </c>
      <c r="N2023" s="36" t="s">
        <v>1088</v>
      </c>
      <c r="O2023" s="36" t="s">
        <v>1088</v>
      </c>
      <c r="P2023" s="36" t="s">
        <v>1088</v>
      </c>
      <c r="Q2023" s="36" t="s">
        <v>3249</v>
      </c>
      <c r="R2023" s="36"/>
      <c r="S2023" s="36"/>
      <c r="U2023" s="36" t="s">
        <v>5383</v>
      </c>
      <c r="V2023" s="66" t="s">
        <v>5285</v>
      </c>
      <c r="W2023" s="66"/>
    </row>
    <row r="2024" spans="1:23" ht="15">
      <c r="A2024" s="35" t="s">
        <v>970</v>
      </c>
      <c r="B2024" s="35" t="s">
        <v>971</v>
      </c>
      <c r="C2024" s="36" t="s">
        <v>1081</v>
      </c>
      <c r="D2024" s="36" t="s">
        <v>1129</v>
      </c>
      <c r="E2024" s="36" t="s">
        <v>1097</v>
      </c>
      <c r="F2024" s="37" t="s">
        <v>1273</v>
      </c>
      <c r="G2024" s="36" t="s">
        <v>3673</v>
      </c>
      <c r="H2024" s="66" t="s">
        <v>3676</v>
      </c>
      <c r="I2024" s="36" t="s">
        <v>2454</v>
      </c>
      <c r="J2024" s="66" t="s">
        <v>2203</v>
      </c>
      <c r="K2024" s="36" t="s">
        <v>1088</v>
      </c>
      <c r="L2024" s="36" t="s">
        <v>1172</v>
      </c>
      <c r="M2024" s="66">
        <v>3.4000000000000002E-2</v>
      </c>
      <c r="N2024" s="36" t="s">
        <v>1088</v>
      </c>
      <c r="O2024" s="36" t="s">
        <v>1088</v>
      </c>
      <c r="P2024" s="36" t="s">
        <v>1088</v>
      </c>
      <c r="Q2024" s="36" t="s">
        <v>3249</v>
      </c>
      <c r="R2024" s="36"/>
      <c r="S2024" s="36"/>
      <c r="U2024" s="36" t="s">
        <v>5383</v>
      </c>
      <c r="V2024" s="66" t="s">
        <v>5285</v>
      </c>
      <c r="W2024" s="66"/>
    </row>
    <row r="2025" spans="1:23" ht="15">
      <c r="A2025" s="35" t="s">
        <v>970</v>
      </c>
      <c r="B2025" s="35" t="s">
        <v>971</v>
      </c>
      <c r="C2025" s="36" t="s">
        <v>1081</v>
      </c>
      <c r="D2025" s="36" t="s">
        <v>1082</v>
      </c>
      <c r="E2025" s="36" t="s">
        <v>1097</v>
      </c>
      <c r="F2025" s="37" t="s">
        <v>3677</v>
      </c>
      <c r="G2025" s="36" t="s">
        <v>3673</v>
      </c>
      <c r="H2025" s="66" t="s">
        <v>3678</v>
      </c>
      <c r="I2025" s="36" t="s">
        <v>3679</v>
      </c>
      <c r="J2025" s="66"/>
      <c r="K2025" s="36">
        <v>30</v>
      </c>
      <c r="L2025" s="36" t="s">
        <v>1089</v>
      </c>
      <c r="M2025" s="66">
        <v>4.55</v>
      </c>
      <c r="N2025" s="36" t="b">
        <v>1</v>
      </c>
      <c r="O2025" s="36">
        <v>0.42899999999999999</v>
      </c>
      <c r="P2025" s="36" t="s">
        <v>1088</v>
      </c>
      <c r="Q2025" s="36" t="s">
        <v>3249</v>
      </c>
      <c r="R2025" s="36" t="s">
        <v>3680</v>
      </c>
      <c r="S2025" s="36"/>
      <c r="U2025" s="36" t="s">
        <v>4957</v>
      </c>
      <c r="V2025" s="66" t="s">
        <v>5285</v>
      </c>
      <c r="W2025" s="66"/>
    </row>
    <row r="2026" spans="1:23" ht="15">
      <c r="A2026" s="35" t="s">
        <v>970</v>
      </c>
      <c r="B2026" s="35" t="s">
        <v>971</v>
      </c>
      <c r="C2026" s="36" t="s">
        <v>1081</v>
      </c>
      <c r="D2026" s="36" t="s">
        <v>1082</v>
      </c>
      <c r="E2026" s="36" t="s">
        <v>1097</v>
      </c>
      <c r="F2026" s="37" t="s">
        <v>3677</v>
      </c>
      <c r="G2026" s="36" t="s">
        <v>3673</v>
      </c>
      <c r="H2026" s="66" t="s">
        <v>3681</v>
      </c>
      <c r="I2026" s="36" t="s">
        <v>3679</v>
      </c>
      <c r="J2026" s="66"/>
      <c r="K2026" s="36">
        <v>30</v>
      </c>
      <c r="L2026" s="36" t="s">
        <v>1089</v>
      </c>
      <c r="M2026" s="66">
        <v>-3.88</v>
      </c>
      <c r="N2026" s="36" t="b">
        <v>1</v>
      </c>
      <c r="O2026" s="36">
        <v>0.42899999999999999</v>
      </c>
      <c r="P2026" s="36" t="s">
        <v>1088</v>
      </c>
      <c r="Q2026" s="36" t="s">
        <v>3249</v>
      </c>
      <c r="R2026" s="36" t="s">
        <v>3680</v>
      </c>
      <c r="S2026" s="36"/>
      <c r="U2026" s="36" t="s">
        <v>4957</v>
      </c>
      <c r="V2026" s="66" t="s">
        <v>5285</v>
      </c>
      <c r="W2026" s="66"/>
    </row>
    <row r="2027" spans="1:23" ht="15">
      <c r="A2027" s="35" t="s">
        <v>970</v>
      </c>
      <c r="B2027" s="35" t="s">
        <v>971</v>
      </c>
      <c r="C2027" s="36" t="s">
        <v>1081</v>
      </c>
      <c r="D2027" s="36" t="s">
        <v>1129</v>
      </c>
      <c r="E2027" s="36" t="s">
        <v>1097</v>
      </c>
      <c r="F2027" s="37" t="s">
        <v>1273</v>
      </c>
      <c r="G2027" s="36" t="s">
        <v>3673</v>
      </c>
      <c r="H2027" s="66" t="s">
        <v>3682</v>
      </c>
      <c r="I2027" s="36" t="s">
        <v>2454</v>
      </c>
      <c r="J2027" s="66" t="s">
        <v>3683</v>
      </c>
      <c r="K2027" s="36" t="s">
        <v>1088</v>
      </c>
      <c r="L2027" s="36" t="s">
        <v>1089</v>
      </c>
      <c r="M2027" s="66">
        <v>12343</v>
      </c>
      <c r="N2027" s="36" t="s">
        <v>1088</v>
      </c>
      <c r="O2027" s="36" t="s">
        <v>1088</v>
      </c>
      <c r="P2027" s="36">
        <v>232</v>
      </c>
      <c r="Q2027" s="36" t="s">
        <v>3249</v>
      </c>
      <c r="R2027" s="36"/>
      <c r="S2027" s="36"/>
      <c r="U2027" s="36" t="s">
        <v>4957</v>
      </c>
      <c r="V2027" s="66" t="s">
        <v>5285</v>
      </c>
      <c r="W2027" s="66"/>
    </row>
    <row r="2028" spans="1:23" ht="15">
      <c r="A2028" s="35" t="s">
        <v>970</v>
      </c>
      <c r="B2028" s="35" t="s">
        <v>971</v>
      </c>
      <c r="C2028" s="36" t="s">
        <v>1081</v>
      </c>
      <c r="D2028" s="36" t="s">
        <v>1129</v>
      </c>
      <c r="E2028" s="36" t="s">
        <v>1097</v>
      </c>
      <c r="F2028" s="37" t="s">
        <v>1273</v>
      </c>
      <c r="G2028" s="36" t="s">
        <v>3673</v>
      </c>
      <c r="H2028" s="66" t="s">
        <v>3684</v>
      </c>
      <c r="I2028" s="36" t="s">
        <v>2454</v>
      </c>
      <c r="J2028" s="36"/>
      <c r="K2028" s="36" t="s">
        <v>1088</v>
      </c>
      <c r="L2028" s="36" t="s">
        <v>1089</v>
      </c>
      <c r="M2028" s="66">
        <v>2.1800000000000002</v>
      </c>
      <c r="N2028" s="36" t="s">
        <v>1088</v>
      </c>
      <c r="O2028" s="36" t="s">
        <v>1088</v>
      </c>
      <c r="P2028" s="36" t="s">
        <v>1088</v>
      </c>
      <c r="Q2028" s="36" t="s">
        <v>3249</v>
      </c>
      <c r="R2028" s="36"/>
      <c r="S2028" s="36"/>
      <c r="U2028" s="36" t="s">
        <v>4958</v>
      </c>
      <c r="V2028" s="66" t="s">
        <v>5285</v>
      </c>
      <c r="W2028" s="66"/>
    </row>
    <row r="2029" spans="1:23" ht="15">
      <c r="A2029" s="35" t="s">
        <v>970</v>
      </c>
      <c r="B2029" s="35" t="s">
        <v>971</v>
      </c>
      <c r="C2029" s="36" t="s">
        <v>1081</v>
      </c>
      <c r="D2029" s="36" t="s">
        <v>1129</v>
      </c>
      <c r="E2029" s="36" t="s">
        <v>1097</v>
      </c>
      <c r="F2029" s="37" t="s">
        <v>1273</v>
      </c>
      <c r="G2029" s="36" t="s">
        <v>3673</v>
      </c>
      <c r="H2029" s="66" t="s">
        <v>3685</v>
      </c>
      <c r="I2029" s="36" t="s">
        <v>2454</v>
      </c>
      <c r="J2029" s="36"/>
      <c r="K2029" s="36" t="s">
        <v>1088</v>
      </c>
      <c r="L2029" s="36" t="s">
        <v>1089</v>
      </c>
      <c r="M2029" s="66">
        <v>3</v>
      </c>
      <c r="N2029" s="36" t="s">
        <v>1088</v>
      </c>
      <c r="O2029" s="36" t="s">
        <v>1088</v>
      </c>
      <c r="P2029" s="36" t="s">
        <v>1088</v>
      </c>
      <c r="Q2029" s="36" t="s">
        <v>3249</v>
      </c>
      <c r="R2029" s="36"/>
      <c r="S2029" s="36"/>
      <c r="U2029" s="36" t="s">
        <v>4958</v>
      </c>
      <c r="V2029" s="66" t="s">
        <v>5285</v>
      </c>
      <c r="W2029" s="66"/>
    </row>
    <row r="2030" spans="1:23" ht="15">
      <c r="A2030" s="35" t="s">
        <v>970</v>
      </c>
      <c r="B2030" s="35" t="s">
        <v>971</v>
      </c>
      <c r="C2030" s="36" t="s">
        <v>1081</v>
      </c>
      <c r="D2030" s="36" t="s">
        <v>1129</v>
      </c>
      <c r="E2030" s="36" t="s">
        <v>1097</v>
      </c>
      <c r="F2030" s="37" t="s">
        <v>1273</v>
      </c>
      <c r="G2030" s="36" t="s">
        <v>3673</v>
      </c>
      <c r="H2030" s="66" t="s">
        <v>3686</v>
      </c>
      <c r="I2030" s="36" t="s">
        <v>2454</v>
      </c>
      <c r="J2030" s="66" t="s">
        <v>1365</v>
      </c>
      <c r="K2030" s="36" t="s">
        <v>1088</v>
      </c>
      <c r="L2030" s="36" t="s">
        <v>2455</v>
      </c>
      <c r="M2030" s="66">
        <v>0.03</v>
      </c>
      <c r="N2030" s="36" t="s">
        <v>1088</v>
      </c>
      <c r="O2030" s="36" t="s">
        <v>1088</v>
      </c>
      <c r="P2030" s="36" t="s">
        <v>1088</v>
      </c>
      <c r="Q2030" s="36" t="s">
        <v>3249</v>
      </c>
      <c r="R2030" s="36"/>
      <c r="S2030" s="36"/>
      <c r="U2030" s="36" t="s">
        <v>4800</v>
      </c>
      <c r="V2030" s="66" t="s">
        <v>5285</v>
      </c>
      <c r="W2030" s="66"/>
    </row>
    <row r="2031" spans="1:23" ht="15">
      <c r="A2031" s="35" t="s">
        <v>970</v>
      </c>
      <c r="B2031" s="35" t="s">
        <v>971</v>
      </c>
      <c r="C2031" s="36" t="s">
        <v>1081</v>
      </c>
      <c r="D2031" s="36" t="s">
        <v>1129</v>
      </c>
      <c r="E2031" s="36" t="s">
        <v>1097</v>
      </c>
      <c r="F2031" s="37" t="s">
        <v>1273</v>
      </c>
      <c r="G2031" s="36" t="s">
        <v>3673</v>
      </c>
      <c r="H2031" s="66" t="s">
        <v>3687</v>
      </c>
      <c r="I2031" s="36" t="s">
        <v>2454</v>
      </c>
      <c r="J2031" s="66" t="s">
        <v>3688</v>
      </c>
      <c r="K2031" s="36" t="s">
        <v>1088</v>
      </c>
      <c r="L2031" s="36" t="s">
        <v>1089</v>
      </c>
      <c r="M2031" s="66">
        <v>258</v>
      </c>
      <c r="N2031" s="36" t="s">
        <v>1088</v>
      </c>
      <c r="O2031" s="36" t="s">
        <v>1088</v>
      </c>
      <c r="P2031" s="36" t="s">
        <v>1088</v>
      </c>
      <c r="Q2031" s="36" t="s">
        <v>3249</v>
      </c>
      <c r="R2031" s="36"/>
      <c r="S2031" s="36"/>
      <c r="U2031" s="36" t="s">
        <v>4958</v>
      </c>
      <c r="V2031" s="66" t="s">
        <v>5285</v>
      </c>
      <c r="W2031" s="66"/>
    </row>
    <row r="2032" spans="1:23" ht="15">
      <c r="A2032" s="35" t="s">
        <v>970</v>
      </c>
      <c r="B2032" s="35" t="s">
        <v>971</v>
      </c>
      <c r="C2032" s="36" t="s">
        <v>1081</v>
      </c>
      <c r="D2032" s="36" t="s">
        <v>1129</v>
      </c>
      <c r="E2032" s="36" t="s">
        <v>1097</v>
      </c>
      <c r="F2032" s="37" t="s">
        <v>1273</v>
      </c>
      <c r="G2032" s="36" t="s">
        <v>3673</v>
      </c>
      <c r="H2032" s="66" t="s">
        <v>3689</v>
      </c>
      <c r="I2032" s="36" t="s">
        <v>2454</v>
      </c>
      <c r="J2032" s="66" t="s">
        <v>1147</v>
      </c>
      <c r="K2032" s="36" t="s">
        <v>1088</v>
      </c>
      <c r="L2032" s="36" t="s">
        <v>1089</v>
      </c>
      <c r="M2032" s="66">
        <v>5</v>
      </c>
      <c r="N2032" s="36" t="s">
        <v>1088</v>
      </c>
      <c r="O2032" s="36" t="s">
        <v>1088</v>
      </c>
      <c r="P2032" s="36" t="s">
        <v>1088</v>
      </c>
      <c r="Q2032" s="36" t="s">
        <v>3249</v>
      </c>
      <c r="R2032" s="36"/>
      <c r="S2032" s="36"/>
      <c r="U2032" s="36" t="s">
        <v>4958</v>
      </c>
      <c r="V2032" s="66" t="s">
        <v>5285</v>
      </c>
      <c r="W2032" s="66"/>
    </row>
    <row r="2033" spans="1:23" ht="15">
      <c r="A2033" s="35" t="s">
        <v>970</v>
      </c>
      <c r="B2033" s="35" t="s">
        <v>971</v>
      </c>
      <c r="C2033" s="36" t="s">
        <v>1081</v>
      </c>
      <c r="D2033" s="36" t="s">
        <v>1129</v>
      </c>
      <c r="E2033" s="36" t="s">
        <v>1097</v>
      </c>
      <c r="F2033" s="37" t="s">
        <v>1273</v>
      </c>
      <c r="G2033" s="36" t="s">
        <v>3673</v>
      </c>
      <c r="H2033" s="66" t="s">
        <v>3690</v>
      </c>
      <c r="I2033" s="36" t="s">
        <v>2454</v>
      </c>
      <c r="J2033" s="66" t="s">
        <v>1147</v>
      </c>
      <c r="K2033" s="36" t="s">
        <v>1088</v>
      </c>
      <c r="L2033" s="36" t="s">
        <v>1172</v>
      </c>
      <c r="M2033" s="66">
        <v>35</v>
      </c>
      <c r="N2033" s="36" t="s">
        <v>1088</v>
      </c>
      <c r="O2033" s="36" t="s">
        <v>1088</v>
      </c>
      <c r="P2033" s="36" t="s">
        <v>1088</v>
      </c>
      <c r="Q2033" s="36" t="s">
        <v>3249</v>
      </c>
      <c r="R2033" s="36"/>
      <c r="S2033" s="36"/>
      <c r="U2033" s="36" t="s">
        <v>4800</v>
      </c>
      <c r="V2033" s="66" t="s">
        <v>5285</v>
      </c>
      <c r="W2033" s="66"/>
    </row>
    <row r="2034" spans="1:23" ht="15">
      <c r="A2034" s="35" t="s">
        <v>970</v>
      </c>
      <c r="B2034" s="35" t="s">
        <v>971</v>
      </c>
      <c r="C2034" s="36" t="s">
        <v>1081</v>
      </c>
      <c r="D2034" s="36" t="s">
        <v>1129</v>
      </c>
      <c r="E2034" s="36" t="s">
        <v>1097</v>
      </c>
      <c r="F2034" s="37" t="s">
        <v>1273</v>
      </c>
      <c r="G2034" s="36" t="s">
        <v>3673</v>
      </c>
      <c r="H2034" s="66" t="s">
        <v>3691</v>
      </c>
      <c r="I2034" s="36" t="s">
        <v>2454</v>
      </c>
      <c r="J2034" s="66" t="s">
        <v>1147</v>
      </c>
      <c r="K2034" s="36" t="s">
        <v>1088</v>
      </c>
      <c r="L2034" s="36" t="s">
        <v>1172</v>
      </c>
      <c r="M2034" s="66">
        <v>60</v>
      </c>
      <c r="N2034" s="36" t="s">
        <v>1088</v>
      </c>
      <c r="O2034" s="36" t="s">
        <v>1088</v>
      </c>
      <c r="P2034" s="36" t="s">
        <v>1088</v>
      </c>
      <c r="Q2034" s="36" t="s">
        <v>3249</v>
      </c>
      <c r="R2034" s="36"/>
      <c r="S2034" s="36"/>
      <c r="U2034" s="36" t="s">
        <v>4800</v>
      </c>
      <c r="V2034" s="66" t="s">
        <v>5285</v>
      </c>
      <c r="W2034" s="66"/>
    </row>
    <row r="2035" spans="1:23" ht="15">
      <c r="A2035" s="35" t="s">
        <v>970</v>
      </c>
      <c r="B2035" s="35" t="s">
        <v>971</v>
      </c>
      <c r="C2035" s="36" t="s">
        <v>1081</v>
      </c>
      <c r="D2035" s="36" t="s">
        <v>1129</v>
      </c>
      <c r="E2035" s="36" t="s">
        <v>1097</v>
      </c>
      <c r="F2035" s="37" t="s">
        <v>1273</v>
      </c>
      <c r="G2035" s="36" t="s">
        <v>3673</v>
      </c>
      <c r="H2035" s="66" t="s">
        <v>3692</v>
      </c>
      <c r="I2035" s="36" t="s">
        <v>2454</v>
      </c>
      <c r="J2035" s="66" t="s">
        <v>1147</v>
      </c>
      <c r="K2035" s="36" t="s">
        <v>1088</v>
      </c>
      <c r="L2035" s="36" t="s">
        <v>1089</v>
      </c>
      <c r="M2035" s="66">
        <v>36</v>
      </c>
      <c r="N2035" s="36" t="s">
        <v>1088</v>
      </c>
      <c r="O2035" s="36" t="s">
        <v>1088</v>
      </c>
      <c r="P2035" s="36">
        <v>7</v>
      </c>
      <c r="Q2035" s="36" t="s">
        <v>3249</v>
      </c>
      <c r="R2035" s="36"/>
      <c r="S2035" s="36"/>
      <c r="U2035" s="36" t="s">
        <v>4800</v>
      </c>
      <c r="V2035" s="66" t="s">
        <v>5285</v>
      </c>
      <c r="W2035" s="66"/>
    </row>
    <row r="2036" spans="1:23" ht="15">
      <c r="A2036" s="35" t="s">
        <v>970</v>
      </c>
      <c r="B2036" s="35" t="s">
        <v>971</v>
      </c>
      <c r="C2036" s="36" t="s">
        <v>1081</v>
      </c>
      <c r="D2036" s="36" t="s">
        <v>1129</v>
      </c>
      <c r="E2036" s="36" t="s">
        <v>1097</v>
      </c>
      <c r="F2036" s="37" t="s">
        <v>1273</v>
      </c>
      <c r="G2036" s="36" t="s">
        <v>3673</v>
      </c>
      <c r="H2036" s="66" t="s">
        <v>3693</v>
      </c>
      <c r="I2036" s="36" t="s">
        <v>3694</v>
      </c>
      <c r="J2036" s="66" t="s">
        <v>3695</v>
      </c>
      <c r="K2036" s="36" t="s">
        <v>1088</v>
      </c>
      <c r="L2036" s="36" t="s">
        <v>1172</v>
      </c>
      <c r="M2036" s="66">
        <v>0.5</v>
      </c>
      <c r="N2036" s="36" t="s">
        <v>1088</v>
      </c>
      <c r="O2036" s="36" t="s">
        <v>1088</v>
      </c>
      <c r="P2036" s="36" t="s">
        <v>1088</v>
      </c>
      <c r="Q2036" s="36" t="s">
        <v>3249</v>
      </c>
      <c r="R2036" s="36"/>
      <c r="S2036" s="36"/>
      <c r="U2036" s="36" t="s">
        <v>5290</v>
      </c>
      <c r="V2036" s="66" t="s">
        <v>5285</v>
      </c>
      <c r="W2036" s="66"/>
    </row>
    <row r="2037" spans="1:23" ht="15">
      <c r="A2037" s="35" t="s">
        <v>970</v>
      </c>
      <c r="B2037" s="35" t="s">
        <v>971</v>
      </c>
      <c r="C2037" s="36" t="s">
        <v>1081</v>
      </c>
      <c r="D2037" s="36" t="s">
        <v>1129</v>
      </c>
      <c r="E2037" s="36" t="s">
        <v>1097</v>
      </c>
      <c r="F2037" s="37" t="s">
        <v>1273</v>
      </c>
      <c r="G2037" s="36" t="s">
        <v>3673</v>
      </c>
      <c r="H2037" s="66" t="s">
        <v>3696</v>
      </c>
      <c r="I2037" s="36" t="s">
        <v>3694</v>
      </c>
      <c r="J2037" s="66" t="s">
        <v>3695</v>
      </c>
      <c r="K2037" s="36" t="s">
        <v>1088</v>
      </c>
      <c r="L2037" s="36" t="s">
        <v>1172</v>
      </c>
      <c r="M2037" s="66">
        <v>30.6</v>
      </c>
      <c r="N2037" s="36" t="s">
        <v>1088</v>
      </c>
      <c r="O2037" s="36" t="s">
        <v>1088</v>
      </c>
      <c r="P2037" s="36" t="s">
        <v>1088</v>
      </c>
      <c r="Q2037" s="36" t="s">
        <v>3249</v>
      </c>
      <c r="R2037" s="36"/>
      <c r="S2037" s="36"/>
      <c r="U2037" s="36" t="s">
        <v>5290</v>
      </c>
      <c r="V2037" s="66" t="s">
        <v>5285</v>
      </c>
      <c r="W2037" s="66"/>
    </row>
    <row r="2038" spans="1:23" ht="15">
      <c r="A2038" s="35" t="s">
        <v>970</v>
      </c>
      <c r="B2038" s="35" t="s">
        <v>971</v>
      </c>
      <c r="C2038" s="36" t="s">
        <v>1081</v>
      </c>
      <c r="D2038" s="36" t="s">
        <v>1129</v>
      </c>
      <c r="E2038" s="36" t="s">
        <v>1097</v>
      </c>
      <c r="F2038" s="37" t="s">
        <v>1273</v>
      </c>
      <c r="G2038" s="36" t="s">
        <v>3673</v>
      </c>
      <c r="H2038" s="66" t="s">
        <v>3697</v>
      </c>
      <c r="I2038" s="36" t="s">
        <v>3694</v>
      </c>
      <c r="J2038" s="66" t="s">
        <v>3695</v>
      </c>
      <c r="K2038" s="36" t="s">
        <v>1088</v>
      </c>
      <c r="L2038" s="36" t="s">
        <v>1172</v>
      </c>
      <c r="M2038" s="66">
        <v>3.42</v>
      </c>
      <c r="N2038" s="36" t="s">
        <v>1088</v>
      </c>
      <c r="O2038" s="36" t="s">
        <v>1088</v>
      </c>
      <c r="P2038" s="36" t="s">
        <v>1088</v>
      </c>
      <c r="Q2038" s="36" t="s">
        <v>3249</v>
      </c>
      <c r="R2038" s="36"/>
      <c r="S2038" s="36"/>
      <c r="U2038" s="36" t="s">
        <v>5290</v>
      </c>
      <c r="V2038" s="66" t="s">
        <v>5285</v>
      </c>
      <c r="W2038" s="66"/>
    </row>
    <row r="2039" spans="1:23" ht="15">
      <c r="A2039" s="35" t="s">
        <v>970</v>
      </c>
      <c r="B2039" s="35" t="s">
        <v>971</v>
      </c>
      <c r="C2039" s="36" t="s">
        <v>1081</v>
      </c>
      <c r="D2039" s="36" t="s">
        <v>1082</v>
      </c>
      <c r="E2039" s="36" t="s">
        <v>1097</v>
      </c>
      <c r="F2039" s="37" t="s">
        <v>3677</v>
      </c>
      <c r="G2039" s="36" t="s">
        <v>3673</v>
      </c>
      <c r="H2039" s="36" t="s">
        <v>3698</v>
      </c>
      <c r="I2039" s="36" t="s">
        <v>1036</v>
      </c>
      <c r="J2039" s="36" t="s">
        <v>1161</v>
      </c>
      <c r="K2039" s="36">
        <v>27</v>
      </c>
      <c r="L2039" s="36" t="s">
        <v>1089</v>
      </c>
      <c r="M2039" s="36">
        <v>0.43</v>
      </c>
      <c r="N2039" s="36" t="s">
        <v>1088</v>
      </c>
      <c r="O2039" s="36" t="s">
        <v>1088</v>
      </c>
      <c r="P2039" s="36" t="s">
        <v>1088</v>
      </c>
      <c r="Q2039" s="36" t="s">
        <v>3249</v>
      </c>
      <c r="R2039" s="36" t="s">
        <v>3699</v>
      </c>
      <c r="S2039" s="36"/>
      <c r="U2039" s="36" t="s">
        <v>4957</v>
      </c>
      <c r="V2039" s="66" t="s">
        <v>1609</v>
      </c>
      <c r="W2039" s="66"/>
    </row>
    <row r="2040" spans="1:23" ht="15">
      <c r="A2040" s="35" t="s">
        <v>970</v>
      </c>
      <c r="B2040" s="35" t="s">
        <v>971</v>
      </c>
      <c r="C2040" s="36" t="s">
        <v>1081</v>
      </c>
      <c r="D2040" s="36" t="s">
        <v>1082</v>
      </c>
      <c r="E2040" s="36" t="s">
        <v>1097</v>
      </c>
      <c r="F2040" s="37" t="s">
        <v>3677</v>
      </c>
      <c r="G2040" s="36" t="s">
        <v>3673</v>
      </c>
      <c r="H2040" s="36" t="s">
        <v>3700</v>
      </c>
      <c r="I2040" s="36" t="s">
        <v>1036</v>
      </c>
      <c r="J2040" s="36" t="s">
        <v>3701</v>
      </c>
      <c r="K2040" s="36">
        <v>27</v>
      </c>
      <c r="L2040" s="36" t="s">
        <v>1089</v>
      </c>
      <c r="M2040" s="36">
        <v>10320</v>
      </c>
      <c r="N2040" s="36" t="s">
        <v>1088</v>
      </c>
      <c r="O2040" s="36" t="s">
        <v>1088</v>
      </c>
      <c r="P2040" s="36" t="s">
        <v>1088</v>
      </c>
      <c r="Q2040" s="36" t="s">
        <v>3249</v>
      </c>
      <c r="R2040" s="36" t="s">
        <v>3699</v>
      </c>
      <c r="S2040" s="36"/>
      <c r="U2040" s="36" t="s">
        <v>4957</v>
      </c>
      <c r="V2040" s="66" t="s">
        <v>5285</v>
      </c>
      <c r="W2040" s="66"/>
    </row>
    <row r="2041" spans="1:23" ht="15">
      <c r="A2041" s="35" t="s">
        <v>983</v>
      </c>
      <c r="B2041" s="35" t="s">
        <v>984</v>
      </c>
      <c r="C2041" s="36" t="s">
        <v>1036</v>
      </c>
      <c r="D2041" s="36" t="s">
        <v>1082</v>
      </c>
      <c r="E2041" s="36" t="s">
        <v>1097</v>
      </c>
      <c r="F2041" s="37" t="s">
        <v>1192</v>
      </c>
      <c r="G2041" s="36" t="s">
        <v>3702</v>
      </c>
      <c r="H2041" s="36" t="s">
        <v>3703</v>
      </c>
      <c r="I2041" s="36" t="s">
        <v>3679</v>
      </c>
      <c r="J2041" s="36"/>
      <c r="K2041" s="36">
        <v>42</v>
      </c>
      <c r="L2041" s="36" t="s">
        <v>1089</v>
      </c>
      <c r="M2041" s="36">
        <v>1.5</v>
      </c>
      <c r="N2041" s="36" t="b">
        <v>1</v>
      </c>
      <c r="O2041" s="36">
        <v>0.83599999999999997</v>
      </c>
      <c r="P2041" s="36">
        <v>0.1</v>
      </c>
      <c r="Q2041" s="36"/>
      <c r="R2041" s="36" t="s">
        <v>3704</v>
      </c>
      <c r="S2041" s="66"/>
      <c r="U2041" s="36" t="s">
        <v>4957</v>
      </c>
      <c r="V2041" s="66" t="s">
        <v>5285</v>
      </c>
      <c r="W2041" s="66"/>
    </row>
    <row r="2042" spans="1:23" ht="15">
      <c r="A2042" s="35" t="s">
        <v>983</v>
      </c>
      <c r="B2042" s="35" t="s">
        <v>984</v>
      </c>
      <c r="C2042" s="36" t="s">
        <v>1036</v>
      </c>
      <c r="D2042" s="36" t="s">
        <v>1082</v>
      </c>
      <c r="E2042" s="36" t="s">
        <v>1097</v>
      </c>
      <c r="F2042" s="37" t="s">
        <v>1192</v>
      </c>
      <c r="G2042" s="36" t="s">
        <v>3702</v>
      </c>
      <c r="H2042" s="36" t="s">
        <v>3703</v>
      </c>
      <c r="I2042" s="36" t="s">
        <v>3679</v>
      </c>
      <c r="J2042" s="36"/>
      <c r="K2042" s="36">
        <v>42</v>
      </c>
      <c r="L2042" s="36" t="s">
        <v>1089</v>
      </c>
      <c r="M2042" s="36">
        <v>1.6</v>
      </c>
      <c r="N2042" s="36" t="s">
        <v>1088</v>
      </c>
      <c r="O2042" s="36" t="s">
        <v>1088</v>
      </c>
      <c r="P2042" s="36" t="s">
        <v>1088</v>
      </c>
      <c r="Q2042" s="36"/>
      <c r="R2042" s="36" t="s">
        <v>3705</v>
      </c>
      <c r="S2042" s="66"/>
      <c r="U2042" s="36" t="s">
        <v>4957</v>
      </c>
      <c r="V2042" s="66" t="s">
        <v>5285</v>
      </c>
      <c r="W2042" s="66"/>
    </row>
    <row r="2043" spans="1:23" ht="15">
      <c r="A2043" s="35" t="s">
        <v>983</v>
      </c>
      <c r="B2043" s="35" t="s">
        <v>984</v>
      </c>
      <c r="C2043" s="36" t="s">
        <v>1036</v>
      </c>
      <c r="D2043" s="36" t="s">
        <v>1082</v>
      </c>
      <c r="E2043" s="36" t="s">
        <v>1097</v>
      </c>
      <c r="F2043" s="37" t="s">
        <v>1192</v>
      </c>
      <c r="G2043" s="36" t="s">
        <v>3702</v>
      </c>
      <c r="H2043" s="36" t="s">
        <v>3706</v>
      </c>
      <c r="I2043" s="36" t="s">
        <v>3679</v>
      </c>
      <c r="J2043" s="36"/>
      <c r="K2043" s="36">
        <v>82</v>
      </c>
      <c r="L2043" s="36" t="s">
        <v>1089</v>
      </c>
      <c r="M2043" s="36">
        <v>9.1</v>
      </c>
      <c r="N2043" s="36" t="b">
        <v>1</v>
      </c>
      <c r="O2043" s="36">
        <v>0.625</v>
      </c>
      <c r="P2043" s="36">
        <v>0.79</v>
      </c>
      <c r="Q2043" s="36"/>
      <c r="R2043" s="36" t="s">
        <v>3704</v>
      </c>
      <c r="S2043" s="66"/>
      <c r="U2043" s="36" t="s">
        <v>4957</v>
      </c>
      <c r="V2043" s="66" t="s">
        <v>5285</v>
      </c>
      <c r="W2043" s="66"/>
    </row>
    <row r="2044" spans="1:23" ht="15">
      <c r="A2044" s="35" t="s">
        <v>983</v>
      </c>
      <c r="B2044" s="35" t="s">
        <v>984</v>
      </c>
      <c r="C2044" s="36" t="s">
        <v>1036</v>
      </c>
      <c r="D2044" s="36" t="s">
        <v>1082</v>
      </c>
      <c r="E2044" s="36" t="s">
        <v>1097</v>
      </c>
      <c r="F2044" s="37" t="s">
        <v>1192</v>
      </c>
      <c r="G2044" s="36" t="s">
        <v>3702</v>
      </c>
      <c r="H2044" s="36" t="s">
        <v>3706</v>
      </c>
      <c r="I2044" s="36" t="s">
        <v>3679</v>
      </c>
      <c r="J2044" s="36"/>
      <c r="K2044" s="36">
        <v>82</v>
      </c>
      <c r="L2044" s="36" t="s">
        <v>1089</v>
      </c>
      <c r="M2044" s="36">
        <v>11.5</v>
      </c>
      <c r="N2044" s="36" t="s">
        <v>1088</v>
      </c>
      <c r="O2044" s="36" t="s">
        <v>1088</v>
      </c>
      <c r="P2044" s="36" t="s">
        <v>1088</v>
      </c>
      <c r="Q2044" s="36"/>
      <c r="R2044" s="36" t="s">
        <v>3705</v>
      </c>
      <c r="S2044" s="66"/>
      <c r="U2044" s="36" t="s">
        <v>4957</v>
      </c>
      <c r="V2044" s="66" t="s">
        <v>5285</v>
      </c>
      <c r="W2044" s="66"/>
    </row>
    <row r="2045" spans="1:23" ht="15">
      <c r="A2045" s="35" t="s">
        <v>983</v>
      </c>
      <c r="B2045" s="35" t="s">
        <v>984</v>
      </c>
      <c r="C2045" s="36" t="s">
        <v>1036</v>
      </c>
      <c r="D2045" s="36" t="s">
        <v>1082</v>
      </c>
      <c r="E2045" s="36" t="s">
        <v>1097</v>
      </c>
      <c r="F2045" s="37" t="s">
        <v>1192</v>
      </c>
      <c r="G2045" s="36" t="s">
        <v>3702</v>
      </c>
      <c r="H2045" s="36" t="s">
        <v>3707</v>
      </c>
      <c r="I2045" s="36" t="s">
        <v>3679</v>
      </c>
      <c r="J2045" s="36"/>
      <c r="K2045" s="36">
        <v>82</v>
      </c>
      <c r="L2045" s="36" t="s">
        <v>1089</v>
      </c>
      <c r="M2045" s="36">
        <v>2.7</v>
      </c>
      <c r="N2045" s="36" t="b">
        <v>1</v>
      </c>
      <c r="O2045" s="36">
        <v>0.749</v>
      </c>
      <c r="P2045" s="36">
        <v>0.17</v>
      </c>
      <c r="Q2045" s="36"/>
      <c r="R2045" s="36" t="s">
        <v>3704</v>
      </c>
      <c r="S2045" s="66"/>
      <c r="U2045" s="36" t="s">
        <v>4957</v>
      </c>
      <c r="V2045" s="66" t="s">
        <v>5285</v>
      </c>
      <c r="W2045" s="66"/>
    </row>
    <row r="2046" spans="1:23" ht="15">
      <c r="A2046" s="35" t="s">
        <v>983</v>
      </c>
      <c r="B2046" s="35" t="s">
        <v>984</v>
      </c>
      <c r="C2046" s="36" t="s">
        <v>1036</v>
      </c>
      <c r="D2046" s="36" t="s">
        <v>1082</v>
      </c>
      <c r="E2046" s="36" t="s">
        <v>1097</v>
      </c>
      <c r="F2046" s="37" t="s">
        <v>1192</v>
      </c>
      <c r="G2046" s="36" t="s">
        <v>3702</v>
      </c>
      <c r="H2046" s="36" t="s">
        <v>3707</v>
      </c>
      <c r="I2046" s="36" t="s">
        <v>3679</v>
      </c>
      <c r="J2046" s="36"/>
      <c r="K2046" s="36">
        <v>82</v>
      </c>
      <c r="L2046" s="36" t="s">
        <v>1089</v>
      </c>
      <c r="M2046" s="36">
        <v>3.1</v>
      </c>
      <c r="N2046" s="36" t="s">
        <v>1088</v>
      </c>
      <c r="O2046" s="36" t="s">
        <v>1088</v>
      </c>
      <c r="P2046" s="36" t="s">
        <v>1088</v>
      </c>
      <c r="Q2046" s="36"/>
      <c r="R2046" s="36" t="s">
        <v>3705</v>
      </c>
      <c r="S2046" s="66"/>
      <c r="U2046" s="36" t="s">
        <v>4957</v>
      </c>
      <c r="V2046" s="66" t="s">
        <v>5285</v>
      </c>
      <c r="W2046" s="66"/>
    </row>
    <row r="2047" spans="1:23" ht="15">
      <c r="A2047" s="35" t="s">
        <v>983</v>
      </c>
      <c r="B2047" s="35" t="s">
        <v>984</v>
      </c>
      <c r="C2047" s="36" t="s">
        <v>1036</v>
      </c>
      <c r="D2047" s="36" t="s">
        <v>1082</v>
      </c>
      <c r="E2047" s="36" t="s">
        <v>1097</v>
      </c>
      <c r="F2047" s="37" t="s">
        <v>1192</v>
      </c>
      <c r="G2047" s="36" t="s">
        <v>3702</v>
      </c>
      <c r="H2047" s="36" t="s">
        <v>3708</v>
      </c>
      <c r="I2047" s="36" t="s">
        <v>3679</v>
      </c>
      <c r="J2047" s="36"/>
      <c r="K2047" s="36">
        <v>76</v>
      </c>
      <c r="L2047" s="36" t="s">
        <v>1089</v>
      </c>
      <c r="M2047" s="36">
        <v>0.4</v>
      </c>
      <c r="N2047" s="36" t="b">
        <v>1</v>
      </c>
      <c r="O2047" s="36">
        <v>0.16800000000000001</v>
      </c>
      <c r="P2047" s="36">
        <v>0.1</v>
      </c>
      <c r="Q2047" s="36"/>
      <c r="R2047" s="36" t="s">
        <v>3704</v>
      </c>
      <c r="S2047" s="66"/>
      <c r="U2047" s="36" t="s">
        <v>4957</v>
      </c>
      <c r="V2047" s="66" t="s">
        <v>5285</v>
      </c>
      <c r="W2047" s="66"/>
    </row>
    <row r="2048" spans="1:23" ht="15">
      <c r="A2048" s="35" t="s">
        <v>983</v>
      </c>
      <c r="B2048" s="35" t="s">
        <v>984</v>
      </c>
      <c r="C2048" s="36" t="s">
        <v>1036</v>
      </c>
      <c r="D2048" s="36" t="s">
        <v>1082</v>
      </c>
      <c r="E2048" s="36" t="s">
        <v>1097</v>
      </c>
      <c r="F2048" s="37" t="s">
        <v>1192</v>
      </c>
      <c r="G2048" s="36" t="s">
        <v>3702</v>
      </c>
      <c r="H2048" s="36" t="s">
        <v>3708</v>
      </c>
      <c r="I2048" s="36" t="s">
        <v>3679</v>
      </c>
      <c r="J2048" s="66"/>
      <c r="K2048" s="36">
        <v>76</v>
      </c>
      <c r="L2048" s="36" t="s">
        <v>1089</v>
      </c>
      <c r="M2048" s="66">
        <v>0.9</v>
      </c>
      <c r="N2048" s="36" t="s">
        <v>1088</v>
      </c>
      <c r="O2048" s="36" t="s">
        <v>1088</v>
      </c>
      <c r="P2048" s="36" t="s">
        <v>1088</v>
      </c>
      <c r="Q2048" s="66"/>
      <c r="R2048" s="36" t="s">
        <v>3705</v>
      </c>
      <c r="S2048" s="66"/>
      <c r="U2048" s="36" t="s">
        <v>4957</v>
      </c>
      <c r="V2048" s="66" t="s">
        <v>5285</v>
      </c>
      <c r="W2048" s="66"/>
    </row>
    <row r="2049" spans="1:23" ht="15">
      <c r="A2049" s="35" t="s">
        <v>983</v>
      </c>
      <c r="B2049" s="35" t="s">
        <v>984</v>
      </c>
      <c r="C2049" s="36" t="s">
        <v>1036</v>
      </c>
      <c r="D2049" s="36" t="s">
        <v>1082</v>
      </c>
      <c r="E2049" s="36" t="s">
        <v>1097</v>
      </c>
      <c r="F2049" s="37" t="s">
        <v>1192</v>
      </c>
      <c r="G2049" s="36" t="s">
        <v>3702</v>
      </c>
      <c r="H2049" s="36" t="s">
        <v>3709</v>
      </c>
      <c r="I2049" s="36" t="s">
        <v>3679</v>
      </c>
      <c r="J2049" s="66"/>
      <c r="K2049" s="36">
        <v>57</v>
      </c>
      <c r="L2049" s="36" t="s">
        <v>1089</v>
      </c>
      <c r="M2049" s="66">
        <v>-0.4</v>
      </c>
      <c r="N2049" s="36" t="b">
        <v>1</v>
      </c>
      <c r="O2049" s="36">
        <v>9.8000000000000004E-2</v>
      </c>
      <c r="P2049" s="36">
        <v>0.15</v>
      </c>
      <c r="Q2049" s="66"/>
      <c r="R2049" s="36" t="s">
        <v>3704</v>
      </c>
      <c r="S2049" s="66"/>
      <c r="U2049" s="36" t="s">
        <v>4957</v>
      </c>
      <c r="V2049" s="66" t="s">
        <v>5285</v>
      </c>
      <c r="W2049" s="66"/>
    </row>
    <row r="2050" spans="1:23" ht="15">
      <c r="A2050" s="35" t="s">
        <v>983</v>
      </c>
      <c r="B2050" s="35" t="s">
        <v>984</v>
      </c>
      <c r="C2050" s="36" t="s">
        <v>1036</v>
      </c>
      <c r="D2050" s="36" t="s">
        <v>1082</v>
      </c>
      <c r="E2050" s="36" t="s">
        <v>1097</v>
      </c>
      <c r="F2050" s="37" t="s">
        <v>1192</v>
      </c>
      <c r="G2050" s="36" t="s">
        <v>3702</v>
      </c>
      <c r="H2050" s="36" t="s">
        <v>3709</v>
      </c>
      <c r="I2050" s="36" t="s">
        <v>3679</v>
      </c>
      <c r="J2050" s="66"/>
      <c r="K2050" s="36">
        <v>57</v>
      </c>
      <c r="L2050" s="36" t="s">
        <v>1089</v>
      </c>
      <c r="M2050" s="66">
        <v>-1.2</v>
      </c>
      <c r="N2050" s="36" t="s">
        <v>1088</v>
      </c>
      <c r="O2050" s="36" t="s">
        <v>1088</v>
      </c>
      <c r="P2050" s="36" t="s">
        <v>1088</v>
      </c>
      <c r="Q2050" s="66"/>
      <c r="R2050" s="36" t="s">
        <v>3705</v>
      </c>
      <c r="S2050" s="66"/>
      <c r="U2050" s="36" t="s">
        <v>4957</v>
      </c>
      <c r="V2050" s="66" t="s">
        <v>5285</v>
      </c>
      <c r="W2050" s="66"/>
    </row>
    <row r="2051" spans="1:23" ht="15">
      <c r="A2051" s="35" t="s">
        <v>983</v>
      </c>
      <c r="B2051" s="35" t="s">
        <v>984</v>
      </c>
      <c r="C2051" s="36" t="s">
        <v>1036</v>
      </c>
      <c r="D2051" s="36" t="s">
        <v>1082</v>
      </c>
      <c r="E2051" s="36" t="s">
        <v>1097</v>
      </c>
      <c r="F2051" s="37" t="s">
        <v>1192</v>
      </c>
      <c r="G2051" s="36" t="s">
        <v>3702</v>
      </c>
      <c r="H2051" s="36" t="s">
        <v>3710</v>
      </c>
      <c r="I2051" s="36" t="s">
        <v>3679</v>
      </c>
      <c r="J2051" s="66"/>
      <c r="K2051" s="36">
        <v>10</v>
      </c>
      <c r="L2051" s="36" t="s">
        <v>1089</v>
      </c>
      <c r="M2051" s="66">
        <v>1.7</v>
      </c>
      <c r="N2051" s="36" t="b">
        <v>1</v>
      </c>
      <c r="O2051" s="36">
        <v>0.5</v>
      </c>
      <c r="P2051" s="36">
        <v>0.59</v>
      </c>
      <c r="Q2051" s="66"/>
      <c r="R2051" s="36" t="s">
        <v>3711</v>
      </c>
      <c r="S2051" s="66"/>
      <c r="U2051" s="36" t="s">
        <v>4957</v>
      </c>
      <c r="V2051" s="66" t="s">
        <v>5285</v>
      </c>
      <c r="W2051" s="66"/>
    </row>
    <row r="2052" spans="1:23" ht="15">
      <c r="A2052" s="35" t="s">
        <v>983</v>
      </c>
      <c r="B2052" s="35" t="s">
        <v>984</v>
      </c>
      <c r="C2052" s="36" t="s">
        <v>1036</v>
      </c>
      <c r="D2052" s="36" t="s">
        <v>1082</v>
      </c>
      <c r="E2052" s="36" t="s">
        <v>1097</v>
      </c>
      <c r="F2052" s="37" t="s">
        <v>1192</v>
      </c>
      <c r="G2052" s="36" t="s">
        <v>3702</v>
      </c>
      <c r="H2052" s="36" t="s">
        <v>3710</v>
      </c>
      <c r="I2052" s="36" t="s">
        <v>3679</v>
      </c>
      <c r="J2052" s="66"/>
      <c r="K2052" s="36">
        <v>10</v>
      </c>
      <c r="L2052" s="36" t="s">
        <v>1089</v>
      </c>
      <c r="M2052" s="66">
        <v>2.2999999999999998</v>
      </c>
      <c r="N2052" s="36" t="s">
        <v>1088</v>
      </c>
      <c r="O2052" s="36" t="s">
        <v>1088</v>
      </c>
      <c r="P2052" s="36" t="s">
        <v>1088</v>
      </c>
      <c r="Q2052" s="66"/>
      <c r="R2052" s="36" t="s">
        <v>3712</v>
      </c>
      <c r="S2052" s="66"/>
      <c r="U2052" s="36" t="s">
        <v>4957</v>
      </c>
      <c r="V2052" s="66" t="s">
        <v>5285</v>
      </c>
      <c r="W2052" s="66"/>
    </row>
    <row r="2053" spans="1:23" ht="15">
      <c r="A2053" s="35" t="s">
        <v>983</v>
      </c>
      <c r="B2053" s="35" t="s">
        <v>984</v>
      </c>
      <c r="C2053" s="36" t="s">
        <v>1036</v>
      </c>
      <c r="D2053" s="36" t="s">
        <v>1082</v>
      </c>
      <c r="E2053" s="36" t="s">
        <v>1097</v>
      </c>
      <c r="F2053" s="37" t="s">
        <v>1192</v>
      </c>
      <c r="G2053" s="36" t="s">
        <v>3702</v>
      </c>
      <c r="H2053" s="36" t="s">
        <v>3710</v>
      </c>
      <c r="I2053" s="36" t="s">
        <v>3679</v>
      </c>
      <c r="J2053" s="66"/>
      <c r="K2053" s="36">
        <v>32</v>
      </c>
      <c r="L2053" s="36" t="s">
        <v>1089</v>
      </c>
      <c r="M2053" s="66">
        <v>0.8</v>
      </c>
      <c r="N2053" s="36" t="b">
        <v>1</v>
      </c>
      <c r="O2053" s="36">
        <v>0.69699999999999995</v>
      </c>
      <c r="P2053" s="36">
        <v>0.09</v>
      </c>
      <c r="Q2053" s="66"/>
      <c r="R2053" s="36" t="s">
        <v>3713</v>
      </c>
      <c r="S2053" s="66"/>
      <c r="U2053" s="36" t="s">
        <v>4957</v>
      </c>
      <c r="V2053" s="66" t="s">
        <v>5285</v>
      </c>
      <c r="W2053" s="66"/>
    </row>
    <row r="2054" spans="1:23" ht="15">
      <c r="A2054" s="35" t="s">
        <v>983</v>
      </c>
      <c r="B2054" s="35" t="s">
        <v>984</v>
      </c>
      <c r="C2054" s="36" t="s">
        <v>1036</v>
      </c>
      <c r="D2054" s="36" t="s">
        <v>1082</v>
      </c>
      <c r="E2054" s="36" t="s">
        <v>1097</v>
      </c>
      <c r="F2054" s="37" t="s">
        <v>1192</v>
      </c>
      <c r="G2054" s="36" t="s">
        <v>3702</v>
      </c>
      <c r="H2054" s="36" t="s">
        <v>3710</v>
      </c>
      <c r="I2054" s="36" t="s">
        <v>3679</v>
      </c>
      <c r="J2054" s="66"/>
      <c r="K2054" s="36">
        <v>32</v>
      </c>
      <c r="L2054" s="36" t="s">
        <v>1089</v>
      </c>
      <c r="M2054" s="66">
        <v>0.9</v>
      </c>
      <c r="N2054" s="36" t="s">
        <v>1088</v>
      </c>
      <c r="O2054" s="36" t="s">
        <v>1088</v>
      </c>
      <c r="P2054" s="36" t="s">
        <v>1088</v>
      </c>
      <c r="Q2054" s="66"/>
      <c r="R2054" s="36" t="s">
        <v>3714</v>
      </c>
      <c r="S2054" s="66"/>
      <c r="U2054" s="36" t="s">
        <v>4957</v>
      </c>
      <c r="V2054" s="66" t="s">
        <v>5285</v>
      </c>
      <c r="W2054" s="66"/>
    </row>
    <row r="2055" spans="1:23" ht="15">
      <c r="A2055" s="35" t="s">
        <v>978</v>
      </c>
      <c r="B2055" s="35" t="s">
        <v>979</v>
      </c>
      <c r="C2055" s="36" t="s">
        <v>1088</v>
      </c>
      <c r="D2055" s="36" t="s">
        <v>1088</v>
      </c>
      <c r="E2055" s="36" t="s">
        <v>1088</v>
      </c>
      <c r="F2055" s="37" t="s">
        <v>1088</v>
      </c>
      <c r="G2055" s="36" t="s">
        <v>1088</v>
      </c>
      <c r="H2055" s="36" t="s">
        <v>1088</v>
      </c>
      <c r="I2055" s="36" t="s">
        <v>1088</v>
      </c>
      <c r="J2055" s="36" t="s">
        <v>1088</v>
      </c>
      <c r="K2055" s="36" t="s">
        <v>1088</v>
      </c>
      <c r="L2055" s="36" t="s">
        <v>1088</v>
      </c>
      <c r="M2055" s="36" t="s">
        <v>1088</v>
      </c>
      <c r="N2055" s="36" t="s">
        <v>1088</v>
      </c>
      <c r="O2055" s="36" t="s">
        <v>1088</v>
      </c>
      <c r="P2055" s="36" t="s">
        <v>1088</v>
      </c>
      <c r="Q2055" s="36" t="s">
        <v>1088</v>
      </c>
      <c r="R2055" s="36" t="s">
        <v>3715</v>
      </c>
      <c r="S2055" s="66"/>
      <c r="U2055" s="66" t="s">
        <v>5105</v>
      </c>
      <c r="V2055" s="66" t="s">
        <v>5105</v>
      </c>
      <c r="W2055" s="66"/>
    </row>
    <row r="2056" spans="1:23" ht="15">
      <c r="A2056" s="35" t="s">
        <v>3716</v>
      </c>
      <c r="B2056" s="35" t="s">
        <v>3717</v>
      </c>
      <c r="C2056" s="36" t="s">
        <v>1036</v>
      </c>
      <c r="D2056" s="35" t="s">
        <v>1129</v>
      </c>
      <c r="E2056" s="66" t="s">
        <v>1097</v>
      </c>
      <c r="F2056" s="37" t="s">
        <v>3718</v>
      </c>
      <c r="G2056" s="36" t="s">
        <v>1735</v>
      </c>
      <c r="H2056" s="36" t="s">
        <v>3719</v>
      </c>
      <c r="I2056" s="36" t="s">
        <v>3720</v>
      </c>
      <c r="J2056" s="36" t="s">
        <v>3721</v>
      </c>
      <c r="K2056" s="36"/>
      <c r="L2056" s="36" t="s">
        <v>1138</v>
      </c>
      <c r="M2056" s="36">
        <v>3.3</v>
      </c>
      <c r="N2056" s="36"/>
      <c r="O2056" s="36"/>
      <c r="P2056" s="36"/>
      <c r="Q2056" s="36"/>
      <c r="R2056" s="65" t="s">
        <v>3722</v>
      </c>
      <c r="S2056" s="21"/>
      <c r="U2056" s="36" t="s">
        <v>5105</v>
      </c>
      <c r="V2056" s="66" t="s">
        <v>5284</v>
      </c>
      <c r="W2056" s="66"/>
    </row>
    <row r="2057" spans="1:23" ht="15">
      <c r="A2057" s="35" t="s">
        <v>3716</v>
      </c>
      <c r="B2057" s="35" t="s">
        <v>3717</v>
      </c>
      <c r="C2057" s="36" t="s">
        <v>1036</v>
      </c>
      <c r="D2057" s="35" t="s">
        <v>1129</v>
      </c>
      <c r="E2057" s="66" t="s">
        <v>1097</v>
      </c>
      <c r="F2057" s="37" t="s">
        <v>3718</v>
      </c>
      <c r="G2057" s="36" t="s">
        <v>1735</v>
      </c>
      <c r="H2057" s="36" t="s">
        <v>3719</v>
      </c>
      <c r="I2057" s="36" t="s">
        <v>3723</v>
      </c>
      <c r="J2057" s="36" t="s">
        <v>3721</v>
      </c>
      <c r="K2057" s="36"/>
      <c r="L2057" s="36" t="s">
        <v>1138</v>
      </c>
      <c r="M2057" s="36">
        <v>7</v>
      </c>
      <c r="N2057" s="36"/>
      <c r="O2057" s="36"/>
      <c r="P2057" s="36"/>
      <c r="Q2057" s="36"/>
      <c r="R2057" s="65" t="s">
        <v>3722</v>
      </c>
      <c r="S2057" s="21"/>
      <c r="U2057" s="36" t="s">
        <v>5105</v>
      </c>
      <c r="V2057" s="66" t="s">
        <v>5284</v>
      </c>
      <c r="W2057" s="66"/>
    </row>
    <row r="2058" spans="1:23" ht="15">
      <c r="A2058" s="35" t="s">
        <v>3716</v>
      </c>
      <c r="B2058" s="35" t="s">
        <v>3717</v>
      </c>
      <c r="C2058" s="36" t="s">
        <v>1036</v>
      </c>
      <c r="D2058" s="35" t="s">
        <v>1129</v>
      </c>
      <c r="E2058" s="66" t="s">
        <v>1097</v>
      </c>
      <c r="F2058" s="37" t="s">
        <v>3718</v>
      </c>
      <c r="G2058" s="36" t="s">
        <v>1735</v>
      </c>
      <c r="H2058" s="36" t="s">
        <v>3719</v>
      </c>
      <c r="I2058" s="36" t="s">
        <v>3724</v>
      </c>
      <c r="J2058" s="36" t="s">
        <v>3721</v>
      </c>
      <c r="K2058" s="36"/>
      <c r="L2058" s="36" t="s">
        <v>1138</v>
      </c>
      <c r="M2058" s="36">
        <v>31</v>
      </c>
      <c r="N2058" s="36"/>
      <c r="O2058" s="36"/>
      <c r="P2058" s="36"/>
      <c r="Q2058" s="36"/>
      <c r="R2058" s="65" t="s">
        <v>3722</v>
      </c>
      <c r="S2058" s="21"/>
      <c r="U2058" s="36" t="s">
        <v>5105</v>
      </c>
      <c r="V2058" s="66" t="s">
        <v>5284</v>
      </c>
      <c r="W2058" s="66"/>
    </row>
    <row r="2059" spans="1:23" ht="15">
      <c r="A2059" s="35" t="s">
        <v>3716</v>
      </c>
      <c r="B2059" s="35" t="s">
        <v>3717</v>
      </c>
      <c r="C2059" s="36" t="s">
        <v>1036</v>
      </c>
      <c r="D2059" s="35" t="s">
        <v>1129</v>
      </c>
      <c r="E2059" s="66" t="s">
        <v>1097</v>
      </c>
      <c r="F2059" s="37" t="s">
        <v>3718</v>
      </c>
      <c r="G2059" s="36" t="s">
        <v>1735</v>
      </c>
      <c r="H2059" s="36" t="s">
        <v>3719</v>
      </c>
      <c r="I2059" s="36" t="s">
        <v>3725</v>
      </c>
      <c r="J2059" s="36" t="s">
        <v>3721</v>
      </c>
      <c r="K2059" s="36"/>
      <c r="L2059" s="36" t="s">
        <v>1138</v>
      </c>
      <c r="M2059" s="36">
        <v>52</v>
      </c>
      <c r="N2059" s="36"/>
      <c r="O2059" s="36"/>
      <c r="P2059" s="36"/>
      <c r="Q2059" s="36"/>
      <c r="R2059" s="65" t="s">
        <v>3722</v>
      </c>
      <c r="S2059" s="21"/>
      <c r="U2059" s="36" t="s">
        <v>5105</v>
      </c>
      <c r="V2059" s="66" t="s">
        <v>5284</v>
      </c>
      <c r="W2059" s="66"/>
    </row>
    <row r="2060" spans="1:23" ht="15">
      <c r="A2060" s="35" t="s">
        <v>3716</v>
      </c>
      <c r="B2060" s="35" t="s">
        <v>3717</v>
      </c>
      <c r="C2060" s="36" t="s">
        <v>1036</v>
      </c>
      <c r="D2060" s="35" t="s">
        <v>1129</v>
      </c>
      <c r="E2060" s="66" t="s">
        <v>1097</v>
      </c>
      <c r="F2060" s="37" t="s">
        <v>3718</v>
      </c>
      <c r="G2060" s="36" t="s">
        <v>1735</v>
      </c>
      <c r="H2060" s="36" t="s">
        <v>3719</v>
      </c>
      <c r="I2060" s="36" t="s">
        <v>3720</v>
      </c>
      <c r="J2060" s="36" t="s">
        <v>3721</v>
      </c>
      <c r="K2060" s="36"/>
      <c r="L2060" s="36" t="s">
        <v>2461</v>
      </c>
      <c r="M2060" s="36">
        <v>4.4000000000000004</v>
      </c>
      <c r="N2060" s="36"/>
      <c r="O2060" s="36"/>
      <c r="P2060" s="36"/>
      <c r="Q2060" s="36"/>
      <c r="R2060" s="65" t="s">
        <v>3722</v>
      </c>
      <c r="S2060" s="21"/>
      <c r="U2060" s="36" t="s">
        <v>5105</v>
      </c>
      <c r="V2060" s="66" t="s">
        <v>5284</v>
      </c>
      <c r="W2060" s="66"/>
    </row>
    <row r="2061" spans="1:23" ht="15">
      <c r="A2061" s="35" t="s">
        <v>3716</v>
      </c>
      <c r="B2061" s="35" t="s">
        <v>3717</v>
      </c>
      <c r="C2061" s="36" t="s">
        <v>1036</v>
      </c>
      <c r="D2061" s="35" t="s">
        <v>1129</v>
      </c>
      <c r="E2061" s="66" t="s">
        <v>1097</v>
      </c>
      <c r="F2061" s="37" t="s">
        <v>3718</v>
      </c>
      <c r="G2061" s="36" t="s">
        <v>1735</v>
      </c>
      <c r="H2061" s="36" t="s">
        <v>3719</v>
      </c>
      <c r="I2061" s="36" t="s">
        <v>3723</v>
      </c>
      <c r="J2061" s="36" t="s">
        <v>3721</v>
      </c>
      <c r="K2061" s="36"/>
      <c r="L2061" s="36" t="s">
        <v>2461</v>
      </c>
      <c r="M2061" s="36">
        <v>74</v>
      </c>
      <c r="N2061" s="36"/>
      <c r="O2061" s="36"/>
      <c r="P2061" s="36"/>
      <c r="Q2061" s="36"/>
      <c r="R2061" s="65" t="s">
        <v>3722</v>
      </c>
      <c r="S2061" s="21"/>
      <c r="U2061" s="36" t="s">
        <v>5105</v>
      </c>
      <c r="V2061" s="66" t="s">
        <v>5284</v>
      </c>
      <c r="W2061" s="66"/>
    </row>
    <row r="2062" spans="1:23" ht="15">
      <c r="A2062" s="35" t="s">
        <v>3716</v>
      </c>
      <c r="B2062" s="35" t="s">
        <v>3717</v>
      </c>
      <c r="C2062" s="36" t="s">
        <v>1036</v>
      </c>
      <c r="D2062" s="35" t="s">
        <v>1129</v>
      </c>
      <c r="E2062" s="66" t="s">
        <v>1097</v>
      </c>
      <c r="F2062" s="37" t="s">
        <v>3718</v>
      </c>
      <c r="G2062" s="36" t="s">
        <v>1735</v>
      </c>
      <c r="H2062" s="36" t="s">
        <v>3719</v>
      </c>
      <c r="I2062" s="36" t="s">
        <v>3724</v>
      </c>
      <c r="J2062" s="36" t="s">
        <v>3721</v>
      </c>
      <c r="K2062" s="36"/>
      <c r="L2062" s="36" t="s">
        <v>2461</v>
      </c>
      <c r="M2062" s="36">
        <v>28</v>
      </c>
      <c r="N2062" s="36"/>
      <c r="O2062" s="36"/>
      <c r="P2062" s="36"/>
      <c r="Q2062" s="36"/>
      <c r="R2062" s="65" t="s">
        <v>3722</v>
      </c>
      <c r="S2062" s="21"/>
      <c r="U2062" s="36" t="s">
        <v>5105</v>
      </c>
      <c r="V2062" s="66" t="s">
        <v>5284</v>
      </c>
      <c r="W2062" s="66"/>
    </row>
    <row r="2063" spans="1:23" ht="15">
      <c r="A2063" s="35" t="s">
        <v>3716</v>
      </c>
      <c r="B2063" s="35" t="s">
        <v>3717</v>
      </c>
      <c r="C2063" s="36" t="s">
        <v>1036</v>
      </c>
      <c r="D2063" s="35" t="s">
        <v>1129</v>
      </c>
      <c r="E2063" s="66" t="s">
        <v>1097</v>
      </c>
      <c r="F2063" s="37" t="s">
        <v>3718</v>
      </c>
      <c r="G2063" s="36" t="s">
        <v>1735</v>
      </c>
      <c r="H2063" s="36" t="s">
        <v>3719</v>
      </c>
      <c r="I2063" s="36" t="s">
        <v>3725</v>
      </c>
      <c r="J2063" s="36" t="s">
        <v>3721</v>
      </c>
      <c r="K2063" s="36"/>
      <c r="L2063" s="36" t="s">
        <v>2461</v>
      </c>
      <c r="M2063" s="36">
        <v>70</v>
      </c>
      <c r="N2063" s="66"/>
      <c r="O2063" s="36"/>
      <c r="P2063" s="36"/>
      <c r="Q2063" s="36"/>
      <c r="R2063" s="65" t="s">
        <v>3722</v>
      </c>
      <c r="S2063" s="21"/>
      <c r="U2063" s="36" t="s">
        <v>5105</v>
      </c>
      <c r="V2063" s="66" t="s">
        <v>5284</v>
      </c>
      <c r="W2063" s="66"/>
    </row>
    <row r="2064" spans="1:23" ht="15">
      <c r="A2064" s="35" t="s">
        <v>3716</v>
      </c>
      <c r="B2064" s="35" t="s">
        <v>3717</v>
      </c>
      <c r="C2064" s="36" t="s">
        <v>1036</v>
      </c>
      <c r="D2064" s="35" t="s">
        <v>1129</v>
      </c>
      <c r="E2064" s="66" t="s">
        <v>1097</v>
      </c>
      <c r="F2064" s="37" t="s">
        <v>3718</v>
      </c>
      <c r="G2064" s="36" t="s">
        <v>1735</v>
      </c>
      <c r="H2064" s="36" t="s">
        <v>3726</v>
      </c>
      <c r="I2064" s="36" t="s">
        <v>3727</v>
      </c>
      <c r="J2064" s="36" t="s">
        <v>1161</v>
      </c>
      <c r="K2064" s="66"/>
      <c r="L2064" s="36" t="s">
        <v>2461</v>
      </c>
      <c r="M2064" s="36">
        <v>70</v>
      </c>
      <c r="N2064" s="66"/>
      <c r="O2064" s="36"/>
      <c r="P2064" s="36"/>
      <c r="R2064" s="36" t="s">
        <v>3728</v>
      </c>
      <c r="S2064" s="21"/>
      <c r="U2064" s="36" t="s">
        <v>5105</v>
      </c>
      <c r="V2064" s="66" t="s">
        <v>5284</v>
      </c>
      <c r="W2064" s="66"/>
    </row>
    <row r="2065" spans="1:23" ht="15">
      <c r="A2065" s="35" t="s">
        <v>3716</v>
      </c>
      <c r="B2065" s="35" t="s">
        <v>3717</v>
      </c>
      <c r="C2065" s="36" t="s">
        <v>1036</v>
      </c>
      <c r="D2065" s="35" t="s">
        <v>1129</v>
      </c>
      <c r="E2065" s="66" t="s">
        <v>1097</v>
      </c>
      <c r="F2065" s="37" t="s">
        <v>3718</v>
      </c>
      <c r="G2065" s="36" t="s">
        <v>1735</v>
      </c>
      <c r="H2065" s="36" t="s">
        <v>3729</v>
      </c>
      <c r="I2065" s="36" t="s">
        <v>3727</v>
      </c>
      <c r="J2065" s="36" t="s">
        <v>1161</v>
      </c>
      <c r="K2065" s="66"/>
      <c r="L2065" s="36" t="s">
        <v>2461</v>
      </c>
      <c r="M2065" s="36">
        <v>20</v>
      </c>
      <c r="N2065" s="66"/>
      <c r="O2065" s="36"/>
      <c r="P2065" s="36"/>
      <c r="R2065" s="36" t="s">
        <v>3728</v>
      </c>
      <c r="S2065" s="21"/>
      <c r="U2065" s="36" t="s">
        <v>5105</v>
      </c>
      <c r="V2065" s="66" t="s">
        <v>5284</v>
      </c>
      <c r="W2065" s="66"/>
    </row>
    <row r="2066" spans="1:23" ht="15">
      <c r="A2066" s="35" t="s">
        <v>3716</v>
      </c>
      <c r="B2066" s="35" t="s">
        <v>3717</v>
      </c>
      <c r="C2066" s="36" t="s">
        <v>1036</v>
      </c>
      <c r="D2066" s="35" t="s">
        <v>1129</v>
      </c>
      <c r="E2066" s="66" t="s">
        <v>1097</v>
      </c>
      <c r="F2066" s="37" t="s">
        <v>3718</v>
      </c>
      <c r="G2066" s="36" t="s">
        <v>1735</v>
      </c>
      <c r="H2066" s="36" t="s">
        <v>3730</v>
      </c>
      <c r="I2066" s="36" t="s">
        <v>3727</v>
      </c>
      <c r="J2066" s="36" t="s">
        <v>1161</v>
      </c>
      <c r="K2066" s="66"/>
      <c r="L2066" s="36" t="s">
        <v>2461</v>
      </c>
      <c r="M2066" s="36">
        <v>10</v>
      </c>
      <c r="N2066" s="66"/>
      <c r="O2066" s="36"/>
      <c r="P2066" s="36"/>
      <c r="R2066" s="36" t="s">
        <v>3728</v>
      </c>
      <c r="S2066" s="21"/>
      <c r="U2066" s="36" t="s">
        <v>5105</v>
      </c>
      <c r="V2066" s="66" t="s">
        <v>5284</v>
      </c>
      <c r="W2066" s="66"/>
    </row>
    <row r="2067" spans="1:23" ht="15">
      <c r="A2067" s="35" t="s">
        <v>3716</v>
      </c>
      <c r="B2067" s="35" t="s">
        <v>3717</v>
      </c>
      <c r="C2067" s="36" t="s">
        <v>1036</v>
      </c>
      <c r="D2067" s="35" t="s">
        <v>1129</v>
      </c>
      <c r="E2067" s="66" t="s">
        <v>1097</v>
      </c>
      <c r="F2067" s="37" t="s">
        <v>3718</v>
      </c>
      <c r="G2067" s="36" t="s">
        <v>1735</v>
      </c>
      <c r="H2067" s="36" t="s">
        <v>3731</v>
      </c>
      <c r="I2067" s="36" t="s">
        <v>3727</v>
      </c>
      <c r="J2067" s="36" t="s">
        <v>1161</v>
      </c>
      <c r="K2067" s="66"/>
      <c r="L2067" s="36" t="s">
        <v>2461</v>
      </c>
      <c r="M2067" s="36">
        <v>0</v>
      </c>
      <c r="N2067" s="66"/>
      <c r="O2067" s="36"/>
      <c r="P2067" s="36"/>
      <c r="R2067" s="36" t="s">
        <v>3728</v>
      </c>
      <c r="S2067" s="21"/>
      <c r="U2067" s="36" t="s">
        <v>5105</v>
      </c>
      <c r="V2067" s="66" t="s">
        <v>5284</v>
      </c>
      <c r="W2067" s="66"/>
    </row>
    <row r="2068" spans="1:23" ht="15">
      <c r="A2068" s="35" t="s">
        <v>3716</v>
      </c>
      <c r="B2068" s="35" t="s">
        <v>3717</v>
      </c>
      <c r="C2068" s="36" t="s">
        <v>1036</v>
      </c>
      <c r="D2068" s="35" t="s">
        <v>1129</v>
      </c>
      <c r="E2068" s="66" t="s">
        <v>1097</v>
      </c>
      <c r="F2068" s="37" t="s">
        <v>3718</v>
      </c>
      <c r="G2068" s="36" t="s">
        <v>1735</v>
      </c>
      <c r="H2068" s="36" t="s">
        <v>3726</v>
      </c>
      <c r="I2068" s="36" t="s">
        <v>3732</v>
      </c>
      <c r="J2068" s="36" t="s">
        <v>1161</v>
      </c>
      <c r="K2068" s="66"/>
      <c r="L2068" s="36" t="s">
        <v>2461</v>
      </c>
      <c r="M2068" s="36">
        <v>0</v>
      </c>
      <c r="N2068" s="66"/>
      <c r="O2068" s="36"/>
      <c r="P2068" s="36"/>
      <c r="R2068" s="36" t="s">
        <v>3728</v>
      </c>
      <c r="S2068" s="21"/>
      <c r="U2068" s="36" t="s">
        <v>5105</v>
      </c>
      <c r="V2068" s="66" t="s">
        <v>5284</v>
      </c>
      <c r="W2068" s="66"/>
    </row>
    <row r="2069" spans="1:23" ht="15">
      <c r="A2069" s="35" t="s">
        <v>3716</v>
      </c>
      <c r="B2069" s="35" t="s">
        <v>3717</v>
      </c>
      <c r="C2069" s="36" t="s">
        <v>1036</v>
      </c>
      <c r="D2069" s="35" t="s">
        <v>1129</v>
      </c>
      <c r="E2069" s="66" t="s">
        <v>1097</v>
      </c>
      <c r="F2069" s="37" t="s">
        <v>3718</v>
      </c>
      <c r="G2069" s="36" t="s">
        <v>1735</v>
      </c>
      <c r="H2069" s="36" t="s">
        <v>3729</v>
      </c>
      <c r="I2069" s="36" t="s">
        <v>3732</v>
      </c>
      <c r="J2069" s="36" t="s">
        <v>1161</v>
      </c>
      <c r="K2069" s="66"/>
      <c r="L2069" s="36" t="s">
        <v>2461</v>
      </c>
      <c r="M2069" s="36">
        <v>90</v>
      </c>
      <c r="N2069" s="66"/>
      <c r="O2069" s="36"/>
      <c r="P2069" s="36"/>
      <c r="R2069" s="36" t="s">
        <v>3728</v>
      </c>
      <c r="S2069" s="21"/>
      <c r="U2069" s="36" t="s">
        <v>5105</v>
      </c>
      <c r="V2069" s="66" t="s">
        <v>5284</v>
      </c>
      <c r="W2069" s="66"/>
    </row>
    <row r="2070" spans="1:23" ht="15">
      <c r="A2070" s="35" t="s">
        <v>3716</v>
      </c>
      <c r="B2070" s="35" t="s">
        <v>3717</v>
      </c>
      <c r="C2070" s="36" t="s">
        <v>1036</v>
      </c>
      <c r="D2070" s="35" t="s">
        <v>1129</v>
      </c>
      <c r="E2070" s="66" t="s">
        <v>1097</v>
      </c>
      <c r="F2070" s="37" t="s">
        <v>3718</v>
      </c>
      <c r="G2070" s="36" t="s">
        <v>1735</v>
      </c>
      <c r="H2070" s="36" t="s">
        <v>3730</v>
      </c>
      <c r="I2070" s="36" t="s">
        <v>3732</v>
      </c>
      <c r="J2070" s="36" t="s">
        <v>1161</v>
      </c>
      <c r="K2070" s="66"/>
      <c r="L2070" s="36" t="s">
        <v>2461</v>
      </c>
      <c r="M2070" s="36">
        <v>10</v>
      </c>
      <c r="N2070" s="66"/>
      <c r="O2070" s="36"/>
      <c r="P2070" s="36"/>
      <c r="R2070" s="36" t="s">
        <v>3728</v>
      </c>
      <c r="S2070" s="21"/>
      <c r="U2070" s="36" t="s">
        <v>5105</v>
      </c>
      <c r="V2070" s="66" t="s">
        <v>5284</v>
      </c>
      <c r="W2070" s="66"/>
    </row>
    <row r="2071" spans="1:23" ht="15">
      <c r="A2071" s="35" t="s">
        <v>3716</v>
      </c>
      <c r="B2071" s="35" t="s">
        <v>3717</v>
      </c>
      <c r="C2071" s="36" t="s">
        <v>1036</v>
      </c>
      <c r="D2071" s="35" t="s">
        <v>1129</v>
      </c>
      <c r="E2071" s="66" t="s">
        <v>1097</v>
      </c>
      <c r="F2071" s="37" t="s">
        <v>3718</v>
      </c>
      <c r="G2071" s="36" t="s">
        <v>1735</v>
      </c>
      <c r="H2071" s="36" t="s">
        <v>3731</v>
      </c>
      <c r="I2071" s="36" t="s">
        <v>3732</v>
      </c>
      <c r="J2071" s="36" t="s">
        <v>1161</v>
      </c>
      <c r="K2071" s="66"/>
      <c r="L2071" s="36" t="s">
        <v>2461</v>
      </c>
      <c r="M2071" s="36">
        <v>0</v>
      </c>
      <c r="N2071" s="66"/>
      <c r="O2071" s="36"/>
      <c r="P2071" s="36"/>
      <c r="R2071" s="36" t="s">
        <v>3728</v>
      </c>
      <c r="S2071" s="21"/>
      <c r="U2071" s="36" t="s">
        <v>5105</v>
      </c>
      <c r="V2071" s="66" t="s">
        <v>5284</v>
      </c>
      <c r="W2071" s="66"/>
    </row>
    <row r="2072" spans="1:23" ht="15">
      <c r="A2072" s="35" t="s">
        <v>3716</v>
      </c>
      <c r="B2072" s="35" t="s">
        <v>3717</v>
      </c>
      <c r="C2072" s="36" t="s">
        <v>1036</v>
      </c>
      <c r="D2072" s="35" t="s">
        <v>1129</v>
      </c>
      <c r="E2072" s="66" t="s">
        <v>1097</v>
      </c>
      <c r="F2072" s="37" t="s">
        <v>3718</v>
      </c>
      <c r="G2072" s="36" t="s">
        <v>1735</v>
      </c>
      <c r="H2072" s="36" t="s">
        <v>3726</v>
      </c>
      <c r="I2072" s="36" t="s">
        <v>3733</v>
      </c>
      <c r="J2072" s="36" t="s">
        <v>1161</v>
      </c>
      <c r="K2072" s="66"/>
      <c r="L2072" s="36" t="s">
        <v>2461</v>
      </c>
      <c r="M2072" s="36">
        <v>0</v>
      </c>
      <c r="N2072" s="66"/>
      <c r="O2072" s="36"/>
      <c r="P2072" s="36"/>
      <c r="R2072" s="36" t="s">
        <v>3728</v>
      </c>
      <c r="S2072" s="21"/>
      <c r="U2072" s="36" t="s">
        <v>5105</v>
      </c>
      <c r="V2072" s="66" t="s">
        <v>5284</v>
      </c>
      <c r="W2072" s="66"/>
    </row>
    <row r="2073" spans="1:23" ht="15">
      <c r="A2073" s="35" t="s">
        <v>3716</v>
      </c>
      <c r="B2073" s="35" t="s">
        <v>3717</v>
      </c>
      <c r="C2073" s="36" t="s">
        <v>1036</v>
      </c>
      <c r="D2073" s="35" t="s">
        <v>1129</v>
      </c>
      <c r="E2073" s="66" t="s">
        <v>1097</v>
      </c>
      <c r="F2073" s="37" t="s">
        <v>3718</v>
      </c>
      <c r="G2073" s="36" t="s">
        <v>1735</v>
      </c>
      <c r="H2073" s="36" t="s">
        <v>3729</v>
      </c>
      <c r="I2073" s="36" t="s">
        <v>3733</v>
      </c>
      <c r="J2073" s="36" t="s">
        <v>1161</v>
      </c>
      <c r="K2073" s="66"/>
      <c r="L2073" s="36" t="s">
        <v>2461</v>
      </c>
      <c r="M2073" s="36">
        <v>0</v>
      </c>
      <c r="N2073" s="66"/>
      <c r="O2073" s="36"/>
      <c r="P2073" s="36"/>
      <c r="R2073" s="36" t="s">
        <v>3728</v>
      </c>
      <c r="S2073" s="21"/>
      <c r="U2073" s="36" t="s">
        <v>5105</v>
      </c>
      <c r="V2073" s="66" t="s">
        <v>5284</v>
      </c>
      <c r="W2073" s="66"/>
    </row>
    <row r="2074" spans="1:23" ht="15">
      <c r="A2074" s="35" t="s">
        <v>3716</v>
      </c>
      <c r="B2074" s="35" t="s">
        <v>3717</v>
      </c>
      <c r="C2074" s="36" t="s">
        <v>1036</v>
      </c>
      <c r="D2074" s="35" t="s">
        <v>1129</v>
      </c>
      <c r="E2074" s="66" t="s">
        <v>1097</v>
      </c>
      <c r="F2074" s="37" t="s">
        <v>3718</v>
      </c>
      <c r="G2074" s="36" t="s">
        <v>1735</v>
      </c>
      <c r="H2074" s="36" t="s">
        <v>3730</v>
      </c>
      <c r="I2074" s="36" t="s">
        <v>3733</v>
      </c>
      <c r="J2074" s="36" t="s">
        <v>1161</v>
      </c>
      <c r="K2074" s="66"/>
      <c r="L2074" s="36" t="s">
        <v>2461</v>
      </c>
      <c r="M2074" s="36">
        <v>55</v>
      </c>
      <c r="N2074" s="66"/>
      <c r="O2074" s="36"/>
      <c r="P2074" s="36"/>
      <c r="R2074" s="36" t="s">
        <v>3728</v>
      </c>
      <c r="S2074" s="21"/>
      <c r="U2074" s="36" t="s">
        <v>5105</v>
      </c>
      <c r="V2074" s="66" t="s">
        <v>5284</v>
      </c>
      <c r="W2074" s="66"/>
    </row>
    <row r="2075" spans="1:23" ht="15">
      <c r="A2075" s="35" t="s">
        <v>3716</v>
      </c>
      <c r="B2075" s="35" t="s">
        <v>3717</v>
      </c>
      <c r="C2075" s="36" t="s">
        <v>1036</v>
      </c>
      <c r="D2075" s="35" t="s">
        <v>1129</v>
      </c>
      <c r="E2075" s="66" t="s">
        <v>1097</v>
      </c>
      <c r="F2075" s="37" t="s">
        <v>3718</v>
      </c>
      <c r="G2075" s="36" t="s">
        <v>1735</v>
      </c>
      <c r="H2075" s="36" t="s">
        <v>3731</v>
      </c>
      <c r="I2075" s="36" t="s">
        <v>3733</v>
      </c>
      <c r="J2075" s="36" t="s">
        <v>1161</v>
      </c>
      <c r="K2075" s="66"/>
      <c r="L2075" s="36" t="s">
        <v>2461</v>
      </c>
      <c r="M2075" s="36">
        <v>45</v>
      </c>
      <c r="N2075" s="66"/>
      <c r="O2075" s="36"/>
      <c r="P2075" s="36"/>
      <c r="R2075" s="36" t="s">
        <v>3728</v>
      </c>
      <c r="S2075" s="21"/>
      <c r="U2075" s="36" t="s">
        <v>5105</v>
      </c>
      <c r="V2075" s="66" t="s">
        <v>5284</v>
      </c>
      <c r="W2075" s="66"/>
    </row>
    <row r="2076" spans="1:23" ht="15">
      <c r="A2076" s="35" t="s">
        <v>3716</v>
      </c>
      <c r="B2076" s="35" t="s">
        <v>3717</v>
      </c>
      <c r="C2076" s="36" t="s">
        <v>1036</v>
      </c>
      <c r="D2076" s="35" t="s">
        <v>1129</v>
      </c>
      <c r="E2076" s="66" t="s">
        <v>1097</v>
      </c>
      <c r="F2076" s="37" t="s">
        <v>3718</v>
      </c>
      <c r="G2076" s="36" t="s">
        <v>1735</v>
      </c>
      <c r="H2076" s="36" t="s">
        <v>3726</v>
      </c>
      <c r="I2076" s="36" t="s">
        <v>3733</v>
      </c>
      <c r="J2076" s="36" t="s">
        <v>1161</v>
      </c>
      <c r="K2076" s="66"/>
      <c r="L2076" s="36" t="s">
        <v>2461</v>
      </c>
      <c r="M2076" s="36">
        <v>0</v>
      </c>
      <c r="N2076" s="66"/>
      <c r="O2076" s="36"/>
      <c r="P2076" s="36"/>
      <c r="R2076" s="36" t="s">
        <v>3728</v>
      </c>
      <c r="S2076" s="21"/>
      <c r="U2076" s="36" t="s">
        <v>5105</v>
      </c>
      <c r="V2076" s="66" t="s">
        <v>5284</v>
      </c>
      <c r="W2076" s="66"/>
    </row>
    <row r="2077" spans="1:23" ht="15">
      <c r="A2077" s="35" t="s">
        <v>3716</v>
      </c>
      <c r="B2077" s="35" t="s">
        <v>3717</v>
      </c>
      <c r="C2077" s="36" t="s">
        <v>1036</v>
      </c>
      <c r="D2077" s="35" t="s">
        <v>1129</v>
      </c>
      <c r="E2077" s="66" t="s">
        <v>1097</v>
      </c>
      <c r="F2077" s="37" t="s">
        <v>3718</v>
      </c>
      <c r="G2077" s="36" t="s">
        <v>1735</v>
      </c>
      <c r="H2077" s="36" t="s">
        <v>3729</v>
      </c>
      <c r="I2077" s="36" t="s">
        <v>3733</v>
      </c>
      <c r="J2077" s="36" t="s">
        <v>1161</v>
      </c>
      <c r="K2077" s="66"/>
      <c r="L2077" s="36" t="s">
        <v>2461</v>
      </c>
      <c r="M2077" s="36">
        <v>0</v>
      </c>
      <c r="N2077" s="66"/>
      <c r="O2077" s="36"/>
      <c r="P2077" s="36"/>
      <c r="R2077" s="36" t="s">
        <v>3728</v>
      </c>
      <c r="S2077" s="21"/>
      <c r="U2077" s="36" t="s">
        <v>5105</v>
      </c>
      <c r="V2077" s="66" t="s">
        <v>5284</v>
      </c>
      <c r="W2077" s="66"/>
    </row>
    <row r="2078" spans="1:23" ht="15">
      <c r="A2078" s="35" t="s">
        <v>3716</v>
      </c>
      <c r="B2078" s="35" t="s">
        <v>3717</v>
      </c>
      <c r="C2078" s="36" t="s">
        <v>1036</v>
      </c>
      <c r="D2078" s="35" t="s">
        <v>1129</v>
      </c>
      <c r="E2078" s="66" t="s">
        <v>1097</v>
      </c>
      <c r="F2078" s="37" t="s">
        <v>3718</v>
      </c>
      <c r="G2078" s="36" t="s">
        <v>1735</v>
      </c>
      <c r="H2078" s="36" t="s">
        <v>3730</v>
      </c>
      <c r="I2078" s="36" t="s">
        <v>3733</v>
      </c>
      <c r="J2078" s="36" t="s">
        <v>1161</v>
      </c>
      <c r="K2078" s="66"/>
      <c r="L2078" s="36" t="s">
        <v>2461</v>
      </c>
      <c r="M2078" s="36">
        <v>50</v>
      </c>
      <c r="N2078" s="66"/>
      <c r="O2078" s="36"/>
      <c r="P2078" s="36"/>
      <c r="R2078" s="36" t="s">
        <v>3728</v>
      </c>
      <c r="S2078" s="21"/>
      <c r="U2078" s="36" t="s">
        <v>5105</v>
      </c>
      <c r="V2078" s="66" t="s">
        <v>5284</v>
      </c>
      <c r="W2078" s="66"/>
    </row>
    <row r="2079" spans="1:23" ht="15">
      <c r="A2079" s="35" t="s">
        <v>3716</v>
      </c>
      <c r="B2079" s="35" t="s">
        <v>3717</v>
      </c>
      <c r="C2079" s="36" t="s">
        <v>1036</v>
      </c>
      <c r="D2079" s="35" t="s">
        <v>1129</v>
      </c>
      <c r="E2079" s="66" t="s">
        <v>1097</v>
      </c>
      <c r="F2079" s="37" t="s">
        <v>3718</v>
      </c>
      <c r="G2079" s="36" t="s">
        <v>1735</v>
      </c>
      <c r="H2079" s="36" t="s">
        <v>3731</v>
      </c>
      <c r="I2079" s="36" t="s">
        <v>3733</v>
      </c>
      <c r="J2079" s="36" t="s">
        <v>1161</v>
      </c>
      <c r="K2079" s="66"/>
      <c r="L2079" s="36" t="s">
        <v>2461</v>
      </c>
      <c r="M2079" s="36">
        <v>50</v>
      </c>
      <c r="N2079" s="36"/>
      <c r="O2079" s="36"/>
      <c r="P2079" s="36"/>
      <c r="R2079" s="36" t="s">
        <v>3728</v>
      </c>
      <c r="S2079" s="21"/>
      <c r="U2079" s="36" t="s">
        <v>5105</v>
      </c>
      <c r="V2079" s="66" t="s">
        <v>5284</v>
      </c>
      <c r="W2079" s="66"/>
    </row>
    <row r="2080" spans="1:23" ht="14">
      <c r="A2080" s="21" t="s">
        <v>3734</v>
      </c>
      <c r="B2080" s="21" t="s">
        <v>3735</v>
      </c>
      <c r="C2080" s="21" t="s">
        <v>1036</v>
      </c>
      <c r="D2080" s="21" t="s">
        <v>1129</v>
      </c>
      <c r="E2080" s="21" t="s">
        <v>1097</v>
      </c>
      <c r="F2080" s="30" t="s">
        <v>1289</v>
      </c>
      <c r="G2080" s="21" t="s">
        <v>2906</v>
      </c>
      <c r="H2080" s="31" t="s">
        <v>1088</v>
      </c>
      <c r="I2080" s="31" t="s">
        <v>1088</v>
      </c>
      <c r="J2080" s="21" t="s">
        <v>1088</v>
      </c>
      <c r="K2080" s="21" t="s">
        <v>1088</v>
      </c>
      <c r="L2080" s="21"/>
      <c r="M2080" s="21" t="s">
        <v>1088</v>
      </c>
      <c r="N2080" s="21" t="s">
        <v>1088</v>
      </c>
      <c r="O2080" s="21" t="s">
        <v>1088</v>
      </c>
      <c r="P2080" s="21" t="s">
        <v>1088</v>
      </c>
      <c r="Q2080" s="21" t="s">
        <v>2649</v>
      </c>
      <c r="R2080" s="21" t="s">
        <v>3736</v>
      </c>
      <c r="S2080" s="21"/>
      <c r="U2080" s="36" t="s">
        <v>5105</v>
      </c>
      <c r="V2080" s="66" t="s">
        <v>5284</v>
      </c>
      <c r="W2080" s="66"/>
    </row>
    <row r="2081" spans="1:23" ht="15">
      <c r="A2081" s="21" t="s">
        <v>3737</v>
      </c>
      <c r="B2081" s="6" t="s">
        <v>797</v>
      </c>
      <c r="C2081" s="21" t="s">
        <v>1036</v>
      </c>
      <c r="D2081" s="21" t="s">
        <v>1147</v>
      </c>
      <c r="E2081" s="21" t="s">
        <v>1097</v>
      </c>
      <c r="F2081" s="30" t="s">
        <v>3738</v>
      </c>
      <c r="G2081" s="21" t="s">
        <v>2906</v>
      </c>
      <c r="H2081" s="31" t="s">
        <v>3739</v>
      </c>
      <c r="I2081" s="31" t="s">
        <v>3740</v>
      </c>
      <c r="J2081" s="21" t="s">
        <v>1088</v>
      </c>
      <c r="K2081" s="21">
        <v>60</v>
      </c>
      <c r="L2081" s="21" t="s">
        <v>1089</v>
      </c>
      <c r="M2081" s="21">
        <v>1495.9</v>
      </c>
      <c r="N2081" s="21" t="s">
        <v>1088</v>
      </c>
      <c r="O2081" s="21" t="s">
        <v>1088</v>
      </c>
      <c r="P2081" s="21" t="s">
        <v>1088</v>
      </c>
      <c r="Q2081" s="21"/>
      <c r="R2081" s="21" t="s">
        <v>3741</v>
      </c>
      <c r="S2081" s="21"/>
      <c r="U2081" s="36" t="s">
        <v>4957</v>
      </c>
      <c r="V2081" s="66" t="s">
        <v>5285</v>
      </c>
      <c r="W2081" s="66"/>
    </row>
    <row r="2082" spans="1:23" ht="29">
      <c r="A2082" s="21" t="s">
        <v>3737</v>
      </c>
      <c r="B2082" s="6" t="s">
        <v>797</v>
      </c>
      <c r="C2082" s="21" t="s">
        <v>1036</v>
      </c>
      <c r="D2082" s="21" t="s">
        <v>1147</v>
      </c>
      <c r="E2082" s="21" t="s">
        <v>1097</v>
      </c>
      <c r="F2082" s="30" t="s">
        <v>3738</v>
      </c>
      <c r="G2082" s="21" t="s">
        <v>2906</v>
      </c>
      <c r="H2082" s="31" t="s">
        <v>3742</v>
      </c>
      <c r="I2082" s="31" t="s">
        <v>3743</v>
      </c>
      <c r="J2082" s="21" t="s">
        <v>1088</v>
      </c>
      <c r="K2082" s="21">
        <v>59</v>
      </c>
      <c r="L2082" s="21" t="s">
        <v>1089</v>
      </c>
      <c r="M2082" s="21">
        <v>652.00890000000004</v>
      </c>
      <c r="N2082" s="21" t="s">
        <v>1088</v>
      </c>
      <c r="O2082" s="21">
        <v>0.34</v>
      </c>
      <c r="P2082" s="21" t="s">
        <v>1088</v>
      </c>
      <c r="Q2082" s="21"/>
      <c r="R2082" s="21"/>
      <c r="S2082" s="21"/>
      <c r="U2082" s="36" t="s">
        <v>4957</v>
      </c>
      <c r="V2082" s="66" t="s">
        <v>5285</v>
      </c>
      <c r="W2082" s="66"/>
    </row>
    <row r="2083" spans="1:23" ht="29">
      <c r="A2083" s="21" t="s">
        <v>3737</v>
      </c>
      <c r="B2083" s="6" t="s">
        <v>797</v>
      </c>
      <c r="C2083" s="21" t="s">
        <v>1036</v>
      </c>
      <c r="D2083" s="21" t="s">
        <v>1147</v>
      </c>
      <c r="E2083" s="21" t="s">
        <v>1097</v>
      </c>
      <c r="F2083" s="30" t="s">
        <v>3738</v>
      </c>
      <c r="G2083" s="21" t="s">
        <v>2906</v>
      </c>
      <c r="H2083" s="31" t="s">
        <v>3744</v>
      </c>
      <c r="I2083" s="31" t="s">
        <v>3743</v>
      </c>
      <c r="J2083" s="21" t="s">
        <v>1088</v>
      </c>
      <c r="K2083" s="21">
        <v>59</v>
      </c>
      <c r="L2083" s="21" t="s">
        <v>1089</v>
      </c>
      <c r="M2083" s="21">
        <v>-2671.3049999999998</v>
      </c>
      <c r="N2083" s="21" t="s">
        <v>1088</v>
      </c>
      <c r="O2083" s="21">
        <v>0.34</v>
      </c>
      <c r="P2083" s="21" t="s">
        <v>1088</v>
      </c>
      <c r="Q2083" s="21"/>
      <c r="R2083" s="21"/>
      <c r="S2083" s="21"/>
      <c r="U2083" s="36" t="s">
        <v>4957</v>
      </c>
      <c r="V2083" s="66" t="s">
        <v>5285</v>
      </c>
      <c r="W2083" s="66"/>
    </row>
    <row r="2084" spans="1:23" ht="15">
      <c r="A2084" s="21" t="s">
        <v>3745</v>
      </c>
      <c r="B2084" s="6" t="s">
        <v>1008</v>
      </c>
      <c r="C2084" s="21" t="s">
        <v>1733</v>
      </c>
      <c r="D2084" s="21" t="s">
        <v>1129</v>
      </c>
      <c r="E2084" s="21" t="s">
        <v>1097</v>
      </c>
      <c r="F2084" s="30" t="s">
        <v>1088</v>
      </c>
      <c r="G2084" s="21" t="s">
        <v>3746</v>
      </c>
      <c r="H2084" s="31" t="s">
        <v>1088</v>
      </c>
      <c r="I2084" s="31" t="s">
        <v>1088</v>
      </c>
      <c r="J2084" s="31" t="s">
        <v>1088</v>
      </c>
      <c r="K2084" s="31" t="s">
        <v>1088</v>
      </c>
      <c r="L2084" s="31" t="s">
        <v>1088</v>
      </c>
      <c r="M2084" s="31" t="s">
        <v>1088</v>
      </c>
      <c r="N2084" s="31" t="s">
        <v>1088</v>
      </c>
      <c r="O2084" s="31" t="s">
        <v>1088</v>
      </c>
      <c r="P2084" s="31" t="s">
        <v>1088</v>
      </c>
      <c r="Q2084" s="31" t="s">
        <v>1088</v>
      </c>
      <c r="R2084" s="21" t="s">
        <v>3747</v>
      </c>
      <c r="S2084" s="21"/>
      <c r="U2084" s="36" t="s">
        <v>5105</v>
      </c>
      <c r="V2084" s="66" t="s">
        <v>5105</v>
      </c>
      <c r="W2084" s="66"/>
    </row>
    <row r="2085" spans="1:23" ht="29">
      <c r="A2085" s="21" t="s">
        <v>3748</v>
      </c>
      <c r="B2085" s="6" t="s">
        <v>801</v>
      </c>
      <c r="C2085" s="21" t="s">
        <v>1036</v>
      </c>
      <c r="D2085" s="21" t="s">
        <v>1129</v>
      </c>
      <c r="E2085" s="21" t="s">
        <v>1097</v>
      </c>
      <c r="F2085" s="30" t="s">
        <v>3202</v>
      </c>
      <c r="G2085" s="21" t="s">
        <v>3749</v>
      </c>
      <c r="H2085" s="31" t="s">
        <v>3750</v>
      </c>
      <c r="I2085" s="31" t="s">
        <v>3751</v>
      </c>
      <c r="J2085" s="21" t="s">
        <v>1161</v>
      </c>
      <c r="K2085" s="21" t="s">
        <v>1088</v>
      </c>
      <c r="L2085" s="21" t="s">
        <v>1089</v>
      </c>
      <c r="M2085" s="21">
        <v>2.2000000000000002</v>
      </c>
      <c r="N2085" s="31" t="s">
        <v>1088</v>
      </c>
      <c r="O2085" s="31" t="s">
        <v>1088</v>
      </c>
      <c r="P2085" s="31" t="s">
        <v>1088</v>
      </c>
      <c r="Q2085" s="21" t="s">
        <v>3752</v>
      </c>
      <c r="R2085" s="21" t="s">
        <v>3753</v>
      </c>
      <c r="S2085" s="21"/>
      <c r="U2085" s="36" t="s">
        <v>5105</v>
      </c>
      <c r="V2085" s="66" t="s">
        <v>5284</v>
      </c>
      <c r="W2085" s="66"/>
    </row>
    <row r="2086" spans="1:23" ht="29">
      <c r="A2086" s="21" t="s">
        <v>3748</v>
      </c>
      <c r="B2086" s="6" t="s">
        <v>801</v>
      </c>
      <c r="C2086" s="21" t="s">
        <v>1036</v>
      </c>
      <c r="D2086" s="21" t="s">
        <v>1129</v>
      </c>
      <c r="E2086" s="21" t="s">
        <v>1097</v>
      </c>
      <c r="F2086" s="30" t="s">
        <v>3202</v>
      </c>
      <c r="G2086" s="21" t="s">
        <v>3749</v>
      </c>
      <c r="H2086" s="31" t="s">
        <v>3754</v>
      </c>
      <c r="I2086" s="31" t="s">
        <v>3751</v>
      </c>
      <c r="J2086" s="21" t="s">
        <v>1161</v>
      </c>
      <c r="K2086" s="21" t="s">
        <v>1088</v>
      </c>
      <c r="L2086" s="21" t="s">
        <v>1089</v>
      </c>
      <c r="M2086" s="21">
        <v>22.4</v>
      </c>
      <c r="N2086" s="31" t="s">
        <v>1088</v>
      </c>
      <c r="O2086" s="31" t="s">
        <v>1088</v>
      </c>
      <c r="P2086" s="31" t="s">
        <v>1088</v>
      </c>
      <c r="Q2086" s="21" t="s">
        <v>3752</v>
      </c>
      <c r="R2086" s="21" t="s">
        <v>3753</v>
      </c>
      <c r="S2086" s="21"/>
      <c r="U2086" s="36" t="s">
        <v>5105</v>
      </c>
      <c r="V2086" s="66" t="s">
        <v>5284</v>
      </c>
      <c r="W2086" s="66"/>
    </row>
    <row r="2087" spans="1:23" ht="29">
      <c r="A2087" s="21" t="s">
        <v>3748</v>
      </c>
      <c r="B2087" s="6" t="s">
        <v>801</v>
      </c>
      <c r="C2087" s="21" t="s">
        <v>1036</v>
      </c>
      <c r="D2087" s="21" t="s">
        <v>1129</v>
      </c>
      <c r="E2087" s="21" t="s">
        <v>1097</v>
      </c>
      <c r="F2087" s="30" t="s">
        <v>3202</v>
      </c>
      <c r="G2087" s="21" t="s">
        <v>3749</v>
      </c>
      <c r="H2087" s="31" t="s">
        <v>3755</v>
      </c>
      <c r="I2087" s="31" t="s">
        <v>3751</v>
      </c>
      <c r="J2087" s="21" t="s">
        <v>1161</v>
      </c>
      <c r="K2087" s="21" t="s">
        <v>1088</v>
      </c>
      <c r="L2087" s="21" t="s">
        <v>1089</v>
      </c>
      <c r="M2087" s="21">
        <v>71.400000000000006</v>
      </c>
      <c r="N2087" s="31" t="s">
        <v>1088</v>
      </c>
      <c r="O2087" s="31" t="s">
        <v>1088</v>
      </c>
      <c r="P2087" s="31" t="s">
        <v>1088</v>
      </c>
      <c r="Q2087" s="21" t="s">
        <v>3752</v>
      </c>
      <c r="R2087" s="21" t="s">
        <v>3753</v>
      </c>
      <c r="S2087" s="21"/>
      <c r="U2087" s="36" t="s">
        <v>5105</v>
      </c>
      <c r="V2087" s="66" t="s">
        <v>5284</v>
      </c>
      <c r="W2087" s="66"/>
    </row>
    <row r="2088" spans="1:23" ht="29">
      <c r="A2088" s="21" t="s">
        <v>3748</v>
      </c>
      <c r="B2088" s="6" t="s">
        <v>801</v>
      </c>
      <c r="C2088" s="21" t="s">
        <v>1036</v>
      </c>
      <c r="D2088" s="21" t="s">
        <v>1129</v>
      </c>
      <c r="E2088" s="21" t="s">
        <v>1097</v>
      </c>
      <c r="F2088" s="30" t="s">
        <v>3202</v>
      </c>
      <c r="G2088" s="21" t="s">
        <v>3749</v>
      </c>
      <c r="H2088" s="31" t="s">
        <v>3756</v>
      </c>
      <c r="I2088" s="31" t="s">
        <v>3751</v>
      </c>
      <c r="J2088" s="21" t="s">
        <v>1161</v>
      </c>
      <c r="K2088" s="21" t="s">
        <v>1088</v>
      </c>
      <c r="L2088" s="21" t="s">
        <v>1089</v>
      </c>
      <c r="M2088" s="21">
        <v>0</v>
      </c>
      <c r="N2088" s="31" t="s">
        <v>1088</v>
      </c>
      <c r="O2088" s="31" t="s">
        <v>1088</v>
      </c>
      <c r="P2088" s="31" t="s">
        <v>1088</v>
      </c>
      <c r="Q2088" s="21" t="s">
        <v>3752</v>
      </c>
      <c r="R2088" s="21" t="s">
        <v>3753</v>
      </c>
      <c r="S2088" s="21"/>
      <c r="U2088" s="36" t="s">
        <v>5105</v>
      </c>
      <c r="V2088" s="66" t="s">
        <v>5284</v>
      </c>
      <c r="W2088" s="66"/>
    </row>
    <row r="2089" spans="1:23" ht="29">
      <c r="A2089" s="21" t="s">
        <v>3748</v>
      </c>
      <c r="B2089" s="6" t="s">
        <v>801</v>
      </c>
      <c r="C2089" s="21" t="s">
        <v>1036</v>
      </c>
      <c r="D2089" s="21" t="s">
        <v>1129</v>
      </c>
      <c r="E2089" s="21" t="s">
        <v>1097</v>
      </c>
      <c r="F2089" s="30" t="s">
        <v>3202</v>
      </c>
      <c r="G2089" s="21" t="s">
        <v>3749</v>
      </c>
      <c r="H2089" s="31" t="s">
        <v>3757</v>
      </c>
      <c r="I2089" s="31" t="s">
        <v>3751</v>
      </c>
      <c r="J2089" s="21" t="s">
        <v>1161</v>
      </c>
      <c r="K2089" s="21" t="s">
        <v>1088</v>
      </c>
      <c r="L2089" s="21" t="s">
        <v>1089</v>
      </c>
      <c r="M2089" s="21">
        <v>4</v>
      </c>
      <c r="N2089" s="31" t="s">
        <v>1088</v>
      </c>
      <c r="O2089" s="31" t="s">
        <v>1088</v>
      </c>
      <c r="P2089" s="31" t="s">
        <v>1088</v>
      </c>
      <c r="Q2089" s="21" t="s">
        <v>3752</v>
      </c>
      <c r="R2089" s="21" t="s">
        <v>3753</v>
      </c>
      <c r="S2089" s="21"/>
      <c r="U2089" s="36" t="s">
        <v>5105</v>
      </c>
      <c r="V2089" s="66" t="s">
        <v>5284</v>
      </c>
      <c r="W2089" s="66"/>
    </row>
    <row r="2090" spans="1:23" ht="29">
      <c r="A2090" s="21" t="s">
        <v>3748</v>
      </c>
      <c r="B2090" s="6" t="s">
        <v>801</v>
      </c>
      <c r="C2090" s="21" t="s">
        <v>1036</v>
      </c>
      <c r="D2090" s="21" t="s">
        <v>1129</v>
      </c>
      <c r="E2090" s="21" t="s">
        <v>1097</v>
      </c>
      <c r="F2090" s="30" t="s">
        <v>1264</v>
      </c>
      <c r="G2090" s="21" t="s">
        <v>3749</v>
      </c>
      <c r="H2090" s="31" t="s">
        <v>3750</v>
      </c>
      <c r="I2090" s="31" t="s">
        <v>3758</v>
      </c>
      <c r="J2090" s="21" t="s">
        <v>1161</v>
      </c>
      <c r="K2090" s="21" t="s">
        <v>1088</v>
      </c>
      <c r="L2090" s="21" t="s">
        <v>1089</v>
      </c>
      <c r="M2090" s="21">
        <v>11.2</v>
      </c>
      <c r="N2090" s="31" t="s">
        <v>1088</v>
      </c>
      <c r="O2090" s="31" t="s">
        <v>1088</v>
      </c>
      <c r="P2090" s="31" t="s">
        <v>1088</v>
      </c>
      <c r="Q2090" s="21" t="s">
        <v>3752</v>
      </c>
      <c r="R2090" s="21" t="s">
        <v>3753</v>
      </c>
      <c r="S2090" s="21"/>
      <c r="U2090" s="36" t="s">
        <v>5105</v>
      </c>
      <c r="V2090" s="66" t="s">
        <v>5284</v>
      </c>
      <c r="W2090" s="66"/>
    </row>
    <row r="2091" spans="1:23" ht="29">
      <c r="A2091" s="21" t="s">
        <v>3748</v>
      </c>
      <c r="B2091" s="6" t="s">
        <v>801</v>
      </c>
      <c r="C2091" s="21" t="s">
        <v>1036</v>
      </c>
      <c r="D2091" s="21" t="s">
        <v>1129</v>
      </c>
      <c r="E2091" s="21" t="s">
        <v>1097</v>
      </c>
      <c r="F2091" s="30" t="s">
        <v>1264</v>
      </c>
      <c r="G2091" s="21" t="s">
        <v>3749</v>
      </c>
      <c r="H2091" s="31" t="s">
        <v>3754</v>
      </c>
      <c r="I2091" s="31" t="s">
        <v>3758</v>
      </c>
      <c r="J2091" s="21" t="s">
        <v>1161</v>
      </c>
      <c r="K2091" s="21" t="s">
        <v>1088</v>
      </c>
      <c r="L2091" s="21" t="s">
        <v>1089</v>
      </c>
      <c r="M2091" s="21">
        <v>20</v>
      </c>
      <c r="N2091" s="31" t="s">
        <v>1088</v>
      </c>
      <c r="O2091" s="31" t="s">
        <v>1088</v>
      </c>
      <c r="P2091" s="31" t="s">
        <v>1088</v>
      </c>
      <c r="Q2091" s="21" t="s">
        <v>3752</v>
      </c>
      <c r="R2091" s="21" t="s">
        <v>3753</v>
      </c>
      <c r="S2091" s="21"/>
      <c r="U2091" s="36" t="s">
        <v>5105</v>
      </c>
      <c r="V2091" s="66" t="s">
        <v>5284</v>
      </c>
      <c r="W2091" s="66"/>
    </row>
    <row r="2092" spans="1:23" ht="29">
      <c r="A2092" s="21" t="s">
        <v>3748</v>
      </c>
      <c r="B2092" s="6" t="s">
        <v>801</v>
      </c>
      <c r="C2092" s="21" t="s">
        <v>1036</v>
      </c>
      <c r="D2092" s="21" t="s">
        <v>1129</v>
      </c>
      <c r="E2092" s="21" t="s">
        <v>1097</v>
      </c>
      <c r="F2092" s="30" t="s">
        <v>1264</v>
      </c>
      <c r="G2092" s="21" t="s">
        <v>3749</v>
      </c>
      <c r="H2092" s="31" t="s">
        <v>3755</v>
      </c>
      <c r="I2092" s="31" t="s">
        <v>3758</v>
      </c>
      <c r="J2092" s="21" t="s">
        <v>1161</v>
      </c>
      <c r="K2092" s="21" t="s">
        <v>1088</v>
      </c>
      <c r="L2092" s="21" t="s">
        <v>1089</v>
      </c>
      <c r="M2092" s="21">
        <v>66</v>
      </c>
      <c r="N2092" s="31" t="s">
        <v>1088</v>
      </c>
      <c r="O2092" s="31" t="s">
        <v>1088</v>
      </c>
      <c r="P2092" s="31" t="s">
        <v>1088</v>
      </c>
      <c r="Q2092" s="21" t="s">
        <v>3752</v>
      </c>
      <c r="R2092" s="21" t="s">
        <v>3753</v>
      </c>
      <c r="S2092" s="21"/>
      <c r="U2092" s="36" t="s">
        <v>5105</v>
      </c>
      <c r="V2092" s="66" t="s">
        <v>5284</v>
      </c>
      <c r="W2092" s="66"/>
    </row>
    <row r="2093" spans="1:23" ht="29">
      <c r="A2093" s="21" t="s">
        <v>3748</v>
      </c>
      <c r="B2093" s="6" t="s">
        <v>801</v>
      </c>
      <c r="C2093" s="21" t="s">
        <v>1036</v>
      </c>
      <c r="D2093" s="21" t="s">
        <v>1129</v>
      </c>
      <c r="E2093" s="21" t="s">
        <v>1097</v>
      </c>
      <c r="F2093" s="30" t="s">
        <v>1264</v>
      </c>
      <c r="G2093" s="21" t="s">
        <v>3749</v>
      </c>
      <c r="H2093" s="31" t="s">
        <v>3756</v>
      </c>
      <c r="I2093" s="31" t="s">
        <v>3758</v>
      </c>
      <c r="J2093" s="21" t="s">
        <v>1161</v>
      </c>
      <c r="K2093" s="21" t="s">
        <v>1088</v>
      </c>
      <c r="L2093" s="21" t="s">
        <v>1089</v>
      </c>
      <c r="M2093" s="21">
        <v>0.9</v>
      </c>
      <c r="N2093" s="31" t="s">
        <v>1088</v>
      </c>
      <c r="O2093" s="31" t="s">
        <v>1088</v>
      </c>
      <c r="P2093" s="31" t="s">
        <v>1088</v>
      </c>
      <c r="Q2093" s="21" t="s">
        <v>3752</v>
      </c>
      <c r="R2093" s="21" t="s">
        <v>3753</v>
      </c>
      <c r="S2093" s="21"/>
      <c r="U2093" s="36" t="s">
        <v>5105</v>
      </c>
      <c r="V2093" s="66" t="s">
        <v>5284</v>
      </c>
      <c r="W2093" s="66"/>
    </row>
    <row r="2094" spans="1:23" ht="29">
      <c r="A2094" s="21" t="s">
        <v>3748</v>
      </c>
      <c r="B2094" s="6" t="s">
        <v>801</v>
      </c>
      <c r="C2094" s="21" t="s">
        <v>1036</v>
      </c>
      <c r="D2094" s="21" t="s">
        <v>1129</v>
      </c>
      <c r="E2094" s="21" t="s">
        <v>1097</v>
      </c>
      <c r="F2094" s="30" t="s">
        <v>1264</v>
      </c>
      <c r="G2094" s="21" t="s">
        <v>3749</v>
      </c>
      <c r="H2094" s="31" t="s">
        <v>3757</v>
      </c>
      <c r="I2094" s="31" t="s">
        <v>3758</v>
      </c>
      <c r="J2094" s="21" t="s">
        <v>1161</v>
      </c>
      <c r="K2094" s="21" t="s">
        <v>1088</v>
      </c>
      <c r="L2094" s="21" t="s">
        <v>1089</v>
      </c>
      <c r="M2094" s="21">
        <v>1.9</v>
      </c>
      <c r="N2094" s="31" t="s">
        <v>1088</v>
      </c>
      <c r="O2094" s="31" t="s">
        <v>1088</v>
      </c>
      <c r="P2094" s="31" t="s">
        <v>1088</v>
      </c>
      <c r="Q2094" s="21" t="s">
        <v>3752</v>
      </c>
      <c r="R2094" s="21" t="s">
        <v>3753</v>
      </c>
      <c r="S2094" s="21"/>
      <c r="U2094" s="36" t="s">
        <v>5105</v>
      </c>
      <c r="V2094" s="66" t="s">
        <v>5284</v>
      </c>
      <c r="W2094" s="66"/>
    </row>
    <row r="2095" spans="1:23" ht="29">
      <c r="A2095" s="21" t="s">
        <v>3748</v>
      </c>
      <c r="B2095" s="6" t="s">
        <v>801</v>
      </c>
      <c r="C2095" s="21" t="s">
        <v>1036</v>
      </c>
      <c r="D2095" s="21" t="s">
        <v>1129</v>
      </c>
      <c r="E2095" s="21" t="s">
        <v>1097</v>
      </c>
      <c r="F2095" s="30" t="s">
        <v>1268</v>
      </c>
      <c r="G2095" s="21" t="s">
        <v>3749</v>
      </c>
      <c r="H2095" s="31" t="s">
        <v>3750</v>
      </c>
      <c r="I2095" s="31" t="s">
        <v>3758</v>
      </c>
      <c r="J2095" s="21" t="s">
        <v>1161</v>
      </c>
      <c r="K2095" s="21" t="s">
        <v>1088</v>
      </c>
      <c r="L2095" s="21" t="s">
        <v>1089</v>
      </c>
      <c r="M2095" s="21">
        <v>5.6</v>
      </c>
      <c r="N2095" s="31" t="s">
        <v>1088</v>
      </c>
      <c r="O2095" s="31" t="s">
        <v>1088</v>
      </c>
      <c r="P2095" s="31" t="s">
        <v>1088</v>
      </c>
      <c r="Q2095" s="21" t="s">
        <v>3752</v>
      </c>
      <c r="R2095" s="21" t="s">
        <v>3753</v>
      </c>
      <c r="S2095" s="21"/>
      <c r="U2095" s="36" t="s">
        <v>5105</v>
      </c>
      <c r="V2095" s="66" t="s">
        <v>5284</v>
      </c>
      <c r="W2095" s="66"/>
    </row>
    <row r="2096" spans="1:23" ht="29">
      <c r="A2096" s="21" t="s">
        <v>3748</v>
      </c>
      <c r="B2096" s="6" t="s">
        <v>801</v>
      </c>
      <c r="C2096" s="21" t="s">
        <v>1036</v>
      </c>
      <c r="D2096" s="21" t="s">
        <v>1129</v>
      </c>
      <c r="E2096" s="21" t="s">
        <v>1097</v>
      </c>
      <c r="F2096" s="30" t="s">
        <v>1268</v>
      </c>
      <c r="G2096" s="21" t="s">
        <v>3749</v>
      </c>
      <c r="H2096" s="31" t="s">
        <v>3754</v>
      </c>
      <c r="I2096" s="31" t="s">
        <v>3758</v>
      </c>
      <c r="J2096" s="21" t="s">
        <v>1161</v>
      </c>
      <c r="K2096" s="21" t="s">
        <v>1088</v>
      </c>
      <c r="L2096" s="21" t="s">
        <v>1089</v>
      </c>
      <c r="M2096" s="21">
        <v>28</v>
      </c>
      <c r="N2096" s="31" t="s">
        <v>1088</v>
      </c>
      <c r="O2096" s="31" t="s">
        <v>1088</v>
      </c>
      <c r="P2096" s="31" t="s">
        <v>1088</v>
      </c>
      <c r="Q2096" s="21" t="s">
        <v>3752</v>
      </c>
      <c r="R2096" s="21" t="s">
        <v>3753</v>
      </c>
      <c r="S2096" s="21"/>
      <c r="U2096" s="36" t="s">
        <v>5105</v>
      </c>
      <c r="V2096" s="66" t="s">
        <v>5284</v>
      </c>
      <c r="W2096" s="66"/>
    </row>
    <row r="2097" spans="1:23" ht="29">
      <c r="A2097" s="21" t="s">
        <v>3748</v>
      </c>
      <c r="B2097" s="6" t="s">
        <v>801</v>
      </c>
      <c r="C2097" s="21" t="s">
        <v>1036</v>
      </c>
      <c r="D2097" s="21" t="s">
        <v>1129</v>
      </c>
      <c r="E2097" s="21" t="s">
        <v>1097</v>
      </c>
      <c r="F2097" s="30" t="s">
        <v>1268</v>
      </c>
      <c r="G2097" s="21" t="s">
        <v>3749</v>
      </c>
      <c r="H2097" s="31" t="s">
        <v>3755</v>
      </c>
      <c r="I2097" s="31" t="s">
        <v>3758</v>
      </c>
      <c r="J2097" s="21" t="s">
        <v>1161</v>
      </c>
      <c r="K2097" s="21" t="s">
        <v>1088</v>
      </c>
      <c r="L2097" s="21" t="s">
        <v>1089</v>
      </c>
      <c r="M2097" s="21">
        <v>54.6</v>
      </c>
      <c r="N2097" s="31" t="s">
        <v>1088</v>
      </c>
      <c r="O2097" s="31" t="s">
        <v>1088</v>
      </c>
      <c r="P2097" s="31" t="s">
        <v>1088</v>
      </c>
      <c r="Q2097" s="21" t="s">
        <v>3752</v>
      </c>
      <c r="R2097" s="21" t="s">
        <v>3753</v>
      </c>
      <c r="S2097" s="21"/>
      <c r="U2097" s="36" t="s">
        <v>5105</v>
      </c>
      <c r="V2097" s="66" t="s">
        <v>5284</v>
      </c>
      <c r="W2097" s="66"/>
    </row>
    <row r="2098" spans="1:23" ht="29">
      <c r="A2098" s="21" t="s">
        <v>3748</v>
      </c>
      <c r="B2098" s="6" t="s">
        <v>801</v>
      </c>
      <c r="C2098" s="21" t="s">
        <v>1036</v>
      </c>
      <c r="D2098" s="21" t="s">
        <v>1129</v>
      </c>
      <c r="E2098" s="21" t="s">
        <v>1097</v>
      </c>
      <c r="F2098" s="30" t="s">
        <v>1268</v>
      </c>
      <c r="G2098" s="21" t="s">
        <v>3749</v>
      </c>
      <c r="H2098" s="31" t="s">
        <v>3756</v>
      </c>
      <c r="I2098" s="31" t="s">
        <v>3758</v>
      </c>
      <c r="J2098" s="21" t="s">
        <v>1161</v>
      </c>
      <c r="K2098" s="21" t="s">
        <v>1088</v>
      </c>
      <c r="L2098" s="21" t="s">
        <v>1089</v>
      </c>
      <c r="M2098" s="21">
        <v>0.2</v>
      </c>
      <c r="N2098" s="31" t="s">
        <v>1088</v>
      </c>
      <c r="O2098" s="31" t="s">
        <v>1088</v>
      </c>
      <c r="P2098" s="31" t="s">
        <v>1088</v>
      </c>
      <c r="Q2098" s="21" t="s">
        <v>3752</v>
      </c>
      <c r="R2098" s="21" t="s">
        <v>3753</v>
      </c>
      <c r="S2098" s="21"/>
      <c r="U2098" s="36" t="s">
        <v>5105</v>
      </c>
      <c r="V2098" s="66" t="s">
        <v>5284</v>
      </c>
      <c r="W2098" s="66"/>
    </row>
    <row r="2099" spans="1:23" ht="29">
      <c r="A2099" s="21" t="s">
        <v>3748</v>
      </c>
      <c r="B2099" s="6" t="s">
        <v>801</v>
      </c>
      <c r="C2099" s="21" t="s">
        <v>1036</v>
      </c>
      <c r="D2099" s="21" t="s">
        <v>1129</v>
      </c>
      <c r="E2099" s="21" t="s">
        <v>1097</v>
      </c>
      <c r="F2099" s="30" t="s">
        <v>1268</v>
      </c>
      <c r="G2099" s="21" t="s">
        <v>3749</v>
      </c>
      <c r="H2099" s="31" t="s">
        <v>3757</v>
      </c>
      <c r="I2099" s="31" t="s">
        <v>3758</v>
      </c>
      <c r="J2099" s="21" t="s">
        <v>1161</v>
      </c>
      <c r="K2099" s="21" t="s">
        <v>1088</v>
      </c>
      <c r="L2099" s="21" t="s">
        <v>1089</v>
      </c>
      <c r="M2099" s="21">
        <v>11.6</v>
      </c>
      <c r="N2099" s="31" t="s">
        <v>1088</v>
      </c>
      <c r="O2099" s="31" t="s">
        <v>1088</v>
      </c>
      <c r="P2099" s="31" t="s">
        <v>1088</v>
      </c>
      <c r="Q2099" s="21" t="s">
        <v>3752</v>
      </c>
      <c r="R2099" s="21" t="s">
        <v>3753</v>
      </c>
      <c r="S2099" s="21"/>
      <c r="U2099" s="36" t="s">
        <v>5105</v>
      </c>
      <c r="V2099" s="66" t="s">
        <v>5284</v>
      </c>
      <c r="W2099" s="66"/>
    </row>
    <row r="2100" spans="1:23" ht="28">
      <c r="A2100" s="21" t="s">
        <v>3759</v>
      </c>
      <c r="B2100" s="21" t="s">
        <v>932</v>
      </c>
      <c r="C2100" s="21" t="s">
        <v>1081</v>
      </c>
      <c r="D2100" s="21" t="s">
        <v>1082</v>
      </c>
      <c r="E2100" s="21" t="s">
        <v>1097</v>
      </c>
      <c r="F2100" s="30" t="s">
        <v>3433</v>
      </c>
      <c r="G2100" s="21" t="s">
        <v>3760</v>
      </c>
      <c r="H2100" s="31" t="s">
        <v>3761</v>
      </c>
      <c r="I2100" s="31" t="s">
        <v>3762</v>
      </c>
      <c r="J2100" s="21" t="s">
        <v>1088</v>
      </c>
      <c r="K2100" s="21" t="s">
        <v>1088</v>
      </c>
      <c r="L2100" s="21" t="s">
        <v>1172</v>
      </c>
      <c r="M2100" s="21">
        <v>3.03</v>
      </c>
      <c r="N2100" s="21" t="s">
        <v>1088</v>
      </c>
      <c r="O2100" s="21" t="s">
        <v>1088</v>
      </c>
      <c r="P2100" s="21">
        <v>1.19</v>
      </c>
      <c r="Q2100" s="21"/>
      <c r="R2100" s="21" t="s">
        <v>3763</v>
      </c>
      <c r="S2100" s="21"/>
      <c r="U2100" s="36" t="s">
        <v>5229</v>
      </c>
      <c r="V2100" s="66" t="s">
        <v>4778</v>
      </c>
      <c r="W2100" s="66"/>
    </row>
    <row r="2101" spans="1:23" ht="28">
      <c r="A2101" s="21" t="s">
        <v>3759</v>
      </c>
      <c r="B2101" s="21" t="s">
        <v>932</v>
      </c>
      <c r="C2101" s="21" t="s">
        <v>1081</v>
      </c>
      <c r="D2101" s="21" t="s">
        <v>1082</v>
      </c>
      <c r="E2101" s="21" t="s">
        <v>1097</v>
      </c>
      <c r="F2101" s="30" t="s">
        <v>3433</v>
      </c>
      <c r="G2101" s="21" t="s">
        <v>3760</v>
      </c>
      <c r="H2101" s="31" t="s">
        <v>3764</v>
      </c>
      <c r="I2101" s="31" t="s">
        <v>3762</v>
      </c>
      <c r="J2101" s="21" t="s">
        <v>1088</v>
      </c>
      <c r="K2101" s="21" t="s">
        <v>1088</v>
      </c>
      <c r="L2101" s="21" t="s">
        <v>1172</v>
      </c>
      <c r="M2101" s="21">
        <v>2.2000000000000002</v>
      </c>
      <c r="N2101" s="21" t="s">
        <v>1088</v>
      </c>
      <c r="O2101" s="21" t="s">
        <v>1088</v>
      </c>
      <c r="P2101" s="21">
        <v>3.9</v>
      </c>
      <c r="Q2101" s="21"/>
      <c r="R2101" s="21" t="s">
        <v>3763</v>
      </c>
      <c r="S2101" s="21"/>
      <c r="U2101" s="36" t="s">
        <v>5229</v>
      </c>
      <c r="V2101" s="66" t="s">
        <v>4778</v>
      </c>
      <c r="W2101" s="66"/>
    </row>
    <row r="2102" spans="1:23" ht="42">
      <c r="A2102" s="21" t="s">
        <v>3759</v>
      </c>
      <c r="B2102" s="21" t="s">
        <v>932</v>
      </c>
      <c r="C2102" s="21" t="s">
        <v>1081</v>
      </c>
      <c r="D2102" s="21" t="s">
        <v>1082</v>
      </c>
      <c r="E2102" s="21" t="s">
        <v>1097</v>
      </c>
      <c r="F2102" s="30" t="s">
        <v>3433</v>
      </c>
      <c r="G2102" s="21" t="s">
        <v>3760</v>
      </c>
      <c r="H2102" s="31" t="s">
        <v>3765</v>
      </c>
      <c r="I2102" s="31" t="s">
        <v>3766</v>
      </c>
      <c r="J2102" s="21" t="s">
        <v>1088</v>
      </c>
      <c r="K2102" s="21" t="s">
        <v>1088</v>
      </c>
      <c r="L2102" s="21" t="s">
        <v>1172</v>
      </c>
      <c r="M2102" s="21">
        <v>196.3</v>
      </c>
      <c r="N2102" s="21" t="s">
        <v>1088</v>
      </c>
      <c r="O2102" s="21" t="s">
        <v>1088</v>
      </c>
      <c r="P2102" s="21">
        <v>380.96</v>
      </c>
      <c r="Q2102" s="21"/>
      <c r="R2102" s="21" t="s">
        <v>3763</v>
      </c>
      <c r="S2102" s="21"/>
      <c r="U2102" s="36" t="s">
        <v>5105</v>
      </c>
      <c r="V2102" s="66" t="s">
        <v>5105</v>
      </c>
      <c r="W2102" s="66"/>
    </row>
    <row r="2103" spans="1:23" ht="28">
      <c r="A2103" s="21" t="s">
        <v>3759</v>
      </c>
      <c r="B2103" s="21" t="s">
        <v>932</v>
      </c>
      <c r="C2103" s="21" t="s">
        <v>1081</v>
      </c>
      <c r="D2103" s="21" t="s">
        <v>1082</v>
      </c>
      <c r="E2103" s="21" t="s">
        <v>1097</v>
      </c>
      <c r="F2103" s="30" t="s">
        <v>3433</v>
      </c>
      <c r="G2103" s="21" t="s">
        <v>3760</v>
      </c>
      <c r="H2103" s="31" t="s">
        <v>3767</v>
      </c>
      <c r="I2103" s="31" t="s">
        <v>3768</v>
      </c>
      <c r="J2103" s="21" t="s">
        <v>1088</v>
      </c>
      <c r="K2103" s="21" t="s">
        <v>1088</v>
      </c>
      <c r="L2103" s="21" t="s">
        <v>1172</v>
      </c>
      <c r="M2103" s="21">
        <v>4.59</v>
      </c>
      <c r="N2103" s="21" t="s">
        <v>1088</v>
      </c>
      <c r="O2103" s="21" t="s">
        <v>1088</v>
      </c>
      <c r="P2103" s="21">
        <v>18.27</v>
      </c>
      <c r="Q2103" s="21"/>
      <c r="R2103" s="21" t="s">
        <v>3763</v>
      </c>
      <c r="S2103" s="21"/>
      <c r="U2103" s="36" t="s">
        <v>5384</v>
      </c>
      <c r="V2103" s="66" t="s">
        <v>4778</v>
      </c>
      <c r="W2103" s="66"/>
    </row>
    <row r="2104" spans="1:23" ht="28">
      <c r="A2104" s="21" t="s">
        <v>3759</v>
      </c>
      <c r="B2104" s="21" t="s">
        <v>932</v>
      </c>
      <c r="C2104" s="21" t="s">
        <v>1081</v>
      </c>
      <c r="D2104" s="21" t="s">
        <v>1082</v>
      </c>
      <c r="E2104" s="21" t="s">
        <v>1097</v>
      </c>
      <c r="F2104" s="30" t="s">
        <v>3433</v>
      </c>
      <c r="G2104" s="21" t="s">
        <v>3760</v>
      </c>
      <c r="H2104" s="31" t="s">
        <v>3769</v>
      </c>
      <c r="I2104" s="31" t="s">
        <v>3768</v>
      </c>
      <c r="J2104" s="21" t="s">
        <v>1088</v>
      </c>
      <c r="K2104" s="21" t="s">
        <v>1088</v>
      </c>
      <c r="L2104" s="21" t="s">
        <v>1172</v>
      </c>
      <c r="M2104" s="21">
        <v>2.16</v>
      </c>
      <c r="N2104" s="21" t="s">
        <v>1088</v>
      </c>
      <c r="O2104" s="21" t="s">
        <v>1088</v>
      </c>
      <c r="P2104" s="21">
        <v>5.64</v>
      </c>
      <c r="Q2104" s="21"/>
      <c r="R2104" s="21" t="s">
        <v>3763</v>
      </c>
      <c r="S2104" s="21"/>
      <c r="U2104" s="36" t="s">
        <v>5384</v>
      </c>
      <c r="V2104" s="66" t="s">
        <v>4778</v>
      </c>
      <c r="W2104" s="66"/>
    </row>
    <row r="2105" spans="1:23" ht="29">
      <c r="A2105" s="21" t="s">
        <v>3770</v>
      </c>
      <c r="B2105" s="6" t="s">
        <v>813</v>
      </c>
      <c r="C2105" s="21" t="s">
        <v>1036</v>
      </c>
      <c r="D2105" s="21" t="s">
        <v>1082</v>
      </c>
      <c r="E2105" s="21" t="s">
        <v>1097</v>
      </c>
      <c r="F2105" s="30" t="s">
        <v>3771</v>
      </c>
      <c r="G2105" s="21" t="s">
        <v>3665</v>
      </c>
      <c r="H2105" s="31" t="s">
        <v>3772</v>
      </c>
      <c r="I2105" s="31" t="s">
        <v>3773</v>
      </c>
      <c r="J2105" s="21" t="s">
        <v>2321</v>
      </c>
      <c r="K2105" s="21" t="s">
        <v>1088</v>
      </c>
      <c r="L2105" s="21" t="s">
        <v>1089</v>
      </c>
      <c r="M2105" s="21">
        <v>22.1</v>
      </c>
      <c r="N2105" s="21" t="s">
        <v>1088</v>
      </c>
      <c r="O2105" s="21" t="s">
        <v>1088</v>
      </c>
      <c r="P2105" s="21" t="s">
        <v>1088</v>
      </c>
      <c r="Q2105" s="21" t="s">
        <v>487</v>
      </c>
      <c r="R2105" s="21" t="s">
        <v>3774</v>
      </c>
      <c r="S2105" s="21"/>
      <c r="U2105" s="36" t="s">
        <v>5105</v>
      </c>
      <c r="V2105" s="66" t="s">
        <v>5284</v>
      </c>
      <c r="W2105" s="66"/>
    </row>
    <row r="2106" spans="1:23" ht="29">
      <c r="A2106" s="21" t="s">
        <v>3770</v>
      </c>
      <c r="B2106" s="6" t="s">
        <v>813</v>
      </c>
      <c r="C2106" s="21" t="s">
        <v>1036</v>
      </c>
      <c r="D2106" s="21" t="s">
        <v>1082</v>
      </c>
      <c r="E2106" s="21" t="s">
        <v>1097</v>
      </c>
      <c r="F2106" s="30" t="s">
        <v>3771</v>
      </c>
      <c r="G2106" s="21" t="s">
        <v>3665</v>
      </c>
      <c r="H2106" s="31" t="s">
        <v>3775</v>
      </c>
      <c r="I2106" s="31" t="s">
        <v>3773</v>
      </c>
      <c r="J2106" s="21" t="s">
        <v>2321</v>
      </c>
      <c r="K2106" s="21" t="s">
        <v>1088</v>
      </c>
      <c r="L2106" s="21" t="s">
        <v>1089</v>
      </c>
      <c r="M2106" s="21">
        <v>23.5</v>
      </c>
      <c r="N2106" s="21" t="s">
        <v>1088</v>
      </c>
      <c r="O2106" s="21" t="s">
        <v>1088</v>
      </c>
      <c r="P2106" s="21" t="s">
        <v>1088</v>
      </c>
      <c r="Q2106" s="21" t="s">
        <v>487</v>
      </c>
      <c r="R2106" s="21" t="s">
        <v>3774</v>
      </c>
      <c r="S2106" s="21"/>
      <c r="U2106" s="36" t="s">
        <v>5105</v>
      </c>
      <c r="V2106" s="66" t="s">
        <v>5284</v>
      </c>
      <c r="W2106" s="66"/>
    </row>
    <row r="2107" spans="1:23" ht="29">
      <c r="A2107" s="21" t="s">
        <v>3770</v>
      </c>
      <c r="B2107" s="6" t="s">
        <v>813</v>
      </c>
      <c r="C2107" s="21" t="s">
        <v>1036</v>
      </c>
      <c r="D2107" s="21" t="s">
        <v>1082</v>
      </c>
      <c r="E2107" s="21" t="s">
        <v>1097</v>
      </c>
      <c r="F2107" s="30" t="s">
        <v>3771</v>
      </c>
      <c r="G2107" s="21" t="s">
        <v>3665</v>
      </c>
      <c r="H2107" s="31" t="s">
        <v>3776</v>
      </c>
      <c r="I2107" s="31" t="s">
        <v>3773</v>
      </c>
      <c r="J2107" s="21" t="s">
        <v>2321</v>
      </c>
      <c r="K2107" s="21" t="s">
        <v>1088</v>
      </c>
      <c r="L2107" s="21" t="s">
        <v>1089</v>
      </c>
      <c r="M2107" s="21">
        <v>21.2</v>
      </c>
      <c r="N2107" s="21" t="s">
        <v>1088</v>
      </c>
      <c r="O2107" s="21" t="s">
        <v>1088</v>
      </c>
      <c r="P2107" s="21" t="s">
        <v>1088</v>
      </c>
      <c r="Q2107" s="21" t="s">
        <v>487</v>
      </c>
      <c r="R2107" s="21" t="s">
        <v>3774</v>
      </c>
      <c r="S2107" s="21"/>
      <c r="U2107" s="36" t="s">
        <v>5105</v>
      </c>
      <c r="V2107" s="66" t="s">
        <v>5284</v>
      </c>
      <c r="W2107" s="66"/>
    </row>
    <row r="2108" spans="1:23" ht="29">
      <c r="A2108" s="21" t="s">
        <v>3770</v>
      </c>
      <c r="B2108" s="6" t="s">
        <v>813</v>
      </c>
      <c r="C2108" s="21" t="s">
        <v>1036</v>
      </c>
      <c r="D2108" s="21" t="s">
        <v>1082</v>
      </c>
      <c r="E2108" s="21" t="s">
        <v>13</v>
      </c>
      <c r="F2108" s="30" t="s">
        <v>3771</v>
      </c>
      <c r="G2108" s="21" t="s">
        <v>3665</v>
      </c>
      <c r="H2108" s="31" t="s">
        <v>3777</v>
      </c>
      <c r="I2108" s="31" t="s">
        <v>3773</v>
      </c>
      <c r="J2108" s="21" t="s">
        <v>2321</v>
      </c>
      <c r="K2108" s="21" t="s">
        <v>1088</v>
      </c>
      <c r="L2108" s="21" t="s">
        <v>1089</v>
      </c>
      <c r="M2108" s="21">
        <v>14.8</v>
      </c>
      <c r="N2108" s="21" t="s">
        <v>1088</v>
      </c>
      <c r="O2108" s="21" t="s">
        <v>1088</v>
      </c>
      <c r="P2108" s="21" t="s">
        <v>1088</v>
      </c>
      <c r="Q2108" s="21" t="s">
        <v>487</v>
      </c>
      <c r="R2108" s="21" t="s">
        <v>3774</v>
      </c>
      <c r="S2108" s="21"/>
      <c r="U2108" s="36" t="s">
        <v>5105</v>
      </c>
      <c r="V2108" s="66" t="s">
        <v>5284</v>
      </c>
      <c r="W2108" s="66"/>
    </row>
    <row r="2109" spans="1:23" ht="29">
      <c r="A2109" s="21" t="s">
        <v>3770</v>
      </c>
      <c r="B2109" s="6" t="s">
        <v>813</v>
      </c>
      <c r="C2109" s="21" t="s">
        <v>1036</v>
      </c>
      <c r="D2109" s="21" t="s">
        <v>1082</v>
      </c>
      <c r="E2109" s="21" t="s">
        <v>13</v>
      </c>
      <c r="F2109" s="30" t="s">
        <v>3771</v>
      </c>
      <c r="G2109" s="21" t="s">
        <v>3665</v>
      </c>
      <c r="H2109" s="31" t="s">
        <v>3778</v>
      </c>
      <c r="I2109" s="31" t="s">
        <v>3773</v>
      </c>
      <c r="J2109" s="21" t="s">
        <v>2321</v>
      </c>
      <c r="K2109" s="21" t="s">
        <v>1088</v>
      </c>
      <c r="L2109" s="21" t="s">
        <v>1089</v>
      </c>
      <c r="M2109" s="21">
        <v>20.399999999999999</v>
      </c>
      <c r="N2109" s="21" t="s">
        <v>1088</v>
      </c>
      <c r="O2109" s="21" t="s">
        <v>1088</v>
      </c>
      <c r="P2109" s="21" t="s">
        <v>1088</v>
      </c>
      <c r="Q2109" s="21" t="s">
        <v>487</v>
      </c>
      <c r="R2109" s="21" t="s">
        <v>3774</v>
      </c>
      <c r="S2109" s="21"/>
      <c r="U2109" s="36" t="s">
        <v>5105</v>
      </c>
      <c r="V2109" s="66" t="s">
        <v>5284</v>
      </c>
      <c r="W2109" s="66"/>
    </row>
    <row r="2110" spans="1:23" ht="29">
      <c r="A2110" s="21" t="s">
        <v>3770</v>
      </c>
      <c r="B2110" s="6" t="s">
        <v>813</v>
      </c>
      <c r="C2110" s="21" t="s">
        <v>1036</v>
      </c>
      <c r="D2110" s="21" t="s">
        <v>1082</v>
      </c>
      <c r="E2110" s="21" t="s">
        <v>13</v>
      </c>
      <c r="F2110" s="30" t="s">
        <v>3771</v>
      </c>
      <c r="G2110" s="21" t="s">
        <v>3665</v>
      </c>
      <c r="H2110" s="31" t="s">
        <v>3779</v>
      </c>
      <c r="I2110" s="31" t="s">
        <v>3773</v>
      </c>
      <c r="J2110" s="21" t="s">
        <v>2321</v>
      </c>
      <c r="K2110" s="21" t="s">
        <v>1088</v>
      </c>
      <c r="L2110" s="21" t="s">
        <v>1089</v>
      </c>
      <c r="M2110" s="21">
        <v>6.3</v>
      </c>
      <c r="N2110" s="21" t="s">
        <v>1088</v>
      </c>
      <c r="O2110" s="21" t="s">
        <v>1088</v>
      </c>
      <c r="P2110" s="21" t="s">
        <v>1088</v>
      </c>
      <c r="Q2110" s="21" t="s">
        <v>487</v>
      </c>
      <c r="R2110" s="21" t="s">
        <v>3774</v>
      </c>
      <c r="S2110" s="21"/>
      <c r="U2110" s="36" t="s">
        <v>5105</v>
      </c>
      <c r="V2110" s="66" t="s">
        <v>5284</v>
      </c>
      <c r="W2110" s="66"/>
    </row>
    <row r="2111" spans="1:23" ht="29">
      <c r="A2111" s="21" t="s">
        <v>3770</v>
      </c>
      <c r="B2111" s="6" t="s">
        <v>813</v>
      </c>
      <c r="C2111" s="21" t="s">
        <v>1036</v>
      </c>
      <c r="D2111" s="21" t="s">
        <v>1082</v>
      </c>
      <c r="E2111" s="21" t="s">
        <v>1099</v>
      </c>
      <c r="F2111" s="30" t="s">
        <v>3771</v>
      </c>
      <c r="G2111" s="21" t="s">
        <v>3665</v>
      </c>
      <c r="H2111" s="31" t="s">
        <v>3780</v>
      </c>
      <c r="I2111" s="31" t="s">
        <v>3773</v>
      </c>
      <c r="J2111" s="21" t="s">
        <v>2321</v>
      </c>
      <c r="K2111" s="21" t="s">
        <v>1088</v>
      </c>
      <c r="L2111" s="21" t="s">
        <v>1089</v>
      </c>
      <c r="M2111" s="21">
        <v>16.399999999999999</v>
      </c>
      <c r="N2111" s="21" t="s">
        <v>1088</v>
      </c>
      <c r="O2111" s="21" t="s">
        <v>1088</v>
      </c>
      <c r="P2111" s="21" t="s">
        <v>1088</v>
      </c>
      <c r="Q2111" s="21" t="s">
        <v>487</v>
      </c>
      <c r="R2111" s="21" t="s">
        <v>3774</v>
      </c>
      <c r="S2111" s="21"/>
      <c r="U2111" s="36" t="s">
        <v>5105</v>
      </c>
      <c r="V2111" s="66" t="s">
        <v>5284</v>
      </c>
      <c r="W2111" s="66"/>
    </row>
    <row r="2112" spans="1:23" ht="29">
      <c r="A2112" s="21" t="s">
        <v>3770</v>
      </c>
      <c r="B2112" s="6" t="s">
        <v>813</v>
      </c>
      <c r="C2112" s="21" t="s">
        <v>1036</v>
      </c>
      <c r="D2112" s="21" t="s">
        <v>1082</v>
      </c>
      <c r="E2112" s="21" t="s">
        <v>1097</v>
      </c>
      <c r="F2112" s="30" t="s">
        <v>3771</v>
      </c>
      <c r="G2112" s="21" t="s">
        <v>3781</v>
      </c>
      <c r="H2112" s="31" t="s">
        <v>3772</v>
      </c>
      <c r="I2112" s="31" t="s">
        <v>3773</v>
      </c>
      <c r="J2112" s="21" t="s">
        <v>2321</v>
      </c>
      <c r="K2112" s="21" t="s">
        <v>1088</v>
      </c>
      <c r="L2112" s="21" t="s">
        <v>1089</v>
      </c>
      <c r="M2112" s="21">
        <v>24.5</v>
      </c>
      <c r="N2112" s="21" t="s">
        <v>1088</v>
      </c>
      <c r="O2112" s="21" t="s">
        <v>1088</v>
      </c>
      <c r="P2112" s="21" t="s">
        <v>1088</v>
      </c>
      <c r="Q2112" s="21" t="s">
        <v>487</v>
      </c>
      <c r="R2112" s="21" t="s">
        <v>3774</v>
      </c>
      <c r="S2112" s="21"/>
      <c r="U2112" s="36" t="s">
        <v>5105</v>
      </c>
      <c r="V2112" s="66" t="s">
        <v>5284</v>
      </c>
      <c r="W2112" s="66"/>
    </row>
    <row r="2113" spans="1:23" ht="29">
      <c r="A2113" s="21" t="s">
        <v>3770</v>
      </c>
      <c r="B2113" s="6" t="s">
        <v>813</v>
      </c>
      <c r="C2113" s="21" t="s">
        <v>1036</v>
      </c>
      <c r="D2113" s="21" t="s">
        <v>1082</v>
      </c>
      <c r="E2113" s="21" t="s">
        <v>1097</v>
      </c>
      <c r="F2113" s="30" t="s">
        <v>3771</v>
      </c>
      <c r="G2113" s="21" t="s">
        <v>3781</v>
      </c>
      <c r="H2113" s="31" t="s">
        <v>3775</v>
      </c>
      <c r="I2113" s="31" t="s">
        <v>3773</v>
      </c>
      <c r="J2113" s="21" t="s">
        <v>2321</v>
      </c>
      <c r="K2113" s="21" t="s">
        <v>1088</v>
      </c>
      <c r="L2113" s="21" t="s">
        <v>1089</v>
      </c>
      <c r="M2113" s="21">
        <v>14.9</v>
      </c>
      <c r="N2113" s="21" t="s">
        <v>1088</v>
      </c>
      <c r="O2113" s="21" t="s">
        <v>1088</v>
      </c>
      <c r="P2113" s="21" t="s">
        <v>1088</v>
      </c>
      <c r="Q2113" s="21" t="s">
        <v>487</v>
      </c>
      <c r="R2113" s="21" t="s">
        <v>3774</v>
      </c>
      <c r="S2113" s="21"/>
      <c r="U2113" s="36" t="s">
        <v>5105</v>
      </c>
      <c r="V2113" s="66" t="s">
        <v>5284</v>
      </c>
      <c r="W2113" s="66"/>
    </row>
    <row r="2114" spans="1:23" ht="29">
      <c r="A2114" s="21" t="s">
        <v>3770</v>
      </c>
      <c r="B2114" s="6" t="s">
        <v>813</v>
      </c>
      <c r="C2114" s="21" t="s">
        <v>1036</v>
      </c>
      <c r="D2114" s="21" t="s">
        <v>1082</v>
      </c>
      <c r="E2114" s="21" t="s">
        <v>1097</v>
      </c>
      <c r="F2114" s="30" t="s">
        <v>3771</v>
      </c>
      <c r="G2114" s="21" t="s">
        <v>3781</v>
      </c>
      <c r="H2114" s="31" t="s">
        <v>3776</v>
      </c>
      <c r="I2114" s="31" t="s">
        <v>3773</v>
      </c>
      <c r="J2114" s="21" t="s">
        <v>2321</v>
      </c>
      <c r="K2114" s="21" t="s">
        <v>1088</v>
      </c>
      <c r="L2114" s="21" t="s">
        <v>1089</v>
      </c>
      <c r="M2114" s="21">
        <v>74.900000000000006</v>
      </c>
      <c r="N2114" s="21" t="s">
        <v>1088</v>
      </c>
      <c r="O2114" s="21" t="s">
        <v>1088</v>
      </c>
      <c r="P2114" s="21" t="s">
        <v>1088</v>
      </c>
      <c r="Q2114" s="21" t="s">
        <v>487</v>
      </c>
      <c r="R2114" s="21" t="s">
        <v>3774</v>
      </c>
      <c r="S2114" s="21"/>
      <c r="U2114" s="36" t="s">
        <v>5105</v>
      </c>
      <c r="V2114" s="66" t="s">
        <v>5284</v>
      </c>
      <c r="W2114" s="66"/>
    </row>
    <row r="2115" spans="1:23" ht="29">
      <c r="A2115" s="21" t="s">
        <v>3770</v>
      </c>
      <c r="B2115" s="6" t="s">
        <v>813</v>
      </c>
      <c r="C2115" s="21" t="s">
        <v>1036</v>
      </c>
      <c r="D2115" s="21" t="s">
        <v>1082</v>
      </c>
      <c r="E2115" s="21" t="s">
        <v>13</v>
      </c>
      <c r="F2115" s="30" t="s">
        <v>3771</v>
      </c>
      <c r="G2115" s="21" t="s">
        <v>3781</v>
      </c>
      <c r="H2115" s="31" t="s">
        <v>3777</v>
      </c>
      <c r="I2115" s="31" t="s">
        <v>3773</v>
      </c>
      <c r="J2115" s="21" t="s">
        <v>2321</v>
      </c>
      <c r="K2115" s="21" t="s">
        <v>1088</v>
      </c>
      <c r="L2115" s="21" t="s">
        <v>1089</v>
      </c>
      <c r="M2115" s="21">
        <v>31.7</v>
      </c>
      <c r="N2115" s="21" t="s">
        <v>1088</v>
      </c>
      <c r="O2115" s="21" t="s">
        <v>1088</v>
      </c>
      <c r="P2115" s="21" t="s">
        <v>1088</v>
      </c>
      <c r="Q2115" s="21" t="s">
        <v>487</v>
      </c>
      <c r="R2115" s="21" t="s">
        <v>3774</v>
      </c>
      <c r="S2115" s="21"/>
      <c r="U2115" s="36" t="s">
        <v>5105</v>
      </c>
      <c r="V2115" s="66" t="s">
        <v>5284</v>
      </c>
      <c r="W2115" s="66"/>
    </row>
    <row r="2116" spans="1:23" ht="29">
      <c r="A2116" s="21" t="s">
        <v>3770</v>
      </c>
      <c r="B2116" s="6" t="s">
        <v>813</v>
      </c>
      <c r="C2116" s="21" t="s">
        <v>1036</v>
      </c>
      <c r="D2116" s="21" t="s">
        <v>1082</v>
      </c>
      <c r="E2116" s="21" t="s">
        <v>13</v>
      </c>
      <c r="F2116" s="30" t="s">
        <v>3771</v>
      </c>
      <c r="G2116" s="21" t="s">
        <v>3781</v>
      </c>
      <c r="H2116" s="31" t="s">
        <v>3778</v>
      </c>
      <c r="I2116" s="31" t="s">
        <v>3773</v>
      </c>
      <c r="J2116" s="21" t="s">
        <v>2321</v>
      </c>
      <c r="K2116" s="21" t="s">
        <v>1088</v>
      </c>
      <c r="L2116" s="21" t="s">
        <v>1089</v>
      </c>
      <c r="M2116" s="21">
        <v>37.1</v>
      </c>
      <c r="N2116" s="21" t="s">
        <v>1088</v>
      </c>
      <c r="O2116" s="21" t="s">
        <v>1088</v>
      </c>
      <c r="P2116" s="21" t="s">
        <v>1088</v>
      </c>
      <c r="Q2116" s="21" t="s">
        <v>487</v>
      </c>
      <c r="R2116" s="21" t="s">
        <v>3774</v>
      </c>
      <c r="S2116" s="21"/>
      <c r="U2116" s="36" t="s">
        <v>5105</v>
      </c>
      <c r="V2116" s="66" t="s">
        <v>5284</v>
      </c>
      <c r="W2116" s="66"/>
    </row>
    <row r="2117" spans="1:23" ht="29">
      <c r="A2117" s="21" t="s">
        <v>3770</v>
      </c>
      <c r="B2117" s="6" t="s">
        <v>813</v>
      </c>
      <c r="C2117" s="21" t="s">
        <v>1036</v>
      </c>
      <c r="D2117" s="21" t="s">
        <v>1082</v>
      </c>
      <c r="E2117" s="21" t="s">
        <v>13</v>
      </c>
      <c r="F2117" s="30" t="s">
        <v>3771</v>
      </c>
      <c r="G2117" s="21" t="s">
        <v>3781</v>
      </c>
      <c r="H2117" s="31" t="s">
        <v>3779</v>
      </c>
      <c r="I2117" s="31" t="s">
        <v>3773</v>
      </c>
      <c r="J2117" s="21" t="s">
        <v>2321</v>
      </c>
      <c r="K2117" s="21" t="s">
        <v>1088</v>
      </c>
      <c r="L2117" s="21" t="s">
        <v>1089</v>
      </c>
      <c r="M2117" s="21">
        <v>29.8</v>
      </c>
      <c r="N2117" s="21" t="s">
        <v>1088</v>
      </c>
      <c r="O2117" s="21" t="s">
        <v>1088</v>
      </c>
      <c r="P2117" s="21" t="s">
        <v>1088</v>
      </c>
      <c r="Q2117" s="21" t="s">
        <v>487</v>
      </c>
      <c r="R2117" s="21" t="s">
        <v>3774</v>
      </c>
      <c r="S2117" s="21"/>
      <c r="U2117" s="36" t="s">
        <v>5105</v>
      </c>
      <c r="V2117" s="66" t="s">
        <v>5284</v>
      </c>
      <c r="W2117" s="66"/>
    </row>
    <row r="2118" spans="1:23" ht="29">
      <c r="A2118" s="21" t="s">
        <v>3770</v>
      </c>
      <c r="B2118" s="6" t="s">
        <v>813</v>
      </c>
      <c r="C2118" s="21" t="s">
        <v>1036</v>
      </c>
      <c r="D2118" s="21" t="s">
        <v>1082</v>
      </c>
      <c r="E2118" s="21" t="s">
        <v>1099</v>
      </c>
      <c r="F2118" s="30" t="s">
        <v>3771</v>
      </c>
      <c r="G2118" s="21" t="s">
        <v>3781</v>
      </c>
      <c r="H2118" s="31" t="s">
        <v>3780</v>
      </c>
      <c r="I2118" s="31" t="s">
        <v>3773</v>
      </c>
      <c r="J2118" s="21" t="s">
        <v>2321</v>
      </c>
      <c r="K2118" s="21" t="s">
        <v>1088</v>
      </c>
      <c r="L2118" s="21" t="s">
        <v>1089</v>
      </c>
      <c r="M2118" s="21">
        <v>42.6</v>
      </c>
      <c r="N2118" s="21" t="s">
        <v>1088</v>
      </c>
      <c r="O2118" s="21" t="s">
        <v>1088</v>
      </c>
      <c r="P2118" s="21" t="s">
        <v>1088</v>
      </c>
      <c r="Q2118" s="21" t="s">
        <v>487</v>
      </c>
      <c r="R2118" s="21" t="s">
        <v>3774</v>
      </c>
      <c r="S2118" s="21"/>
      <c r="U2118" s="36" t="s">
        <v>5105</v>
      </c>
      <c r="V2118" s="66" t="s">
        <v>5284</v>
      </c>
      <c r="W2118" s="66"/>
    </row>
    <row r="2119" spans="1:23" ht="29">
      <c r="A2119" s="21" t="s">
        <v>3770</v>
      </c>
      <c r="B2119" s="6" t="s">
        <v>813</v>
      </c>
      <c r="C2119" s="21" t="s">
        <v>1036</v>
      </c>
      <c r="D2119" s="21" t="s">
        <v>1082</v>
      </c>
      <c r="E2119" s="21" t="s">
        <v>1099</v>
      </c>
      <c r="F2119" s="30" t="s">
        <v>3771</v>
      </c>
      <c r="G2119" s="21" t="s">
        <v>3781</v>
      </c>
      <c r="H2119" s="31" t="s">
        <v>3782</v>
      </c>
      <c r="I2119" s="31" t="s">
        <v>3773</v>
      </c>
      <c r="J2119" s="21" t="s">
        <v>2321</v>
      </c>
      <c r="K2119" s="21" t="s">
        <v>1088</v>
      </c>
      <c r="L2119" s="21" t="s">
        <v>1089</v>
      </c>
      <c r="M2119" s="21">
        <v>83.3</v>
      </c>
      <c r="N2119" s="21" t="s">
        <v>1088</v>
      </c>
      <c r="O2119" s="21" t="s">
        <v>1088</v>
      </c>
      <c r="P2119" s="21" t="s">
        <v>1088</v>
      </c>
      <c r="Q2119" s="21" t="s">
        <v>487</v>
      </c>
      <c r="R2119" s="21" t="s">
        <v>3774</v>
      </c>
      <c r="S2119" s="21"/>
      <c r="U2119" s="36" t="s">
        <v>5105</v>
      </c>
      <c r="V2119" s="66" t="s">
        <v>5284</v>
      </c>
      <c r="W2119" s="66"/>
    </row>
    <row r="2120" spans="1:23" ht="29">
      <c r="A2120" s="21" t="s">
        <v>3770</v>
      </c>
      <c r="B2120" s="6" t="s">
        <v>813</v>
      </c>
      <c r="C2120" s="21" t="s">
        <v>1036</v>
      </c>
      <c r="D2120" s="21" t="s">
        <v>1082</v>
      </c>
      <c r="E2120" s="21" t="s">
        <v>1099</v>
      </c>
      <c r="F2120" s="30" t="s">
        <v>3771</v>
      </c>
      <c r="G2120" s="21" t="s">
        <v>3660</v>
      </c>
      <c r="H2120" s="31" t="s">
        <v>3780</v>
      </c>
      <c r="I2120" s="31" t="s">
        <v>3773</v>
      </c>
      <c r="J2120" s="21" t="s">
        <v>2321</v>
      </c>
      <c r="K2120" s="21" t="s">
        <v>1088</v>
      </c>
      <c r="L2120" s="21" t="s">
        <v>1089</v>
      </c>
      <c r="M2120" s="21">
        <v>33.1</v>
      </c>
      <c r="N2120" s="21" t="s">
        <v>1088</v>
      </c>
      <c r="O2120" s="21" t="s">
        <v>1088</v>
      </c>
      <c r="P2120" s="21" t="s">
        <v>1088</v>
      </c>
      <c r="Q2120" s="21" t="s">
        <v>487</v>
      </c>
      <c r="R2120" s="21" t="s">
        <v>3774</v>
      </c>
      <c r="S2120" s="21"/>
      <c r="U2120" s="36" t="s">
        <v>5105</v>
      </c>
      <c r="V2120" s="66" t="s">
        <v>5284</v>
      </c>
      <c r="W2120" s="66"/>
    </row>
    <row r="2121" spans="1:23" ht="29">
      <c r="A2121" s="21" t="s">
        <v>3770</v>
      </c>
      <c r="B2121" s="6" t="s">
        <v>813</v>
      </c>
      <c r="C2121" s="21" t="s">
        <v>1036</v>
      </c>
      <c r="D2121" s="21" t="s">
        <v>1082</v>
      </c>
      <c r="E2121" s="21" t="s">
        <v>1099</v>
      </c>
      <c r="F2121" s="30" t="s">
        <v>3771</v>
      </c>
      <c r="G2121" s="21" t="s">
        <v>3660</v>
      </c>
      <c r="H2121" s="31" t="s">
        <v>3782</v>
      </c>
      <c r="I2121" s="31" t="s">
        <v>3773</v>
      </c>
      <c r="J2121" s="21" t="s">
        <v>2321</v>
      </c>
      <c r="K2121" s="21" t="s">
        <v>1088</v>
      </c>
      <c r="L2121" s="21" t="s">
        <v>1089</v>
      </c>
      <c r="M2121" s="21">
        <v>24.5</v>
      </c>
      <c r="N2121" s="21" t="s">
        <v>1088</v>
      </c>
      <c r="O2121" s="21" t="s">
        <v>1088</v>
      </c>
      <c r="P2121" s="21" t="s">
        <v>1088</v>
      </c>
      <c r="Q2121" s="21" t="s">
        <v>487</v>
      </c>
      <c r="R2121" s="21" t="s">
        <v>3774</v>
      </c>
      <c r="S2121" s="21"/>
      <c r="U2121" s="36" t="s">
        <v>5105</v>
      </c>
      <c r="V2121" s="66" t="s">
        <v>5284</v>
      </c>
      <c r="W2121" s="66"/>
    </row>
    <row r="2122" spans="1:23" ht="29">
      <c r="A2122" s="21" t="s">
        <v>3770</v>
      </c>
      <c r="B2122" s="6" t="s">
        <v>813</v>
      </c>
      <c r="C2122" s="21" t="s">
        <v>1036</v>
      </c>
      <c r="D2122" s="21" t="s">
        <v>1082</v>
      </c>
      <c r="E2122" s="21" t="s">
        <v>1099</v>
      </c>
      <c r="F2122" s="30" t="s">
        <v>3771</v>
      </c>
      <c r="G2122" s="21" t="s">
        <v>3660</v>
      </c>
      <c r="H2122" s="31" t="s">
        <v>3783</v>
      </c>
      <c r="I2122" s="31" t="s">
        <v>3773</v>
      </c>
      <c r="J2122" s="21" t="s">
        <v>2321</v>
      </c>
      <c r="K2122" s="21" t="s">
        <v>1088</v>
      </c>
      <c r="L2122" s="21" t="s">
        <v>1089</v>
      </c>
      <c r="M2122" s="21">
        <v>35.5</v>
      </c>
      <c r="N2122" s="21" t="s">
        <v>1088</v>
      </c>
      <c r="O2122" s="21" t="s">
        <v>1088</v>
      </c>
      <c r="P2122" s="21" t="s">
        <v>1088</v>
      </c>
      <c r="Q2122" s="21" t="s">
        <v>487</v>
      </c>
      <c r="R2122" s="21" t="s">
        <v>3774</v>
      </c>
      <c r="S2122" s="21"/>
      <c r="U2122" s="36" t="s">
        <v>5105</v>
      </c>
      <c r="V2122" s="66" t="s">
        <v>5284</v>
      </c>
      <c r="W2122" s="66"/>
    </row>
    <row r="2123" spans="1:23" ht="29">
      <c r="A2123" s="21" t="s">
        <v>3770</v>
      </c>
      <c r="B2123" s="6" t="s">
        <v>813</v>
      </c>
      <c r="C2123" s="21" t="s">
        <v>1036</v>
      </c>
      <c r="D2123" s="21" t="s">
        <v>1082</v>
      </c>
      <c r="E2123" s="21" t="s">
        <v>1099</v>
      </c>
      <c r="F2123" s="30" t="s">
        <v>3771</v>
      </c>
      <c r="G2123" s="21" t="s">
        <v>3660</v>
      </c>
      <c r="H2123" s="31" t="s">
        <v>3784</v>
      </c>
      <c r="I2123" s="31" t="s">
        <v>3773</v>
      </c>
      <c r="J2123" s="21" t="s">
        <v>2321</v>
      </c>
      <c r="K2123" s="21" t="s">
        <v>1088</v>
      </c>
      <c r="L2123" s="21" t="s">
        <v>1089</v>
      </c>
      <c r="M2123" s="21">
        <v>31.8</v>
      </c>
      <c r="N2123" s="21" t="s">
        <v>1088</v>
      </c>
      <c r="O2123" s="21" t="s">
        <v>1088</v>
      </c>
      <c r="P2123" s="21" t="s">
        <v>1088</v>
      </c>
      <c r="Q2123" s="21" t="s">
        <v>487</v>
      </c>
      <c r="R2123" s="21" t="s">
        <v>3774</v>
      </c>
      <c r="S2123" s="21"/>
      <c r="U2123" s="36" t="s">
        <v>5105</v>
      </c>
      <c r="V2123" s="66" t="s">
        <v>5284</v>
      </c>
      <c r="W2123" s="66"/>
    </row>
    <row r="2124" spans="1:23" ht="29">
      <c r="A2124" s="21" t="s">
        <v>3785</v>
      </c>
      <c r="B2124" s="6" t="s">
        <v>847</v>
      </c>
      <c r="C2124" s="21" t="s">
        <v>1036</v>
      </c>
      <c r="D2124" s="21" t="s">
        <v>1129</v>
      </c>
      <c r="E2124" s="21" t="s">
        <v>1097</v>
      </c>
      <c r="F2124" s="30" t="s">
        <v>1289</v>
      </c>
      <c r="G2124" s="21" t="s">
        <v>2906</v>
      </c>
      <c r="H2124" s="31" t="s">
        <v>1682</v>
      </c>
      <c r="I2124" s="31" t="s">
        <v>3786</v>
      </c>
      <c r="J2124" s="21" t="s">
        <v>3787</v>
      </c>
      <c r="K2124" s="21">
        <v>37</v>
      </c>
      <c r="L2124" s="21" t="s">
        <v>1089</v>
      </c>
      <c r="M2124" s="21">
        <v>37.770000000000003</v>
      </c>
      <c r="N2124" s="21" t="s">
        <v>1088</v>
      </c>
      <c r="O2124" s="21" t="s">
        <v>1088</v>
      </c>
      <c r="P2124" s="21">
        <v>91.77</v>
      </c>
      <c r="Q2124" s="21" t="s">
        <v>2649</v>
      </c>
      <c r="R2124" s="21"/>
      <c r="S2124" s="21"/>
      <c r="U2124" s="36" t="s">
        <v>5105</v>
      </c>
      <c r="V2124" s="66" t="s">
        <v>5284</v>
      </c>
      <c r="W2124" s="66"/>
    </row>
    <row r="2125" spans="1:23" ht="15">
      <c r="A2125" s="21" t="s">
        <v>3785</v>
      </c>
      <c r="B2125" s="6" t="s">
        <v>847</v>
      </c>
      <c r="C2125" s="21" t="s">
        <v>1036</v>
      </c>
      <c r="D2125" s="21" t="s">
        <v>1129</v>
      </c>
      <c r="E2125" s="21" t="s">
        <v>1097</v>
      </c>
      <c r="F2125" s="30" t="s">
        <v>1289</v>
      </c>
      <c r="G2125" s="21" t="s">
        <v>2906</v>
      </c>
      <c r="H2125" s="31" t="s">
        <v>1682</v>
      </c>
      <c r="I2125" s="31" t="s">
        <v>3788</v>
      </c>
      <c r="J2125" s="21" t="s">
        <v>3787</v>
      </c>
      <c r="K2125" s="21">
        <v>21</v>
      </c>
      <c r="L2125" s="21" t="s">
        <v>1089</v>
      </c>
      <c r="M2125" s="21">
        <v>117.06</v>
      </c>
      <c r="N2125" s="21" t="s">
        <v>1088</v>
      </c>
      <c r="O2125" s="21" t="s">
        <v>1088</v>
      </c>
      <c r="P2125" s="21">
        <v>239.89</v>
      </c>
      <c r="Q2125" s="21" t="s">
        <v>2649</v>
      </c>
      <c r="R2125" s="21"/>
      <c r="S2125" s="21"/>
      <c r="U2125" s="36" t="s">
        <v>5105</v>
      </c>
      <c r="V2125" s="66" t="s">
        <v>5284</v>
      </c>
      <c r="W2125" s="66"/>
    </row>
    <row r="2126" spans="1:23" ht="29">
      <c r="A2126" s="21" t="s">
        <v>3785</v>
      </c>
      <c r="B2126" s="6" t="s">
        <v>847</v>
      </c>
      <c r="C2126" s="21" t="s">
        <v>1036</v>
      </c>
      <c r="D2126" s="21" t="s">
        <v>1129</v>
      </c>
      <c r="E2126" s="21" t="s">
        <v>1097</v>
      </c>
      <c r="F2126" s="30" t="s">
        <v>1780</v>
      </c>
      <c r="G2126" s="21" t="s">
        <v>2906</v>
      </c>
      <c r="H2126" s="31" t="s">
        <v>1682</v>
      </c>
      <c r="I2126" s="31" t="s">
        <v>3789</v>
      </c>
      <c r="J2126" s="21" t="s">
        <v>3787</v>
      </c>
      <c r="K2126" s="21">
        <v>60</v>
      </c>
      <c r="L2126" s="21" t="s">
        <v>1089</v>
      </c>
      <c r="M2126" s="21">
        <v>208.58</v>
      </c>
      <c r="N2126" s="21" t="s">
        <v>1088</v>
      </c>
      <c r="O2126" s="21" t="s">
        <v>1088</v>
      </c>
      <c r="P2126" s="21">
        <v>665.06</v>
      </c>
      <c r="Q2126" s="21" t="s">
        <v>2649</v>
      </c>
      <c r="R2126" s="21"/>
      <c r="S2126" s="21"/>
      <c r="U2126" s="36" t="s">
        <v>5105</v>
      </c>
      <c r="V2126" s="66" t="s">
        <v>5284</v>
      </c>
      <c r="W2126" s="66"/>
    </row>
    <row r="2127" spans="1:23" ht="29">
      <c r="A2127" s="21" t="s">
        <v>3785</v>
      </c>
      <c r="B2127" s="6" t="s">
        <v>847</v>
      </c>
      <c r="C2127" s="21" t="s">
        <v>1036</v>
      </c>
      <c r="D2127" s="21" t="s">
        <v>1129</v>
      </c>
      <c r="E2127" s="21" t="s">
        <v>1097</v>
      </c>
      <c r="F2127" s="30" t="s">
        <v>3790</v>
      </c>
      <c r="G2127" s="21" t="s">
        <v>2906</v>
      </c>
      <c r="H2127" s="31" t="s">
        <v>1682</v>
      </c>
      <c r="I2127" s="31" t="s">
        <v>3791</v>
      </c>
      <c r="J2127" s="21" t="s">
        <v>3787</v>
      </c>
      <c r="K2127" s="21">
        <v>10</v>
      </c>
      <c r="L2127" s="21" t="s">
        <v>1089</v>
      </c>
      <c r="M2127" s="21">
        <v>346.06</v>
      </c>
      <c r="N2127" s="21" t="s">
        <v>1088</v>
      </c>
      <c r="O2127" s="21" t="s">
        <v>1088</v>
      </c>
      <c r="P2127" s="21">
        <v>554.82000000000005</v>
      </c>
      <c r="Q2127" s="21" t="s">
        <v>2649</v>
      </c>
      <c r="R2127" s="21"/>
      <c r="S2127" s="21"/>
      <c r="U2127" s="36" t="s">
        <v>5105</v>
      </c>
      <c r="V2127" s="66" t="s">
        <v>5284</v>
      </c>
      <c r="W2127" s="66"/>
    </row>
    <row r="2128" spans="1:23" ht="29">
      <c r="A2128" s="21" t="s">
        <v>3785</v>
      </c>
      <c r="B2128" s="6" t="s">
        <v>847</v>
      </c>
      <c r="C2128" s="21" t="s">
        <v>1036</v>
      </c>
      <c r="D2128" s="21" t="s">
        <v>1129</v>
      </c>
      <c r="E2128" s="21" t="s">
        <v>1097</v>
      </c>
      <c r="F2128" s="30" t="s">
        <v>1178</v>
      </c>
      <c r="G2128" s="21" t="s">
        <v>2906</v>
      </c>
      <c r="H2128" s="31" t="s">
        <v>1682</v>
      </c>
      <c r="I2128" s="31" t="s">
        <v>3792</v>
      </c>
      <c r="J2128" s="21" t="s">
        <v>3787</v>
      </c>
      <c r="K2128" s="21">
        <v>51</v>
      </c>
      <c r="L2128" s="21" t="s">
        <v>1089</v>
      </c>
      <c r="M2128" s="21">
        <v>5.94</v>
      </c>
      <c r="N2128" s="21" t="s">
        <v>1088</v>
      </c>
      <c r="O2128" s="21" t="s">
        <v>1088</v>
      </c>
      <c r="P2128" s="21">
        <v>23.01</v>
      </c>
      <c r="Q2128" s="21" t="s">
        <v>2649</v>
      </c>
      <c r="R2128" s="21"/>
      <c r="S2128" s="21"/>
      <c r="U2128" s="36" t="s">
        <v>5105</v>
      </c>
      <c r="V2128" s="66" t="s">
        <v>5284</v>
      </c>
      <c r="W2128" s="66"/>
    </row>
    <row r="2129" spans="1:23" ht="29">
      <c r="A2129" s="21" t="s">
        <v>3785</v>
      </c>
      <c r="B2129" s="6" t="s">
        <v>847</v>
      </c>
      <c r="C2129" s="21" t="s">
        <v>1036</v>
      </c>
      <c r="D2129" s="21" t="s">
        <v>1129</v>
      </c>
      <c r="E2129" s="21" t="s">
        <v>1097</v>
      </c>
      <c r="F2129" s="30" t="s">
        <v>1178</v>
      </c>
      <c r="G2129" s="21" t="s">
        <v>2906</v>
      </c>
      <c r="H2129" s="31" t="s">
        <v>1682</v>
      </c>
      <c r="I2129" s="31" t="s">
        <v>3793</v>
      </c>
      <c r="J2129" s="21" t="s">
        <v>3787</v>
      </c>
      <c r="K2129" s="21">
        <v>19</v>
      </c>
      <c r="L2129" s="21" t="s">
        <v>1089</v>
      </c>
      <c r="M2129" s="21">
        <v>0.37</v>
      </c>
      <c r="N2129" s="21" t="s">
        <v>1088</v>
      </c>
      <c r="O2129" s="21" t="s">
        <v>1088</v>
      </c>
      <c r="P2129" s="21">
        <v>0.69</v>
      </c>
      <c r="Q2129" s="21" t="s">
        <v>2649</v>
      </c>
      <c r="R2129" s="21"/>
      <c r="S2129" s="21"/>
      <c r="U2129" s="36" t="s">
        <v>5105</v>
      </c>
      <c r="V2129" s="66" t="s">
        <v>5284</v>
      </c>
      <c r="W2129" s="66"/>
    </row>
    <row r="2130" spans="1:23" ht="15">
      <c r="A2130" s="21" t="s">
        <v>3785</v>
      </c>
      <c r="B2130" s="6" t="s">
        <v>847</v>
      </c>
      <c r="C2130" s="21" t="s">
        <v>1036</v>
      </c>
      <c r="D2130" s="21" t="s">
        <v>1129</v>
      </c>
      <c r="E2130" s="21" t="s">
        <v>1097</v>
      </c>
      <c r="F2130" s="30" t="s">
        <v>1178</v>
      </c>
      <c r="G2130" s="21" t="s">
        <v>2906</v>
      </c>
      <c r="H2130" s="31" t="s">
        <v>1682</v>
      </c>
      <c r="I2130" s="31" t="s">
        <v>3794</v>
      </c>
      <c r="J2130" s="21" t="s">
        <v>3787</v>
      </c>
      <c r="K2130" s="21">
        <v>4</v>
      </c>
      <c r="L2130" s="21" t="s">
        <v>1089</v>
      </c>
      <c r="M2130" s="21">
        <v>190.9</v>
      </c>
      <c r="N2130" s="21" t="s">
        <v>1088</v>
      </c>
      <c r="O2130" s="21" t="s">
        <v>1088</v>
      </c>
      <c r="P2130" s="21">
        <v>108.82</v>
      </c>
      <c r="Q2130" s="21" t="s">
        <v>2649</v>
      </c>
      <c r="R2130" s="21"/>
      <c r="S2130" s="21"/>
      <c r="U2130" s="36" t="s">
        <v>5105</v>
      </c>
      <c r="V2130" s="66" t="s">
        <v>5284</v>
      </c>
      <c r="W2130" s="66"/>
    </row>
    <row r="2131" spans="1:23" ht="29">
      <c r="A2131" s="21" t="s">
        <v>3785</v>
      </c>
      <c r="B2131" s="6" t="s">
        <v>847</v>
      </c>
      <c r="C2131" s="21" t="s">
        <v>1036</v>
      </c>
      <c r="D2131" s="21" t="s">
        <v>1129</v>
      </c>
      <c r="E2131" s="21" t="s">
        <v>1097</v>
      </c>
      <c r="F2131" s="30" t="s">
        <v>1289</v>
      </c>
      <c r="G2131" s="21" t="s">
        <v>2906</v>
      </c>
      <c r="H2131" s="31" t="s">
        <v>2675</v>
      </c>
      <c r="I2131" s="31" t="s">
        <v>3786</v>
      </c>
      <c r="J2131" s="21" t="s">
        <v>3795</v>
      </c>
      <c r="K2131" s="21">
        <v>37</v>
      </c>
      <c r="L2131" s="21" t="s">
        <v>1089</v>
      </c>
      <c r="M2131" s="21">
        <v>21.18</v>
      </c>
      <c r="N2131" s="21" t="s">
        <v>1088</v>
      </c>
      <c r="O2131" s="21" t="s">
        <v>1088</v>
      </c>
      <c r="P2131" s="21">
        <v>40.96</v>
      </c>
      <c r="Q2131" s="21" t="s">
        <v>2649</v>
      </c>
      <c r="R2131" s="21"/>
      <c r="S2131" s="21"/>
      <c r="U2131" s="36" t="s">
        <v>5105</v>
      </c>
      <c r="V2131" s="66" t="s">
        <v>5284</v>
      </c>
      <c r="W2131" s="66"/>
    </row>
    <row r="2132" spans="1:23" ht="15">
      <c r="A2132" s="21" t="s">
        <v>3785</v>
      </c>
      <c r="B2132" s="6" t="s">
        <v>847</v>
      </c>
      <c r="C2132" s="21" t="s">
        <v>1036</v>
      </c>
      <c r="D2132" s="21" t="s">
        <v>1129</v>
      </c>
      <c r="E2132" s="21" t="s">
        <v>1097</v>
      </c>
      <c r="F2132" s="30" t="s">
        <v>1289</v>
      </c>
      <c r="G2132" s="21" t="s">
        <v>2906</v>
      </c>
      <c r="H2132" s="31" t="s">
        <v>2675</v>
      </c>
      <c r="I2132" s="31" t="s">
        <v>3788</v>
      </c>
      <c r="J2132" s="21" t="s">
        <v>3795</v>
      </c>
      <c r="K2132" s="21">
        <v>21</v>
      </c>
      <c r="L2132" s="21" t="s">
        <v>1089</v>
      </c>
      <c r="M2132" s="21">
        <v>77.05</v>
      </c>
      <c r="N2132" s="21" t="s">
        <v>1088</v>
      </c>
      <c r="O2132" s="21" t="s">
        <v>1088</v>
      </c>
      <c r="P2132" s="21">
        <v>122.31</v>
      </c>
      <c r="Q2132" s="21" t="s">
        <v>2649</v>
      </c>
      <c r="R2132" s="21"/>
      <c r="S2132" s="21"/>
      <c r="U2132" s="36" t="s">
        <v>5105</v>
      </c>
      <c r="V2132" s="66" t="s">
        <v>5284</v>
      </c>
      <c r="W2132" s="66"/>
    </row>
    <row r="2133" spans="1:23" ht="29">
      <c r="A2133" s="21" t="s">
        <v>3785</v>
      </c>
      <c r="B2133" s="6" t="s">
        <v>847</v>
      </c>
      <c r="C2133" s="21" t="s">
        <v>1036</v>
      </c>
      <c r="D2133" s="21" t="s">
        <v>1129</v>
      </c>
      <c r="E2133" s="21" t="s">
        <v>1097</v>
      </c>
      <c r="F2133" s="30" t="s">
        <v>1780</v>
      </c>
      <c r="G2133" s="21" t="s">
        <v>2906</v>
      </c>
      <c r="H2133" s="31" t="s">
        <v>2675</v>
      </c>
      <c r="I2133" s="31" t="s">
        <v>3789</v>
      </c>
      <c r="J2133" s="21" t="s">
        <v>3795</v>
      </c>
      <c r="K2133" s="21">
        <v>60</v>
      </c>
      <c r="L2133" s="21" t="s">
        <v>1089</v>
      </c>
      <c r="M2133" s="21">
        <v>96</v>
      </c>
      <c r="N2133" s="21" t="s">
        <v>1088</v>
      </c>
      <c r="O2133" s="21" t="s">
        <v>1088</v>
      </c>
      <c r="P2133" s="21">
        <v>301.45</v>
      </c>
      <c r="Q2133" s="21" t="s">
        <v>2649</v>
      </c>
      <c r="R2133" s="21"/>
      <c r="S2133" s="21"/>
      <c r="U2133" s="36" t="s">
        <v>5105</v>
      </c>
      <c r="V2133" s="66" t="s">
        <v>5284</v>
      </c>
      <c r="W2133" s="66"/>
    </row>
    <row r="2134" spans="1:23" ht="29">
      <c r="A2134" s="21" t="s">
        <v>3785</v>
      </c>
      <c r="B2134" s="6" t="s">
        <v>847</v>
      </c>
      <c r="C2134" s="21" t="s">
        <v>1036</v>
      </c>
      <c r="D2134" s="21" t="s">
        <v>1129</v>
      </c>
      <c r="E2134" s="21" t="s">
        <v>1097</v>
      </c>
      <c r="F2134" s="30" t="s">
        <v>3790</v>
      </c>
      <c r="G2134" s="21" t="s">
        <v>2906</v>
      </c>
      <c r="H2134" s="31" t="s">
        <v>2675</v>
      </c>
      <c r="I2134" s="31" t="s">
        <v>3791</v>
      </c>
      <c r="J2134" s="21" t="s">
        <v>3795</v>
      </c>
      <c r="K2134" s="21">
        <v>10</v>
      </c>
      <c r="L2134" s="21" t="s">
        <v>1089</v>
      </c>
      <c r="M2134" s="21">
        <v>70.27</v>
      </c>
      <c r="N2134" s="21" t="s">
        <v>1088</v>
      </c>
      <c r="O2134" s="21" t="s">
        <v>1088</v>
      </c>
      <c r="P2134" s="21">
        <v>243.71</v>
      </c>
      <c r="Q2134" s="21" t="s">
        <v>2649</v>
      </c>
      <c r="R2134" s="21"/>
      <c r="S2134" s="21"/>
      <c r="U2134" s="36" t="s">
        <v>5105</v>
      </c>
      <c r="V2134" s="66" t="s">
        <v>5284</v>
      </c>
      <c r="W2134" s="66"/>
    </row>
    <row r="2135" spans="1:23" ht="29">
      <c r="A2135" s="21" t="s">
        <v>3785</v>
      </c>
      <c r="B2135" s="6" t="s">
        <v>847</v>
      </c>
      <c r="C2135" s="21" t="s">
        <v>1036</v>
      </c>
      <c r="D2135" s="21" t="s">
        <v>1129</v>
      </c>
      <c r="E2135" s="21" t="s">
        <v>1097</v>
      </c>
      <c r="F2135" s="30" t="s">
        <v>1178</v>
      </c>
      <c r="G2135" s="21" t="s">
        <v>2906</v>
      </c>
      <c r="H2135" s="31" t="s">
        <v>2675</v>
      </c>
      <c r="I2135" s="31" t="s">
        <v>3792</v>
      </c>
      <c r="J2135" s="21" t="s">
        <v>3795</v>
      </c>
      <c r="K2135" s="21">
        <v>51</v>
      </c>
      <c r="L2135" s="21" t="s">
        <v>1089</v>
      </c>
      <c r="M2135" s="21">
        <v>2.0299999999999998</v>
      </c>
      <c r="N2135" s="21" t="s">
        <v>1088</v>
      </c>
      <c r="O2135" s="21" t="s">
        <v>1088</v>
      </c>
      <c r="P2135" s="21">
        <v>6.61</v>
      </c>
      <c r="Q2135" s="21" t="s">
        <v>2649</v>
      </c>
      <c r="R2135" s="21"/>
      <c r="S2135" s="21"/>
      <c r="U2135" s="36" t="s">
        <v>5105</v>
      </c>
      <c r="V2135" s="66" t="s">
        <v>5284</v>
      </c>
      <c r="W2135" s="66"/>
    </row>
    <row r="2136" spans="1:23" ht="29">
      <c r="A2136" s="21" t="s">
        <v>3785</v>
      </c>
      <c r="B2136" s="6" t="s">
        <v>847</v>
      </c>
      <c r="C2136" s="21" t="s">
        <v>1036</v>
      </c>
      <c r="D2136" s="21" t="s">
        <v>1129</v>
      </c>
      <c r="E2136" s="21" t="s">
        <v>1097</v>
      </c>
      <c r="F2136" s="30" t="s">
        <v>1178</v>
      </c>
      <c r="G2136" s="21" t="s">
        <v>2906</v>
      </c>
      <c r="H2136" s="31" t="s">
        <v>2675</v>
      </c>
      <c r="I2136" s="31" t="s">
        <v>3793</v>
      </c>
      <c r="J2136" s="21" t="s">
        <v>3795</v>
      </c>
      <c r="K2136" s="21">
        <v>19</v>
      </c>
      <c r="L2136" s="21" t="s">
        <v>1089</v>
      </c>
      <c r="M2136" s="21">
        <v>0.2</v>
      </c>
      <c r="N2136" s="21" t="s">
        <v>1088</v>
      </c>
      <c r="O2136" s="21" t="s">
        <v>1088</v>
      </c>
      <c r="P2136" s="21">
        <v>0.36</v>
      </c>
      <c r="Q2136" s="21" t="s">
        <v>2649</v>
      </c>
      <c r="R2136" s="21"/>
      <c r="S2136" s="21"/>
      <c r="U2136" s="36" t="s">
        <v>5105</v>
      </c>
      <c r="V2136" s="66" t="s">
        <v>5284</v>
      </c>
      <c r="W2136" s="66"/>
    </row>
    <row r="2137" spans="1:23" ht="15">
      <c r="A2137" s="21" t="s">
        <v>3785</v>
      </c>
      <c r="B2137" s="6" t="s">
        <v>847</v>
      </c>
      <c r="C2137" s="21" t="s">
        <v>1036</v>
      </c>
      <c r="D2137" s="21" t="s">
        <v>1129</v>
      </c>
      <c r="E2137" s="21" t="s">
        <v>1097</v>
      </c>
      <c r="F2137" s="30" t="s">
        <v>1178</v>
      </c>
      <c r="G2137" s="21" t="s">
        <v>2906</v>
      </c>
      <c r="H2137" s="31" t="s">
        <v>2675</v>
      </c>
      <c r="I2137" s="31" t="s">
        <v>3794</v>
      </c>
      <c r="J2137" s="21" t="s">
        <v>3795</v>
      </c>
      <c r="K2137" s="21">
        <v>4</v>
      </c>
      <c r="L2137" s="21" t="s">
        <v>1089</v>
      </c>
      <c r="M2137" s="21">
        <v>170.18</v>
      </c>
      <c r="N2137" s="21" t="s">
        <v>1088</v>
      </c>
      <c r="O2137" s="21" t="s">
        <v>1088</v>
      </c>
      <c r="P2137" s="21">
        <v>11.22</v>
      </c>
      <c r="Q2137" s="21" t="s">
        <v>2649</v>
      </c>
      <c r="R2137" s="21"/>
      <c r="S2137" s="21"/>
      <c r="U2137" s="36" t="s">
        <v>5105</v>
      </c>
      <c r="V2137" s="66" t="s">
        <v>5284</v>
      </c>
      <c r="W2137" s="66"/>
    </row>
    <row r="2138" spans="1:23" ht="15">
      <c r="A2138" s="21" t="s">
        <v>3785</v>
      </c>
      <c r="B2138" s="6" t="s">
        <v>847</v>
      </c>
      <c r="C2138" s="21" t="s">
        <v>1036</v>
      </c>
      <c r="D2138" s="21" t="s">
        <v>1129</v>
      </c>
      <c r="E2138" s="21" t="s">
        <v>1097</v>
      </c>
      <c r="F2138" s="30" t="s">
        <v>1289</v>
      </c>
      <c r="G2138" s="21" t="s">
        <v>2906</v>
      </c>
      <c r="H2138" s="31" t="s">
        <v>3796</v>
      </c>
      <c r="I2138" s="31" t="s">
        <v>3797</v>
      </c>
      <c r="J2138" s="21" t="s">
        <v>1094</v>
      </c>
      <c r="K2138" s="21" t="s">
        <v>1088</v>
      </c>
      <c r="L2138" s="21" t="s">
        <v>1138</v>
      </c>
      <c r="M2138" s="21">
        <v>7.35</v>
      </c>
      <c r="N2138" s="21" t="s">
        <v>1088</v>
      </c>
      <c r="O2138" s="21" t="s">
        <v>1088</v>
      </c>
      <c r="P2138" s="21" t="s">
        <v>1088</v>
      </c>
      <c r="Q2138" s="21"/>
      <c r="R2138" s="21"/>
      <c r="S2138" s="21"/>
      <c r="U2138" s="36" t="s">
        <v>5105</v>
      </c>
      <c r="V2138" s="66" t="s">
        <v>5284</v>
      </c>
      <c r="W2138" s="66"/>
    </row>
    <row r="2139" spans="1:23" ht="15">
      <c r="A2139" s="21" t="s">
        <v>3785</v>
      </c>
      <c r="B2139" s="6" t="s">
        <v>847</v>
      </c>
      <c r="C2139" s="21" t="s">
        <v>1036</v>
      </c>
      <c r="D2139" s="21" t="s">
        <v>1129</v>
      </c>
      <c r="E2139" s="21" t="s">
        <v>1097</v>
      </c>
      <c r="F2139" s="30" t="s">
        <v>1289</v>
      </c>
      <c r="G2139" s="21" t="s">
        <v>2906</v>
      </c>
      <c r="H2139" s="31" t="s">
        <v>3798</v>
      </c>
      <c r="I2139" s="31" t="s">
        <v>3797</v>
      </c>
      <c r="J2139" s="21" t="s">
        <v>1094</v>
      </c>
      <c r="K2139" s="21" t="s">
        <v>1088</v>
      </c>
      <c r="L2139" s="21" t="s">
        <v>1089</v>
      </c>
      <c r="M2139" s="21">
        <v>28</v>
      </c>
      <c r="N2139" s="21" t="s">
        <v>1088</v>
      </c>
      <c r="O2139" s="21" t="s">
        <v>1088</v>
      </c>
      <c r="P2139" s="21">
        <v>3.09</v>
      </c>
      <c r="Q2139" s="21"/>
      <c r="R2139" s="21"/>
      <c r="S2139" s="21"/>
      <c r="U2139" s="36" t="s">
        <v>5105</v>
      </c>
      <c r="V2139" s="66" t="s">
        <v>5284</v>
      </c>
      <c r="W2139" s="66"/>
    </row>
    <row r="2140" spans="1:23" ht="15">
      <c r="A2140" s="21" t="s">
        <v>3785</v>
      </c>
      <c r="B2140" s="6" t="s">
        <v>847</v>
      </c>
      <c r="C2140" s="21" t="s">
        <v>1036</v>
      </c>
      <c r="D2140" s="21" t="s">
        <v>1129</v>
      </c>
      <c r="E2140" s="21" t="s">
        <v>1097</v>
      </c>
      <c r="F2140" s="30" t="s">
        <v>1289</v>
      </c>
      <c r="G2140" s="21" t="s">
        <v>2906</v>
      </c>
      <c r="H2140" s="31" t="s">
        <v>3799</v>
      </c>
      <c r="I2140" s="31" t="s">
        <v>3797</v>
      </c>
      <c r="J2140" s="21" t="s">
        <v>1094</v>
      </c>
      <c r="K2140" s="21" t="s">
        <v>1088</v>
      </c>
      <c r="L2140" s="21" t="s">
        <v>1089</v>
      </c>
      <c r="M2140" s="21">
        <v>46.34</v>
      </c>
      <c r="N2140" s="21" t="s">
        <v>1088</v>
      </c>
      <c r="O2140" s="21" t="s">
        <v>1088</v>
      </c>
      <c r="P2140" s="21">
        <v>4</v>
      </c>
      <c r="Q2140" s="21"/>
      <c r="R2140" s="21"/>
      <c r="S2140" s="21"/>
      <c r="U2140" s="36" t="s">
        <v>5105</v>
      </c>
      <c r="V2140" s="66" t="s">
        <v>5284</v>
      </c>
      <c r="W2140" s="66"/>
    </row>
    <row r="2141" spans="1:23" ht="15">
      <c r="A2141" s="21" t="s">
        <v>3785</v>
      </c>
      <c r="B2141" s="6" t="s">
        <v>847</v>
      </c>
      <c r="C2141" s="21" t="s">
        <v>1036</v>
      </c>
      <c r="D2141" s="21" t="s">
        <v>1129</v>
      </c>
      <c r="E2141" s="21" t="s">
        <v>1097</v>
      </c>
      <c r="F2141" s="30" t="s">
        <v>1289</v>
      </c>
      <c r="G2141" s="21" t="s">
        <v>2906</v>
      </c>
      <c r="H2141" s="31" t="s">
        <v>3798</v>
      </c>
      <c r="I2141" s="31" t="s">
        <v>3788</v>
      </c>
      <c r="J2141" s="21" t="s">
        <v>1094</v>
      </c>
      <c r="K2141" s="21" t="s">
        <v>1088</v>
      </c>
      <c r="L2141" s="21" t="s">
        <v>1089</v>
      </c>
      <c r="M2141" s="21">
        <v>30.83</v>
      </c>
      <c r="N2141" s="21" t="s">
        <v>1088</v>
      </c>
      <c r="O2141" s="21" t="s">
        <v>1088</v>
      </c>
      <c r="P2141" s="21">
        <v>4.2300000000000004</v>
      </c>
      <c r="Q2141" s="21"/>
      <c r="R2141" s="21"/>
      <c r="S2141" s="21"/>
      <c r="U2141" s="36" t="s">
        <v>5105</v>
      </c>
      <c r="V2141" s="66" t="s">
        <v>5284</v>
      </c>
      <c r="W2141" s="66"/>
    </row>
    <row r="2142" spans="1:23" ht="15">
      <c r="A2142" s="21" t="s">
        <v>3785</v>
      </c>
      <c r="B2142" s="6" t="s">
        <v>847</v>
      </c>
      <c r="C2142" s="21" t="s">
        <v>1036</v>
      </c>
      <c r="D2142" s="21" t="s">
        <v>1129</v>
      </c>
      <c r="E2142" s="21" t="s">
        <v>1097</v>
      </c>
      <c r="F2142" s="30" t="s">
        <v>1289</v>
      </c>
      <c r="G2142" s="21" t="s">
        <v>2906</v>
      </c>
      <c r="H2142" s="31" t="s">
        <v>3800</v>
      </c>
      <c r="I2142" s="31" t="s">
        <v>3788</v>
      </c>
      <c r="J2142" s="21" t="s">
        <v>1094</v>
      </c>
      <c r="K2142" s="21" t="s">
        <v>1088</v>
      </c>
      <c r="L2142" s="21" t="s">
        <v>1089</v>
      </c>
      <c r="M2142" s="21">
        <v>40.96</v>
      </c>
      <c r="N2142" s="21" t="s">
        <v>1088</v>
      </c>
      <c r="O2142" s="21" t="s">
        <v>1088</v>
      </c>
      <c r="P2142" s="21">
        <v>2.62</v>
      </c>
      <c r="Q2142" s="21"/>
      <c r="R2142" s="21"/>
      <c r="S2142" s="21"/>
      <c r="U2142" s="36" t="s">
        <v>5105</v>
      </c>
      <c r="V2142" s="66" t="s">
        <v>5284</v>
      </c>
      <c r="W2142" s="66"/>
    </row>
    <row r="2143" spans="1:23" ht="15">
      <c r="A2143" s="21" t="s">
        <v>3785</v>
      </c>
      <c r="B2143" s="6" t="s">
        <v>847</v>
      </c>
      <c r="C2143" s="21" t="s">
        <v>1036</v>
      </c>
      <c r="D2143" s="21" t="s">
        <v>1129</v>
      </c>
      <c r="E2143" s="21" t="s">
        <v>1097</v>
      </c>
      <c r="F2143" s="30" t="s">
        <v>1289</v>
      </c>
      <c r="G2143" s="21" t="s">
        <v>2906</v>
      </c>
      <c r="H2143" s="31" t="s">
        <v>3799</v>
      </c>
      <c r="I2143" s="31" t="s">
        <v>3788</v>
      </c>
      <c r="J2143" s="21" t="s">
        <v>1094</v>
      </c>
      <c r="K2143" s="21" t="s">
        <v>1088</v>
      </c>
      <c r="L2143" s="21" t="s">
        <v>1089</v>
      </c>
      <c r="M2143" s="21">
        <v>48.24</v>
      </c>
      <c r="N2143" s="21" t="s">
        <v>1088</v>
      </c>
      <c r="O2143" s="21" t="s">
        <v>1088</v>
      </c>
      <c r="P2143" s="21">
        <v>2.4300000000000002</v>
      </c>
      <c r="Q2143" s="21"/>
      <c r="R2143" s="21"/>
      <c r="S2143" s="21"/>
      <c r="U2143" s="36" t="s">
        <v>5105</v>
      </c>
      <c r="V2143" s="66" t="s">
        <v>5284</v>
      </c>
      <c r="W2143" s="66"/>
    </row>
    <row r="2144" spans="1:23" ht="15">
      <c r="A2144" s="21" t="s">
        <v>3785</v>
      </c>
      <c r="B2144" s="6" t="s">
        <v>847</v>
      </c>
      <c r="C2144" s="21" t="s">
        <v>1036</v>
      </c>
      <c r="D2144" s="21" t="s">
        <v>1129</v>
      </c>
      <c r="E2144" s="21" t="s">
        <v>1097</v>
      </c>
      <c r="F2144" s="30" t="s">
        <v>1289</v>
      </c>
      <c r="G2144" s="21" t="s">
        <v>2906</v>
      </c>
      <c r="H2144" s="31" t="s">
        <v>3801</v>
      </c>
      <c r="I2144" s="31" t="s">
        <v>3788</v>
      </c>
      <c r="J2144" s="21" t="s">
        <v>1094</v>
      </c>
      <c r="K2144" s="21" t="s">
        <v>1088</v>
      </c>
      <c r="L2144" s="21" t="s">
        <v>1089</v>
      </c>
      <c r="M2144" s="21">
        <v>54.92</v>
      </c>
      <c r="N2144" s="21" t="s">
        <v>1088</v>
      </c>
      <c r="O2144" s="21" t="s">
        <v>1088</v>
      </c>
      <c r="P2144" s="21">
        <v>1.27</v>
      </c>
      <c r="Q2144" s="21"/>
      <c r="R2144" s="21"/>
      <c r="S2144" s="21"/>
      <c r="U2144" s="36" t="s">
        <v>5105</v>
      </c>
      <c r="V2144" s="66" t="s">
        <v>5284</v>
      </c>
      <c r="W2144" s="66"/>
    </row>
    <row r="2145" spans="1:23" ht="15">
      <c r="A2145" s="21" t="s">
        <v>3785</v>
      </c>
      <c r="B2145" s="6" t="s">
        <v>847</v>
      </c>
      <c r="C2145" s="21" t="s">
        <v>1036</v>
      </c>
      <c r="D2145" s="21" t="s">
        <v>1129</v>
      </c>
      <c r="E2145" s="21" t="s">
        <v>1097</v>
      </c>
      <c r="F2145" s="30" t="s">
        <v>1780</v>
      </c>
      <c r="G2145" s="21" t="s">
        <v>2906</v>
      </c>
      <c r="H2145" s="31" t="s">
        <v>3798</v>
      </c>
      <c r="I2145" s="31" t="s">
        <v>3802</v>
      </c>
      <c r="J2145" s="21" t="s">
        <v>1094</v>
      </c>
      <c r="K2145" s="21" t="s">
        <v>1088</v>
      </c>
      <c r="L2145" s="21" t="s">
        <v>1089</v>
      </c>
      <c r="M2145" s="21">
        <v>19.09</v>
      </c>
      <c r="N2145" s="21" t="s">
        <v>1088</v>
      </c>
      <c r="O2145" s="21" t="s">
        <v>1088</v>
      </c>
      <c r="P2145" s="21">
        <v>2.59</v>
      </c>
      <c r="Q2145" s="21"/>
      <c r="R2145" s="21"/>
      <c r="S2145" s="21"/>
      <c r="U2145" s="36" t="s">
        <v>5105</v>
      </c>
      <c r="V2145" s="66" t="s">
        <v>5284</v>
      </c>
      <c r="W2145" s="66"/>
    </row>
    <row r="2146" spans="1:23" ht="15">
      <c r="A2146" s="21" t="s">
        <v>3785</v>
      </c>
      <c r="B2146" s="6" t="s">
        <v>847</v>
      </c>
      <c r="C2146" s="21" t="s">
        <v>1036</v>
      </c>
      <c r="D2146" s="21" t="s">
        <v>1129</v>
      </c>
      <c r="E2146" s="21" t="s">
        <v>1097</v>
      </c>
      <c r="F2146" s="30" t="s">
        <v>1780</v>
      </c>
      <c r="G2146" s="21" t="s">
        <v>2906</v>
      </c>
      <c r="H2146" s="31" t="s">
        <v>3800</v>
      </c>
      <c r="I2146" s="31" t="s">
        <v>3802</v>
      </c>
      <c r="J2146" s="21" t="s">
        <v>1094</v>
      </c>
      <c r="K2146" s="21" t="s">
        <v>1088</v>
      </c>
      <c r="L2146" s="21" t="s">
        <v>1089</v>
      </c>
      <c r="M2146" s="21">
        <v>35.49</v>
      </c>
      <c r="N2146" s="21" t="s">
        <v>1088</v>
      </c>
      <c r="O2146" s="21" t="s">
        <v>1088</v>
      </c>
      <c r="P2146" s="21">
        <v>4.29</v>
      </c>
      <c r="Q2146" s="21"/>
      <c r="R2146" s="21"/>
      <c r="S2146" s="21"/>
      <c r="U2146" s="36" t="s">
        <v>5105</v>
      </c>
      <c r="V2146" s="66" t="s">
        <v>5284</v>
      </c>
      <c r="W2146" s="66"/>
    </row>
    <row r="2147" spans="1:23" ht="15">
      <c r="A2147" s="21" t="s">
        <v>3785</v>
      </c>
      <c r="B2147" s="6" t="s">
        <v>847</v>
      </c>
      <c r="C2147" s="21" t="s">
        <v>1036</v>
      </c>
      <c r="D2147" s="21" t="s">
        <v>1129</v>
      </c>
      <c r="E2147" s="21" t="s">
        <v>1097</v>
      </c>
      <c r="F2147" s="30" t="s">
        <v>1780</v>
      </c>
      <c r="G2147" s="21" t="s">
        <v>2906</v>
      </c>
      <c r="H2147" s="31" t="s">
        <v>3799</v>
      </c>
      <c r="I2147" s="31" t="s">
        <v>3802</v>
      </c>
      <c r="J2147" s="21" t="s">
        <v>1094</v>
      </c>
      <c r="K2147" s="21" t="s">
        <v>1088</v>
      </c>
      <c r="L2147" s="21" t="s">
        <v>1089</v>
      </c>
      <c r="M2147" s="21">
        <v>48.83</v>
      </c>
      <c r="N2147" s="21" t="s">
        <v>1088</v>
      </c>
      <c r="O2147" s="21" t="s">
        <v>1088</v>
      </c>
      <c r="P2147" s="21">
        <v>3.21</v>
      </c>
      <c r="Q2147" s="21"/>
      <c r="R2147" s="21"/>
      <c r="S2147" s="21"/>
      <c r="U2147" s="36" t="s">
        <v>5105</v>
      </c>
      <c r="V2147" s="66" t="s">
        <v>5284</v>
      </c>
      <c r="W2147" s="66"/>
    </row>
    <row r="2148" spans="1:23" ht="29">
      <c r="A2148" s="21" t="s">
        <v>3785</v>
      </c>
      <c r="B2148" s="6" t="s">
        <v>847</v>
      </c>
      <c r="C2148" s="21" t="s">
        <v>1036</v>
      </c>
      <c r="D2148" s="21" t="s">
        <v>1129</v>
      </c>
      <c r="E2148" s="21" t="s">
        <v>1097</v>
      </c>
      <c r="F2148" s="30" t="s">
        <v>3790</v>
      </c>
      <c r="G2148" s="21" t="s">
        <v>2906</v>
      </c>
      <c r="H2148" s="31" t="s">
        <v>3796</v>
      </c>
      <c r="I2148" s="31" t="s">
        <v>3803</v>
      </c>
      <c r="J2148" s="21" t="s">
        <v>1094</v>
      </c>
      <c r="K2148" s="21" t="s">
        <v>1088</v>
      </c>
      <c r="L2148" s="21" t="s">
        <v>1138</v>
      </c>
      <c r="M2148" s="21">
        <v>2.61</v>
      </c>
      <c r="N2148" s="21" t="s">
        <v>1088</v>
      </c>
      <c r="O2148" s="21" t="s">
        <v>1088</v>
      </c>
      <c r="P2148" s="21" t="s">
        <v>1088</v>
      </c>
      <c r="Q2148" s="21"/>
      <c r="R2148" s="21"/>
      <c r="S2148" s="21"/>
      <c r="U2148" s="36" t="s">
        <v>5105</v>
      </c>
      <c r="V2148" s="66" t="s">
        <v>5284</v>
      </c>
      <c r="W2148" s="66"/>
    </row>
    <row r="2149" spans="1:23" ht="29">
      <c r="A2149" s="21" t="s">
        <v>3785</v>
      </c>
      <c r="B2149" s="6" t="s">
        <v>847</v>
      </c>
      <c r="C2149" s="21" t="s">
        <v>1036</v>
      </c>
      <c r="D2149" s="21" t="s">
        <v>1129</v>
      </c>
      <c r="E2149" s="21" t="s">
        <v>1097</v>
      </c>
      <c r="F2149" s="30" t="s">
        <v>3790</v>
      </c>
      <c r="G2149" s="21" t="s">
        <v>2906</v>
      </c>
      <c r="H2149" s="31" t="s">
        <v>3798</v>
      </c>
      <c r="I2149" s="31" t="s">
        <v>3803</v>
      </c>
      <c r="J2149" s="21" t="s">
        <v>1094</v>
      </c>
      <c r="K2149" s="21" t="s">
        <v>1088</v>
      </c>
      <c r="L2149" s="21" t="s">
        <v>1089</v>
      </c>
      <c r="M2149" s="21">
        <v>19.04</v>
      </c>
      <c r="N2149" s="21" t="s">
        <v>1088</v>
      </c>
      <c r="O2149" s="21" t="s">
        <v>1088</v>
      </c>
      <c r="P2149" s="21">
        <v>2.84</v>
      </c>
      <c r="Q2149" s="21"/>
      <c r="R2149" s="21"/>
      <c r="S2149" s="21"/>
      <c r="U2149" s="36" t="s">
        <v>5105</v>
      </c>
      <c r="V2149" s="66" t="s">
        <v>5284</v>
      </c>
      <c r="W2149" s="66"/>
    </row>
    <row r="2150" spans="1:23" ht="29">
      <c r="A2150" s="21" t="s">
        <v>3785</v>
      </c>
      <c r="B2150" s="6" t="s">
        <v>847</v>
      </c>
      <c r="C2150" s="21" t="s">
        <v>1036</v>
      </c>
      <c r="D2150" s="21" t="s">
        <v>1129</v>
      </c>
      <c r="E2150" s="21" t="s">
        <v>1097</v>
      </c>
      <c r="F2150" s="30" t="s">
        <v>3790</v>
      </c>
      <c r="G2150" s="21" t="s">
        <v>2906</v>
      </c>
      <c r="H2150" s="31" t="s">
        <v>3800</v>
      </c>
      <c r="I2150" s="31" t="s">
        <v>3803</v>
      </c>
      <c r="J2150" s="21" t="s">
        <v>1094</v>
      </c>
      <c r="K2150" s="21" t="s">
        <v>1088</v>
      </c>
      <c r="L2150" s="21" t="s">
        <v>1089</v>
      </c>
      <c r="M2150" s="21">
        <v>34.28</v>
      </c>
      <c r="N2150" s="21" t="s">
        <v>1088</v>
      </c>
      <c r="O2150" s="21" t="s">
        <v>1088</v>
      </c>
      <c r="P2150" s="21">
        <v>3.14</v>
      </c>
      <c r="Q2150" s="21"/>
      <c r="R2150" s="21"/>
      <c r="S2150" s="21"/>
      <c r="U2150" s="36" t="s">
        <v>5105</v>
      </c>
      <c r="V2150" s="66" t="s">
        <v>5284</v>
      </c>
      <c r="W2150" s="66"/>
    </row>
    <row r="2151" spans="1:23" ht="29">
      <c r="A2151" s="21" t="s">
        <v>3785</v>
      </c>
      <c r="B2151" s="6" t="s">
        <v>847</v>
      </c>
      <c r="C2151" s="21" t="s">
        <v>1036</v>
      </c>
      <c r="D2151" s="21" t="s">
        <v>1129</v>
      </c>
      <c r="E2151" s="21" t="s">
        <v>1097</v>
      </c>
      <c r="F2151" s="30" t="s">
        <v>3790</v>
      </c>
      <c r="G2151" s="21" t="s">
        <v>2906</v>
      </c>
      <c r="H2151" s="31" t="s">
        <v>3799</v>
      </c>
      <c r="I2151" s="31" t="s">
        <v>3803</v>
      </c>
      <c r="J2151" s="21" t="s">
        <v>1094</v>
      </c>
      <c r="K2151" s="21" t="s">
        <v>1088</v>
      </c>
      <c r="L2151" s="21" t="s">
        <v>1089</v>
      </c>
      <c r="M2151" s="21">
        <v>41.29</v>
      </c>
      <c r="N2151" s="21" t="s">
        <v>1088</v>
      </c>
      <c r="O2151" s="21" t="s">
        <v>1088</v>
      </c>
      <c r="P2151" s="21">
        <v>3.94</v>
      </c>
      <c r="Q2151" s="21"/>
      <c r="R2151" s="21"/>
      <c r="S2151" s="21"/>
      <c r="U2151" s="36" t="s">
        <v>5105</v>
      </c>
      <c r="V2151" s="66" t="s">
        <v>5284</v>
      </c>
      <c r="W2151" s="66"/>
    </row>
    <row r="2152" spans="1:23" ht="15">
      <c r="A2152" s="21" t="s">
        <v>3785</v>
      </c>
      <c r="B2152" s="6" t="s">
        <v>847</v>
      </c>
      <c r="C2152" s="21" t="s">
        <v>1036</v>
      </c>
      <c r="D2152" s="21" t="s">
        <v>1129</v>
      </c>
      <c r="E2152" s="21" t="s">
        <v>1097</v>
      </c>
      <c r="F2152" s="30" t="s">
        <v>1178</v>
      </c>
      <c r="G2152" s="21" t="s">
        <v>2906</v>
      </c>
      <c r="H2152" s="31" t="s">
        <v>3796</v>
      </c>
      <c r="I2152" s="31" t="s">
        <v>3804</v>
      </c>
      <c r="J2152" s="21" t="s">
        <v>1094</v>
      </c>
      <c r="K2152" s="21" t="s">
        <v>1088</v>
      </c>
      <c r="L2152" s="21" t="s">
        <v>1138</v>
      </c>
      <c r="M2152" s="21">
        <v>1.24</v>
      </c>
      <c r="N2152" s="21" t="s">
        <v>1088</v>
      </c>
      <c r="O2152" s="21" t="s">
        <v>1088</v>
      </c>
      <c r="P2152" s="21" t="s">
        <v>1088</v>
      </c>
      <c r="Q2152" s="21"/>
      <c r="R2152" s="21"/>
      <c r="S2152" s="21"/>
      <c r="U2152" s="36" t="s">
        <v>5105</v>
      </c>
      <c r="V2152" s="66" t="s">
        <v>5284</v>
      </c>
      <c r="W2152" s="66"/>
    </row>
    <row r="2153" spans="1:23" ht="15">
      <c r="A2153" s="21" t="s">
        <v>3785</v>
      </c>
      <c r="B2153" s="6" t="s">
        <v>847</v>
      </c>
      <c r="C2153" s="21" t="s">
        <v>1036</v>
      </c>
      <c r="D2153" s="21" t="s">
        <v>1129</v>
      </c>
      <c r="E2153" s="21" t="s">
        <v>1097</v>
      </c>
      <c r="F2153" s="30" t="s">
        <v>1178</v>
      </c>
      <c r="G2153" s="21" t="s">
        <v>2906</v>
      </c>
      <c r="H2153" s="31" t="s">
        <v>3798</v>
      </c>
      <c r="I2153" s="31" t="s">
        <v>3804</v>
      </c>
      <c r="J2153" s="21" t="s">
        <v>1094</v>
      </c>
      <c r="K2153" s="21" t="s">
        <v>1088</v>
      </c>
      <c r="L2153" s="21" t="s">
        <v>1089</v>
      </c>
      <c r="M2153" s="21">
        <v>21.16</v>
      </c>
      <c r="N2153" s="21" t="s">
        <v>1088</v>
      </c>
      <c r="O2153" s="21" t="s">
        <v>1088</v>
      </c>
      <c r="P2153" s="21">
        <v>2.4</v>
      </c>
      <c r="Q2153" s="21"/>
      <c r="R2153" s="21"/>
      <c r="S2153" s="21"/>
      <c r="U2153" s="36" t="s">
        <v>5105</v>
      </c>
      <c r="V2153" s="66" t="s">
        <v>5284</v>
      </c>
      <c r="W2153" s="66"/>
    </row>
    <row r="2154" spans="1:23" ht="15">
      <c r="A2154" s="21" t="s">
        <v>3785</v>
      </c>
      <c r="B2154" s="6" t="s">
        <v>847</v>
      </c>
      <c r="C2154" s="21" t="s">
        <v>1036</v>
      </c>
      <c r="D2154" s="21" t="s">
        <v>1129</v>
      </c>
      <c r="E2154" s="21" t="s">
        <v>1097</v>
      </c>
      <c r="F2154" s="30" t="s">
        <v>1178</v>
      </c>
      <c r="G2154" s="21" t="s">
        <v>2906</v>
      </c>
      <c r="H2154" s="31" t="s">
        <v>3800</v>
      </c>
      <c r="I2154" s="31" t="s">
        <v>3804</v>
      </c>
      <c r="J2154" s="21" t="s">
        <v>1094</v>
      </c>
      <c r="K2154" s="21" t="s">
        <v>1088</v>
      </c>
      <c r="L2154" s="21" t="s">
        <v>1089</v>
      </c>
      <c r="M2154" s="21">
        <v>39.409999999999997</v>
      </c>
      <c r="N2154" s="21" t="s">
        <v>1088</v>
      </c>
      <c r="O2154" s="21" t="s">
        <v>1088</v>
      </c>
      <c r="P2154" s="21">
        <v>6.4</v>
      </c>
      <c r="Q2154" s="21"/>
      <c r="R2154" s="21"/>
      <c r="S2154" s="21"/>
      <c r="U2154" s="36" t="s">
        <v>5105</v>
      </c>
      <c r="V2154" s="66" t="s">
        <v>5284</v>
      </c>
      <c r="W2154" s="66"/>
    </row>
    <row r="2155" spans="1:23" ht="15">
      <c r="A2155" s="21" t="s">
        <v>3785</v>
      </c>
      <c r="B2155" s="6" t="s">
        <v>847</v>
      </c>
      <c r="C2155" s="21" t="s">
        <v>1036</v>
      </c>
      <c r="D2155" s="21" t="s">
        <v>1129</v>
      </c>
      <c r="E2155" s="21" t="s">
        <v>1097</v>
      </c>
      <c r="F2155" s="30" t="s">
        <v>1178</v>
      </c>
      <c r="G2155" s="21" t="s">
        <v>2906</v>
      </c>
      <c r="H2155" s="31" t="s">
        <v>3801</v>
      </c>
      <c r="I2155" s="31" t="s">
        <v>3804</v>
      </c>
      <c r="J2155" s="21" t="s">
        <v>1094</v>
      </c>
      <c r="K2155" s="21" t="s">
        <v>1088</v>
      </c>
      <c r="L2155" s="21" t="s">
        <v>1089</v>
      </c>
      <c r="M2155" s="21">
        <v>51.06</v>
      </c>
      <c r="N2155" s="21" t="s">
        <v>1088</v>
      </c>
      <c r="O2155" s="21" t="s">
        <v>1088</v>
      </c>
      <c r="P2155" s="21">
        <v>2.19</v>
      </c>
      <c r="Q2155" s="21"/>
      <c r="R2155" s="21"/>
      <c r="S2155" s="21"/>
      <c r="U2155" s="36" t="s">
        <v>5105</v>
      </c>
      <c r="V2155" s="66" t="s">
        <v>5284</v>
      </c>
      <c r="W2155" s="66"/>
    </row>
    <row r="2156" spans="1:23" ht="15">
      <c r="A2156" s="21" t="s">
        <v>3785</v>
      </c>
      <c r="B2156" s="6" t="s">
        <v>847</v>
      </c>
      <c r="C2156" s="21" t="s">
        <v>1036</v>
      </c>
      <c r="D2156" s="21" t="s">
        <v>1129</v>
      </c>
      <c r="E2156" s="21" t="s">
        <v>1097</v>
      </c>
      <c r="F2156" s="30" t="s">
        <v>1178</v>
      </c>
      <c r="G2156" s="21" t="s">
        <v>2906</v>
      </c>
      <c r="H2156" s="31" t="s">
        <v>3800</v>
      </c>
      <c r="I2156" s="31" t="s">
        <v>3805</v>
      </c>
      <c r="J2156" s="21" t="s">
        <v>1094</v>
      </c>
      <c r="K2156" s="21" t="s">
        <v>1088</v>
      </c>
      <c r="L2156" s="21" t="s">
        <v>1089</v>
      </c>
      <c r="M2156" s="21">
        <v>39.97</v>
      </c>
      <c r="N2156" s="21" t="s">
        <v>1088</v>
      </c>
      <c r="O2156" s="21" t="s">
        <v>1088</v>
      </c>
      <c r="P2156" s="21">
        <v>5.52</v>
      </c>
      <c r="Q2156" s="21"/>
      <c r="R2156" s="21"/>
      <c r="S2156" s="21"/>
      <c r="U2156" s="36" t="s">
        <v>5105</v>
      </c>
      <c r="V2156" s="66" t="s">
        <v>5284</v>
      </c>
      <c r="W2156" s="66"/>
    </row>
    <row r="2157" spans="1:23" ht="15">
      <c r="A2157" s="21" t="s">
        <v>3785</v>
      </c>
      <c r="B2157" s="6" t="s">
        <v>847</v>
      </c>
      <c r="C2157" s="21" t="s">
        <v>1036</v>
      </c>
      <c r="D2157" s="21" t="s">
        <v>1129</v>
      </c>
      <c r="E2157" s="21" t="s">
        <v>1097</v>
      </c>
      <c r="F2157" s="30" t="s">
        <v>1178</v>
      </c>
      <c r="G2157" s="21" t="s">
        <v>2906</v>
      </c>
      <c r="H2157" s="31" t="s">
        <v>3799</v>
      </c>
      <c r="I2157" s="31" t="s">
        <v>3805</v>
      </c>
      <c r="J2157" s="21" t="s">
        <v>1094</v>
      </c>
      <c r="K2157" s="21" t="s">
        <v>1088</v>
      </c>
      <c r="L2157" s="21" t="s">
        <v>1089</v>
      </c>
      <c r="M2157" s="21">
        <v>44.97</v>
      </c>
      <c r="N2157" s="21" t="s">
        <v>1088</v>
      </c>
      <c r="O2157" s="21" t="s">
        <v>1088</v>
      </c>
      <c r="P2157" s="21">
        <v>4.03</v>
      </c>
      <c r="Q2157" s="21"/>
      <c r="R2157" s="21"/>
      <c r="S2157" s="21"/>
      <c r="U2157" s="36" t="s">
        <v>5105</v>
      </c>
      <c r="V2157" s="66" t="s">
        <v>5284</v>
      </c>
      <c r="W2157" s="66"/>
    </row>
    <row r="2158" spans="1:23" ht="15">
      <c r="A2158" s="21" t="s">
        <v>3806</v>
      </c>
      <c r="B2158" s="6" t="s">
        <v>789</v>
      </c>
      <c r="C2158" s="21" t="s">
        <v>1733</v>
      </c>
      <c r="D2158" s="21"/>
      <c r="E2158" s="21"/>
      <c r="F2158" s="30"/>
      <c r="G2158" s="21"/>
      <c r="H2158" s="31"/>
      <c r="I2158" s="31"/>
      <c r="J2158" s="21"/>
      <c r="K2158" s="21"/>
      <c r="L2158" s="21"/>
      <c r="M2158" s="21"/>
      <c r="N2158" s="21"/>
      <c r="O2158" s="21"/>
      <c r="P2158" s="21"/>
      <c r="Q2158" s="21"/>
      <c r="R2158" s="21" t="s">
        <v>3807</v>
      </c>
      <c r="S2158" s="21"/>
      <c r="U2158" s="36" t="s">
        <v>5105</v>
      </c>
      <c r="V2158" s="66" t="s">
        <v>5105</v>
      </c>
      <c r="W2158" s="66"/>
    </row>
    <row r="2159" spans="1:23" ht="15">
      <c r="A2159" s="35" t="s">
        <v>950</v>
      </c>
      <c r="B2159" s="35" t="s">
        <v>951</v>
      </c>
      <c r="C2159" s="36" t="s">
        <v>1733</v>
      </c>
      <c r="D2159" s="36" t="s">
        <v>2451</v>
      </c>
      <c r="E2159" s="36" t="s">
        <v>1097</v>
      </c>
      <c r="F2159" s="37" t="s">
        <v>1088</v>
      </c>
      <c r="G2159" s="36" t="s">
        <v>2433</v>
      </c>
      <c r="H2159" s="36" t="s">
        <v>1088</v>
      </c>
      <c r="I2159" s="36" t="s">
        <v>1088</v>
      </c>
      <c r="J2159" s="36" t="s">
        <v>1088</v>
      </c>
      <c r="K2159" s="36" t="s">
        <v>1088</v>
      </c>
      <c r="L2159" s="36" t="s">
        <v>1088</v>
      </c>
      <c r="M2159" s="66" t="s">
        <v>1088</v>
      </c>
      <c r="N2159" s="36" t="s">
        <v>1088</v>
      </c>
      <c r="O2159" s="36" t="s">
        <v>1088</v>
      </c>
      <c r="P2159" s="36" t="s">
        <v>1088</v>
      </c>
      <c r="Q2159" s="36" t="s">
        <v>3249</v>
      </c>
      <c r="R2159" s="36" t="s">
        <v>3808</v>
      </c>
      <c r="S2159" s="21"/>
      <c r="U2159" s="36" t="s">
        <v>5105</v>
      </c>
      <c r="V2159" s="66" t="s">
        <v>5284</v>
      </c>
      <c r="W2159" s="66"/>
    </row>
    <row r="2160" spans="1:23" ht="14">
      <c r="A2160" s="21" t="s">
        <v>3809</v>
      </c>
      <c r="B2160" s="21" t="s">
        <v>915</v>
      </c>
      <c r="C2160" s="21" t="s">
        <v>1081</v>
      </c>
      <c r="D2160" s="21" t="s">
        <v>1129</v>
      </c>
      <c r="E2160" s="21" t="s">
        <v>13</v>
      </c>
      <c r="F2160" s="30" t="s">
        <v>2242</v>
      </c>
      <c r="G2160" s="21" t="s">
        <v>1183</v>
      </c>
      <c r="H2160" s="31" t="s">
        <v>3810</v>
      </c>
      <c r="I2160" s="31" t="s">
        <v>3811</v>
      </c>
      <c r="J2160" s="21" t="s">
        <v>3812</v>
      </c>
      <c r="K2160" s="21">
        <v>94000</v>
      </c>
      <c r="L2160" s="21" t="s">
        <v>1088</v>
      </c>
      <c r="M2160" s="21">
        <v>998</v>
      </c>
      <c r="N2160" s="21" t="b">
        <v>1</v>
      </c>
      <c r="O2160" s="21" t="s">
        <v>1088</v>
      </c>
      <c r="P2160" s="21" t="s">
        <v>1088</v>
      </c>
      <c r="Q2160" s="21"/>
      <c r="R2160" s="21" t="s">
        <v>3813</v>
      </c>
      <c r="S2160" s="21"/>
      <c r="U2160" s="36" t="s">
        <v>5105</v>
      </c>
      <c r="V2160" s="66" t="s">
        <v>5284</v>
      </c>
      <c r="W2160" s="66"/>
    </row>
    <row r="2161" spans="1:23" ht="14">
      <c r="A2161" s="21" t="s">
        <v>3809</v>
      </c>
      <c r="B2161" s="21" t="s">
        <v>915</v>
      </c>
      <c r="C2161" s="21" t="s">
        <v>1081</v>
      </c>
      <c r="D2161" s="21" t="s">
        <v>1129</v>
      </c>
      <c r="E2161" s="21" t="s">
        <v>1099</v>
      </c>
      <c r="F2161" s="30" t="s">
        <v>2246</v>
      </c>
      <c r="G2161" s="21" t="s">
        <v>1183</v>
      </c>
      <c r="H2161" s="31" t="s">
        <v>3810</v>
      </c>
      <c r="I2161" s="31" t="s">
        <v>3811</v>
      </c>
      <c r="J2161" s="21" t="s">
        <v>3812</v>
      </c>
      <c r="K2161" s="21" t="s">
        <v>1088</v>
      </c>
      <c r="L2161" s="21" t="s">
        <v>1088</v>
      </c>
      <c r="M2161" s="21">
        <v>68</v>
      </c>
      <c r="N2161" s="21" t="b">
        <v>1</v>
      </c>
      <c r="O2161" s="21" t="s">
        <v>1088</v>
      </c>
      <c r="P2161" s="21" t="s">
        <v>1088</v>
      </c>
      <c r="Q2161" s="21"/>
      <c r="R2161" s="21" t="s">
        <v>3814</v>
      </c>
      <c r="S2161" s="21"/>
      <c r="U2161" s="36" t="s">
        <v>5105</v>
      </c>
      <c r="V2161" s="66" t="s">
        <v>5284</v>
      </c>
      <c r="W2161" s="66"/>
    </row>
    <row r="2162" spans="1:23" ht="28">
      <c r="A2162" s="21" t="s">
        <v>3809</v>
      </c>
      <c r="B2162" s="21" t="s">
        <v>915</v>
      </c>
      <c r="C2162" s="21" t="s">
        <v>1081</v>
      </c>
      <c r="D2162" s="21" t="s">
        <v>1129</v>
      </c>
      <c r="E2162" s="21" t="s">
        <v>13</v>
      </c>
      <c r="F2162" s="30" t="s">
        <v>2242</v>
      </c>
      <c r="G2162" s="21" t="s">
        <v>1183</v>
      </c>
      <c r="H2162" s="31" t="s">
        <v>3815</v>
      </c>
      <c r="I2162" s="31" t="s">
        <v>3816</v>
      </c>
      <c r="J2162" s="21" t="s">
        <v>3812</v>
      </c>
      <c r="K2162" s="21">
        <v>92</v>
      </c>
      <c r="L2162" s="21" t="s">
        <v>1088</v>
      </c>
      <c r="M2162" s="21">
        <v>54.795999999999999</v>
      </c>
      <c r="N2162" s="21" t="b">
        <v>1</v>
      </c>
      <c r="O2162" s="21" t="s">
        <v>1088</v>
      </c>
      <c r="P2162" s="21" t="s">
        <v>1088</v>
      </c>
      <c r="Q2162" s="21"/>
      <c r="R2162" s="21" t="s">
        <v>3817</v>
      </c>
      <c r="S2162" s="21"/>
      <c r="U2162" s="36" t="s">
        <v>5105</v>
      </c>
      <c r="V2162" s="66" t="s">
        <v>5284</v>
      </c>
      <c r="W2162" s="66"/>
    </row>
    <row r="2163" spans="1:23" ht="28">
      <c r="A2163" s="21" t="s">
        <v>3809</v>
      </c>
      <c r="B2163" s="21" t="s">
        <v>915</v>
      </c>
      <c r="C2163" s="21" t="s">
        <v>1081</v>
      </c>
      <c r="D2163" s="21" t="s">
        <v>1129</v>
      </c>
      <c r="E2163" s="21" t="s">
        <v>1097</v>
      </c>
      <c r="F2163" s="30" t="s">
        <v>3818</v>
      </c>
      <c r="G2163" s="21" t="s">
        <v>1183</v>
      </c>
      <c r="H2163" s="31" t="s">
        <v>3815</v>
      </c>
      <c r="I2163" s="31" t="s">
        <v>3816</v>
      </c>
      <c r="J2163" s="21" t="s">
        <v>3812</v>
      </c>
      <c r="K2163" s="21">
        <v>81</v>
      </c>
      <c r="L2163" s="21" t="s">
        <v>1088</v>
      </c>
      <c r="M2163" s="21">
        <v>0.156</v>
      </c>
      <c r="N2163" s="21" t="b">
        <v>0</v>
      </c>
      <c r="O2163" s="21" t="s">
        <v>1088</v>
      </c>
      <c r="P2163" s="21" t="s">
        <v>1088</v>
      </c>
      <c r="Q2163" s="21"/>
      <c r="R2163" s="21" t="s">
        <v>3819</v>
      </c>
      <c r="S2163" s="21"/>
      <c r="U2163" s="36" t="s">
        <v>5105</v>
      </c>
      <c r="V2163" s="66" t="s">
        <v>5284</v>
      </c>
      <c r="W2163" s="66"/>
    </row>
    <row r="2164" spans="1:23" ht="28">
      <c r="A2164" s="21" t="s">
        <v>3809</v>
      </c>
      <c r="B2164" s="21" t="s">
        <v>915</v>
      </c>
      <c r="C2164" s="21" t="s">
        <v>1081</v>
      </c>
      <c r="D2164" s="21" t="s">
        <v>1129</v>
      </c>
      <c r="E2164" s="21" t="s">
        <v>1099</v>
      </c>
      <c r="F2164" s="30" t="s">
        <v>2246</v>
      </c>
      <c r="G2164" s="21" t="s">
        <v>1183</v>
      </c>
      <c r="H2164" s="31" t="s">
        <v>3815</v>
      </c>
      <c r="I2164" s="31" t="s">
        <v>3816</v>
      </c>
      <c r="J2164" s="21" t="s">
        <v>3812</v>
      </c>
      <c r="K2164" s="21">
        <v>52</v>
      </c>
      <c r="L2164" s="21" t="s">
        <v>1088</v>
      </c>
      <c r="M2164" s="21">
        <v>9.2477999999999998</v>
      </c>
      <c r="N2164" s="21" t="b">
        <v>1</v>
      </c>
      <c r="O2164" s="21" t="s">
        <v>1088</v>
      </c>
      <c r="P2164" s="21" t="s">
        <v>1088</v>
      </c>
      <c r="Q2164" s="21"/>
      <c r="R2164" s="21" t="s">
        <v>3820</v>
      </c>
      <c r="S2164" s="21"/>
      <c r="U2164" s="36" t="s">
        <v>5105</v>
      </c>
      <c r="V2164" s="66" t="s">
        <v>5284</v>
      </c>
      <c r="W2164" s="66"/>
    </row>
    <row r="2165" spans="1:23" ht="28">
      <c r="A2165" s="21" t="s">
        <v>3809</v>
      </c>
      <c r="B2165" s="21" t="s">
        <v>915</v>
      </c>
      <c r="C2165" s="21" t="s">
        <v>1081</v>
      </c>
      <c r="D2165" s="21" t="s">
        <v>1129</v>
      </c>
      <c r="E2165" s="21" t="s">
        <v>1097</v>
      </c>
      <c r="F2165" s="30" t="s">
        <v>1500</v>
      </c>
      <c r="G2165" s="21" t="s">
        <v>1183</v>
      </c>
      <c r="H2165" s="31" t="s">
        <v>3815</v>
      </c>
      <c r="I2165" s="31" t="s">
        <v>3816</v>
      </c>
      <c r="J2165" s="21" t="s">
        <v>3812</v>
      </c>
      <c r="K2165" s="21">
        <v>51</v>
      </c>
      <c r="L2165" s="21" t="s">
        <v>1088</v>
      </c>
      <c r="M2165" s="21">
        <v>3.78E-2</v>
      </c>
      <c r="N2165" s="21" t="b">
        <v>0</v>
      </c>
      <c r="O2165" s="21" t="s">
        <v>1088</v>
      </c>
      <c r="P2165" s="21" t="s">
        <v>1088</v>
      </c>
      <c r="Q2165" s="21"/>
      <c r="R2165" s="21" t="s">
        <v>3821</v>
      </c>
      <c r="S2165" s="21"/>
      <c r="U2165" s="36" t="s">
        <v>5105</v>
      </c>
      <c r="V2165" s="66" t="s">
        <v>5284</v>
      </c>
      <c r="W2165" s="66"/>
    </row>
    <row r="2166" spans="1:23" ht="28">
      <c r="A2166" s="21" t="s">
        <v>3809</v>
      </c>
      <c r="B2166" s="21" t="s">
        <v>915</v>
      </c>
      <c r="C2166" s="21" t="s">
        <v>1081</v>
      </c>
      <c r="D2166" s="21" t="s">
        <v>1129</v>
      </c>
      <c r="E2166" s="21" t="s">
        <v>1099</v>
      </c>
      <c r="F2166" s="30" t="s">
        <v>3822</v>
      </c>
      <c r="G2166" s="21" t="s">
        <v>1183</v>
      </c>
      <c r="H2166" s="31" t="s">
        <v>3815</v>
      </c>
      <c r="I2166" s="31" t="s">
        <v>3816</v>
      </c>
      <c r="J2166" s="21" t="s">
        <v>3812</v>
      </c>
      <c r="K2166" s="21">
        <v>66</v>
      </c>
      <c r="L2166" s="21" t="s">
        <v>1088</v>
      </c>
      <c r="M2166" s="21">
        <v>10.311</v>
      </c>
      <c r="N2166" s="21" t="b">
        <v>1</v>
      </c>
      <c r="O2166" s="21" t="s">
        <v>1088</v>
      </c>
      <c r="P2166" s="21" t="s">
        <v>1088</v>
      </c>
      <c r="Q2166" s="21"/>
      <c r="R2166" s="21" t="s">
        <v>3823</v>
      </c>
      <c r="S2166" s="21"/>
      <c r="U2166" s="36" t="s">
        <v>5105</v>
      </c>
      <c r="V2166" s="66" t="s">
        <v>5284</v>
      </c>
      <c r="W2166" s="66"/>
    </row>
    <row r="2167" spans="1:23" ht="28">
      <c r="A2167" s="21" t="s">
        <v>3809</v>
      </c>
      <c r="B2167" s="21" t="s">
        <v>915</v>
      </c>
      <c r="C2167" s="21" t="s">
        <v>1081</v>
      </c>
      <c r="D2167" s="21" t="s">
        <v>1129</v>
      </c>
      <c r="E2167" s="21" t="s">
        <v>1097</v>
      </c>
      <c r="F2167" s="30" t="s">
        <v>2231</v>
      </c>
      <c r="G2167" s="21" t="s">
        <v>2886</v>
      </c>
      <c r="H2167" s="31" t="s">
        <v>3815</v>
      </c>
      <c r="I2167" s="31" t="s">
        <v>3816</v>
      </c>
      <c r="J2167" s="21" t="s">
        <v>3812</v>
      </c>
      <c r="K2167" s="21">
        <v>104</v>
      </c>
      <c r="L2167" s="21" t="s">
        <v>1088</v>
      </c>
      <c r="M2167" s="21">
        <v>0.12670000000000001</v>
      </c>
      <c r="N2167" s="21" t="b">
        <v>0</v>
      </c>
      <c r="O2167" s="21" t="s">
        <v>1088</v>
      </c>
      <c r="P2167" s="21" t="s">
        <v>1088</v>
      </c>
      <c r="Q2167" s="21"/>
      <c r="R2167" s="21" t="s">
        <v>3824</v>
      </c>
      <c r="S2167" s="21"/>
      <c r="U2167" s="36" t="s">
        <v>5105</v>
      </c>
      <c r="V2167" s="66" t="s">
        <v>5284</v>
      </c>
      <c r="W2167" s="66"/>
    </row>
    <row r="2168" spans="1:23" ht="14">
      <c r="A2168" s="21" t="s">
        <v>3809</v>
      </c>
      <c r="B2168" s="21" t="s">
        <v>915</v>
      </c>
      <c r="C2168" s="21" t="s">
        <v>1081</v>
      </c>
      <c r="D2168" s="21" t="s">
        <v>1129</v>
      </c>
      <c r="E2168" s="21" t="s">
        <v>1097</v>
      </c>
      <c r="F2168" s="30" t="s">
        <v>3825</v>
      </c>
      <c r="G2168" s="21" t="s">
        <v>3826</v>
      </c>
      <c r="H2168" s="31" t="s">
        <v>3810</v>
      </c>
      <c r="I2168" s="31" t="s">
        <v>3811</v>
      </c>
      <c r="J2168" s="21" t="s">
        <v>3812</v>
      </c>
      <c r="K2168" s="21" t="s">
        <v>1088</v>
      </c>
      <c r="L2168" s="21" t="s">
        <v>1088</v>
      </c>
      <c r="M2168" s="21">
        <v>1.1599999999999999</v>
      </c>
      <c r="N2168" s="21" t="s">
        <v>1088</v>
      </c>
      <c r="O2168" s="21" t="s">
        <v>1088</v>
      </c>
      <c r="P2168" s="21">
        <v>0.59199999999999997</v>
      </c>
      <c r="Q2168" s="21"/>
      <c r="R2168" s="21" t="s">
        <v>3827</v>
      </c>
      <c r="S2168" s="21"/>
      <c r="U2168" s="36" t="s">
        <v>5105</v>
      </c>
      <c r="V2168" s="66" t="s">
        <v>5284</v>
      </c>
      <c r="W2168" s="66"/>
    </row>
    <row r="2169" spans="1:23" ht="14">
      <c r="A2169" s="21" t="s">
        <v>3809</v>
      </c>
      <c r="B2169" s="21" t="s">
        <v>915</v>
      </c>
      <c r="C2169" s="21" t="s">
        <v>1081</v>
      </c>
      <c r="D2169" s="21" t="s">
        <v>1129</v>
      </c>
      <c r="E2169" s="21" t="s">
        <v>1099</v>
      </c>
      <c r="F2169" s="30" t="s">
        <v>3822</v>
      </c>
      <c r="G2169" s="21" t="s">
        <v>1183</v>
      </c>
      <c r="H2169" s="31" t="s">
        <v>3810</v>
      </c>
      <c r="I2169" s="31" t="s">
        <v>3811</v>
      </c>
      <c r="J2169" s="21" t="s">
        <v>3812</v>
      </c>
      <c r="K2169" s="21" t="s">
        <v>1088</v>
      </c>
      <c r="L2169" s="21" t="s">
        <v>1088</v>
      </c>
      <c r="M2169" s="21">
        <v>16.87</v>
      </c>
      <c r="N2169" s="21" t="s">
        <v>1088</v>
      </c>
      <c r="O2169" s="21" t="s">
        <v>1088</v>
      </c>
      <c r="P2169" s="21">
        <v>9.7240000000000002</v>
      </c>
      <c r="Q2169" s="21"/>
      <c r="R2169" s="21" t="s">
        <v>3827</v>
      </c>
      <c r="S2169" s="21"/>
      <c r="U2169" s="36" t="s">
        <v>5105</v>
      </c>
      <c r="V2169" s="66" t="s">
        <v>5284</v>
      </c>
      <c r="W2169" s="66"/>
    </row>
    <row r="2170" spans="1:23" ht="14">
      <c r="A2170" s="21" t="s">
        <v>3809</v>
      </c>
      <c r="B2170" s="21" t="s">
        <v>915</v>
      </c>
      <c r="C2170" s="21" t="s">
        <v>1081</v>
      </c>
      <c r="D2170" s="21" t="s">
        <v>1129</v>
      </c>
      <c r="E2170" s="21" t="s">
        <v>1097</v>
      </c>
      <c r="F2170" s="30" t="s">
        <v>3828</v>
      </c>
      <c r="G2170" s="21" t="s">
        <v>1183</v>
      </c>
      <c r="H2170" s="31" t="s">
        <v>3810</v>
      </c>
      <c r="I2170" s="31" t="s">
        <v>3811</v>
      </c>
      <c r="J2170" s="21" t="s">
        <v>3812</v>
      </c>
      <c r="K2170" s="21" t="s">
        <v>1088</v>
      </c>
      <c r="L2170" s="21" t="s">
        <v>1088</v>
      </c>
      <c r="M2170" s="21">
        <v>7.07</v>
      </c>
      <c r="N2170" s="21" t="s">
        <v>1088</v>
      </c>
      <c r="O2170" s="21" t="s">
        <v>1088</v>
      </c>
      <c r="P2170" s="21">
        <v>2.0710000000000002</v>
      </c>
      <c r="Q2170" s="21"/>
      <c r="R2170" s="21" t="s">
        <v>3829</v>
      </c>
      <c r="S2170" s="21"/>
      <c r="U2170" s="36" t="s">
        <v>5105</v>
      </c>
      <c r="V2170" s="66" t="s">
        <v>5284</v>
      </c>
      <c r="W2170" s="66"/>
    </row>
    <row r="2171" spans="1:23" ht="14">
      <c r="A2171" s="21" t="s">
        <v>3809</v>
      </c>
      <c r="B2171" s="21" t="s">
        <v>915</v>
      </c>
      <c r="C2171" s="21" t="s">
        <v>1081</v>
      </c>
      <c r="D2171" s="21" t="s">
        <v>1129</v>
      </c>
      <c r="E2171" s="21" t="s">
        <v>13</v>
      </c>
      <c r="F2171" s="30" t="s">
        <v>2242</v>
      </c>
      <c r="G2171" s="21" t="s">
        <v>1183</v>
      </c>
      <c r="H2171" s="31" t="s">
        <v>3810</v>
      </c>
      <c r="I2171" s="31" t="s">
        <v>3811</v>
      </c>
      <c r="J2171" s="21" t="s">
        <v>3812</v>
      </c>
      <c r="K2171" s="21" t="s">
        <v>1088</v>
      </c>
      <c r="L2171" s="21" t="s">
        <v>1088</v>
      </c>
      <c r="M2171" s="21">
        <v>6.79</v>
      </c>
      <c r="N2171" s="21" t="s">
        <v>1088</v>
      </c>
      <c r="O2171" s="21" t="s">
        <v>1088</v>
      </c>
      <c r="P2171" s="21">
        <v>1.671</v>
      </c>
      <c r="Q2171" s="21"/>
      <c r="R2171" s="21" t="s">
        <v>3830</v>
      </c>
      <c r="S2171" s="21"/>
      <c r="U2171" s="36" t="s">
        <v>5105</v>
      </c>
      <c r="V2171" s="66" t="s">
        <v>5284</v>
      </c>
      <c r="W2171" s="66"/>
    </row>
    <row r="2172" spans="1:23" ht="14">
      <c r="A2172" s="21" t="s">
        <v>3809</v>
      </c>
      <c r="B2172" s="21" t="s">
        <v>915</v>
      </c>
      <c r="C2172" s="21" t="s">
        <v>1081</v>
      </c>
      <c r="D2172" s="21" t="s">
        <v>1129</v>
      </c>
      <c r="E2172" s="21" t="s">
        <v>1097</v>
      </c>
      <c r="F2172" s="30" t="s">
        <v>3818</v>
      </c>
      <c r="G2172" s="21" t="s">
        <v>1183</v>
      </c>
      <c r="H2172" s="31" t="s">
        <v>3810</v>
      </c>
      <c r="I2172" s="31" t="s">
        <v>3811</v>
      </c>
      <c r="J2172" s="21" t="s">
        <v>3812</v>
      </c>
      <c r="K2172" s="21" t="s">
        <v>1088</v>
      </c>
      <c r="L2172" s="21" t="s">
        <v>1088</v>
      </c>
      <c r="M2172" s="21">
        <v>0.57999999999999996</v>
      </c>
      <c r="N2172" s="21" t="s">
        <v>1088</v>
      </c>
      <c r="O2172" s="21" t="s">
        <v>1088</v>
      </c>
      <c r="P2172" s="21">
        <v>0.187</v>
      </c>
      <c r="Q2172" s="21"/>
      <c r="R2172" s="21" t="s">
        <v>3830</v>
      </c>
      <c r="S2172" s="21"/>
      <c r="U2172" s="36" t="s">
        <v>5105</v>
      </c>
      <c r="V2172" s="66" t="s">
        <v>5284</v>
      </c>
      <c r="W2172" s="66"/>
    </row>
    <row r="2173" spans="1:23" ht="14">
      <c r="A2173" s="21" t="s">
        <v>3809</v>
      </c>
      <c r="B2173" s="21" t="s">
        <v>915</v>
      </c>
      <c r="C2173" s="21" t="s">
        <v>1081</v>
      </c>
      <c r="D2173" s="21" t="s">
        <v>1129</v>
      </c>
      <c r="E2173" s="21" t="s">
        <v>1099</v>
      </c>
      <c r="F2173" s="30" t="s">
        <v>2246</v>
      </c>
      <c r="G2173" s="21" t="s">
        <v>1183</v>
      </c>
      <c r="H2173" s="31" t="s">
        <v>3810</v>
      </c>
      <c r="I2173" s="31" t="s">
        <v>3811</v>
      </c>
      <c r="J2173" s="21" t="s">
        <v>3812</v>
      </c>
      <c r="K2173" s="21" t="s">
        <v>1088</v>
      </c>
      <c r="L2173" s="21" t="s">
        <v>1088</v>
      </c>
      <c r="M2173" s="21">
        <v>2.2599999999999998</v>
      </c>
      <c r="N2173" s="21" t="s">
        <v>1088</v>
      </c>
      <c r="O2173" s="21" t="s">
        <v>1088</v>
      </c>
      <c r="P2173" s="21">
        <v>0.91900000000000004</v>
      </c>
      <c r="Q2173" s="21"/>
      <c r="R2173" s="21" t="s">
        <v>3830</v>
      </c>
      <c r="S2173" s="21"/>
      <c r="U2173" s="36" t="s">
        <v>5105</v>
      </c>
      <c r="V2173" s="66" t="s">
        <v>5284</v>
      </c>
      <c r="W2173" s="66"/>
    </row>
    <row r="2174" spans="1:23" ht="14">
      <c r="A2174" s="21" t="s">
        <v>3809</v>
      </c>
      <c r="B2174" s="21" t="s">
        <v>915</v>
      </c>
      <c r="C2174" s="21" t="s">
        <v>1081</v>
      </c>
      <c r="D2174" s="21" t="s">
        <v>1129</v>
      </c>
      <c r="E2174" s="21" t="s">
        <v>1097</v>
      </c>
      <c r="F2174" s="30" t="s">
        <v>1500</v>
      </c>
      <c r="G2174" s="21" t="s">
        <v>1183</v>
      </c>
      <c r="H2174" s="31" t="s">
        <v>3810</v>
      </c>
      <c r="I2174" s="31" t="s">
        <v>3811</v>
      </c>
      <c r="J2174" s="21" t="s">
        <v>3812</v>
      </c>
      <c r="K2174" s="21" t="s">
        <v>1088</v>
      </c>
      <c r="L2174" s="21" t="s">
        <v>1088</v>
      </c>
      <c r="M2174" s="21">
        <v>4.21</v>
      </c>
      <c r="N2174" s="21" t="s">
        <v>1088</v>
      </c>
      <c r="O2174" s="21" t="s">
        <v>1088</v>
      </c>
      <c r="P2174" s="21">
        <v>1.9139999999999999</v>
      </c>
      <c r="Q2174" s="21"/>
      <c r="R2174" s="21" t="s">
        <v>3830</v>
      </c>
      <c r="S2174" s="21"/>
      <c r="U2174" s="36" t="s">
        <v>5105</v>
      </c>
      <c r="V2174" s="66" t="s">
        <v>5284</v>
      </c>
      <c r="W2174" s="66"/>
    </row>
    <row r="2175" spans="1:23" ht="28">
      <c r="A2175" s="21" t="s">
        <v>3809</v>
      </c>
      <c r="B2175" s="21" t="s">
        <v>915</v>
      </c>
      <c r="C2175" s="21" t="s">
        <v>1081</v>
      </c>
      <c r="D2175" s="21" t="s">
        <v>1129</v>
      </c>
      <c r="E2175" s="21" t="s">
        <v>13</v>
      </c>
      <c r="F2175" s="30" t="s">
        <v>2242</v>
      </c>
      <c r="G2175" s="21" t="s">
        <v>1183</v>
      </c>
      <c r="H2175" s="31" t="s">
        <v>3831</v>
      </c>
      <c r="I2175" s="31" t="s">
        <v>3816</v>
      </c>
      <c r="J2175" s="21" t="s">
        <v>1161</v>
      </c>
      <c r="K2175" s="21" t="s">
        <v>1088</v>
      </c>
      <c r="L2175" s="21" t="s">
        <v>1172</v>
      </c>
      <c r="M2175" s="21">
        <v>21.1</v>
      </c>
      <c r="N2175" s="21" t="s">
        <v>1088</v>
      </c>
      <c r="O2175" s="21" t="s">
        <v>1088</v>
      </c>
      <c r="P2175" s="21" t="s">
        <v>1088</v>
      </c>
      <c r="Q2175" s="21" t="s">
        <v>3832</v>
      </c>
      <c r="R2175" s="21" t="s">
        <v>3833</v>
      </c>
      <c r="S2175" s="21"/>
      <c r="U2175" s="36" t="s">
        <v>5105</v>
      </c>
      <c r="V2175" s="66" t="s">
        <v>5284</v>
      </c>
      <c r="W2175" s="66"/>
    </row>
    <row r="2176" spans="1:23" ht="28">
      <c r="A2176" s="21" t="s">
        <v>3809</v>
      </c>
      <c r="B2176" s="21" t="s">
        <v>915</v>
      </c>
      <c r="C2176" s="21" t="s">
        <v>1081</v>
      </c>
      <c r="D2176" s="21" t="s">
        <v>1129</v>
      </c>
      <c r="E2176" s="21" t="s">
        <v>13</v>
      </c>
      <c r="F2176" s="30" t="s">
        <v>2242</v>
      </c>
      <c r="G2176" s="21" t="s">
        <v>1183</v>
      </c>
      <c r="H2176" s="31" t="s">
        <v>3831</v>
      </c>
      <c r="I2176" s="31" t="s">
        <v>3816</v>
      </c>
      <c r="J2176" s="21" t="s">
        <v>1161</v>
      </c>
      <c r="K2176" s="21" t="s">
        <v>1088</v>
      </c>
      <c r="L2176" s="21" t="s">
        <v>1172</v>
      </c>
      <c r="M2176" s="21">
        <v>46.9</v>
      </c>
      <c r="N2176" s="21" t="s">
        <v>1088</v>
      </c>
      <c r="O2176" s="21" t="s">
        <v>1088</v>
      </c>
      <c r="P2176" s="21" t="s">
        <v>1088</v>
      </c>
      <c r="Q2176" s="21" t="s">
        <v>3832</v>
      </c>
      <c r="R2176" s="21" t="s">
        <v>3834</v>
      </c>
      <c r="S2176" s="21"/>
      <c r="U2176" s="36" t="s">
        <v>5105</v>
      </c>
      <c r="V2176" s="66" t="s">
        <v>5284</v>
      </c>
      <c r="W2176" s="66"/>
    </row>
    <row r="2177" spans="1:23" ht="28">
      <c r="A2177" s="21" t="s">
        <v>3809</v>
      </c>
      <c r="B2177" s="21" t="s">
        <v>915</v>
      </c>
      <c r="C2177" s="21" t="s">
        <v>1081</v>
      </c>
      <c r="D2177" s="21" t="s">
        <v>1129</v>
      </c>
      <c r="E2177" s="21" t="s">
        <v>13</v>
      </c>
      <c r="F2177" s="30" t="s">
        <v>2242</v>
      </c>
      <c r="G2177" s="21" t="s">
        <v>1183</v>
      </c>
      <c r="H2177" s="31" t="s">
        <v>3831</v>
      </c>
      <c r="I2177" s="31" t="s">
        <v>3816</v>
      </c>
      <c r="J2177" s="21" t="s">
        <v>1161</v>
      </c>
      <c r="K2177" s="21" t="s">
        <v>1088</v>
      </c>
      <c r="L2177" s="21" t="s">
        <v>1172</v>
      </c>
      <c r="M2177" s="21">
        <v>20.2</v>
      </c>
      <c r="N2177" s="21" t="s">
        <v>1088</v>
      </c>
      <c r="O2177" s="21" t="s">
        <v>1088</v>
      </c>
      <c r="P2177" s="21" t="s">
        <v>1088</v>
      </c>
      <c r="Q2177" s="21" t="s">
        <v>3832</v>
      </c>
      <c r="R2177" s="21" t="s">
        <v>3835</v>
      </c>
      <c r="S2177" s="21"/>
      <c r="U2177" s="36" t="s">
        <v>5105</v>
      </c>
      <c r="V2177" s="66" t="s">
        <v>5284</v>
      </c>
      <c r="W2177" s="66"/>
    </row>
    <row r="2178" spans="1:23" ht="28">
      <c r="A2178" s="21" t="s">
        <v>3809</v>
      </c>
      <c r="B2178" s="21" t="s">
        <v>915</v>
      </c>
      <c r="C2178" s="21" t="s">
        <v>1081</v>
      </c>
      <c r="D2178" s="21" t="s">
        <v>1129</v>
      </c>
      <c r="E2178" s="21" t="s">
        <v>13</v>
      </c>
      <c r="F2178" s="30" t="s">
        <v>2242</v>
      </c>
      <c r="G2178" s="21" t="s">
        <v>1183</v>
      </c>
      <c r="H2178" s="31" t="s">
        <v>3831</v>
      </c>
      <c r="I2178" s="31" t="s">
        <v>3816</v>
      </c>
      <c r="J2178" s="21" t="s">
        <v>1161</v>
      </c>
      <c r="K2178" s="21" t="s">
        <v>1088</v>
      </c>
      <c r="L2178" s="21" t="s">
        <v>1172</v>
      </c>
      <c r="M2178" s="21">
        <v>10.3</v>
      </c>
      <c r="N2178" s="21" t="s">
        <v>1088</v>
      </c>
      <c r="O2178" s="21" t="s">
        <v>1088</v>
      </c>
      <c r="P2178" s="21" t="s">
        <v>1088</v>
      </c>
      <c r="Q2178" s="21" t="s">
        <v>3832</v>
      </c>
      <c r="R2178" s="21" t="s">
        <v>3836</v>
      </c>
      <c r="S2178" s="21"/>
      <c r="U2178" s="36" t="s">
        <v>5105</v>
      </c>
      <c r="V2178" s="66" t="s">
        <v>5284</v>
      </c>
      <c r="W2178" s="66"/>
    </row>
    <row r="2179" spans="1:23" ht="28">
      <c r="A2179" s="21" t="s">
        <v>3809</v>
      </c>
      <c r="B2179" s="21" t="s">
        <v>915</v>
      </c>
      <c r="C2179" s="21" t="s">
        <v>1081</v>
      </c>
      <c r="D2179" s="21" t="s">
        <v>1129</v>
      </c>
      <c r="E2179" s="21" t="s">
        <v>13</v>
      </c>
      <c r="F2179" s="30" t="s">
        <v>2242</v>
      </c>
      <c r="G2179" s="21" t="s">
        <v>1183</v>
      </c>
      <c r="H2179" s="31" t="s">
        <v>3831</v>
      </c>
      <c r="I2179" s="31" t="s">
        <v>3816</v>
      </c>
      <c r="J2179" s="21" t="s">
        <v>1161</v>
      </c>
      <c r="K2179" s="21" t="s">
        <v>1088</v>
      </c>
      <c r="L2179" s="21" t="s">
        <v>1172</v>
      </c>
      <c r="M2179" s="21">
        <v>0.9</v>
      </c>
      <c r="N2179" s="21" t="s">
        <v>1088</v>
      </c>
      <c r="O2179" s="21" t="s">
        <v>1088</v>
      </c>
      <c r="P2179" s="21" t="s">
        <v>1088</v>
      </c>
      <c r="Q2179" s="21" t="s">
        <v>3832</v>
      </c>
      <c r="R2179" s="21" t="s">
        <v>3837</v>
      </c>
      <c r="S2179" s="21"/>
      <c r="U2179" s="36" t="s">
        <v>5105</v>
      </c>
      <c r="V2179" s="66" t="s">
        <v>5284</v>
      </c>
      <c r="W2179" s="66"/>
    </row>
    <row r="2180" spans="1:23" ht="28">
      <c r="A2180" s="21" t="s">
        <v>3809</v>
      </c>
      <c r="B2180" s="21" t="s">
        <v>915</v>
      </c>
      <c r="C2180" s="21" t="s">
        <v>1081</v>
      </c>
      <c r="D2180" s="21" t="s">
        <v>1129</v>
      </c>
      <c r="E2180" s="21" t="s">
        <v>13</v>
      </c>
      <c r="F2180" s="30" t="s">
        <v>2242</v>
      </c>
      <c r="G2180" s="21" t="s">
        <v>1183</v>
      </c>
      <c r="H2180" s="31" t="s">
        <v>3831</v>
      </c>
      <c r="I2180" s="31" t="s">
        <v>3816</v>
      </c>
      <c r="J2180" s="21" t="s">
        <v>1161</v>
      </c>
      <c r="K2180" s="21" t="s">
        <v>1088</v>
      </c>
      <c r="L2180" s="21" t="s">
        <v>1172</v>
      </c>
      <c r="M2180" s="21">
        <v>0.5</v>
      </c>
      <c r="N2180" s="21" t="s">
        <v>1088</v>
      </c>
      <c r="O2180" s="21" t="s">
        <v>1088</v>
      </c>
      <c r="P2180" s="21" t="s">
        <v>1088</v>
      </c>
      <c r="Q2180" s="21" t="s">
        <v>3832</v>
      </c>
      <c r="R2180" s="21" t="s">
        <v>3838</v>
      </c>
      <c r="S2180" s="21"/>
      <c r="U2180" s="36" t="s">
        <v>5105</v>
      </c>
      <c r="V2180" s="66" t="s">
        <v>5284</v>
      </c>
      <c r="W2180" s="66"/>
    </row>
    <row r="2181" spans="1:23" ht="28">
      <c r="A2181" s="21" t="s">
        <v>3809</v>
      </c>
      <c r="B2181" s="21" t="s">
        <v>915</v>
      </c>
      <c r="C2181" s="21" t="s">
        <v>1081</v>
      </c>
      <c r="D2181" s="21" t="s">
        <v>1129</v>
      </c>
      <c r="E2181" s="21" t="s">
        <v>13</v>
      </c>
      <c r="F2181" s="30" t="s">
        <v>2242</v>
      </c>
      <c r="G2181" s="21" t="s">
        <v>1183</v>
      </c>
      <c r="H2181" s="31" t="s">
        <v>1506</v>
      </c>
      <c r="I2181" s="31" t="s">
        <v>3816</v>
      </c>
      <c r="J2181" s="21" t="s">
        <v>1094</v>
      </c>
      <c r="K2181" s="21" t="s">
        <v>1088</v>
      </c>
      <c r="L2181" s="21" t="s">
        <v>1172</v>
      </c>
      <c r="M2181" s="21" t="s">
        <v>3839</v>
      </c>
      <c r="N2181" s="21" t="s">
        <v>1088</v>
      </c>
      <c r="O2181" s="21" t="s">
        <v>1088</v>
      </c>
      <c r="P2181" s="21" t="s">
        <v>1088</v>
      </c>
      <c r="Q2181" s="21" t="s">
        <v>3832</v>
      </c>
      <c r="R2181" s="21" t="s">
        <v>3840</v>
      </c>
      <c r="S2181" s="21"/>
      <c r="U2181" s="36" t="s">
        <v>5105</v>
      </c>
      <c r="V2181" s="66" t="s">
        <v>5284</v>
      </c>
      <c r="W2181" s="66"/>
    </row>
    <row r="2182" spans="1:23" ht="28">
      <c r="A2182" s="21" t="s">
        <v>3809</v>
      </c>
      <c r="B2182" s="21" t="s">
        <v>915</v>
      </c>
      <c r="C2182" s="21" t="s">
        <v>1081</v>
      </c>
      <c r="D2182" s="21" t="s">
        <v>1129</v>
      </c>
      <c r="E2182" s="21" t="s">
        <v>1099</v>
      </c>
      <c r="F2182" s="30" t="s">
        <v>2246</v>
      </c>
      <c r="G2182" s="21" t="s">
        <v>1183</v>
      </c>
      <c r="H2182" s="31" t="s">
        <v>3831</v>
      </c>
      <c r="I2182" s="31" t="s">
        <v>3816</v>
      </c>
      <c r="J2182" s="21" t="s">
        <v>1161</v>
      </c>
      <c r="K2182" s="21" t="s">
        <v>1088</v>
      </c>
      <c r="L2182" s="21" t="s">
        <v>1172</v>
      </c>
      <c r="M2182" s="21">
        <v>0.8</v>
      </c>
      <c r="N2182" s="21" t="s">
        <v>1088</v>
      </c>
      <c r="O2182" s="21" t="s">
        <v>1088</v>
      </c>
      <c r="P2182" s="21" t="s">
        <v>1088</v>
      </c>
      <c r="Q2182" s="21" t="s">
        <v>3832</v>
      </c>
      <c r="R2182" s="21" t="s">
        <v>3835</v>
      </c>
      <c r="S2182" s="21"/>
      <c r="U2182" s="36" t="s">
        <v>5105</v>
      </c>
      <c r="V2182" s="66" t="s">
        <v>5284</v>
      </c>
      <c r="W2182" s="66"/>
    </row>
    <row r="2183" spans="1:23" ht="28">
      <c r="A2183" s="21" t="s">
        <v>3809</v>
      </c>
      <c r="B2183" s="21" t="s">
        <v>915</v>
      </c>
      <c r="C2183" s="21" t="s">
        <v>1081</v>
      </c>
      <c r="D2183" s="21" t="s">
        <v>1129</v>
      </c>
      <c r="E2183" s="21" t="s">
        <v>1099</v>
      </c>
      <c r="F2183" s="30" t="s">
        <v>2246</v>
      </c>
      <c r="G2183" s="21" t="s">
        <v>1183</v>
      </c>
      <c r="H2183" s="31" t="s">
        <v>3831</v>
      </c>
      <c r="I2183" s="31" t="s">
        <v>3816</v>
      </c>
      <c r="J2183" s="21" t="s">
        <v>1161</v>
      </c>
      <c r="K2183" s="21" t="s">
        <v>1088</v>
      </c>
      <c r="L2183" s="21" t="s">
        <v>1172</v>
      </c>
      <c r="M2183" s="21">
        <v>4.3</v>
      </c>
      <c r="N2183" s="21" t="s">
        <v>1088</v>
      </c>
      <c r="O2183" s="21" t="s">
        <v>1088</v>
      </c>
      <c r="P2183" s="21" t="s">
        <v>1088</v>
      </c>
      <c r="Q2183" s="21" t="s">
        <v>3832</v>
      </c>
      <c r="R2183" s="21" t="s">
        <v>3836</v>
      </c>
      <c r="S2183" s="21"/>
      <c r="U2183" s="36" t="s">
        <v>5105</v>
      </c>
      <c r="V2183" s="66" t="s">
        <v>5284</v>
      </c>
      <c r="W2183" s="66"/>
    </row>
    <row r="2184" spans="1:23" ht="28">
      <c r="A2184" s="21" t="s">
        <v>3809</v>
      </c>
      <c r="B2184" s="21" t="s">
        <v>915</v>
      </c>
      <c r="C2184" s="21" t="s">
        <v>1081</v>
      </c>
      <c r="D2184" s="21" t="s">
        <v>1129</v>
      </c>
      <c r="E2184" s="21" t="s">
        <v>1099</v>
      </c>
      <c r="F2184" s="30" t="s">
        <v>2246</v>
      </c>
      <c r="G2184" s="21" t="s">
        <v>1183</v>
      </c>
      <c r="H2184" s="31" t="s">
        <v>3831</v>
      </c>
      <c r="I2184" s="31" t="s">
        <v>3816</v>
      </c>
      <c r="J2184" s="21" t="s">
        <v>1161</v>
      </c>
      <c r="K2184" s="21" t="s">
        <v>1088</v>
      </c>
      <c r="L2184" s="21" t="s">
        <v>1172</v>
      </c>
      <c r="M2184" s="21">
        <v>12.9</v>
      </c>
      <c r="N2184" s="21" t="s">
        <v>1088</v>
      </c>
      <c r="O2184" s="21" t="s">
        <v>1088</v>
      </c>
      <c r="P2184" s="21" t="s">
        <v>1088</v>
      </c>
      <c r="Q2184" s="21" t="s">
        <v>3832</v>
      </c>
      <c r="R2184" s="21" t="s">
        <v>3837</v>
      </c>
      <c r="S2184" s="21"/>
      <c r="U2184" s="36" t="s">
        <v>5105</v>
      </c>
      <c r="V2184" s="66" t="s">
        <v>5284</v>
      </c>
      <c r="W2184" s="66"/>
    </row>
    <row r="2185" spans="1:23" ht="28">
      <c r="A2185" s="21" t="s">
        <v>3809</v>
      </c>
      <c r="B2185" s="21" t="s">
        <v>915</v>
      </c>
      <c r="C2185" s="21" t="s">
        <v>1081</v>
      </c>
      <c r="D2185" s="21" t="s">
        <v>1129</v>
      </c>
      <c r="E2185" s="21" t="s">
        <v>1099</v>
      </c>
      <c r="F2185" s="30" t="s">
        <v>2246</v>
      </c>
      <c r="G2185" s="21" t="s">
        <v>1183</v>
      </c>
      <c r="H2185" s="31" t="s">
        <v>3831</v>
      </c>
      <c r="I2185" s="31" t="s">
        <v>3816</v>
      </c>
      <c r="J2185" s="21" t="s">
        <v>1161</v>
      </c>
      <c r="K2185" s="21" t="s">
        <v>1088</v>
      </c>
      <c r="L2185" s="21" t="s">
        <v>1172</v>
      </c>
      <c r="M2185" s="21">
        <v>13</v>
      </c>
      <c r="N2185" s="21" t="s">
        <v>1088</v>
      </c>
      <c r="O2185" s="21" t="s">
        <v>1088</v>
      </c>
      <c r="P2185" s="21" t="s">
        <v>1088</v>
      </c>
      <c r="Q2185" s="21" t="s">
        <v>3832</v>
      </c>
      <c r="R2185" s="21" t="s">
        <v>3838</v>
      </c>
      <c r="S2185" s="21"/>
      <c r="U2185" s="36" t="s">
        <v>5105</v>
      </c>
      <c r="V2185" s="66" t="s">
        <v>5284</v>
      </c>
      <c r="W2185" s="66"/>
    </row>
    <row r="2186" spans="1:23" ht="28">
      <c r="A2186" s="21" t="s">
        <v>3809</v>
      </c>
      <c r="B2186" s="21" t="s">
        <v>915</v>
      </c>
      <c r="C2186" s="21" t="s">
        <v>1081</v>
      </c>
      <c r="D2186" s="21" t="s">
        <v>1129</v>
      </c>
      <c r="E2186" s="21" t="s">
        <v>1099</v>
      </c>
      <c r="F2186" s="30" t="s">
        <v>2246</v>
      </c>
      <c r="G2186" s="21" t="s">
        <v>1183</v>
      </c>
      <c r="H2186" s="31" t="s">
        <v>3831</v>
      </c>
      <c r="I2186" s="31" t="s">
        <v>3816</v>
      </c>
      <c r="J2186" s="21" t="s">
        <v>1161</v>
      </c>
      <c r="K2186" s="21" t="s">
        <v>1088</v>
      </c>
      <c r="L2186" s="21" t="s">
        <v>1172</v>
      </c>
      <c r="M2186" s="21">
        <v>9.1</v>
      </c>
      <c r="N2186" s="21" t="s">
        <v>1088</v>
      </c>
      <c r="O2186" s="21" t="s">
        <v>1088</v>
      </c>
      <c r="P2186" s="21" t="s">
        <v>1088</v>
      </c>
      <c r="Q2186" s="21" t="s">
        <v>3832</v>
      </c>
      <c r="R2186" s="21" t="s">
        <v>3841</v>
      </c>
      <c r="S2186" s="21"/>
      <c r="U2186" s="36" t="s">
        <v>5105</v>
      </c>
      <c r="V2186" s="66" t="s">
        <v>5284</v>
      </c>
      <c r="W2186" s="66"/>
    </row>
    <row r="2187" spans="1:23" ht="28">
      <c r="A2187" s="21" t="s">
        <v>3809</v>
      </c>
      <c r="B2187" s="21" t="s">
        <v>915</v>
      </c>
      <c r="C2187" s="21" t="s">
        <v>1081</v>
      </c>
      <c r="D2187" s="21" t="s">
        <v>1129</v>
      </c>
      <c r="E2187" s="21" t="s">
        <v>1099</v>
      </c>
      <c r="F2187" s="30" t="s">
        <v>2246</v>
      </c>
      <c r="G2187" s="21" t="s">
        <v>1183</v>
      </c>
      <c r="H2187" s="31" t="s">
        <v>3831</v>
      </c>
      <c r="I2187" s="31" t="s">
        <v>3816</v>
      </c>
      <c r="J2187" s="21" t="s">
        <v>1161</v>
      </c>
      <c r="K2187" s="21" t="s">
        <v>1088</v>
      </c>
      <c r="L2187" s="21" t="s">
        <v>1172</v>
      </c>
      <c r="M2187" s="21">
        <v>29.2</v>
      </c>
      <c r="N2187" s="21" t="s">
        <v>1088</v>
      </c>
      <c r="O2187" s="21" t="s">
        <v>1088</v>
      </c>
      <c r="P2187" s="21" t="s">
        <v>1088</v>
      </c>
      <c r="Q2187" s="21" t="s">
        <v>3832</v>
      </c>
      <c r="R2187" s="21" t="s">
        <v>3842</v>
      </c>
      <c r="S2187" s="21"/>
      <c r="U2187" s="36" t="s">
        <v>5105</v>
      </c>
      <c r="V2187" s="66" t="s">
        <v>5284</v>
      </c>
      <c r="W2187" s="66"/>
    </row>
    <row r="2188" spans="1:23" ht="28">
      <c r="A2188" s="21" t="s">
        <v>3809</v>
      </c>
      <c r="B2188" s="21" t="s">
        <v>915</v>
      </c>
      <c r="C2188" s="21" t="s">
        <v>1081</v>
      </c>
      <c r="D2188" s="21" t="s">
        <v>1129</v>
      </c>
      <c r="E2188" s="21" t="s">
        <v>1099</v>
      </c>
      <c r="F2188" s="30" t="s">
        <v>2246</v>
      </c>
      <c r="G2188" s="21" t="s">
        <v>1183</v>
      </c>
      <c r="H2188" s="31" t="s">
        <v>3831</v>
      </c>
      <c r="I2188" s="31" t="s">
        <v>3816</v>
      </c>
      <c r="J2188" s="21" t="s">
        <v>1161</v>
      </c>
      <c r="K2188" s="21" t="s">
        <v>1088</v>
      </c>
      <c r="L2188" s="21" t="s">
        <v>1172</v>
      </c>
      <c r="M2188" s="21">
        <v>30.2</v>
      </c>
      <c r="N2188" s="21" t="s">
        <v>1088</v>
      </c>
      <c r="O2188" s="21" t="s">
        <v>1088</v>
      </c>
      <c r="P2188" s="21" t="s">
        <v>1088</v>
      </c>
      <c r="Q2188" s="21" t="s">
        <v>3832</v>
      </c>
      <c r="R2188" s="21" t="s">
        <v>3843</v>
      </c>
      <c r="S2188" s="21"/>
      <c r="U2188" s="36" t="s">
        <v>5105</v>
      </c>
      <c r="V2188" s="66" t="s">
        <v>5284</v>
      </c>
      <c r="W2188" s="66"/>
    </row>
    <row r="2189" spans="1:23" ht="15">
      <c r="A2189" s="21" t="s">
        <v>3862</v>
      </c>
      <c r="B2189" s="6" t="s">
        <v>717</v>
      </c>
      <c r="C2189" s="21" t="s">
        <v>1036</v>
      </c>
      <c r="D2189" s="21" t="s">
        <v>1129</v>
      </c>
      <c r="E2189" s="21" t="s">
        <v>1100</v>
      </c>
      <c r="F2189" s="30" t="s">
        <v>1269</v>
      </c>
      <c r="G2189" s="21" t="s">
        <v>3863</v>
      </c>
      <c r="H2189" s="31" t="s">
        <v>3864</v>
      </c>
      <c r="I2189" s="21" t="s">
        <v>3865</v>
      </c>
      <c r="J2189" s="21" t="s">
        <v>1096</v>
      </c>
      <c r="K2189" s="21">
        <v>27</v>
      </c>
      <c r="L2189" s="21" t="s">
        <v>1089</v>
      </c>
      <c r="M2189" s="21">
        <v>0.51</v>
      </c>
      <c r="N2189" s="21" t="b">
        <v>1</v>
      </c>
      <c r="O2189" s="21" t="s">
        <v>1088</v>
      </c>
      <c r="P2189" s="33">
        <v>0.04</v>
      </c>
      <c r="Q2189" s="21"/>
      <c r="R2189" s="21" t="s">
        <v>1181</v>
      </c>
      <c r="S2189" s="21"/>
      <c r="U2189" s="36" t="s">
        <v>5105</v>
      </c>
      <c r="V2189" s="66" t="s">
        <v>5284</v>
      </c>
      <c r="W2189" s="66"/>
    </row>
    <row r="2190" spans="1:23" ht="15">
      <c r="A2190" s="21" t="s">
        <v>3862</v>
      </c>
      <c r="B2190" s="6" t="s">
        <v>717</v>
      </c>
      <c r="C2190" s="21" t="s">
        <v>1036</v>
      </c>
      <c r="D2190" s="21" t="s">
        <v>1129</v>
      </c>
      <c r="E2190" s="21" t="s">
        <v>1100</v>
      </c>
      <c r="F2190" s="30" t="s">
        <v>1269</v>
      </c>
      <c r="G2190" s="21" t="s">
        <v>3863</v>
      </c>
      <c r="H2190" s="31" t="s">
        <v>3864</v>
      </c>
      <c r="I2190" s="21" t="s">
        <v>3865</v>
      </c>
      <c r="J2190" s="21" t="s">
        <v>1096</v>
      </c>
      <c r="K2190" s="21">
        <v>35</v>
      </c>
      <c r="L2190" s="21" t="s">
        <v>1089</v>
      </c>
      <c r="M2190" s="21">
        <v>0.36</v>
      </c>
      <c r="N2190" s="21" t="b">
        <v>1</v>
      </c>
      <c r="O2190" s="21" t="s">
        <v>1088</v>
      </c>
      <c r="P2190" s="33">
        <v>0.01</v>
      </c>
      <c r="Q2190" s="21"/>
      <c r="R2190" s="21" t="s">
        <v>1180</v>
      </c>
      <c r="S2190" s="21"/>
      <c r="U2190" s="36" t="s">
        <v>5105</v>
      </c>
      <c r="V2190" s="66" t="s">
        <v>5284</v>
      </c>
      <c r="W2190" s="66"/>
    </row>
    <row r="2191" spans="1:23" ht="15">
      <c r="A2191" s="21" t="s">
        <v>3862</v>
      </c>
      <c r="B2191" s="6" t="s">
        <v>717</v>
      </c>
      <c r="C2191" s="21" t="s">
        <v>1036</v>
      </c>
      <c r="D2191" s="21" t="s">
        <v>1129</v>
      </c>
      <c r="E2191" s="21" t="s">
        <v>1097</v>
      </c>
      <c r="F2191" s="30" t="s">
        <v>1270</v>
      </c>
      <c r="G2191" s="21" t="s">
        <v>3863</v>
      </c>
      <c r="H2191" s="31" t="s">
        <v>3864</v>
      </c>
      <c r="I2191" s="21" t="s">
        <v>3865</v>
      </c>
      <c r="J2191" s="21" t="s">
        <v>1096</v>
      </c>
      <c r="K2191" s="21">
        <v>26</v>
      </c>
      <c r="L2191" s="21" t="s">
        <v>1089</v>
      </c>
      <c r="M2191" s="21">
        <v>1.31</v>
      </c>
      <c r="N2191" s="21" t="b">
        <v>1</v>
      </c>
      <c r="O2191" s="21" t="s">
        <v>1088</v>
      </c>
      <c r="P2191" s="33">
        <v>0.04</v>
      </c>
      <c r="Q2191" s="21"/>
      <c r="R2191" s="21" t="s">
        <v>1181</v>
      </c>
      <c r="S2191" s="21"/>
      <c r="U2191" s="36" t="s">
        <v>5105</v>
      </c>
      <c r="V2191" s="66" t="s">
        <v>5284</v>
      </c>
      <c r="W2191" s="66"/>
    </row>
    <row r="2192" spans="1:23" ht="15">
      <c r="A2192" s="21" t="s">
        <v>3862</v>
      </c>
      <c r="B2192" s="6" t="s">
        <v>717</v>
      </c>
      <c r="C2192" s="21" t="s">
        <v>1036</v>
      </c>
      <c r="D2192" s="21" t="s">
        <v>1129</v>
      </c>
      <c r="E2192" s="21" t="s">
        <v>1097</v>
      </c>
      <c r="F2192" s="30" t="s">
        <v>1270</v>
      </c>
      <c r="G2192" s="21" t="s">
        <v>3863</v>
      </c>
      <c r="H2192" s="31" t="s">
        <v>3864</v>
      </c>
      <c r="I2192" s="21" t="s">
        <v>3865</v>
      </c>
      <c r="J2192" s="21" t="s">
        <v>1096</v>
      </c>
      <c r="K2192" s="21">
        <v>18</v>
      </c>
      <c r="L2192" s="21" t="s">
        <v>1089</v>
      </c>
      <c r="M2192" s="21">
        <v>1.19</v>
      </c>
      <c r="N2192" s="21" t="b">
        <v>1</v>
      </c>
      <c r="O2192" s="21" t="s">
        <v>1088</v>
      </c>
      <c r="P2192" s="33">
        <v>0.04</v>
      </c>
      <c r="Q2192" s="21"/>
      <c r="R2192" s="21" t="s">
        <v>1180</v>
      </c>
      <c r="S2192" s="21"/>
      <c r="U2192" s="36" t="s">
        <v>5105</v>
      </c>
      <c r="V2192" s="66" t="s">
        <v>5284</v>
      </c>
      <c r="W2192" s="66"/>
    </row>
    <row r="2193" spans="1:23" ht="15">
      <c r="A2193" s="21" t="s">
        <v>3862</v>
      </c>
      <c r="B2193" s="6" t="s">
        <v>717</v>
      </c>
      <c r="C2193" s="21" t="s">
        <v>1036</v>
      </c>
      <c r="D2193" s="21" t="s">
        <v>1129</v>
      </c>
      <c r="E2193" s="21" t="s">
        <v>13</v>
      </c>
      <c r="F2193" s="30" t="s">
        <v>1270</v>
      </c>
      <c r="G2193" s="21" t="s">
        <v>3863</v>
      </c>
      <c r="H2193" s="31" t="s">
        <v>3864</v>
      </c>
      <c r="I2193" s="21" t="s">
        <v>3865</v>
      </c>
      <c r="J2193" s="21" t="s">
        <v>1096</v>
      </c>
      <c r="K2193" s="21">
        <v>49</v>
      </c>
      <c r="L2193" s="21" t="s">
        <v>1089</v>
      </c>
      <c r="M2193" s="21">
        <v>1.42</v>
      </c>
      <c r="N2193" s="21" t="b">
        <v>1</v>
      </c>
      <c r="O2193" s="21" t="s">
        <v>1088</v>
      </c>
      <c r="P2193" s="33">
        <v>0.04</v>
      </c>
      <c r="Q2193" s="21"/>
      <c r="R2193" s="21" t="s">
        <v>1181</v>
      </c>
      <c r="S2193" s="21"/>
      <c r="U2193" s="36" t="s">
        <v>5105</v>
      </c>
      <c r="V2193" s="66" t="s">
        <v>5284</v>
      </c>
      <c r="W2193" s="66"/>
    </row>
    <row r="2194" spans="1:23" ht="15">
      <c r="A2194" s="21" t="s">
        <v>3862</v>
      </c>
      <c r="B2194" s="6" t="s">
        <v>717</v>
      </c>
      <c r="C2194" s="21" t="s">
        <v>1036</v>
      </c>
      <c r="D2194" s="21" t="s">
        <v>1129</v>
      </c>
      <c r="E2194" s="21" t="s">
        <v>13</v>
      </c>
      <c r="F2194" s="30" t="s">
        <v>1270</v>
      </c>
      <c r="G2194" s="21" t="s">
        <v>3863</v>
      </c>
      <c r="H2194" s="31" t="s">
        <v>3864</v>
      </c>
      <c r="I2194" s="21" t="s">
        <v>3865</v>
      </c>
      <c r="J2194" s="21" t="s">
        <v>1096</v>
      </c>
      <c r="K2194" s="21">
        <v>57</v>
      </c>
      <c r="L2194" s="21" t="s">
        <v>1089</v>
      </c>
      <c r="M2194" s="21">
        <v>1.1000000000000001</v>
      </c>
      <c r="N2194" s="21" t="b">
        <v>1</v>
      </c>
      <c r="O2194" s="21" t="s">
        <v>1088</v>
      </c>
      <c r="P2194" s="33">
        <v>0.03</v>
      </c>
      <c r="Q2194" s="21"/>
      <c r="R2194" s="21" t="s">
        <v>1180</v>
      </c>
      <c r="S2194" s="21"/>
      <c r="U2194" s="36" t="s">
        <v>5105</v>
      </c>
      <c r="V2194" s="66" t="s">
        <v>5284</v>
      </c>
      <c r="W2194" s="66"/>
    </row>
    <row r="2195" spans="1:23" ht="15">
      <c r="A2195" s="21" t="s">
        <v>3862</v>
      </c>
      <c r="B2195" s="6" t="s">
        <v>717</v>
      </c>
      <c r="C2195" s="21" t="s">
        <v>1036</v>
      </c>
      <c r="D2195" s="21" t="s">
        <v>1129</v>
      </c>
      <c r="E2195" s="21" t="s">
        <v>1100</v>
      </c>
      <c r="F2195" s="30" t="s">
        <v>1270</v>
      </c>
      <c r="G2195" s="21" t="s">
        <v>3863</v>
      </c>
      <c r="H2195" s="31" t="s">
        <v>3864</v>
      </c>
      <c r="I2195" s="21" t="s">
        <v>3865</v>
      </c>
      <c r="J2195" s="21" t="s">
        <v>1096</v>
      </c>
      <c r="K2195" s="21">
        <v>36</v>
      </c>
      <c r="L2195" s="21" t="s">
        <v>1089</v>
      </c>
      <c r="M2195" s="21">
        <v>1.1399999999999999</v>
      </c>
      <c r="N2195" s="21" t="b">
        <v>0</v>
      </c>
      <c r="O2195" s="21" t="s">
        <v>1088</v>
      </c>
      <c r="P2195" s="33">
        <v>0.04</v>
      </c>
      <c r="Q2195" s="21"/>
      <c r="R2195" s="21" t="s">
        <v>1181</v>
      </c>
      <c r="S2195" s="21"/>
      <c r="U2195" s="36" t="s">
        <v>5105</v>
      </c>
      <c r="V2195" s="66" t="s">
        <v>5284</v>
      </c>
      <c r="W2195" s="66"/>
    </row>
    <row r="2196" spans="1:23" ht="15">
      <c r="A2196" s="21" t="s">
        <v>3862</v>
      </c>
      <c r="B2196" s="6" t="s">
        <v>717</v>
      </c>
      <c r="C2196" s="21" t="s">
        <v>1036</v>
      </c>
      <c r="D2196" s="21" t="s">
        <v>1129</v>
      </c>
      <c r="E2196" s="21" t="s">
        <v>1100</v>
      </c>
      <c r="F2196" s="30" t="s">
        <v>1270</v>
      </c>
      <c r="G2196" s="21" t="s">
        <v>3863</v>
      </c>
      <c r="H2196" s="31" t="s">
        <v>3864</v>
      </c>
      <c r="I2196" s="21" t="s">
        <v>3865</v>
      </c>
      <c r="J2196" s="21" t="s">
        <v>1096</v>
      </c>
      <c r="K2196" s="21">
        <v>36</v>
      </c>
      <c r="L2196" s="21" t="s">
        <v>1089</v>
      </c>
      <c r="M2196" s="21">
        <v>1.08</v>
      </c>
      <c r="N2196" s="21" t="b">
        <v>0</v>
      </c>
      <c r="O2196" s="21" t="s">
        <v>1088</v>
      </c>
      <c r="P2196" s="33">
        <v>0.04</v>
      </c>
      <c r="Q2196" s="21"/>
      <c r="R2196" s="21" t="s">
        <v>1180</v>
      </c>
      <c r="S2196" s="21"/>
      <c r="U2196" s="36" t="s">
        <v>5105</v>
      </c>
      <c r="V2196" s="66" t="s">
        <v>5284</v>
      </c>
      <c r="W2196" s="66"/>
    </row>
    <row r="2197" spans="1:23" ht="15">
      <c r="A2197" s="21" t="s">
        <v>3862</v>
      </c>
      <c r="B2197" s="6" t="s">
        <v>717</v>
      </c>
      <c r="C2197" s="21" t="s">
        <v>1036</v>
      </c>
      <c r="D2197" s="21" t="s">
        <v>1129</v>
      </c>
      <c r="E2197" s="21" t="s">
        <v>1100</v>
      </c>
      <c r="F2197" s="30" t="s">
        <v>1269</v>
      </c>
      <c r="G2197" s="21" t="s">
        <v>3863</v>
      </c>
      <c r="H2197" s="31" t="s">
        <v>3866</v>
      </c>
      <c r="I2197" s="21" t="s">
        <v>3865</v>
      </c>
      <c r="J2197" s="21" t="s">
        <v>1094</v>
      </c>
      <c r="K2197" s="21">
        <v>27</v>
      </c>
      <c r="L2197" s="21" t="s">
        <v>1089</v>
      </c>
      <c r="M2197" s="21">
        <v>45</v>
      </c>
      <c r="N2197" s="21" t="b">
        <v>1</v>
      </c>
      <c r="O2197" s="21" t="s">
        <v>1088</v>
      </c>
      <c r="P2197" s="33">
        <v>0.9</v>
      </c>
      <c r="Q2197" s="21"/>
      <c r="R2197" s="21" t="s">
        <v>1181</v>
      </c>
      <c r="S2197" s="21"/>
      <c r="U2197" s="36" t="s">
        <v>5105</v>
      </c>
      <c r="V2197" s="66" t="s">
        <v>5284</v>
      </c>
      <c r="W2197" s="66"/>
    </row>
    <row r="2198" spans="1:23" ht="15">
      <c r="A2198" s="21" t="s">
        <v>3862</v>
      </c>
      <c r="B2198" s="6" t="s">
        <v>717</v>
      </c>
      <c r="C2198" s="21" t="s">
        <v>1036</v>
      </c>
      <c r="D2198" s="21" t="s">
        <v>1129</v>
      </c>
      <c r="E2198" s="21" t="s">
        <v>1100</v>
      </c>
      <c r="F2198" s="30" t="s">
        <v>1269</v>
      </c>
      <c r="G2198" s="21" t="s">
        <v>3863</v>
      </c>
      <c r="H2198" s="31" t="s">
        <v>3866</v>
      </c>
      <c r="I2198" s="21" t="s">
        <v>3865</v>
      </c>
      <c r="J2198" s="21" t="s">
        <v>1094</v>
      </c>
      <c r="K2198" s="21">
        <v>35</v>
      </c>
      <c r="L2198" s="21" t="s">
        <v>1089</v>
      </c>
      <c r="M2198" s="21">
        <v>41</v>
      </c>
      <c r="N2198" s="21" t="b">
        <v>1</v>
      </c>
      <c r="O2198" s="21" t="s">
        <v>1088</v>
      </c>
      <c r="P2198" s="33">
        <v>0.4</v>
      </c>
      <c r="Q2198" s="21"/>
      <c r="R2198" s="21" t="s">
        <v>1180</v>
      </c>
      <c r="S2198" s="21"/>
      <c r="U2198" s="36" t="s">
        <v>5105</v>
      </c>
      <c r="V2198" s="66" t="s">
        <v>5284</v>
      </c>
      <c r="W2198" s="66"/>
    </row>
    <row r="2199" spans="1:23" ht="15">
      <c r="A2199" s="21" t="s">
        <v>3862</v>
      </c>
      <c r="B2199" s="6" t="s">
        <v>717</v>
      </c>
      <c r="C2199" s="21" t="s">
        <v>1036</v>
      </c>
      <c r="D2199" s="21" t="s">
        <v>1129</v>
      </c>
      <c r="E2199" s="21" t="s">
        <v>1097</v>
      </c>
      <c r="F2199" s="30" t="s">
        <v>1270</v>
      </c>
      <c r="G2199" s="21" t="s">
        <v>3863</v>
      </c>
      <c r="H2199" s="31" t="s">
        <v>3866</v>
      </c>
      <c r="I2199" s="21" t="s">
        <v>3865</v>
      </c>
      <c r="J2199" s="21" t="s">
        <v>1094</v>
      </c>
      <c r="K2199" s="21">
        <v>26</v>
      </c>
      <c r="L2199" s="21" t="s">
        <v>1089</v>
      </c>
      <c r="M2199" s="21">
        <v>53</v>
      </c>
      <c r="N2199" s="21" t="b">
        <v>1</v>
      </c>
      <c r="O2199" s="21" t="s">
        <v>1088</v>
      </c>
      <c r="P2199" s="33">
        <v>0.4</v>
      </c>
      <c r="Q2199" s="21"/>
      <c r="R2199" s="21" t="s">
        <v>1181</v>
      </c>
      <c r="S2199" s="21"/>
      <c r="U2199" s="36" t="s">
        <v>5105</v>
      </c>
      <c r="V2199" s="66" t="s">
        <v>5284</v>
      </c>
      <c r="W2199" s="66"/>
    </row>
    <row r="2200" spans="1:23" ht="15">
      <c r="A2200" s="21" t="s">
        <v>3862</v>
      </c>
      <c r="B2200" s="6" t="s">
        <v>717</v>
      </c>
      <c r="C2200" s="21" t="s">
        <v>1036</v>
      </c>
      <c r="D2200" s="21" t="s">
        <v>1129</v>
      </c>
      <c r="E2200" s="21" t="s">
        <v>1097</v>
      </c>
      <c r="F2200" s="30" t="s">
        <v>1270</v>
      </c>
      <c r="G2200" s="21" t="s">
        <v>3863</v>
      </c>
      <c r="H2200" s="31" t="s">
        <v>3866</v>
      </c>
      <c r="I2200" s="21" t="s">
        <v>3865</v>
      </c>
      <c r="J2200" s="21" t="s">
        <v>1094</v>
      </c>
      <c r="K2200" s="21">
        <v>18</v>
      </c>
      <c r="L2200" s="21" t="s">
        <v>1089</v>
      </c>
      <c r="M2200" s="21">
        <v>51</v>
      </c>
      <c r="N2200" s="21" t="b">
        <v>1</v>
      </c>
      <c r="O2200" s="21" t="s">
        <v>1088</v>
      </c>
      <c r="P2200" s="33">
        <v>0.7</v>
      </c>
      <c r="Q2200" s="21"/>
      <c r="R2200" s="21" t="s">
        <v>1180</v>
      </c>
      <c r="S2200" s="21"/>
      <c r="U2200" s="36" t="s">
        <v>5105</v>
      </c>
      <c r="V2200" s="66" t="s">
        <v>5284</v>
      </c>
      <c r="W2200" s="66"/>
    </row>
    <row r="2201" spans="1:23" ht="15">
      <c r="A2201" s="21" t="s">
        <v>3862</v>
      </c>
      <c r="B2201" s="6" t="s">
        <v>717</v>
      </c>
      <c r="C2201" s="21" t="s">
        <v>1036</v>
      </c>
      <c r="D2201" s="21" t="s">
        <v>1129</v>
      </c>
      <c r="E2201" s="21" t="s">
        <v>13</v>
      </c>
      <c r="F2201" s="30" t="s">
        <v>1270</v>
      </c>
      <c r="G2201" s="21" t="s">
        <v>3863</v>
      </c>
      <c r="H2201" s="31" t="s">
        <v>3866</v>
      </c>
      <c r="I2201" s="21" t="s">
        <v>3865</v>
      </c>
      <c r="J2201" s="21" t="s">
        <v>1094</v>
      </c>
      <c r="K2201" s="21">
        <v>49</v>
      </c>
      <c r="L2201" s="21" t="s">
        <v>1089</v>
      </c>
      <c r="M2201" s="21">
        <v>56</v>
      </c>
      <c r="N2201" s="21" t="b">
        <v>1</v>
      </c>
      <c r="O2201" s="21" t="s">
        <v>1088</v>
      </c>
      <c r="P2201" s="33">
        <v>0.4</v>
      </c>
      <c r="Q2201" s="21"/>
      <c r="R2201" s="21" t="s">
        <v>1181</v>
      </c>
      <c r="S2201" s="21"/>
      <c r="U2201" s="36" t="s">
        <v>5105</v>
      </c>
      <c r="V2201" s="66" t="s">
        <v>5284</v>
      </c>
      <c r="W2201" s="66"/>
    </row>
    <row r="2202" spans="1:23" ht="15">
      <c r="A2202" s="21" t="s">
        <v>3862</v>
      </c>
      <c r="B2202" s="6" t="s">
        <v>717</v>
      </c>
      <c r="C2202" s="21" t="s">
        <v>1036</v>
      </c>
      <c r="D2202" s="21" t="s">
        <v>1129</v>
      </c>
      <c r="E2202" s="21" t="s">
        <v>13</v>
      </c>
      <c r="F2202" s="30" t="s">
        <v>1270</v>
      </c>
      <c r="G2202" s="21" t="s">
        <v>3863</v>
      </c>
      <c r="H2202" s="31" t="s">
        <v>3866</v>
      </c>
      <c r="I2202" s="21" t="s">
        <v>3865</v>
      </c>
      <c r="J2202" s="21" t="s">
        <v>1094</v>
      </c>
      <c r="K2202" s="21">
        <v>57</v>
      </c>
      <c r="L2202" s="21" t="s">
        <v>1089</v>
      </c>
      <c r="M2202" s="21">
        <v>52</v>
      </c>
      <c r="N2202" s="21" t="b">
        <v>1</v>
      </c>
      <c r="O2202" s="21" t="s">
        <v>1088</v>
      </c>
      <c r="P2202" s="33">
        <v>0.5</v>
      </c>
      <c r="Q2202" s="21"/>
      <c r="R2202" s="21" t="s">
        <v>1180</v>
      </c>
      <c r="S2202" s="21"/>
      <c r="U2202" s="36" t="s">
        <v>5105</v>
      </c>
      <c r="V2202" s="66" t="s">
        <v>5284</v>
      </c>
      <c r="W2202" s="66"/>
    </row>
    <row r="2203" spans="1:23" ht="15">
      <c r="A2203" s="21" t="s">
        <v>3862</v>
      </c>
      <c r="B2203" s="6" t="s">
        <v>717</v>
      </c>
      <c r="C2203" s="21" t="s">
        <v>1036</v>
      </c>
      <c r="D2203" s="21" t="s">
        <v>1129</v>
      </c>
      <c r="E2203" s="21" t="s">
        <v>1100</v>
      </c>
      <c r="F2203" s="30" t="s">
        <v>1270</v>
      </c>
      <c r="G2203" s="21" t="s">
        <v>3863</v>
      </c>
      <c r="H2203" s="31" t="s">
        <v>3866</v>
      </c>
      <c r="I2203" s="21" t="s">
        <v>3865</v>
      </c>
      <c r="J2203" s="21" t="s">
        <v>1094</v>
      </c>
      <c r="K2203" s="21">
        <v>36</v>
      </c>
      <c r="L2203" s="21" t="s">
        <v>1089</v>
      </c>
      <c r="M2203" s="21">
        <v>53</v>
      </c>
      <c r="N2203" s="21" t="b">
        <v>0</v>
      </c>
      <c r="O2203" s="21" t="s">
        <v>1088</v>
      </c>
      <c r="P2203" s="33">
        <v>0.5</v>
      </c>
      <c r="Q2203" s="21"/>
      <c r="R2203" s="21" t="s">
        <v>1181</v>
      </c>
      <c r="S2203" s="21"/>
      <c r="U2203" s="36" t="s">
        <v>5105</v>
      </c>
      <c r="V2203" s="66" t="s">
        <v>5284</v>
      </c>
      <c r="W2203" s="66"/>
    </row>
    <row r="2204" spans="1:23" ht="15">
      <c r="A2204" s="21" t="s">
        <v>3862</v>
      </c>
      <c r="B2204" s="6" t="s">
        <v>717</v>
      </c>
      <c r="C2204" s="21" t="s">
        <v>1036</v>
      </c>
      <c r="D2204" s="21" t="s">
        <v>1129</v>
      </c>
      <c r="E2204" s="21" t="s">
        <v>1100</v>
      </c>
      <c r="F2204" s="30" t="s">
        <v>1270</v>
      </c>
      <c r="G2204" s="21" t="s">
        <v>3863</v>
      </c>
      <c r="H2204" s="31" t="s">
        <v>3866</v>
      </c>
      <c r="I2204" s="21" t="s">
        <v>3865</v>
      </c>
      <c r="J2204" s="21" t="s">
        <v>1094</v>
      </c>
      <c r="K2204" s="21">
        <v>36</v>
      </c>
      <c r="L2204" s="21" t="s">
        <v>1089</v>
      </c>
      <c r="M2204" s="21">
        <v>53</v>
      </c>
      <c r="N2204" s="21" t="b">
        <v>0</v>
      </c>
      <c r="O2204" s="21" t="s">
        <v>1088</v>
      </c>
      <c r="P2204" s="33">
        <v>0.6</v>
      </c>
      <c r="Q2204" s="21"/>
      <c r="R2204" s="21" t="s">
        <v>1180</v>
      </c>
      <c r="S2204" s="21"/>
      <c r="U2204" s="36" t="s">
        <v>5105</v>
      </c>
      <c r="V2204" s="66" t="s">
        <v>5284</v>
      </c>
      <c r="W2204" s="66"/>
    </row>
    <row r="2205" spans="1:23" ht="15">
      <c r="A2205" s="21" t="s">
        <v>3867</v>
      </c>
      <c r="B2205" s="35" t="s">
        <v>571</v>
      </c>
      <c r="C2205" s="21" t="s">
        <v>1081</v>
      </c>
      <c r="D2205" s="21" t="s">
        <v>1129</v>
      </c>
      <c r="E2205" s="21" t="s">
        <v>1099</v>
      </c>
      <c r="F2205" s="30" t="s">
        <v>1189</v>
      </c>
      <c r="G2205" s="36" t="s">
        <v>3868</v>
      </c>
      <c r="H2205" s="36" t="s">
        <v>3869</v>
      </c>
      <c r="I2205" s="21" t="s">
        <v>3870</v>
      </c>
      <c r="J2205" s="36" t="s">
        <v>1171</v>
      </c>
      <c r="K2205" s="21">
        <v>83</v>
      </c>
      <c r="L2205" s="21" t="s">
        <v>1089</v>
      </c>
      <c r="M2205" s="21">
        <v>3.27</v>
      </c>
      <c r="N2205" s="21" t="b">
        <v>1</v>
      </c>
      <c r="O2205" s="36">
        <v>0.97899999999999998</v>
      </c>
      <c r="P2205" s="21"/>
      <c r="Q2205" s="21"/>
      <c r="R2205" s="36" t="s">
        <v>3871</v>
      </c>
      <c r="S2205" s="36"/>
      <c r="U2205" s="36" t="s">
        <v>4780</v>
      </c>
      <c r="V2205" s="66" t="s">
        <v>5285</v>
      </c>
      <c r="W2205" s="66"/>
    </row>
    <row r="2206" spans="1:23" ht="15">
      <c r="A2206" s="21" t="s">
        <v>3867</v>
      </c>
      <c r="B2206" s="35" t="s">
        <v>571</v>
      </c>
      <c r="C2206" s="21" t="s">
        <v>1081</v>
      </c>
      <c r="D2206" s="21" t="s">
        <v>1129</v>
      </c>
      <c r="E2206" s="21" t="s">
        <v>1099</v>
      </c>
      <c r="F2206" s="30" t="s">
        <v>1189</v>
      </c>
      <c r="G2206" s="36" t="s">
        <v>3868</v>
      </c>
      <c r="H2206" s="45" t="s">
        <v>3872</v>
      </c>
      <c r="I2206" s="21" t="s">
        <v>3870</v>
      </c>
      <c r="J2206" s="36" t="s">
        <v>3643</v>
      </c>
      <c r="K2206" s="21">
        <v>83</v>
      </c>
      <c r="L2206" s="21" t="s">
        <v>1089</v>
      </c>
      <c r="M2206" s="45">
        <v>-3.25</v>
      </c>
      <c r="N2206" s="21" t="b">
        <v>1</v>
      </c>
      <c r="O2206" s="36">
        <v>0.97899999999999998</v>
      </c>
      <c r="P2206" s="21"/>
      <c r="Q2206" s="21"/>
      <c r="R2206" s="45" t="s">
        <v>3873</v>
      </c>
      <c r="S2206" s="45"/>
      <c r="U2206" s="36" t="s">
        <v>4780</v>
      </c>
      <c r="V2206" s="66" t="s">
        <v>5285</v>
      </c>
      <c r="W2206" s="66"/>
    </row>
    <row r="2207" spans="1:23" ht="15">
      <c r="A2207" s="21" t="s">
        <v>3867</v>
      </c>
      <c r="B2207" s="35" t="s">
        <v>571</v>
      </c>
      <c r="C2207" s="21" t="s">
        <v>1081</v>
      </c>
      <c r="D2207" s="21" t="s">
        <v>1129</v>
      </c>
      <c r="E2207" s="21" t="s">
        <v>1099</v>
      </c>
      <c r="F2207" s="30" t="s">
        <v>1189</v>
      </c>
      <c r="G2207" s="36" t="s">
        <v>3868</v>
      </c>
      <c r="H2207" s="36" t="s">
        <v>3874</v>
      </c>
      <c r="I2207" s="21" t="s">
        <v>3870</v>
      </c>
      <c r="J2207" s="36" t="s">
        <v>1171</v>
      </c>
      <c r="K2207" s="21">
        <v>79</v>
      </c>
      <c r="L2207" s="21" t="s">
        <v>1089</v>
      </c>
      <c r="M2207" s="21">
        <v>2.4569999999999999</v>
      </c>
      <c r="N2207" s="21" t="b">
        <v>1</v>
      </c>
      <c r="O2207" s="36">
        <v>0.997</v>
      </c>
      <c r="P2207" s="21"/>
      <c r="Q2207" s="21" t="s">
        <v>3875</v>
      </c>
      <c r="R2207" s="36" t="s">
        <v>3876</v>
      </c>
      <c r="S2207" s="36"/>
      <c r="U2207" s="36" t="s">
        <v>5107</v>
      </c>
      <c r="V2207" s="66" t="s">
        <v>5285</v>
      </c>
      <c r="W2207" s="66"/>
    </row>
    <row r="2208" spans="1:23" ht="15">
      <c r="A2208" s="21" t="s">
        <v>3867</v>
      </c>
      <c r="B2208" s="35" t="s">
        <v>571</v>
      </c>
      <c r="C2208" s="21" t="s">
        <v>1081</v>
      </c>
      <c r="D2208" s="21" t="s">
        <v>1129</v>
      </c>
      <c r="E2208" s="21" t="s">
        <v>1099</v>
      </c>
      <c r="F2208" s="30" t="s">
        <v>1189</v>
      </c>
      <c r="G2208" s="36" t="s">
        <v>3868</v>
      </c>
      <c r="H2208" s="45" t="s">
        <v>3884</v>
      </c>
      <c r="I2208" s="21" t="s">
        <v>3870</v>
      </c>
      <c r="J2208" s="36" t="s">
        <v>1171</v>
      </c>
      <c r="K2208" s="21">
        <v>79</v>
      </c>
      <c r="L2208" s="21" t="s">
        <v>1089</v>
      </c>
      <c r="M2208" s="45">
        <v>1.083</v>
      </c>
      <c r="N2208" s="21" t="b">
        <v>1</v>
      </c>
      <c r="O2208" s="36">
        <v>0.997</v>
      </c>
      <c r="P2208" s="21"/>
      <c r="Q2208" s="21"/>
      <c r="R2208" s="45"/>
      <c r="S2208" s="45"/>
      <c r="U2208" s="64" t="s">
        <v>5107</v>
      </c>
      <c r="V2208" s="66" t="s">
        <v>5285</v>
      </c>
      <c r="W2208" s="66"/>
    </row>
    <row r="2209" spans="1:23" ht="15">
      <c r="A2209" s="21" t="s">
        <v>3867</v>
      </c>
      <c r="B2209" s="35" t="s">
        <v>571</v>
      </c>
      <c r="C2209" s="21" t="s">
        <v>1081</v>
      </c>
      <c r="D2209" s="21" t="s">
        <v>1129</v>
      </c>
      <c r="E2209" s="21" t="s">
        <v>1099</v>
      </c>
      <c r="F2209" s="30" t="s">
        <v>1189</v>
      </c>
      <c r="G2209" s="36" t="s">
        <v>3868</v>
      </c>
      <c r="H2209" s="36" t="s">
        <v>3878</v>
      </c>
      <c r="I2209" s="21" t="s">
        <v>3870</v>
      </c>
      <c r="J2209" s="36" t="s">
        <v>1171</v>
      </c>
      <c r="K2209" s="21">
        <v>79</v>
      </c>
      <c r="L2209" s="21" t="s">
        <v>1089</v>
      </c>
      <c r="M2209" s="21">
        <v>1.0329999999999999</v>
      </c>
      <c r="N2209" s="21" t="b">
        <v>1</v>
      </c>
      <c r="O2209" s="36">
        <v>0.996</v>
      </c>
      <c r="P2209" s="21"/>
      <c r="Q2209" s="21" t="s">
        <v>3879</v>
      </c>
      <c r="R2209" s="36" t="s">
        <v>3880</v>
      </c>
      <c r="S2209" s="36"/>
      <c r="U2209" s="36" t="s">
        <v>4782</v>
      </c>
      <c r="V2209" s="66" t="s">
        <v>5285</v>
      </c>
      <c r="W2209" s="66"/>
    </row>
    <row r="2210" spans="1:23" ht="15">
      <c r="A2210" s="21" t="s">
        <v>3867</v>
      </c>
      <c r="B2210" s="35" t="s">
        <v>571</v>
      </c>
      <c r="C2210" s="21" t="s">
        <v>1081</v>
      </c>
      <c r="D2210" s="21" t="s">
        <v>1129</v>
      </c>
      <c r="E2210" s="21" t="s">
        <v>1099</v>
      </c>
      <c r="F2210" s="30" t="s">
        <v>1189</v>
      </c>
      <c r="G2210" s="36" t="s">
        <v>3868</v>
      </c>
      <c r="H2210" s="45" t="s">
        <v>3885</v>
      </c>
      <c r="I2210" s="21" t="s">
        <v>3870</v>
      </c>
      <c r="J2210" s="36" t="s">
        <v>1171</v>
      </c>
      <c r="K2210" s="21">
        <v>79</v>
      </c>
      <c r="L2210" s="21" t="s">
        <v>1089</v>
      </c>
      <c r="M2210" s="45">
        <v>1.8580000000000001</v>
      </c>
      <c r="N2210" s="21" t="b">
        <v>1</v>
      </c>
      <c r="O2210" s="36">
        <v>0.996</v>
      </c>
      <c r="P2210" s="21"/>
      <c r="Q2210" s="21"/>
      <c r="R2210" s="45"/>
      <c r="S2210" s="45"/>
      <c r="U2210" s="64" t="s">
        <v>4782</v>
      </c>
      <c r="V2210" s="66" t="s">
        <v>5285</v>
      </c>
      <c r="W2210" s="66"/>
    </row>
    <row r="2211" spans="1:23" ht="15">
      <c r="A2211" s="21" t="s">
        <v>3867</v>
      </c>
      <c r="B2211" s="35" t="s">
        <v>571</v>
      </c>
      <c r="C2211" s="21" t="s">
        <v>1081</v>
      </c>
      <c r="D2211" s="21" t="s">
        <v>1129</v>
      </c>
      <c r="E2211" s="21" t="s">
        <v>1099</v>
      </c>
      <c r="F2211" s="30" t="s">
        <v>1189</v>
      </c>
      <c r="G2211" s="36" t="s">
        <v>3868</v>
      </c>
      <c r="H2211" s="45" t="s">
        <v>3881</v>
      </c>
      <c r="I2211" s="21" t="s">
        <v>3870</v>
      </c>
      <c r="J2211" s="36" t="s">
        <v>3882</v>
      </c>
      <c r="K2211" s="21">
        <v>75</v>
      </c>
      <c r="L2211" s="21" t="s">
        <v>1089</v>
      </c>
      <c r="M2211" s="21">
        <v>-1.2729999999999999</v>
      </c>
      <c r="N2211" s="21" t="b">
        <v>1</v>
      </c>
      <c r="O2211" s="36">
        <v>0.76200000000000001</v>
      </c>
      <c r="P2211" s="21"/>
      <c r="Q2211" s="21"/>
      <c r="R2211" s="36" t="s">
        <v>3883</v>
      </c>
      <c r="S2211" s="36"/>
      <c r="U2211" s="36" t="s">
        <v>5385</v>
      </c>
      <c r="V2211" s="66" t="s">
        <v>5285</v>
      </c>
      <c r="W2211" s="66"/>
    </row>
    <row r="2212" spans="1:23" ht="15">
      <c r="A2212" s="21" t="s">
        <v>3867</v>
      </c>
      <c r="B2212" s="35" t="s">
        <v>571</v>
      </c>
      <c r="C2212" s="21" t="s">
        <v>1081</v>
      </c>
      <c r="D2212" s="21" t="s">
        <v>1129</v>
      </c>
      <c r="E2212" s="21" t="s">
        <v>1099</v>
      </c>
      <c r="F2212" s="30" t="s">
        <v>1189</v>
      </c>
      <c r="G2212" s="36" t="s">
        <v>3868</v>
      </c>
      <c r="H2212" s="45" t="s">
        <v>5386</v>
      </c>
      <c r="I2212" s="21" t="s">
        <v>3870</v>
      </c>
      <c r="J2212" s="36" t="s">
        <v>1171</v>
      </c>
      <c r="K2212" s="21">
        <v>75</v>
      </c>
      <c r="L2212" s="21" t="s">
        <v>1089</v>
      </c>
      <c r="M2212" s="21">
        <v>0.74399999999999999</v>
      </c>
      <c r="N2212" s="21" t="b">
        <v>1</v>
      </c>
      <c r="O2212" s="21">
        <v>0.76200000000000001</v>
      </c>
      <c r="P2212" s="21"/>
      <c r="Q2212" s="21"/>
      <c r="R2212" s="45"/>
      <c r="S2212" s="45"/>
      <c r="U2212" s="36" t="s">
        <v>5385</v>
      </c>
      <c r="V2212" s="66" t="s">
        <v>5285</v>
      </c>
      <c r="W2212" s="66"/>
    </row>
    <row r="2213" spans="1:23" ht="15">
      <c r="A2213" s="21" t="s">
        <v>3867</v>
      </c>
      <c r="B2213" s="35" t="s">
        <v>571</v>
      </c>
      <c r="C2213" s="21" t="s">
        <v>1081</v>
      </c>
      <c r="D2213" s="21" t="s">
        <v>1129</v>
      </c>
      <c r="E2213" s="21" t="s">
        <v>1099</v>
      </c>
      <c r="F2213" s="30" t="s">
        <v>1189</v>
      </c>
      <c r="G2213" s="36" t="s">
        <v>3868</v>
      </c>
      <c r="H2213" s="45" t="s">
        <v>3881</v>
      </c>
      <c r="I2213" s="21" t="s">
        <v>3870</v>
      </c>
      <c r="J2213" s="36" t="s">
        <v>3882</v>
      </c>
      <c r="K2213" s="21">
        <v>75</v>
      </c>
      <c r="L2213" s="21" t="s">
        <v>1089</v>
      </c>
      <c r="M2213" s="21">
        <v>-0.88700000000000001</v>
      </c>
      <c r="N2213" s="21" t="b">
        <v>1</v>
      </c>
      <c r="O2213" s="21">
        <v>0.748</v>
      </c>
      <c r="P2213" s="21"/>
      <c r="Q2213" s="21"/>
      <c r="R2213" s="36"/>
      <c r="S2213" s="36"/>
      <c r="U2213" s="36" t="s">
        <v>5385</v>
      </c>
      <c r="V2213" s="66" t="s">
        <v>5285</v>
      </c>
      <c r="W2213" s="66"/>
    </row>
    <row r="2214" spans="1:23" ht="15">
      <c r="A2214" s="21" t="s">
        <v>3867</v>
      </c>
      <c r="B2214" s="35" t="s">
        <v>571</v>
      </c>
      <c r="C2214" s="21" t="s">
        <v>1081</v>
      </c>
      <c r="D2214" s="21" t="s">
        <v>1129</v>
      </c>
      <c r="E2214" s="21" t="s">
        <v>1099</v>
      </c>
      <c r="F2214" s="30" t="s">
        <v>1189</v>
      </c>
      <c r="G2214" s="36" t="s">
        <v>3868</v>
      </c>
      <c r="H2214" s="45" t="s">
        <v>5386</v>
      </c>
      <c r="I2214" s="21" t="s">
        <v>3870</v>
      </c>
      <c r="J2214" s="36" t="s">
        <v>1171</v>
      </c>
      <c r="K2214" s="21">
        <v>75</v>
      </c>
      <c r="L2214" s="21" t="s">
        <v>1089</v>
      </c>
      <c r="M2214" s="45">
        <v>0.67600000000000005</v>
      </c>
      <c r="N2214" s="21" t="b">
        <v>1</v>
      </c>
      <c r="O2214" s="21">
        <v>0.748</v>
      </c>
      <c r="P2214" s="21"/>
      <c r="Q2214" s="21"/>
      <c r="R2214" s="45"/>
      <c r="S2214" s="45"/>
      <c r="U2214" s="36" t="s">
        <v>5385</v>
      </c>
      <c r="V2214" s="66" t="s">
        <v>5285</v>
      </c>
      <c r="W2214" s="66"/>
    </row>
    <row r="2215" spans="1:23" ht="15">
      <c r="A2215" s="21" t="s">
        <v>3867</v>
      </c>
      <c r="B2215" s="35" t="s">
        <v>571</v>
      </c>
      <c r="C2215" s="21" t="s">
        <v>1081</v>
      </c>
      <c r="D2215" s="21" t="s">
        <v>1129</v>
      </c>
      <c r="E2215" s="21" t="s">
        <v>1099</v>
      </c>
      <c r="F2215" s="30" t="s">
        <v>1189</v>
      </c>
      <c r="G2215" s="36" t="s">
        <v>3868</v>
      </c>
      <c r="H2215" s="45" t="s">
        <v>3881</v>
      </c>
      <c r="I2215" s="21" t="s">
        <v>3870</v>
      </c>
      <c r="J2215" s="36" t="s">
        <v>3882</v>
      </c>
      <c r="K2215" s="21">
        <v>75</v>
      </c>
      <c r="L2215" s="21" t="s">
        <v>1089</v>
      </c>
      <c r="M2215" s="21">
        <v>-0.46100000000000002</v>
      </c>
      <c r="N2215" s="21" t="b">
        <v>1</v>
      </c>
      <c r="O2215" s="21">
        <v>0.78700000000000003</v>
      </c>
      <c r="P2215" s="21"/>
      <c r="Q2215" s="21"/>
      <c r="R2215" s="36"/>
      <c r="S2215" s="36"/>
      <c r="U2215" s="36" t="s">
        <v>5385</v>
      </c>
      <c r="V2215" s="66" t="s">
        <v>5285</v>
      </c>
      <c r="W2215" s="66"/>
    </row>
    <row r="2216" spans="1:23" ht="15">
      <c r="A2216" s="21" t="s">
        <v>3867</v>
      </c>
      <c r="B2216" s="35" t="s">
        <v>571</v>
      </c>
      <c r="C2216" s="21" t="s">
        <v>1081</v>
      </c>
      <c r="D2216" s="21" t="s">
        <v>1129</v>
      </c>
      <c r="E2216" s="21" t="s">
        <v>1099</v>
      </c>
      <c r="F2216" s="30" t="s">
        <v>1189</v>
      </c>
      <c r="G2216" s="36" t="s">
        <v>3868</v>
      </c>
      <c r="H2216" s="45" t="s">
        <v>5386</v>
      </c>
      <c r="I2216" s="21" t="s">
        <v>3870</v>
      </c>
      <c r="J2216" s="45" t="s">
        <v>1171</v>
      </c>
      <c r="K2216" s="21">
        <v>75</v>
      </c>
      <c r="L2216" s="21" t="s">
        <v>1089</v>
      </c>
      <c r="M2216" s="21">
        <v>0.73899999999999999</v>
      </c>
      <c r="N2216" s="21" t="b">
        <v>1</v>
      </c>
      <c r="O2216" s="21">
        <v>0.78700000000000003</v>
      </c>
      <c r="P2216" s="21"/>
      <c r="Q2216" s="21"/>
      <c r="R2216" s="36"/>
      <c r="S2216" s="36"/>
      <c r="U2216" s="36" t="s">
        <v>5385</v>
      </c>
      <c r="V2216" s="66" t="s">
        <v>5285</v>
      </c>
      <c r="W2216" s="66"/>
    </row>
    <row r="2217" spans="1:23" ht="15">
      <c r="A2217" s="21" t="s">
        <v>3867</v>
      </c>
      <c r="B2217" s="35" t="s">
        <v>571</v>
      </c>
      <c r="C2217" s="21" t="s">
        <v>1081</v>
      </c>
      <c r="D2217" s="21" t="s">
        <v>1129</v>
      </c>
      <c r="E2217" s="21" t="s">
        <v>1099</v>
      </c>
      <c r="F2217" s="30" t="s">
        <v>1189</v>
      </c>
      <c r="G2217" s="36" t="s">
        <v>3868</v>
      </c>
      <c r="H2217" s="45" t="s">
        <v>3886</v>
      </c>
      <c r="I2217" s="21" t="s">
        <v>3870</v>
      </c>
      <c r="J2217" s="45" t="s">
        <v>3887</v>
      </c>
      <c r="K2217" s="21">
        <v>36</v>
      </c>
      <c r="L2217" s="21" t="s">
        <v>1089</v>
      </c>
      <c r="M2217" s="21">
        <v>-1.2490000000000001</v>
      </c>
      <c r="N2217" s="21" t="b">
        <v>1</v>
      </c>
      <c r="O2217" s="21">
        <v>0.79600000000000004</v>
      </c>
      <c r="P2217" s="21"/>
      <c r="Q2217" s="21" t="s">
        <v>3875</v>
      </c>
      <c r="R2217" s="36" t="s">
        <v>3888</v>
      </c>
      <c r="S2217" s="36"/>
      <c r="U2217" s="36" t="s">
        <v>5385</v>
      </c>
      <c r="V2217" s="66" t="s">
        <v>5285</v>
      </c>
      <c r="W2217" s="66"/>
    </row>
    <row r="2218" spans="1:23" ht="15">
      <c r="A2218" s="21" t="s">
        <v>3867</v>
      </c>
      <c r="B2218" s="35" t="s">
        <v>571</v>
      </c>
      <c r="C2218" s="21" t="s">
        <v>1081</v>
      </c>
      <c r="D2218" s="21" t="s">
        <v>1129</v>
      </c>
      <c r="E2218" s="21" t="s">
        <v>1099</v>
      </c>
      <c r="F2218" s="30" t="s">
        <v>1189</v>
      </c>
      <c r="G2218" s="36" t="s">
        <v>3868</v>
      </c>
      <c r="H2218" s="45" t="s">
        <v>5387</v>
      </c>
      <c r="I2218" s="21" t="s">
        <v>3870</v>
      </c>
      <c r="J2218" s="45" t="s">
        <v>1171</v>
      </c>
      <c r="K2218" s="21">
        <v>36</v>
      </c>
      <c r="L2218" s="21" t="s">
        <v>1089</v>
      </c>
      <c r="M2218" s="45">
        <v>0.73499999999999999</v>
      </c>
      <c r="N2218" s="21" t="b">
        <v>1</v>
      </c>
      <c r="O2218" s="21">
        <v>0.79600000000000004</v>
      </c>
      <c r="P2218" s="21"/>
      <c r="Q2218" s="21"/>
      <c r="R2218" s="36"/>
      <c r="S2218" s="36"/>
      <c r="U2218" s="36" t="s">
        <v>5385</v>
      </c>
      <c r="V2218" s="66" t="s">
        <v>5285</v>
      </c>
      <c r="W2218" s="66"/>
    </row>
    <row r="2219" spans="1:23" ht="15">
      <c r="A2219" s="21" t="s">
        <v>3867</v>
      </c>
      <c r="B2219" s="35" t="s">
        <v>571</v>
      </c>
      <c r="C2219" s="21" t="s">
        <v>1081</v>
      </c>
      <c r="D2219" s="21" t="s">
        <v>1129</v>
      </c>
      <c r="E2219" s="21" t="s">
        <v>1099</v>
      </c>
      <c r="F2219" s="30" t="s">
        <v>1189</v>
      </c>
      <c r="G2219" s="36" t="s">
        <v>3868</v>
      </c>
      <c r="H2219" s="45" t="s">
        <v>3889</v>
      </c>
      <c r="I2219" s="21" t="s">
        <v>3870</v>
      </c>
      <c r="J2219" s="45" t="s">
        <v>3887</v>
      </c>
      <c r="K2219" s="21">
        <v>32</v>
      </c>
      <c r="L2219" s="21" t="s">
        <v>1089</v>
      </c>
      <c r="M2219" s="21">
        <v>-2.722</v>
      </c>
      <c r="N2219" s="21" t="b">
        <v>1</v>
      </c>
      <c r="O2219" s="21">
        <v>0.754</v>
      </c>
      <c r="P2219" s="21"/>
      <c r="Q2219" s="21" t="s">
        <v>3879</v>
      </c>
      <c r="R2219" s="36"/>
      <c r="S2219" s="36"/>
      <c r="U2219" s="36" t="s">
        <v>5385</v>
      </c>
      <c r="V2219" s="66" t="s">
        <v>5285</v>
      </c>
      <c r="W2219" s="66"/>
    </row>
    <row r="2220" spans="1:23" ht="15">
      <c r="A2220" s="21" t="s">
        <v>3867</v>
      </c>
      <c r="B2220" s="35" t="s">
        <v>571</v>
      </c>
      <c r="C2220" s="21" t="s">
        <v>1081</v>
      </c>
      <c r="D2220" s="21" t="s">
        <v>1129</v>
      </c>
      <c r="E2220" s="21" t="s">
        <v>1099</v>
      </c>
      <c r="F2220" s="30" t="s">
        <v>1189</v>
      </c>
      <c r="G2220" s="36" t="s">
        <v>3868</v>
      </c>
      <c r="H2220" s="45" t="s">
        <v>5387</v>
      </c>
      <c r="I2220" s="21" t="s">
        <v>3870</v>
      </c>
      <c r="J2220" s="45" t="s">
        <v>1171</v>
      </c>
      <c r="K2220" s="21">
        <v>32</v>
      </c>
      <c r="L2220" s="21" t="s">
        <v>1089</v>
      </c>
      <c r="M2220" s="45">
        <v>0.629</v>
      </c>
      <c r="N2220" s="21" t="b">
        <v>1</v>
      </c>
      <c r="O2220" s="21">
        <v>0.754</v>
      </c>
      <c r="P2220" s="21"/>
      <c r="Q2220" s="21"/>
      <c r="R2220" s="45"/>
      <c r="S2220" s="45"/>
      <c r="U2220" s="36" t="s">
        <v>5385</v>
      </c>
      <c r="V2220" s="66" t="s">
        <v>5285</v>
      </c>
      <c r="W2220" s="66"/>
    </row>
    <row r="2221" spans="1:23" ht="15">
      <c r="A2221" s="21" t="s">
        <v>3867</v>
      </c>
      <c r="B2221" s="35" t="s">
        <v>571</v>
      </c>
      <c r="C2221" s="21" t="s">
        <v>1081</v>
      </c>
      <c r="D2221" s="21" t="s">
        <v>1129</v>
      </c>
      <c r="E2221" s="21" t="s">
        <v>1099</v>
      </c>
      <c r="F2221" s="30" t="s">
        <v>1189</v>
      </c>
      <c r="G2221" s="36" t="s">
        <v>3868</v>
      </c>
      <c r="H2221" s="45" t="s">
        <v>3889</v>
      </c>
      <c r="I2221" s="21" t="s">
        <v>3870</v>
      </c>
      <c r="J2221" s="45" t="s">
        <v>3887</v>
      </c>
      <c r="K2221" s="21">
        <v>32</v>
      </c>
      <c r="L2221" s="21" t="s">
        <v>1089</v>
      </c>
      <c r="M2221" s="21">
        <v>-2.5179999999999998</v>
      </c>
      <c r="N2221" s="21" t="b">
        <v>1</v>
      </c>
      <c r="O2221" s="21">
        <v>0.77300000000000002</v>
      </c>
      <c r="P2221" s="21"/>
      <c r="R2221" s="36"/>
      <c r="S2221" s="36"/>
      <c r="U2221" s="36" t="s">
        <v>5385</v>
      </c>
      <c r="V2221" s="66" t="s">
        <v>5285</v>
      </c>
      <c r="W2221" s="66"/>
    </row>
    <row r="2222" spans="1:23" ht="15">
      <c r="A2222" s="21" t="s">
        <v>3867</v>
      </c>
      <c r="B2222" s="35" t="s">
        <v>571</v>
      </c>
      <c r="C2222" s="21" t="s">
        <v>1081</v>
      </c>
      <c r="D2222" s="21" t="s">
        <v>1129</v>
      </c>
      <c r="E2222" s="21" t="s">
        <v>1099</v>
      </c>
      <c r="F2222" s="30" t="s">
        <v>1189</v>
      </c>
      <c r="G2222" s="36" t="s">
        <v>3868</v>
      </c>
      <c r="H2222" s="45" t="s">
        <v>5387</v>
      </c>
      <c r="I2222" s="21" t="s">
        <v>3870</v>
      </c>
      <c r="J2222" s="21" t="s">
        <v>1171</v>
      </c>
      <c r="K2222" s="21">
        <v>32</v>
      </c>
      <c r="L2222" s="21" t="s">
        <v>1089</v>
      </c>
      <c r="M2222" s="45">
        <v>0.69799999999999995</v>
      </c>
      <c r="N2222" s="21" t="b">
        <v>1</v>
      </c>
      <c r="O2222" s="21">
        <v>0.77300000000000002</v>
      </c>
      <c r="P2222" s="21"/>
      <c r="Q2222" s="21"/>
      <c r="R2222" s="32"/>
      <c r="S2222" s="32"/>
      <c r="U2222" s="36" t="s">
        <v>5385</v>
      </c>
      <c r="V2222" s="66" t="s">
        <v>5285</v>
      </c>
      <c r="W2222" s="66"/>
    </row>
    <row r="2223" spans="1:23" ht="15">
      <c r="A2223" s="21" t="s">
        <v>3867</v>
      </c>
      <c r="B2223" s="35" t="s">
        <v>571</v>
      </c>
      <c r="C2223" s="21" t="s">
        <v>1081</v>
      </c>
      <c r="D2223" s="21" t="s">
        <v>1129</v>
      </c>
      <c r="E2223" s="21" t="s">
        <v>1097</v>
      </c>
      <c r="F2223" s="30" t="s">
        <v>3890</v>
      </c>
      <c r="G2223" s="36" t="s">
        <v>3891</v>
      </c>
      <c r="H2223" s="45" t="s">
        <v>3869</v>
      </c>
      <c r="I2223" s="21" t="s">
        <v>3870</v>
      </c>
      <c r="J2223" s="21" t="s">
        <v>1171</v>
      </c>
      <c r="K2223" s="21">
        <v>13</v>
      </c>
      <c r="L2223" s="21" t="s">
        <v>1089</v>
      </c>
      <c r="M2223" s="45">
        <v>-2.9089999999999998</v>
      </c>
      <c r="N2223" s="21" t="b">
        <v>1</v>
      </c>
      <c r="O2223" s="21">
        <v>0.92400000000000004</v>
      </c>
      <c r="P2223" s="21"/>
      <c r="Q2223" s="21"/>
      <c r="R2223" s="21" t="s">
        <v>3892</v>
      </c>
      <c r="S2223" s="21"/>
      <c r="U2223" s="36" t="s">
        <v>4780</v>
      </c>
      <c r="V2223" s="66" t="s">
        <v>5285</v>
      </c>
      <c r="W2223" s="66"/>
    </row>
    <row r="2224" spans="1:23" ht="15">
      <c r="A2224" s="21" t="s">
        <v>3867</v>
      </c>
      <c r="B2224" s="35" t="s">
        <v>571</v>
      </c>
      <c r="C2224" s="21" t="s">
        <v>1081</v>
      </c>
      <c r="D2224" s="21" t="s">
        <v>1129</v>
      </c>
      <c r="E2224" s="21" t="s">
        <v>1097</v>
      </c>
      <c r="F2224" s="30" t="s">
        <v>3890</v>
      </c>
      <c r="G2224" s="32" t="s">
        <v>3891</v>
      </c>
      <c r="H2224" s="45" t="s">
        <v>3872</v>
      </c>
      <c r="I2224" s="21" t="s">
        <v>3870</v>
      </c>
      <c r="J2224" s="21" t="s">
        <v>1094</v>
      </c>
      <c r="K2224" s="21">
        <v>13</v>
      </c>
      <c r="L2224" s="21" t="s">
        <v>1089</v>
      </c>
      <c r="M2224" s="21">
        <v>2.8660000000000001</v>
      </c>
      <c r="N2224" s="21" t="b">
        <v>1</v>
      </c>
      <c r="O2224" s="21">
        <v>0.92400000000000004</v>
      </c>
      <c r="P2224" s="21"/>
      <c r="Q2224" s="21"/>
      <c r="R2224" s="21" t="s">
        <v>3892</v>
      </c>
      <c r="S2224" s="21"/>
      <c r="U2224" s="36" t="s">
        <v>4780</v>
      </c>
      <c r="V2224" s="66" t="s">
        <v>5285</v>
      </c>
      <c r="W2224" s="66"/>
    </row>
    <row r="2225" spans="1:23" ht="15">
      <c r="A2225" s="21" t="s">
        <v>3867</v>
      </c>
      <c r="B2225" s="35" t="s">
        <v>571</v>
      </c>
      <c r="C2225" s="21" t="s">
        <v>1081</v>
      </c>
      <c r="D2225" s="21" t="s">
        <v>1129</v>
      </c>
      <c r="E2225" s="21" t="s">
        <v>1097</v>
      </c>
      <c r="F2225" s="30" t="s">
        <v>3890</v>
      </c>
      <c r="G2225" s="32" t="s">
        <v>3891</v>
      </c>
      <c r="H2225" s="45" t="s">
        <v>3874</v>
      </c>
      <c r="I2225" s="21" t="s">
        <v>3870</v>
      </c>
      <c r="J2225" s="21" t="s">
        <v>1171</v>
      </c>
      <c r="K2225" s="21">
        <v>13</v>
      </c>
      <c r="L2225" s="21" t="s">
        <v>1089</v>
      </c>
      <c r="M2225" s="21">
        <v>-0.53600000000000003</v>
      </c>
      <c r="N2225" s="21" t="b">
        <v>1</v>
      </c>
      <c r="O2225" s="21">
        <v>0.99399999999999999</v>
      </c>
      <c r="P2225" s="21"/>
      <c r="Q2225" s="21"/>
      <c r="R2225" s="21" t="s">
        <v>3892</v>
      </c>
      <c r="S2225" s="21"/>
      <c r="U2225" s="36" t="s">
        <v>5107</v>
      </c>
      <c r="V2225" s="66" t="s">
        <v>5285</v>
      </c>
      <c r="W2225" s="66"/>
    </row>
    <row r="2226" spans="1:23" ht="15">
      <c r="A2226" s="21" t="s">
        <v>3867</v>
      </c>
      <c r="B2226" s="35" t="s">
        <v>571</v>
      </c>
      <c r="C2226" s="21" t="s">
        <v>1081</v>
      </c>
      <c r="D2226" s="21" t="s">
        <v>1129</v>
      </c>
      <c r="E2226" s="21" t="s">
        <v>1097</v>
      </c>
      <c r="F2226" s="30" t="s">
        <v>3890</v>
      </c>
      <c r="G2226" s="32" t="s">
        <v>3891</v>
      </c>
      <c r="H2226" s="45" t="s">
        <v>3877</v>
      </c>
      <c r="I2226" s="21" t="s">
        <v>3870</v>
      </c>
      <c r="J2226" s="21" t="s">
        <v>1171</v>
      </c>
      <c r="K2226" s="21">
        <v>13</v>
      </c>
      <c r="L2226" s="21" t="s">
        <v>1089</v>
      </c>
      <c r="M2226" s="45">
        <v>1.056</v>
      </c>
      <c r="N2226" s="21" t="b">
        <v>1</v>
      </c>
      <c r="O2226" s="21">
        <v>0.99399999999999999</v>
      </c>
      <c r="P2226" s="21"/>
      <c r="Q2226" s="21"/>
      <c r="R2226" s="21" t="s">
        <v>3892</v>
      </c>
      <c r="S2226" s="21"/>
      <c r="U2226" s="36" t="s">
        <v>4780</v>
      </c>
      <c r="V2226" s="66" t="s">
        <v>5285</v>
      </c>
      <c r="W2226" s="66"/>
    </row>
    <row r="2227" spans="1:23" ht="15">
      <c r="A2227" s="21" t="s">
        <v>3867</v>
      </c>
      <c r="B2227" s="35" t="s">
        <v>571</v>
      </c>
      <c r="C2227" s="21" t="s">
        <v>1081</v>
      </c>
      <c r="D2227" s="21" t="s">
        <v>1129</v>
      </c>
      <c r="E2227" s="21" t="s">
        <v>1097</v>
      </c>
      <c r="F2227" s="30" t="s">
        <v>3890</v>
      </c>
      <c r="G2227" s="32" t="s">
        <v>3891</v>
      </c>
      <c r="H2227" s="45" t="s">
        <v>3878</v>
      </c>
      <c r="I2227" s="21" t="s">
        <v>3870</v>
      </c>
      <c r="J2227" s="21" t="s">
        <v>1171</v>
      </c>
      <c r="K2227" s="21">
        <v>13</v>
      </c>
      <c r="L2227" s="21" t="s">
        <v>1089</v>
      </c>
      <c r="M2227" s="21">
        <v>-1.222</v>
      </c>
      <c r="N2227" s="21" t="b">
        <v>1</v>
      </c>
      <c r="O2227" s="21">
        <v>0.99199999999999999</v>
      </c>
      <c r="P2227" s="21"/>
      <c r="Q2227" s="21"/>
      <c r="R2227" s="21" t="s">
        <v>3892</v>
      </c>
      <c r="S2227" s="21"/>
      <c r="U2227" s="36" t="s">
        <v>4782</v>
      </c>
      <c r="V2227" s="66" t="s">
        <v>5285</v>
      </c>
      <c r="W2227" s="66"/>
    </row>
    <row r="2228" spans="1:23" ht="15">
      <c r="A2228" s="21" t="s">
        <v>3867</v>
      </c>
      <c r="B2228" s="35" t="s">
        <v>571</v>
      </c>
      <c r="C2228" s="21" t="s">
        <v>1081</v>
      </c>
      <c r="D2228" s="21" t="s">
        <v>1129</v>
      </c>
      <c r="E2228" s="21" t="s">
        <v>1097</v>
      </c>
      <c r="F2228" s="30" t="s">
        <v>3890</v>
      </c>
      <c r="G2228" s="32" t="s">
        <v>3891</v>
      </c>
      <c r="H2228" s="45" t="s">
        <v>3877</v>
      </c>
      <c r="I2228" s="21" t="s">
        <v>3870</v>
      </c>
      <c r="J2228" s="21" t="s">
        <v>1171</v>
      </c>
      <c r="K2228" s="21">
        <v>13</v>
      </c>
      <c r="L2228" s="21" t="s">
        <v>1089</v>
      </c>
      <c r="M2228" s="21">
        <v>1.081</v>
      </c>
      <c r="N2228" s="21" t="b">
        <v>1</v>
      </c>
      <c r="O2228" s="21">
        <v>0.99199999999999999</v>
      </c>
      <c r="P2228" s="21"/>
      <c r="Q2228" s="21"/>
      <c r="R2228" s="21"/>
      <c r="S2228" s="21"/>
      <c r="U2228" s="36" t="s">
        <v>4780</v>
      </c>
      <c r="V2228" s="66" t="s">
        <v>5285</v>
      </c>
      <c r="W2228" s="66"/>
    </row>
    <row r="2229" spans="1:23" ht="15">
      <c r="A2229" s="21" t="s">
        <v>3867</v>
      </c>
      <c r="B2229" s="35" t="s">
        <v>571</v>
      </c>
      <c r="C2229" s="21" t="s">
        <v>1081</v>
      </c>
      <c r="D2229" s="21" t="s">
        <v>1129</v>
      </c>
      <c r="E2229" s="21" t="s">
        <v>1099</v>
      </c>
      <c r="F2229" s="30" t="s">
        <v>1189</v>
      </c>
      <c r="G2229" s="36" t="s">
        <v>3868</v>
      </c>
      <c r="H2229" s="45" t="s">
        <v>3893</v>
      </c>
      <c r="I2229" s="21" t="s">
        <v>3894</v>
      </c>
      <c r="J2229" s="21" t="s">
        <v>3895</v>
      </c>
      <c r="K2229" s="21"/>
      <c r="L2229" s="21" t="s">
        <v>1089</v>
      </c>
      <c r="M2229" s="21">
        <v>177</v>
      </c>
      <c r="N2229" s="21" t="s">
        <v>1088</v>
      </c>
      <c r="O2229" s="21"/>
      <c r="P2229" s="21">
        <v>105</v>
      </c>
      <c r="Q2229" s="21" t="s">
        <v>3896</v>
      </c>
      <c r="R2229" s="21" t="s">
        <v>3897</v>
      </c>
      <c r="S2229" s="21"/>
      <c r="U2229" s="36" t="s">
        <v>5287</v>
      </c>
      <c r="V2229" s="66" t="s">
        <v>5285</v>
      </c>
      <c r="W2229" s="66"/>
    </row>
    <row r="2230" spans="1:23" ht="15">
      <c r="A2230" s="21" t="s">
        <v>3867</v>
      </c>
      <c r="B2230" s="35" t="s">
        <v>571</v>
      </c>
      <c r="C2230" s="21" t="s">
        <v>1081</v>
      </c>
      <c r="D2230" s="21" t="s">
        <v>1129</v>
      </c>
      <c r="E2230" s="21" t="s">
        <v>1099</v>
      </c>
      <c r="F2230" s="30" t="s">
        <v>1189</v>
      </c>
      <c r="G2230" s="36" t="s">
        <v>3868</v>
      </c>
      <c r="H2230" s="45" t="s">
        <v>3893</v>
      </c>
      <c r="I2230" s="21"/>
      <c r="J2230" s="21" t="s">
        <v>3895</v>
      </c>
      <c r="K2230" s="21"/>
      <c r="L2230" s="21" t="s">
        <v>1089</v>
      </c>
      <c r="M2230" s="21">
        <v>183</v>
      </c>
      <c r="N2230" s="21" t="s">
        <v>1088</v>
      </c>
      <c r="O2230" s="21"/>
      <c r="P2230" s="21">
        <v>99</v>
      </c>
      <c r="Q2230" s="21"/>
      <c r="R2230" s="21" t="s">
        <v>3898</v>
      </c>
      <c r="S2230" s="21"/>
      <c r="U2230" s="36" t="s">
        <v>5287</v>
      </c>
      <c r="V2230" s="66" t="s">
        <v>5285</v>
      </c>
      <c r="W2230" s="66"/>
    </row>
    <row r="2231" spans="1:23" ht="15">
      <c r="A2231" s="21" t="s">
        <v>3867</v>
      </c>
      <c r="B2231" s="35" t="s">
        <v>571</v>
      </c>
      <c r="C2231" s="21" t="s">
        <v>1081</v>
      </c>
      <c r="D2231" s="21" t="s">
        <v>1129</v>
      </c>
      <c r="E2231" s="21" t="s">
        <v>1099</v>
      </c>
      <c r="F2231" s="30" t="s">
        <v>1189</v>
      </c>
      <c r="G2231" s="36" t="s">
        <v>3868</v>
      </c>
      <c r="H2231" s="45" t="s">
        <v>3893</v>
      </c>
      <c r="I2231" s="21"/>
      <c r="J2231" s="21" t="s">
        <v>3899</v>
      </c>
      <c r="K2231" s="21"/>
      <c r="L2231" s="21" t="s">
        <v>1089</v>
      </c>
      <c r="M2231" s="21">
        <v>182</v>
      </c>
      <c r="N2231" s="21" t="s">
        <v>1088</v>
      </c>
      <c r="O2231" s="21"/>
      <c r="P2231" s="21">
        <v>136</v>
      </c>
      <c r="Q2231" s="21"/>
      <c r="R2231" s="21" t="s">
        <v>3900</v>
      </c>
      <c r="S2231" s="21"/>
      <c r="U2231" s="36" t="s">
        <v>5287</v>
      </c>
      <c r="V2231" s="66" t="s">
        <v>5285</v>
      </c>
      <c r="W2231" s="66"/>
    </row>
    <row r="2232" spans="1:23" ht="15">
      <c r="A2232" s="21" t="s">
        <v>3867</v>
      </c>
      <c r="B2232" s="35" t="s">
        <v>571</v>
      </c>
      <c r="C2232" s="21" t="s">
        <v>1081</v>
      </c>
      <c r="D2232" s="21" t="s">
        <v>1129</v>
      </c>
      <c r="E2232" s="21" t="s">
        <v>1099</v>
      </c>
      <c r="F2232" s="30" t="s">
        <v>1189</v>
      </c>
      <c r="G2232" s="36" t="s">
        <v>3868</v>
      </c>
      <c r="H2232" s="45" t="s">
        <v>3893</v>
      </c>
      <c r="I2232" s="21"/>
      <c r="J2232" s="21" t="s">
        <v>3899</v>
      </c>
      <c r="K2232" s="21"/>
      <c r="L2232" s="21" t="s">
        <v>1089</v>
      </c>
      <c r="M2232" s="21">
        <v>243</v>
      </c>
      <c r="N2232" s="21" t="s">
        <v>1088</v>
      </c>
      <c r="O2232" s="21"/>
      <c r="P2232" s="21">
        <v>165</v>
      </c>
      <c r="Q2232" s="21"/>
      <c r="R2232" s="21" t="s">
        <v>3901</v>
      </c>
      <c r="S2232" s="21"/>
      <c r="U2232" s="36" t="s">
        <v>5287</v>
      </c>
      <c r="V2232" s="66" t="s">
        <v>5285</v>
      </c>
      <c r="W2232" s="66"/>
    </row>
    <row r="2233" spans="1:23" ht="15">
      <c r="A2233" s="6" t="s">
        <v>3902</v>
      </c>
      <c r="B2233" s="6" t="s">
        <v>652</v>
      </c>
      <c r="C2233" s="21" t="s">
        <v>1036</v>
      </c>
      <c r="D2233" s="21" t="s">
        <v>1147</v>
      </c>
      <c r="E2233" s="21" t="s">
        <v>1099</v>
      </c>
      <c r="F2233" s="30" t="s">
        <v>1168</v>
      </c>
      <c r="G2233" s="46" t="s">
        <v>3903</v>
      </c>
      <c r="H2233" s="31" t="s">
        <v>3904</v>
      </c>
      <c r="I2233" s="21" t="s">
        <v>3905</v>
      </c>
      <c r="J2233" s="21" t="s">
        <v>1161</v>
      </c>
      <c r="K2233" s="21">
        <v>80</v>
      </c>
      <c r="L2233" s="21"/>
      <c r="M2233" s="21">
        <v>28.8</v>
      </c>
      <c r="N2233" s="21" t="s">
        <v>1088</v>
      </c>
      <c r="O2233" s="21"/>
      <c r="P2233" s="21"/>
      <c r="Q2233" s="21"/>
      <c r="R2233" s="46" t="s">
        <v>3906</v>
      </c>
      <c r="S2233" s="46"/>
      <c r="U2233" s="65" t="s">
        <v>5105</v>
      </c>
      <c r="V2233" s="66" t="s">
        <v>5284</v>
      </c>
      <c r="W2233" s="66"/>
    </row>
    <row r="2234" spans="1:23" ht="15">
      <c r="A2234" s="6" t="s">
        <v>3902</v>
      </c>
      <c r="B2234" s="6" t="s">
        <v>652</v>
      </c>
      <c r="C2234" s="21" t="s">
        <v>1036</v>
      </c>
      <c r="D2234" s="21" t="s">
        <v>1147</v>
      </c>
      <c r="E2234" s="21" t="s">
        <v>1099</v>
      </c>
      <c r="F2234" s="30" t="s">
        <v>1168</v>
      </c>
      <c r="G2234" s="46" t="s">
        <v>3903</v>
      </c>
      <c r="H2234" s="31" t="s">
        <v>3907</v>
      </c>
      <c r="I2234" s="21" t="s">
        <v>3905</v>
      </c>
      <c r="J2234" s="21" t="s">
        <v>1161</v>
      </c>
      <c r="K2234" s="21">
        <v>80</v>
      </c>
      <c r="L2234" s="21"/>
      <c r="M2234" s="21">
        <v>3.8</v>
      </c>
      <c r="N2234" s="21" t="s">
        <v>1088</v>
      </c>
      <c r="O2234" s="21"/>
      <c r="P2234" s="21"/>
      <c r="Q2234" s="21"/>
      <c r="R2234" s="46" t="s">
        <v>3908</v>
      </c>
      <c r="S2234" s="46"/>
      <c r="U2234" s="65" t="s">
        <v>5105</v>
      </c>
      <c r="V2234" s="66" t="s">
        <v>5284</v>
      </c>
      <c r="W2234" s="66"/>
    </row>
    <row r="2235" spans="1:23" ht="15">
      <c r="A2235" s="6" t="s">
        <v>3902</v>
      </c>
      <c r="B2235" s="6" t="s">
        <v>652</v>
      </c>
      <c r="C2235" s="21" t="s">
        <v>1036</v>
      </c>
      <c r="D2235" s="21" t="s">
        <v>1147</v>
      </c>
      <c r="E2235" s="21" t="s">
        <v>1099</v>
      </c>
      <c r="F2235" s="30" t="s">
        <v>1168</v>
      </c>
      <c r="G2235" s="21" t="s">
        <v>3909</v>
      </c>
      <c r="H2235" s="31" t="s">
        <v>3904</v>
      </c>
      <c r="I2235" s="21" t="s">
        <v>3905</v>
      </c>
      <c r="J2235" s="21" t="s">
        <v>1161</v>
      </c>
      <c r="K2235" s="21">
        <v>58</v>
      </c>
      <c r="L2235" s="21"/>
      <c r="M2235" s="21">
        <v>12.1</v>
      </c>
      <c r="N2235" s="21" t="s">
        <v>1088</v>
      </c>
      <c r="O2235" s="21"/>
      <c r="P2235" s="21"/>
      <c r="Q2235" s="21"/>
      <c r="R2235" s="46" t="s">
        <v>3910</v>
      </c>
      <c r="S2235" s="46"/>
      <c r="U2235" s="65" t="s">
        <v>5105</v>
      </c>
      <c r="V2235" s="66" t="s">
        <v>5284</v>
      </c>
      <c r="W2235" s="66"/>
    </row>
    <row r="2236" spans="1:23" ht="15">
      <c r="A2236" s="6" t="s">
        <v>3902</v>
      </c>
      <c r="B2236" s="6" t="s">
        <v>652</v>
      </c>
      <c r="C2236" s="21" t="s">
        <v>1036</v>
      </c>
      <c r="D2236" s="21" t="s">
        <v>1147</v>
      </c>
      <c r="E2236" s="21" t="s">
        <v>1099</v>
      </c>
      <c r="F2236" s="30" t="s">
        <v>1168</v>
      </c>
      <c r="G2236" s="21" t="s">
        <v>3909</v>
      </c>
      <c r="H2236" s="31" t="s">
        <v>3907</v>
      </c>
      <c r="I2236" s="21" t="s">
        <v>3905</v>
      </c>
      <c r="J2236" s="21" t="s">
        <v>1161</v>
      </c>
      <c r="K2236" s="21">
        <v>58</v>
      </c>
      <c r="L2236" s="21"/>
      <c r="M2236" s="21">
        <v>13.8</v>
      </c>
      <c r="N2236" s="21" t="s">
        <v>1088</v>
      </c>
      <c r="O2236" s="21"/>
      <c r="P2236" s="21"/>
      <c r="Q2236" s="21"/>
      <c r="R2236" s="46" t="s">
        <v>3911</v>
      </c>
      <c r="S2236" s="46"/>
      <c r="U2236" s="65" t="s">
        <v>5105</v>
      </c>
      <c r="V2236" s="66" t="s">
        <v>5284</v>
      </c>
      <c r="W2236" s="66"/>
    </row>
    <row r="2237" spans="1:23" ht="15">
      <c r="A2237" s="6" t="s">
        <v>3902</v>
      </c>
      <c r="B2237" s="6" t="s">
        <v>652</v>
      </c>
      <c r="C2237" s="21" t="s">
        <v>1036</v>
      </c>
      <c r="D2237" s="21" t="s">
        <v>1147</v>
      </c>
      <c r="E2237" s="21" t="s">
        <v>1099</v>
      </c>
      <c r="F2237" s="30" t="s">
        <v>1168</v>
      </c>
      <c r="G2237" s="21" t="s">
        <v>3912</v>
      </c>
      <c r="H2237" s="31" t="s">
        <v>3904</v>
      </c>
      <c r="I2237" s="21" t="s">
        <v>3905</v>
      </c>
      <c r="J2237" s="21" t="s">
        <v>1161</v>
      </c>
      <c r="K2237" s="21">
        <v>37</v>
      </c>
      <c r="L2237" s="21"/>
      <c r="M2237" s="21">
        <v>100</v>
      </c>
      <c r="N2237" s="21" t="s">
        <v>1088</v>
      </c>
      <c r="O2237" s="21"/>
      <c r="P2237" s="21"/>
      <c r="Q2237" s="21"/>
      <c r="R2237" s="46" t="s">
        <v>3910</v>
      </c>
      <c r="S2237" s="46"/>
      <c r="U2237" s="65" t="s">
        <v>5105</v>
      </c>
      <c r="V2237" s="66" t="s">
        <v>5284</v>
      </c>
      <c r="W2237" s="66"/>
    </row>
    <row r="2238" spans="1:23" ht="15">
      <c r="A2238" s="6" t="s">
        <v>3902</v>
      </c>
      <c r="B2238" s="6" t="s">
        <v>652</v>
      </c>
      <c r="C2238" s="21" t="s">
        <v>1036</v>
      </c>
      <c r="D2238" s="21" t="s">
        <v>1147</v>
      </c>
      <c r="E2238" s="21" t="s">
        <v>1099</v>
      </c>
      <c r="F2238" s="30" t="s">
        <v>1168</v>
      </c>
      <c r="G2238" s="21" t="s">
        <v>3912</v>
      </c>
      <c r="H2238" s="31" t="s">
        <v>3907</v>
      </c>
      <c r="I2238" s="21" t="s">
        <v>3905</v>
      </c>
      <c r="J2238" s="21" t="s">
        <v>1161</v>
      </c>
      <c r="K2238" s="21">
        <v>37</v>
      </c>
      <c r="L2238" s="21"/>
      <c r="M2238" s="21">
        <v>35.1</v>
      </c>
      <c r="N2238" s="21" t="s">
        <v>1088</v>
      </c>
      <c r="O2238" s="21"/>
      <c r="P2238" s="21"/>
      <c r="Q2238" s="21"/>
      <c r="R2238" s="46" t="s">
        <v>3911</v>
      </c>
      <c r="S2238" s="46"/>
      <c r="U2238" s="65" t="s">
        <v>5105</v>
      </c>
      <c r="V2238" s="66" t="s">
        <v>5284</v>
      </c>
      <c r="W2238" s="66"/>
    </row>
    <row r="2239" spans="1:23" ht="15">
      <c r="A2239" s="6" t="s">
        <v>3902</v>
      </c>
      <c r="B2239" s="6" t="s">
        <v>652</v>
      </c>
      <c r="C2239" s="21" t="s">
        <v>1036</v>
      </c>
      <c r="D2239" s="21" t="s">
        <v>1147</v>
      </c>
      <c r="E2239" s="21" t="s">
        <v>1099</v>
      </c>
      <c r="F2239" s="30" t="s">
        <v>1168</v>
      </c>
      <c r="G2239" s="21" t="s">
        <v>3913</v>
      </c>
      <c r="H2239" s="31" t="s">
        <v>3904</v>
      </c>
      <c r="I2239" s="21" t="s">
        <v>3905</v>
      </c>
      <c r="J2239" s="21" t="s">
        <v>1161</v>
      </c>
      <c r="K2239" s="21">
        <v>611</v>
      </c>
      <c r="L2239" s="21"/>
      <c r="M2239" s="21">
        <v>45.7</v>
      </c>
      <c r="N2239" s="21" t="s">
        <v>1088</v>
      </c>
      <c r="O2239" s="21"/>
      <c r="P2239" s="21"/>
      <c r="Q2239" s="21"/>
      <c r="R2239" s="46" t="s">
        <v>3910</v>
      </c>
      <c r="S2239" s="46"/>
      <c r="U2239" s="65" t="s">
        <v>5105</v>
      </c>
      <c r="V2239" s="66" t="s">
        <v>5284</v>
      </c>
      <c r="W2239" s="66"/>
    </row>
    <row r="2240" spans="1:23" ht="15">
      <c r="A2240" s="6" t="s">
        <v>3902</v>
      </c>
      <c r="B2240" s="6" t="s">
        <v>652</v>
      </c>
      <c r="C2240" s="21" t="s">
        <v>1036</v>
      </c>
      <c r="D2240" s="21" t="s">
        <v>1147</v>
      </c>
      <c r="E2240" s="21" t="s">
        <v>1099</v>
      </c>
      <c r="F2240" s="30" t="s">
        <v>1168</v>
      </c>
      <c r="G2240" s="21" t="s">
        <v>3913</v>
      </c>
      <c r="H2240" s="31" t="s">
        <v>3907</v>
      </c>
      <c r="I2240" s="21" t="s">
        <v>3905</v>
      </c>
      <c r="J2240" s="21" t="s">
        <v>1161</v>
      </c>
      <c r="K2240" s="21">
        <v>611</v>
      </c>
      <c r="L2240" s="21"/>
      <c r="M2240" s="21">
        <v>11.6</v>
      </c>
      <c r="N2240" s="21" t="s">
        <v>1088</v>
      </c>
      <c r="O2240" s="21"/>
      <c r="P2240" s="21"/>
      <c r="Q2240" s="21"/>
      <c r="R2240" s="46" t="s">
        <v>3911</v>
      </c>
      <c r="S2240" s="46"/>
      <c r="U2240" s="65" t="s">
        <v>5105</v>
      </c>
      <c r="V2240" s="66" t="s">
        <v>5284</v>
      </c>
      <c r="W2240" s="66"/>
    </row>
    <row r="2241" spans="1:23" ht="15">
      <c r="A2241" s="6" t="s">
        <v>3902</v>
      </c>
      <c r="B2241" s="6" t="s">
        <v>652</v>
      </c>
      <c r="C2241" s="21" t="s">
        <v>1036</v>
      </c>
      <c r="D2241" s="21" t="s">
        <v>1147</v>
      </c>
      <c r="E2241" s="21" t="s">
        <v>1097</v>
      </c>
      <c r="F2241" s="30" t="s">
        <v>1780</v>
      </c>
      <c r="G2241" s="21" t="s">
        <v>3914</v>
      </c>
      <c r="H2241" s="31" t="s">
        <v>3904</v>
      </c>
      <c r="I2241" s="21" t="s">
        <v>3905</v>
      </c>
      <c r="J2241" s="21" t="s">
        <v>1161</v>
      </c>
      <c r="K2241" s="21">
        <v>9421</v>
      </c>
      <c r="L2241" s="21"/>
      <c r="M2241" s="21">
        <v>91.3</v>
      </c>
      <c r="N2241" s="21" t="s">
        <v>1088</v>
      </c>
      <c r="O2241" s="21"/>
      <c r="P2241" s="21"/>
      <c r="Q2241" s="21" t="s">
        <v>1977</v>
      </c>
      <c r="R2241" s="46" t="s">
        <v>3915</v>
      </c>
      <c r="S2241" s="46"/>
      <c r="U2241" s="65" t="s">
        <v>5105</v>
      </c>
      <c r="V2241" s="66" t="s">
        <v>5284</v>
      </c>
      <c r="W2241" s="66"/>
    </row>
    <row r="2242" spans="1:23" ht="15">
      <c r="A2242" s="6" t="s">
        <v>3902</v>
      </c>
      <c r="B2242" s="6" t="s">
        <v>652</v>
      </c>
      <c r="C2242" s="21" t="s">
        <v>1036</v>
      </c>
      <c r="D2242" s="21" t="s">
        <v>1147</v>
      </c>
      <c r="E2242" s="21" t="s">
        <v>1097</v>
      </c>
      <c r="F2242" s="30" t="s">
        <v>1780</v>
      </c>
      <c r="G2242" s="21" t="s">
        <v>3914</v>
      </c>
      <c r="H2242" s="31" t="s">
        <v>3907</v>
      </c>
      <c r="I2242" s="21" t="s">
        <v>3905</v>
      </c>
      <c r="J2242" s="21" t="s">
        <v>1161</v>
      </c>
      <c r="K2242" s="21">
        <v>9421</v>
      </c>
      <c r="L2242" s="21"/>
      <c r="M2242" s="21">
        <v>10</v>
      </c>
      <c r="N2242" s="21" t="s">
        <v>1088</v>
      </c>
      <c r="O2242" s="21"/>
      <c r="P2242" s="21"/>
      <c r="Q2242" s="21" t="s">
        <v>1977</v>
      </c>
      <c r="R2242" s="46" t="s">
        <v>3916</v>
      </c>
      <c r="S2242" s="46"/>
      <c r="U2242" s="65" t="s">
        <v>5105</v>
      </c>
      <c r="V2242" s="66" t="s">
        <v>5284</v>
      </c>
      <c r="W2242" s="66"/>
    </row>
    <row r="2243" spans="1:23" ht="15">
      <c r="A2243" s="6" t="s">
        <v>3902</v>
      </c>
      <c r="B2243" s="6" t="s">
        <v>652</v>
      </c>
      <c r="C2243" s="21" t="s">
        <v>1036</v>
      </c>
      <c r="D2243" s="21" t="s">
        <v>1147</v>
      </c>
      <c r="E2243" s="21" t="s">
        <v>1099</v>
      </c>
      <c r="F2243" s="30" t="s">
        <v>1168</v>
      </c>
      <c r="G2243" s="46" t="s">
        <v>3903</v>
      </c>
      <c r="H2243" s="31" t="s">
        <v>3904</v>
      </c>
      <c r="I2243" s="21" t="s">
        <v>3905</v>
      </c>
      <c r="J2243" s="21" t="s">
        <v>2913</v>
      </c>
      <c r="K2243" s="21">
        <v>4</v>
      </c>
      <c r="L2243" s="21"/>
      <c r="M2243" s="21" t="s">
        <v>3917</v>
      </c>
      <c r="N2243" s="21" t="s">
        <v>1088</v>
      </c>
      <c r="O2243" s="21"/>
      <c r="P2243" s="21"/>
      <c r="Q2243" s="21"/>
      <c r="R2243" s="46" t="s">
        <v>3918</v>
      </c>
      <c r="S2243" s="46"/>
      <c r="U2243" s="65" t="s">
        <v>5105</v>
      </c>
      <c r="V2243" s="66" t="s">
        <v>5284</v>
      </c>
      <c r="W2243" s="66"/>
    </row>
    <row r="2244" spans="1:23" ht="15">
      <c r="A2244" s="6" t="s">
        <v>3902</v>
      </c>
      <c r="B2244" s="6" t="s">
        <v>652</v>
      </c>
      <c r="C2244" s="21" t="s">
        <v>1036</v>
      </c>
      <c r="D2244" s="21" t="s">
        <v>1147</v>
      </c>
      <c r="E2244" s="21" t="s">
        <v>1099</v>
      </c>
      <c r="F2244" s="30" t="s">
        <v>1168</v>
      </c>
      <c r="G2244" s="21" t="s">
        <v>3912</v>
      </c>
      <c r="H2244" s="31" t="s">
        <v>3904</v>
      </c>
      <c r="I2244" s="21" t="s">
        <v>3905</v>
      </c>
      <c r="J2244" s="21" t="s">
        <v>2913</v>
      </c>
      <c r="K2244" s="21">
        <v>4</v>
      </c>
      <c r="L2244" s="21"/>
      <c r="M2244" s="21" t="s">
        <v>3919</v>
      </c>
      <c r="N2244" s="21" t="s">
        <v>1088</v>
      </c>
      <c r="O2244" s="21"/>
      <c r="P2244" s="21"/>
      <c r="Q2244" s="21"/>
      <c r="R2244" s="46" t="s">
        <v>3920</v>
      </c>
      <c r="S2244" s="46"/>
      <c r="U2244" s="65" t="s">
        <v>5105</v>
      </c>
      <c r="V2244" s="66" t="s">
        <v>5284</v>
      </c>
      <c r="W2244" s="66"/>
    </row>
    <row r="2245" spans="1:23" ht="15">
      <c r="A2245" s="6" t="s">
        <v>3902</v>
      </c>
      <c r="B2245" s="6" t="s">
        <v>652</v>
      </c>
      <c r="C2245" s="21" t="s">
        <v>1036</v>
      </c>
      <c r="D2245" s="21" t="s">
        <v>1147</v>
      </c>
      <c r="E2245" s="21" t="s">
        <v>1099</v>
      </c>
      <c r="F2245" s="30" t="s">
        <v>1168</v>
      </c>
      <c r="G2245" s="21" t="s">
        <v>3913</v>
      </c>
      <c r="H2245" s="31" t="s">
        <v>3904</v>
      </c>
      <c r="I2245" s="21" t="s">
        <v>3905</v>
      </c>
      <c r="J2245" s="21" t="s">
        <v>2913</v>
      </c>
      <c r="K2245" s="21">
        <v>15</v>
      </c>
      <c r="L2245" s="21"/>
      <c r="M2245" s="21" t="s">
        <v>3921</v>
      </c>
      <c r="N2245" s="21" t="s">
        <v>1088</v>
      </c>
      <c r="O2245" s="21"/>
      <c r="P2245" s="21"/>
      <c r="Q2245" s="21"/>
      <c r="R2245" s="46" t="s">
        <v>3920</v>
      </c>
      <c r="S2245" s="46"/>
      <c r="U2245" s="65" t="s">
        <v>5105</v>
      </c>
      <c r="V2245" s="66" t="s">
        <v>5284</v>
      </c>
      <c r="W2245" s="66"/>
    </row>
    <row r="2246" spans="1:23" ht="15">
      <c r="A2246" s="6" t="s">
        <v>3902</v>
      </c>
      <c r="B2246" s="6" t="s">
        <v>652</v>
      </c>
      <c r="C2246" s="21" t="s">
        <v>1036</v>
      </c>
      <c r="D2246" s="21" t="s">
        <v>1147</v>
      </c>
      <c r="E2246" s="21" t="s">
        <v>1097</v>
      </c>
      <c r="F2246" s="30" t="s">
        <v>1780</v>
      </c>
      <c r="G2246" s="21" t="s">
        <v>3914</v>
      </c>
      <c r="H2246" s="31" t="s">
        <v>3904</v>
      </c>
      <c r="I2246" s="21" t="s">
        <v>3905</v>
      </c>
      <c r="J2246" s="21" t="s">
        <v>2913</v>
      </c>
      <c r="K2246" s="21">
        <v>119</v>
      </c>
      <c r="L2246" s="21"/>
      <c r="M2246" s="21" t="s">
        <v>3922</v>
      </c>
      <c r="N2246" s="21" t="s">
        <v>1088</v>
      </c>
      <c r="O2246" s="21"/>
      <c r="P2246" s="21"/>
      <c r="Q2246" s="21" t="s">
        <v>1977</v>
      </c>
      <c r="R2246" s="46" t="s">
        <v>3923</v>
      </c>
      <c r="S2246" s="46"/>
      <c r="U2246" s="65" t="s">
        <v>5105</v>
      </c>
      <c r="V2246" s="66" t="s">
        <v>5284</v>
      </c>
      <c r="W2246" s="66"/>
    </row>
    <row r="2247" spans="1:23" ht="29">
      <c r="A2247" s="6" t="s">
        <v>3924</v>
      </c>
      <c r="B2247" s="6" t="s">
        <v>489</v>
      </c>
      <c r="C2247" s="21" t="s">
        <v>1081</v>
      </c>
      <c r="D2247" s="21" t="s">
        <v>1129</v>
      </c>
      <c r="E2247" s="21" t="s">
        <v>1099</v>
      </c>
      <c r="F2247" s="30" t="s">
        <v>1189</v>
      </c>
      <c r="G2247" s="21" t="s">
        <v>3925</v>
      </c>
      <c r="H2247" s="31" t="s">
        <v>3926</v>
      </c>
      <c r="I2247" s="31" t="s">
        <v>3927</v>
      </c>
      <c r="J2247" s="21" t="s">
        <v>1096</v>
      </c>
      <c r="K2247" s="21">
        <v>37</v>
      </c>
      <c r="L2247" s="21"/>
      <c r="M2247" s="21"/>
      <c r="N2247" s="21" t="s">
        <v>1088</v>
      </c>
      <c r="O2247" s="21">
        <v>0.94</v>
      </c>
      <c r="P2247" s="21"/>
      <c r="Q2247" s="21"/>
      <c r="R2247" s="46" t="s">
        <v>3928</v>
      </c>
      <c r="S2247" s="46"/>
      <c r="U2247" s="65" t="s">
        <v>4781</v>
      </c>
      <c r="V2247" s="66" t="s">
        <v>4778</v>
      </c>
      <c r="W2247" s="66"/>
    </row>
    <row r="2248" spans="1:23" ht="29">
      <c r="A2248" s="6" t="s">
        <v>3924</v>
      </c>
      <c r="B2248" s="6" t="s">
        <v>489</v>
      </c>
      <c r="C2248" s="21" t="s">
        <v>1081</v>
      </c>
      <c r="D2248" s="21" t="s">
        <v>1129</v>
      </c>
      <c r="E2248" s="21" t="s">
        <v>1099</v>
      </c>
      <c r="F2248" s="30" t="s">
        <v>1189</v>
      </c>
      <c r="G2248" s="21" t="s">
        <v>3925</v>
      </c>
      <c r="H2248" s="31" t="s">
        <v>3929</v>
      </c>
      <c r="I2248" s="31" t="s">
        <v>3927</v>
      </c>
      <c r="J2248" s="21" t="s">
        <v>1096</v>
      </c>
      <c r="K2248" s="21">
        <v>37</v>
      </c>
      <c r="L2248" s="21"/>
      <c r="M2248" s="21"/>
      <c r="N2248" s="21" t="s">
        <v>1088</v>
      </c>
      <c r="O2248" s="57">
        <v>0.8</v>
      </c>
      <c r="P2248" s="21"/>
      <c r="Q2248" s="21"/>
      <c r="R2248" s="46" t="s">
        <v>3930</v>
      </c>
      <c r="S2248" s="46"/>
      <c r="U2248" s="65" t="s">
        <v>4781</v>
      </c>
      <c r="V2248" s="66" t="s">
        <v>4778</v>
      </c>
      <c r="W2248" s="66"/>
    </row>
    <row r="2249" spans="1:23" ht="29">
      <c r="A2249" s="6" t="s">
        <v>3924</v>
      </c>
      <c r="B2249" s="6" t="s">
        <v>489</v>
      </c>
      <c r="C2249" s="21" t="s">
        <v>1081</v>
      </c>
      <c r="D2249" s="21" t="s">
        <v>1129</v>
      </c>
      <c r="E2249" s="21" t="s">
        <v>1099</v>
      </c>
      <c r="F2249" s="30" t="s">
        <v>1189</v>
      </c>
      <c r="G2249" s="21" t="s">
        <v>3925</v>
      </c>
      <c r="H2249" s="31" t="s">
        <v>3931</v>
      </c>
      <c r="I2249" s="31" t="s">
        <v>3927</v>
      </c>
      <c r="J2249" s="21" t="s">
        <v>1096</v>
      </c>
      <c r="K2249" s="21">
        <v>37</v>
      </c>
      <c r="L2249" s="21"/>
      <c r="M2249" s="21"/>
      <c r="N2249" s="21" t="s">
        <v>1088</v>
      </c>
      <c r="O2249" s="57">
        <v>0.9</v>
      </c>
      <c r="P2249" s="21"/>
      <c r="Q2249" s="21"/>
      <c r="R2249" s="46" t="s">
        <v>3932</v>
      </c>
      <c r="S2249" s="46"/>
      <c r="U2249" s="65" t="s">
        <v>4793</v>
      </c>
      <c r="V2249" s="66" t="s">
        <v>4778</v>
      </c>
      <c r="W2249" s="66"/>
    </row>
    <row r="2250" spans="1:23" ht="15">
      <c r="A2250" s="6" t="s">
        <v>3924</v>
      </c>
      <c r="B2250" s="6" t="s">
        <v>489</v>
      </c>
      <c r="C2250" s="21" t="s">
        <v>1036</v>
      </c>
      <c r="D2250" s="21" t="s">
        <v>1129</v>
      </c>
      <c r="E2250" s="21" t="s">
        <v>1099</v>
      </c>
      <c r="F2250" s="30" t="s">
        <v>1189</v>
      </c>
      <c r="G2250" s="21" t="s">
        <v>3925</v>
      </c>
      <c r="H2250" s="31" t="s">
        <v>1491</v>
      </c>
      <c r="I2250" s="31" t="s">
        <v>3933</v>
      </c>
      <c r="J2250" s="21" t="s">
        <v>3934</v>
      </c>
      <c r="K2250" s="21">
        <v>7</v>
      </c>
      <c r="L2250" s="21"/>
      <c r="M2250" s="21" t="s">
        <v>3935</v>
      </c>
      <c r="N2250" s="21" t="s">
        <v>1088</v>
      </c>
      <c r="O2250" s="21"/>
      <c r="P2250" s="21"/>
      <c r="Q2250" s="21"/>
      <c r="R2250" s="46" t="s">
        <v>3936</v>
      </c>
      <c r="S2250" s="46"/>
      <c r="U2250" s="65" t="s">
        <v>5105</v>
      </c>
      <c r="V2250" s="66" t="s">
        <v>5284</v>
      </c>
      <c r="W2250" s="66"/>
    </row>
    <row r="2251" spans="1:23" ht="29">
      <c r="A2251" s="6" t="s">
        <v>3924</v>
      </c>
      <c r="B2251" s="6" t="s">
        <v>489</v>
      </c>
      <c r="C2251" s="21" t="s">
        <v>1036</v>
      </c>
      <c r="D2251" s="21" t="s">
        <v>1129</v>
      </c>
      <c r="E2251" s="21" t="s">
        <v>1099</v>
      </c>
      <c r="F2251" s="30" t="s">
        <v>1189</v>
      </c>
      <c r="G2251" s="21" t="s">
        <v>3925</v>
      </c>
      <c r="H2251" s="31" t="s">
        <v>2265</v>
      </c>
      <c r="I2251" s="31" t="s">
        <v>3937</v>
      </c>
      <c r="J2251" s="21" t="s">
        <v>1094</v>
      </c>
      <c r="K2251" s="21">
        <v>7</v>
      </c>
      <c r="L2251" s="21"/>
      <c r="M2251" s="21" t="s">
        <v>3938</v>
      </c>
      <c r="N2251" s="21" t="s">
        <v>1088</v>
      </c>
      <c r="O2251" s="21"/>
      <c r="P2251" s="21"/>
      <c r="Q2251" s="21"/>
      <c r="R2251" s="46" t="s">
        <v>3939</v>
      </c>
      <c r="S2251" s="46"/>
      <c r="U2251" s="65" t="s">
        <v>5105</v>
      </c>
      <c r="V2251" s="66" t="s">
        <v>5284</v>
      </c>
      <c r="W2251" s="66"/>
    </row>
    <row r="2252" spans="1:23" ht="29">
      <c r="A2252" s="6" t="s">
        <v>3924</v>
      </c>
      <c r="B2252" s="6" t="s">
        <v>489</v>
      </c>
      <c r="C2252" s="21" t="s">
        <v>1036</v>
      </c>
      <c r="D2252" s="21" t="s">
        <v>1129</v>
      </c>
      <c r="E2252" s="21" t="s">
        <v>1099</v>
      </c>
      <c r="F2252" s="30" t="s">
        <v>1189</v>
      </c>
      <c r="G2252" s="21" t="s">
        <v>3925</v>
      </c>
      <c r="H2252" s="31" t="s">
        <v>3940</v>
      </c>
      <c r="I2252" s="31" t="s">
        <v>3941</v>
      </c>
      <c r="J2252" s="21" t="s">
        <v>2321</v>
      </c>
      <c r="K2252" s="21">
        <v>7</v>
      </c>
      <c r="L2252" s="21"/>
      <c r="M2252" s="21" t="s">
        <v>3942</v>
      </c>
      <c r="N2252" s="21"/>
      <c r="O2252" s="21"/>
      <c r="P2252" s="21"/>
      <c r="Q2252" s="21"/>
      <c r="R2252" s="46" t="s">
        <v>3943</v>
      </c>
      <c r="S2252" s="46"/>
      <c r="U2252" s="65" t="s">
        <v>5105</v>
      </c>
      <c r="V2252" s="66" t="s">
        <v>5284</v>
      </c>
      <c r="W2252" s="66"/>
    </row>
    <row r="2253" spans="1:23" ht="43">
      <c r="A2253" s="6" t="s">
        <v>3924</v>
      </c>
      <c r="B2253" s="6" t="s">
        <v>489</v>
      </c>
      <c r="C2253" s="21" t="s">
        <v>1036</v>
      </c>
      <c r="D2253" s="21" t="s">
        <v>1129</v>
      </c>
      <c r="E2253" s="21" t="s">
        <v>1099</v>
      </c>
      <c r="F2253" s="30" t="s">
        <v>1189</v>
      </c>
      <c r="G2253" s="21" t="s">
        <v>3925</v>
      </c>
      <c r="H2253" s="31" t="s">
        <v>3940</v>
      </c>
      <c r="I2253" s="31" t="s">
        <v>3944</v>
      </c>
      <c r="J2253" s="21" t="s">
        <v>2321</v>
      </c>
      <c r="K2253" s="21">
        <v>7</v>
      </c>
      <c r="L2253" s="21"/>
      <c r="M2253" s="21" t="s">
        <v>3945</v>
      </c>
      <c r="N2253" s="21" t="s">
        <v>1088</v>
      </c>
      <c r="O2253" s="21"/>
      <c r="P2253" s="21"/>
      <c r="Q2253" s="21"/>
      <c r="R2253" s="46" t="s">
        <v>3946</v>
      </c>
      <c r="S2253" s="46"/>
      <c r="U2253" s="65" t="s">
        <v>5105</v>
      </c>
      <c r="V2253" s="66" t="s">
        <v>5284</v>
      </c>
      <c r="W2253" s="66"/>
    </row>
    <row r="2254" spans="1:23" ht="43">
      <c r="A2254" s="6" t="s">
        <v>3924</v>
      </c>
      <c r="B2254" s="6" t="s">
        <v>489</v>
      </c>
      <c r="C2254" s="21" t="s">
        <v>1036</v>
      </c>
      <c r="D2254" s="21" t="s">
        <v>1129</v>
      </c>
      <c r="E2254" s="21" t="s">
        <v>1099</v>
      </c>
      <c r="F2254" s="30" t="s">
        <v>1189</v>
      </c>
      <c r="G2254" s="21" t="s">
        <v>3925</v>
      </c>
      <c r="H2254" s="31" t="s">
        <v>3940</v>
      </c>
      <c r="I2254" s="31" t="s">
        <v>3947</v>
      </c>
      <c r="J2254" s="21" t="s">
        <v>2321</v>
      </c>
      <c r="K2254" s="21">
        <v>7</v>
      </c>
      <c r="L2254" s="21"/>
      <c r="M2254" s="21" t="s">
        <v>3948</v>
      </c>
      <c r="N2254" s="21" t="s">
        <v>1088</v>
      </c>
      <c r="O2254" s="21"/>
      <c r="P2254" s="21"/>
      <c r="Q2254" s="21"/>
      <c r="R2254" s="46" t="s">
        <v>3949</v>
      </c>
      <c r="S2254" s="46"/>
      <c r="U2254" s="65" t="s">
        <v>5105</v>
      </c>
      <c r="V2254" s="66" t="s">
        <v>5284</v>
      </c>
      <c r="W2254" s="66"/>
    </row>
    <row r="2255" spans="1:23" ht="14">
      <c r="A2255" s="21" t="s">
        <v>3950</v>
      </c>
      <c r="B2255" s="75" t="s">
        <v>536</v>
      </c>
      <c r="C2255" s="21" t="s">
        <v>1733</v>
      </c>
      <c r="D2255" s="21" t="s">
        <v>1082</v>
      </c>
      <c r="E2255" s="21"/>
      <c r="F2255" s="30" t="s">
        <v>3479</v>
      </c>
      <c r="G2255" s="21" t="s">
        <v>3439</v>
      </c>
      <c r="H2255" s="31"/>
      <c r="I2255" s="31"/>
      <c r="J2255" s="31"/>
      <c r="K2255" s="31"/>
      <c r="L2255" s="21"/>
      <c r="M2255" s="21"/>
      <c r="N2255" s="21"/>
      <c r="O2255" s="21"/>
      <c r="P2255" s="21"/>
      <c r="Q2255" s="21"/>
      <c r="R2255" s="21" t="s">
        <v>3951</v>
      </c>
      <c r="S2255" s="21"/>
      <c r="U2255" s="36" t="s">
        <v>5105</v>
      </c>
      <c r="V2255" s="66" t="s">
        <v>5284</v>
      </c>
      <c r="W2255" s="66"/>
    </row>
    <row r="2256" spans="1:23" ht="14">
      <c r="A2256" s="21" t="s">
        <v>3950</v>
      </c>
      <c r="B2256" s="75" t="s">
        <v>536</v>
      </c>
      <c r="C2256" s="21" t="s">
        <v>1733</v>
      </c>
      <c r="D2256" s="21" t="s">
        <v>1082</v>
      </c>
      <c r="E2256" s="21"/>
      <c r="F2256" s="30" t="s">
        <v>3952</v>
      </c>
      <c r="G2256" s="21" t="s">
        <v>3953</v>
      </c>
      <c r="H2256" s="31"/>
      <c r="I2256" s="31"/>
      <c r="J2256" s="31"/>
      <c r="K2256" s="31"/>
      <c r="L2256" s="21"/>
      <c r="M2256" s="21"/>
      <c r="N2256" s="21"/>
      <c r="O2256" s="21"/>
      <c r="P2256" s="21"/>
      <c r="Q2256" s="21" t="s">
        <v>2544</v>
      </c>
      <c r="R2256" s="10" t="s">
        <v>3954</v>
      </c>
      <c r="S2256" s="10"/>
      <c r="U2256" s="66" t="s">
        <v>5105</v>
      </c>
      <c r="V2256" s="66" t="s">
        <v>5284</v>
      </c>
      <c r="W2256" s="66"/>
    </row>
    <row r="2257" spans="1:23" ht="14">
      <c r="A2257" s="21" t="s">
        <v>3955</v>
      </c>
      <c r="B2257" s="21" t="s">
        <v>3956</v>
      </c>
      <c r="C2257" s="21" t="s">
        <v>1036</v>
      </c>
      <c r="D2257" s="21" t="s">
        <v>1082</v>
      </c>
      <c r="E2257" s="21" t="s">
        <v>1097</v>
      </c>
      <c r="F2257" s="30" t="s">
        <v>3957</v>
      </c>
      <c r="G2257" s="21" t="s">
        <v>1543</v>
      </c>
      <c r="H2257" s="31" t="s">
        <v>3958</v>
      </c>
      <c r="I2257" s="10" t="s">
        <v>1093</v>
      </c>
      <c r="J2257" s="31" t="s">
        <v>3959</v>
      </c>
      <c r="L2257" s="21" t="s">
        <v>1138</v>
      </c>
      <c r="M2257" s="21" t="s">
        <v>3960</v>
      </c>
      <c r="N2257" s="21" t="b">
        <v>0</v>
      </c>
      <c r="O2257" s="21"/>
      <c r="P2257" s="21"/>
      <c r="Q2257" s="21"/>
      <c r="R2257" s="46" t="s">
        <v>3961</v>
      </c>
      <c r="S2257" s="46"/>
      <c r="U2257" s="65" t="s">
        <v>5105</v>
      </c>
      <c r="V2257" s="66" t="s">
        <v>5284</v>
      </c>
      <c r="W2257" s="66"/>
    </row>
    <row r="2258" spans="1:23" ht="14">
      <c r="A2258" s="21" t="s">
        <v>3955</v>
      </c>
      <c r="B2258" s="21" t="s">
        <v>3956</v>
      </c>
      <c r="C2258" s="21" t="s">
        <v>1036</v>
      </c>
      <c r="D2258" s="21" t="s">
        <v>1082</v>
      </c>
      <c r="E2258" s="21" t="s">
        <v>1097</v>
      </c>
      <c r="F2258" s="30" t="s">
        <v>3957</v>
      </c>
      <c r="G2258" s="21" t="s">
        <v>1543</v>
      </c>
      <c r="H2258" s="31" t="s">
        <v>3962</v>
      </c>
      <c r="I2258" s="10" t="s">
        <v>1093</v>
      </c>
      <c r="J2258" s="31" t="s">
        <v>3963</v>
      </c>
      <c r="L2258" s="21" t="s">
        <v>1138</v>
      </c>
      <c r="M2258" s="21" t="s">
        <v>3964</v>
      </c>
      <c r="N2258" s="21" t="b">
        <v>0</v>
      </c>
      <c r="O2258" s="21"/>
      <c r="P2258" s="21"/>
      <c r="Q2258" s="21"/>
      <c r="R2258" s="46" t="s">
        <v>3965</v>
      </c>
      <c r="S2258" s="46"/>
      <c r="U2258" s="65" t="s">
        <v>5105</v>
      </c>
      <c r="V2258" s="66" t="s">
        <v>5284</v>
      </c>
      <c r="W2258" s="66"/>
    </row>
    <row r="2259" spans="1:23" ht="14">
      <c r="A2259" s="21" t="s">
        <v>3955</v>
      </c>
      <c r="B2259" s="21" t="s">
        <v>3956</v>
      </c>
      <c r="C2259" s="21" t="s">
        <v>1036</v>
      </c>
      <c r="D2259" s="21" t="s">
        <v>1082</v>
      </c>
      <c r="E2259" s="21" t="s">
        <v>1097</v>
      </c>
      <c r="F2259" s="30" t="s">
        <v>3957</v>
      </c>
      <c r="G2259" s="21" t="s">
        <v>1543</v>
      </c>
      <c r="H2259" s="31" t="s">
        <v>3966</v>
      </c>
      <c r="I2259" s="10" t="s">
        <v>1093</v>
      </c>
      <c r="J2259" s="31"/>
      <c r="L2259" s="21" t="s">
        <v>1138</v>
      </c>
      <c r="M2259" s="21" t="s">
        <v>3967</v>
      </c>
      <c r="N2259" s="21" t="b">
        <v>0</v>
      </c>
      <c r="O2259" s="21"/>
      <c r="P2259" s="21"/>
      <c r="Q2259" s="21"/>
      <c r="R2259" s="46" t="s">
        <v>3968</v>
      </c>
      <c r="S2259" s="46"/>
      <c r="U2259" s="65" t="s">
        <v>5105</v>
      </c>
      <c r="V2259" s="66" t="s">
        <v>5284</v>
      </c>
      <c r="W2259" s="66"/>
    </row>
    <row r="2260" spans="1:23" ht="14">
      <c r="A2260" s="21" t="s">
        <v>3955</v>
      </c>
      <c r="B2260" s="21" t="s">
        <v>3956</v>
      </c>
      <c r="C2260" s="21" t="s">
        <v>1036</v>
      </c>
      <c r="D2260" s="21" t="s">
        <v>1082</v>
      </c>
      <c r="E2260" s="21" t="s">
        <v>1097</v>
      </c>
      <c r="F2260" s="30" t="s">
        <v>3957</v>
      </c>
      <c r="G2260" s="21" t="s">
        <v>1543</v>
      </c>
      <c r="H2260" s="31" t="s">
        <v>3969</v>
      </c>
      <c r="I2260" s="10" t="s">
        <v>1093</v>
      </c>
      <c r="J2260" s="31" t="s">
        <v>2313</v>
      </c>
      <c r="L2260" s="21" t="s">
        <v>1138</v>
      </c>
      <c r="M2260" s="21" t="s">
        <v>3970</v>
      </c>
      <c r="N2260" s="21" t="b">
        <v>1</v>
      </c>
      <c r="O2260" s="21"/>
      <c r="P2260" s="21"/>
      <c r="Q2260" s="21"/>
      <c r="R2260" s="46" t="s">
        <v>3971</v>
      </c>
      <c r="S2260" s="46"/>
      <c r="U2260" s="65" t="s">
        <v>5105</v>
      </c>
      <c r="V2260" s="66" t="s">
        <v>5284</v>
      </c>
      <c r="W2260" s="66"/>
    </row>
    <row r="2261" spans="1:23" ht="14">
      <c r="A2261" s="21" t="s">
        <v>3955</v>
      </c>
      <c r="B2261" s="21" t="s">
        <v>3956</v>
      </c>
      <c r="C2261" s="21" t="s">
        <v>1036</v>
      </c>
      <c r="D2261" s="21" t="s">
        <v>1082</v>
      </c>
      <c r="E2261" s="21" t="s">
        <v>1097</v>
      </c>
      <c r="F2261" s="30" t="s">
        <v>3957</v>
      </c>
      <c r="G2261" s="21" t="s">
        <v>1543</v>
      </c>
      <c r="H2261" s="31" t="s">
        <v>3972</v>
      </c>
      <c r="I2261" s="10" t="s">
        <v>1093</v>
      </c>
      <c r="J2261" s="31" t="s">
        <v>1094</v>
      </c>
      <c r="L2261" s="21" t="s">
        <v>1138</v>
      </c>
      <c r="M2261" s="21" t="s">
        <v>3973</v>
      </c>
      <c r="N2261" s="21" t="b">
        <v>0</v>
      </c>
      <c r="O2261" s="21"/>
      <c r="P2261" s="21"/>
      <c r="Q2261" s="21"/>
      <c r="R2261" s="46" t="s">
        <v>3974</v>
      </c>
      <c r="S2261" s="46"/>
      <c r="U2261" s="65" t="s">
        <v>5105</v>
      </c>
      <c r="V2261" s="66" t="s">
        <v>5284</v>
      </c>
      <c r="W2261" s="66"/>
    </row>
    <row r="2262" spans="1:23" ht="14">
      <c r="A2262" s="21" t="s">
        <v>3955</v>
      </c>
      <c r="B2262" s="21" t="s">
        <v>3956</v>
      </c>
      <c r="C2262" s="21" t="s">
        <v>1036</v>
      </c>
      <c r="D2262" s="21" t="s">
        <v>1082</v>
      </c>
      <c r="E2262" s="21" t="s">
        <v>1097</v>
      </c>
      <c r="F2262" s="30" t="s">
        <v>3957</v>
      </c>
      <c r="G2262" s="21" t="s">
        <v>1543</v>
      </c>
      <c r="H2262" s="31" t="s">
        <v>3975</v>
      </c>
      <c r="I2262" s="10" t="s">
        <v>1093</v>
      </c>
      <c r="J2262" s="31" t="s">
        <v>3959</v>
      </c>
      <c r="L2262" s="21" t="s">
        <v>1089</v>
      </c>
      <c r="M2262" s="21" t="s">
        <v>3976</v>
      </c>
      <c r="N2262" s="21" t="b">
        <v>0</v>
      </c>
      <c r="O2262" s="21"/>
      <c r="P2262" s="21"/>
      <c r="Q2262" s="21"/>
      <c r="R2262" s="46" t="s">
        <v>3977</v>
      </c>
      <c r="S2262" s="46"/>
      <c r="U2262" s="65" t="s">
        <v>5105</v>
      </c>
      <c r="V2262" s="66" t="s">
        <v>5284</v>
      </c>
      <c r="W2262" s="66"/>
    </row>
    <row r="2263" spans="1:23" ht="14">
      <c r="A2263" s="21" t="s">
        <v>3955</v>
      </c>
      <c r="B2263" s="21" t="s">
        <v>3956</v>
      </c>
      <c r="C2263" s="21" t="s">
        <v>1036</v>
      </c>
      <c r="D2263" s="21" t="s">
        <v>1082</v>
      </c>
      <c r="E2263" s="21" t="s">
        <v>1097</v>
      </c>
      <c r="F2263" s="30" t="s">
        <v>3957</v>
      </c>
      <c r="G2263" s="21" t="s">
        <v>1543</v>
      </c>
      <c r="H2263" s="31" t="s">
        <v>3978</v>
      </c>
      <c r="I2263" s="10" t="s">
        <v>1093</v>
      </c>
      <c r="J2263" s="31" t="s">
        <v>3963</v>
      </c>
      <c r="L2263" s="21" t="s">
        <v>1089</v>
      </c>
      <c r="M2263" s="21" t="s">
        <v>3979</v>
      </c>
      <c r="N2263" s="21" t="b">
        <v>0</v>
      </c>
      <c r="O2263" s="21"/>
      <c r="P2263" s="21"/>
      <c r="Q2263" s="21"/>
      <c r="R2263" s="46" t="s">
        <v>3980</v>
      </c>
      <c r="S2263" s="46"/>
      <c r="U2263" s="65" t="s">
        <v>5105</v>
      </c>
      <c r="V2263" s="66" t="s">
        <v>5284</v>
      </c>
      <c r="W2263" s="66"/>
    </row>
    <row r="2264" spans="1:23" ht="14">
      <c r="A2264" s="21" t="s">
        <v>3955</v>
      </c>
      <c r="B2264" s="21" t="s">
        <v>3956</v>
      </c>
      <c r="C2264" s="21" t="s">
        <v>1036</v>
      </c>
      <c r="D2264" s="21" t="s">
        <v>1082</v>
      </c>
      <c r="E2264" s="21" t="s">
        <v>1097</v>
      </c>
      <c r="F2264" s="30" t="s">
        <v>3957</v>
      </c>
      <c r="G2264" s="21" t="s">
        <v>1543</v>
      </c>
      <c r="H2264" s="31" t="s">
        <v>3981</v>
      </c>
      <c r="I2264" s="10" t="s">
        <v>1093</v>
      </c>
      <c r="J2264" s="31"/>
      <c r="L2264" s="21" t="s">
        <v>1089</v>
      </c>
      <c r="M2264" s="21" t="s">
        <v>3982</v>
      </c>
      <c r="N2264" s="21" t="b">
        <v>0</v>
      </c>
      <c r="O2264" s="21"/>
      <c r="P2264" s="21"/>
      <c r="Q2264" s="21"/>
      <c r="R2264" s="46" t="s">
        <v>3983</v>
      </c>
      <c r="S2264" s="46"/>
      <c r="U2264" s="65" t="s">
        <v>5105</v>
      </c>
      <c r="V2264" s="66" t="s">
        <v>5284</v>
      </c>
      <c r="W2264" s="66"/>
    </row>
    <row r="2265" spans="1:23" ht="14">
      <c r="A2265" s="21" t="s">
        <v>3955</v>
      </c>
      <c r="B2265" s="21" t="s">
        <v>3956</v>
      </c>
      <c r="C2265" s="21" t="s">
        <v>1036</v>
      </c>
      <c r="D2265" s="21" t="s">
        <v>1082</v>
      </c>
      <c r="E2265" s="21" t="s">
        <v>1097</v>
      </c>
      <c r="F2265" s="30" t="s">
        <v>3957</v>
      </c>
      <c r="G2265" s="21" t="s">
        <v>1543</v>
      </c>
      <c r="H2265" s="31" t="s">
        <v>3984</v>
      </c>
      <c r="I2265" s="10" t="s">
        <v>1093</v>
      </c>
      <c r="J2265" s="31" t="s">
        <v>2313</v>
      </c>
      <c r="L2265" s="21" t="s">
        <v>1089</v>
      </c>
      <c r="M2265" s="21" t="s">
        <v>3985</v>
      </c>
      <c r="N2265" s="21" t="b">
        <v>0</v>
      </c>
      <c r="O2265" s="21"/>
      <c r="P2265" s="21"/>
      <c r="Q2265" s="21"/>
      <c r="R2265" s="46" t="s">
        <v>3986</v>
      </c>
      <c r="S2265" s="46"/>
      <c r="U2265" s="65" t="s">
        <v>5105</v>
      </c>
      <c r="V2265" s="66" t="s">
        <v>5284</v>
      </c>
      <c r="W2265" s="66"/>
    </row>
    <row r="2266" spans="1:23" ht="14">
      <c r="A2266" s="21" t="s">
        <v>3955</v>
      </c>
      <c r="B2266" s="21" t="s">
        <v>3956</v>
      </c>
      <c r="C2266" s="21" t="s">
        <v>1036</v>
      </c>
      <c r="D2266" s="21" t="s">
        <v>1082</v>
      </c>
      <c r="E2266" s="21" t="s">
        <v>1097</v>
      </c>
      <c r="F2266" s="30" t="s">
        <v>3957</v>
      </c>
      <c r="G2266" s="21" t="s">
        <v>1543</v>
      </c>
      <c r="H2266" s="31" t="s">
        <v>3987</v>
      </c>
      <c r="I2266" s="10" t="s">
        <v>1093</v>
      </c>
      <c r="J2266" s="31" t="s">
        <v>1094</v>
      </c>
      <c r="L2266" s="21" t="s">
        <v>1089</v>
      </c>
      <c r="M2266" s="21" t="s">
        <v>3988</v>
      </c>
      <c r="N2266" s="21" t="b">
        <v>0</v>
      </c>
      <c r="O2266" s="21"/>
      <c r="P2266" s="21"/>
      <c r="Q2266" s="21"/>
      <c r="R2266" s="46" t="s">
        <v>3989</v>
      </c>
      <c r="S2266" s="46"/>
      <c r="U2266" s="65" t="s">
        <v>5105</v>
      </c>
      <c r="V2266" s="66" t="s">
        <v>5284</v>
      </c>
      <c r="W2266" s="66"/>
    </row>
    <row r="2267" spans="1:23" ht="14">
      <c r="A2267" s="21" t="s">
        <v>3955</v>
      </c>
      <c r="B2267" s="21" t="s">
        <v>3956</v>
      </c>
      <c r="C2267" s="21" t="s">
        <v>1036</v>
      </c>
      <c r="D2267" s="21" t="s">
        <v>1082</v>
      </c>
      <c r="E2267" s="21" t="s">
        <v>1097</v>
      </c>
      <c r="F2267" s="30" t="s">
        <v>3957</v>
      </c>
      <c r="G2267" s="21" t="s">
        <v>1543</v>
      </c>
      <c r="H2267" s="31" t="s">
        <v>3990</v>
      </c>
      <c r="I2267" s="10" t="s">
        <v>1093</v>
      </c>
      <c r="J2267" s="21" t="s">
        <v>3991</v>
      </c>
      <c r="K2267" s="21"/>
      <c r="L2267" s="21" t="s">
        <v>1089</v>
      </c>
      <c r="M2267" s="21" t="s">
        <v>3992</v>
      </c>
      <c r="N2267" s="21" t="b">
        <v>0</v>
      </c>
      <c r="O2267" s="21"/>
      <c r="P2267" s="21"/>
      <c r="Q2267" s="21"/>
      <c r="R2267" s="46" t="s">
        <v>3993</v>
      </c>
      <c r="S2267" s="46"/>
      <c r="U2267" s="65" t="s">
        <v>5105</v>
      </c>
      <c r="V2267" s="66" t="s">
        <v>5284</v>
      </c>
      <c r="W2267" s="66"/>
    </row>
    <row r="2268" spans="1:23" ht="14">
      <c r="A2268" s="21" t="s">
        <v>3955</v>
      </c>
      <c r="B2268" s="21" t="s">
        <v>3956</v>
      </c>
      <c r="C2268" s="21" t="s">
        <v>1036</v>
      </c>
      <c r="D2268" s="21" t="s">
        <v>1082</v>
      </c>
      <c r="E2268" s="21" t="s">
        <v>1097</v>
      </c>
      <c r="F2268" s="30" t="s">
        <v>3957</v>
      </c>
      <c r="G2268" s="21" t="s">
        <v>1543</v>
      </c>
      <c r="H2268" s="31" t="s">
        <v>3994</v>
      </c>
      <c r="I2268" s="10" t="s">
        <v>1093</v>
      </c>
      <c r="J2268" s="31" t="s">
        <v>3959</v>
      </c>
      <c r="L2268" s="21" t="s">
        <v>1089</v>
      </c>
      <c r="M2268" s="21" t="s">
        <v>3995</v>
      </c>
      <c r="N2268" s="21" t="b">
        <v>1</v>
      </c>
      <c r="O2268" s="21"/>
      <c r="P2268" s="21"/>
      <c r="Q2268" s="21"/>
      <c r="R2268" s="46" t="s">
        <v>3996</v>
      </c>
      <c r="S2268" s="46"/>
      <c r="U2268" s="65" t="s">
        <v>4782</v>
      </c>
      <c r="V2268" s="66" t="s">
        <v>5285</v>
      </c>
      <c r="W2268" s="66"/>
    </row>
    <row r="2269" spans="1:23" ht="14">
      <c r="A2269" s="21" t="s">
        <v>3955</v>
      </c>
      <c r="B2269" s="21" t="s">
        <v>3956</v>
      </c>
      <c r="C2269" s="21" t="s">
        <v>1036</v>
      </c>
      <c r="D2269" s="21" t="s">
        <v>1082</v>
      </c>
      <c r="E2269" s="21" t="s">
        <v>1097</v>
      </c>
      <c r="F2269" s="30" t="s">
        <v>3957</v>
      </c>
      <c r="G2269" s="21" t="s">
        <v>1543</v>
      </c>
      <c r="H2269" s="31" t="s">
        <v>3997</v>
      </c>
      <c r="I2269" s="10" t="s">
        <v>1093</v>
      </c>
      <c r="J2269" s="31" t="s">
        <v>3963</v>
      </c>
      <c r="L2269" s="21" t="s">
        <v>1089</v>
      </c>
      <c r="M2269" s="21" t="s">
        <v>3998</v>
      </c>
      <c r="N2269" s="21" t="b">
        <v>0</v>
      </c>
      <c r="O2269" s="21"/>
      <c r="P2269" s="21"/>
      <c r="Q2269" s="21"/>
      <c r="R2269" s="46" t="s">
        <v>3999</v>
      </c>
      <c r="S2269" s="46"/>
      <c r="U2269" s="65" t="s">
        <v>5107</v>
      </c>
      <c r="V2269" s="66" t="s">
        <v>5285</v>
      </c>
      <c r="W2269" s="66"/>
    </row>
    <row r="2270" spans="1:23" ht="14">
      <c r="A2270" s="21" t="s">
        <v>3955</v>
      </c>
      <c r="B2270" s="21" t="s">
        <v>3956</v>
      </c>
      <c r="C2270" s="21" t="s">
        <v>1036</v>
      </c>
      <c r="D2270" s="21" t="s">
        <v>1082</v>
      </c>
      <c r="E2270" s="21" t="s">
        <v>1097</v>
      </c>
      <c r="F2270" s="30" t="s">
        <v>3957</v>
      </c>
      <c r="G2270" s="21" t="s">
        <v>1543</v>
      </c>
      <c r="H2270" s="31" t="s">
        <v>4000</v>
      </c>
      <c r="I2270" s="10" t="s">
        <v>1093</v>
      </c>
      <c r="J2270" s="31"/>
      <c r="L2270" s="21" t="s">
        <v>1089</v>
      </c>
      <c r="M2270" s="21" t="s">
        <v>4001</v>
      </c>
      <c r="N2270" s="21" t="b">
        <v>1</v>
      </c>
      <c r="O2270" s="21"/>
      <c r="P2270" s="21"/>
      <c r="Q2270" s="21"/>
      <c r="R2270" s="46" t="s">
        <v>4002</v>
      </c>
      <c r="S2270" s="46"/>
      <c r="U2270" s="65" t="s">
        <v>5105</v>
      </c>
      <c r="V2270" s="66" t="s">
        <v>5105</v>
      </c>
      <c r="W2270" s="66"/>
    </row>
    <row r="2271" spans="1:23" ht="14">
      <c r="A2271" s="21" t="s">
        <v>3955</v>
      </c>
      <c r="B2271" s="21" t="s">
        <v>3956</v>
      </c>
      <c r="C2271" s="21" t="s">
        <v>1036</v>
      </c>
      <c r="D2271" s="21" t="s">
        <v>1082</v>
      </c>
      <c r="E2271" s="21" t="s">
        <v>1097</v>
      </c>
      <c r="F2271" s="30" t="s">
        <v>3957</v>
      </c>
      <c r="G2271" s="21" t="s">
        <v>1543</v>
      </c>
      <c r="H2271" s="31" t="s">
        <v>4003</v>
      </c>
      <c r="I2271" s="10" t="s">
        <v>1093</v>
      </c>
      <c r="J2271" s="31" t="s">
        <v>2313</v>
      </c>
      <c r="L2271" s="21" t="s">
        <v>1089</v>
      </c>
      <c r="M2271" s="21" t="s">
        <v>4004</v>
      </c>
      <c r="N2271" s="21" t="b">
        <v>1</v>
      </c>
      <c r="O2271" s="21"/>
      <c r="P2271" s="21"/>
      <c r="Q2271" s="21"/>
      <c r="R2271" s="46" t="s">
        <v>4005</v>
      </c>
      <c r="S2271" s="46"/>
      <c r="U2271" s="65" t="s">
        <v>4782</v>
      </c>
      <c r="V2271" s="66" t="s">
        <v>5285</v>
      </c>
      <c r="W2271" s="66"/>
    </row>
    <row r="2272" spans="1:23" ht="14">
      <c r="A2272" s="21" t="s">
        <v>3955</v>
      </c>
      <c r="B2272" s="21" t="s">
        <v>3956</v>
      </c>
      <c r="C2272" s="21" t="s">
        <v>1036</v>
      </c>
      <c r="D2272" s="21" t="s">
        <v>1082</v>
      </c>
      <c r="E2272" s="21" t="s">
        <v>1097</v>
      </c>
      <c r="F2272" s="30" t="s">
        <v>3957</v>
      </c>
      <c r="G2272" s="21" t="s">
        <v>1543</v>
      </c>
      <c r="H2272" s="31" t="s">
        <v>4006</v>
      </c>
      <c r="I2272" s="10" t="s">
        <v>1093</v>
      </c>
      <c r="J2272" s="31" t="s">
        <v>1094</v>
      </c>
      <c r="L2272" s="21" t="s">
        <v>1089</v>
      </c>
      <c r="M2272" s="21" t="s">
        <v>4007</v>
      </c>
      <c r="N2272" s="21" t="b">
        <v>0</v>
      </c>
      <c r="O2272" s="21"/>
      <c r="P2272" s="21"/>
      <c r="Q2272" s="21"/>
      <c r="R2272" s="46" t="s">
        <v>4008</v>
      </c>
      <c r="S2272" s="46"/>
      <c r="U2272" s="65" t="s">
        <v>5105</v>
      </c>
      <c r="V2272" s="66" t="s">
        <v>5284</v>
      </c>
      <c r="W2272" s="66"/>
    </row>
    <row r="2273" spans="1:23" ht="14">
      <c r="A2273" s="21" t="s">
        <v>3955</v>
      </c>
      <c r="B2273" s="21" t="s">
        <v>3956</v>
      </c>
      <c r="C2273" s="21" t="s">
        <v>1036</v>
      </c>
      <c r="D2273" s="21" t="s">
        <v>1082</v>
      </c>
      <c r="E2273" s="21" t="s">
        <v>1097</v>
      </c>
      <c r="F2273" s="30" t="s">
        <v>3957</v>
      </c>
      <c r="G2273" s="21" t="s">
        <v>1543</v>
      </c>
      <c r="H2273" s="31" t="s">
        <v>4009</v>
      </c>
      <c r="I2273" s="10" t="s">
        <v>1093</v>
      </c>
      <c r="J2273" s="21" t="s">
        <v>3991</v>
      </c>
      <c r="K2273" s="21"/>
      <c r="L2273" s="21" t="s">
        <v>1089</v>
      </c>
      <c r="M2273" s="21" t="s">
        <v>4010</v>
      </c>
      <c r="N2273" s="21" t="b">
        <v>0</v>
      </c>
      <c r="O2273" s="21"/>
      <c r="P2273" s="21"/>
      <c r="Q2273" s="21"/>
      <c r="R2273" s="46" t="s">
        <v>4011</v>
      </c>
      <c r="S2273" s="46"/>
      <c r="U2273" s="65" t="s">
        <v>5105</v>
      </c>
      <c r="V2273" s="66" t="s">
        <v>5284</v>
      </c>
      <c r="W2273" s="66"/>
    </row>
    <row r="2274" spans="1:23" ht="14">
      <c r="A2274" s="21" t="s">
        <v>3955</v>
      </c>
      <c r="B2274" s="21" t="s">
        <v>3956</v>
      </c>
      <c r="C2274" s="21" t="s">
        <v>1036</v>
      </c>
      <c r="D2274" s="21" t="s">
        <v>1082</v>
      </c>
      <c r="E2274" s="21" t="s">
        <v>1097</v>
      </c>
      <c r="F2274" s="30" t="s">
        <v>3957</v>
      </c>
      <c r="G2274" s="21" t="s">
        <v>1543</v>
      </c>
      <c r="H2274" s="31" t="s">
        <v>4012</v>
      </c>
      <c r="I2274" s="10" t="s">
        <v>1093</v>
      </c>
      <c r="J2274" s="31" t="s">
        <v>3959</v>
      </c>
      <c r="L2274" s="21"/>
      <c r="M2274" s="21" t="s">
        <v>4013</v>
      </c>
      <c r="N2274" s="21" t="b">
        <v>0</v>
      </c>
      <c r="O2274" s="21"/>
      <c r="P2274" s="21"/>
      <c r="Q2274" s="21"/>
      <c r="R2274" s="46" t="s">
        <v>4014</v>
      </c>
      <c r="S2274" s="46"/>
      <c r="U2274" s="65" t="s">
        <v>4782</v>
      </c>
      <c r="V2274" s="66" t="s">
        <v>5285</v>
      </c>
      <c r="W2274" s="66"/>
    </row>
    <row r="2275" spans="1:23" ht="14">
      <c r="A2275" s="21" t="s">
        <v>3955</v>
      </c>
      <c r="B2275" s="21" t="s">
        <v>3956</v>
      </c>
      <c r="C2275" s="21" t="s">
        <v>1036</v>
      </c>
      <c r="D2275" s="21" t="s">
        <v>1082</v>
      </c>
      <c r="E2275" s="21" t="s">
        <v>1097</v>
      </c>
      <c r="F2275" s="30" t="s">
        <v>3957</v>
      </c>
      <c r="G2275" s="21" t="s">
        <v>1543</v>
      </c>
      <c r="H2275" s="31" t="s">
        <v>4015</v>
      </c>
      <c r="I2275" s="10" t="s">
        <v>1093</v>
      </c>
      <c r="J2275" s="31" t="s">
        <v>3963</v>
      </c>
      <c r="L2275" s="21"/>
      <c r="M2275" s="21" t="s">
        <v>4016</v>
      </c>
      <c r="N2275" s="21" t="b">
        <v>1</v>
      </c>
      <c r="O2275" s="21"/>
      <c r="P2275" s="21"/>
      <c r="Q2275" s="21"/>
      <c r="R2275" s="46" t="s">
        <v>4017</v>
      </c>
      <c r="S2275" s="46"/>
      <c r="U2275" s="65" t="s">
        <v>5107</v>
      </c>
      <c r="V2275" s="66" t="s">
        <v>5285</v>
      </c>
      <c r="W2275" s="66"/>
    </row>
    <row r="2276" spans="1:23" ht="14">
      <c r="A2276" s="21" t="s">
        <v>3955</v>
      </c>
      <c r="B2276" s="21" t="s">
        <v>3956</v>
      </c>
      <c r="C2276" s="21" t="s">
        <v>1036</v>
      </c>
      <c r="D2276" s="21" t="s">
        <v>1082</v>
      </c>
      <c r="E2276" s="21" t="s">
        <v>1097</v>
      </c>
      <c r="F2276" s="30" t="s">
        <v>3957</v>
      </c>
      <c r="G2276" s="21" t="s">
        <v>1543</v>
      </c>
      <c r="H2276" s="31" t="s">
        <v>4018</v>
      </c>
      <c r="I2276" s="10" t="s">
        <v>1093</v>
      </c>
      <c r="J2276" s="31"/>
      <c r="L2276" s="21"/>
      <c r="M2276" s="21" t="s">
        <v>4019</v>
      </c>
      <c r="N2276" s="21" t="b">
        <v>1</v>
      </c>
      <c r="O2276" s="21"/>
      <c r="P2276" s="21"/>
      <c r="Q2276" s="21"/>
      <c r="R2276" s="46" t="s">
        <v>4020</v>
      </c>
      <c r="S2276" s="46"/>
      <c r="U2276" s="65" t="s">
        <v>5105</v>
      </c>
      <c r="V2276" s="66" t="s">
        <v>5105</v>
      </c>
      <c r="W2276" s="66"/>
    </row>
    <row r="2277" spans="1:23" ht="14">
      <c r="A2277" s="21" t="s">
        <v>3955</v>
      </c>
      <c r="B2277" s="21" t="s">
        <v>3956</v>
      </c>
      <c r="C2277" s="21" t="s">
        <v>1036</v>
      </c>
      <c r="D2277" s="21" t="s">
        <v>1082</v>
      </c>
      <c r="E2277" s="21" t="s">
        <v>1097</v>
      </c>
      <c r="F2277" s="30" t="s">
        <v>3957</v>
      </c>
      <c r="G2277" s="21" t="s">
        <v>1543</v>
      </c>
      <c r="H2277" s="31" t="s">
        <v>4021</v>
      </c>
      <c r="I2277" s="10" t="s">
        <v>1093</v>
      </c>
      <c r="J2277" s="31" t="s">
        <v>2313</v>
      </c>
      <c r="L2277" s="21"/>
      <c r="M2277" s="21" t="s">
        <v>4022</v>
      </c>
      <c r="N2277" s="21" t="b">
        <v>1</v>
      </c>
      <c r="O2277" s="21"/>
      <c r="P2277" s="21"/>
      <c r="Q2277" s="21"/>
      <c r="R2277" s="46" t="s">
        <v>4023</v>
      </c>
      <c r="S2277" s="46"/>
      <c r="U2277" s="65" t="s">
        <v>4782</v>
      </c>
      <c r="V2277" s="66" t="s">
        <v>5285</v>
      </c>
      <c r="W2277" s="66"/>
    </row>
    <row r="2278" spans="1:23" ht="14">
      <c r="A2278" s="21" t="s">
        <v>3955</v>
      </c>
      <c r="B2278" s="21" t="s">
        <v>3956</v>
      </c>
      <c r="C2278" s="21" t="s">
        <v>1036</v>
      </c>
      <c r="D2278" s="21" t="s">
        <v>1082</v>
      </c>
      <c r="E2278" s="21" t="s">
        <v>1097</v>
      </c>
      <c r="F2278" s="30" t="s">
        <v>3957</v>
      </c>
      <c r="G2278" s="21" t="s">
        <v>1543</v>
      </c>
      <c r="H2278" s="31" t="s">
        <v>4024</v>
      </c>
      <c r="I2278" s="10" t="s">
        <v>1093</v>
      </c>
      <c r="J2278" s="31" t="s">
        <v>1094</v>
      </c>
      <c r="L2278" s="21"/>
      <c r="M2278" s="21" t="s">
        <v>4025</v>
      </c>
      <c r="N2278" s="21" t="b">
        <v>0</v>
      </c>
      <c r="O2278" s="21"/>
      <c r="P2278" s="21"/>
      <c r="Q2278" s="21"/>
      <c r="R2278" s="46" t="s">
        <v>4026</v>
      </c>
      <c r="S2278" s="46"/>
      <c r="U2278" s="65" t="s">
        <v>5105</v>
      </c>
      <c r="V2278" s="66" t="s">
        <v>5105</v>
      </c>
      <c r="W2278" s="66"/>
    </row>
    <row r="2279" spans="1:23" ht="14">
      <c r="A2279" s="21" t="s">
        <v>3955</v>
      </c>
      <c r="B2279" s="21" t="s">
        <v>3956</v>
      </c>
      <c r="C2279" s="21" t="s">
        <v>1036</v>
      </c>
      <c r="D2279" s="21" t="s">
        <v>1082</v>
      </c>
      <c r="E2279" s="21" t="s">
        <v>1097</v>
      </c>
      <c r="F2279" s="30" t="s">
        <v>3957</v>
      </c>
      <c r="G2279" s="21" t="s">
        <v>1543</v>
      </c>
      <c r="H2279" s="31" t="s">
        <v>4027</v>
      </c>
      <c r="I2279" s="10" t="s">
        <v>1093</v>
      </c>
      <c r="J2279" s="21" t="s">
        <v>3991</v>
      </c>
      <c r="K2279" s="21"/>
      <c r="L2279" s="21"/>
      <c r="M2279" s="21" t="s">
        <v>4028</v>
      </c>
      <c r="N2279" s="21" t="b">
        <v>0</v>
      </c>
      <c r="O2279" s="21"/>
      <c r="P2279" s="21"/>
      <c r="Q2279" s="21"/>
      <c r="R2279" s="46" t="s">
        <v>4029</v>
      </c>
      <c r="S2279" s="46"/>
      <c r="U2279" s="65" t="s">
        <v>5105</v>
      </c>
      <c r="V2279" s="66" t="s">
        <v>5105</v>
      </c>
      <c r="W2279" s="66"/>
    </row>
    <row r="2280" spans="1:23" ht="14">
      <c r="A2280" s="21" t="s">
        <v>3955</v>
      </c>
      <c r="B2280" s="21" t="s">
        <v>3956</v>
      </c>
      <c r="C2280" s="21" t="s">
        <v>1036</v>
      </c>
      <c r="D2280" s="21" t="s">
        <v>1082</v>
      </c>
      <c r="E2280" s="21" t="s">
        <v>1097</v>
      </c>
      <c r="F2280" s="30" t="s">
        <v>3957</v>
      </c>
      <c r="G2280" s="21" t="s">
        <v>1543</v>
      </c>
      <c r="H2280" s="31" t="s">
        <v>4030</v>
      </c>
      <c r="I2280" s="10" t="s">
        <v>1093</v>
      </c>
      <c r="J2280" s="21" t="s">
        <v>3959</v>
      </c>
      <c r="K2280" s="21"/>
      <c r="L2280" s="21" t="s">
        <v>1138</v>
      </c>
      <c r="M2280" s="21">
        <v>85.4</v>
      </c>
      <c r="N2280" s="21" t="s">
        <v>1088</v>
      </c>
      <c r="O2280" s="21"/>
      <c r="P2280" s="21">
        <v>1.3799999999999999E-3</v>
      </c>
      <c r="Q2280" s="21"/>
      <c r="R2280" s="46" t="s">
        <v>4031</v>
      </c>
      <c r="S2280" s="46"/>
      <c r="U2280" s="65" t="s">
        <v>5105</v>
      </c>
      <c r="V2280" s="66" t="s">
        <v>5284</v>
      </c>
      <c r="W2280" s="66"/>
    </row>
    <row r="2281" spans="1:23" ht="14">
      <c r="A2281" s="21" t="s">
        <v>3955</v>
      </c>
      <c r="B2281" s="21" t="s">
        <v>3956</v>
      </c>
      <c r="C2281" s="21" t="s">
        <v>1036</v>
      </c>
      <c r="D2281" s="21" t="s">
        <v>1082</v>
      </c>
      <c r="E2281" s="21" t="s">
        <v>1097</v>
      </c>
      <c r="F2281" s="30" t="s">
        <v>3957</v>
      </c>
      <c r="G2281" s="21" t="s">
        <v>1543</v>
      </c>
      <c r="H2281" s="31" t="s">
        <v>4032</v>
      </c>
      <c r="I2281" s="10" t="s">
        <v>1093</v>
      </c>
      <c r="J2281" s="21" t="s">
        <v>3963</v>
      </c>
      <c r="K2281" s="21"/>
      <c r="L2281" s="21" t="s">
        <v>1138</v>
      </c>
      <c r="M2281" s="21">
        <v>418.6</v>
      </c>
      <c r="N2281" s="21" t="s">
        <v>1088</v>
      </c>
      <c r="O2281" s="21"/>
      <c r="P2281" s="21">
        <v>4.4000000000000003E-3</v>
      </c>
      <c r="Q2281" s="21"/>
      <c r="R2281" s="46" t="s">
        <v>4031</v>
      </c>
      <c r="S2281" s="46"/>
      <c r="U2281" s="65" t="s">
        <v>5105</v>
      </c>
      <c r="V2281" s="66" t="s">
        <v>5284</v>
      </c>
      <c r="W2281" s="66"/>
    </row>
    <row r="2282" spans="1:23" ht="14">
      <c r="A2282" s="21" t="s">
        <v>3955</v>
      </c>
      <c r="B2282" s="21" t="s">
        <v>3956</v>
      </c>
      <c r="C2282" s="21" t="s">
        <v>1036</v>
      </c>
      <c r="D2282" s="21" t="s">
        <v>1082</v>
      </c>
      <c r="E2282" s="21" t="s">
        <v>1097</v>
      </c>
      <c r="F2282" s="30" t="s">
        <v>3957</v>
      </c>
      <c r="G2282" s="21" t="s">
        <v>1543</v>
      </c>
      <c r="H2282" s="31" t="s">
        <v>4033</v>
      </c>
      <c r="I2282" s="10" t="s">
        <v>1093</v>
      </c>
      <c r="J2282" s="21"/>
      <c r="K2282" s="21"/>
      <c r="L2282" s="21" t="s">
        <v>1138</v>
      </c>
      <c r="M2282" s="21">
        <v>5</v>
      </c>
      <c r="N2282" s="21" t="s">
        <v>1088</v>
      </c>
      <c r="O2282" s="21"/>
      <c r="P2282" s="21">
        <v>0.1</v>
      </c>
      <c r="Q2282" s="21"/>
      <c r="R2282" s="46" t="s">
        <v>4031</v>
      </c>
      <c r="S2282" s="46"/>
      <c r="U2282" s="65" t="s">
        <v>5105</v>
      </c>
      <c r="V2282" s="66" t="s">
        <v>5284</v>
      </c>
      <c r="W2282" s="66"/>
    </row>
    <row r="2283" spans="1:23" ht="14">
      <c r="A2283" s="21" t="s">
        <v>3955</v>
      </c>
      <c r="B2283" s="21" t="s">
        <v>3956</v>
      </c>
      <c r="C2283" s="21" t="s">
        <v>1036</v>
      </c>
      <c r="D2283" s="21" t="s">
        <v>1082</v>
      </c>
      <c r="E2283" s="21" t="s">
        <v>1097</v>
      </c>
      <c r="F2283" s="30" t="s">
        <v>3957</v>
      </c>
      <c r="G2283" s="21" t="s">
        <v>1543</v>
      </c>
      <c r="H2283" s="31" t="s">
        <v>4034</v>
      </c>
      <c r="I2283" s="10" t="s">
        <v>1093</v>
      </c>
      <c r="J2283" s="21" t="s">
        <v>2313</v>
      </c>
      <c r="K2283" s="21"/>
      <c r="L2283" s="21" t="s">
        <v>1138</v>
      </c>
      <c r="M2283" s="21">
        <v>14.6</v>
      </c>
      <c r="N2283" s="21" t="s">
        <v>1088</v>
      </c>
      <c r="O2283" s="21"/>
      <c r="P2283" s="21">
        <v>0.89</v>
      </c>
      <c r="Q2283" s="21"/>
      <c r="R2283" s="46" t="s">
        <v>4031</v>
      </c>
      <c r="S2283" s="46"/>
      <c r="U2283" s="65" t="s">
        <v>5105</v>
      </c>
      <c r="V2283" s="66" t="s">
        <v>5284</v>
      </c>
      <c r="W2283" s="66"/>
    </row>
    <row r="2284" spans="1:23" ht="14">
      <c r="A2284" s="21" t="s">
        <v>3955</v>
      </c>
      <c r="B2284" s="21" t="s">
        <v>3956</v>
      </c>
      <c r="C2284" s="21" t="s">
        <v>1036</v>
      </c>
      <c r="D2284" s="21" t="s">
        <v>1082</v>
      </c>
      <c r="E2284" s="21" t="s">
        <v>1097</v>
      </c>
      <c r="F2284" s="30" t="s">
        <v>3957</v>
      </c>
      <c r="G2284" s="21" t="s">
        <v>1543</v>
      </c>
      <c r="H2284" s="31" t="s">
        <v>4035</v>
      </c>
      <c r="I2284" s="10" t="s">
        <v>1093</v>
      </c>
      <c r="J2284" s="21" t="s">
        <v>2313</v>
      </c>
      <c r="K2284" s="21"/>
      <c r="L2284" s="21" t="s">
        <v>1138</v>
      </c>
      <c r="M2284" s="21">
        <v>19.7</v>
      </c>
      <c r="N2284" s="21" t="s">
        <v>1088</v>
      </c>
      <c r="O2284" s="21"/>
      <c r="P2284" s="21">
        <v>1.1599999999999999</v>
      </c>
      <c r="Q2284" s="21"/>
      <c r="R2284" s="46" t="s">
        <v>4031</v>
      </c>
      <c r="S2284" s="46"/>
      <c r="U2284" s="65" t="s">
        <v>5105</v>
      </c>
      <c r="W2284" s="66"/>
    </row>
    <row r="2285" spans="1:23" ht="14">
      <c r="A2285" s="21" t="s">
        <v>3955</v>
      </c>
      <c r="B2285" s="21" t="s">
        <v>3956</v>
      </c>
      <c r="C2285" s="21" t="s">
        <v>1036</v>
      </c>
      <c r="D2285" s="21" t="s">
        <v>1082</v>
      </c>
      <c r="E2285" s="21" t="s">
        <v>1097</v>
      </c>
      <c r="F2285" s="30" t="s">
        <v>3957</v>
      </c>
      <c r="G2285" s="21" t="s">
        <v>1543</v>
      </c>
      <c r="H2285" s="31" t="s">
        <v>4036</v>
      </c>
      <c r="I2285" s="10" t="s">
        <v>1093</v>
      </c>
      <c r="J2285" s="21" t="s">
        <v>2313</v>
      </c>
      <c r="K2285" s="21"/>
      <c r="L2285" s="21" t="s">
        <v>1138</v>
      </c>
      <c r="M2285" s="21">
        <v>34.5</v>
      </c>
      <c r="N2285" s="21" t="s">
        <v>1088</v>
      </c>
      <c r="O2285" s="21"/>
      <c r="P2285" s="21">
        <v>1.17</v>
      </c>
      <c r="Q2285" s="21"/>
      <c r="R2285" s="46" t="s">
        <v>4031</v>
      </c>
      <c r="S2285" s="46"/>
      <c r="U2285" s="65" t="s">
        <v>5105</v>
      </c>
      <c r="V2285" s="66" t="s">
        <v>5284</v>
      </c>
      <c r="W2285" s="66"/>
    </row>
    <row r="2286" spans="1:23" ht="14">
      <c r="A2286" s="21" t="s">
        <v>3955</v>
      </c>
      <c r="B2286" s="21" t="s">
        <v>3956</v>
      </c>
      <c r="C2286" s="21" t="s">
        <v>1036</v>
      </c>
      <c r="D2286" s="21" t="s">
        <v>1082</v>
      </c>
      <c r="E2286" s="21" t="s">
        <v>1097</v>
      </c>
      <c r="F2286" s="30" t="s">
        <v>3957</v>
      </c>
      <c r="G2286" s="21" t="s">
        <v>1543</v>
      </c>
      <c r="H2286" s="31" t="s">
        <v>4037</v>
      </c>
      <c r="I2286" s="10" t="s">
        <v>1093</v>
      </c>
      <c r="J2286" s="21" t="s">
        <v>1094</v>
      </c>
      <c r="K2286" s="21"/>
      <c r="L2286" s="21" t="s">
        <v>1138</v>
      </c>
      <c r="M2286" s="21">
        <v>32.5</v>
      </c>
      <c r="N2286" s="21" t="s">
        <v>1088</v>
      </c>
      <c r="O2286" s="21"/>
      <c r="P2286" s="21">
        <v>0.53</v>
      </c>
      <c r="Q2286" s="21"/>
      <c r="R2286" s="46" t="s">
        <v>4031</v>
      </c>
      <c r="S2286" s="46"/>
      <c r="U2286" s="65" t="s">
        <v>5105</v>
      </c>
      <c r="V2286" s="66" t="s">
        <v>5284</v>
      </c>
      <c r="W2286" s="66"/>
    </row>
    <row r="2287" spans="1:23" ht="14">
      <c r="A2287" s="21" t="s">
        <v>3955</v>
      </c>
      <c r="B2287" s="21" t="s">
        <v>3956</v>
      </c>
      <c r="C2287" s="21" t="s">
        <v>1036</v>
      </c>
      <c r="D2287" s="21" t="s">
        <v>1082</v>
      </c>
      <c r="E2287" s="21" t="s">
        <v>1097</v>
      </c>
      <c r="F2287" s="30" t="s">
        <v>3957</v>
      </c>
      <c r="G2287" s="21" t="s">
        <v>1543</v>
      </c>
      <c r="H2287" s="31" t="s">
        <v>4038</v>
      </c>
      <c r="I2287" s="10" t="s">
        <v>1093</v>
      </c>
      <c r="J2287" s="21" t="s">
        <v>3991</v>
      </c>
      <c r="K2287" s="21"/>
      <c r="L2287" s="21" t="s">
        <v>1138</v>
      </c>
      <c r="M2287" s="21">
        <v>20.8</v>
      </c>
      <c r="N2287" s="21" t="s">
        <v>1088</v>
      </c>
      <c r="O2287" s="21"/>
      <c r="P2287" s="21">
        <v>1.73</v>
      </c>
      <c r="Q2287" s="21"/>
      <c r="R2287" s="46" t="s">
        <v>4031</v>
      </c>
      <c r="S2287" s="46"/>
      <c r="U2287" s="65" t="s">
        <v>5105</v>
      </c>
      <c r="V2287" s="66" t="s">
        <v>5284</v>
      </c>
      <c r="W2287" s="66"/>
    </row>
    <row r="2288" spans="1:23" ht="14">
      <c r="A2288" s="21" t="s">
        <v>3955</v>
      </c>
      <c r="B2288" s="21" t="s">
        <v>3956</v>
      </c>
      <c r="C2288" s="21" t="s">
        <v>1036</v>
      </c>
      <c r="D2288" s="21" t="s">
        <v>1082</v>
      </c>
      <c r="E2288" s="21" t="s">
        <v>1097</v>
      </c>
      <c r="F2288" s="30" t="s">
        <v>3957</v>
      </c>
      <c r="G2288" s="21" t="s">
        <v>1543</v>
      </c>
      <c r="H2288" s="31" t="s">
        <v>4039</v>
      </c>
      <c r="I2288" s="10" t="s">
        <v>1093</v>
      </c>
      <c r="J2288" s="21" t="s">
        <v>3959</v>
      </c>
      <c r="K2288" s="21"/>
      <c r="L2288" s="21" t="s">
        <v>1089</v>
      </c>
      <c r="M2288" s="21">
        <v>92.2</v>
      </c>
      <c r="N2288" s="21" t="s">
        <v>1088</v>
      </c>
      <c r="O2288" s="21"/>
      <c r="P2288" s="21">
        <v>1.83E-3</v>
      </c>
      <c r="Q2288" s="21"/>
      <c r="R2288" s="46" t="s">
        <v>4031</v>
      </c>
      <c r="S2288" s="46"/>
      <c r="U2288" s="65" t="s">
        <v>5105</v>
      </c>
      <c r="V2288" s="66" t="s">
        <v>5284</v>
      </c>
      <c r="W2288" s="66"/>
    </row>
    <row r="2289" spans="1:23" ht="14">
      <c r="A2289" s="21" t="s">
        <v>3955</v>
      </c>
      <c r="B2289" s="21" t="s">
        <v>3956</v>
      </c>
      <c r="C2289" s="21" t="s">
        <v>1036</v>
      </c>
      <c r="D2289" s="21" t="s">
        <v>1082</v>
      </c>
      <c r="E2289" s="21" t="s">
        <v>1097</v>
      </c>
      <c r="F2289" s="30" t="s">
        <v>3957</v>
      </c>
      <c r="G2289" s="21" t="s">
        <v>1543</v>
      </c>
      <c r="H2289" s="31" t="s">
        <v>4040</v>
      </c>
      <c r="I2289" s="10" t="s">
        <v>1093</v>
      </c>
      <c r="J2289" s="21" t="s">
        <v>3963</v>
      </c>
      <c r="K2289" s="21"/>
      <c r="L2289" s="21" t="s">
        <v>1089</v>
      </c>
      <c r="M2289" s="21">
        <v>401.3</v>
      </c>
      <c r="N2289" s="21" t="s">
        <v>1088</v>
      </c>
      <c r="O2289" s="21"/>
      <c r="P2289" s="21">
        <v>6.7999999999999996E-3</v>
      </c>
      <c r="Q2289" s="21"/>
      <c r="R2289" s="46" t="s">
        <v>4031</v>
      </c>
      <c r="S2289" s="46"/>
      <c r="U2289" s="65" t="s">
        <v>5105</v>
      </c>
      <c r="V2289" s="66" t="s">
        <v>5284</v>
      </c>
      <c r="W2289" s="66"/>
    </row>
    <row r="2290" spans="1:23" ht="14">
      <c r="A2290" s="21" t="s">
        <v>3955</v>
      </c>
      <c r="B2290" s="21" t="s">
        <v>3956</v>
      </c>
      <c r="C2290" s="21" t="s">
        <v>1036</v>
      </c>
      <c r="D2290" s="21" t="s">
        <v>1082</v>
      </c>
      <c r="E2290" s="21" t="s">
        <v>1097</v>
      </c>
      <c r="F2290" s="30" t="s">
        <v>3957</v>
      </c>
      <c r="G2290" s="21" t="s">
        <v>1543</v>
      </c>
      <c r="H2290" s="31" t="s">
        <v>4041</v>
      </c>
      <c r="I2290" s="10" t="s">
        <v>1093</v>
      </c>
      <c r="J2290" s="21"/>
      <c r="K2290" s="21"/>
      <c r="L2290" s="21" t="s">
        <v>1089</v>
      </c>
      <c r="M2290" s="21">
        <v>4.4000000000000004</v>
      </c>
      <c r="N2290" s="21" t="s">
        <v>1088</v>
      </c>
      <c r="O2290" s="21"/>
      <c r="P2290" s="21">
        <v>0.13</v>
      </c>
      <c r="Q2290" s="21"/>
      <c r="R2290" s="46" t="s">
        <v>4031</v>
      </c>
      <c r="S2290" s="46"/>
      <c r="U2290" s="65" t="s">
        <v>5105</v>
      </c>
      <c r="V2290" s="66" t="s">
        <v>5284</v>
      </c>
      <c r="W2290" s="66"/>
    </row>
    <row r="2291" spans="1:23" ht="14">
      <c r="A2291" s="21" t="s">
        <v>3955</v>
      </c>
      <c r="B2291" s="21" t="s">
        <v>3956</v>
      </c>
      <c r="C2291" s="21" t="s">
        <v>1036</v>
      </c>
      <c r="D2291" s="21" t="s">
        <v>1082</v>
      </c>
      <c r="E2291" s="21" t="s">
        <v>1097</v>
      </c>
      <c r="F2291" s="30" t="s">
        <v>3957</v>
      </c>
      <c r="G2291" s="21" t="s">
        <v>1543</v>
      </c>
      <c r="H2291" s="31" t="s">
        <v>4042</v>
      </c>
      <c r="I2291" s="10" t="s">
        <v>1093</v>
      </c>
      <c r="J2291" s="21" t="s">
        <v>2313</v>
      </c>
      <c r="K2291" s="21"/>
      <c r="L2291" s="21" t="s">
        <v>1089</v>
      </c>
      <c r="M2291" s="21">
        <v>10</v>
      </c>
      <c r="N2291" s="21" t="s">
        <v>1088</v>
      </c>
      <c r="O2291" s="21"/>
      <c r="P2291" s="21">
        <v>1.0900000000000001</v>
      </c>
      <c r="Q2291" s="21"/>
      <c r="R2291" s="46" t="s">
        <v>4031</v>
      </c>
      <c r="S2291" s="46"/>
      <c r="U2291" s="65" t="s">
        <v>5105</v>
      </c>
      <c r="V2291" s="66" t="s">
        <v>5284</v>
      </c>
      <c r="W2291" s="66"/>
    </row>
    <row r="2292" spans="1:23" ht="14">
      <c r="A2292" s="21" t="s">
        <v>3955</v>
      </c>
      <c r="B2292" s="21" t="s">
        <v>3956</v>
      </c>
      <c r="C2292" s="21" t="s">
        <v>1036</v>
      </c>
      <c r="D2292" s="21" t="s">
        <v>1082</v>
      </c>
      <c r="E2292" s="21" t="s">
        <v>1097</v>
      </c>
      <c r="F2292" s="30" t="s">
        <v>3957</v>
      </c>
      <c r="G2292" s="21" t="s">
        <v>1543</v>
      </c>
      <c r="H2292" s="31" t="s">
        <v>4043</v>
      </c>
      <c r="I2292" s="10" t="s">
        <v>1093</v>
      </c>
      <c r="J2292" s="21" t="s">
        <v>2313</v>
      </c>
      <c r="K2292" s="21"/>
      <c r="L2292" s="21" t="s">
        <v>1089</v>
      </c>
      <c r="M2292" s="21">
        <v>17.3</v>
      </c>
      <c r="N2292" s="21" t="s">
        <v>1088</v>
      </c>
      <c r="O2292" s="21"/>
      <c r="P2292" s="21">
        <v>0.96</v>
      </c>
      <c r="Q2292" s="21"/>
      <c r="R2292" s="46" t="s">
        <v>4031</v>
      </c>
      <c r="S2292" s="46"/>
      <c r="U2292" s="65" t="s">
        <v>5105</v>
      </c>
      <c r="V2292" s="66" t="s">
        <v>5284</v>
      </c>
      <c r="W2292" s="66"/>
    </row>
    <row r="2293" spans="1:23" ht="14">
      <c r="A2293" s="21" t="s">
        <v>3955</v>
      </c>
      <c r="B2293" s="21" t="s">
        <v>3956</v>
      </c>
      <c r="C2293" s="21" t="s">
        <v>1036</v>
      </c>
      <c r="D2293" s="21" t="s">
        <v>1082</v>
      </c>
      <c r="E2293" s="21" t="s">
        <v>1097</v>
      </c>
      <c r="F2293" s="30" t="s">
        <v>3957</v>
      </c>
      <c r="G2293" s="21" t="s">
        <v>1543</v>
      </c>
      <c r="H2293" s="31" t="s">
        <v>4044</v>
      </c>
      <c r="I2293" s="10" t="s">
        <v>1093</v>
      </c>
      <c r="J2293" s="21" t="s">
        <v>2313</v>
      </c>
      <c r="K2293" s="21"/>
      <c r="L2293" s="21" t="s">
        <v>1089</v>
      </c>
      <c r="M2293" s="21">
        <v>27.4</v>
      </c>
      <c r="N2293" s="21" t="s">
        <v>1088</v>
      </c>
      <c r="O2293" s="21"/>
      <c r="P2293" s="21">
        <v>1.77</v>
      </c>
      <c r="Q2293" s="21"/>
      <c r="R2293" s="46" t="s">
        <v>4031</v>
      </c>
      <c r="S2293" s="46"/>
      <c r="U2293" s="65" t="s">
        <v>5105</v>
      </c>
      <c r="V2293" s="66" t="s">
        <v>5284</v>
      </c>
      <c r="W2293" s="66"/>
    </row>
    <row r="2294" spans="1:23" ht="14">
      <c r="A2294" s="21" t="s">
        <v>3955</v>
      </c>
      <c r="B2294" s="21" t="s">
        <v>3956</v>
      </c>
      <c r="C2294" s="21" t="s">
        <v>1036</v>
      </c>
      <c r="D2294" s="21" t="s">
        <v>1082</v>
      </c>
      <c r="E2294" s="21" t="s">
        <v>1097</v>
      </c>
      <c r="F2294" s="30" t="s">
        <v>3957</v>
      </c>
      <c r="G2294" s="21" t="s">
        <v>1543</v>
      </c>
      <c r="H2294" s="31" t="s">
        <v>4045</v>
      </c>
      <c r="I2294" s="10" t="s">
        <v>1093</v>
      </c>
      <c r="J2294" s="21" t="s">
        <v>1094</v>
      </c>
      <c r="K2294" s="21"/>
      <c r="L2294" s="21" t="s">
        <v>1089</v>
      </c>
      <c r="M2294" s="21">
        <v>48.4</v>
      </c>
      <c r="N2294" s="21" t="s">
        <v>1088</v>
      </c>
      <c r="O2294" s="21"/>
      <c r="P2294" s="21">
        <v>0.47</v>
      </c>
      <c r="Q2294" s="21"/>
      <c r="R2294" s="46" t="s">
        <v>4031</v>
      </c>
      <c r="S2294" s="46"/>
      <c r="U2294" s="65" t="s">
        <v>5105</v>
      </c>
      <c r="V2294" s="66" t="s">
        <v>5284</v>
      </c>
      <c r="W2294" s="66"/>
    </row>
    <row r="2295" spans="1:23" ht="14">
      <c r="A2295" s="21" t="s">
        <v>3955</v>
      </c>
      <c r="B2295" s="21" t="s">
        <v>3956</v>
      </c>
      <c r="C2295" s="21" t="s">
        <v>1036</v>
      </c>
      <c r="D2295" s="21" t="s">
        <v>1082</v>
      </c>
      <c r="E2295" s="21" t="s">
        <v>1097</v>
      </c>
      <c r="F2295" s="30" t="s">
        <v>3957</v>
      </c>
      <c r="G2295" s="21" t="s">
        <v>1543</v>
      </c>
      <c r="H2295" s="31" t="s">
        <v>4046</v>
      </c>
      <c r="I2295" s="10" t="s">
        <v>1093</v>
      </c>
      <c r="J2295" s="21" t="s">
        <v>3991</v>
      </c>
      <c r="K2295" s="21"/>
      <c r="L2295" s="21" t="s">
        <v>1089</v>
      </c>
      <c r="M2295" s="21">
        <v>19.5</v>
      </c>
      <c r="N2295" s="21" t="s">
        <v>1088</v>
      </c>
      <c r="O2295" s="21"/>
      <c r="P2295" s="21">
        <v>0.54</v>
      </c>
      <c r="Q2295" s="21"/>
      <c r="R2295" s="46" t="s">
        <v>4031</v>
      </c>
      <c r="S2295" s="46"/>
      <c r="U2295" s="65" t="s">
        <v>5105</v>
      </c>
      <c r="V2295" s="66" t="s">
        <v>5284</v>
      </c>
      <c r="W2295" s="66"/>
    </row>
    <row r="2296" spans="1:23" ht="14">
      <c r="A2296" s="21" t="s">
        <v>3955</v>
      </c>
      <c r="B2296" s="21" t="s">
        <v>3956</v>
      </c>
      <c r="C2296" s="21" t="s">
        <v>1036</v>
      </c>
      <c r="D2296" s="21" t="s">
        <v>1082</v>
      </c>
      <c r="E2296" s="21" t="s">
        <v>1097</v>
      </c>
      <c r="F2296" s="30" t="s">
        <v>3957</v>
      </c>
      <c r="G2296" s="21" t="s">
        <v>1543</v>
      </c>
      <c r="H2296" s="31" t="s">
        <v>4047</v>
      </c>
      <c r="I2296" s="10" t="s">
        <v>1093</v>
      </c>
      <c r="J2296" s="21" t="s">
        <v>3959</v>
      </c>
      <c r="K2296" s="21"/>
      <c r="L2296" s="21" t="s">
        <v>1089</v>
      </c>
      <c r="M2296" s="21">
        <v>87.8</v>
      </c>
      <c r="N2296" s="21" t="s">
        <v>1088</v>
      </c>
      <c r="O2296" s="21"/>
      <c r="P2296" s="21">
        <v>9.3999999999999997E-4</v>
      </c>
      <c r="Q2296" s="21"/>
      <c r="R2296" s="46" t="s">
        <v>4031</v>
      </c>
      <c r="S2296" s="46"/>
      <c r="U2296" s="65" t="s">
        <v>5084</v>
      </c>
      <c r="V2296" s="66" t="s">
        <v>5285</v>
      </c>
      <c r="W2296" s="66"/>
    </row>
    <row r="2297" spans="1:23" ht="14">
      <c r="A2297" s="21" t="s">
        <v>3955</v>
      </c>
      <c r="B2297" s="21" t="s">
        <v>3956</v>
      </c>
      <c r="C2297" s="21" t="s">
        <v>1036</v>
      </c>
      <c r="D2297" s="21" t="s">
        <v>1082</v>
      </c>
      <c r="E2297" s="21" t="s">
        <v>1097</v>
      </c>
      <c r="F2297" s="30" t="s">
        <v>3957</v>
      </c>
      <c r="G2297" s="21" t="s">
        <v>1543</v>
      </c>
      <c r="H2297" s="31" t="s">
        <v>4048</v>
      </c>
      <c r="I2297" s="10" t="s">
        <v>1093</v>
      </c>
      <c r="J2297" s="21" t="s">
        <v>3963</v>
      </c>
      <c r="K2297" s="21"/>
      <c r="L2297" s="21" t="s">
        <v>1089</v>
      </c>
      <c r="M2297" s="21">
        <v>429.4</v>
      </c>
      <c r="N2297" s="21" t="s">
        <v>1088</v>
      </c>
      <c r="O2297" s="21"/>
      <c r="P2297" s="21">
        <v>4.2700000000000004E-3</v>
      </c>
      <c r="Q2297" s="21"/>
      <c r="R2297" s="46" t="s">
        <v>4031</v>
      </c>
      <c r="S2297" s="46"/>
      <c r="U2297" s="65" t="s">
        <v>5107</v>
      </c>
      <c r="V2297" s="66" t="s">
        <v>5285</v>
      </c>
      <c r="W2297" s="66"/>
    </row>
    <row r="2298" spans="1:23" ht="14">
      <c r="A2298" s="21" t="s">
        <v>3955</v>
      </c>
      <c r="B2298" s="21" t="s">
        <v>3956</v>
      </c>
      <c r="C2298" s="21" t="s">
        <v>1036</v>
      </c>
      <c r="D2298" s="21" t="s">
        <v>1082</v>
      </c>
      <c r="E2298" s="21" t="s">
        <v>1097</v>
      </c>
      <c r="F2298" s="30" t="s">
        <v>3957</v>
      </c>
      <c r="G2298" s="21" t="s">
        <v>1543</v>
      </c>
      <c r="H2298" s="31" t="s">
        <v>4049</v>
      </c>
      <c r="I2298" s="10" t="s">
        <v>1093</v>
      </c>
      <c r="J2298" s="21"/>
      <c r="K2298" s="21"/>
      <c r="L2298" s="21" t="s">
        <v>1089</v>
      </c>
      <c r="M2298" s="21">
        <v>4.9000000000000004</v>
      </c>
      <c r="N2298" s="21" t="s">
        <v>1088</v>
      </c>
      <c r="O2298" s="21"/>
      <c r="P2298" s="21">
        <v>0.08</v>
      </c>
      <c r="Q2298" s="21"/>
      <c r="R2298" s="46" t="s">
        <v>4031</v>
      </c>
      <c r="S2298" s="46"/>
      <c r="U2298" s="65" t="s">
        <v>5105</v>
      </c>
      <c r="V2298" s="66" t="s">
        <v>5284</v>
      </c>
      <c r="W2298" s="66"/>
    </row>
    <row r="2299" spans="1:23" ht="14">
      <c r="A2299" s="21" t="s">
        <v>3955</v>
      </c>
      <c r="B2299" s="21" t="s">
        <v>3956</v>
      </c>
      <c r="C2299" s="21" t="s">
        <v>1036</v>
      </c>
      <c r="D2299" s="21" t="s">
        <v>1082</v>
      </c>
      <c r="E2299" s="21" t="s">
        <v>1097</v>
      </c>
      <c r="F2299" s="30" t="s">
        <v>3957</v>
      </c>
      <c r="G2299" s="21" t="s">
        <v>1543</v>
      </c>
      <c r="H2299" s="31" t="s">
        <v>4050</v>
      </c>
      <c r="I2299" s="10" t="s">
        <v>1093</v>
      </c>
      <c r="J2299" s="21" t="s">
        <v>2313</v>
      </c>
      <c r="K2299" s="21"/>
      <c r="L2299" s="21" t="s">
        <v>1089</v>
      </c>
      <c r="M2299" s="21">
        <v>13.7</v>
      </c>
      <c r="N2299" s="21" t="s">
        <v>1088</v>
      </c>
      <c r="O2299" s="21"/>
      <c r="P2299" s="21">
        <v>0.59</v>
      </c>
      <c r="Q2299" s="21"/>
      <c r="R2299" s="46" t="s">
        <v>4031</v>
      </c>
      <c r="S2299" s="46"/>
      <c r="U2299" s="65" t="s">
        <v>4782</v>
      </c>
      <c r="V2299" s="66" t="s">
        <v>5285</v>
      </c>
      <c r="W2299" s="66"/>
    </row>
    <row r="2300" spans="1:23" ht="14">
      <c r="A2300" s="21" t="s">
        <v>3955</v>
      </c>
      <c r="B2300" s="21" t="s">
        <v>3956</v>
      </c>
      <c r="C2300" s="21" t="s">
        <v>1036</v>
      </c>
      <c r="D2300" s="21" t="s">
        <v>1082</v>
      </c>
      <c r="E2300" s="21" t="s">
        <v>1097</v>
      </c>
      <c r="F2300" s="30" t="s">
        <v>3957</v>
      </c>
      <c r="G2300" s="21" t="s">
        <v>1543</v>
      </c>
      <c r="H2300" s="31" t="s">
        <v>4051</v>
      </c>
      <c r="I2300" s="10" t="s">
        <v>1093</v>
      </c>
      <c r="J2300" s="21" t="s">
        <v>2313</v>
      </c>
      <c r="K2300" s="21"/>
      <c r="L2300" s="21" t="s">
        <v>1089</v>
      </c>
      <c r="M2300" s="21">
        <v>20.8</v>
      </c>
      <c r="N2300" s="21" t="s">
        <v>1088</v>
      </c>
      <c r="O2300" s="21"/>
      <c r="P2300" s="21">
        <v>0.82</v>
      </c>
      <c r="Q2300" s="21"/>
      <c r="R2300" s="46" t="s">
        <v>4031</v>
      </c>
      <c r="S2300" s="46"/>
      <c r="U2300" s="65" t="s">
        <v>4782</v>
      </c>
      <c r="V2300" s="66" t="s">
        <v>5285</v>
      </c>
      <c r="W2300" s="66"/>
    </row>
    <row r="2301" spans="1:23" ht="14">
      <c r="A2301" s="21" t="s">
        <v>3955</v>
      </c>
      <c r="B2301" s="21" t="s">
        <v>3956</v>
      </c>
      <c r="C2301" s="21" t="s">
        <v>1036</v>
      </c>
      <c r="D2301" s="21" t="s">
        <v>1082</v>
      </c>
      <c r="E2301" s="21" t="s">
        <v>1097</v>
      </c>
      <c r="F2301" s="30" t="s">
        <v>3957</v>
      </c>
      <c r="G2301" s="21" t="s">
        <v>1543</v>
      </c>
      <c r="H2301" s="31" t="s">
        <v>4052</v>
      </c>
      <c r="I2301" s="10" t="s">
        <v>1093</v>
      </c>
      <c r="J2301" s="21" t="s">
        <v>2313</v>
      </c>
      <c r="K2301" s="21"/>
      <c r="L2301" s="21" t="s">
        <v>1089</v>
      </c>
      <c r="M2301" s="21">
        <v>34.4</v>
      </c>
      <c r="N2301" s="21" t="s">
        <v>1088</v>
      </c>
      <c r="O2301" s="21"/>
      <c r="P2301" s="21">
        <v>1.1499999999999999</v>
      </c>
      <c r="Q2301" s="21"/>
      <c r="R2301" s="46" t="s">
        <v>4031</v>
      </c>
      <c r="S2301" s="46"/>
      <c r="U2301" s="65" t="s">
        <v>4782</v>
      </c>
      <c r="V2301" s="66" t="s">
        <v>5285</v>
      </c>
      <c r="W2301" s="66"/>
    </row>
    <row r="2302" spans="1:23" ht="14">
      <c r="A2302" s="21" t="s">
        <v>3955</v>
      </c>
      <c r="B2302" s="21" t="s">
        <v>3956</v>
      </c>
      <c r="C2302" s="21" t="s">
        <v>1036</v>
      </c>
      <c r="D2302" s="21" t="s">
        <v>1082</v>
      </c>
      <c r="E2302" s="21" t="s">
        <v>1097</v>
      </c>
      <c r="F2302" s="30" t="s">
        <v>3957</v>
      </c>
      <c r="G2302" s="21" t="s">
        <v>1543</v>
      </c>
      <c r="H2302" s="31" t="s">
        <v>4053</v>
      </c>
      <c r="I2302" s="10" t="s">
        <v>1093</v>
      </c>
      <c r="J2302" s="21" t="s">
        <v>1094</v>
      </c>
      <c r="K2302" s="21"/>
      <c r="L2302" s="21" t="s">
        <v>1089</v>
      </c>
      <c r="M2302" s="21">
        <v>48.3</v>
      </c>
      <c r="N2302" s="21" t="s">
        <v>1088</v>
      </c>
      <c r="O2302" s="21"/>
      <c r="P2302" s="21">
        <v>0.45</v>
      </c>
      <c r="Q2302" s="21"/>
      <c r="R2302" s="46" t="s">
        <v>4031</v>
      </c>
      <c r="S2302" s="46"/>
      <c r="U2302" s="65" t="s">
        <v>5105</v>
      </c>
      <c r="V2302" s="66" t="s">
        <v>5284</v>
      </c>
      <c r="W2302" s="66"/>
    </row>
    <row r="2303" spans="1:23" ht="14">
      <c r="A2303" s="21" t="s">
        <v>3955</v>
      </c>
      <c r="B2303" s="21" t="s">
        <v>3956</v>
      </c>
      <c r="C2303" s="21" t="s">
        <v>1036</v>
      </c>
      <c r="D2303" s="21" t="s">
        <v>1082</v>
      </c>
      <c r="E2303" s="21" t="s">
        <v>1097</v>
      </c>
      <c r="F2303" s="30" t="s">
        <v>3957</v>
      </c>
      <c r="G2303" s="21" t="s">
        <v>1543</v>
      </c>
      <c r="H2303" s="31" t="s">
        <v>4054</v>
      </c>
      <c r="I2303" s="10" t="s">
        <v>1093</v>
      </c>
      <c r="J2303" s="21" t="s">
        <v>3991</v>
      </c>
      <c r="K2303" s="21"/>
      <c r="L2303" s="21" t="s">
        <v>1089</v>
      </c>
      <c r="M2303" s="21">
        <v>22</v>
      </c>
      <c r="N2303" s="21" t="s">
        <v>1088</v>
      </c>
      <c r="O2303" s="21"/>
      <c r="P2303" s="21">
        <v>0.3</v>
      </c>
      <c r="Q2303" s="21"/>
      <c r="R2303" s="46" t="s">
        <v>4031</v>
      </c>
      <c r="S2303" s="46"/>
      <c r="U2303" s="65" t="s">
        <v>5105</v>
      </c>
      <c r="V2303" s="66" t="s">
        <v>5284</v>
      </c>
      <c r="W2303" s="66"/>
    </row>
    <row r="2304" spans="1:23" ht="14">
      <c r="A2304" s="21" t="s">
        <v>3955</v>
      </c>
      <c r="B2304" s="21" t="s">
        <v>3956</v>
      </c>
      <c r="C2304" s="21" t="s">
        <v>1036</v>
      </c>
      <c r="D2304" s="21" t="s">
        <v>1082</v>
      </c>
      <c r="E2304" s="21" t="s">
        <v>1097</v>
      </c>
      <c r="F2304" s="30" t="s">
        <v>3957</v>
      </c>
      <c r="G2304" s="21" t="s">
        <v>1543</v>
      </c>
      <c r="H2304" s="31" t="s">
        <v>4055</v>
      </c>
      <c r="I2304" s="10" t="s">
        <v>1093</v>
      </c>
      <c r="J2304" s="21" t="s">
        <v>3959</v>
      </c>
      <c r="K2304" s="21"/>
      <c r="L2304" s="21" t="s">
        <v>1089</v>
      </c>
      <c r="M2304" s="21">
        <v>88.4</v>
      </c>
      <c r="N2304" s="21" t="s">
        <v>1088</v>
      </c>
      <c r="O2304" s="21"/>
      <c r="P2304" s="21">
        <v>8.4000000000000003E-4</v>
      </c>
      <c r="Q2304" s="21"/>
      <c r="R2304" s="46" t="s">
        <v>4031</v>
      </c>
      <c r="S2304" s="46"/>
      <c r="U2304" s="65" t="s">
        <v>5084</v>
      </c>
      <c r="V2304" s="66" t="s">
        <v>5285</v>
      </c>
      <c r="W2304" s="66"/>
    </row>
    <row r="2305" spans="1:23" ht="14">
      <c r="A2305" s="21" t="s">
        <v>3955</v>
      </c>
      <c r="B2305" s="21" t="s">
        <v>3956</v>
      </c>
      <c r="C2305" s="21" t="s">
        <v>1036</v>
      </c>
      <c r="D2305" s="21" t="s">
        <v>1082</v>
      </c>
      <c r="E2305" s="21" t="s">
        <v>1097</v>
      </c>
      <c r="F2305" s="30" t="s">
        <v>3957</v>
      </c>
      <c r="G2305" s="21" t="s">
        <v>1543</v>
      </c>
      <c r="H2305" s="31" t="s">
        <v>4056</v>
      </c>
      <c r="I2305" s="10" t="s">
        <v>1093</v>
      </c>
      <c r="J2305" s="21" t="s">
        <v>3963</v>
      </c>
      <c r="K2305" s="21"/>
      <c r="L2305" s="21" t="s">
        <v>1089</v>
      </c>
      <c r="M2305" s="21">
        <v>416.8</v>
      </c>
      <c r="N2305" s="21" t="s">
        <v>1088</v>
      </c>
      <c r="O2305" s="21"/>
      <c r="P2305" s="21">
        <v>3.1700000000000001E-3</v>
      </c>
      <c r="Q2305" s="21"/>
      <c r="R2305" s="46" t="s">
        <v>4031</v>
      </c>
      <c r="S2305" s="46"/>
      <c r="U2305" s="65" t="s">
        <v>5107</v>
      </c>
      <c r="V2305" s="66" t="s">
        <v>5285</v>
      </c>
      <c r="W2305" s="66"/>
    </row>
    <row r="2306" spans="1:23" ht="14">
      <c r="A2306" s="21" t="s">
        <v>3955</v>
      </c>
      <c r="B2306" s="21" t="s">
        <v>3956</v>
      </c>
      <c r="C2306" s="21" t="s">
        <v>1036</v>
      </c>
      <c r="D2306" s="21" t="s">
        <v>1082</v>
      </c>
      <c r="E2306" s="21" t="s">
        <v>1097</v>
      </c>
      <c r="F2306" s="30" t="s">
        <v>3957</v>
      </c>
      <c r="G2306" s="21" t="s">
        <v>1543</v>
      </c>
      <c r="H2306" s="31" t="s">
        <v>4057</v>
      </c>
      <c r="I2306" s="10" t="s">
        <v>1093</v>
      </c>
      <c r="J2306" s="21"/>
      <c r="K2306" s="21"/>
      <c r="L2306" s="21" t="s">
        <v>1089</v>
      </c>
      <c r="M2306" s="21">
        <v>4.8</v>
      </c>
      <c r="N2306" s="21" t="s">
        <v>1088</v>
      </c>
      <c r="O2306" s="21"/>
      <c r="P2306" s="21">
        <v>0.06</v>
      </c>
      <c r="Q2306" s="21"/>
      <c r="R2306" s="46" t="s">
        <v>4031</v>
      </c>
      <c r="S2306" s="46"/>
      <c r="U2306" s="65" t="s">
        <v>5105</v>
      </c>
      <c r="V2306" s="66" t="s">
        <v>5284</v>
      </c>
      <c r="W2306" s="66"/>
    </row>
    <row r="2307" spans="1:23" ht="14">
      <c r="A2307" s="21" t="s">
        <v>3955</v>
      </c>
      <c r="B2307" s="21" t="s">
        <v>3956</v>
      </c>
      <c r="C2307" s="21" t="s">
        <v>1036</v>
      </c>
      <c r="D2307" s="21" t="s">
        <v>1082</v>
      </c>
      <c r="E2307" s="21" t="s">
        <v>1097</v>
      </c>
      <c r="F2307" s="30" t="s">
        <v>3957</v>
      </c>
      <c r="G2307" s="21" t="s">
        <v>1543</v>
      </c>
      <c r="H2307" s="31" t="s">
        <v>4058</v>
      </c>
      <c r="I2307" s="10" t="s">
        <v>1093</v>
      </c>
      <c r="J2307" s="21" t="s">
        <v>2313</v>
      </c>
      <c r="K2307" s="21"/>
      <c r="L2307" s="21" t="s">
        <v>1089</v>
      </c>
      <c r="M2307" s="21">
        <v>12.9</v>
      </c>
      <c r="N2307" s="21" t="s">
        <v>1088</v>
      </c>
      <c r="O2307" s="21"/>
      <c r="P2307" s="21">
        <v>0.53</v>
      </c>
      <c r="Q2307" s="21"/>
      <c r="R2307" s="46" t="s">
        <v>4031</v>
      </c>
      <c r="S2307" s="46"/>
      <c r="U2307" s="65" t="s">
        <v>4782</v>
      </c>
      <c r="V2307" s="66" t="s">
        <v>5285</v>
      </c>
      <c r="W2307" s="66"/>
    </row>
    <row r="2308" spans="1:23" ht="14">
      <c r="A2308" s="21" t="s">
        <v>3955</v>
      </c>
      <c r="B2308" s="21" t="s">
        <v>3956</v>
      </c>
      <c r="C2308" s="21" t="s">
        <v>1036</v>
      </c>
      <c r="D2308" s="21" t="s">
        <v>1082</v>
      </c>
      <c r="E2308" s="21" t="s">
        <v>1097</v>
      </c>
      <c r="F2308" s="30" t="s">
        <v>3957</v>
      </c>
      <c r="G2308" s="21" t="s">
        <v>1543</v>
      </c>
      <c r="H2308" s="31" t="s">
        <v>4059</v>
      </c>
      <c r="I2308" s="10" t="s">
        <v>1093</v>
      </c>
      <c r="J2308" s="21" t="s">
        <v>2313</v>
      </c>
      <c r="K2308" s="21"/>
      <c r="L2308" s="21" t="s">
        <v>1089</v>
      </c>
      <c r="M2308" s="21">
        <v>19.3</v>
      </c>
      <c r="N2308" s="21" t="s">
        <v>1088</v>
      </c>
      <c r="O2308" s="21"/>
      <c r="P2308" s="21">
        <v>0.59</v>
      </c>
      <c r="Q2308" s="21"/>
      <c r="R2308" s="46" t="s">
        <v>4031</v>
      </c>
      <c r="S2308" s="46"/>
      <c r="U2308" s="65" t="s">
        <v>4782</v>
      </c>
      <c r="V2308" s="66" t="s">
        <v>5285</v>
      </c>
      <c r="W2308" s="66"/>
    </row>
    <row r="2309" spans="1:23" ht="14">
      <c r="A2309" s="21" t="s">
        <v>3955</v>
      </c>
      <c r="B2309" s="21" t="s">
        <v>3956</v>
      </c>
      <c r="C2309" s="21" t="s">
        <v>1036</v>
      </c>
      <c r="D2309" s="21" t="s">
        <v>1082</v>
      </c>
      <c r="E2309" s="21" t="s">
        <v>1097</v>
      </c>
      <c r="F2309" s="30" t="s">
        <v>3957</v>
      </c>
      <c r="G2309" s="21" t="s">
        <v>1543</v>
      </c>
      <c r="H2309" s="31" t="s">
        <v>4060</v>
      </c>
      <c r="I2309" s="10" t="s">
        <v>1093</v>
      </c>
      <c r="J2309" s="21" t="s">
        <v>2313</v>
      </c>
      <c r="K2309" s="21"/>
      <c r="L2309" s="21" t="s">
        <v>1089</v>
      </c>
      <c r="M2309" s="21">
        <v>32.299999999999997</v>
      </c>
      <c r="N2309" s="21" t="s">
        <v>1088</v>
      </c>
      <c r="O2309" s="21"/>
      <c r="P2309" s="21">
        <v>0.95</v>
      </c>
      <c r="Q2309" s="21"/>
      <c r="R2309" s="46" t="s">
        <v>4031</v>
      </c>
      <c r="S2309" s="46"/>
      <c r="U2309" s="65" t="s">
        <v>4782</v>
      </c>
      <c r="V2309" s="66" t="s">
        <v>5285</v>
      </c>
      <c r="W2309" s="66"/>
    </row>
    <row r="2310" spans="1:23" ht="14">
      <c r="A2310" s="21" t="s">
        <v>3955</v>
      </c>
      <c r="B2310" s="21" t="s">
        <v>3956</v>
      </c>
      <c r="C2310" s="21" t="s">
        <v>1036</v>
      </c>
      <c r="D2310" s="21" t="s">
        <v>1082</v>
      </c>
      <c r="E2310" s="21" t="s">
        <v>1097</v>
      </c>
      <c r="F2310" s="30" t="s">
        <v>3957</v>
      </c>
      <c r="G2310" s="21" t="s">
        <v>1543</v>
      </c>
      <c r="H2310" s="31" t="s">
        <v>4061</v>
      </c>
      <c r="I2310" s="10" t="s">
        <v>1093</v>
      </c>
      <c r="J2310" s="21" t="s">
        <v>1094</v>
      </c>
      <c r="K2310" s="21"/>
      <c r="L2310" s="21" t="s">
        <v>1089</v>
      </c>
      <c r="M2310" s="21">
        <v>42.6</v>
      </c>
      <c r="N2310" s="21" t="s">
        <v>1088</v>
      </c>
      <c r="O2310" s="21"/>
      <c r="P2310" s="21">
        <v>0.79</v>
      </c>
      <c r="Q2310" s="21"/>
      <c r="R2310" s="46" t="s">
        <v>4031</v>
      </c>
      <c r="S2310" s="46"/>
      <c r="U2310" s="65" t="s">
        <v>5105</v>
      </c>
      <c r="V2310" s="66" t="s">
        <v>5284</v>
      </c>
      <c r="W2310" s="66"/>
    </row>
    <row r="2311" spans="1:23" ht="14">
      <c r="A2311" s="21" t="s">
        <v>3955</v>
      </c>
      <c r="B2311" s="21" t="s">
        <v>3956</v>
      </c>
      <c r="C2311" s="21" t="s">
        <v>1036</v>
      </c>
      <c r="D2311" s="21" t="s">
        <v>1082</v>
      </c>
      <c r="E2311" s="21" t="s">
        <v>1097</v>
      </c>
      <c r="F2311" s="30" t="s">
        <v>3957</v>
      </c>
      <c r="G2311" s="21" t="s">
        <v>1543</v>
      </c>
      <c r="H2311" s="31" t="s">
        <v>4062</v>
      </c>
      <c r="I2311" s="10" t="s">
        <v>1093</v>
      </c>
      <c r="J2311" s="21" t="s">
        <v>3991</v>
      </c>
      <c r="K2311" s="21"/>
      <c r="L2311" s="21" t="s">
        <v>1089</v>
      </c>
      <c r="M2311" s="21">
        <v>21.1</v>
      </c>
      <c r="N2311" s="21" t="s">
        <v>1088</v>
      </c>
      <c r="O2311" s="21"/>
      <c r="P2311" s="21">
        <v>0.33</v>
      </c>
      <c r="Q2311" s="21"/>
      <c r="R2311" s="46" t="s">
        <v>4031</v>
      </c>
      <c r="S2311" s="46"/>
      <c r="U2311" s="65" t="s">
        <v>5105</v>
      </c>
      <c r="V2311" s="66" t="s">
        <v>5284</v>
      </c>
      <c r="W2311" s="66"/>
    </row>
    <row r="2312" spans="1:23" ht="14">
      <c r="A2312" s="21" t="s">
        <v>3955</v>
      </c>
      <c r="B2312" s="21" t="s">
        <v>3956</v>
      </c>
      <c r="C2312" s="21" t="s">
        <v>1036</v>
      </c>
      <c r="D2312" s="21" t="s">
        <v>1082</v>
      </c>
      <c r="E2312" s="21" t="s">
        <v>1097</v>
      </c>
      <c r="F2312" s="30" t="s">
        <v>3957</v>
      </c>
      <c r="G2312" s="21" t="s">
        <v>1543</v>
      </c>
      <c r="H2312" s="31" t="s">
        <v>4063</v>
      </c>
      <c r="I2312" s="10" t="s">
        <v>1597</v>
      </c>
      <c r="J2312" s="21"/>
      <c r="K2312" s="21">
        <v>28</v>
      </c>
      <c r="L2312" s="21" t="s">
        <v>1138</v>
      </c>
      <c r="M2312" s="21" t="s">
        <v>4064</v>
      </c>
      <c r="N2312" s="21" t="b">
        <v>1</v>
      </c>
      <c r="O2312" s="21">
        <v>0.21</v>
      </c>
      <c r="P2312" s="21"/>
      <c r="Q2312" s="21"/>
      <c r="R2312" s="46" t="s">
        <v>4065</v>
      </c>
      <c r="S2312" s="46"/>
      <c r="U2312" s="65" t="s">
        <v>5084</v>
      </c>
      <c r="V2312" s="66" t="s">
        <v>4778</v>
      </c>
      <c r="W2312" s="66"/>
    </row>
    <row r="2313" spans="1:23" ht="14">
      <c r="A2313" s="21" t="s">
        <v>3955</v>
      </c>
      <c r="B2313" s="21" t="s">
        <v>3956</v>
      </c>
      <c r="C2313" s="21" t="s">
        <v>1036</v>
      </c>
      <c r="D2313" s="21" t="s">
        <v>1082</v>
      </c>
      <c r="E2313" s="21" t="s">
        <v>1097</v>
      </c>
      <c r="F2313" s="30" t="s">
        <v>3957</v>
      </c>
      <c r="G2313" s="21" t="s">
        <v>1543</v>
      </c>
      <c r="H2313" s="31" t="s">
        <v>4066</v>
      </c>
      <c r="I2313" s="10" t="s">
        <v>1597</v>
      </c>
      <c r="J2313" s="21"/>
      <c r="K2313" s="21">
        <v>28</v>
      </c>
      <c r="L2313" s="21" t="s">
        <v>1138</v>
      </c>
      <c r="M2313" s="21"/>
      <c r="N2313" s="21" t="b">
        <v>0</v>
      </c>
      <c r="O2313" s="21"/>
      <c r="P2313" s="21"/>
      <c r="Q2313" s="21"/>
      <c r="R2313" s="46" t="s">
        <v>4067</v>
      </c>
      <c r="S2313" s="46"/>
      <c r="U2313" s="65" t="s">
        <v>5107</v>
      </c>
      <c r="V2313" s="66" t="s">
        <v>4778</v>
      </c>
      <c r="W2313" s="66"/>
    </row>
    <row r="2314" spans="1:23" ht="14">
      <c r="A2314" s="21" t="s">
        <v>3955</v>
      </c>
      <c r="B2314" s="21" t="s">
        <v>3956</v>
      </c>
      <c r="C2314" s="21" t="s">
        <v>1036</v>
      </c>
      <c r="D2314" s="21" t="s">
        <v>1082</v>
      </c>
      <c r="E2314" s="21" t="s">
        <v>1097</v>
      </c>
      <c r="F2314" s="30" t="s">
        <v>3957</v>
      </c>
      <c r="G2314" s="21" t="s">
        <v>1543</v>
      </c>
      <c r="H2314" s="31" t="s">
        <v>4068</v>
      </c>
      <c r="I2314" s="10" t="s">
        <v>1597</v>
      </c>
      <c r="J2314" s="21"/>
      <c r="K2314" s="21">
        <v>28</v>
      </c>
      <c r="L2314" s="21" t="s">
        <v>1138</v>
      </c>
      <c r="M2314" s="21" t="s">
        <v>4069</v>
      </c>
      <c r="N2314" s="21" t="b">
        <v>1</v>
      </c>
      <c r="O2314" s="21">
        <v>0.28000000000000003</v>
      </c>
      <c r="P2314" s="21"/>
      <c r="Q2314" s="21"/>
      <c r="R2314" s="46" t="s">
        <v>4070</v>
      </c>
      <c r="S2314" s="46"/>
      <c r="U2314" s="65" t="s">
        <v>5105</v>
      </c>
      <c r="V2314" s="66" t="s">
        <v>5284</v>
      </c>
      <c r="W2314" s="66"/>
    </row>
    <row r="2315" spans="1:23" ht="14">
      <c r="A2315" s="21" t="s">
        <v>3955</v>
      </c>
      <c r="B2315" s="21" t="s">
        <v>3956</v>
      </c>
      <c r="C2315" s="21" t="s">
        <v>1036</v>
      </c>
      <c r="D2315" s="21" t="s">
        <v>1082</v>
      </c>
      <c r="E2315" s="21" t="s">
        <v>1097</v>
      </c>
      <c r="F2315" s="30" t="s">
        <v>3957</v>
      </c>
      <c r="G2315" s="21" t="s">
        <v>1543</v>
      </c>
      <c r="H2315" s="31" t="s">
        <v>4071</v>
      </c>
      <c r="I2315" s="10" t="s">
        <v>1597</v>
      </c>
      <c r="J2315" s="21"/>
      <c r="K2315" s="21">
        <v>39</v>
      </c>
      <c r="L2315" s="21" t="s">
        <v>1138</v>
      </c>
      <c r="M2315" s="21" t="s">
        <v>4072</v>
      </c>
      <c r="N2315" s="21" t="b">
        <v>1</v>
      </c>
      <c r="O2315" s="21">
        <v>0.2</v>
      </c>
      <c r="P2315" s="21"/>
      <c r="Q2315" s="21"/>
      <c r="R2315" s="46" t="s">
        <v>4073</v>
      </c>
      <c r="S2315" s="46"/>
      <c r="U2315" s="65" t="s">
        <v>4782</v>
      </c>
      <c r="V2315" s="66" t="s">
        <v>4778</v>
      </c>
      <c r="W2315" s="66"/>
    </row>
    <row r="2316" spans="1:23" ht="14">
      <c r="A2316" s="21" t="s">
        <v>3955</v>
      </c>
      <c r="B2316" s="21" t="s">
        <v>3956</v>
      </c>
      <c r="C2316" s="21" t="s">
        <v>1036</v>
      </c>
      <c r="D2316" s="21" t="s">
        <v>1082</v>
      </c>
      <c r="E2316" s="21" t="s">
        <v>1097</v>
      </c>
      <c r="F2316" s="30" t="s">
        <v>3957</v>
      </c>
      <c r="G2316" s="21" t="s">
        <v>1543</v>
      </c>
      <c r="H2316" s="31" t="s">
        <v>4074</v>
      </c>
      <c r="I2316" s="10" t="s">
        <v>1597</v>
      </c>
      <c r="J2316" s="21"/>
      <c r="K2316" s="21">
        <v>39</v>
      </c>
      <c r="L2316" s="21" t="s">
        <v>1138</v>
      </c>
      <c r="M2316" s="21" t="s">
        <v>4075</v>
      </c>
      <c r="N2316" s="21" t="b">
        <v>1</v>
      </c>
      <c r="O2316" s="21">
        <v>0.13</v>
      </c>
      <c r="P2316" s="21"/>
      <c r="Q2316" s="21"/>
      <c r="R2316" s="46" t="s">
        <v>4076</v>
      </c>
      <c r="S2316" s="46"/>
      <c r="U2316" s="65" t="s">
        <v>4782</v>
      </c>
      <c r="V2316" s="66" t="s">
        <v>4778</v>
      </c>
      <c r="W2316" s="66"/>
    </row>
    <row r="2317" spans="1:23" ht="14">
      <c r="A2317" s="21" t="s">
        <v>3955</v>
      </c>
      <c r="B2317" s="21" t="s">
        <v>3956</v>
      </c>
      <c r="C2317" s="21" t="s">
        <v>1036</v>
      </c>
      <c r="D2317" s="21" t="s">
        <v>1082</v>
      </c>
      <c r="E2317" s="21" t="s">
        <v>1097</v>
      </c>
      <c r="F2317" s="30" t="s">
        <v>3957</v>
      </c>
      <c r="G2317" s="21" t="s">
        <v>1543</v>
      </c>
      <c r="H2317" s="31" t="s">
        <v>4077</v>
      </c>
      <c r="I2317" s="10" t="s">
        <v>1597</v>
      </c>
      <c r="J2317" s="21"/>
      <c r="K2317" s="21">
        <v>39</v>
      </c>
      <c r="L2317" s="21" t="s">
        <v>1138</v>
      </c>
      <c r="M2317" s="21" t="s">
        <v>4078</v>
      </c>
      <c r="N2317" s="21" t="b">
        <v>1</v>
      </c>
      <c r="O2317" s="21">
        <v>0.21</v>
      </c>
      <c r="P2317" s="21"/>
      <c r="Q2317" s="21"/>
      <c r="R2317" s="46" t="s">
        <v>4079</v>
      </c>
      <c r="S2317" s="46"/>
      <c r="U2317" s="65" t="s">
        <v>4782</v>
      </c>
      <c r="V2317" s="66" t="s">
        <v>4778</v>
      </c>
      <c r="W2317" s="66"/>
    </row>
    <row r="2318" spans="1:23" ht="14">
      <c r="A2318" s="21" t="s">
        <v>3955</v>
      </c>
      <c r="B2318" s="21" t="s">
        <v>3956</v>
      </c>
      <c r="C2318" s="21" t="s">
        <v>1036</v>
      </c>
      <c r="D2318" s="21" t="s">
        <v>1082</v>
      </c>
      <c r="E2318" s="21" t="s">
        <v>1097</v>
      </c>
      <c r="F2318" s="30" t="s">
        <v>3957</v>
      </c>
      <c r="G2318" s="21" t="s">
        <v>1543</v>
      </c>
      <c r="H2318" s="31" t="s">
        <v>4080</v>
      </c>
      <c r="I2318" s="10" t="s">
        <v>1597</v>
      </c>
      <c r="J2318" s="21"/>
      <c r="K2318" s="21">
        <v>39</v>
      </c>
      <c r="L2318" s="21"/>
      <c r="M2318" s="21" t="s">
        <v>4081</v>
      </c>
      <c r="N2318" s="21" t="b">
        <v>1</v>
      </c>
      <c r="O2318" s="21">
        <v>0.2</v>
      </c>
      <c r="P2318" s="21"/>
      <c r="Q2318" s="21"/>
      <c r="R2318" s="46" t="s">
        <v>4082</v>
      </c>
      <c r="S2318" s="46"/>
      <c r="U2318" s="65" t="s">
        <v>4782</v>
      </c>
      <c r="V2318" s="66" t="s">
        <v>4778</v>
      </c>
      <c r="W2318" s="66"/>
    </row>
    <row r="2319" spans="1:23" ht="14">
      <c r="A2319" s="21" t="s">
        <v>3955</v>
      </c>
      <c r="B2319" s="21" t="s">
        <v>3956</v>
      </c>
      <c r="C2319" s="21" t="s">
        <v>1036</v>
      </c>
      <c r="D2319" s="21" t="s">
        <v>1082</v>
      </c>
      <c r="E2319" s="21" t="s">
        <v>1097</v>
      </c>
      <c r="F2319" s="30" t="s">
        <v>3957</v>
      </c>
      <c r="G2319" s="21" t="s">
        <v>1543</v>
      </c>
      <c r="H2319" s="31" t="s">
        <v>4083</v>
      </c>
      <c r="I2319" s="10" t="s">
        <v>1597</v>
      </c>
      <c r="J2319" s="21"/>
      <c r="K2319" s="21"/>
      <c r="L2319" s="21"/>
      <c r="M2319" s="21" t="s">
        <v>4084</v>
      </c>
      <c r="N2319" s="21" t="b">
        <v>1</v>
      </c>
      <c r="O2319" s="21">
        <v>0.54</v>
      </c>
      <c r="P2319" s="21"/>
      <c r="Q2319" s="21"/>
      <c r="R2319" s="46" t="s">
        <v>4085</v>
      </c>
      <c r="S2319" s="46"/>
      <c r="U2319" s="65" t="s">
        <v>5105</v>
      </c>
      <c r="V2319" s="66" t="s">
        <v>5284</v>
      </c>
      <c r="W2319" s="66"/>
    </row>
    <row r="2320" spans="1:23" ht="28">
      <c r="A2320" s="21" t="s">
        <v>4086</v>
      </c>
      <c r="B2320" s="76" t="s">
        <v>4087</v>
      </c>
      <c r="C2320" s="21" t="s">
        <v>1036</v>
      </c>
      <c r="D2320" s="21" t="s">
        <v>1147</v>
      </c>
      <c r="E2320" s="21" t="s">
        <v>1097</v>
      </c>
      <c r="F2320" s="30" t="s">
        <v>2175</v>
      </c>
      <c r="G2320" s="21" t="s">
        <v>1536</v>
      </c>
      <c r="H2320" s="31" t="s">
        <v>4088</v>
      </c>
      <c r="I2320" s="31" t="s">
        <v>4089</v>
      </c>
      <c r="J2320" s="21"/>
      <c r="K2320" s="21">
        <v>37</v>
      </c>
      <c r="L2320" s="21"/>
      <c r="M2320" s="21">
        <v>2.2829999999999999</v>
      </c>
      <c r="N2320" s="21" t="b">
        <v>1</v>
      </c>
      <c r="O2320" s="21"/>
      <c r="P2320" s="21"/>
      <c r="Q2320" s="21"/>
      <c r="R2320" s="21"/>
      <c r="S2320" s="21"/>
      <c r="U2320" s="36" t="s">
        <v>5105</v>
      </c>
      <c r="V2320" s="66" t="s">
        <v>5284</v>
      </c>
      <c r="W2320" s="66"/>
    </row>
    <row r="2321" spans="1:23" ht="14">
      <c r="A2321" s="21" t="s">
        <v>4086</v>
      </c>
      <c r="B2321" s="76" t="s">
        <v>4087</v>
      </c>
      <c r="C2321" s="21" t="s">
        <v>1036</v>
      </c>
      <c r="D2321" s="21" t="s">
        <v>1147</v>
      </c>
      <c r="E2321" s="21" t="s">
        <v>1097</v>
      </c>
      <c r="F2321" s="30" t="s">
        <v>2175</v>
      </c>
      <c r="G2321" s="21" t="s">
        <v>1536</v>
      </c>
      <c r="H2321" s="31" t="s">
        <v>4090</v>
      </c>
      <c r="I2321" s="31" t="s">
        <v>1093</v>
      </c>
      <c r="J2321" s="21" t="s">
        <v>2676</v>
      </c>
      <c r="K2321" s="21"/>
      <c r="L2321" s="21"/>
      <c r="M2321" s="21">
        <v>61.6</v>
      </c>
      <c r="N2321" s="21" t="s">
        <v>1088</v>
      </c>
      <c r="O2321" s="21"/>
      <c r="P2321" s="21">
        <v>5.0999999999999996</v>
      </c>
      <c r="Q2321" s="21"/>
      <c r="R2321" s="21" t="s">
        <v>4091</v>
      </c>
      <c r="S2321" s="21"/>
      <c r="U2321" s="36" t="s">
        <v>5105</v>
      </c>
      <c r="V2321" s="66" t="s">
        <v>5284</v>
      </c>
      <c r="W2321" s="66"/>
    </row>
    <row r="2322" spans="1:23" ht="14">
      <c r="A2322" s="21" t="s">
        <v>4086</v>
      </c>
      <c r="B2322" s="76" t="s">
        <v>4087</v>
      </c>
      <c r="C2322" s="21" t="s">
        <v>1036</v>
      </c>
      <c r="D2322" s="21" t="s">
        <v>1147</v>
      </c>
      <c r="E2322" s="21" t="s">
        <v>1097</v>
      </c>
      <c r="F2322" s="30" t="s">
        <v>2175</v>
      </c>
      <c r="G2322" s="21" t="s">
        <v>1536</v>
      </c>
      <c r="H2322" s="31" t="s">
        <v>4092</v>
      </c>
      <c r="I2322" s="31" t="s">
        <v>1093</v>
      </c>
      <c r="J2322" s="21" t="s">
        <v>2676</v>
      </c>
      <c r="K2322" s="21"/>
      <c r="L2322" s="21"/>
      <c r="M2322" s="21">
        <v>20.6</v>
      </c>
      <c r="N2322" s="21" t="s">
        <v>1088</v>
      </c>
      <c r="O2322" s="21"/>
      <c r="P2322" s="21">
        <v>2.4</v>
      </c>
      <c r="Q2322" s="21"/>
      <c r="R2322" s="21" t="s">
        <v>4091</v>
      </c>
      <c r="S2322" s="21"/>
      <c r="U2322" s="36" t="s">
        <v>5105</v>
      </c>
      <c r="V2322" s="66" t="s">
        <v>5284</v>
      </c>
      <c r="W2322" s="66"/>
    </row>
    <row r="2323" spans="1:23" ht="28">
      <c r="A2323" s="21" t="s">
        <v>4086</v>
      </c>
      <c r="B2323" s="76" t="s">
        <v>4087</v>
      </c>
      <c r="C2323" s="21" t="s">
        <v>1036</v>
      </c>
      <c r="D2323" s="21" t="s">
        <v>1147</v>
      </c>
      <c r="E2323" s="21" t="s">
        <v>1097</v>
      </c>
      <c r="F2323" s="30" t="s">
        <v>2175</v>
      </c>
      <c r="G2323" s="21" t="s">
        <v>1536</v>
      </c>
      <c r="H2323" s="31" t="s">
        <v>4093</v>
      </c>
      <c r="I2323" s="31" t="s">
        <v>4089</v>
      </c>
      <c r="J2323" s="21"/>
      <c r="K2323" s="21">
        <v>9</v>
      </c>
      <c r="L2323" s="21"/>
      <c r="M2323" s="21">
        <v>0.72</v>
      </c>
      <c r="N2323" s="21" t="b">
        <v>0</v>
      </c>
      <c r="O2323" s="21"/>
      <c r="P2323" s="21"/>
      <c r="Q2323" s="21"/>
      <c r="R2323" s="21"/>
      <c r="S2323" s="21"/>
      <c r="U2323" s="36" t="s">
        <v>5105</v>
      </c>
      <c r="V2323" s="66" t="s">
        <v>5284</v>
      </c>
      <c r="W2323" s="66"/>
    </row>
    <row r="2324" spans="1:23" ht="14">
      <c r="A2324" s="21" t="s">
        <v>4086</v>
      </c>
      <c r="B2324" s="76" t="s">
        <v>4087</v>
      </c>
      <c r="C2324" s="21" t="s">
        <v>1036</v>
      </c>
      <c r="D2324" s="21" t="s">
        <v>1147</v>
      </c>
      <c r="E2324" s="21" t="s">
        <v>1097</v>
      </c>
      <c r="F2324" s="30" t="s">
        <v>2175</v>
      </c>
      <c r="G2324" s="21" t="s">
        <v>1536</v>
      </c>
      <c r="H2324" s="31" t="s">
        <v>4094</v>
      </c>
      <c r="I2324" s="31" t="s">
        <v>1512</v>
      </c>
      <c r="J2324" s="21"/>
      <c r="K2324" s="21">
        <v>19</v>
      </c>
      <c r="L2324" s="21"/>
      <c r="M2324" s="21">
        <v>19.382999999999999</v>
      </c>
      <c r="N2324" s="21" t="b">
        <v>1</v>
      </c>
      <c r="O2324" s="21">
        <v>0.84699999999999998</v>
      </c>
      <c r="P2324" s="21"/>
      <c r="Q2324" s="21"/>
      <c r="R2324" s="21" t="s">
        <v>4095</v>
      </c>
      <c r="S2324" s="21"/>
      <c r="U2324" s="36" t="s">
        <v>5105</v>
      </c>
      <c r="V2324" s="66" t="s">
        <v>5284</v>
      </c>
      <c r="W2324" s="66"/>
    </row>
    <row r="2325" spans="1:23" ht="14">
      <c r="A2325" s="21" t="s">
        <v>4086</v>
      </c>
      <c r="B2325" s="76" t="s">
        <v>4087</v>
      </c>
      <c r="C2325" s="21" t="s">
        <v>1036</v>
      </c>
      <c r="D2325" s="21" t="s">
        <v>1147</v>
      </c>
      <c r="E2325" s="21" t="s">
        <v>1097</v>
      </c>
      <c r="F2325" s="30" t="s">
        <v>2175</v>
      </c>
      <c r="G2325" s="21" t="s">
        <v>1536</v>
      </c>
      <c r="H2325" s="31" t="s">
        <v>4096</v>
      </c>
      <c r="I2325" s="31" t="s">
        <v>1093</v>
      </c>
      <c r="J2325" s="21" t="s">
        <v>2676</v>
      </c>
      <c r="K2325" s="21"/>
      <c r="L2325" s="21"/>
      <c r="M2325" s="21">
        <v>83.4</v>
      </c>
      <c r="N2325" s="21"/>
      <c r="O2325" s="21"/>
      <c r="P2325" s="21"/>
      <c r="Q2325" s="21"/>
      <c r="R2325" s="21"/>
      <c r="S2325" s="21"/>
      <c r="U2325" s="36" t="s">
        <v>5105</v>
      </c>
      <c r="V2325" s="66" t="s">
        <v>5284</v>
      </c>
      <c r="W2325" s="66"/>
    </row>
    <row r="2326" spans="1:23" ht="14">
      <c r="A2326" s="21" t="s">
        <v>4086</v>
      </c>
      <c r="B2326" s="76" t="s">
        <v>4087</v>
      </c>
      <c r="C2326" s="21" t="s">
        <v>1036</v>
      </c>
      <c r="D2326" s="21" t="s">
        <v>1147</v>
      </c>
      <c r="E2326" s="21" t="s">
        <v>1097</v>
      </c>
      <c r="F2326" s="30" t="s">
        <v>2175</v>
      </c>
      <c r="G2326" s="21" t="s">
        <v>1536</v>
      </c>
      <c r="H2326" s="31" t="s">
        <v>4097</v>
      </c>
      <c r="I2326" s="31" t="s">
        <v>1093</v>
      </c>
      <c r="J2326" s="21" t="s">
        <v>2676</v>
      </c>
      <c r="K2326" s="21"/>
      <c r="L2326" s="21"/>
      <c r="M2326" s="21">
        <v>16.8</v>
      </c>
      <c r="N2326" s="21"/>
      <c r="O2326" s="21"/>
      <c r="P2326" s="21"/>
      <c r="Q2326" s="21"/>
      <c r="R2326" s="21"/>
      <c r="S2326" s="21"/>
      <c r="U2326" s="36" t="s">
        <v>5105</v>
      </c>
      <c r="V2326" s="66" t="s">
        <v>5284</v>
      </c>
      <c r="W2326" s="66"/>
    </row>
    <row r="2327" spans="1:23" ht="14">
      <c r="A2327" s="21" t="s">
        <v>4086</v>
      </c>
      <c r="B2327" s="76" t="s">
        <v>4087</v>
      </c>
      <c r="C2327" s="21" t="s">
        <v>1036</v>
      </c>
      <c r="D2327" s="21" t="s">
        <v>1147</v>
      </c>
      <c r="E2327" s="21" t="s">
        <v>1097</v>
      </c>
      <c r="F2327" s="30" t="s">
        <v>2175</v>
      </c>
      <c r="G2327" s="21" t="s">
        <v>1536</v>
      </c>
      <c r="H2327" s="31" t="s">
        <v>4098</v>
      </c>
      <c r="I2327" s="31" t="s">
        <v>1093</v>
      </c>
      <c r="J2327" s="21"/>
      <c r="K2327" s="21">
        <v>194</v>
      </c>
      <c r="L2327" s="21"/>
      <c r="M2327" s="21">
        <v>164</v>
      </c>
      <c r="N2327" s="21" t="b">
        <v>1</v>
      </c>
      <c r="O2327" s="21"/>
      <c r="P2327" s="21"/>
      <c r="Q2327" s="21"/>
      <c r="R2327" s="21" t="s">
        <v>4099</v>
      </c>
      <c r="S2327" s="21"/>
      <c r="U2327" s="36" t="s">
        <v>5105</v>
      </c>
      <c r="V2327" s="66" t="s">
        <v>5284</v>
      </c>
      <c r="W2327" s="66"/>
    </row>
    <row r="2328" spans="1:23" ht="15">
      <c r="A2328" s="21" t="s">
        <v>4100</v>
      </c>
      <c r="B2328" s="6" t="s">
        <v>629</v>
      </c>
      <c r="C2328" s="21" t="s">
        <v>1036</v>
      </c>
      <c r="D2328" s="21" t="s">
        <v>1147</v>
      </c>
      <c r="E2328" s="21" t="s">
        <v>13</v>
      </c>
      <c r="F2328" s="30" t="s">
        <v>1088</v>
      </c>
      <c r="G2328" s="21" t="s">
        <v>1543</v>
      </c>
      <c r="H2328" s="31" t="s">
        <v>4101</v>
      </c>
      <c r="I2328" s="31" t="s">
        <v>4102</v>
      </c>
      <c r="J2328" s="21" t="s">
        <v>4103</v>
      </c>
      <c r="K2328" s="21" t="s">
        <v>1088</v>
      </c>
      <c r="L2328" s="21" t="s">
        <v>1089</v>
      </c>
      <c r="M2328" s="33" t="s">
        <v>4104</v>
      </c>
      <c r="N2328" s="21" t="s">
        <v>1088</v>
      </c>
      <c r="O2328" s="21" t="s">
        <v>1088</v>
      </c>
      <c r="P2328" s="21" t="s">
        <v>1088</v>
      </c>
      <c r="Q2328" s="21" t="s">
        <v>2033</v>
      </c>
      <c r="R2328" s="21"/>
      <c r="S2328" s="21"/>
      <c r="U2328" s="36" t="s">
        <v>5105</v>
      </c>
      <c r="V2328" s="66" t="s">
        <v>5284</v>
      </c>
      <c r="W2328" s="66"/>
    </row>
    <row r="2329" spans="1:23" ht="15">
      <c r="A2329" s="21" t="s">
        <v>4100</v>
      </c>
      <c r="B2329" s="6" t="s">
        <v>629</v>
      </c>
      <c r="C2329" s="21" t="s">
        <v>1036</v>
      </c>
      <c r="D2329" s="21" t="s">
        <v>1147</v>
      </c>
      <c r="E2329" s="21" t="s">
        <v>1097</v>
      </c>
      <c r="F2329" s="30" t="s">
        <v>1088</v>
      </c>
      <c r="G2329" s="21" t="s">
        <v>1543</v>
      </c>
      <c r="H2329" s="31" t="s">
        <v>4101</v>
      </c>
      <c r="I2329" s="31" t="s">
        <v>4102</v>
      </c>
      <c r="J2329" s="21" t="s">
        <v>4103</v>
      </c>
      <c r="K2329" s="21" t="s">
        <v>1088</v>
      </c>
      <c r="L2329" s="21" t="s">
        <v>1089</v>
      </c>
      <c r="M2329" s="21" t="s">
        <v>4105</v>
      </c>
      <c r="N2329" s="21" t="s">
        <v>1088</v>
      </c>
      <c r="O2329" s="21" t="s">
        <v>1088</v>
      </c>
      <c r="P2329" s="21" t="s">
        <v>1088</v>
      </c>
      <c r="Q2329" s="21" t="s">
        <v>2033</v>
      </c>
      <c r="R2329" s="21"/>
      <c r="S2329" s="21"/>
      <c r="U2329" s="36" t="s">
        <v>5105</v>
      </c>
      <c r="V2329" s="66" t="s">
        <v>5284</v>
      </c>
      <c r="W2329" s="66"/>
    </row>
    <row r="2330" spans="1:23" ht="15">
      <c r="A2330" s="21" t="s">
        <v>4106</v>
      </c>
      <c r="B2330" s="6" t="s">
        <v>721</v>
      </c>
      <c r="C2330" s="21" t="s">
        <v>1081</v>
      </c>
      <c r="D2330" s="21" t="s">
        <v>1129</v>
      </c>
      <c r="E2330" s="21" t="s">
        <v>4107</v>
      </c>
      <c r="F2330" s="30" t="s">
        <v>3818</v>
      </c>
      <c r="G2330" s="21" t="s">
        <v>1183</v>
      </c>
      <c r="H2330" s="31" t="s">
        <v>3175</v>
      </c>
      <c r="I2330" s="31" t="s">
        <v>1502</v>
      </c>
      <c r="J2330" s="21" t="s">
        <v>1094</v>
      </c>
      <c r="K2330" s="21">
        <v>32</v>
      </c>
      <c r="L2330" s="21" t="s">
        <v>1089</v>
      </c>
      <c r="M2330" s="21">
        <v>33</v>
      </c>
      <c r="N2330" s="21" t="b">
        <v>0</v>
      </c>
      <c r="O2330" s="21" t="s">
        <v>1088</v>
      </c>
      <c r="P2330" s="21">
        <v>3</v>
      </c>
      <c r="Q2330" s="21"/>
      <c r="R2330" s="21"/>
      <c r="S2330" s="21"/>
      <c r="U2330" s="36" t="s">
        <v>5105</v>
      </c>
      <c r="V2330" s="66" t="s">
        <v>5284</v>
      </c>
      <c r="W2330" s="66"/>
    </row>
    <row r="2331" spans="1:23" ht="15">
      <c r="A2331" s="21" t="s">
        <v>4106</v>
      </c>
      <c r="B2331" s="6" t="s">
        <v>721</v>
      </c>
      <c r="C2331" s="21" t="s">
        <v>1081</v>
      </c>
      <c r="D2331" s="21" t="s">
        <v>1129</v>
      </c>
      <c r="E2331" s="21" t="s">
        <v>13</v>
      </c>
      <c r="F2331" s="30" t="s">
        <v>1274</v>
      </c>
      <c r="G2331" s="21" t="s">
        <v>1183</v>
      </c>
      <c r="H2331" s="31" t="s">
        <v>3175</v>
      </c>
      <c r="I2331" s="31" t="s">
        <v>1502</v>
      </c>
      <c r="J2331" s="21" t="s">
        <v>1094</v>
      </c>
      <c r="K2331" s="21">
        <v>45</v>
      </c>
      <c r="L2331" s="21" t="s">
        <v>1089</v>
      </c>
      <c r="M2331" s="21">
        <v>45</v>
      </c>
      <c r="N2331" s="21" t="b">
        <v>1</v>
      </c>
      <c r="O2331" s="21" t="s">
        <v>1088</v>
      </c>
      <c r="P2331" s="21">
        <v>5</v>
      </c>
      <c r="Q2331" s="21"/>
      <c r="R2331" s="21"/>
      <c r="S2331" s="21"/>
      <c r="U2331" s="36" t="s">
        <v>5105</v>
      </c>
      <c r="V2331" s="66" t="s">
        <v>5284</v>
      </c>
      <c r="W2331" s="66"/>
    </row>
    <row r="2332" spans="1:23" ht="15">
      <c r="A2332" s="21" t="s">
        <v>4106</v>
      </c>
      <c r="B2332" s="6" t="s">
        <v>721</v>
      </c>
      <c r="C2332" s="21" t="s">
        <v>1081</v>
      </c>
      <c r="D2332" s="21" t="s">
        <v>1129</v>
      </c>
      <c r="E2332" s="21" t="s">
        <v>1099</v>
      </c>
      <c r="F2332" s="30" t="s">
        <v>1276</v>
      </c>
      <c r="G2332" s="21" t="s">
        <v>1183</v>
      </c>
      <c r="H2332" s="31" t="s">
        <v>3175</v>
      </c>
      <c r="I2332" s="31" t="s">
        <v>1502</v>
      </c>
      <c r="J2332" s="21" t="s">
        <v>1094</v>
      </c>
      <c r="K2332" s="21">
        <v>24</v>
      </c>
      <c r="L2332" s="21" t="s">
        <v>1089</v>
      </c>
      <c r="M2332" s="21">
        <v>35</v>
      </c>
      <c r="N2332" s="21" t="b">
        <v>0</v>
      </c>
      <c r="O2332" s="21" t="s">
        <v>1088</v>
      </c>
      <c r="P2332" s="21">
        <v>4</v>
      </c>
      <c r="Q2332" s="21"/>
      <c r="R2332" s="21"/>
      <c r="S2332" s="21"/>
      <c r="U2332" s="36" t="s">
        <v>5105</v>
      </c>
      <c r="V2332" s="66" t="s">
        <v>5284</v>
      </c>
      <c r="W2332" s="66"/>
    </row>
    <row r="2333" spans="1:23" ht="15">
      <c r="A2333" s="21" t="s">
        <v>4106</v>
      </c>
      <c r="B2333" s="6" t="s">
        <v>721</v>
      </c>
      <c r="C2333" s="21" t="s">
        <v>1081</v>
      </c>
      <c r="D2333" s="21" t="s">
        <v>1129</v>
      </c>
      <c r="E2333" s="21" t="s">
        <v>4107</v>
      </c>
      <c r="F2333" s="30" t="s">
        <v>3818</v>
      </c>
      <c r="G2333" s="21" t="s">
        <v>1183</v>
      </c>
      <c r="H2333" s="31" t="s">
        <v>1170</v>
      </c>
      <c r="I2333" s="31" t="s">
        <v>1502</v>
      </c>
      <c r="J2333" s="21" t="s">
        <v>1171</v>
      </c>
      <c r="K2333" s="21">
        <v>32</v>
      </c>
      <c r="L2333" s="21" t="s">
        <v>1089</v>
      </c>
      <c r="M2333" s="21">
        <v>51.3</v>
      </c>
      <c r="N2333" s="21" t="b">
        <v>0</v>
      </c>
      <c r="O2333" s="21" t="s">
        <v>1088</v>
      </c>
      <c r="P2333" s="21">
        <v>12.9</v>
      </c>
      <c r="Q2333" s="21"/>
      <c r="R2333" s="21"/>
      <c r="S2333" s="21"/>
      <c r="U2333" s="36" t="s">
        <v>5105</v>
      </c>
      <c r="V2333" s="66" t="s">
        <v>5284</v>
      </c>
      <c r="W2333" s="66"/>
    </row>
    <row r="2334" spans="1:23" ht="15">
      <c r="A2334" s="21" t="s">
        <v>4106</v>
      </c>
      <c r="B2334" s="6" t="s">
        <v>721</v>
      </c>
      <c r="C2334" s="21" t="s">
        <v>1081</v>
      </c>
      <c r="D2334" s="21" t="s">
        <v>1129</v>
      </c>
      <c r="E2334" s="21" t="s">
        <v>13</v>
      </c>
      <c r="F2334" s="30" t="s">
        <v>1274</v>
      </c>
      <c r="G2334" s="21" t="s">
        <v>1183</v>
      </c>
      <c r="H2334" s="31" t="s">
        <v>1170</v>
      </c>
      <c r="I2334" s="31" t="s">
        <v>1502</v>
      </c>
      <c r="J2334" s="21" t="s">
        <v>1171</v>
      </c>
      <c r="K2334" s="21">
        <v>45</v>
      </c>
      <c r="L2334" s="21" t="s">
        <v>1089</v>
      </c>
      <c r="M2334" s="21">
        <v>174.7</v>
      </c>
      <c r="N2334" s="21" t="b">
        <v>1</v>
      </c>
      <c r="O2334" s="21" t="s">
        <v>1088</v>
      </c>
      <c r="P2334" s="21">
        <v>24.7</v>
      </c>
      <c r="Q2334" s="21"/>
      <c r="R2334" s="21"/>
      <c r="S2334" s="21"/>
      <c r="U2334" s="36" t="s">
        <v>5105</v>
      </c>
      <c r="V2334" s="66" t="s">
        <v>5284</v>
      </c>
      <c r="W2334" s="66"/>
    </row>
    <row r="2335" spans="1:23" ht="15">
      <c r="A2335" s="21" t="s">
        <v>4106</v>
      </c>
      <c r="B2335" s="6" t="s">
        <v>721</v>
      </c>
      <c r="C2335" s="21" t="s">
        <v>1081</v>
      </c>
      <c r="D2335" s="21" t="s">
        <v>1129</v>
      </c>
      <c r="E2335" s="21" t="s">
        <v>1099</v>
      </c>
      <c r="F2335" s="30" t="s">
        <v>1276</v>
      </c>
      <c r="G2335" s="21" t="s">
        <v>1183</v>
      </c>
      <c r="H2335" s="31" t="s">
        <v>1170</v>
      </c>
      <c r="I2335" s="31" t="s">
        <v>1502</v>
      </c>
      <c r="J2335" s="21" t="s">
        <v>1171</v>
      </c>
      <c r="K2335" s="21">
        <v>24</v>
      </c>
      <c r="L2335" s="21" t="s">
        <v>1089</v>
      </c>
      <c r="M2335" s="21">
        <v>74.7</v>
      </c>
      <c r="N2335" s="21" t="b">
        <v>0</v>
      </c>
      <c r="O2335" s="21" t="s">
        <v>1088</v>
      </c>
      <c r="P2335" s="21">
        <v>24.7</v>
      </c>
      <c r="Q2335" s="21"/>
      <c r="R2335" s="21"/>
      <c r="S2335" s="21"/>
      <c r="U2335" s="36" t="s">
        <v>5105</v>
      </c>
      <c r="V2335" s="66" t="s">
        <v>5284</v>
      </c>
      <c r="W2335" s="66"/>
    </row>
    <row r="2336" spans="1:23" ht="15">
      <c r="A2336" s="21" t="s">
        <v>4106</v>
      </c>
      <c r="B2336" s="6" t="s">
        <v>721</v>
      </c>
      <c r="C2336" s="21" t="s">
        <v>1081</v>
      </c>
      <c r="D2336" s="21" t="s">
        <v>1129</v>
      </c>
      <c r="E2336" s="21" t="s">
        <v>4107</v>
      </c>
      <c r="F2336" s="30" t="s">
        <v>3818</v>
      </c>
      <c r="G2336" s="21" t="s">
        <v>1183</v>
      </c>
      <c r="H2336" s="31" t="s">
        <v>4108</v>
      </c>
      <c r="I2336" s="31" t="s">
        <v>1502</v>
      </c>
      <c r="J2336" s="21" t="s">
        <v>4109</v>
      </c>
      <c r="K2336" s="21">
        <v>32</v>
      </c>
      <c r="L2336" s="21" t="s">
        <v>1089</v>
      </c>
      <c r="M2336" s="21">
        <v>5.2</v>
      </c>
      <c r="N2336" s="21" t="b">
        <v>1</v>
      </c>
      <c r="O2336" s="21" t="s">
        <v>1088</v>
      </c>
      <c r="P2336" s="21">
        <v>0.7</v>
      </c>
      <c r="Q2336" s="21" t="s">
        <v>2033</v>
      </c>
      <c r="R2336" s="21"/>
      <c r="S2336" s="21"/>
      <c r="U2336" s="36" t="s">
        <v>4782</v>
      </c>
      <c r="V2336" s="66" t="s">
        <v>5285</v>
      </c>
      <c r="W2336" s="66"/>
    </row>
    <row r="2337" spans="1:23" ht="15">
      <c r="A2337" s="21" t="s">
        <v>4106</v>
      </c>
      <c r="B2337" s="6" t="s">
        <v>721</v>
      </c>
      <c r="C2337" s="21" t="s">
        <v>1081</v>
      </c>
      <c r="D2337" s="21" t="s">
        <v>1129</v>
      </c>
      <c r="E2337" s="21" t="s">
        <v>13</v>
      </c>
      <c r="F2337" s="30" t="s">
        <v>1274</v>
      </c>
      <c r="G2337" s="21" t="s">
        <v>1183</v>
      </c>
      <c r="H2337" s="31" t="s">
        <v>4108</v>
      </c>
      <c r="I2337" s="31" t="s">
        <v>1502</v>
      </c>
      <c r="J2337" s="21" t="s">
        <v>4109</v>
      </c>
      <c r="K2337" s="21">
        <v>45</v>
      </c>
      <c r="L2337" s="21" t="s">
        <v>1089</v>
      </c>
      <c r="M2337" s="21">
        <v>31.9</v>
      </c>
      <c r="N2337" s="21" t="b">
        <v>0</v>
      </c>
      <c r="O2337" s="21" t="s">
        <v>1088</v>
      </c>
      <c r="P2337" s="21">
        <v>5.8</v>
      </c>
      <c r="Q2337" s="21" t="s">
        <v>2033</v>
      </c>
      <c r="R2337" s="21"/>
      <c r="S2337" s="21"/>
      <c r="U2337" s="36" t="s">
        <v>4782</v>
      </c>
      <c r="V2337" s="66" t="s">
        <v>5285</v>
      </c>
      <c r="W2337" s="66"/>
    </row>
    <row r="2338" spans="1:23" ht="15">
      <c r="A2338" s="21" t="s">
        <v>4106</v>
      </c>
      <c r="B2338" s="6" t="s">
        <v>721</v>
      </c>
      <c r="C2338" s="21" t="s">
        <v>1081</v>
      </c>
      <c r="D2338" s="21" t="s">
        <v>1129</v>
      </c>
      <c r="E2338" s="21" t="s">
        <v>1099</v>
      </c>
      <c r="F2338" s="30" t="s">
        <v>1276</v>
      </c>
      <c r="G2338" s="21" t="s">
        <v>1183</v>
      </c>
      <c r="H2338" s="31" t="s">
        <v>4108</v>
      </c>
      <c r="I2338" s="31" t="s">
        <v>1502</v>
      </c>
      <c r="J2338" s="21" t="s">
        <v>4109</v>
      </c>
      <c r="K2338" s="21">
        <v>24</v>
      </c>
      <c r="L2338" s="21" t="s">
        <v>1089</v>
      </c>
      <c r="M2338" s="21">
        <v>29.6</v>
      </c>
      <c r="N2338" s="21" t="b">
        <v>0</v>
      </c>
      <c r="O2338" s="21" t="s">
        <v>1088</v>
      </c>
      <c r="P2338" s="21">
        <v>3.4</v>
      </c>
      <c r="Q2338" s="21" t="s">
        <v>2033</v>
      </c>
      <c r="R2338" s="21"/>
      <c r="S2338" s="21"/>
      <c r="U2338" s="36" t="s">
        <v>4786</v>
      </c>
      <c r="V2338" s="66" t="s">
        <v>5285</v>
      </c>
      <c r="W2338" s="66"/>
    </row>
    <row r="2339" spans="1:23" ht="15">
      <c r="A2339" s="21" t="s">
        <v>4106</v>
      </c>
      <c r="B2339" s="6" t="s">
        <v>721</v>
      </c>
      <c r="C2339" s="21" t="s">
        <v>1081</v>
      </c>
      <c r="D2339" s="21" t="s">
        <v>1129</v>
      </c>
      <c r="E2339" s="21" t="s">
        <v>4107</v>
      </c>
      <c r="F2339" s="30" t="s">
        <v>3818</v>
      </c>
      <c r="G2339" s="21" t="s">
        <v>1183</v>
      </c>
      <c r="H2339" s="31" t="s">
        <v>4110</v>
      </c>
      <c r="I2339" s="31" t="s">
        <v>1502</v>
      </c>
      <c r="J2339" s="21" t="s">
        <v>4111</v>
      </c>
      <c r="K2339" s="21">
        <v>32</v>
      </c>
      <c r="L2339" s="21" t="s">
        <v>1089</v>
      </c>
      <c r="M2339" s="21">
        <v>46</v>
      </c>
      <c r="N2339" s="21" t="b">
        <v>1</v>
      </c>
      <c r="O2339" s="21" t="s">
        <v>1088</v>
      </c>
      <c r="P2339" s="21">
        <v>2.7</v>
      </c>
      <c r="Q2339" s="21"/>
      <c r="R2339" s="21"/>
      <c r="S2339" s="21"/>
      <c r="U2339" s="36" t="s">
        <v>5084</v>
      </c>
      <c r="V2339" s="66" t="s">
        <v>5285</v>
      </c>
      <c r="W2339" s="66"/>
    </row>
    <row r="2340" spans="1:23" ht="15">
      <c r="A2340" s="21" t="s">
        <v>4106</v>
      </c>
      <c r="B2340" s="6" t="s">
        <v>721</v>
      </c>
      <c r="C2340" s="21" t="s">
        <v>1081</v>
      </c>
      <c r="D2340" s="21" t="s">
        <v>1129</v>
      </c>
      <c r="E2340" s="21" t="s">
        <v>13</v>
      </c>
      <c r="F2340" s="30" t="s">
        <v>1274</v>
      </c>
      <c r="G2340" s="21" t="s">
        <v>1183</v>
      </c>
      <c r="H2340" s="31" t="s">
        <v>4110</v>
      </c>
      <c r="I2340" s="31" t="s">
        <v>1502</v>
      </c>
      <c r="J2340" s="21" t="s">
        <v>4111</v>
      </c>
      <c r="K2340" s="21">
        <v>45</v>
      </c>
      <c r="L2340" s="21" t="s">
        <v>1089</v>
      </c>
      <c r="M2340" s="21">
        <v>38.299999999999997</v>
      </c>
      <c r="N2340" s="21" t="b">
        <v>0</v>
      </c>
      <c r="O2340" s="21" t="s">
        <v>1088</v>
      </c>
      <c r="P2340" s="21">
        <v>4.5999999999999996</v>
      </c>
      <c r="Q2340" s="21"/>
      <c r="R2340" s="21"/>
      <c r="S2340" s="21"/>
      <c r="U2340" s="36" t="s">
        <v>5084</v>
      </c>
      <c r="V2340" s="66" t="s">
        <v>5285</v>
      </c>
      <c r="W2340" s="66"/>
    </row>
    <row r="2341" spans="1:23" ht="15">
      <c r="A2341" s="21" t="s">
        <v>4106</v>
      </c>
      <c r="B2341" s="6" t="s">
        <v>721</v>
      </c>
      <c r="C2341" s="21" t="s">
        <v>1081</v>
      </c>
      <c r="D2341" s="21" t="s">
        <v>1129</v>
      </c>
      <c r="E2341" s="21" t="s">
        <v>1099</v>
      </c>
      <c r="F2341" s="30" t="s">
        <v>1276</v>
      </c>
      <c r="G2341" s="21" t="s">
        <v>1183</v>
      </c>
      <c r="H2341" s="31" t="s">
        <v>4110</v>
      </c>
      <c r="I2341" s="31" t="s">
        <v>1502</v>
      </c>
      <c r="J2341" s="21" t="s">
        <v>4111</v>
      </c>
      <c r="K2341" s="21">
        <v>24</v>
      </c>
      <c r="L2341" s="21" t="s">
        <v>1089</v>
      </c>
      <c r="M2341" s="21">
        <v>38.4</v>
      </c>
      <c r="N2341" s="21" t="b">
        <v>0</v>
      </c>
      <c r="O2341" s="21" t="s">
        <v>1088</v>
      </c>
      <c r="P2341" s="21">
        <v>2.8</v>
      </c>
      <c r="Q2341" s="21"/>
      <c r="R2341" s="21"/>
      <c r="S2341" s="21"/>
      <c r="U2341" s="36" t="s">
        <v>4793</v>
      </c>
      <c r="V2341" s="66" t="s">
        <v>5285</v>
      </c>
      <c r="W2341" s="66"/>
    </row>
    <row r="2342" spans="1:23" ht="29">
      <c r="A2342" s="21" t="s">
        <v>4106</v>
      </c>
      <c r="B2342" s="6" t="s">
        <v>721</v>
      </c>
      <c r="C2342" s="21" t="s">
        <v>1081</v>
      </c>
      <c r="D2342" s="21" t="s">
        <v>1129</v>
      </c>
      <c r="E2342" s="21" t="s">
        <v>4107</v>
      </c>
      <c r="F2342" s="30" t="s">
        <v>3818</v>
      </c>
      <c r="G2342" s="21" t="s">
        <v>1183</v>
      </c>
      <c r="H2342" s="31" t="s">
        <v>4112</v>
      </c>
      <c r="I2342" s="31" t="s">
        <v>4113</v>
      </c>
      <c r="J2342" s="21" t="s">
        <v>2153</v>
      </c>
      <c r="K2342" s="21">
        <v>12</v>
      </c>
      <c r="L2342" s="21" t="s">
        <v>1089</v>
      </c>
      <c r="M2342" s="21">
        <v>0.71</v>
      </c>
      <c r="N2342" s="21" t="b">
        <v>1</v>
      </c>
      <c r="O2342" s="21" t="s">
        <v>1088</v>
      </c>
      <c r="P2342" s="21">
        <v>0.16</v>
      </c>
      <c r="Q2342" s="21"/>
      <c r="R2342" s="21" t="s">
        <v>4114</v>
      </c>
      <c r="S2342" s="21"/>
      <c r="U2342" s="36" t="s">
        <v>5388</v>
      </c>
      <c r="V2342" s="66" t="s">
        <v>5285</v>
      </c>
      <c r="W2342" s="66"/>
    </row>
    <row r="2343" spans="1:23" ht="29">
      <c r="A2343" s="21" t="s">
        <v>4106</v>
      </c>
      <c r="B2343" s="6" t="s">
        <v>721</v>
      </c>
      <c r="C2343" s="21" t="s">
        <v>1081</v>
      </c>
      <c r="D2343" s="21" t="s">
        <v>1129</v>
      </c>
      <c r="E2343" s="21" t="s">
        <v>13</v>
      </c>
      <c r="F2343" s="30" t="s">
        <v>1274</v>
      </c>
      <c r="G2343" s="21" t="s">
        <v>1183</v>
      </c>
      <c r="H2343" s="31" t="s">
        <v>4112</v>
      </c>
      <c r="I2343" s="31" t="s">
        <v>4113</v>
      </c>
      <c r="J2343" s="21" t="s">
        <v>2153</v>
      </c>
      <c r="K2343" s="21">
        <v>13</v>
      </c>
      <c r="L2343" s="21" t="s">
        <v>1089</v>
      </c>
      <c r="M2343" s="21">
        <v>0.37</v>
      </c>
      <c r="N2343" s="21" t="b">
        <v>1</v>
      </c>
      <c r="O2343" s="21" t="s">
        <v>1088</v>
      </c>
      <c r="P2343" s="21">
        <v>0.04</v>
      </c>
      <c r="Q2343" s="21"/>
      <c r="R2343" s="21" t="s">
        <v>4114</v>
      </c>
      <c r="S2343" s="21"/>
      <c r="U2343" s="36" t="s">
        <v>5388</v>
      </c>
      <c r="V2343" s="66" t="s">
        <v>5285</v>
      </c>
      <c r="W2343" s="66"/>
    </row>
    <row r="2344" spans="1:23" ht="29">
      <c r="A2344" s="21" t="s">
        <v>4106</v>
      </c>
      <c r="B2344" s="6" t="s">
        <v>721</v>
      </c>
      <c r="C2344" s="21" t="s">
        <v>1081</v>
      </c>
      <c r="D2344" s="21" t="s">
        <v>1129</v>
      </c>
      <c r="E2344" s="21" t="s">
        <v>1099</v>
      </c>
      <c r="F2344" s="30" t="s">
        <v>1276</v>
      </c>
      <c r="G2344" s="21" t="s">
        <v>1183</v>
      </c>
      <c r="H2344" s="31" t="s">
        <v>4112</v>
      </c>
      <c r="I2344" s="31" t="s">
        <v>4113</v>
      </c>
      <c r="J2344" s="21" t="s">
        <v>2153</v>
      </c>
      <c r="K2344" s="21">
        <v>18</v>
      </c>
      <c r="L2344" s="21" t="s">
        <v>1089</v>
      </c>
      <c r="M2344" s="21">
        <v>0.19</v>
      </c>
      <c r="N2344" s="21" t="b">
        <v>1</v>
      </c>
      <c r="O2344" s="21" t="s">
        <v>1088</v>
      </c>
      <c r="P2344" s="21">
        <v>0.04</v>
      </c>
      <c r="Q2344" s="21"/>
      <c r="R2344" s="21" t="s">
        <v>4114</v>
      </c>
      <c r="S2344" s="21"/>
      <c r="U2344" s="36" t="s">
        <v>5389</v>
      </c>
      <c r="V2344" s="66" t="s">
        <v>5285</v>
      </c>
      <c r="W2344" s="66"/>
    </row>
    <row r="2345" spans="1:23" ht="29">
      <c r="A2345" s="21" t="s">
        <v>4106</v>
      </c>
      <c r="B2345" s="6" t="s">
        <v>721</v>
      </c>
      <c r="C2345" s="21" t="s">
        <v>1081</v>
      </c>
      <c r="D2345" s="21" t="s">
        <v>1129</v>
      </c>
      <c r="E2345" s="21" t="s">
        <v>4107</v>
      </c>
      <c r="F2345" s="30" t="s">
        <v>3818</v>
      </c>
      <c r="G2345" s="21" t="s">
        <v>1183</v>
      </c>
      <c r="H2345" s="31" t="s">
        <v>4115</v>
      </c>
      <c r="I2345" s="31" t="s">
        <v>4113</v>
      </c>
      <c r="J2345" s="21" t="s">
        <v>2147</v>
      </c>
      <c r="K2345" s="21">
        <v>12</v>
      </c>
      <c r="L2345" s="21" t="s">
        <v>1089</v>
      </c>
      <c r="M2345" s="21">
        <v>10</v>
      </c>
      <c r="N2345" s="21" t="b">
        <v>1</v>
      </c>
      <c r="O2345" s="21" t="s">
        <v>1088</v>
      </c>
      <c r="P2345" s="21" t="s">
        <v>1088</v>
      </c>
      <c r="Q2345" s="21" t="s">
        <v>4116</v>
      </c>
      <c r="R2345" s="21" t="s">
        <v>4117</v>
      </c>
      <c r="S2345" s="21"/>
      <c r="U2345" s="36" t="s">
        <v>5390</v>
      </c>
      <c r="V2345" s="66" t="s">
        <v>5285</v>
      </c>
      <c r="W2345" s="66"/>
    </row>
    <row r="2346" spans="1:23" ht="29">
      <c r="A2346" s="21" t="s">
        <v>4106</v>
      </c>
      <c r="B2346" s="6" t="s">
        <v>721</v>
      </c>
      <c r="C2346" s="21" t="s">
        <v>1081</v>
      </c>
      <c r="D2346" s="21" t="s">
        <v>1129</v>
      </c>
      <c r="E2346" s="21" t="s">
        <v>13</v>
      </c>
      <c r="F2346" s="30" t="s">
        <v>1274</v>
      </c>
      <c r="G2346" s="21" t="s">
        <v>1183</v>
      </c>
      <c r="H2346" s="31" t="s">
        <v>4115</v>
      </c>
      <c r="I2346" s="31" t="s">
        <v>4113</v>
      </c>
      <c r="J2346" s="21" t="s">
        <v>2147</v>
      </c>
      <c r="K2346" s="21">
        <v>13</v>
      </c>
      <c r="L2346" s="21" t="s">
        <v>1089</v>
      </c>
      <c r="M2346" s="21">
        <v>20</v>
      </c>
      <c r="N2346" s="21" t="b">
        <v>1</v>
      </c>
      <c r="O2346" s="21" t="s">
        <v>1088</v>
      </c>
      <c r="P2346" s="21" t="s">
        <v>1088</v>
      </c>
      <c r="Q2346" s="21" t="s">
        <v>4116</v>
      </c>
      <c r="R2346" s="21" t="s">
        <v>4117</v>
      </c>
      <c r="S2346" s="21"/>
      <c r="U2346" s="36" t="s">
        <v>5390</v>
      </c>
      <c r="V2346" s="66" t="s">
        <v>5285</v>
      </c>
      <c r="W2346" s="66"/>
    </row>
    <row r="2347" spans="1:23" ht="29">
      <c r="A2347" s="21" t="s">
        <v>4106</v>
      </c>
      <c r="B2347" s="6" t="s">
        <v>721</v>
      </c>
      <c r="C2347" s="21" t="s">
        <v>1081</v>
      </c>
      <c r="D2347" s="21" t="s">
        <v>1129</v>
      </c>
      <c r="E2347" s="21" t="s">
        <v>1099</v>
      </c>
      <c r="F2347" s="30" t="s">
        <v>1276</v>
      </c>
      <c r="G2347" s="21" t="s">
        <v>1183</v>
      </c>
      <c r="H2347" s="31" t="s">
        <v>4115</v>
      </c>
      <c r="I2347" s="31" t="s">
        <v>4113</v>
      </c>
      <c r="J2347" s="21" t="s">
        <v>2147</v>
      </c>
      <c r="K2347" s="21">
        <v>18</v>
      </c>
      <c r="L2347" s="21" t="s">
        <v>1089</v>
      </c>
      <c r="M2347" s="21">
        <v>14</v>
      </c>
      <c r="N2347" s="21" t="b">
        <v>1</v>
      </c>
      <c r="O2347" s="21" t="s">
        <v>1088</v>
      </c>
      <c r="P2347" s="21" t="s">
        <v>1088</v>
      </c>
      <c r="Q2347" s="21" t="s">
        <v>4116</v>
      </c>
      <c r="R2347" s="21" t="s">
        <v>4117</v>
      </c>
      <c r="S2347" s="21"/>
      <c r="U2347" s="36" t="s">
        <v>5391</v>
      </c>
      <c r="V2347" s="66" t="s">
        <v>5285</v>
      </c>
      <c r="W2347" s="66"/>
    </row>
    <row r="2348" spans="1:23" ht="29">
      <c r="A2348" s="21" t="s">
        <v>4106</v>
      </c>
      <c r="B2348" s="6" t="s">
        <v>721</v>
      </c>
      <c r="C2348" s="21" t="s">
        <v>1081</v>
      </c>
      <c r="D2348" s="21" t="s">
        <v>1129</v>
      </c>
      <c r="E2348" s="21" t="s">
        <v>4107</v>
      </c>
      <c r="F2348" s="30" t="s">
        <v>3818</v>
      </c>
      <c r="G2348" s="21" t="s">
        <v>1183</v>
      </c>
      <c r="H2348" s="31" t="s">
        <v>4118</v>
      </c>
      <c r="I2348" s="31" t="s">
        <v>4113</v>
      </c>
      <c r="J2348" s="21" t="s">
        <v>1365</v>
      </c>
      <c r="K2348" s="21">
        <v>12</v>
      </c>
      <c r="L2348" s="21" t="s">
        <v>1089</v>
      </c>
      <c r="M2348" s="21" t="s">
        <v>4119</v>
      </c>
      <c r="N2348" s="21" t="s">
        <v>1088</v>
      </c>
      <c r="O2348" s="21" t="s">
        <v>1088</v>
      </c>
      <c r="P2348" s="21" t="s">
        <v>1088</v>
      </c>
      <c r="Q2348" s="21" t="s">
        <v>4116</v>
      </c>
      <c r="R2348" s="21"/>
      <c r="S2348" s="21"/>
      <c r="U2348" s="36" t="s">
        <v>5105</v>
      </c>
      <c r="V2348" s="66" t="s">
        <v>5284</v>
      </c>
      <c r="W2348" s="66"/>
    </row>
    <row r="2349" spans="1:23" ht="29">
      <c r="A2349" s="21" t="s">
        <v>4106</v>
      </c>
      <c r="B2349" s="6" t="s">
        <v>721</v>
      </c>
      <c r="C2349" s="21" t="s">
        <v>1081</v>
      </c>
      <c r="D2349" s="21" t="s">
        <v>1129</v>
      </c>
      <c r="E2349" s="21" t="s">
        <v>1099</v>
      </c>
      <c r="F2349" s="30" t="s">
        <v>1276</v>
      </c>
      <c r="G2349" s="21" t="s">
        <v>1183</v>
      </c>
      <c r="H2349" s="31" t="s">
        <v>4118</v>
      </c>
      <c r="I2349" s="31" t="s">
        <v>4113</v>
      </c>
      <c r="J2349" s="21" t="s">
        <v>1365</v>
      </c>
      <c r="K2349" s="21">
        <v>18</v>
      </c>
      <c r="L2349" s="21" t="s">
        <v>1089</v>
      </c>
      <c r="M2349" s="21" t="s">
        <v>4120</v>
      </c>
      <c r="N2349" s="21" t="s">
        <v>1088</v>
      </c>
      <c r="O2349" s="21" t="s">
        <v>1088</v>
      </c>
      <c r="P2349" s="21" t="s">
        <v>1088</v>
      </c>
      <c r="Q2349" s="21" t="s">
        <v>4116</v>
      </c>
      <c r="R2349" s="21"/>
      <c r="S2349" s="21"/>
      <c r="U2349" s="36" t="s">
        <v>5105</v>
      </c>
      <c r="V2349" s="66" t="s">
        <v>5284</v>
      </c>
      <c r="W2349" s="66"/>
    </row>
    <row r="2350" spans="1:23" ht="15">
      <c r="A2350" s="21" t="s">
        <v>4121</v>
      </c>
      <c r="B2350" s="6" t="s">
        <v>493</v>
      </c>
      <c r="C2350" s="21" t="s">
        <v>1036</v>
      </c>
      <c r="D2350" s="21" t="s">
        <v>1082</v>
      </c>
      <c r="E2350" s="21" t="s">
        <v>3437</v>
      </c>
      <c r="F2350" s="30" t="s">
        <v>1542</v>
      </c>
      <c r="G2350" s="21" t="s">
        <v>1169</v>
      </c>
      <c r="H2350" s="31" t="s">
        <v>4122</v>
      </c>
      <c r="I2350" s="31" t="s">
        <v>4123</v>
      </c>
      <c r="J2350" s="21" t="s">
        <v>2552</v>
      </c>
      <c r="K2350" s="21">
        <v>1</v>
      </c>
      <c r="L2350" s="21" t="s">
        <v>1089</v>
      </c>
      <c r="M2350" s="21">
        <v>38</v>
      </c>
      <c r="N2350" s="21" t="s">
        <v>1088</v>
      </c>
      <c r="O2350" s="21" t="s">
        <v>1088</v>
      </c>
      <c r="P2350" s="21" t="s">
        <v>1088</v>
      </c>
      <c r="Q2350" s="21" t="s">
        <v>783</v>
      </c>
      <c r="R2350" s="21" t="s">
        <v>3386</v>
      </c>
      <c r="S2350" s="21"/>
      <c r="U2350" s="36" t="s">
        <v>5105</v>
      </c>
      <c r="V2350" s="66" t="s">
        <v>5284</v>
      </c>
      <c r="W2350" s="66"/>
    </row>
    <row r="2351" spans="1:23" ht="15">
      <c r="A2351" s="21" t="s">
        <v>4121</v>
      </c>
      <c r="B2351" s="6" t="s">
        <v>493</v>
      </c>
      <c r="C2351" s="21" t="s">
        <v>1036</v>
      </c>
      <c r="D2351" s="21" t="s">
        <v>1082</v>
      </c>
      <c r="E2351" s="21" t="s">
        <v>3437</v>
      </c>
      <c r="F2351" s="30" t="s">
        <v>1542</v>
      </c>
      <c r="G2351" s="21" t="s">
        <v>1169</v>
      </c>
      <c r="H2351" s="31" t="s">
        <v>4124</v>
      </c>
      <c r="I2351" s="31" t="s">
        <v>4123</v>
      </c>
      <c r="J2351" s="21" t="s">
        <v>2552</v>
      </c>
      <c r="K2351" s="21">
        <v>1</v>
      </c>
      <c r="L2351" s="21" t="s">
        <v>1089</v>
      </c>
      <c r="M2351" s="21">
        <v>7.9</v>
      </c>
      <c r="N2351" s="21" t="s">
        <v>1088</v>
      </c>
      <c r="O2351" s="21" t="s">
        <v>1088</v>
      </c>
      <c r="P2351" s="21" t="s">
        <v>1088</v>
      </c>
      <c r="Q2351" s="21" t="s">
        <v>783</v>
      </c>
      <c r="R2351" s="21" t="s">
        <v>3386</v>
      </c>
      <c r="S2351" s="21"/>
      <c r="U2351" s="36" t="s">
        <v>5105</v>
      </c>
      <c r="V2351" s="66" t="s">
        <v>5284</v>
      </c>
      <c r="W2351" s="66"/>
    </row>
    <row r="2352" spans="1:23" ht="15">
      <c r="A2352" s="21" t="s">
        <v>4121</v>
      </c>
      <c r="B2352" s="6" t="s">
        <v>493</v>
      </c>
      <c r="C2352" s="21" t="s">
        <v>1036</v>
      </c>
      <c r="D2352" s="21" t="s">
        <v>1082</v>
      </c>
      <c r="E2352" s="21" t="s">
        <v>3437</v>
      </c>
      <c r="F2352" s="30" t="s">
        <v>1542</v>
      </c>
      <c r="G2352" s="21" t="s">
        <v>1169</v>
      </c>
      <c r="H2352" s="31" t="s">
        <v>4125</v>
      </c>
      <c r="I2352" s="31" t="s">
        <v>4123</v>
      </c>
      <c r="J2352" s="21" t="s">
        <v>2552</v>
      </c>
      <c r="K2352" s="21">
        <v>1</v>
      </c>
      <c r="L2352" s="21" t="s">
        <v>1089</v>
      </c>
      <c r="M2352" s="21">
        <v>52.1</v>
      </c>
      <c r="N2352" s="21" t="s">
        <v>1088</v>
      </c>
      <c r="O2352" s="21" t="s">
        <v>1088</v>
      </c>
      <c r="P2352" s="21" t="s">
        <v>1088</v>
      </c>
      <c r="Q2352" s="21" t="s">
        <v>783</v>
      </c>
      <c r="R2352" s="21" t="s">
        <v>3386</v>
      </c>
      <c r="S2352" s="21"/>
      <c r="U2352" s="36" t="s">
        <v>5105</v>
      </c>
      <c r="V2352" s="66" t="s">
        <v>5284</v>
      </c>
      <c r="W2352" s="66"/>
    </row>
    <row r="2353" spans="1:23" ht="15">
      <c r="A2353" s="21" t="s">
        <v>4121</v>
      </c>
      <c r="B2353" s="6" t="s">
        <v>493</v>
      </c>
      <c r="C2353" s="21" t="s">
        <v>1036</v>
      </c>
      <c r="D2353" s="21" t="s">
        <v>1082</v>
      </c>
      <c r="E2353" s="21" t="s">
        <v>3437</v>
      </c>
      <c r="F2353" s="30" t="s">
        <v>1542</v>
      </c>
      <c r="G2353" s="21" t="s">
        <v>1169</v>
      </c>
      <c r="H2353" s="31" t="s">
        <v>4126</v>
      </c>
      <c r="I2353" s="31" t="s">
        <v>4123</v>
      </c>
      <c r="J2353" s="21" t="s">
        <v>2552</v>
      </c>
      <c r="K2353" s="21">
        <v>2</v>
      </c>
      <c r="L2353" s="21" t="s">
        <v>1089</v>
      </c>
      <c r="M2353" s="21">
        <v>2.6</v>
      </c>
      <c r="N2353" s="21" t="s">
        <v>1088</v>
      </c>
      <c r="O2353" s="21" t="s">
        <v>1088</v>
      </c>
      <c r="P2353" s="21">
        <v>0.71</v>
      </c>
      <c r="Q2353" s="21" t="s">
        <v>783</v>
      </c>
      <c r="R2353" s="21" t="s">
        <v>2071</v>
      </c>
      <c r="S2353" s="21"/>
      <c r="U2353" s="36" t="s">
        <v>5105</v>
      </c>
      <c r="V2353" s="66" t="s">
        <v>5284</v>
      </c>
      <c r="W2353" s="66"/>
    </row>
    <row r="2354" spans="1:23" ht="15">
      <c r="A2354" s="21" t="s">
        <v>4121</v>
      </c>
      <c r="B2354" s="6" t="s">
        <v>493</v>
      </c>
      <c r="C2354" s="21" t="s">
        <v>1036</v>
      </c>
      <c r="D2354" s="21" t="s">
        <v>1082</v>
      </c>
      <c r="E2354" s="21" t="s">
        <v>3437</v>
      </c>
      <c r="F2354" s="30" t="s">
        <v>1542</v>
      </c>
      <c r="G2354" s="21" t="s">
        <v>1169</v>
      </c>
      <c r="H2354" s="31" t="s">
        <v>4127</v>
      </c>
      <c r="I2354" s="31" t="s">
        <v>4123</v>
      </c>
      <c r="J2354" s="21" t="s">
        <v>2552</v>
      </c>
      <c r="K2354" s="21">
        <v>2</v>
      </c>
      <c r="L2354" s="21" t="s">
        <v>1089</v>
      </c>
      <c r="M2354" s="21">
        <v>10.4</v>
      </c>
      <c r="N2354" s="21" t="s">
        <v>1088</v>
      </c>
      <c r="O2354" s="21" t="s">
        <v>1088</v>
      </c>
      <c r="P2354" s="21">
        <v>4</v>
      </c>
      <c r="Q2354" s="21" t="s">
        <v>783</v>
      </c>
      <c r="R2354" s="21" t="s">
        <v>2071</v>
      </c>
      <c r="S2354" s="21"/>
      <c r="U2354" s="36" t="s">
        <v>5105</v>
      </c>
      <c r="V2354" s="66" t="s">
        <v>5284</v>
      </c>
      <c r="W2354" s="66"/>
    </row>
    <row r="2355" spans="1:23" ht="15">
      <c r="A2355" s="21" t="s">
        <v>4121</v>
      </c>
      <c r="B2355" s="6" t="s">
        <v>493</v>
      </c>
      <c r="C2355" s="21" t="s">
        <v>1036</v>
      </c>
      <c r="D2355" s="21" t="s">
        <v>1082</v>
      </c>
      <c r="E2355" s="21" t="s">
        <v>3437</v>
      </c>
      <c r="F2355" s="30" t="s">
        <v>1542</v>
      </c>
      <c r="G2355" s="21" t="s">
        <v>1169</v>
      </c>
      <c r="H2355" s="31" t="s">
        <v>4128</v>
      </c>
      <c r="I2355" s="31" t="s">
        <v>4123</v>
      </c>
      <c r="J2355" s="21" t="s">
        <v>2552</v>
      </c>
      <c r="K2355" s="21">
        <v>2</v>
      </c>
      <c r="L2355" s="21" t="s">
        <v>1089</v>
      </c>
      <c r="M2355" s="21">
        <v>21.9</v>
      </c>
      <c r="N2355" s="21" t="s">
        <v>1088</v>
      </c>
      <c r="O2355" s="21" t="s">
        <v>1088</v>
      </c>
      <c r="P2355" s="21">
        <v>6.9</v>
      </c>
      <c r="Q2355" s="21" t="s">
        <v>783</v>
      </c>
      <c r="R2355" s="21" t="s">
        <v>2071</v>
      </c>
      <c r="S2355" s="21"/>
      <c r="U2355" s="36" t="s">
        <v>5105</v>
      </c>
      <c r="V2355" s="66" t="s">
        <v>5284</v>
      </c>
      <c r="W2355" s="66"/>
    </row>
    <row r="2356" spans="1:23" ht="15">
      <c r="A2356" s="21" t="s">
        <v>4121</v>
      </c>
      <c r="B2356" s="6" t="s">
        <v>493</v>
      </c>
      <c r="C2356" s="21" t="s">
        <v>1036</v>
      </c>
      <c r="D2356" s="21" t="s">
        <v>1082</v>
      </c>
      <c r="E2356" s="21" t="s">
        <v>3437</v>
      </c>
      <c r="F2356" s="30" t="s">
        <v>1542</v>
      </c>
      <c r="G2356" s="21" t="s">
        <v>1169</v>
      </c>
      <c r="H2356" s="31" t="s">
        <v>4129</v>
      </c>
      <c r="I2356" s="31" t="s">
        <v>4123</v>
      </c>
      <c r="J2356" s="21" t="s">
        <v>2552</v>
      </c>
      <c r="K2356" s="21">
        <v>1</v>
      </c>
      <c r="L2356" s="21" t="s">
        <v>1089</v>
      </c>
      <c r="M2356" s="21">
        <v>50</v>
      </c>
      <c r="N2356" s="21" t="s">
        <v>1088</v>
      </c>
      <c r="O2356" s="21" t="s">
        <v>1088</v>
      </c>
      <c r="P2356" s="21" t="s">
        <v>1088</v>
      </c>
      <c r="Q2356" s="21" t="s">
        <v>783</v>
      </c>
      <c r="R2356" s="21" t="s">
        <v>3386</v>
      </c>
      <c r="S2356" s="21"/>
      <c r="U2356" s="36" t="s">
        <v>5105</v>
      </c>
      <c r="V2356" s="66" t="s">
        <v>5284</v>
      </c>
      <c r="W2356" s="66"/>
    </row>
    <row r="2357" spans="1:23" ht="15">
      <c r="A2357" s="21" t="s">
        <v>4121</v>
      </c>
      <c r="B2357" s="6" t="s">
        <v>493</v>
      </c>
      <c r="C2357" s="21" t="s">
        <v>1036</v>
      </c>
      <c r="D2357" s="21" t="s">
        <v>1082</v>
      </c>
      <c r="E2357" s="21" t="s">
        <v>3437</v>
      </c>
      <c r="F2357" s="30" t="s">
        <v>1542</v>
      </c>
      <c r="G2357" s="21" t="s">
        <v>1169</v>
      </c>
      <c r="H2357" s="31" t="s">
        <v>4130</v>
      </c>
      <c r="I2357" s="31" t="s">
        <v>4123</v>
      </c>
      <c r="J2357" s="21" t="s">
        <v>2552</v>
      </c>
      <c r="K2357" s="21">
        <v>1</v>
      </c>
      <c r="L2357" s="21" t="s">
        <v>1089</v>
      </c>
      <c r="M2357" s="21">
        <v>60.2</v>
      </c>
      <c r="N2357" s="21" t="s">
        <v>1088</v>
      </c>
      <c r="O2357" s="21" t="s">
        <v>1088</v>
      </c>
      <c r="P2357" s="21" t="s">
        <v>1088</v>
      </c>
      <c r="Q2357" s="21" t="s">
        <v>783</v>
      </c>
      <c r="R2357" s="21" t="s">
        <v>3386</v>
      </c>
      <c r="S2357" s="21"/>
      <c r="U2357" s="36" t="s">
        <v>5105</v>
      </c>
      <c r="V2357" s="66" t="s">
        <v>5284</v>
      </c>
      <c r="W2357" s="66"/>
    </row>
    <row r="2358" spans="1:23" ht="15">
      <c r="A2358" s="21" t="s">
        <v>4121</v>
      </c>
      <c r="B2358" s="6" t="s">
        <v>493</v>
      </c>
      <c r="C2358" s="21" t="s">
        <v>1036</v>
      </c>
      <c r="D2358" s="21" t="s">
        <v>1082</v>
      </c>
      <c r="E2358" s="21" t="s">
        <v>3437</v>
      </c>
      <c r="F2358" s="30" t="s">
        <v>1542</v>
      </c>
      <c r="G2358" s="21" t="s">
        <v>1169</v>
      </c>
      <c r="H2358" s="31" t="s">
        <v>4131</v>
      </c>
      <c r="I2358" s="31" t="s">
        <v>4123</v>
      </c>
      <c r="J2358" s="21" t="s">
        <v>2552</v>
      </c>
      <c r="K2358" s="21">
        <v>1</v>
      </c>
      <c r="L2358" s="21" t="s">
        <v>1089</v>
      </c>
      <c r="M2358" s="21">
        <v>20.8</v>
      </c>
      <c r="N2358" s="21" t="s">
        <v>1088</v>
      </c>
      <c r="O2358" s="21" t="s">
        <v>1088</v>
      </c>
      <c r="P2358" s="21" t="s">
        <v>1088</v>
      </c>
      <c r="Q2358" s="21" t="s">
        <v>783</v>
      </c>
      <c r="R2358" s="21" t="s">
        <v>3386</v>
      </c>
      <c r="S2358" s="21"/>
      <c r="U2358" s="36" t="s">
        <v>5105</v>
      </c>
      <c r="V2358" s="66" t="s">
        <v>5284</v>
      </c>
      <c r="W2358" s="66"/>
    </row>
    <row r="2359" spans="1:23" ht="15">
      <c r="A2359" s="21" t="s">
        <v>4121</v>
      </c>
      <c r="B2359" s="6" t="s">
        <v>493</v>
      </c>
      <c r="C2359" s="21" t="s">
        <v>1036</v>
      </c>
      <c r="D2359" s="21" t="s">
        <v>1082</v>
      </c>
      <c r="E2359" s="21" t="s">
        <v>3437</v>
      </c>
      <c r="F2359" s="30" t="s">
        <v>1542</v>
      </c>
      <c r="G2359" s="21" t="s">
        <v>1169</v>
      </c>
      <c r="H2359" s="31" t="s">
        <v>4132</v>
      </c>
      <c r="I2359" s="31" t="s">
        <v>4123</v>
      </c>
      <c r="J2359" s="21" t="s">
        <v>2552</v>
      </c>
      <c r="K2359" s="21">
        <v>2</v>
      </c>
      <c r="L2359" s="21" t="s">
        <v>1089</v>
      </c>
      <c r="M2359" s="21">
        <v>14.1</v>
      </c>
      <c r="N2359" s="21" t="s">
        <v>1088</v>
      </c>
      <c r="O2359" s="21" t="s">
        <v>1088</v>
      </c>
      <c r="P2359" s="21">
        <v>0.99</v>
      </c>
      <c r="Q2359" s="21" t="s">
        <v>783</v>
      </c>
      <c r="R2359" s="21" t="s">
        <v>2071</v>
      </c>
      <c r="S2359" s="21"/>
      <c r="U2359" s="36" t="s">
        <v>5105</v>
      </c>
      <c r="V2359" s="66" t="s">
        <v>5284</v>
      </c>
      <c r="W2359" s="66"/>
    </row>
    <row r="2360" spans="1:23" ht="15">
      <c r="A2360" s="21" t="s">
        <v>4121</v>
      </c>
      <c r="B2360" s="6" t="s">
        <v>493</v>
      </c>
      <c r="C2360" s="21" t="s">
        <v>1036</v>
      </c>
      <c r="D2360" s="21" t="s">
        <v>1082</v>
      </c>
      <c r="E2360" s="21" t="s">
        <v>3437</v>
      </c>
      <c r="F2360" s="30" t="s">
        <v>1542</v>
      </c>
      <c r="G2360" s="21" t="s">
        <v>1169</v>
      </c>
      <c r="H2360" s="31" t="s">
        <v>4133</v>
      </c>
      <c r="I2360" s="31" t="s">
        <v>4123</v>
      </c>
      <c r="J2360" s="21" t="s">
        <v>2552</v>
      </c>
      <c r="K2360" s="21">
        <v>2</v>
      </c>
      <c r="L2360" s="21" t="s">
        <v>1089</v>
      </c>
      <c r="M2360" s="21">
        <v>30.15</v>
      </c>
      <c r="N2360" s="21" t="s">
        <v>1088</v>
      </c>
      <c r="O2360" s="21" t="s">
        <v>1088</v>
      </c>
      <c r="P2360" s="21">
        <v>6.29</v>
      </c>
      <c r="Q2360" s="21" t="s">
        <v>783</v>
      </c>
      <c r="R2360" s="21" t="s">
        <v>2071</v>
      </c>
      <c r="S2360" s="21"/>
      <c r="U2360" s="36" t="s">
        <v>5105</v>
      </c>
      <c r="V2360" s="66" t="s">
        <v>5284</v>
      </c>
      <c r="W2360" s="66"/>
    </row>
    <row r="2361" spans="1:23" ht="15">
      <c r="A2361" s="21" t="s">
        <v>4121</v>
      </c>
      <c r="B2361" s="6" t="s">
        <v>493</v>
      </c>
      <c r="C2361" s="21" t="s">
        <v>1036</v>
      </c>
      <c r="D2361" s="21" t="s">
        <v>1082</v>
      </c>
      <c r="E2361" s="21" t="s">
        <v>3437</v>
      </c>
      <c r="F2361" s="30" t="s">
        <v>1542</v>
      </c>
      <c r="G2361" s="21" t="s">
        <v>1169</v>
      </c>
      <c r="H2361" s="31" t="s">
        <v>4134</v>
      </c>
      <c r="I2361" s="31" t="s">
        <v>4123</v>
      </c>
      <c r="J2361" s="21" t="s">
        <v>2552</v>
      </c>
      <c r="K2361" s="21">
        <v>2</v>
      </c>
      <c r="L2361" s="21" t="s">
        <v>1089</v>
      </c>
      <c r="M2361" s="21">
        <v>6.1</v>
      </c>
      <c r="N2361" s="21" t="s">
        <v>1088</v>
      </c>
      <c r="O2361" s="21" t="s">
        <v>1088</v>
      </c>
      <c r="P2361" s="21">
        <v>0.71</v>
      </c>
      <c r="Q2361" s="21" t="s">
        <v>783</v>
      </c>
      <c r="R2361" s="21" t="s">
        <v>2071</v>
      </c>
      <c r="S2361" s="21"/>
      <c r="U2361" s="36" t="s">
        <v>5105</v>
      </c>
      <c r="V2361" s="66" t="s">
        <v>5284</v>
      </c>
      <c r="W2361" s="66"/>
    </row>
    <row r="2362" spans="1:23" ht="15">
      <c r="A2362" s="21" t="s">
        <v>4121</v>
      </c>
      <c r="B2362" s="6" t="s">
        <v>493</v>
      </c>
      <c r="C2362" s="21" t="s">
        <v>1036</v>
      </c>
      <c r="D2362" s="21" t="s">
        <v>1082</v>
      </c>
      <c r="E2362" s="21" t="s">
        <v>3437</v>
      </c>
      <c r="F2362" s="30" t="s">
        <v>1542</v>
      </c>
      <c r="G2362" s="21" t="s">
        <v>1169</v>
      </c>
      <c r="H2362" s="31" t="s">
        <v>4135</v>
      </c>
      <c r="I2362" s="31" t="s">
        <v>4123</v>
      </c>
      <c r="J2362" s="21" t="s">
        <v>2552</v>
      </c>
      <c r="K2362" s="21">
        <v>2</v>
      </c>
      <c r="L2362" s="21" t="s">
        <v>1089</v>
      </c>
      <c r="M2362" s="21">
        <v>2.25</v>
      </c>
      <c r="N2362" s="21" t="s">
        <v>1088</v>
      </c>
      <c r="O2362" s="21" t="s">
        <v>1088</v>
      </c>
      <c r="P2362" s="21">
        <v>1.48</v>
      </c>
      <c r="Q2362" s="21" t="s">
        <v>783</v>
      </c>
      <c r="R2362" s="21" t="s">
        <v>2071</v>
      </c>
      <c r="S2362" s="21"/>
      <c r="U2362" s="36" t="s">
        <v>5105</v>
      </c>
      <c r="V2362" s="66" t="s">
        <v>5284</v>
      </c>
      <c r="W2362" s="66"/>
    </row>
    <row r="2363" spans="1:23" ht="15">
      <c r="A2363" s="21" t="s">
        <v>4136</v>
      </c>
      <c r="B2363" s="6" t="s">
        <v>656</v>
      </c>
      <c r="C2363" s="21" t="s">
        <v>1036</v>
      </c>
      <c r="D2363" s="21" t="s">
        <v>1129</v>
      </c>
      <c r="E2363" s="21" t="s">
        <v>1097</v>
      </c>
      <c r="F2363" s="30" t="s">
        <v>4137</v>
      </c>
      <c r="G2363" s="21" t="s">
        <v>1169</v>
      </c>
      <c r="H2363" s="31" t="s">
        <v>4138</v>
      </c>
      <c r="I2363" s="31" t="s">
        <v>4139</v>
      </c>
      <c r="J2363" s="21" t="s">
        <v>4140</v>
      </c>
      <c r="K2363" s="21" t="s">
        <v>1088</v>
      </c>
      <c r="L2363" s="21" t="s">
        <v>1089</v>
      </c>
      <c r="M2363" s="21">
        <v>1055</v>
      </c>
      <c r="N2363" s="21" t="s">
        <v>1088</v>
      </c>
      <c r="O2363" s="21" t="s">
        <v>1088</v>
      </c>
      <c r="P2363" s="21" t="s">
        <v>1088</v>
      </c>
      <c r="Q2363" s="21" t="s">
        <v>2033</v>
      </c>
      <c r="R2363" s="21" t="s">
        <v>4141</v>
      </c>
      <c r="S2363" s="21"/>
      <c r="U2363" s="36" t="s">
        <v>5392</v>
      </c>
      <c r="V2363" s="66" t="s">
        <v>5285</v>
      </c>
      <c r="W2363" s="66"/>
    </row>
    <row r="2364" spans="1:23" ht="43">
      <c r="A2364" s="21" t="s">
        <v>4136</v>
      </c>
      <c r="B2364" s="6" t="s">
        <v>656</v>
      </c>
      <c r="C2364" s="21" t="s">
        <v>1036</v>
      </c>
      <c r="D2364" s="21" t="s">
        <v>1129</v>
      </c>
      <c r="E2364" s="21" t="s">
        <v>1097</v>
      </c>
      <c r="F2364" s="30" t="s">
        <v>4137</v>
      </c>
      <c r="G2364" s="21" t="s">
        <v>1169</v>
      </c>
      <c r="H2364" s="31" t="s">
        <v>4142</v>
      </c>
      <c r="I2364" s="31" t="s">
        <v>4143</v>
      </c>
      <c r="J2364" s="32" t="s">
        <v>4144</v>
      </c>
      <c r="K2364" s="21">
        <v>17</v>
      </c>
      <c r="L2364" s="21" t="s">
        <v>1089</v>
      </c>
      <c r="M2364" s="21">
        <v>1.25</v>
      </c>
      <c r="N2364" s="21" t="b">
        <v>1</v>
      </c>
      <c r="O2364" s="21">
        <v>0.72</v>
      </c>
      <c r="P2364" s="21" t="s">
        <v>1088</v>
      </c>
      <c r="Q2364" s="21" t="s">
        <v>2033</v>
      </c>
      <c r="R2364" s="21" t="s">
        <v>4145</v>
      </c>
      <c r="S2364" s="21"/>
      <c r="U2364" s="36" t="s">
        <v>5000</v>
      </c>
      <c r="V2364" s="66" t="s">
        <v>4778</v>
      </c>
      <c r="W2364" s="66"/>
    </row>
    <row r="2365" spans="1:23" ht="43">
      <c r="A2365" s="21" t="s">
        <v>4136</v>
      </c>
      <c r="B2365" s="6" t="s">
        <v>656</v>
      </c>
      <c r="C2365" s="21" t="s">
        <v>1036</v>
      </c>
      <c r="D2365" s="21" t="s">
        <v>1129</v>
      </c>
      <c r="E2365" s="21" t="s">
        <v>1097</v>
      </c>
      <c r="F2365" s="30" t="s">
        <v>4137</v>
      </c>
      <c r="G2365" s="21" t="s">
        <v>1169</v>
      </c>
      <c r="H2365" s="31" t="s">
        <v>4146</v>
      </c>
      <c r="I2365" s="31" t="s">
        <v>4143</v>
      </c>
      <c r="J2365" s="32" t="s">
        <v>1088</v>
      </c>
      <c r="K2365" s="21">
        <v>17</v>
      </c>
      <c r="L2365" s="21" t="s">
        <v>1089</v>
      </c>
      <c r="M2365" s="21">
        <v>0.12</v>
      </c>
      <c r="N2365" s="21" t="b">
        <v>1</v>
      </c>
      <c r="O2365" s="21">
        <v>0.72</v>
      </c>
      <c r="P2365" s="21" t="s">
        <v>1088</v>
      </c>
      <c r="Q2365" s="21" t="s">
        <v>2033</v>
      </c>
      <c r="R2365" s="21" t="s">
        <v>4145</v>
      </c>
      <c r="S2365" s="21"/>
      <c r="U2365" s="36" t="s">
        <v>5000</v>
      </c>
      <c r="V2365" s="66" t="s">
        <v>4778</v>
      </c>
      <c r="W2365" s="66"/>
    </row>
    <row r="2366" spans="1:23" ht="29">
      <c r="A2366" s="21" t="s">
        <v>4136</v>
      </c>
      <c r="B2366" s="6" t="s">
        <v>656</v>
      </c>
      <c r="C2366" s="21" t="s">
        <v>1036</v>
      </c>
      <c r="D2366" s="21" t="s">
        <v>1129</v>
      </c>
      <c r="E2366" s="21" t="s">
        <v>1097</v>
      </c>
      <c r="F2366" s="30" t="s">
        <v>4137</v>
      </c>
      <c r="G2366" s="21" t="s">
        <v>1169</v>
      </c>
      <c r="H2366" s="31" t="s">
        <v>4147</v>
      </c>
      <c r="I2366" s="31" t="s">
        <v>4143</v>
      </c>
      <c r="J2366" s="32" t="s">
        <v>4148</v>
      </c>
      <c r="K2366" s="21">
        <v>17</v>
      </c>
      <c r="L2366" s="21" t="s">
        <v>1089</v>
      </c>
      <c r="M2366" s="21">
        <v>-0.3</v>
      </c>
      <c r="N2366" s="21" t="b">
        <v>1</v>
      </c>
      <c r="O2366" s="21">
        <v>0.98</v>
      </c>
      <c r="P2366" s="21" t="s">
        <v>1088</v>
      </c>
      <c r="Q2366" s="21" t="s">
        <v>2033</v>
      </c>
      <c r="R2366" s="21" t="s">
        <v>4149</v>
      </c>
      <c r="S2366" s="21"/>
      <c r="U2366" s="36" t="s">
        <v>5000</v>
      </c>
      <c r="V2366" s="66" t="s">
        <v>4778</v>
      </c>
      <c r="W2366" s="66"/>
    </row>
    <row r="2367" spans="1:23" ht="29">
      <c r="A2367" s="21" t="s">
        <v>4136</v>
      </c>
      <c r="B2367" s="6" t="s">
        <v>656</v>
      </c>
      <c r="C2367" s="21" t="s">
        <v>1036</v>
      </c>
      <c r="D2367" s="21" t="s">
        <v>1129</v>
      </c>
      <c r="E2367" s="21" t="s">
        <v>1097</v>
      </c>
      <c r="F2367" s="30" t="s">
        <v>4137</v>
      </c>
      <c r="G2367" s="21" t="s">
        <v>1169</v>
      </c>
      <c r="H2367" s="31" t="s">
        <v>4150</v>
      </c>
      <c r="I2367" s="31" t="s">
        <v>4143</v>
      </c>
      <c r="J2367" s="32" t="s">
        <v>1088</v>
      </c>
      <c r="K2367" s="21">
        <v>17</v>
      </c>
      <c r="L2367" s="21" t="s">
        <v>1089</v>
      </c>
      <c r="M2367" s="21">
        <v>0.45</v>
      </c>
      <c r="N2367" s="21" t="b">
        <v>1</v>
      </c>
      <c r="O2367" s="21">
        <v>0.98</v>
      </c>
      <c r="P2367" s="21" t="s">
        <v>1088</v>
      </c>
      <c r="Q2367" s="21" t="s">
        <v>2033</v>
      </c>
      <c r="R2367" s="21" t="s">
        <v>4149</v>
      </c>
      <c r="S2367" s="21"/>
      <c r="U2367" s="36" t="s">
        <v>5000</v>
      </c>
      <c r="V2367" s="66" t="s">
        <v>4778</v>
      </c>
      <c r="W2367" s="66"/>
    </row>
    <row r="2368" spans="1:23" ht="15">
      <c r="A2368" s="21" t="s">
        <v>4106</v>
      </c>
      <c r="B2368" s="6" t="s">
        <v>721</v>
      </c>
      <c r="C2368" s="21" t="s">
        <v>1081</v>
      </c>
      <c r="D2368" s="21" t="s">
        <v>1129</v>
      </c>
      <c r="E2368" s="21" t="s">
        <v>4107</v>
      </c>
      <c r="F2368" s="30" t="s">
        <v>3818</v>
      </c>
      <c r="G2368" s="21" t="s">
        <v>1183</v>
      </c>
      <c r="H2368" s="31" t="s">
        <v>3004</v>
      </c>
      <c r="I2368" s="31" t="s">
        <v>1502</v>
      </c>
      <c r="J2368" s="21" t="s">
        <v>1088</v>
      </c>
      <c r="K2368" s="21">
        <v>32</v>
      </c>
      <c r="L2368" s="21" t="s">
        <v>1089</v>
      </c>
      <c r="M2368" s="21">
        <v>3.7</v>
      </c>
      <c r="N2368" s="21" t="b">
        <v>1</v>
      </c>
      <c r="O2368" s="21" t="s">
        <v>1088</v>
      </c>
      <c r="P2368" s="21">
        <v>0.2</v>
      </c>
      <c r="Q2368" s="21" t="s">
        <v>2033</v>
      </c>
      <c r="R2368" s="21"/>
      <c r="S2368" s="21"/>
      <c r="U2368" s="36" t="s">
        <v>5105</v>
      </c>
      <c r="V2368" s="66" t="s">
        <v>5284</v>
      </c>
      <c r="W2368" s="66"/>
    </row>
    <row r="2369" spans="1:23" ht="15">
      <c r="A2369" s="21" t="s">
        <v>4106</v>
      </c>
      <c r="B2369" s="6" t="s">
        <v>721</v>
      </c>
      <c r="C2369" s="21" t="s">
        <v>1081</v>
      </c>
      <c r="D2369" s="21" t="s">
        <v>1129</v>
      </c>
      <c r="E2369" s="21" t="s">
        <v>13</v>
      </c>
      <c r="F2369" s="30" t="s">
        <v>1274</v>
      </c>
      <c r="G2369" s="21" t="s">
        <v>1183</v>
      </c>
      <c r="H2369" s="31" t="s">
        <v>3004</v>
      </c>
      <c r="I2369" s="31" t="s">
        <v>1502</v>
      </c>
      <c r="J2369" s="21" t="s">
        <v>1088</v>
      </c>
      <c r="K2369" s="21">
        <v>45</v>
      </c>
      <c r="L2369" s="21" t="s">
        <v>1089</v>
      </c>
      <c r="M2369" s="21">
        <v>6.4</v>
      </c>
      <c r="N2369" s="21" t="b">
        <v>1</v>
      </c>
      <c r="O2369" s="21" t="s">
        <v>1088</v>
      </c>
      <c r="P2369" s="21">
        <v>0.9</v>
      </c>
      <c r="Q2369" s="21" t="s">
        <v>2033</v>
      </c>
      <c r="R2369" s="21"/>
      <c r="S2369" s="21"/>
      <c r="U2369" s="36" t="s">
        <v>5105</v>
      </c>
      <c r="V2369" s="66" t="s">
        <v>5284</v>
      </c>
      <c r="W2369" s="66"/>
    </row>
    <row r="2370" spans="1:23" ht="15">
      <c r="A2370" s="21" t="s">
        <v>4106</v>
      </c>
      <c r="B2370" s="6" t="s">
        <v>721</v>
      </c>
      <c r="C2370" s="21" t="s">
        <v>1081</v>
      </c>
      <c r="D2370" s="21" t="s">
        <v>1129</v>
      </c>
      <c r="E2370" s="21" t="s">
        <v>1099</v>
      </c>
      <c r="F2370" s="30" t="s">
        <v>1276</v>
      </c>
      <c r="G2370" s="21" t="s">
        <v>1183</v>
      </c>
      <c r="H2370" s="31" t="s">
        <v>3004</v>
      </c>
      <c r="I2370" s="31" t="s">
        <v>1502</v>
      </c>
      <c r="J2370" s="21" t="s">
        <v>1088</v>
      </c>
      <c r="K2370" s="21">
        <v>24</v>
      </c>
      <c r="L2370" s="21" t="s">
        <v>1089</v>
      </c>
      <c r="M2370" s="21">
        <v>5.5</v>
      </c>
      <c r="N2370" s="21" t="b">
        <v>1</v>
      </c>
      <c r="O2370" s="21" t="s">
        <v>1088</v>
      </c>
      <c r="P2370" s="21">
        <v>0.4</v>
      </c>
      <c r="Q2370" s="21" t="s">
        <v>2033</v>
      </c>
      <c r="R2370" s="21"/>
      <c r="S2370" s="21"/>
      <c r="U2370" s="36" t="s">
        <v>5105</v>
      </c>
      <c r="V2370" s="66" t="s">
        <v>5284</v>
      </c>
      <c r="W2370" s="66"/>
    </row>
    <row r="2371" spans="1:23" ht="15">
      <c r="A2371" s="21" t="s">
        <v>4106</v>
      </c>
      <c r="B2371" s="6" t="s">
        <v>721</v>
      </c>
      <c r="C2371" s="21" t="s">
        <v>1081</v>
      </c>
      <c r="D2371" s="21" t="s">
        <v>1129</v>
      </c>
      <c r="E2371" s="21" t="s">
        <v>4107</v>
      </c>
      <c r="F2371" s="30" t="s">
        <v>3818</v>
      </c>
      <c r="G2371" s="21" t="s">
        <v>1183</v>
      </c>
      <c r="H2371" s="31" t="s">
        <v>4151</v>
      </c>
      <c r="I2371" s="31" t="s">
        <v>1502</v>
      </c>
      <c r="J2371" s="21" t="s">
        <v>4152</v>
      </c>
      <c r="K2371" s="21">
        <v>7</v>
      </c>
      <c r="L2371" s="21" t="s">
        <v>1089</v>
      </c>
      <c r="M2371" s="21" t="s">
        <v>4153</v>
      </c>
      <c r="N2371" s="21" t="b">
        <v>1</v>
      </c>
      <c r="O2371" s="21">
        <v>0.91</v>
      </c>
      <c r="P2371" s="21" t="s">
        <v>1088</v>
      </c>
      <c r="Q2371" s="21"/>
      <c r="R2371" s="21"/>
      <c r="S2371" s="21"/>
      <c r="U2371" s="36" t="s">
        <v>4967</v>
      </c>
      <c r="V2371" s="66" t="s">
        <v>4778</v>
      </c>
      <c r="W2371" s="66"/>
    </row>
    <row r="2372" spans="1:23" ht="15">
      <c r="A2372" s="21" t="s">
        <v>4106</v>
      </c>
      <c r="B2372" s="6" t="s">
        <v>721</v>
      </c>
      <c r="C2372" s="21" t="s">
        <v>1081</v>
      </c>
      <c r="D2372" s="21" t="s">
        <v>1129</v>
      </c>
      <c r="E2372" s="21" t="s">
        <v>13</v>
      </c>
      <c r="F2372" s="30" t="s">
        <v>1274</v>
      </c>
      <c r="G2372" s="21" t="s">
        <v>1183</v>
      </c>
      <c r="H2372" s="31" t="s">
        <v>4151</v>
      </c>
      <c r="I2372" s="31" t="s">
        <v>1502</v>
      </c>
      <c r="J2372" s="21" t="s">
        <v>4152</v>
      </c>
      <c r="K2372" s="21">
        <v>9</v>
      </c>
      <c r="L2372" s="21" t="s">
        <v>1089</v>
      </c>
      <c r="M2372" s="21" t="s">
        <v>4154</v>
      </c>
      <c r="N2372" s="21" t="b">
        <v>1</v>
      </c>
      <c r="O2372" s="21">
        <v>0.86</v>
      </c>
      <c r="P2372" s="21" t="s">
        <v>1088</v>
      </c>
      <c r="Q2372" s="21"/>
      <c r="R2372" s="21"/>
      <c r="S2372" s="21"/>
      <c r="U2372" s="36" t="s">
        <v>4967</v>
      </c>
      <c r="V2372" s="66" t="s">
        <v>4778</v>
      </c>
      <c r="W2372" s="66"/>
    </row>
    <row r="2373" spans="1:23" ht="15">
      <c r="A2373" s="21" t="s">
        <v>4106</v>
      </c>
      <c r="B2373" s="6" t="s">
        <v>721</v>
      </c>
      <c r="C2373" s="21" t="s">
        <v>1081</v>
      </c>
      <c r="D2373" s="21" t="s">
        <v>1129</v>
      </c>
      <c r="E2373" s="21" t="s">
        <v>1099</v>
      </c>
      <c r="F2373" s="30" t="s">
        <v>1276</v>
      </c>
      <c r="G2373" s="21" t="s">
        <v>1183</v>
      </c>
      <c r="H2373" s="31" t="s">
        <v>4151</v>
      </c>
      <c r="I2373" s="31" t="s">
        <v>1502</v>
      </c>
      <c r="J2373" s="21" t="s">
        <v>4152</v>
      </c>
      <c r="K2373" s="21">
        <v>10</v>
      </c>
      <c r="L2373" s="21" t="s">
        <v>1089</v>
      </c>
      <c r="M2373" s="21" t="s">
        <v>4155</v>
      </c>
      <c r="N2373" s="21" t="b">
        <v>1</v>
      </c>
      <c r="O2373" s="21">
        <v>0.93</v>
      </c>
      <c r="P2373" s="21" t="s">
        <v>1088</v>
      </c>
      <c r="Q2373" s="21"/>
      <c r="R2373" s="21"/>
      <c r="S2373" s="21"/>
      <c r="U2373" s="36" t="s">
        <v>4967</v>
      </c>
      <c r="V2373" s="66" t="s">
        <v>4778</v>
      </c>
      <c r="W2373" s="66"/>
    </row>
    <row r="2374" spans="1:23" ht="15">
      <c r="A2374" s="21" t="s">
        <v>4156</v>
      </c>
      <c r="B2374" s="6" t="s">
        <v>688</v>
      </c>
      <c r="C2374" s="21" t="s">
        <v>1036</v>
      </c>
      <c r="D2374" s="21" t="s">
        <v>1147</v>
      </c>
      <c r="E2374" s="21" t="s">
        <v>13</v>
      </c>
      <c r="F2374" s="30" t="s">
        <v>4157</v>
      </c>
      <c r="G2374" s="21" t="s">
        <v>1169</v>
      </c>
      <c r="H2374" s="31" t="s">
        <v>4158</v>
      </c>
      <c r="I2374" s="31" t="s">
        <v>4159</v>
      </c>
      <c r="J2374" s="21" t="s">
        <v>3397</v>
      </c>
      <c r="K2374" s="21">
        <v>8</v>
      </c>
      <c r="L2374" s="21" t="s">
        <v>1089</v>
      </c>
      <c r="M2374" s="21">
        <v>1</v>
      </c>
      <c r="N2374" s="21" t="s">
        <v>1088</v>
      </c>
      <c r="O2374" s="21" t="s">
        <v>1088</v>
      </c>
      <c r="P2374" s="21">
        <v>2</v>
      </c>
      <c r="Q2374" s="21"/>
      <c r="R2374" s="21" t="s">
        <v>3393</v>
      </c>
      <c r="S2374" s="21"/>
      <c r="U2374" s="36" t="s">
        <v>5105</v>
      </c>
      <c r="V2374" s="66" t="s">
        <v>5284</v>
      </c>
      <c r="W2374" s="66"/>
    </row>
    <row r="2375" spans="1:23" ht="15">
      <c r="A2375" s="21" t="s">
        <v>4156</v>
      </c>
      <c r="B2375" s="6" t="s">
        <v>688</v>
      </c>
      <c r="C2375" s="21" t="s">
        <v>1036</v>
      </c>
      <c r="D2375" s="21" t="s">
        <v>1147</v>
      </c>
      <c r="E2375" s="21" t="s">
        <v>13</v>
      </c>
      <c r="F2375" s="30" t="s">
        <v>4157</v>
      </c>
      <c r="G2375" s="21" t="s">
        <v>1169</v>
      </c>
      <c r="H2375" s="31" t="s">
        <v>4160</v>
      </c>
      <c r="I2375" s="31" t="s">
        <v>4159</v>
      </c>
      <c r="J2375" s="21" t="s">
        <v>3397</v>
      </c>
      <c r="K2375" s="21">
        <v>8</v>
      </c>
      <c r="L2375" s="21" t="s">
        <v>1089</v>
      </c>
      <c r="M2375" s="21">
        <v>5.7</v>
      </c>
      <c r="N2375" s="21" t="s">
        <v>1088</v>
      </c>
      <c r="O2375" s="21" t="s">
        <v>1088</v>
      </c>
      <c r="P2375" s="21" t="s">
        <v>1088</v>
      </c>
      <c r="Q2375" s="21"/>
      <c r="R2375" s="21" t="s">
        <v>3393</v>
      </c>
      <c r="S2375" s="21"/>
      <c r="U2375" s="36" t="s">
        <v>5105</v>
      </c>
      <c r="V2375" s="66" t="s">
        <v>5284</v>
      </c>
      <c r="W2375" s="66"/>
    </row>
    <row r="2376" spans="1:23" ht="15">
      <c r="A2376" s="21" t="s">
        <v>4156</v>
      </c>
      <c r="B2376" s="6" t="s">
        <v>688</v>
      </c>
      <c r="C2376" s="21" t="s">
        <v>1036</v>
      </c>
      <c r="D2376" s="21" t="s">
        <v>1147</v>
      </c>
      <c r="E2376" s="21" t="s">
        <v>13</v>
      </c>
      <c r="F2376" s="30" t="s">
        <v>4157</v>
      </c>
      <c r="G2376" s="21" t="s">
        <v>1169</v>
      </c>
      <c r="H2376" s="31" t="s">
        <v>4161</v>
      </c>
      <c r="I2376" s="31" t="s">
        <v>4159</v>
      </c>
      <c r="J2376" s="21" t="s">
        <v>3397</v>
      </c>
      <c r="K2376" s="21">
        <v>8</v>
      </c>
      <c r="L2376" s="21" t="s">
        <v>1089</v>
      </c>
      <c r="M2376" s="21">
        <v>0</v>
      </c>
      <c r="N2376" s="21" t="s">
        <v>1088</v>
      </c>
      <c r="O2376" s="21" t="s">
        <v>1088</v>
      </c>
      <c r="P2376" s="21" t="s">
        <v>1088</v>
      </c>
      <c r="Q2376" s="21"/>
      <c r="R2376" s="21" t="s">
        <v>3393</v>
      </c>
      <c r="S2376" s="21"/>
      <c r="U2376" s="36" t="s">
        <v>5105</v>
      </c>
      <c r="V2376" s="66" t="s">
        <v>5284</v>
      </c>
      <c r="W2376" s="66"/>
    </row>
    <row r="2377" spans="1:23" ht="15">
      <c r="A2377" s="21" t="s">
        <v>4156</v>
      </c>
      <c r="B2377" s="6" t="s">
        <v>688</v>
      </c>
      <c r="C2377" s="21" t="s">
        <v>1036</v>
      </c>
      <c r="D2377" s="21" t="s">
        <v>1147</v>
      </c>
      <c r="E2377" s="21" t="s">
        <v>13</v>
      </c>
      <c r="F2377" s="30" t="s">
        <v>4157</v>
      </c>
      <c r="G2377" s="21" t="s">
        <v>1169</v>
      </c>
      <c r="H2377" s="31" t="s">
        <v>4162</v>
      </c>
      <c r="I2377" s="31" t="s">
        <v>4159</v>
      </c>
      <c r="J2377" s="21" t="s">
        <v>3397</v>
      </c>
      <c r="K2377" s="21">
        <v>5</v>
      </c>
      <c r="L2377" s="21" t="s">
        <v>1089</v>
      </c>
      <c r="M2377" s="21">
        <v>14</v>
      </c>
      <c r="N2377" s="21" t="s">
        <v>1088</v>
      </c>
      <c r="O2377" s="21" t="s">
        <v>1088</v>
      </c>
      <c r="P2377" s="21" t="s">
        <v>1088</v>
      </c>
      <c r="Q2377" s="21"/>
      <c r="R2377" s="21" t="s">
        <v>4163</v>
      </c>
      <c r="S2377" s="21"/>
      <c r="U2377" s="36" t="s">
        <v>5105</v>
      </c>
      <c r="V2377" s="66" t="s">
        <v>5284</v>
      </c>
      <c r="W2377" s="66"/>
    </row>
    <row r="2378" spans="1:23" ht="15">
      <c r="A2378" s="21" t="s">
        <v>4156</v>
      </c>
      <c r="B2378" s="6" t="s">
        <v>688</v>
      </c>
      <c r="C2378" s="21" t="s">
        <v>1036</v>
      </c>
      <c r="D2378" s="21" t="s">
        <v>1147</v>
      </c>
      <c r="E2378" s="21" t="s">
        <v>13</v>
      </c>
      <c r="F2378" s="30" t="s">
        <v>4157</v>
      </c>
      <c r="G2378" s="21" t="s">
        <v>1169</v>
      </c>
      <c r="H2378" s="31" t="s">
        <v>4164</v>
      </c>
      <c r="I2378" s="31" t="s">
        <v>4159</v>
      </c>
      <c r="J2378" s="21" t="s">
        <v>3397</v>
      </c>
      <c r="K2378" s="21">
        <v>5</v>
      </c>
      <c r="L2378" s="21" t="s">
        <v>1089</v>
      </c>
      <c r="M2378" s="21">
        <v>449</v>
      </c>
      <c r="N2378" s="21" t="s">
        <v>1088</v>
      </c>
      <c r="O2378" s="21" t="s">
        <v>1088</v>
      </c>
      <c r="P2378" s="21" t="s">
        <v>1088</v>
      </c>
      <c r="Q2378" s="21"/>
      <c r="R2378" s="21" t="s">
        <v>4163</v>
      </c>
      <c r="S2378" s="21"/>
      <c r="U2378" s="36" t="s">
        <v>5105</v>
      </c>
      <c r="V2378" s="66" t="s">
        <v>5284</v>
      </c>
      <c r="W2378" s="66"/>
    </row>
    <row r="2379" spans="1:23" ht="13">
      <c r="A2379" s="21" t="s">
        <v>4165</v>
      </c>
      <c r="B2379" s="21" t="s">
        <v>4166</v>
      </c>
      <c r="C2379" s="21" t="s">
        <v>1733</v>
      </c>
      <c r="D2379" s="21" t="s">
        <v>1082</v>
      </c>
      <c r="E2379" s="21" t="s">
        <v>1100</v>
      </c>
      <c r="F2379" s="30" t="s">
        <v>1270</v>
      </c>
      <c r="G2379" s="21" t="s">
        <v>1132</v>
      </c>
      <c r="H2379" s="21" t="s">
        <v>3596</v>
      </c>
      <c r="I2379" s="21" t="s">
        <v>3375</v>
      </c>
      <c r="J2379" s="21" t="s">
        <v>4167</v>
      </c>
      <c r="K2379" s="21" t="s">
        <v>1088</v>
      </c>
      <c r="L2379" s="21" t="s">
        <v>1089</v>
      </c>
      <c r="M2379" s="21" t="s">
        <v>4168</v>
      </c>
      <c r="N2379" s="21" t="s">
        <v>1088</v>
      </c>
      <c r="O2379" s="21" t="s">
        <v>1088</v>
      </c>
      <c r="P2379" s="21" t="s">
        <v>1088</v>
      </c>
      <c r="Q2379" s="21" t="s">
        <v>1698</v>
      </c>
      <c r="R2379" s="21" t="s">
        <v>4169</v>
      </c>
      <c r="S2379" s="21"/>
      <c r="U2379" s="36" t="s">
        <v>5105</v>
      </c>
      <c r="V2379" s="66" t="s">
        <v>5284</v>
      </c>
      <c r="W2379" s="66"/>
    </row>
    <row r="2380" spans="1:23" ht="15">
      <c r="A2380" s="21" t="s">
        <v>4170</v>
      </c>
      <c r="B2380" s="6" t="s">
        <v>713</v>
      </c>
      <c r="C2380" s="21" t="s">
        <v>1036</v>
      </c>
      <c r="D2380" s="21" t="s">
        <v>1082</v>
      </c>
      <c r="E2380" s="21" t="s">
        <v>1083</v>
      </c>
      <c r="F2380" s="30" t="s">
        <v>1558</v>
      </c>
      <c r="G2380" s="21" t="s">
        <v>1169</v>
      </c>
      <c r="H2380" s="31" t="s">
        <v>4171</v>
      </c>
      <c r="I2380" s="21" t="s">
        <v>4123</v>
      </c>
      <c r="J2380" s="21" t="s">
        <v>2552</v>
      </c>
      <c r="K2380" s="21">
        <v>127</v>
      </c>
      <c r="L2380" s="21" t="s">
        <v>1089</v>
      </c>
      <c r="M2380" s="31">
        <v>32</v>
      </c>
      <c r="N2380" s="21" t="s">
        <v>1088</v>
      </c>
      <c r="O2380" s="21" t="s">
        <v>1088</v>
      </c>
      <c r="P2380" s="21">
        <v>43</v>
      </c>
      <c r="Q2380" s="21" t="s">
        <v>783</v>
      </c>
      <c r="R2380" s="21" t="s">
        <v>4172</v>
      </c>
      <c r="S2380" s="21"/>
      <c r="U2380" s="36" t="s">
        <v>5105</v>
      </c>
      <c r="V2380" s="66" t="s">
        <v>5284</v>
      </c>
      <c r="W2380" s="66"/>
    </row>
    <row r="2381" spans="1:23" ht="15">
      <c r="A2381" s="21" t="s">
        <v>4170</v>
      </c>
      <c r="B2381" s="6" t="s">
        <v>713</v>
      </c>
      <c r="C2381" s="21" t="s">
        <v>1036</v>
      </c>
      <c r="D2381" s="21" t="s">
        <v>1082</v>
      </c>
      <c r="E2381" s="21" t="s">
        <v>1083</v>
      </c>
      <c r="F2381" s="30" t="s">
        <v>1558</v>
      </c>
      <c r="G2381" s="21" t="s">
        <v>1169</v>
      </c>
      <c r="H2381" s="31" t="s">
        <v>4173</v>
      </c>
      <c r="I2381" s="21" t="s">
        <v>4123</v>
      </c>
      <c r="J2381" s="21" t="s">
        <v>2552</v>
      </c>
      <c r="K2381" s="21">
        <v>192</v>
      </c>
      <c r="L2381" s="21" t="s">
        <v>1089</v>
      </c>
      <c r="M2381" s="31">
        <v>95</v>
      </c>
      <c r="N2381" s="21" t="s">
        <v>1088</v>
      </c>
      <c r="O2381" s="21" t="s">
        <v>1088</v>
      </c>
      <c r="P2381" s="21">
        <v>188</v>
      </c>
      <c r="Q2381" s="21" t="s">
        <v>783</v>
      </c>
      <c r="R2381" s="21" t="s">
        <v>4172</v>
      </c>
      <c r="S2381" s="21"/>
      <c r="U2381" s="36" t="s">
        <v>5105</v>
      </c>
      <c r="V2381" s="66" t="s">
        <v>5284</v>
      </c>
      <c r="W2381" s="66"/>
    </row>
    <row r="2382" spans="1:23" ht="15">
      <c r="A2382" s="21" t="s">
        <v>4170</v>
      </c>
      <c r="B2382" s="6" t="s">
        <v>713</v>
      </c>
      <c r="C2382" s="21" t="s">
        <v>1036</v>
      </c>
      <c r="D2382" s="21" t="s">
        <v>1082</v>
      </c>
      <c r="E2382" s="21" t="s">
        <v>1083</v>
      </c>
      <c r="F2382" s="30" t="s">
        <v>1558</v>
      </c>
      <c r="G2382" s="21" t="s">
        <v>1169</v>
      </c>
      <c r="H2382" s="31" t="s">
        <v>4174</v>
      </c>
      <c r="I2382" s="21" t="s">
        <v>4123</v>
      </c>
      <c r="J2382" s="21" t="s">
        <v>2552</v>
      </c>
      <c r="K2382" s="21">
        <v>394</v>
      </c>
      <c r="L2382" s="21" t="s">
        <v>1089</v>
      </c>
      <c r="M2382" s="31">
        <v>12</v>
      </c>
      <c r="N2382" s="21" t="s">
        <v>1088</v>
      </c>
      <c r="O2382" s="21" t="s">
        <v>1088</v>
      </c>
      <c r="P2382" s="21">
        <v>47</v>
      </c>
      <c r="Q2382" s="21"/>
      <c r="R2382" s="21" t="s">
        <v>4172</v>
      </c>
      <c r="S2382" s="21"/>
      <c r="U2382" s="36" t="s">
        <v>5105</v>
      </c>
      <c r="V2382" s="66" t="s">
        <v>5284</v>
      </c>
      <c r="W2382" s="66"/>
    </row>
    <row r="2383" spans="1:23" ht="15">
      <c r="A2383" s="21" t="s">
        <v>4170</v>
      </c>
      <c r="B2383" s="6" t="s">
        <v>713</v>
      </c>
      <c r="C2383" s="21" t="s">
        <v>1036</v>
      </c>
      <c r="D2383" s="21" t="s">
        <v>1082</v>
      </c>
      <c r="E2383" s="21" t="s">
        <v>1083</v>
      </c>
      <c r="F2383" s="30" t="s">
        <v>1558</v>
      </c>
      <c r="G2383" s="21" t="s">
        <v>1169</v>
      </c>
      <c r="H2383" s="31" t="s">
        <v>4175</v>
      </c>
      <c r="I2383" s="21" t="s">
        <v>4123</v>
      </c>
      <c r="J2383" s="21" t="s">
        <v>2552</v>
      </c>
      <c r="K2383" s="21">
        <v>141</v>
      </c>
      <c r="L2383" s="21" t="s">
        <v>1089</v>
      </c>
      <c r="M2383" s="31">
        <v>8</v>
      </c>
      <c r="N2383" s="21" t="s">
        <v>1088</v>
      </c>
      <c r="O2383" s="21" t="s">
        <v>1088</v>
      </c>
      <c r="P2383" s="21">
        <v>66</v>
      </c>
      <c r="Q2383" s="21"/>
      <c r="R2383" s="21" t="s">
        <v>4172</v>
      </c>
      <c r="S2383" s="21"/>
      <c r="U2383" s="36" t="s">
        <v>5105</v>
      </c>
      <c r="V2383" s="66" t="s">
        <v>5284</v>
      </c>
      <c r="W2383" s="66"/>
    </row>
    <row r="2384" spans="1:23" ht="15">
      <c r="A2384" s="21" t="s">
        <v>4170</v>
      </c>
      <c r="B2384" s="6" t="s">
        <v>713</v>
      </c>
      <c r="C2384" s="21" t="s">
        <v>1036</v>
      </c>
      <c r="D2384" s="21" t="s">
        <v>1082</v>
      </c>
      <c r="E2384" s="21" t="s">
        <v>1083</v>
      </c>
      <c r="F2384" s="30" t="s">
        <v>1558</v>
      </c>
      <c r="G2384" s="21" t="s">
        <v>1169</v>
      </c>
      <c r="H2384" s="31" t="s">
        <v>4176</v>
      </c>
      <c r="I2384" s="21" t="s">
        <v>4123</v>
      </c>
      <c r="J2384" s="21" t="s">
        <v>2117</v>
      </c>
      <c r="K2384" s="21" t="s">
        <v>1088</v>
      </c>
      <c r="L2384" s="21" t="s">
        <v>1089</v>
      </c>
      <c r="M2384" s="21">
        <v>80</v>
      </c>
      <c r="N2384" s="21" t="s">
        <v>1088</v>
      </c>
      <c r="O2384" s="21" t="s">
        <v>1088</v>
      </c>
      <c r="P2384" s="21" t="s">
        <v>1088</v>
      </c>
      <c r="Q2384" s="21" t="s">
        <v>783</v>
      </c>
      <c r="R2384" s="21" t="s">
        <v>4177</v>
      </c>
      <c r="S2384" s="21"/>
      <c r="U2384" s="36" t="s">
        <v>5105</v>
      </c>
      <c r="V2384" s="66" t="s">
        <v>5284</v>
      </c>
      <c r="W2384" s="66"/>
    </row>
    <row r="2385" spans="1:23" ht="15">
      <c r="A2385" s="21" t="s">
        <v>4170</v>
      </c>
      <c r="B2385" s="6" t="s">
        <v>713</v>
      </c>
      <c r="C2385" s="21" t="s">
        <v>1036</v>
      </c>
      <c r="D2385" s="21" t="s">
        <v>1082</v>
      </c>
      <c r="E2385" s="21" t="s">
        <v>1083</v>
      </c>
      <c r="F2385" s="30" t="s">
        <v>1558</v>
      </c>
      <c r="G2385" s="21" t="s">
        <v>1169</v>
      </c>
      <c r="H2385" s="31" t="s">
        <v>4178</v>
      </c>
      <c r="I2385" s="21" t="s">
        <v>4123</v>
      </c>
      <c r="J2385" s="21" t="s">
        <v>2117</v>
      </c>
      <c r="K2385" s="21" t="s">
        <v>1088</v>
      </c>
      <c r="L2385" s="21" t="s">
        <v>1089</v>
      </c>
      <c r="M2385" s="21">
        <v>75</v>
      </c>
      <c r="N2385" s="21" t="s">
        <v>1088</v>
      </c>
      <c r="O2385" s="21" t="s">
        <v>1088</v>
      </c>
      <c r="P2385" s="21" t="s">
        <v>1088</v>
      </c>
      <c r="Q2385" s="21" t="s">
        <v>783</v>
      </c>
      <c r="R2385" s="21" t="s">
        <v>4179</v>
      </c>
      <c r="S2385" s="21"/>
      <c r="U2385" s="36" t="s">
        <v>5105</v>
      </c>
      <c r="V2385" s="66" t="s">
        <v>5284</v>
      </c>
      <c r="W2385" s="66"/>
    </row>
    <row r="2386" spans="1:23" ht="15">
      <c r="A2386" s="21" t="s">
        <v>4170</v>
      </c>
      <c r="B2386" s="6" t="s">
        <v>713</v>
      </c>
      <c r="C2386" s="21" t="s">
        <v>1036</v>
      </c>
      <c r="D2386" s="21" t="s">
        <v>1082</v>
      </c>
      <c r="E2386" s="21" t="s">
        <v>1083</v>
      </c>
      <c r="F2386" s="30" t="s">
        <v>1558</v>
      </c>
      <c r="G2386" s="21" t="s">
        <v>1169</v>
      </c>
      <c r="H2386" s="31" t="s">
        <v>4180</v>
      </c>
      <c r="I2386" s="21" t="s">
        <v>4123</v>
      </c>
      <c r="J2386" s="21" t="s">
        <v>2117</v>
      </c>
      <c r="K2386" s="21" t="s">
        <v>1088</v>
      </c>
      <c r="L2386" s="21" t="s">
        <v>1089</v>
      </c>
      <c r="M2386" s="21">
        <v>10</v>
      </c>
      <c r="N2386" s="21" t="s">
        <v>1088</v>
      </c>
      <c r="O2386" s="21" t="s">
        <v>1088</v>
      </c>
      <c r="P2386" s="21" t="s">
        <v>1088</v>
      </c>
      <c r="Q2386" s="21"/>
      <c r="R2386" s="21" t="s">
        <v>4179</v>
      </c>
      <c r="S2386" s="21"/>
      <c r="U2386" s="36" t="s">
        <v>5105</v>
      </c>
      <c r="V2386" s="66" t="s">
        <v>5284</v>
      </c>
      <c r="W2386" s="66"/>
    </row>
    <row r="2387" spans="1:23" ht="15">
      <c r="A2387" s="21" t="s">
        <v>4170</v>
      </c>
      <c r="B2387" s="6" t="s">
        <v>713</v>
      </c>
      <c r="C2387" s="21" t="s">
        <v>1036</v>
      </c>
      <c r="D2387" s="21" t="s">
        <v>1082</v>
      </c>
      <c r="E2387" s="21" t="s">
        <v>1083</v>
      </c>
      <c r="F2387" s="30" t="s">
        <v>1558</v>
      </c>
      <c r="G2387" s="21" t="s">
        <v>1169</v>
      </c>
      <c r="H2387" s="31" t="s">
        <v>4181</v>
      </c>
      <c r="I2387" s="21" t="s">
        <v>4123</v>
      </c>
      <c r="J2387" s="21" t="s">
        <v>4182</v>
      </c>
      <c r="K2387" s="21" t="s">
        <v>1088</v>
      </c>
      <c r="L2387" s="21" t="s">
        <v>1089</v>
      </c>
      <c r="M2387" s="21">
        <v>4.8</v>
      </c>
      <c r="N2387" s="21" t="s">
        <v>1088</v>
      </c>
      <c r="O2387" s="21" t="s">
        <v>1088</v>
      </c>
      <c r="P2387" s="21" t="s">
        <v>1088</v>
      </c>
      <c r="Q2387" s="21" t="s">
        <v>783</v>
      </c>
      <c r="R2387" s="21" t="s">
        <v>4179</v>
      </c>
      <c r="S2387" s="21"/>
      <c r="U2387" s="36" t="s">
        <v>5105</v>
      </c>
      <c r="V2387" s="66" t="s">
        <v>5284</v>
      </c>
      <c r="W2387" s="66"/>
    </row>
    <row r="2388" spans="1:23" ht="15">
      <c r="A2388" s="21" t="s">
        <v>4170</v>
      </c>
      <c r="B2388" s="6" t="s">
        <v>713</v>
      </c>
      <c r="C2388" s="21" t="s">
        <v>1036</v>
      </c>
      <c r="D2388" s="21" t="s">
        <v>1082</v>
      </c>
      <c r="E2388" s="21" t="s">
        <v>1083</v>
      </c>
      <c r="F2388" s="30" t="s">
        <v>1558</v>
      </c>
      <c r="G2388" s="21" t="s">
        <v>1169</v>
      </c>
      <c r="H2388" s="31" t="s">
        <v>4183</v>
      </c>
      <c r="I2388" s="21" t="s">
        <v>4123</v>
      </c>
      <c r="J2388" s="21" t="s">
        <v>4182</v>
      </c>
      <c r="K2388" s="21" t="s">
        <v>1088</v>
      </c>
      <c r="L2388" s="21" t="s">
        <v>1089</v>
      </c>
      <c r="M2388" s="21">
        <v>11.7</v>
      </c>
      <c r="N2388" s="21" t="s">
        <v>1088</v>
      </c>
      <c r="O2388" s="21" t="s">
        <v>1088</v>
      </c>
      <c r="P2388" s="21" t="s">
        <v>1088</v>
      </c>
      <c r="Q2388" s="21" t="s">
        <v>783</v>
      </c>
      <c r="R2388" s="21" t="s">
        <v>4179</v>
      </c>
      <c r="S2388" s="21"/>
      <c r="U2388" s="36" t="s">
        <v>5105</v>
      </c>
      <c r="V2388" s="66" t="s">
        <v>5284</v>
      </c>
      <c r="W2388" s="66"/>
    </row>
    <row r="2389" spans="1:23" ht="15">
      <c r="A2389" s="21" t="s">
        <v>4170</v>
      </c>
      <c r="B2389" s="6" t="s">
        <v>713</v>
      </c>
      <c r="C2389" s="21" t="s">
        <v>1036</v>
      </c>
      <c r="D2389" s="21" t="s">
        <v>1082</v>
      </c>
      <c r="E2389" s="21" t="s">
        <v>1083</v>
      </c>
      <c r="F2389" s="30" t="s">
        <v>1558</v>
      </c>
      <c r="G2389" s="21" t="s">
        <v>1169</v>
      </c>
      <c r="H2389" s="31" t="s">
        <v>4184</v>
      </c>
      <c r="I2389" s="21" t="s">
        <v>4123</v>
      </c>
      <c r="J2389" s="21" t="s">
        <v>4182</v>
      </c>
      <c r="K2389" s="21" t="s">
        <v>1088</v>
      </c>
      <c r="L2389" s="21" t="s">
        <v>1089</v>
      </c>
      <c r="M2389" s="21" t="s">
        <v>4185</v>
      </c>
      <c r="N2389" s="21" t="s">
        <v>1088</v>
      </c>
      <c r="O2389" s="21" t="s">
        <v>1088</v>
      </c>
      <c r="P2389" s="21" t="s">
        <v>1088</v>
      </c>
      <c r="Q2389" s="21"/>
      <c r="R2389" s="21" t="s">
        <v>4179</v>
      </c>
      <c r="S2389" s="21"/>
      <c r="U2389" s="36" t="s">
        <v>5105</v>
      </c>
      <c r="V2389" s="66" t="s">
        <v>5284</v>
      </c>
      <c r="W2389" s="66"/>
    </row>
    <row r="2390" spans="1:23" ht="15">
      <c r="A2390" s="21" t="s">
        <v>4170</v>
      </c>
      <c r="B2390" s="6" t="s">
        <v>713</v>
      </c>
      <c r="C2390" s="21" t="s">
        <v>1036</v>
      </c>
      <c r="D2390" s="21" t="s">
        <v>1082</v>
      </c>
      <c r="E2390" s="21" t="s">
        <v>1083</v>
      </c>
      <c r="F2390" s="30" t="s">
        <v>1558</v>
      </c>
      <c r="G2390" s="21" t="s">
        <v>1169</v>
      </c>
      <c r="H2390" s="31" t="s">
        <v>4186</v>
      </c>
      <c r="I2390" s="21" t="s">
        <v>4123</v>
      </c>
      <c r="J2390" s="21" t="s">
        <v>2552</v>
      </c>
      <c r="K2390" s="21" t="s">
        <v>1088</v>
      </c>
      <c r="L2390" s="21" t="s">
        <v>1089</v>
      </c>
      <c r="M2390" s="21">
        <v>180</v>
      </c>
      <c r="N2390" s="21" t="s">
        <v>1088</v>
      </c>
      <c r="O2390" s="21" t="s">
        <v>1088</v>
      </c>
      <c r="P2390" s="21" t="s">
        <v>1088</v>
      </c>
      <c r="Q2390" s="21" t="s">
        <v>783</v>
      </c>
      <c r="R2390" s="21" t="s">
        <v>4187</v>
      </c>
      <c r="S2390" s="21"/>
      <c r="U2390" s="36" t="s">
        <v>5105</v>
      </c>
      <c r="V2390" s="66" t="s">
        <v>5284</v>
      </c>
      <c r="W2390" s="66"/>
    </row>
    <row r="2391" spans="1:23" ht="15">
      <c r="A2391" s="21" t="s">
        <v>4170</v>
      </c>
      <c r="B2391" s="6" t="s">
        <v>713</v>
      </c>
      <c r="C2391" s="21" t="s">
        <v>1036</v>
      </c>
      <c r="D2391" s="21" t="s">
        <v>1082</v>
      </c>
      <c r="E2391" s="21" t="s">
        <v>1083</v>
      </c>
      <c r="F2391" s="30" t="s">
        <v>1558</v>
      </c>
      <c r="G2391" s="21" t="s">
        <v>1169</v>
      </c>
      <c r="H2391" s="31" t="s">
        <v>4188</v>
      </c>
      <c r="I2391" s="21" t="s">
        <v>4123</v>
      </c>
      <c r="J2391" s="21" t="s">
        <v>2552</v>
      </c>
      <c r="K2391" s="21" t="s">
        <v>1088</v>
      </c>
      <c r="L2391" s="21" t="s">
        <v>1089</v>
      </c>
      <c r="M2391" s="21">
        <v>40</v>
      </c>
      <c r="N2391" s="21" t="s">
        <v>1088</v>
      </c>
      <c r="O2391" s="21" t="s">
        <v>1088</v>
      </c>
      <c r="P2391" s="21" t="s">
        <v>1088</v>
      </c>
      <c r="Q2391" s="21" t="s">
        <v>783</v>
      </c>
      <c r="R2391" s="21" t="s">
        <v>4187</v>
      </c>
      <c r="S2391" s="21"/>
      <c r="U2391" s="36" t="s">
        <v>5105</v>
      </c>
      <c r="V2391" s="66" t="s">
        <v>5284</v>
      </c>
      <c r="W2391" s="66"/>
    </row>
    <row r="2392" spans="1:23" ht="29">
      <c r="A2392" s="21" t="s">
        <v>4189</v>
      </c>
      <c r="B2392" s="6" t="s">
        <v>743</v>
      </c>
      <c r="C2392" s="21" t="s">
        <v>1036</v>
      </c>
      <c r="D2392" s="21" t="s">
        <v>1082</v>
      </c>
      <c r="E2392" s="21" t="s">
        <v>1083</v>
      </c>
      <c r="F2392" s="30" t="s">
        <v>4190</v>
      </c>
      <c r="G2392" s="21" t="s">
        <v>1169</v>
      </c>
      <c r="H2392" s="31" t="s">
        <v>4191</v>
      </c>
      <c r="I2392" s="31" t="s">
        <v>4192</v>
      </c>
      <c r="J2392" s="21" t="s">
        <v>1094</v>
      </c>
      <c r="K2392" s="21" t="s">
        <v>1088</v>
      </c>
      <c r="L2392" s="21" t="s">
        <v>1089</v>
      </c>
      <c r="M2392" s="21">
        <v>42</v>
      </c>
      <c r="N2392" s="21" t="s">
        <v>1088</v>
      </c>
      <c r="O2392" s="21" t="s">
        <v>1088</v>
      </c>
      <c r="P2392" s="21" t="s">
        <v>1088</v>
      </c>
      <c r="Q2392" s="21" t="s">
        <v>2033</v>
      </c>
      <c r="R2392" s="21" t="s">
        <v>4193</v>
      </c>
      <c r="S2392" s="21"/>
      <c r="U2392" s="36" t="s">
        <v>5105</v>
      </c>
      <c r="V2392" s="66" t="s">
        <v>5284</v>
      </c>
      <c r="W2392" s="66"/>
    </row>
    <row r="2393" spans="1:23" ht="29">
      <c r="A2393" s="21" t="s">
        <v>4189</v>
      </c>
      <c r="B2393" s="6" t="s">
        <v>743</v>
      </c>
      <c r="C2393" s="21" t="s">
        <v>1036</v>
      </c>
      <c r="D2393" s="21" t="s">
        <v>1082</v>
      </c>
      <c r="E2393" s="21" t="s">
        <v>1083</v>
      </c>
      <c r="F2393" s="30" t="s">
        <v>4190</v>
      </c>
      <c r="G2393" s="21" t="s">
        <v>1169</v>
      </c>
      <c r="H2393" s="31" t="s">
        <v>4194</v>
      </c>
      <c r="I2393" s="31" t="s">
        <v>4192</v>
      </c>
      <c r="J2393" s="21" t="s">
        <v>1094</v>
      </c>
      <c r="K2393" s="21" t="s">
        <v>1088</v>
      </c>
      <c r="L2393" s="21" t="s">
        <v>1089</v>
      </c>
      <c r="M2393" s="21">
        <v>40</v>
      </c>
      <c r="N2393" s="21" t="s">
        <v>1088</v>
      </c>
      <c r="O2393" s="21" t="s">
        <v>1088</v>
      </c>
      <c r="P2393" s="21" t="s">
        <v>1088</v>
      </c>
      <c r="Q2393" s="21" t="s">
        <v>2033</v>
      </c>
      <c r="R2393" s="21" t="s">
        <v>4195</v>
      </c>
      <c r="S2393" s="21"/>
      <c r="U2393" s="36" t="s">
        <v>5105</v>
      </c>
      <c r="V2393" s="66" t="s">
        <v>5284</v>
      </c>
      <c r="W2393" s="66"/>
    </row>
    <row r="2394" spans="1:23" ht="15">
      <c r="A2394" s="21" t="s">
        <v>4189</v>
      </c>
      <c r="B2394" s="6" t="s">
        <v>743</v>
      </c>
      <c r="C2394" s="21" t="s">
        <v>1036</v>
      </c>
      <c r="D2394" s="21" t="s">
        <v>1082</v>
      </c>
      <c r="E2394" s="21" t="s">
        <v>1083</v>
      </c>
      <c r="F2394" s="30" t="s">
        <v>4190</v>
      </c>
      <c r="G2394" s="21" t="s">
        <v>1169</v>
      </c>
      <c r="H2394" s="31" t="s">
        <v>4196</v>
      </c>
      <c r="I2394" s="31" t="s">
        <v>4192</v>
      </c>
      <c r="J2394" s="21" t="s">
        <v>4197</v>
      </c>
      <c r="K2394" s="21" t="s">
        <v>1088</v>
      </c>
      <c r="L2394" s="21" t="s">
        <v>1089</v>
      </c>
      <c r="M2394" s="21">
        <v>0.4</v>
      </c>
      <c r="N2394" s="21" t="s">
        <v>1088</v>
      </c>
      <c r="O2394" s="21" t="s">
        <v>1088</v>
      </c>
      <c r="P2394" s="21" t="s">
        <v>1088</v>
      </c>
      <c r="Q2394" s="21" t="s">
        <v>783</v>
      </c>
      <c r="R2394" s="21" t="s">
        <v>4198</v>
      </c>
      <c r="S2394" s="21"/>
      <c r="U2394" s="36" t="s">
        <v>5393</v>
      </c>
      <c r="V2394" s="66" t="s">
        <v>5285</v>
      </c>
      <c r="W2394" s="66"/>
    </row>
    <row r="2395" spans="1:23" ht="15">
      <c r="A2395" s="21" t="s">
        <v>4189</v>
      </c>
      <c r="B2395" s="6" t="s">
        <v>743</v>
      </c>
      <c r="C2395" s="21" t="s">
        <v>1036</v>
      </c>
      <c r="D2395" s="21" t="s">
        <v>1082</v>
      </c>
      <c r="E2395" s="21" t="s">
        <v>1083</v>
      </c>
      <c r="F2395" s="30" t="s">
        <v>4190</v>
      </c>
      <c r="G2395" s="21" t="s">
        <v>1169</v>
      </c>
      <c r="H2395" s="31" t="s">
        <v>4199</v>
      </c>
      <c r="I2395" s="31" t="s">
        <v>4192</v>
      </c>
      <c r="J2395" s="21" t="s">
        <v>4197</v>
      </c>
      <c r="K2395" s="21" t="s">
        <v>1088</v>
      </c>
      <c r="L2395" s="21" t="s">
        <v>1089</v>
      </c>
      <c r="M2395" s="21">
        <v>2.8</v>
      </c>
      <c r="N2395" s="21" t="s">
        <v>1088</v>
      </c>
      <c r="O2395" s="21" t="s">
        <v>1088</v>
      </c>
      <c r="P2395" s="21" t="s">
        <v>1088</v>
      </c>
      <c r="Q2395" s="21"/>
      <c r="R2395" s="21" t="s">
        <v>4198</v>
      </c>
      <c r="S2395" s="21"/>
      <c r="U2395" s="36" t="s">
        <v>5393</v>
      </c>
      <c r="V2395" s="66" t="s">
        <v>5285</v>
      </c>
      <c r="W2395" s="66"/>
    </row>
    <row r="2396" spans="1:23" ht="29">
      <c r="A2396" s="21" t="s">
        <v>4200</v>
      </c>
      <c r="B2396" s="6" t="s">
        <v>764</v>
      </c>
      <c r="C2396" s="21" t="s">
        <v>1036</v>
      </c>
      <c r="D2396" s="21" t="s">
        <v>1147</v>
      </c>
      <c r="E2396" s="21" t="s">
        <v>1097</v>
      </c>
      <c r="F2396" s="30" t="s">
        <v>1113</v>
      </c>
      <c r="G2396" s="21" t="s">
        <v>1536</v>
      </c>
      <c r="H2396" s="31" t="s">
        <v>4201</v>
      </c>
      <c r="I2396" s="31" t="s">
        <v>4202</v>
      </c>
      <c r="J2396" s="21" t="s">
        <v>1094</v>
      </c>
      <c r="K2396" s="21">
        <v>59</v>
      </c>
      <c r="L2396" s="21" t="s">
        <v>1089</v>
      </c>
      <c r="M2396" s="21">
        <v>40.6</v>
      </c>
      <c r="N2396" s="21" t="s">
        <v>1088</v>
      </c>
      <c r="O2396" s="21" t="s">
        <v>1088</v>
      </c>
      <c r="P2396" s="21">
        <v>4.8</v>
      </c>
      <c r="Q2396" s="21" t="s">
        <v>2033</v>
      </c>
      <c r="R2396" s="21" t="s">
        <v>3393</v>
      </c>
      <c r="S2396" s="21"/>
      <c r="U2396" s="36" t="s">
        <v>5105</v>
      </c>
      <c r="V2396" s="66" t="s">
        <v>5284</v>
      </c>
      <c r="W2396" s="66"/>
    </row>
    <row r="2397" spans="1:23" ht="29">
      <c r="A2397" s="21" t="s">
        <v>4200</v>
      </c>
      <c r="B2397" s="6" t="s">
        <v>764</v>
      </c>
      <c r="C2397" s="21" t="s">
        <v>1036</v>
      </c>
      <c r="D2397" s="21" t="s">
        <v>1147</v>
      </c>
      <c r="E2397" s="21" t="s">
        <v>1097</v>
      </c>
      <c r="F2397" s="30" t="s">
        <v>1113</v>
      </c>
      <c r="G2397" s="21" t="s">
        <v>1536</v>
      </c>
      <c r="H2397" s="31" t="s">
        <v>4203</v>
      </c>
      <c r="I2397" s="31" t="s">
        <v>4202</v>
      </c>
      <c r="J2397" s="21" t="s">
        <v>1171</v>
      </c>
      <c r="K2397" s="21">
        <v>59</v>
      </c>
      <c r="L2397" s="21" t="s">
        <v>1089</v>
      </c>
      <c r="M2397" s="21">
        <v>138.19999999999999</v>
      </c>
      <c r="N2397" s="21" t="s">
        <v>1088</v>
      </c>
      <c r="O2397" s="21" t="s">
        <v>1088</v>
      </c>
      <c r="P2397" s="21">
        <v>61.2</v>
      </c>
      <c r="Q2397" s="21" t="s">
        <v>2033</v>
      </c>
      <c r="R2397" s="21" t="s">
        <v>3393</v>
      </c>
      <c r="S2397" s="21"/>
      <c r="U2397" s="36" t="s">
        <v>5105</v>
      </c>
      <c r="V2397" s="66" t="s">
        <v>5284</v>
      </c>
      <c r="W2397" s="66"/>
    </row>
    <row r="2398" spans="1:23" ht="29">
      <c r="A2398" s="21" t="s">
        <v>4200</v>
      </c>
      <c r="B2398" s="6" t="s">
        <v>764</v>
      </c>
      <c r="C2398" s="21" t="s">
        <v>1036</v>
      </c>
      <c r="D2398" s="21" t="s">
        <v>1147</v>
      </c>
      <c r="E2398" s="21" t="s">
        <v>1097</v>
      </c>
      <c r="F2398" s="30" t="s">
        <v>1113</v>
      </c>
      <c r="G2398" s="21" t="s">
        <v>1536</v>
      </c>
      <c r="H2398" s="31" t="s">
        <v>4204</v>
      </c>
      <c r="I2398" s="31" t="s">
        <v>4202</v>
      </c>
      <c r="J2398" s="21" t="s">
        <v>2117</v>
      </c>
      <c r="K2398" s="21">
        <v>59</v>
      </c>
      <c r="L2398" s="21" t="s">
        <v>1089</v>
      </c>
      <c r="M2398" s="21">
        <v>21.2</v>
      </c>
      <c r="N2398" s="21" t="s">
        <v>1088</v>
      </c>
      <c r="O2398" s="21" t="s">
        <v>1088</v>
      </c>
      <c r="P2398" s="21">
        <v>7</v>
      </c>
      <c r="Q2398" s="21" t="s">
        <v>2033</v>
      </c>
      <c r="R2398" s="21" t="s">
        <v>3393</v>
      </c>
      <c r="S2398" s="21"/>
      <c r="U2398" s="36" t="s">
        <v>4782</v>
      </c>
      <c r="V2398" s="66" t="s">
        <v>5285</v>
      </c>
      <c r="W2398" s="66"/>
    </row>
    <row r="2399" spans="1:23" ht="29">
      <c r="A2399" s="21" t="s">
        <v>4200</v>
      </c>
      <c r="B2399" s="6" t="s">
        <v>764</v>
      </c>
      <c r="C2399" s="21" t="s">
        <v>1036</v>
      </c>
      <c r="D2399" s="21" t="s">
        <v>1147</v>
      </c>
      <c r="E2399" s="21" t="s">
        <v>1097</v>
      </c>
      <c r="F2399" s="30" t="s">
        <v>1113</v>
      </c>
      <c r="G2399" s="21" t="s">
        <v>1536</v>
      </c>
      <c r="H2399" s="31" t="s">
        <v>4205</v>
      </c>
      <c r="I2399" s="31" t="s">
        <v>4202</v>
      </c>
      <c r="J2399" s="21" t="s">
        <v>2117</v>
      </c>
      <c r="K2399" s="21">
        <v>37</v>
      </c>
      <c r="L2399" s="21" t="s">
        <v>1089</v>
      </c>
      <c r="M2399" s="21">
        <v>8.8000000000000007</v>
      </c>
      <c r="N2399" s="21" t="s">
        <v>1088</v>
      </c>
      <c r="O2399" s="21" t="s">
        <v>1088</v>
      </c>
      <c r="P2399" s="21">
        <v>3.2</v>
      </c>
      <c r="Q2399" s="21" t="s">
        <v>2033</v>
      </c>
      <c r="R2399" s="21" t="s">
        <v>2112</v>
      </c>
      <c r="S2399" s="21"/>
      <c r="U2399" s="36" t="s">
        <v>4782</v>
      </c>
      <c r="V2399" s="66" t="s">
        <v>5285</v>
      </c>
      <c r="W2399" s="66"/>
    </row>
    <row r="2400" spans="1:23" ht="29">
      <c r="A2400" s="21" t="s">
        <v>4200</v>
      </c>
      <c r="B2400" s="6" t="s">
        <v>764</v>
      </c>
      <c r="C2400" s="21" t="s">
        <v>1036</v>
      </c>
      <c r="D2400" s="21" t="s">
        <v>1147</v>
      </c>
      <c r="E2400" s="21" t="s">
        <v>1097</v>
      </c>
      <c r="F2400" s="30" t="s">
        <v>1113</v>
      </c>
      <c r="G2400" s="21" t="s">
        <v>1536</v>
      </c>
      <c r="H2400" s="31" t="s">
        <v>4206</v>
      </c>
      <c r="I2400" s="31" t="s">
        <v>4207</v>
      </c>
      <c r="J2400" s="21" t="s">
        <v>2117</v>
      </c>
      <c r="K2400" s="21">
        <v>5</v>
      </c>
      <c r="L2400" s="21" t="s">
        <v>1089</v>
      </c>
      <c r="M2400" s="21">
        <v>5</v>
      </c>
      <c r="N2400" s="21" t="s">
        <v>1088</v>
      </c>
      <c r="O2400" s="21" t="s">
        <v>1088</v>
      </c>
      <c r="P2400" s="21" t="s">
        <v>1088</v>
      </c>
      <c r="Q2400" s="21" t="s">
        <v>4208</v>
      </c>
      <c r="R2400" s="21" t="s">
        <v>4209</v>
      </c>
      <c r="S2400" s="21"/>
      <c r="U2400" s="36" t="s">
        <v>5394</v>
      </c>
      <c r="V2400" s="66" t="s">
        <v>5285</v>
      </c>
      <c r="W2400" s="66"/>
    </row>
    <row r="2401" spans="1:23" ht="29">
      <c r="A2401" s="21" t="s">
        <v>4200</v>
      </c>
      <c r="B2401" s="6" t="s">
        <v>764</v>
      </c>
      <c r="C2401" s="21" t="s">
        <v>1036</v>
      </c>
      <c r="D2401" s="21" t="s">
        <v>1147</v>
      </c>
      <c r="E2401" s="21" t="s">
        <v>1097</v>
      </c>
      <c r="F2401" s="30" t="s">
        <v>1113</v>
      </c>
      <c r="G2401" s="21" t="s">
        <v>1536</v>
      </c>
      <c r="H2401" s="31" t="s">
        <v>4210</v>
      </c>
      <c r="I2401" s="31" t="s">
        <v>4207</v>
      </c>
      <c r="J2401" s="21" t="s">
        <v>2117</v>
      </c>
      <c r="K2401" s="21">
        <v>18</v>
      </c>
      <c r="L2401" s="21" t="s">
        <v>1089</v>
      </c>
      <c r="M2401" s="21">
        <v>5</v>
      </c>
      <c r="N2401" s="21" t="s">
        <v>1088</v>
      </c>
      <c r="O2401" s="21" t="s">
        <v>1088</v>
      </c>
      <c r="P2401" s="21" t="s">
        <v>1088</v>
      </c>
      <c r="Q2401" s="21" t="s">
        <v>4208</v>
      </c>
      <c r="R2401" s="21" t="s">
        <v>4209</v>
      </c>
      <c r="S2401" s="21"/>
      <c r="U2401" s="36" t="s">
        <v>5394</v>
      </c>
      <c r="V2401" s="66" t="s">
        <v>5285</v>
      </c>
      <c r="W2401" s="66"/>
    </row>
    <row r="2402" spans="1:23" ht="15">
      <c r="A2402" s="21" t="s">
        <v>4211</v>
      </c>
      <c r="B2402" s="6" t="s">
        <v>768</v>
      </c>
      <c r="C2402" s="21" t="s">
        <v>1036</v>
      </c>
      <c r="D2402" s="21" t="s">
        <v>1147</v>
      </c>
      <c r="E2402" s="21" t="s">
        <v>1099</v>
      </c>
      <c r="F2402" s="30" t="s">
        <v>1189</v>
      </c>
      <c r="G2402" s="21" t="s">
        <v>1169</v>
      </c>
      <c r="H2402" s="31" t="s">
        <v>4212</v>
      </c>
      <c r="I2402" s="31" t="s">
        <v>4213</v>
      </c>
      <c r="J2402" s="21" t="s">
        <v>2543</v>
      </c>
      <c r="K2402" s="21">
        <v>35</v>
      </c>
      <c r="L2402" s="21" t="s">
        <v>1089</v>
      </c>
      <c r="M2402" s="21">
        <v>89</v>
      </c>
      <c r="N2402" s="21" t="s">
        <v>1088</v>
      </c>
      <c r="O2402" s="21" t="s">
        <v>1088</v>
      </c>
      <c r="P2402" s="21">
        <v>152</v>
      </c>
      <c r="Q2402" s="21"/>
      <c r="R2402" s="21" t="s">
        <v>3386</v>
      </c>
      <c r="S2402" s="21"/>
      <c r="U2402" s="36" t="s">
        <v>5105</v>
      </c>
      <c r="V2402" s="66" t="s">
        <v>5285</v>
      </c>
      <c r="W2402" s="66"/>
    </row>
    <row r="2403" spans="1:23" ht="15">
      <c r="A2403" s="21" t="s">
        <v>4211</v>
      </c>
      <c r="B2403" s="6" t="s">
        <v>768</v>
      </c>
      <c r="C2403" s="21" t="s">
        <v>1036</v>
      </c>
      <c r="D2403" s="21" t="s">
        <v>1147</v>
      </c>
      <c r="E2403" s="21" t="s">
        <v>1099</v>
      </c>
      <c r="F2403" s="30" t="s">
        <v>1189</v>
      </c>
      <c r="G2403" s="21" t="s">
        <v>1169</v>
      </c>
      <c r="H2403" s="31" t="s">
        <v>4214</v>
      </c>
      <c r="I2403" s="31" t="s">
        <v>4213</v>
      </c>
      <c r="J2403" s="21" t="s">
        <v>2543</v>
      </c>
      <c r="K2403" s="21">
        <v>35</v>
      </c>
      <c r="L2403" s="21" t="s">
        <v>1089</v>
      </c>
      <c r="M2403" s="21">
        <v>810</v>
      </c>
      <c r="N2403" s="21" t="s">
        <v>1088</v>
      </c>
      <c r="O2403" s="21" t="s">
        <v>1088</v>
      </c>
      <c r="P2403" s="21" t="s">
        <v>1088</v>
      </c>
      <c r="Q2403" s="21"/>
      <c r="R2403" s="21" t="s">
        <v>3386</v>
      </c>
      <c r="S2403" s="21"/>
      <c r="U2403" s="36" t="s">
        <v>5105</v>
      </c>
      <c r="V2403" s="66" t="s">
        <v>5285</v>
      </c>
      <c r="W2403" s="66"/>
    </row>
    <row r="2404" spans="1:23" ht="15">
      <c r="A2404" s="21" t="s">
        <v>4211</v>
      </c>
      <c r="B2404" s="6" t="s">
        <v>768</v>
      </c>
      <c r="C2404" s="21" t="s">
        <v>1036</v>
      </c>
      <c r="D2404" s="21" t="s">
        <v>1147</v>
      </c>
      <c r="E2404" s="21" t="s">
        <v>1099</v>
      </c>
      <c r="F2404" s="30" t="s">
        <v>1189</v>
      </c>
      <c r="G2404" s="21" t="s">
        <v>1169</v>
      </c>
      <c r="H2404" s="31" t="s">
        <v>4215</v>
      </c>
      <c r="I2404" s="31" t="s">
        <v>4213</v>
      </c>
      <c r="J2404" s="21" t="s">
        <v>2543</v>
      </c>
      <c r="K2404" s="21">
        <v>35</v>
      </c>
      <c r="L2404" s="21" t="s">
        <v>1089</v>
      </c>
      <c r="M2404" s="21">
        <v>0</v>
      </c>
      <c r="N2404" s="21" t="s">
        <v>1088</v>
      </c>
      <c r="O2404" s="21" t="s">
        <v>1088</v>
      </c>
      <c r="P2404" s="21" t="s">
        <v>1088</v>
      </c>
      <c r="Q2404" s="21"/>
      <c r="R2404" s="21" t="s">
        <v>3386</v>
      </c>
      <c r="S2404" s="21"/>
      <c r="U2404" s="36" t="s">
        <v>5105</v>
      </c>
      <c r="V2404" s="66" t="s">
        <v>5285</v>
      </c>
      <c r="W2404" s="66"/>
    </row>
    <row r="2405" spans="1:23" ht="15">
      <c r="A2405" s="21" t="s">
        <v>4211</v>
      </c>
      <c r="B2405" s="6" t="s">
        <v>768</v>
      </c>
      <c r="C2405" s="21" t="s">
        <v>1036</v>
      </c>
      <c r="D2405" s="21" t="s">
        <v>1147</v>
      </c>
      <c r="E2405" s="21" t="s">
        <v>1099</v>
      </c>
      <c r="F2405" s="30" t="s">
        <v>1189</v>
      </c>
      <c r="G2405" s="21" t="s">
        <v>1169</v>
      </c>
      <c r="H2405" s="31" t="s">
        <v>4216</v>
      </c>
      <c r="I2405" s="31" t="s">
        <v>4213</v>
      </c>
      <c r="J2405" s="21" t="s">
        <v>2543</v>
      </c>
      <c r="K2405" s="21">
        <v>6</v>
      </c>
      <c r="L2405" s="21" t="s">
        <v>1089</v>
      </c>
      <c r="M2405" s="21">
        <v>37.5</v>
      </c>
      <c r="N2405" s="21" t="s">
        <v>1088</v>
      </c>
      <c r="O2405" s="21" t="s">
        <v>1088</v>
      </c>
      <c r="P2405" s="21">
        <v>52.5</v>
      </c>
      <c r="Q2405" s="21"/>
      <c r="R2405" s="21" t="s">
        <v>4217</v>
      </c>
      <c r="S2405" s="21"/>
      <c r="U2405" s="36" t="s">
        <v>5105</v>
      </c>
      <c r="V2405" s="66" t="s">
        <v>5285</v>
      </c>
      <c r="W2405" s="66"/>
    </row>
    <row r="2406" spans="1:23" ht="15">
      <c r="A2406" s="21" t="s">
        <v>4211</v>
      </c>
      <c r="B2406" s="6" t="s">
        <v>768</v>
      </c>
      <c r="C2406" s="21" t="s">
        <v>1036</v>
      </c>
      <c r="D2406" s="21" t="s">
        <v>1147</v>
      </c>
      <c r="E2406" s="21" t="s">
        <v>1099</v>
      </c>
      <c r="F2406" s="30" t="s">
        <v>1189</v>
      </c>
      <c r="G2406" s="21" t="s">
        <v>1169</v>
      </c>
      <c r="H2406" s="31" t="s">
        <v>4218</v>
      </c>
      <c r="I2406" s="31" t="s">
        <v>4219</v>
      </c>
      <c r="J2406" s="21" t="s">
        <v>2177</v>
      </c>
      <c r="K2406" s="21">
        <v>35</v>
      </c>
      <c r="L2406" s="21" t="s">
        <v>1089</v>
      </c>
      <c r="M2406" s="21">
        <v>0.37</v>
      </c>
      <c r="N2406" s="21" t="s">
        <v>1088</v>
      </c>
      <c r="O2406" s="21" t="s">
        <v>1088</v>
      </c>
      <c r="P2406" s="21">
        <v>0.26</v>
      </c>
      <c r="Q2406" s="21"/>
      <c r="R2406" s="21" t="s">
        <v>2112</v>
      </c>
      <c r="S2406" s="21"/>
      <c r="U2406" s="36" t="s">
        <v>5105</v>
      </c>
      <c r="V2406" s="66" t="s">
        <v>5285</v>
      </c>
      <c r="W2406" s="66"/>
    </row>
    <row r="2407" spans="1:23" ht="15">
      <c r="A2407" s="21" t="s">
        <v>4211</v>
      </c>
      <c r="B2407" s="6" t="s">
        <v>768</v>
      </c>
      <c r="C2407" s="21" t="s">
        <v>1036</v>
      </c>
      <c r="D2407" s="21" t="s">
        <v>1147</v>
      </c>
      <c r="E2407" s="21" t="s">
        <v>1099</v>
      </c>
      <c r="F2407" s="30" t="s">
        <v>1189</v>
      </c>
      <c r="G2407" s="21" t="s">
        <v>1169</v>
      </c>
      <c r="H2407" s="31" t="s">
        <v>4220</v>
      </c>
      <c r="I2407" s="31" t="s">
        <v>4219</v>
      </c>
      <c r="J2407" s="21" t="s">
        <v>2177</v>
      </c>
      <c r="K2407" s="21">
        <v>35</v>
      </c>
      <c r="L2407" s="21" t="s">
        <v>1089</v>
      </c>
      <c r="M2407" s="21">
        <v>1.32</v>
      </c>
      <c r="N2407" s="21" t="s">
        <v>1088</v>
      </c>
      <c r="O2407" s="21" t="s">
        <v>1088</v>
      </c>
      <c r="P2407" s="21">
        <v>0.62</v>
      </c>
      <c r="Q2407" s="21"/>
      <c r="R2407" s="21" t="s">
        <v>2112</v>
      </c>
      <c r="S2407" s="21"/>
      <c r="U2407" s="36" t="s">
        <v>5105</v>
      </c>
      <c r="V2407" s="66" t="s">
        <v>5285</v>
      </c>
      <c r="W2407" s="66"/>
    </row>
    <row r="2408" spans="1:23" ht="15">
      <c r="A2408" s="21" t="s">
        <v>4211</v>
      </c>
      <c r="B2408" s="6" t="s">
        <v>768</v>
      </c>
      <c r="C2408" s="21" t="s">
        <v>1036</v>
      </c>
      <c r="D2408" s="21" t="s">
        <v>1147</v>
      </c>
      <c r="E2408" s="21" t="s">
        <v>1099</v>
      </c>
      <c r="F2408" s="30" t="s">
        <v>1189</v>
      </c>
      <c r="G2408" s="21" t="s">
        <v>1169</v>
      </c>
      <c r="H2408" s="31" t="s">
        <v>4221</v>
      </c>
      <c r="I2408" s="31" t="s">
        <v>4219</v>
      </c>
      <c r="J2408" s="21" t="s">
        <v>2177</v>
      </c>
      <c r="K2408" s="21">
        <v>35</v>
      </c>
      <c r="L2408" s="21" t="s">
        <v>1089</v>
      </c>
      <c r="M2408" s="21">
        <v>0.31</v>
      </c>
      <c r="N2408" s="21" t="s">
        <v>1088</v>
      </c>
      <c r="O2408" s="21" t="s">
        <v>1088</v>
      </c>
      <c r="P2408" s="21">
        <v>0.09</v>
      </c>
      <c r="Q2408" s="21"/>
      <c r="R2408" s="21" t="s">
        <v>2112</v>
      </c>
      <c r="S2408" s="21"/>
      <c r="U2408" s="36" t="s">
        <v>5105</v>
      </c>
      <c r="V2408" s="66" t="s">
        <v>5285</v>
      </c>
      <c r="W2408" s="66"/>
    </row>
    <row r="2409" spans="1:23" ht="15">
      <c r="A2409" s="21" t="s">
        <v>4211</v>
      </c>
      <c r="B2409" s="6" t="s">
        <v>768</v>
      </c>
      <c r="C2409" s="21" t="s">
        <v>1036</v>
      </c>
      <c r="D2409" s="21" t="s">
        <v>1147</v>
      </c>
      <c r="E2409" s="21" t="s">
        <v>1099</v>
      </c>
      <c r="F2409" s="30" t="s">
        <v>1189</v>
      </c>
      <c r="G2409" s="21" t="s">
        <v>1169</v>
      </c>
      <c r="H2409" s="31" t="s">
        <v>4222</v>
      </c>
      <c r="I2409" s="31" t="s">
        <v>4219</v>
      </c>
      <c r="J2409" s="21" t="s">
        <v>2177</v>
      </c>
      <c r="K2409" s="21">
        <v>35</v>
      </c>
      <c r="L2409" s="21" t="s">
        <v>1089</v>
      </c>
      <c r="M2409" s="21">
        <v>0.34</v>
      </c>
      <c r="N2409" s="21" t="s">
        <v>1088</v>
      </c>
      <c r="O2409" s="21" t="s">
        <v>1088</v>
      </c>
      <c r="P2409" s="21">
        <v>0.13</v>
      </c>
      <c r="Q2409" s="21"/>
      <c r="R2409" s="21" t="s">
        <v>2112</v>
      </c>
      <c r="S2409" s="21"/>
      <c r="U2409" s="36" t="s">
        <v>5105</v>
      </c>
      <c r="V2409" s="66" t="s">
        <v>5285</v>
      </c>
      <c r="W2409" s="66"/>
    </row>
    <row r="2410" spans="1:23" ht="15">
      <c r="A2410" s="21" t="s">
        <v>4211</v>
      </c>
      <c r="B2410" s="6" t="s">
        <v>768</v>
      </c>
      <c r="C2410" s="21" t="s">
        <v>1036</v>
      </c>
      <c r="D2410" s="21" t="s">
        <v>1147</v>
      </c>
      <c r="E2410" s="21" t="s">
        <v>1099</v>
      </c>
      <c r="F2410" s="30" t="s">
        <v>1189</v>
      </c>
      <c r="G2410" s="21" t="s">
        <v>1169</v>
      </c>
      <c r="H2410" s="31" t="s">
        <v>4223</v>
      </c>
      <c r="I2410" s="31" t="s">
        <v>4219</v>
      </c>
      <c r="J2410" s="21" t="s">
        <v>2177</v>
      </c>
      <c r="K2410" s="21">
        <v>35</v>
      </c>
      <c r="L2410" s="21" t="s">
        <v>1089</v>
      </c>
      <c r="M2410" s="21">
        <v>0.12</v>
      </c>
      <c r="N2410" s="21" t="s">
        <v>1088</v>
      </c>
      <c r="O2410" s="21" t="s">
        <v>1088</v>
      </c>
      <c r="P2410" s="21">
        <v>0.06</v>
      </c>
      <c r="Q2410" s="21"/>
      <c r="R2410" s="21" t="s">
        <v>2112</v>
      </c>
      <c r="S2410" s="21"/>
      <c r="U2410" s="36" t="s">
        <v>5105</v>
      </c>
      <c r="V2410" s="66" t="s">
        <v>5285</v>
      </c>
      <c r="W2410" s="66"/>
    </row>
    <row r="2411" spans="1:23" ht="15">
      <c r="A2411" s="21" t="s">
        <v>4211</v>
      </c>
      <c r="B2411" s="6" t="s">
        <v>768</v>
      </c>
      <c r="C2411" s="21" t="s">
        <v>1036</v>
      </c>
      <c r="D2411" s="21" t="s">
        <v>1147</v>
      </c>
      <c r="E2411" s="21" t="s">
        <v>1099</v>
      </c>
      <c r="F2411" s="30" t="s">
        <v>1189</v>
      </c>
      <c r="G2411" s="21" t="s">
        <v>1169</v>
      </c>
      <c r="H2411" s="31" t="s">
        <v>4224</v>
      </c>
      <c r="I2411" s="31" t="s">
        <v>4219</v>
      </c>
      <c r="J2411" s="21" t="s">
        <v>2177</v>
      </c>
      <c r="K2411" s="21">
        <v>35</v>
      </c>
      <c r="L2411" s="21" t="s">
        <v>1089</v>
      </c>
      <c r="M2411" s="21">
        <v>0.08</v>
      </c>
      <c r="N2411" s="21" t="s">
        <v>1088</v>
      </c>
      <c r="O2411" s="21" t="s">
        <v>1088</v>
      </c>
      <c r="P2411" s="21">
        <v>0.05</v>
      </c>
      <c r="Q2411" s="21"/>
      <c r="R2411" s="21" t="s">
        <v>2112</v>
      </c>
      <c r="S2411" s="21"/>
      <c r="U2411" s="36" t="s">
        <v>5105</v>
      </c>
      <c r="V2411" s="66" t="s">
        <v>5285</v>
      </c>
      <c r="W2411" s="66"/>
    </row>
    <row r="2412" spans="1:23" ht="15">
      <c r="A2412" s="21" t="s">
        <v>4211</v>
      </c>
      <c r="B2412" s="6" t="s">
        <v>768</v>
      </c>
      <c r="C2412" s="21" t="s">
        <v>1036</v>
      </c>
      <c r="D2412" s="21" t="s">
        <v>1147</v>
      </c>
      <c r="E2412" s="21" t="s">
        <v>1099</v>
      </c>
      <c r="F2412" s="30" t="s">
        <v>1189</v>
      </c>
      <c r="G2412" s="21" t="s">
        <v>1169</v>
      </c>
      <c r="H2412" s="31" t="s">
        <v>4225</v>
      </c>
      <c r="I2412" s="31" t="s">
        <v>4219</v>
      </c>
      <c r="J2412" s="21" t="s">
        <v>2177</v>
      </c>
      <c r="K2412" s="21">
        <v>35</v>
      </c>
      <c r="L2412" s="21" t="s">
        <v>1089</v>
      </c>
      <c r="M2412" s="21">
        <v>0.06</v>
      </c>
      <c r="N2412" s="21" t="s">
        <v>1088</v>
      </c>
      <c r="O2412" s="21" t="s">
        <v>1088</v>
      </c>
      <c r="P2412" s="21">
        <v>0.02</v>
      </c>
      <c r="Q2412" s="21"/>
      <c r="R2412" s="21" t="s">
        <v>2112</v>
      </c>
      <c r="S2412" s="21"/>
      <c r="U2412" s="36" t="s">
        <v>5105</v>
      </c>
      <c r="V2412" s="66" t="s">
        <v>5285</v>
      </c>
      <c r="W2412" s="66"/>
    </row>
    <row r="2413" spans="1:23" ht="15">
      <c r="A2413" s="21" t="s">
        <v>4211</v>
      </c>
      <c r="B2413" s="6" t="s">
        <v>768</v>
      </c>
      <c r="C2413" s="21" t="s">
        <v>1036</v>
      </c>
      <c r="D2413" s="21" t="s">
        <v>1147</v>
      </c>
      <c r="E2413" s="21" t="s">
        <v>1099</v>
      </c>
      <c r="F2413" s="30" t="s">
        <v>1189</v>
      </c>
      <c r="G2413" s="21" t="s">
        <v>1169</v>
      </c>
      <c r="H2413" s="31" t="s">
        <v>4226</v>
      </c>
      <c r="I2413" s="31" t="s">
        <v>4219</v>
      </c>
      <c r="J2413" s="21" t="s">
        <v>2177</v>
      </c>
      <c r="K2413" s="21">
        <v>35</v>
      </c>
      <c r="L2413" s="21" t="s">
        <v>1089</v>
      </c>
      <c r="M2413" s="21">
        <v>0.08</v>
      </c>
      <c r="N2413" s="21" t="s">
        <v>1088</v>
      </c>
      <c r="O2413" s="21" t="s">
        <v>1088</v>
      </c>
      <c r="P2413" s="21">
        <v>0.06</v>
      </c>
      <c r="Q2413" s="21"/>
      <c r="R2413" s="21" t="s">
        <v>2112</v>
      </c>
      <c r="S2413" s="21"/>
      <c r="U2413" s="36" t="s">
        <v>5105</v>
      </c>
      <c r="V2413" s="66" t="s">
        <v>5285</v>
      </c>
      <c r="W2413" s="66"/>
    </row>
    <row r="2414" spans="1:23" ht="29">
      <c r="A2414" s="21" t="s">
        <v>4227</v>
      </c>
      <c r="B2414" s="6" t="s">
        <v>771</v>
      </c>
      <c r="C2414" s="21" t="s">
        <v>1036</v>
      </c>
      <c r="D2414" s="21" t="s">
        <v>1147</v>
      </c>
      <c r="E2414" s="21" t="s">
        <v>1099</v>
      </c>
      <c r="F2414" s="30" t="s">
        <v>1282</v>
      </c>
      <c r="G2414" s="21" t="s">
        <v>1169</v>
      </c>
      <c r="H2414" s="31" t="s">
        <v>4228</v>
      </c>
      <c r="I2414" s="31" t="s">
        <v>4229</v>
      </c>
      <c r="J2414" s="21" t="s">
        <v>1094</v>
      </c>
      <c r="K2414" s="21">
        <v>6</v>
      </c>
      <c r="L2414" s="21" t="s">
        <v>1089</v>
      </c>
      <c r="M2414" s="21">
        <v>28.9</v>
      </c>
      <c r="N2414" s="21" t="s">
        <v>1088</v>
      </c>
      <c r="O2414" s="21" t="s">
        <v>1088</v>
      </c>
      <c r="P2414" s="21">
        <v>1.6</v>
      </c>
      <c r="Q2414" s="21"/>
      <c r="R2414" s="21" t="s">
        <v>4230</v>
      </c>
      <c r="S2414" s="21"/>
      <c r="U2414" s="36" t="s">
        <v>5105</v>
      </c>
      <c r="V2414" s="66" t="s">
        <v>5285</v>
      </c>
      <c r="W2414" s="66"/>
    </row>
    <row r="2415" spans="1:23" ht="29">
      <c r="A2415" s="21" t="s">
        <v>4227</v>
      </c>
      <c r="B2415" s="6" t="s">
        <v>771</v>
      </c>
      <c r="C2415" s="21" t="s">
        <v>1036</v>
      </c>
      <c r="D2415" s="21" t="s">
        <v>1147</v>
      </c>
      <c r="E2415" s="21" t="s">
        <v>1099</v>
      </c>
      <c r="F2415" s="30" t="s">
        <v>1282</v>
      </c>
      <c r="G2415" s="21" t="s">
        <v>1169</v>
      </c>
      <c r="H2415" s="31" t="s">
        <v>4231</v>
      </c>
      <c r="I2415" s="31" t="s">
        <v>4229</v>
      </c>
      <c r="J2415" s="21" t="s">
        <v>1094</v>
      </c>
      <c r="K2415" s="21">
        <v>3</v>
      </c>
      <c r="L2415" s="21" t="s">
        <v>1089</v>
      </c>
      <c r="M2415" s="21">
        <v>18.600000000000001</v>
      </c>
      <c r="N2415" s="21" t="s">
        <v>1088</v>
      </c>
      <c r="O2415" s="21" t="s">
        <v>1088</v>
      </c>
      <c r="P2415" s="21">
        <v>5.4</v>
      </c>
      <c r="Q2415" s="21"/>
      <c r="R2415" s="21" t="s">
        <v>4230</v>
      </c>
      <c r="S2415" s="21"/>
      <c r="U2415" s="36" t="s">
        <v>5105</v>
      </c>
      <c r="V2415" s="66" t="s">
        <v>5285</v>
      </c>
      <c r="W2415" s="66"/>
    </row>
    <row r="2416" spans="1:23" ht="29">
      <c r="A2416" s="21" t="s">
        <v>4227</v>
      </c>
      <c r="B2416" s="6" t="s">
        <v>771</v>
      </c>
      <c r="C2416" s="21" t="s">
        <v>1036</v>
      </c>
      <c r="D2416" s="21" t="s">
        <v>1147</v>
      </c>
      <c r="E2416" s="21" t="s">
        <v>1099</v>
      </c>
      <c r="F2416" s="30" t="s">
        <v>1282</v>
      </c>
      <c r="G2416" s="21" t="s">
        <v>1169</v>
      </c>
      <c r="H2416" s="31" t="s">
        <v>4232</v>
      </c>
      <c r="I2416" s="31" t="s">
        <v>4229</v>
      </c>
      <c r="J2416" s="21" t="s">
        <v>1096</v>
      </c>
      <c r="K2416" s="21">
        <v>6</v>
      </c>
      <c r="L2416" s="21" t="s">
        <v>1089</v>
      </c>
      <c r="M2416" s="21">
        <v>3.7999999999999999E-2</v>
      </c>
      <c r="N2416" s="21" t="s">
        <v>1088</v>
      </c>
      <c r="O2416" s="21" t="s">
        <v>1088</v>
      </c>
      <c r="P2416" s="21">
        <v>3.5999999999999999E-3</v>
      </c>
      <c r="Q2416" s="21"/>
      <c r="R2416" s="21" t="s">
        <v>4230</v>
      </c>
      <c r="S2416" s="21"/>
      <c r="U2416" s="36" t="s">
        <v>5105</v>
      </c>
      <c r="V2416" s="66" t="s">
        <v>5285</v>
      </c>
      <c r="W2416" s="66"/>
    </row>
    <row r="2417" spans="1:23" ht="29">
      <c r="A2417" s="21" t="s">
        <v>4227</v>
      </c>
      <c r="B2417" s="6" t="s">
        <v>771</v>
      </c>
      <c r="C2417" s="21" t="s">
        <v>1036</v>
      </c>
      <c r="D2417" s="21" t="s">
        <v>1147</v>
      </c>
      <c r="E2417" s="21" t="s">
        <v>1099</v>
      </c>
      <c r="F2417" s="30" t="s">
        <v>1282</v>
      </c>
      <c r="G2417" s="21" t="s">
        <v>1169</v>
      </c>
      <c r="H2417" s="31" t="s">
        <v>4233</v>
      </c>
      <c r="I2417" s="31" t="s">
        <v>4229</v>
      </c>
      <c r="J2417" s="21" t="s">
        <v>1096</v>
      </c>
      <c r="K2417" s="21">
        <v>3</v>
      </c>
      <c r="L2417" s="21" t="s">
        <v>1089</v>
      </c>
      <c r="M2417" s="21">
        <v>1.7000000000000001E-2</v>
      </c>
      <c r="N2417" s="21" t="s">
        <v>1088</v>
      </c>
      <c r="O2417" s="21" t="s">
        <v>1088</v>
      </c>
      <c r="P2417" s="21">
        <v>1.4999999999999999E-2</v>
      </c>
      <c r="Q2417" s="21"/>
      <c r="R2417" s="21" t="s">
        <v>4230</v>
      </c>
      <c r="S2417" s="21"/>
      <c r="U2417" s="36" t="s">
        <v>5105</v>
      </c>
      <c r="V2417" s="66" t="s">
        <v>5285</v>
      </c>
      <c r="W2417" s="66"/>
    </row>
    <row r="2418" spans="1:23" ht="29">
      <c r="A2418" s="21" t="s">
        <v>4227</v>
      </c>
      <c r="B2418" s="6" t="s">
        <v>771</v>
      </c>
      <c r="C2418" s="21" t="s">
        <v>1036</v>
      </c>
      <c r="D2418" s="21" t="s">
        <v>1147</v>
      </c>
      <c r="E2418" s="21" t="s">
        <v>1099</v>
      </c>
      <c r="F2418" s="30" t="s">
        <v>1282</v>
      </c>
      <c r="G2418" s="21" t="s">
        <v>1169</v>
      </c>
      <c r="H2418" s="31" t="s">
        <v>4234</v>
      </c>
      <c r="I2418" s="31" t="s">
        <v>4229</v>
      </c>
      <c r="J2418" s="21" t="s">
        <v>2552</v>
      </c>
      <c r="K2418" s="21">
        <v>6</v>
      </c>
      <c r="L2418" s="21" t="s">
        <v>1089</v>
      </c>
      <c r="M2418" s="21">
        <v>212</v>
      </c>
      <c r="N2418" s="21" t="s">
        <v>1088</v>
      </c>
      <c r="O2418" s="21" t="s">
        <v>1088</v>
      </c>
      <c r="P2418" s="21">
        <v>190</v>
      </c>
      <c r="Q2418" s="21"/>
      <c r="R2418" s="21" t="s">
        <v>4230</v>
      </c>
      <c r="S2418" s="21"/>
      <c r="U2418" s="36" t="s">
        <v>5105</v>
      </c>
      <c r="V2418" s="66" t="s">
        <v>5285</v>
      </c>
      <c r="W2418" s="66"/>
    </row>
    <row r="2419" spans="1:23" ht="29">
      <c r="A2419" s="21" t="s">
        <v>4227</v>
      </c>
      <c r="B2419" s="6" t="s">
        <v>771</v>
      </c>
      <c r="C2419" s="21" t="s">
        <v>1036</v>
      </c>
      <c r="D2419" s="21" t="s">
        <v>1147</v>
      </c>
      <c r="E2419" s="21" t="s">
        <v>1099</v>
      </c>
      <c r="F2419" s="30" t="s">
        <v>1282</v>
      </c>
      <c r="G2419" s="21" t="s">
        <v>1169</v>
      </c>
      <c r="H2419" s="31" t="s">
        <v>4235</v>
      </c>
      <c r="I2419" s="31" t="s">
        <v>4229</v>
      </c>
      <c r="J2419" s="21" t="s">
        <v>2552</v>
      </c>
      <c r="K2419" s="21">
        <v>3</v>
      </c>
      <c r="L2419" s="21" t="s">
        <v>1089</v>
      </c>
      <c r="M2419" s="21">
        <v>4.42</v>
      </c>
      <c r="N2419" s="21" t="s">
        <v>1088</v>
      </c>
      <c r="O2419" s="21" t="s">
        <v>1088</v>
      </c>
      <c r="P2419" s="21">
        <v>4.08</v>
      </c>
      <c r="Q2419" s="21"/>
      <c r="R2419" s="21" t="s">
        <v>4230</v>
      </c>
      <c r="S2419" s="21"/>
      <c r="U2419" s="36" t="s">
        <v>5105</v>
      </c>
      <c r="V2419" s="66" t="s">
        <v>5285</v>
      </c>
      <c r="W2419" s="66"/>
    </row>
    <row r="2420" spans="1:23" ht="29">
      <c r="A2420" s="21" t="s">
        <v>4227</v>
      </c>
      <c r="B2420" s="6" t="s">
        <v>771</v>
      </c>
      <c r="C2420" s="21" t="s">
        <v>1036</v>
      </c>
      <c r="D2420" s="21" t="s">
        <v>1147</v>
      </c>
      <c r="E2420" s="21" t="s">
        <v>1099</v>
      </c>
      <c r="F2420" s="30" t="s">
        <v>1282</v>
      </c>
      <c r="G2420" s="21" t="s">
        <v>1169</v>
      </c>
      <c r="H2420" s="31" t="s">
        <v>4236</v>
      </c>
      <c r="I2420" s="31" t="s">
        <v>4229</v>
      </c>
      <c r="J2420" s="21" t="s">
        <v>2321</v>
      </c>
      <c r="K2420" s="21">
        <v>1</v>
      </c>
      <c r="L2420" s="21" t="s">
        <v>1089</v>
      </c>
      <c r="M2420" s="21">
        <v>182</v>
      </c>
      <c r="N2420" s="21" t="s">
        <v>1088</v>
      </c>
      <c r="O2420" s="21" t="s">
        <v>1088</v>
      </c>
      <c r="P2420" s="21" t="s">
        <v>1088</v>
      </c>
      <c r="Q2420" s="21"/>
      <c r="R2420" s="21" t="s">
        <v>3404</v>
      </c>
      <c r="S2420" s="21"/>
      <c r="U2420" s="36" t="s">
        <v>5105</v>
      </c>
      <c r="V2420" s="66" t="s">
        <v>5285</v>
      </c>
      <c r="W2420" s="66"/>
    </row>
    <row r="2421" spans="1:23" ht="29">
      <c r="A2421" s="21" t="s">
        <v>4227</v>
      </c>
      <c r="B2421" s="6" t="s">
        <v>771</v>
      </c>
      <c r="C2421" s="21" t="s">
        <v>1036</v>
      </c>
      <c r="D2421" s="21" t="s">
        <v>1147</v>
      </c>
      <c r="E2421" s="21" t="s">
        <v>1099</v>
      </c>
      <c r="F2421" s="30" t="s">
        <v>1282</v>
      </c>
      <c r="G2421" s="21" t="s">
        <v>1169</v>
      </c>
      <c r="H2421" s="31" t="s">
        <v>4237</v>
      </c>
      <c r="I2421" s="31" t="s">
        <v>4229</v>
      </c>
      <c r="J2421" s="21" t="s">
        <v>2321</v>
      </c>
      <c r="K2421" s="21">
        <v>1</v>
      </c>
      <c r="L2421" s="21" t="s">
        <v>1089</v>
      </c>
      <c r="M2421" s="21">
        <v>293.5</v>
      </c>
      <c r="N2421" s="21" t="s">
        <v>1088</v>
      </c>
      <c r="O2421" s="21" t="s">
        <v>1088</v>
      </c>
      <c r="P2421" s="21" t="s">
        <v>1088</v>
      </c>
      <c r="Q2421" s="21"/>
      <c r="R2421" s="21" t="s">
        <v>3404</v>
      </c>
      <c r="S2421" s="21"/>
      <c r="U2421" s="36" t="s">
        <v>5105</v>
      </c>
      <c r="V2421" s="66" t="s">
        <v>5285</v>
      </c>
      <c r="W2421" s="66"/>
    </row>
    <row r="2422" spans="1:23" ht="29">
      <c r="A2422" s="21" t="s">
        <v>4227</v>
      </c>
      <c r="B2422" s="6" t="s">
        <v>771</v>
      </c>
      <c r="C2422" s="21" t="s">
        <v>1036</v>
      </c>
      <c r="D2422" s="21" t="s">
        <v>1147</v>
      </c>
      <c r="E2422" s="21" t="s">
        <v>1099</v>
      </c>
      <c r="F2422" s="30" t="s">
        <v>1282</v>
      </c>
      <c r="G2422" s="21" t="s">
        <v>1169</v>
      </c>
      <c r="H2422" s="31" t="s">
        <v>4238</v>
      </c>
      <c r="I2422" s="31" t="s">
        <v>4229</v>
      </c>
      <c r="J2422" s="21" t="s">
        <v>2321</v>
      </c>
      <c r="K2422" s="21">
        <v>1</v>
      </c>
      <c r="L2422" s="21" t="s">
        <v>1089</v>
      </c>
      <c r="M2422" s="21">
        <v>100.3</v>
      </c>
      <c r="N2422" s="21" t="s">
        <v>1088</v>
      </c>
      <c r="O2422" s="21" t="s">
        <v>1088</v>
      </c>
      <c r="P2422" s="21" t="s">
        <v>1088</v>
      </c>
      <c r="Q2422" s="21"/>
      <c r="R2422" s="21" t="s">
        <v>3404</v>
      </c>
      <c r="S2422" s="21"/>
      <c r="U2422" s="36" t="s">
        <v>5105</v>
      </c>
      <c r="V2422" s="66" t="s">
        <v>5285</v>
      </c>
      <c r="W2422" s="66"/>
    </row>
    <row r="2423" spans="1:23" ht="29">
      <c r="A2423" s="21" t="s">
        <v>4227</v>
      </c>
      <c r="B2423" s="6" t="s">
        <v>771</v>
      </c>
      <c r="C2423" s="21" t="s">
        <v>1036</v>
      </c>
      <c r="D2423" s="21" t="s">
        <v>1147</v>
      </c>
      <c r="E2423" s="21" t="s">
        <v>1099</v>
      </c>
      <c r="F2423" s="30" t="s">
        <v>1282</v>
      </c>
      <c r="G2423" s="21" t="s">
        <v>1169</v>
      </c>
      <c r="H2423" s="31" t="s">
        <v>4239</v>
      </c>
      <c r="I2423" s="31" t="s">
        <v>4229</v>
      </c>
      <c r="J2423" s="21" t="s">
        <v>2321</v>
      </c>
      <c r="K2423" s="21">
        <v>1</v>
      </c>
      <c r="L2423" s="21" t="s">
        <v>1089</v>
      </c>
      <c r="M2423" s="21">
        <v>231.7</v>
      </c>
      <c r="N2423" s="21" t="s">
        <v>1088</v>
      </c>
      <c r="O2423" s="21" t="s">
        <v>1088</v>
      </c>
      <c r="P2423" s="21" t="s">
        <v>1088</v>
      </c>
      <c r="Q2423" s="21"/>
      <c r="R2423" s="21" t="s">
        <v>3404</v>
      </c>
      <c r="S2423" s="21"/>
      <c r="U2423" s="36" t="s">
        <v>5105</v>
      </c>
      <c r="V2423" s="66" t="s">
        <v>5285</v>
      </c>
      <c r="W2423" s="66"/>
    </row>
    <row r="2424" spans="1:23" ht="29">
      <c r="A2424" s="21" t="s">
        <v>4227</v>
      </c>
      <c r="B2424" s="6" t="s">
        <v>771</v>
      </c>
      <c r="C2424" s="21" t="s">
        <v>1036</v>
      </c>
      <c r="D2424" s="21" t="s">
        <v>1147</v>
      </c>
      <c r="E2424" s="21" t="s">
        <v>1099</v>
      </c>
      <c r="F2424" s="30" t="s">
        <v>1282</v>
      </c>
      <c r="G2424" s="21" t="s">
        <v>1169</v>
      </c>
      <c r="H2424" s="31" t="s">
        <v>4240</v>
      </c>
      <c r="I2424" s="31" t="s">
        <v>4229</v>
      </c>
      <c r="J2424" s="21" t="s">
        <v>2321</v>
      </c>
      <c r="K2424" s="21">
        <v>1</v>
      </c>
      <c r="L2424" s="21" t="s">
        <v>1089</v>
      </c>
      <c r="M2424" s="21">
        <v>161.30000000000001</v>
      </c>
      <c r="N2424" s="21" t="s">
        <v>1088</v>
      </c>
      <c r="O2424" s="21" t="s">
        <v>1088</v>
      </c>
      <c r="P2424" s="21" t="s">
        <v>1088</v>
      </c>
      <c r="Q2424" s="21"/>
      <c r="R2424" s="21" t="s">
        <v>3404</v>
      </c>
      <c r="S2424" s="21"/>
      <c r="U2424" s="36" t="s">
        <v>5105</v>
      </c>
      <c r="V2424" s="66" t="s">
        <v>5285</v>
      </c>
      <c r="W2424" s="66"/>
    </row>
    <row r="2425" spans="1:23" ht="29">
      <c r="A2425" s="21" t="s">
        <v>4227</v>
      </c>
      <c r="B2425" s="6" t="s">
        <v>771</v>
      </c>
      <c r="C2425" s="21" t="s">
        <v>1036</v>
      </c>
      <c r="D2425" s="21" t="s">
        <v>1147</v>
      </c>
      <c r="E2425" s="21" t="s">
        <v>1099</v>
      </c>
      <c r="F2425" s="30" t="s">
        <v>1282</v>
      </c>
      <c r="G2425" s="21" t="s">
        <v>1169</v>
      </c>
      <c r="H2425" s="31" t="s">
        <v>4241</v>
      </c>
      <c r="I2425" s="31" t="s">
        <v>4229</v>
      </c>
      <c r="J2425" s="21" t="s">
        <v>2321</v>
      </c>
      <c r="K2425" s="21">
        <v>1</v>
      </c>
      <c r="L2425" s="21" t="s">
        <v>1089</v>
      </c>
      <c r="M2425" s="21">
        <v>182.4</v>
      </c>
      <c r="N2425" s="21" t="s">
        <v>1088</v>
      </c>
      <c r="O2425" s="21" t="s">
        <v>1088</v>
      </c>
      <c r="P2425" s="21" t="s">
        <v>1088</v>
      </c>
      <c r="Q2425" s="21"/>
      <c r="R2425" s="21" t="s">
        <v>3404</v>
      </c>
      <c r="S2425" s="21"/>
      <c r="U2425" s="36" t="s">
        <v>5105</v>
      </c>
      <c r="V2425" s="66" t="s">
        <v>5285</v>
      </c>
      <c r="W2425" s="66"/>
    </row>
    <row r="2426" spans="1:23" ht="29">
      <c r="A2426" s="21" t="s">
        <v>4227</v>
      </c>
      <c r="B2426" s="6" t="s">
        <v>771</v>
      </c>
      <c r="C2426" s="21" t="s">
        <v>1036</v>
      </c>
      <c r="D2426" s="21" t="s">
        <v>1147</v>
      </c>
      <c r="E2426" s="21" t="s">
        <v>1099</v>
      </c>
      <c r="F2426" s="30" t="s">
        <v>1282</v>
      </c>
      <c r="G2426" s="21" t="s">
        <v>1169</v>
      </c>
      <c r="H2426" s="31" t="s">
        <v>4242</v>
      </c>
      <c r="I2426" s="31" t="s">
        <v>4229</v>
      </c>
      <c r="J2426" s="21" t="s">
        <v>2321</v>
      </c>
      <c r="K2426" s="21">
        <v>1</v>
      </c>
      <c r="L2426" s="21" t="s">
        <v>1089</v>
      </c>
      <c r="M2426" s="21">
        <v>133.4</v>
      </c>
      <c r="N2426" s="21" t="s">
        <v>1088</v>
      </c>
      <c r="O2426" s="21" t="s">
        <v>1088</v>
      </c>
      <c r="P2426" s="21" t="s">
        <v>1088</v>
      </c>
      <c r="Q2426" s="21"/>
      <c r="R2426" s="21" t="s">
        <v>3404</v>
      </c>
      <c r="S2426" s="21"/>
      <c r="U2426" s="36" t="s">
        <v>5105</v>
      </c>
      <c r="V2426" s="66" t="s">
        <v>5285</v>
      </c>
      <c r="W2426" s="66"/>
    </row>
    <row r="2427" spans="1:23" ht="29">
      <c r="A2427" s="21" t="s">
        <v>4227</v>
      </c>
      <c r="B2427" s="6" t="s">
        <v>771</v>
      </c>
      <c r="C2427" s="21" t="s">
        <v>1036</v>
      </c>
      <c r="D2427" s="21" t="s">
        <v>1147</v>
      </c>
      <c r="E2427" s="21" t="s">
        <v>1099</v>
      </c>
      <c r="F2427" s="30" t="s">
        <v>1282</v>
      </c>
      <c r="G2427" s="21" t="s">
        <v>1169</v>
      </c>
      <c r="H2427" s="31" t="s">
        <v>4243</v>
      </c>
      <c r="I2427" s="31" t="s">
        <v>4229</v>
      </c>
      <c r="J2427" s="21" t="s">
        <v>2321</v>
      </c>
      <c r="K2427" s="21">
        <v>1</v>
      </c>
      <c r="L2427" s="21" t="s">
        <v>1089</v>
      </c>
      <c r="M2427" s="21">
        <v>95.5</v>
      </c>
      <c r="N2427" s="21" t="s">
        <v>1088</v>
      </c>
      <c r="O2427" s="21" t="s">
        <v>1088</v>
      </c>
      <c r="P2427" s="21" t="s">
        <v>1088</v>
      </c>
      <c r="Q2427" s="21"/>
      <c r="R2427" s="21" t="s">
        <v>3404</v>
      </c>
      <c r="S2427" s="21"/>
      <c r="U2427" s="36" t="s">
        <v>5105</v>
      </c>
      <c r="V2427" s="66" t="s">
        <v>5285</v>
      </c>
      <c r="W2427" s="66"/>
    </row>
    <row r="2428" spans="1:23" ht="29">
      <c r="A2428" s="21" t="s">
        <v>4227</v>
      </c>
      <c r="B2428" s="6" t="s">
        <v>771</v>
      </c>
      <c r="C2428" s="21" t="s">
        <v>1036</v>
      </c>
      <c r="D2428" s="21" t="s">
        <v>1147</v>
      </c>
      <c r="E2428" s="21" t="s">
        <v>1099</v>
      </c>
      <c r="F2428" s="30" t="s">
        <v>1282</v>
      </c>
      <c r="G2428" s="21" t="s">
        <v>1169</v>
      </c>
      <c r="H2428" s="31" t="s">
        <v>4244</v>
      </c>
      <c r="I2428" s="31" t="s">
        <v>4229</v>
      </c>
      <c r="J2428" s="21" t="s">
        <v>2321</v>
      </c>
      <c r="K2428" s="21">
        <v>1</v>
      </c>
      <c r="L2428" s="21" t="s">
        <v>1089</v>
      </c>
      <c r="M2428" s="21">
        <v>248.3</v>
      </c>
      <c r="N2428" s="21" t="s">
        <v>1088</v>
      </c>
      <c r="O2428" s="21" t="s">
        <v>1088</v>
      </c>
      <c r="P2428" s="21" t="s">
        <v>1088</v>
      </c>
      <c r="Q2428" s="21"/>
      <c r="R2428" s="21" t="s">
        <v>3404</v>
      </c>
      <c r="S2428" s="21"/>
      <c r="U2428" s="36" t="s">
        <v>5105</v>
      </c>
      <c r="V2428" s="66" t="s">
        <v>5285</v>
      </c>
      <c r="W2428" s="66"/>
    </row>
    <row r="2429" spans="1:23" ht="14">
      <c r="A2429" s="21" t="s">
        <v>4245</v>
      </c>
      <c r="B2429" s="10" t="s">
        <v>4246</v>
      </c>
      <c r="C2429" s="21" t="s">
        <v>1036</v>
      </c>
      <c r="D2429" s="21" t="s">
        <v>1129</v>
      </c>
      <c r="E2429" s="21" t="s">
        <v>1097</v>
      </c>
      <c r="F2429" s="30" t="s">
        <v>3818</v>
      </c>
      <c r="G2429" s="21" t="s">
        <v>1183</v>
      </c>
      <c r="H2429" s="31" t="s">
        <v>4247</v>
      </c>
      <c r="I2429" s="31" t="s">
        <v>4248</v>
      </c>
      <c r="J2429" s="21" t="s">
        <v>1094</v>
      </c>
      <c r="K2429" s="21">
        <v>50</v>
      </c>
      <c r="L2429" s="21" t="s">
        <v>1089</v>
      </c>
      <c r="M2429" s="21">
        <v>7.2</v>
      </c>
      <c r="N2429" s="21" t="s">
        <v>1088</v>
      </c>
      <c r="O2429" s="21" t="s">
        <v>1088</v>
      </c>
      <c r="P2429" s="21">
        <v>1.3</v>
      </c>
      <c r="Q2429" s="21"/>
      <c r="R2429" s="21"/>
      <c r="S2429" s="21"/>
      <c r="U2429" s="36" t="s">
        <v>5105</v>
      </c>
      <c r="V2429" s="66" t="s">
        <v>5285</v>
      </c>
      <c r="W2429" s="66"/>
    </row>
    <row r="2430" spans="1:23" ht="14">
      <c r="A2430" s="21" t="s">
        <v>4245</v>
      </c>
      <c r="B2430" s="10" t="s">
        <v>4246</v>
      </c>
      <c r="C2430" s="21" t="s">
        <v>1036</v>
      </c>
      <c r="D2430" s="21" t="s">
        <v>1129</v>
      </c>
      <c r="E2430" s="21" t="s">
        <v>1097</v>
      </c>
      <c r="F2430" s="30" t="s">
        <v>3818</v>
      </c>
      <c r="G2430" s="21" t="s">
        <v>1183</v>
      </c>
      <c r="H2430" s="31" t="s">
        <v>4249</v>
      </c>
      <c r="I2430" s="31" t="s">
        <v>4250</v>
      </c>
      <c r="J2430" s="21" t="s">
        <v>1161</v>
      </c>
      <c r="K2430" s="21" t="s">
        <v>1088</v>
      </c>
      <c r="L2430" s="21" t="s">
        <v>1089</v>
      </c>
      <c r="M2430" s="21">
        <v>8</v>
      </c>
      <c r="N2430" s="21" t="b">
        <v>0</v>
      </c>
      <c r="O2430" s="21" t="s">
        <v>1088</v>
      </c>
      <c r="P2430" s="21" t="s">
        <v>1088</v>
      </c>
      <c r="Q2430" s="21"/>
      <c r="R2430" s="21"/>
      <c r="S2430" s="21"/>
      <c r="U2430" s="36" t="s">
        <v>5105</v>
      </c>
      <c r="V2430" s="66" t="s">
        <v>5105</v>
      </c>
      <c r="W2430" s="66"/>
    </row>
    <row r="2431" spans="1:23" ht="14">
      <c r="A2431" s="21" t="s">
        <v>4245</v>
      </c>
      <c r="B2431" s="10" t="s">
        <v>4246</v>
      </c>
      <c r="C2431" s="21" t="s">
        <v>1036</v>
      </c>
      <c r="D2431" s="21" t="s">
        <v>1129</v>
      </c>
      <c r="E2431" s="21" t="s">
        <v>1097</v>
      </c>
      <c r="F2431" s="30" t="s">
        <v>3818</v>
      </c>
      <c r="G2431" s="21" t="s">
        <v>1183</v>
      </c>
      <c r="H2431" s="31" t="s">
        <v>4251</v>
      </c>
      <c r="I2431" s="31" t="s">
        <v>4250</v>
      </c>
      <c r="J2431" s="21" t="s">
        <v>1161</v>
      </c>
      <c r="K2431" s="21" t="s">
        <v>1088</v>
      </c>
      <c r="L2431" s="21" t="s">
        <v>1089</v>
      </c>
      <c r="M2431" s="21">
        <v>25</v>
      </c>
      <c r="N2431" s="21" t="b">
        <v>1</v>
      </c>
      <c r="O2431" s="21" t="s">
        <v>1088</v>
      </c>
      <c r="P2431" s="21" t="s">
        <v>1088</v>
      </c>
      <c r="Q2431" s="21"/>
      <c r="R2431" s="21"/>
      <c r="S2431" s="21"/>
      <c r="U2431" s="36" t="s">
        <v>5105</v>
      </c>
      <c r="V2431" s="66" t="s">
        <v>5105</v>
      </c>
      <c r="W2431" s="66"/>
    </row>
    <row r="2432" spans="1:23" ht="14">
      <c r="A2432" s="21" t="s">
        <v>4245</v>
      </c>
      <c r="B2432" s="10" t="s">
        <v>4246</v>
      </c>
      <c r="C2432" s="21" t="s">
        <v>1036</v>
      </c>
      <c r="D2432" s="21" t="s">
        <v>1129</v>
      </c>
      <c r="E2432" s="21" t="s">
        <v>1097</v>
      </c>
      <c r="F2432" s="30" t="s">
        <v>3818</v>
      </c>
      <c r="G2432" s="21" t="s">
        <v>1183</v>
      </c>
      <c r="H2432" s="31" t="s">
        <v>4252</v>
      </c>
      <c r="I2432" s="31" t="s">
        <v>4250</v>
      </c>
      <c r="J2432" s="21" t="s">
        <v>1161</v>
      </c>
      <c r="K2432" s="21" t="s">
        <v>1088</v>
      </c>
      <c r="L2432" s="21" t="s">
        <v>1089</v>
      </c>
      <c r="M2432" s="21">
        <v>17</v>
      </c>
      <c r="N2432" s="21" t="b">
        <v>1</v>
      </c>
      <c r="O2432" s="21" t="s">
        <v>1088</v>
      </c>
      <c r="P2432" s="21" t="s">
        <v>1088</v>
      </c>
      <c r="Q2432" s="21"/>
      <c r="R2432" s="21"/>
      <c r="S2432" s="21"/>
      <c r="U2432" s="36" t="s">
        <v>5395</v>
      </c>
      <c r="V2432" s="66" t="s">
        <v>5285</v>
      </c>
      <c r="W2432" s="66"/>
    </row>
    <row r="2433" spans="1:23" ht="14">
      <c r="A2433" s="21" t="s">
        <v>4245</v>
      </c>
      <c r="B2433" s="10" t="s">
        <v>4246</v>
      </c>
      <c r="C2433" s="21" t="s">
        <v>1036</v>
      </c>
      <c r="D2433" s="21" t="s">
        <v>1129</v>
      </c>
      <c r="E2433" s="21" t="s">
        <v>1097</v>
      </c>
      <c r="F2433" s="30" t="s">
        <v>3818</v>
      </c>
      <c r="G2433" s="21" t="s">
        <v>1183</v>
      </c>
      <c r="H2433" s="31" t="s">
        <v>4253</v>
      </c>
      <c r="I2433" s="31" t="s">
        <v>4250</v>
      </c>
      <c r="J2433" s="21" t="s">
        <v>1161</v>
      </c>
      <c r="K2433" s="21" t="s">
        <v>1088</v>
      </c>
      <c r="L2433" s="21" t="s">
        <v>1089</v>
      </c>
      <c r="M2433" s="21">
        <v>12</v>
      </c>
      <c r="N2433" s="21" t="b">
        <v>1</v>
      </c>
      <c r="O2433" s="21" t="s">
        <v>1088</v>
      </c>
      <c r="P2433" s="21" t="s">
        <v>1088</v>
      </c>
      <c r="Q2433" s="21"/>
      <c r="R2433" s="21"/>
      <c r="S2433" s="21"/>
      <c r="U2433" s="36" t="s">
        <v>5105</v>
      </c>
      <c r="V2433" s="66" t="s">
        <v>5105</v>
      </c>
      <c r="W2433" s="66"/>
    </row>
    <row r="2434" spans="1:23" ht="14">
      <c r="A2434" s="21" t="s">
        <v>4245</v>
      </c>
      <c r="B2434" s="10" t="s">
        <v>4246</v>
      </c>
      <c r="C2434" s="21" t="s">
        <v>1036</v>
      </c>
      <c r="D2434" s="21" t="s">
        <v>1129</v>
      </c>
      <c r="E2434" s="21" t="s">
        <v>1097</v>
      </c>
      <c r="F2434" s="30" t="s">
        <v>3818</v>
      </c>
      <c r="G2434" s="21" t="s">
        <v>1183</v>
      </c>
      <c r="H2434" s="31" t="s">
        <v>4254</v>
      </c>
      <c r="I2434" s="31" t="s">
        <v>4250</v>
      </c>
      <c r="J2434" s="21" t="s">
        <v>1161</v>
      </c>
      <c r="K2434" s="21" t="s">
        <v>1088</v>
      </c>
      <c r="L2434" s="21" t="s">
        <v>1089</v>
      </c>
      <c r="M2434" s="21">
        <v>0</v>
      </c>
      <c r="N2434" s="21" t="b">
        <v>0</v>
      </c>
      <c r="O2434" s="21" t="s">
        <v>1088</v>
      </c>
      <c r="P2434" s="21" t="s">
        <v>1088</v>
      </c>
      <c r="Q2434" s="21"/>
      <c r="R2434" s="21"/>
      <c r="S2434" s="21"/>
      <c r="U2434" s="36" t="s">
        <v>5105</v>
      </c>
      <c r="V2434" s="66" t="s">
        <v>5105</v>
      </c>
      <c r="W2434" s="66"/>
    </row>
    <row r="2435" spans="1:23" ht="14">
      <c r="A2435" s="21" t="s">
        <v>4245</v>
      </c>
      <c r="B2435" s="10" t="s">
        <v>4246</v>
      </c>
      <c r="C2435" s="21" t="s">
        <v>1036</v>
      </c>
      <c r="D2435" s="21" t="s">
        <v>1129</v>
      </c>
      <c r="E2435" s="21" t="s">
        <v>1097</v>
      </c>
      <c r="F2435" s="30" t="s">
        <v>3818</v>
      </c>
      <c r="G2435" s="21" t="s">
        <v>1183</v>
      </c>
      <c r="H2435" s="31" t="s">
        <v>4255</v>
      </c>
      <c r="I2435" s="31" t="s">
        <v>4250</v>
      </c>
      <c r="J2435" s="21" t="s">
        <v>1161</v>
      </c>
      <c r="K2435" s="21" t="s">
        <v>1088</v>
      </c>
      <c r="L2435" s="21" t="s">
        <v>1089</v>
      </c>
      <c r="M2435" s="21">
        <v>8</v>
      </c>
      <c r="N2435" s="21" t="b">
        <v>1</v>
      </c>
      <c r="O2435" s="21" t="s">
        <v>1088</v>
      </c>
      <c r="P2435" s="21" t="s">
        <v>1088</v>
      </c>
      <c r="Q2435" s="21"/>
      <c r="R2435" s="21"/>
      <c r="S2435" s="21"/>
      <c r="U2435" s="36" t="s">
        <v>5396</v>
      </c>
      <c r="V2435" s="66" t="s">
        <v>5285</v>
      </c>
      <c r="W2435" s="66"/>
    </row>
    <row r="2436" spans="1:23" ht="14">
      <c r="A2436" s="21" t="s">
        <v>4245</v>
      </c>
      <c r="B2436" s="10" t="s">
        <v>4246</v>
      </c>
      <c r="C2436" s="21" t="s">
        <v>1036</v>
      </c>
      <c r="D2436" s="21" t="s">
        <v>1129</v>
      </c>
      <c r="E2436" s="21" t="s">
        <v>1097</v>
      </c>
      <c r="F2436" s="30" t="s">
        <v>3818</v>
      </c>
      <c r="G2436" s="21" t="s">
        <v>1183</v>
      </c>
      <c r="H2436" s="31" t="s">
        <v>4256</v>
      </c>
      <c r="I2436" s="31" t="s">
        <v>4250</v>
      </c>
      <c r="J2436" s="21" t="s">
        <v>1161</v>
      </c>
      <c r="K2436" s="21" t="s">
        <v>1088</v>
      </c>
      <c r="L2436" s="21" t="s">
        <v>1089</v>
      </c>
      <c r="M2436" s="21">
        <v>0</v>
      </c>
      <c r="N2436" s="21" t="b">
        <v>0</v>
      </c>
      <c r="O2436" s="21" t="s">
        <v>1088</v>
      </c>
      <c r="P2436" s="21" t="s">
        <v>1088</v>
      </c>
      <c r="Q2436" s="21"/>
      <c r="R2436" s="21"/>
      <c r="S2436" s="21"/>
      <c r="U2436" s="36" t="s">
        <v>5105</v>
      </c>
      <c r="V2436" s="66" t="s">
        <v>5105</v>
      </c>
      <c r="W2436" s="66"/>
    </row>
    <row r="2437" spans="1:23" ht="14">
      <c r="A2437" s="21" t="s">
        <v>4245</v>
      </c>
      <c r="B2437" s="10" t="s">
        <v>4246</v>
      </c>
      <c r="C2437" s="21" t="s">
        <v>1036</v>
      </c>
      <c r="D2437" s="21" t="s">
        <v>1129</v>
      </c>
      <c r="E2437" s="21" t="s">
        <v>1097</v>
      </c>
      <c r="F2437" s="30" t="s">
        <v>3818</v>
      </c>
      <c r="G2437" s="21" t="s">
        <v>1183</v>
      </c>
      <c r="H2437" s="31" t="s">
        <v>4257</v>
      </c>
      <c r="I2437" s="31" t="s">
        <v>4250</v>
      </c>
      <c r="J2437" s="21" t="s">
        <v>1161</v>
      </c>
      <c r="K2437" s="21" t="s">
        <v>1088</v>
      </c>
      <c r="L2437" s="21" t="s">
        <v>1089</v>
      </c>
      <c r="M2437" s="21">
        <v>0</v>
      </c>
      <c r="N2437" s="21" t="b">
        <v>0</v>
      </c>
      <c r="O2437" s="21" t="s">
        <v>1088</v>
      </c>
      <c r="P2437" s="21" t="s">
        <v>1088</v>
      </c>
      <c r="Q2437" s="21"/>
      <c r="R2437" s="21"/>
      <c r="S2437" s="21"/>
      <c r="U2437" s="36" t="s">
        <v>5105</v>
      </c>
      <c r="V2437" s="66" t="s">
        <v>5105</v>
      </c>
      <c r="W2437" s="66"/>
    </row>
    <row r="2438" spans="1:23" ht="14">
      <c r="A2438" s="21" t="s">
        <v>4245</v>
      </c>
      <c r="B2438" s="10" t="s">
        <v>4246</v>
      </c>
      <c r="C2438" s="21" t="s">
        <v>1036</v>
      </c>
      <c r="D2438" s="21" t="s">
        <v>1129</v>
      </c>
      <c r="E2438" s="21" t="s">
        <v>1097</v>
      </c>
      <c r="F2438" s="30" t="s">
        <v>3818</v>
      </c>
      <c r="G2438" s="21" t="s">
        <v>1183</v>
      </c>
      <c r="H2438" s="31" t="s">
        <v>4258</v>
      </c>
      <c r="I2438" s="31" t="s">
        <v>4250</v>
      </c>
      <c r="J2438" s="21" t="s">
        <v>1161</v>
      </c>
      <c r="K2438" s="21" t="s">
        <v>1088</v>
      </c>
      <c r="L2438" s="21" t="s">
        <v>1089</v>
      </c>
      <c r="M2438" s="21">
        <v>0</v>
      </c>
      <c r="N2438" s="21" t="b">
        <v>0</v>
      </c>
      <c r="O2438" s="21" t="s">
        <v>1088</v>
      </c>
      <c r="P2438" s="21" t="s">
        <v>1088</v>
      </c>
      <c r="Q2438" s="21"/>
      <c r="R2438" s="21"/>
      <c r="S2438" s="21"/>
      <c r="U2438" s="36" t="s">
        <v>5397</v>
      </c>
      <c r="V2438" s="66" t="s">
        <v>5285</v>
      </c>
      <c r="W2438" s="66"/>
    </row>
    <row r="2439" spans="1:23" ht="14">
      <c r="A2439" s="21" t="s">
        <v>4245</v>
      </c>
      <c r="B2439" s="10" t="s">
        <v>4246</v>
      </c>
      <c r="C2439" s="21" t="s">
        <v>1036</v>
      </c>
      <c r="D2439" s="21" t="s">
        <v>1129</v>
      </c>
      <c r="E2439" s="21" t="s">
        <v>1097</v>
      </c>
      <c r="F2439" s="30" t="s">
        <v>3818</v>
      </c>
      <c r="G2439" s="21" t="s">
        <v>1183</v>
      </c>
      <c r="H2439" s="31" t="s">
        <v>4259</v>
      </c>
      <c r="I2439" s="31" t="s">
        <v>4250</v>
      </c>
      <c r="J2439" s="21" t="s">
        <v>1161</v>
      </c>
      <c r="K2439" s="21" t="s">
        <v>1088</v>
      </c>
      <c r="L2439" s="21" t="s">
        <v>1089</v>
      </c>
      <c r="M2439" s="21">
        <v>5</v>
      </c>
      <c r="N2439" s="21" t="b">
        <v>1</v>
      </c>
      <c r="O2439" s="21" t="s">
        <v>1088</v>
      </c>
      <c r="P2439" s="21" t="s">
        <v>1088</v>
      </c>
      <c r="Q2439" s="21"/>
      <c r="R2439" s="21"/>
      <c r="S2439" s="21"/>
      <c r="U2439" s="36" t="s">
        <v>5105</v>
      </c>
      <c r="V2439" s="66" t="s">
        <v>5105</v>
      </c>
      <c r="W2439" s="66"/>
    </row>
    <row r="2440" spans="1:23" ht="14">
      <c r="A2440" s="21" t="s">
        <v>4245</v>
      </c>
      <c r="B2440" s="10" t="s">
        <v>4246</v>
      </c>
      <c r="C2440" s="21" t="s">
        <v>1036</v>
      </c>
      <c r="D2440" s="21" t="s">
        <v>1129</v>
      </c>
      <c r="E2440" s="21" t="s">
        <v>1097</v>
      </c>
      <c r="F2440" s="30" t="s">
        <v>3818</v>
      </c>
      <c r="G2440" s="21" t="s">
        <v>1183</v>
      </c>
      <c r="H2440" s="31" t="s">
        <v>4260</v>
      </c>
      <c r="I2440" s="31" t="s">
        <v>4250</v>
      </c>
      <c r="J2440" s="21" t="s">
        <v>1161</v>
      </c>
      <c r="K2440" s="21" t="s">
        <v>1088</v>
      </c>
      <c r="L2440" s="21" t="s">
        <v>1089</v>
      </c>
      <c r="M2440" s="21">
        <v>39</v>
      </c>
      <c r="N2440" s="21" t="b">
        <v>1</v>
      </c>
      <c r="O2440" s="21" t="s">
        <v>1088</v>
      </c>
      <c r="P2440" s="21" t="s">
        <v>1088</v>
      </c>
      <c r="Q2440" s="21"/>
      <c r="R2440" s="21"/>
      <c r="S2440" s="21"/>
      <c r="U2440" s="36" t="s">
        <v>5105</v>
      </c>
      <c r="V2440" s="66" t="s">
        <v>5105</v>
      </c>
      <c r="W2440" s="66"/>
    </row>
    <row r="2441" spans="1:23" ht="14">
      <c r="A2441" s="21" t="s">
        <v>4245</v>
      </c>
      <c r="B2441" s="10" t="s">
        <v>4246</v>
      </c>
      <c r="C2441" s="21" t="s">
        <v>1036</v>
      </c>
      <c r="D2441" s="21" t="s">
        <v>1129</v>
      </c>
      <c r="E2441" s="21" t="s">
        <v>1097</v>
      </c>
      <c r="F2441" s="30" t="s">
        <v>3818</v>
      </c>
      <c r="G2441" s="21" t="s">
        <v>1183</v>
      </c>
      <c r="H2441" s="31" t="s">
        <v>4261</v>
      </c>
      <c r="I2441" s="31" t="s">
        <v>4250</v>
      </c>
      <c r="J2441" s="21" t="s">
        <v>1161</v>
      </c>
      <c r="K2441" s="21" t="s">
        <v>1088</v>
      </c>
      <c r="L2441" s="21" t="s">
        <v>1089</v>
      </c>
      <c r="M2441" s="21">
        <v>40</v>
      </c>
      <c r="N2441" s="21" t="b">
        <v>1</v>
      </c>
      <c r="O2441" s="21" t="s">
        <v>1088</v>
      </c>
      <c r="P2441" s="21" t="s">
        <v>1088</v>
      </c>
      <c r="Q2441" s="21"/>
      <c r="R2441" s="21"/>
      <c r="S2441" s="21"/>
      <c r="U2441" s="36" t="s">
        <v>5105</v>
      </c>
      <c r="V2441" s="66" t="s">
        <v>5105</v>
      </c>
      <c r="W2441" s="66"/>
    </row>
    <row r="2442" spans="1:23" ht="14">
      <c r="A2442" s="21" t="s">
        <v>4245</v>
      </c>
      <c r="B2442" s="10" t="s">
        <v>4246</v>
      </c>
      <c r="C2442" s="21" t="s">
        <v>1036</v>
      </c>
      <c r="D2442" s="21" t="s">
        <v>1129</v>
      </c>
      <c r="E2442" s="21" t="s">
        <v>1097</v>
      </c>
      <c r="F2442" s="30" t="s">
        <v>3818</v>
      </c>
      <c r="G2442" s="21" t="s">
        <v>1183</v>
      </c>
      <c r="H2442" s="31" t="s">
        <v>4262</v>
      </c>
      <c r="I2442" s="31" t="s">
        <v>4250</v>
      </c>
      <c r="J2442" s="21" t="s">
        <v>1161</v>
      </c>
      <c r="K2442" s="21" t="s">
        <v>1088</v>
      </c>
      <c r="L2442" s="21" t="s">
        <v>1089</v>
      </c>
      <c r="M2442" s="21">
        <v>39</v>
      </c>
      <c r="N2442" s="21" t="b">
        <v>1</v>
      </c>
      <c r="O2442" s="21" t="s">
        <v>1088</v>
      </c>
      <c r="P2442" s="21" t="s">
        <v>1088</v>
      </c>
      <c r="Q2442" s="21"/>
      <c r="R2442" s="21"/>
      <c r="S2442" s="21"/>
      <c r="U2442" s="36" t="s">
        <v>5398</v>
      </c>
      <c r="V2442" s="66" t="s">
        <v>5285</v>
      </c>
      <c r="W2442" s="66"/>
    </row>
    <row r="2443" spans="1:23" ht="14">
      <c r="A2443" s="21" t="s">
        <v>4245</v>
      </c>
      <c r="B2443" s="10" t="s">
        <v>4246</v>
      </c>
      <c r="C2443" s="21" t="s">
        <v>1036</v>
      </c>
      <c r="D2443" s="21" t="s">
        <v>1129</v>
      </c>
      <c r="E2443" s="21" t="s">
        <v>1097</v>
      </c>
      <c r="F2443" s="30" t="s">
        <v>3818</v>
      </c>
      <c r="G2443" s="21" t="s">
        <v>1183</v>
      </c>
      <c r="H2443" s="31" t="s">
        <v>4263</v>
      </c>
      <c r="I2443" s="31" t="s">
        <v>4250</v>
      </c>
      <c r="J2443" s="21" t="s">
        <v>1161</v>
      </c>
      <c r="K2443" s="21" t="s">
        <v>1088</v>
      </c>
      <c r="L2443" s="21" t="s">
        <v>1089</v>
      </c>
      <c r="M2443" s="21">
        <v>13</v>
      </c>
      <c r="N2443" s="21" t="b">
        <v>0</v>
      </c>
      <c r="O2443" s="21" t="s">
        <v>1088</v>
      </c>
      <c r="P2443" s="21" t="s">
        <v>1088</v>
      </c>
      <c r="Q2443" s="21"/>
      <c r="R2443" s="21"/>
      <c r="S2443" s="21"/>
      <c r="U2443" s="36" t="s">
        <v>5105</v>
      </c>
      <c r="V2443" s="66" t="s">
        <v>5105</v>
      </c>
      <c r="W2443" s="66"/>
    </row>
    <row r="2444" spans="1:23" ht="14">
      <c r="A2444" s="21" t="s">
        <v>4245</v>
      </c>
      <c r="B2444" s="10" t="s">
        <v>4246</v>
      </c>
      <c r="C2444" s="21" t="s">
        <v>1036</v>
      </c>
      <c r="D2444" s="21" t="s">
        <v>1129</v>
      </c>
      <c r="E2444" s="21" t="s">
        <v>1097</v>
      </c>
      <c r="F2444" s="30" t="s">
        <v>3818</v>
      </c>
      <c r="G2444" s="21" t="s">
        <v>1183</v>
      </c>
      <c r="H2444" s="31" t="s">
        <v>4264</v>
      </c>
      <c r="I2444" s="31" t="s">
        <v>4250</v>
      </c>
      <c r="J2444" s="21" t="s">
        <v>1161</v>
      </c>
      <c r="K2444" s="21" t="s">
        <v>1088</v>
      </c>
      <c r="L2444" s="21" t="s">
        <v>1089</v>
      </c>
      <c r="M2444" s="21">
        <v>8</v>
      </c>
      <c r="N2444" s="21" t="b">
        <v>0</v>
      </c>
      <c r="O2444" s="21" t="s">
        <v>1088</v>
      </c>
      <c r="P2444" s="21" t="s">
        <v>1088</v>
      </c>
      <c r="Q2444" s="21"/>
      <c r="R2444" s="21"/>
      <c r="S2444" s="21"/>
      <c r="U2444" s="36" t="s">
        <v>5105</v>
      </c>
      <c r="V2444" s="66" t="s">
        <v>5105</v>
      </c>
      <c r="W2444" s="66"/>
    </row>
    <row r="2445" spans="1:23" ht="14">
      <c r="A2445" s="21" t="s">
        <v>4245</v>
      </c>
      <c r="B2445" s="10" t="s">
        <v>4246</v>
      </c>
      <c r="C2445" s="21" t="s">
        <v>1036</v>
      </c>
      <c r="D2445" s="21" t="s">
        <v>1129</v>
      </c>
      <c r="E2445" s="21" t="s">
        <v>1097</v>
      </c>
      <c r="F2445" s="30" t="s">
        <v>3818</v>
      </c>
      <c r="G2445" s="21" t="s">
        <v>1183</v>
      </c>
      <c r="H2445" s="31" t="s">
        <v>4265</v>
      </c>
      <c r="I2445" s="31" t="s">
        <v>4250</v>
      </c>
      <c r="J2445" s="21" t="s">
        <v>1161</v>
      </c>
      <c r="K2445" s="21" t="s">
        <v>1088</v>
      </c>
      <c r="L2445" s="21" t="s">
        <v>1089</v>
      </c>
      <c r="M2445" s="21">
        <v>11</v>
      </c>
      <c r="N2445" s="21" t="b">
        <v>0</v>
      </c>
      <c r="O2445" s="21" t="s">
        <v>1088</v>
      </c>
      <c r="P2445" s="21" t="s">
        <v>1088</v>
      </c>
      <c r="Q2445" s="21"/>
      <c r="R2445" s="21"/>
      <c r="S2445" s="21"/>
      <c r="U2445" s="36" t="s">
        <v>5397</v>
      </c>
      <c r="V2445" s="66" t="s">
        <v>5285</v>
      </c>
      <c r="W2445" s="66"/>
    </row>
    <row r="2446" spans="1:23" ht="14">
      <c r="A2446" s="21" t="s">
        <v>4245</v>
      </c>
      <c r="B2446" s="10" t="s">
        <v>4246</v>
      </c>
      <c r="C2446" s="21" t="s">
        <v>1036</v>
      </c>
      <c r="D2446" s="21" t="s">
        <v>1129</v>
      </c>
      <c r="E2446" s="21" t="s">
        <v>1097</v>
      </c>
      <c r="F2446" s="30" t="s">
        <v>3818</v>
      </c>
      <c r="G2446" s="21" t="s">
        <v>1183</v>
      </c>
      <c r="H2446" s="31" t="s">
        <v>4266</v>
      </c>
      <c r="I2446" s="31" t="s">
        <v>4250</v>
      </c>
      <c r="J2446" s="21" t="s">
        <v>1161</v>
      </c>
      <c r="K2446" s="21" t="s">
        <v>1088</v>
      </c>
      <c r="L2446" s="21" t="s">
        <v>1089</v>
      </c>
      <c r="M2446" s="21">
        <v>33</v>
      </c>
      <c r="N2446" s="21" t="b">
        <v>1</v>
      </c>
      <c r="O2446" s="21" t="s">
        <v>1088</v>
      </c>
      <c r="P2446" s="21" t="s">
        <v>1088</v>
      </c>
      <c r="Q2446" s="21"/>
      <c r="R2446" s="21"/>
      <c r="S2446" s="21"/>
      <c r="U2446" s="36" t="s">
        <v>5105</v>
      </c>
      <c r="V2446" s="66" t="s">
        <v>5105</v>
      </c>
      <c r="W2446" s="66"/>
    </row>
    <row r="2447" spans="1:23" ht="14">
      <c r="A2447" s="21" t="s">
        <v>4245</v>
      </c>
      <c r="B2447" s="10" t="s">
        <v>4246</v>
      </c>
      <c r="C2447" s="21" t="s">
        <v>1036</v>
      </c>
      <c r="D2447" s="21" t="s">
        <v>1129</v>
      </c>
      <c r="E2447" s="21" t="s">
        <v>1097</v>
      </c>
      <c r="F2447" s="30" t="s">
        <v>3818</v>
      </c>
      <c r="G2447" s="21" t="s">
        <v>1183</v>
      </c>
      <c r="H2447" s="31" t="s">
        <v>4267</v>
      </c>
      <c r="I2447" s="31" t="s">
        <v>4250</v>
      </c>
      <c r="J2447" s="21" t="s">
        <v>1161</v>
      </c>
      <c r="K2447" s="21" t="s">
        <v>1088</v>
      </c>
      <c r="L2447" s="21" t="s">
        <v>1089</v>
      </c>
      <c r="M2447" s="21">
        <v>30</v>
      </c>
      <c r="N2447" s="21" t="b">
        <v>1</v>
      </c>
      <c r="O2447" s="21" t="s">
        <v>1088</v>
      </c>
      <c r="P2447" s="21" t="s">
        <v>1088</v>
      </c>
      <c r="Q2447" s="21"/>
      <c r="R2447" s="21"/>
      <c r="S2447" s="21"/>
      <c r="U2447" s="36" t="s">
        <v>5105</v>
      </c>
      <c r="V2447" s="66" t="s">
        <v>5105</v>
      </c>
      <c r="W2447" s="66"/>
    </row>
    <row r="2448" spans="1:23" ht="14">
      <c r="A2448" s="21" t="s">
        <v>4245</v>
      </c>
      <c r="B2448" s="10" t="s">
        <v>4246</v>
      </c>
      <c r="C2448" s="21" t="s">
        <v>1036</v>
      </c>
      <c r="D2448" s="21" t="s">
        <v>1129</v>
      </c>
      <c r="E2448" s="21" t="s">
        <v>1097</v>
      </c>
      <c r="F2448" s="30" t="s">
        <v>3818</v>
      </c>
      <c r="G2448" s="21" t="s">
        <v>1183</v>
      </c>
      <c r="H2448" s="31" t="s">
        <v>4268</v>
      </c>
      <c r="I2448" s="31" t="s">
        <v>4250</v>
      </c>
      <c r="J2448" s="21" t="s">
        <v>1161</v>
      </c>
      <c r="K2448" s="21" t="s">
        <v>1088</v>
      </c>
      <c r="L2448" s="21" t="s">
        <v>1089</v>
      </c>
      <c r="M2448" s="21">
        <v>31</v>
      </c>
      <c r="N2448" s="21" t="b">
        <v>1</v>
      </c>
      <c r="O2448" s="21" t="s">
        <v>1088</v>
      </c>
      <c r="P2448" s="21" t="s">
        <v>1088</v>
      </c>
      <c r="Q2448" s="21"/>
      <c r="R2448" s="21"/>
      <c r="S2448" s="21"/>
      <c r="U2448" s="36" t="s">
        <v>5105</v>
      </c>
      <c r="V2448" s="66" t="s">
        <v>5105</v>
      </c>
      <c r="W2448" s="66"/>
    </row>
    <row r="2449" spans="1:23" ht="14">
      <c r="A2449" s="21" t="s">
        <v>4245</v>
      </c>
      <c r="B2449" s="10" t="s">
        <v>4246</v>
      </c>
      <c r="C2449" s="21" t="s">
        <v>1036</v>
      </c>
      <c r="D2449" s="21" t="s">
        <v>1129</v>
      </c>
      <c r="E2449" s="21" t="s">
        <v>1097</v>
      </c>
      <c r="F2449" s="30" t="s">
        <v>3818</v>
      </c>
      <c r="G2449" s="21" t="s">
        <v>1183</v>
      </c>
      <c r="H2449" s="31" t="s">
        <v>4269</v>
      </c>
      <c r="I2449" s="31" t="s">
        <v>4250</v>
      </c>
      <c r="J2449" s="21" t="s">
        <v>1161</v>
      </c>
      <c r="K2449" s="21" t="s">
        <v>1088</v>
      </c>
      <c r="L2449" s="21" t="s">
        <v>1089</v>
      </c>
      <c r="M2449" s="21">
        <v>79</v>
      </c>
      <c r="N2449" s="21" t="s">
        <v>1088</v>
      </c>
      <c r="O2449" s="21" t="s">
        <v>1088</v>
      </c>
      <c r="P2449" s="21" t="s">
        <v>1088</v>
      </c>
      <c r="Q2449" s="21"/>
      <c r="R2449" s="21"/>
      <c r="S2449" s="21"/>
      <c r="U2449" s="36" t="s">
        <v>5105</v>
      </c>
      <c r="V2449" s="66" t="s">
        <v>5105</v>
      </c>
      <c r="W2449" s="66"/>
    </row>
    <row r="2450" spans="1:23" ht="14">
      <c r="A2450" s="21" t="s">
        <v>4245</v>
      </c>
      <c r="B2450" s="10" t="s">
        <v>4246</v>
      </c>
      <c r="C2450" s="21" t="s">
        <v>1036</v>
      </c>
      <c r="D2450" s="21" t="s">
        <v>1129</v>
      </c>
      <c r="E2450" s="21" t="s">
        <v>1097</v>
      </c>
      <c r="F2450" s="30" t="s">
        <v>3818</v>
      </c>
      <c r="G2450" s="21" t="s">
        <v>1183</v>
      </c>
      <c r="H2450" s="31" t="s">
        <v>4270</v>
      </c>
      <c r="I2450" s="31" t="s">
        <v>4250</v>
      </c>
      <c r="J2450" s="21" t="s">
        <v>1161</v>
      </c>
      <c r="K2450" s="21" t="s">
        <v>1088</v>
      </c>
      <c r="L2450" s="21" t="s">
        <v>1089</v>
      </c>
      <c r="M2450" s="21">
        <v>88</v>
      </c>
      <c r="N2450" s="21" t="s">
        <v>1088</v>
      </c>
      <c r="O2450" s="21" t="s">
        <v>1088</v>
      </c>
      <c r="P2450" s="21" t="s">
        <v>1088</v>
      </c>
      <c r="Q2450" s="21"/>
      <c r="R2450" s="21"/>
      <c r="S2450" s="21"/>
      <c r="U2450" s="36" t="s">
        <v>5105</v>
      </c>
      <c r="V2450" s="66" t="s">
        <v>5105</v>
      </c>
      <c r="W2450" s="66"/>
    </row>
    <row r="2451" spans="1:23" ht="14">
      <c r="A2451" s="21" t="s">
        <v>4245</v>
      </c>
      <c r="B2451" s="10" t="s">
        <v>4246</v>
      </c>
      <c r="C2451" s="21" t="s">
        <v>1036</v>
      </c>
      <c r="D2451" s="21" t="s">
        <v>1129</v>
      </c>
      <c r="E2451" s="21" t="s">
        <v>1097</v>
      </c>
      <c r="F2451" s="30" t="s">
        <v>3818</v>
      </c>
      <c r="G2451" s="21" t="s">
        <v>1183</v>
      </c>
      <c r="H2451" s="31" t="s">
        <v>4271</v>
      </c>
      <c r="I2451" s="31" t="s">
        <v>4250</v>
      </c>
      <c r="J2451" s="21" t="s">
        <v>1161</v>
      </c>
      <c r="K2451" s="21" t="s">
        <v>1088</v>
      </c>
      <c r="L2451" s="21" t="s">
        <v>1089</v>
      </c>
      <c r="M2451" s="21">
        <v>40</v>
      </c>
      <c r="N2451" s="21" t="s">
        <v>1088</v>
      </c>
      <c r="O2451" s="21" t="s">
        <v>1088</v>
      </c>
      <c r="P2451" s="21" t="s">
        <v>1088</v>
      </c>
      <c r="Q2451" s="21"/>
      <c r="R2451" s="21"/>
      <c r="S2451" s="21"/>
      <c r="U2451" s="36" t="s">
        <v>5105</v>
      </c>
      <c r="V2451" s="66" t="s">
        <v>5105</v>
      </c>
      <c r="W2451" s="66"/>
    </row>
    <row r="2452" spans="1:23" ht="14">
      <c r="A2452" s="21" t="s">
        <v>4245</v>
      </c>
      <c r="B2452" s="10" t="s">
        <v>4246</v>
      </c>
      <c r="C2452" s="21" t="s">
        <v>1036</v>
      </c>
      <c r="D2452" s="21" t="s">
        <v>1129</v>
      </c>
      <c r="E2452" s="21" t="s">
        <v>1097</v>
      </c>
      <c r="F2452" s="30" t="s">
        <v>3818</v>
      </c>
      <c r="G2452" s="21" t="s">
        <v>1183</v>
      </c>
      <c r="H2452" s="31" t="s">
        <v>4272</v>
      </c>
      <c r="I2452" s="31" t="s">
        <v>4250</v>
      </c>
      <c r="J2452" s="21" t="s">
        <v>1161</v>
      </c>
      <c r="K2452" s="21" t="s">
        <v>1088</v>
      </c>
      <c r="L2452" s="21" t="s">
        <v>1089</v>
      </c>
      <c r="M2452" s="21">
        <v>38</v>
      </c>
      <c r="N2452" s="21" t="s">
        <v>1088</v>
      </c>
      <c r="O2452" s="21" t="s">
        <v>1088</v>
      </c>
      <c r="P2452" s="21" t="s">
        <v>1088</v>
      </c>
      <c r="Q2452" s="21"/>
      <c r="R2452" s="21"/>
      <c r="S2452" s="21"/>
      <c r="U2452" s="36" t="s">
        <v>5105</v>
      </c>
      <c r="V2452" s="66" t="s">
        <v>5105</v>
      </c>
      <c r="W2452" s="66"/>
    </row>
    <row r="2453" spans="1:23" ht="14">
      <c r="A2453" s="21" t="s">
        <v>4245</v>
      </c>
      <c r="B2453" s="10" t="s">
        <v>4246</v>
      </c>
      <c r="C2453" s="21" t="s">
        <v>1036</v>
      </c>
      <c r="D2453" s="21" t="s">
        <v>1129</v>
      </c>
      <c r="E2453" s="21" t="s">
        <v>1097</v>
      </c>
      <c r="F2453" s="30" t="s">
        <v>3818</v>
      </c>
      <c r="G2453" s="21" t="s">
        <v>1183</v>
      </c>
      <c r="H2453" s="31" t="s">
        <v>4273</v>
      </c>
      <c r="I2453" s="31" t="s">
        <v>4250</v>
      </c>
      <c r="J2453" s="21" t="s">
        <v>1161</v>
      </c>
      <c r="K2453" s="21" t="s">
        <v>1088</v>
      </c>
      <c r="L2453" s="21" t="s">
        <v>1089</v>
      </c>
      <c r="M2453" s="21">
        <v>12</v>
      </c>
      <c r="N2453" s="21" t="s">
        <v>1088</v>
      </c>
      <c r="O2453" s="21" t="s">
        <v>1088</v>
      </c>
      <c r="P2453" s="21" t="s">
        <v>1088</v>
      </c>
      <c r="Q2453" s="21"/>
      <c r="R2453" s="21"/>
      <c r="S2453" s="21"/>
      <c r="U2453" s="36" t="s">
        <v>5105</v>
      </c>
      <c r="V2453" s="66" t="s">
        <v>5105</v>
      </c>
      <c r="W2453" s="66"/>
    </row>
    <row r="2454" spans="1:23" ht="14">
      <c r="A2454" s="21" t="s">
        <v>4245</v>
      </c>
      <c r="B2454" s="10" t="s">
        <v>4246</v>
      </c>
      <c r="C2454" s="21" t="s">
        <v>1036</v>
      </c>
      <c r="D2454" s="21" t="s">
        <v>1129</v>
      </c>
      <c r="E2454" s="21" t="s">
        <v>1097</v>
      </c>
      <c r="F2454" s="30" t="s">
        <v>3818</v>
      </c>
      <c r="G2454" s="21" t="s">
        <v>1183</v>
      </c>
      <c r="H2454" s="31" t="s">
        <v>4274</v>
      </c>
      <c r="I2454" s="31" t="s">
        <v>4250</v>
      </c>
      <c r="J2454" s="21" t="s">
        <v>1161</v>
      </c>
      <c r="K2454" s="21" t="s">
        <v>1088</v>
      </c>
      <c r="L2454" s="21" t="s">
        <v>1089</v>
      </c>
      <c r="M2454" s="21">
        <v>29</v>
      </c>
      <c r="N2454" s="21" t="s">
        <v>1088</v>
      </c>
      <c r="O2454" s="21" t="s">
        <v>1088</v>
      </c>
      <c r="P2454" s="21" t="s">
        <v>1088</v>
      </c>
      <c r="Q2454" s="21"/>
      <c r="R2454" s="21"/>
      <c r="S2454" s="21"/>
      <c r="U2454" s="36" t="s">
        <v>5105</v>
      </c>
      <c r="V2454" s="66" t="s">
        <v>5105</v>
      </c>
      <c r="W2454" s="66"/>
    </row>
    <row r="2455" spans="1:23" ht="14">
      <c r="A2455" s="21" t="s">
        <v>4245</v>
      </c>
      <c r="B2455" s="10" t="s">
        <v>4246</v>
      </c>
      <c r="C2455" s="21" t="s">
        <v>1036</v>
      </c>
      <c r="D2455" s="21" t="s">
        <v>1129</v>
      </c>
      <c r="E2455" s="21" t="s">
        <v>1097</v>
      </c>
      <c r="F2455" s="30" t="s">
        <v>3818</v>
      </c>
      <c r="G2455" s="21" t="s">
        <v>1183</v>
      </c>
      <c r="H2455" s="31" t="s">
        <v>4275</v>
      </c>
      <c r="I2455" s="31" t="s">
        <v>4250</v>
      </c>
      <c r="J2455" s="21" t="s">
        <v>1161</v>
      </c>
      <c r="K2455" s="21" t="s">
        <v>1088</v>
      </c>
      <c r="L2455" s="21" t="s">
        <v>1089</v>
      </c>
      <c r="M2455" s="21">
        <v>0</v>
      </c>
      <c r="N2455" s="21" t="s">
        <v>1088</v>
      </c>
      <c r="O2455" s="21" t="s">
        <v>1088</v>
      </c>
      <c r="P2455" s="21" t="s">
        <v>1088</v>
      </c>
      <c r="Q2455" s="21"/>
      <c r="R2455" s="21"/>
      <c r="S2455" s="21"/>
      <c r="U2455" s="36" t="s">
        <v>5105</v>
      </c>
      <c r="V2455" s="66" t="s">
        <v>5105</v>
      </c>
      <c r="W2455" s="66"/>
    </row>
    <row r="2456" spans="1:23" ht="14">
      <c r="A2456" s="21" t="s">
        <v>4245</v>
      </c>
      <c r="B2456" s="10" t="s">
        <v>4246</v>
      </c>
      <c r="C2456" s="21" t="s">
        <v>1036</v>
      </c>
      <c r="D2456" s="21" t="s">
        <v>1129</v>
      </c>
      <c r="E2456" s="21" t="s">
        <v>1097</v>
      </c>
      <c r="F2456" s="30" t="s">
        <v>3818</v>
      </c>
      <c r="G2456" s="21" t="s">
        <v>1183</v>
      </c>
      <c r="H2456" s="31" t="s">
        <v>4276</v>
      </c>
      <c r="I2456" s="31" t="s">
        <v>4250</v>
      </c>
      <c r="J2456" s="21" t="s">
        <v>1161</v>
      </c>
      <c r="K2456" s="21" t="s">
        <v>1088</v>
      </c>
      <c r="L2456" s="21" t="s">
        <v>1089</v>
      </c>
      <c r="M2456" s="21">
        <v>23</v>
      </c>
      <c r="N2456" s="21" t="s">
        <v>1088</v>
      </c>
      <c r="O2456" s="21" t="s">
        <v>1088</v>
      </c>
      <c r="P2456" s="21" t="s">
        <v>1088</v>
      </c>
      <c r="Q2456" s="21"/>
      <c r="R2456" s="21"/>
      <c r="S2456" s="21"/>
      <c r="U2456" s="36" t="s">
        <v>5105</v>
      </c>
      <c r="V2456" s="66" t="s">
        <v>5105</v>
      </c>
      <c r="W2456" s="66"/>
    </row>
    <row r="2457" spans="1:23" ht="14">
      <c r="A2457" s="21" t="s">
        <v>4245</v>
      </c>
      <c r="B2457" s="10" t="s">
        <v>4246</v>
      </c>
      <c r="C2457" s="21" t="s">
        <v>1036</v>
      </c>
      <c r="D2457" s="21" t="s">
        <v>1129</v>
      </c>
      <c r="E2457" s="21" t="s">
        <v>1097</v>
      </c>
      <c r="F2457" s="30" t="s">
        <v>3818</v>
      </c>
      <c r="G2457" s="21" t="s">
        <v>1183</v>
      </c>
      <c r="H2457" s="31" t="s">
        <v>4277</v>
      </c>
      <c r="I2457" s="31" t="s">
        <v>4250</v>
      </c>
      <c r="J2457" s="21" t="s">
        <v>1161</v>
      </c>
      <c r="K2457" s="21" t="s">
        <v>1088</v>
      </c>
      <c r="L2457" s="21" t="s">
        <v>1089</v>
      </c>
      <c r="M2457" s="21">
        <v>54</v>
      </c>
      <c r="N2457" s="21" t="s">
        <v>1088</v>
      </c>
      <c r="O2457" s="21" t="s">
        <v>1088</v>
      </c>
      <c r="P2457" s="21" t="s">
        <v>1088</v>
      </c>
      <c r="Q2457" s="21"/>
      <c r="R2457" s="21"/>
      <c r="S2457" s="21"/>
      <c r="U2457" s="36" t="s">
        <v>5105</v>
      </c>
      <c r="V2457" s="66" t="s">
        <v>5105</v>
      </c>
      <c r="W2457" s="66"/>
    </row>
    <row r="2458" spans="1:23" ht="14">
      <c r="A2458" s="21" t="s">
        <v>4245</v>
      </c>
      <c r="B2458" s="10" t="s">
        <v>4246</v>
      </c>
      <c r="C2458" s="21" t="s">
        <v>1036</v>
      </c>
      <c r="D2458" s="21" t="s">
        <v>1129</v>
      </c>
      <c r="E2458" s="21" t="s">
        <v>1097</v>
      </c>
      <c r="F2458" s="30" t="s">
        <v>3818</v>
      </c>
      <c r="G2458" s="21" t="s">
        <v>1183</v>
      </c>
      <c r="H2458" s="31" t="s">
        <v>4278</v>
      </c>
      <c r="I2458" s="31" t="s">
        <v>4250</v>
      </c>
      <c r="J2458" s="21" t="s">
        <v>1161</v>
      </c>
      <c r="K2458" s="21" t="s">
        <v>1088</v>
      </c>
      <c r="L2458" s="21" t="s">
        <v>1089</v>
      </c>
      <c r="M2458" s="21">
        <v>54</v>
      </c>
      <c r="N2458" s="21" t="s">
        <v>1088</v>
      </c>
      <c r="O2458" s="21" t="s">
        <v>1088</v>
      </c>
      <c r="P2458" s="21" t="s">
        <v>1088</v>
      </c>
      <c r="Q2458" s="21"/>
      <c r="R2458" s="21"/>
      <c r="S2458" s="21"/>
      <c r="U2458" s="36" t="s">
        <v>5105</v>
      </c>
      <c r="V2458" s="66" t="s">
        <v>5105</v>
      </c>
      <c r="W2458" s="66"/>
    </row>
    <row r="2459" spans="1:23" ht="14">
      <c r="A2459" s="21" t="s">
        <v>4245</v>
      </c>
      <c r="B2459" s="10" t="s">
        <v>4246</v>
      </c>
      <c r="C2459" s="21" t="s">
        <v>1036</v>
      </c>
      <c r="D2459" s="21" t="s">
        <v>1129</v>
      </c>
      <c r="E2459" s="21" t="s">
        <v>1097</v>
      </c>
      <c r="F2459" s="30" t="s">
        <v>3818</v>
      </c>
      <c r="G2459" s="21" t="s">
        <v>1183</v>
      </c>
      <c r="H2459" s="31" t="s">
        <v>4279</v>
      </c>
      <c r="I2459" s="31" t="s">
        <v>4250</v>
      </c>
      <c r="J2459" s="21" t="s">
        <v>1161</v>
      </c>
      <c r="K2459" s="21" t="s">
        <v>1088</v>
      </c>
      <c r="L2459" s="21" t="s">
        <v>1089</v>
      </c>
      <c r="M2459" s="21">
        <v>43</v>
      </c>
      <c r="N2459" s="21" t="s">
        <v>1088</v>
      </c>
      <c r="O2459" s="21" t="s">
        <v>1088</v>
      </c>
      <c r="P2459" s="21" t="s">
        <v>1088</v>
      </c>
      <c r="Q2459" s="21"/>
      <c r="R2459" s="21"/>
      <c r="S2459" s="21"/>
      <c r="U2459" s="36" t="s">
        <v>5105</v>
      </c>
      <c r="V2459" s="66" t="s">
        <v>5105</v>
      </c>
      <c r="W2459" s="66"/>
    </row>
    <row r="2460" spans="1:23" ht="14">
      <c r="A2460" s="21" t="s">
        <v>4245</v>
      </c>
      <c r="B2460" s="10" t="s">
        <v>4246</v>
      </c>
      <c r="C2460" s="21" t="s">
        <v>1036</v>
      </c>
      <c r="D2460" s="21" t="s">
        <v>1129</v>
      </c>
      <c r="E2460" s="21" t="s">
        <v>1097</v>
      </c>
      <c r="F2460" s="30" t="s">
        <v>3818</v>
      </c>
      <c r="G2460" s="21" t="s">
        <v>1183</v>
      </c>
      <c r="H2460" s="31" t="s">
        <v>4280</v>
      </c>
      <c r="I2460" s="31" t="s">
        <v>4250</v>
      </c>
      <c r="J2460" s="21" t="s">
        <v>1161</v>
      </c>
      <c r="K2460" s="21" t="s">
        <v>1088</v>
      </c>
      <c r="L2460" s="21" t="s">
        <v>1089</v>
      </c>
      <c r="M2460" s="21">
        <v>37</v>
      </c>
      <c r="N2460" s="21" t="s">
        <v>1088</v>
      </c>
      <c r="O2460" s="21" t="s">
        <v>1088</v>
      </c>
      <c r="P2460" s="21" t="s">
        <v>1088</v>
      </c>
      <c r="Q2460" s="21"/>
      <c r="R2460" s="21"/>
      <c r="S2460" s="21"/>
      <c r="U2460" s="36" t="s">
        <v>5105</v>
      </c>
      <c r="V2460" s="66" t="s">
        <v>5105</v>
      </c>
      <c r="W2460" s="66"/>
    </row>
    <row r="2461" spans="1:23" ht="14">
      <c r="A2461" s="21" t="s">
        <v>4245</v>
      </c>
      <c r="B2461" s="10" t="s">
        <v>4246</v>
      </c>
      <c r="C2461" s="21" t="s">
        <v>1036</v>
      </c>
      <c r="D2461" s="21" t="s">
        <v>1129</v>
      </c>
      <c r="E2461" s="21" t="s">
        <v>1097</v>
      </c>
      <c r="F2461" s="30" t="s">
        <v>3818</v>
      </c>
      <c r="G2461" s="21" t="s">
        <v>1183</v>
      </c>
      <c r="H2461" s="31" t="s">
        <v>4281</v>
      </c>
      <c r="I2461" s="31" t="s">
        <v>4250</v>
      </c>
      <c r="J2461" s="21" t="s">
        <v>1161</v>
      </c>
      <c r="K2461" s="21" t="s">
        <v>1088</v>
      </c>
      <c r="L2461" s="21" t="s">
        <v>1089</v>
      </c>
      <c r="M2461" s="21">
        <v>17.899999999999999</v>
      </c>
      <c r="N2461" s="21" t="s">
        <v>1088</v>
      </c>
      <c r="O2461" s="21" t="s">
        <v>1088</v>
      </c>
      <c r="P2461" s="21">
        <v>1</v>
      </c>
      <c r="Q2461" s="21"/>
      <c r="R2461" s="21"/>
      <c r="S2461" s="21"/>
      <c r="U2461" s="36" t="s">
        <v>5396</v>
      </c>
      <c r="V2461" s="66" t="s">
        <v>5285</v>
      </c>
      <c r="W2461" s="66"/>
    </row>
    <row r="2462" spans="1:23" ht="14">
      <c r="A2462" s="21" t="s">
        <v>4245</v>
      </c>
      <c r="B2462" s="10" t="s">
        <v>4246</v>
      </c>
      <c r="C2462" s="21" t="s">
        <v>1036</v>
      </c>
      <c r="D2462" s="21" t="s">
        <v>1129</v>
      </c>
      <c r="E2462" s="21" t="s">
        <v>1097</v>
      </c>
      <c r="F2462" s="30" t="s">
        <v>3818</v>
      </c>
      <c r="G2462" s="21" t="s">
        <v>1183</v>
      </c>
      <c r="H2462" s="31" t="s">
        <v>4282</v>
      </c>
      <c r="I2462" s="31" t="s">
        <v>4250</v>
      </c>
      <c r="J2462" s="21" t="s">
        <v>1161</v>
      </c>
      <c r="K2462" s="21" t="s">
        <v>1088</v>
      </c>
      <c r="L2462" s="21" t="s">
        <v>1089</v>
      </c>
      <c r="M2462" s="21">
        <v>16.8</v>
      </c>
      <c r="N2462" s="21" t="s">
        <v>1088</v>
      </c>
      <c r="O2462" s="21" t="s">
        <v>1088</v>
      </c>
      <c r="P2462" s="21">
        <v>0.8</v>
      </c>
      <c r="Q2462" s="21"/>
      <c r="R2462" s="21"/>
      <c r="S2462" s="21"/>
      <c r="U2462" s="36" t="s">
        <v>5396</v>
      </c>
      <c r="V2462" s="66" t="s">
        <v>5285</v>
      </c>
      <c r="W2462" s="66"/>
    </row>
    <row r="2463" spans="1:23" ht="14">
      <c r="A2463" s="21" t="s">
        <v>4245</v>
      </c>
      <c r="B2463" s="10" t="s">
        <v>4246</v>
      </c>
      <c r="C2463" s="21" t="s">
        <v>1036</v>
      </c>
      <c r="D2463" s="21" t="s">
        <v>1129</v>
      </c>
      <c r="E2463" s="21" t="s">
        <v>1097</v>
      </c>
      <c r="F2463" s="30" t="s">
        <v>3818</v>
      </c>
      <c r="G2463" s="21" t="s">
        <v>1183</v>
      </c>
      <c r="H2463" s="31" t="s">
        <v>4283</v>
      </c>
      <c r="I2463" s="31" t="s">
        <v>4250</v>
      </c>
      <c r="J2463" s="21" t="s">
        <v>1161</v>
      </c>
      <c r="K2463" s="21" t="s">
        <v>1088</v>
      </c>
      <c r="L2463" s="21" t="s">
        <v>1089</v>
      </c>
      <c r="M2463" s="21">
        <v>15.5</v>
      </c>
      <c r="N2463" s="21" t="s">
        <v>1088</v>
      </c>
      <c r="O2463" s="21" t="s">
        <v>1088</v>
      </c>
      <c r="P2463" s="21">
        <v>0.2</v>
      </c>
      <c r="Q2463" s="21"/>
      <c r="R2463" s="21"/>
      <c r="S2463" s="21"/>
      <c r="U2463" s="36" t="s">
        <v>5396</v>
      </c>
      <c r="V2463" s="66" t="s">
        <v>5285</v>
      </c>
      <c r="W2463" s="66"/>
    </row>
    <row r="2464" spans="1:23" ht="14">
      <c r="A2464" s="21" t="s">
        <v>4245</v>
      </c>
      <c r="B2464" s="10" t="s">
        <v>4246</v>
      </c>
      <c r="C2464" s="21" t="s">
        <v>1036</v>
      </c>
      <c r="D2464" s="21" t="s">
        <v>1129</v>
      </c>
      <c r="E2464" s="21" t="s">
        <v>1097</v>
      </c>
      <c r="F2464" s="30" t="s">
        <v>3818</v>
      </c>
      <c r="G2464" s="21" t="s">
        <v>1183</v>
      </c>
      <c r="H2464" s="31" t="s">
        <v>4284</v>
      </c>
      <c r="I2464" s="31" t="s">
        <v>4250</v>
      </c>
      <c r="J2464" s="21" t="s">
        <v>1161</v>
      </c>
      <c r="K2464" s="21" t="s">
        <v>1088</v>
      </c>
      <c r="L2464" s="21" t="s">
        <v>1089</v>
      </c>
      <c r="M2464" s="21">
        <v>15.5</v>
      </c>
      <c r="N2464" s="21" t="s">
        <v>1088</v>
      </c>
      <c r="O2464" s="21" t="s">
        <v>1088</v>
      </c>
      <c r="P2464" s="21">
        <v>0.5</v>
      </c>
      <c r="Q2464" s="21"/>
      <c r="R2464" s="21"/>
      <c r="S2464" s="21"/>
      <c r="U2464" s="36" t="s">
        <v>5396</v>
      </c>
      <c r="V2464" s="66" t="s">
        <v>5285</v>
      </c>
      <c r="W2464" s="66"/>
    </row>
    <row r="2465" spans="1:23" ht="14">
      <c r="A2465" s="21" t="s">
        <v>4245</v>
      </c>
      <c r="B2465" s="10" t="s">
        <v>4246</v>
      </c>
      <c r="C2465" s="21" t="s">
        <v>1036</v>
      </c>
      <c r="D2465" s="21" t="s">
        <v>1129</v>
      </c>
      <c r="E2465" s="21" t="s">
        <v>1097</v>
      </c>
      <c r="F2465" s="30" t="s">
        <v>3818</v>
      </c>
      <c r="G2465" s="21" t="s">
        <v>1183</v>
      </c>
      <c r="H2465" s="31" t="s">
        <v>4285</v>
      </c>
      <c r="I2465" s="31" t="s">
        <v>4250</v>
      </c>
      <c r="J2465" s="21" t="s">
        <v>1161</v>
      </c>
      <c r="K2465" s="21" t="s">
        <v>1088</v>
      </c>
      <c r="L2465" s="21" t="s">
        <v>1089</v>
      </c>
      <c r="M2465" s="21">
        <v>15</v>
      </c>
      <c r="N2465" s="21" t="s">
        <v>1088</v>
      </c>
      <c r="O2465" s="21" t="s">
        <v>1088</v>
      </c>
      <c r="P2465" s="21">
        <v>0.8</v>
      </c>
      <c r="Q2465" s="21"/>
      <c r="R2465" s="21"/>
      <c r="S2465" s="21"/>
      <c r="U2465" s="36" t="s">
        <v>5396</v>
      </c>
      <c r="V2465" s="66" t="s">
        <v>5285</v>
      </c>
      <c r="W2465" s="66"/>
    </row>
    <row r="2466" spans="1:23" ht="14">
      <c r="A2466" s="21" t="s">
        <v>4245</v>
      </c>
      <c r="B2466" s="10" t="s">
        <v>4246</v>
      </c>
      <c r="C2466" s="21" t="s">
        <v>1036</v>
      </c>
      <c r="D2466" s="21" t="s">
        <v>1129</v>
      </c>
      <c r="E2466" s="21" t="s">
        <v>1097</v>
      </c>
      <c r="F2466" s="30" t="s">
        <v>3818</v>
      </c>
      <c r="G2466" s="21" t="s">
        <v>1183</v>
      </c>
      <c r="H2466" s="31" t="s">
        <v>4286</v>
      </c>
      <c r="I2466" s="31" t="s">
        <v>4250</v>
      </c>
      <c r="J2466" s="21" t="s">
        <v>1161</v>
      </c>
      <c r="K2466" s="21" t="s">
        <v>1088</v>
      </c>
      <c r="L2466" s="21" t="s">
        <v>1089</v>
      </c>
      <c r="M2466" s="21">
        <v>34.1</v>
      </c>
      <c r="N2466" s="21" t="s">
        <v>1088</v>
      </c>
      <c r="O2466" s="21" t="s">
        <v>1088</v>
      </c>
      <c r="P2466" s="21">
        <v>1</v>
      </c>
      <c r="Q2466" s="21"/>
      <c r="R2466" s="21"/>
      <c r="S2466" s="21"/>
      <c r="U2466" s="36" t="s">
        <v>5396</v>
      </c>
      <c r="V2466" s="66" t="s">
        <v>5285</v>
      </c>
      <c r="W2466" s="66"/>
    </row>
    <row r="2467" spans="1:23" ht="14">
      <c r="A2467" s="21" t="s">
        <v>4245</v>
      </c>
      <c r="B2467" s="10" t="s">
        <v>4246</v>
      </c>
      <c r="C2467" s="21" t="s">
        <v>1036</v>
      </c>
      <c r="D2467" s="21" t="s">
        <v>1129</v>
      </c>
      <c r="E2467" s="21" t="s">
        <v>1097</v>
      </c>
      <c r="F2467" s="30" t="s">
        <v>3818</v>
      </c>
      <c r="G2467" s="21" t="s">
        <v>1183</v>
      </c>
      <c r="H2467" s="31" t="s">
        <v>4287</v>
      </c>
      <c r="I2467" s="31" t="s">
        <v>4250</v>
      </c>
      <c r="J2467" s="21" t="s">
        <v>1161</v>
      </c>
      <c r="K2467" s="21" t="s">
        <v>1088</v>
      </c>
      <c r="L2467" s="21" t="s">
        <v>1089</v>
      </c>
      <c r="M2467" s="21">
        <v>33.6</v>
      </c>
      <c r="N2467" s="21" t="s">
        <v>1088</v>
      </c>
      <c r="O2467" s="21" t="s">
        <v>1088</v>
      </c>
      <c r="P2467" s="21">
        <v>1.7</v>
      </c>
      <c r="Q2467" s="21"/>
      <c r="R2467" s="21"/>
      <c r="S2467" s="21"/>
      <c r="U2467" s="36" t="s">
        <v>5396</v>
      </c>
      <c r="V2467" s="66" t="s">
        <v>5285</v>
      </c>
      <c r="W2467" s="66"/>
    </row>
    <row r="2468" spans="1:23" ht="14">
      <c r="A2468" s="21" t="s">
        <v>4245</v>
      </c>
      <c r="B2468" s="10" t="s">
        <v>4246</v>
      </c>
      <c r="C2468" s="21" t="s">
        <v>1036</v>
      </c>
      <c r="D2468" s="21" t="s">
        <v>1129</v>
      </c>
      <c r="E2468" s="21" t="s">
        <v>1097</v>
      </c>
      <c r="F2468" s="30" t="s">
        <v>3818</v>
      </c>
      <c r="G2468" s="21" t="s">
        <v>1183</v>
      </c>
      <c r="H2468" s="31" t="s">
        <v>4288</v>
      </c>
      <c r="I2468" s="31" t="s">
        <v>4250</v>
      </c>
      <c r="J2468" s="21" t="s">
        <v>1161</v>
      </c>
      <c r="K2468" s="21" t="s">
        <v>1088</v>
      </c>
      <c r="L2468" s="21" t="s">
        <v>1089</v>
      </c>
      <c r="M2468" s="21">
        <v>32.700000000000003</v>
      </c>
      <c r="N2468" s="21" t="s">
        <v>1088</v>
      </c>
      <c r="O2468" s="21" t="s">
        <v>1088</v>
      </c>
      <c r="P2468" s="21">
        <v>1</v>
      </c>
      <c r="Q2468" s="21"/>
      <c r="R2468" s="21"/>
      <c r="S2468" s="21"/>
      <c r="U2468" s="36" t="s">
        <v>5396</v>
      </c>
      <c r="V2468" s="66" t="s">
        <v>5285</v>
      </c>
      <c r="W2468" s="66"/>
    </row>
    <row r="2469" spans="1:23" ht="14">
      <c r="A2469" s="21" t="s">
        <v>4245</v>
      </c>
      <c r="B2469" s="10" t="s">
        <v>4246</v>
      </c>
      <c r="C2469" s="21" t="s">
        <v>1036</v>
      </c>
      <c r="D2469" s="21" t="s">
        <v>1129</v>
      </c>
      <c r="E2469" s="21" t="s">
        <v>1097</v>
      </c>
      <c r="F2469" s="30" t="s">
        <v>3818</v>
      </c>
      <c r="G2469" s="21" t="s">
        <v>1183</v>
      </c>
      <c r="H2469" s="31" t="s">
        <v>4289</v>
      </c>
      <c r="I2469" s="31" t="s">
        <v>4250</v>
      </c>
      <c r="J2469" s="21" t="s">
        <v>1161</v>
      </c>
      <c r="K2469" s="21" t="s">
        <v>1088</v>
      </c>
      <c r="L2469" s="21" t="s">
        <v>1089</v>
      </c>
      <c r="M2469" s="21">
        <v>32.5</v>
      </c>
      <c r="N2469" s="21" t="s">
        <v>1088</v>
      </c>
      <c r="O2469" s="21" t="s">
        <v>1088</v>
      </c>
      <c r="P2469" s="21">
        <v>1</v>
      </c>
      <c r="Q2469" s="21"/>
      <c r="R2469" s="21"/>
      <c r="S2469" s="21"/>
      <c r="U2469" s="36" t="s">
        <v>5396</v>
      </c>
      <c r="V2469" s="66" t="s">
        <v>5285</v>
      </c>
      <c r="W2469" s="66"/>
    </row>
    <row r="2470" spans="1:23" ht="14">
      <c r="A2470" s="21" t="s">
        <v>4245</v>
      </c>
      <c r="B2470" s="10" t="s">
        <v>4246</v>
      </c>
      <c r="C2470" s="21" t="s">
        <v>1036</v>
      </c>
      <c r="D2470" s="21" t="s">
        <v>1129</v>
      </c>
      <c r="E2470" s="21" t="s">
        <v>1097</v>
      </c>
      <c r="F2470" s="30" t="s">
        <v>3818</v>
      </c>
      <c r="G2470" s="21" t="s">
        <v>1183</v>
      </c>
      <c r="H2470" s="31" t="s">
        <v>4290</v>
      </c>
      <c r="I2470" s="31" t="s">
        <v>4250</v>
      </c>
      <c r="J2470" s="21" t="s">
        <v>1161</v>
      </c>
      <c r="K2470" s="21" t="s">
        <v>1088</v>
      </c>
      <c r="L2470" s="21" t="s">
        <v>1089</v>
      </c>
      <c r="M2470" s="21">
        <v>31.4</v>
      </c>
      <c r="N2470" s="21" t="s">
        <v>1088</v>
      </c>
      <c r="O2470" s="21" t="s">
        <v>1088</v>
      </c>
      <c r="P2470" s="21">
        <v>1.2</v>
      </c>
      <c r="Q2470" s="21"/>
      <c r="R2470" s="21"/>
      <c r="S2470" s="21"/>
      <c r="U2470" s="36" t="s">
        <v>5396</v>
      </c>
      <c r="V2470" s="66" t="s">
        <v>5285</v>
      </c>
      <c r="W2470" s="66"/>
    </row>
    <row r="2471" spans="1:23" ht="14">
      <c r="A2471" s="21" t="s">
        <v>4245</v>
      </c>
      <c r="B2471" s="10" t="s">
        <v>4246</v>
      </c>
      <c r="C2471" s="21" t="s">
        <v>1036</v>
      </c>
      <c r="D2471" s="21" t="s">
        <v>1129</v>
      </c>
      <c r="E2471" s="21" t="s">
        <v>1097</v>
      </c>
      <c r="F2471" s="30" t="s">
        <v>3818</v>
      </c>
      <c r="G2471" s="21" t="s">
        <v>1183</v>
      </c>
      <c r="H2471" s="31" t="s">
        <v>4291</v>
      </c>
      <c r="I2471" s="31" t="s">
        <v>4250</v>
      </c>
      <c r="J2471" s="21" t="s">
        <v>1161</v>
      </c>
      <c r="K2471" s="21" t="s">
        <v>1088</v>
      </c>
      <c r="L2471" s="21" t="s">
        <v>1089</v>
      </c>
      <c r="M2471" s="21">
        <v>9.8000000000000007</v>
      </c>
      <c r="N2471" s="21" t="s">
        <v>1088</v>
      </c>
      <c r="O2471" s="21" t="s">
        <v>1088</v>
      </c>
      <c r="P2471" s="21">
        <v>0.3</v>
      </c>
      <c r="Q2471" s="21"/>
      <c r="R2471" s="21"/>
      <c r="S2471" s="21"/>
      <c r="U2471" s="36" t="s">
        <v>5397</v>
      </c>
      <c r="V2471" s="66" t="s">
        <v>5285</v>
      </c>
      <c r="W2471" s="66"/>
    </row>
    <row r="2472" spans="1:23" ht="14">
      <c r="A2472" s="21" t="s">
        <v>4245</v>
      </c>
      <c r="B2472" s="10" t="s">
        <v>4246</v>
      </c>
      <c r="C2472" s="21" t="s">
        <v>1036</v>
      </c>
      <c r="D2472" s="21" t="s">
        <v>1129</v>
      </c>
      <c r="E2472" s="21" t="s">
        <v>1097</v>
      </c>
      <c r="F2472" s="30" t="s">
        <v>3818</v>
      </c>
      <c r="G2472" s="21" t="s">
        <v>1183</v>
      </c>
      <c r="H2472" s="31" t="s">
        <v>4292</v>
      </c>
      <c r="I2472" s="31" t="s">
        <v>4250</v>
      </c>
      <c r="J2472" s="21" t="s">
        <v>1161</v>
      </c>
      <c r="K2472" s="21" t="s">
        <v>1088</v>
      </c>
      <c r="L2472" s="21" t="s">
        <v>1089</v>
      </c>
      <c r="M2472" s="21">
        <v>10</v>
      </c>
      <c r="N2472" s="21" t="s">
        <v>1088</v>
      </c>
      <c r="O2472" s="21" t="s">
        <v>1088</v>
      </c>
      <c r="P2472" s="21">
        <v>0.1</v>
      </c>
      <c r="Q2472" s="21"/>
      <c r="R2472" s="21"/>
      <c r="S2472" s="21"/>
      <c r="U2472" s="36" t="s">
        <v>5397</v>
      </c>
      <c r="V2472" s="66" t="s">
        <v>5285</v>
      </c>
      <c r="W2472" s="66"/>
    </row>
    <row r="2473" spans="1:23" ht="14">
      <c r="A2473" s="21" t="s">
        <v>4245</v>
      </c>
      <c r="B2473" s="10" t="s">
        <v>4246</v>
      </c>
      <c r="C2473" s="21" t="s">
        <v>1036</v>
      </c>
      <c r="D2473" s="21" t="s">
        <v>1129</v>
      </c>
      <c r="E2473" s="21" t="s">
        <v>1097</v>
      </c>
      <c r="F2473" s="30" t="s">
        <v>3818</v>
      </c>
      <c r="G2473" s="21" t="s">
        <v>1183</v>
      </c>
      <c r="H2473" s="31" t="s">
        <v>4293</v>
      </c>
      <c r="I2473" s="31" t="s">
        <v>4250</v>
      </c>
      <c r="J2473" s="21" t="s">
        <v>1161</v>
      </c>
      <c r="K2473" s="21" t="s">
        <v>1088</v>
      </c>
      <c r="L2473" s="21" t="s">
        <v>1089</v>
      </c>
      <c r="M2473" s="21">
        <v>9.6</v>
      </c>
      <c r="N2473" s="21" t="s">
        <v>1088</v>
      </c>
      <c r="O2473" s="21" t="s">
        <v>1088</v>
      </c>
      <c r="P2473" s="21">
        <v>0.2</v>
      </c>
      <c r="Q2473" s="21"/>
      <c r="R2473" s="21"/>
      <c r="S2473" s="21"/>
      <c r="U2473" s="36" t="s">
        <v>5397</v>
      </c>
      <c r="V2473" s="66" t="s">
        <v>5285</v>
      </c>
      <c r="W2473" s="66"/>
    </row>
    <row r="2474" spans="1:23" ht="14">
      <c r="A2474" s="21" t="s">
        <v>4245</v>
      </c>
      <c r="B2474" s="10" t="s">
        <v>4246</v>
      </c>
      <c r="C2474" s="21" t="s">
        <v>1036</v>
      </c>
      <c r="D2474" s="21" t="s">
        <v>1129</v>
      </c>
      <c r="E2474" s="21" t="s">
        <v>1097</v>
      </c>
      <c r="F2474" s="30" t="s">
        <v>3818</v>
      </c>
      <c r="G2474" s="21" t="s">
        <v>1183</v>
      </c>
      <c r="H2474" s="31" t="s">
        <v>4294</v>
      </c>
      <c r="I2474" s="31" t="s">
        <v>4250</v>
      </c>
      <c r="J2474" s="21" t="s">
        <v>1161</v>
      </c>
      <c r="K2474" s="21" t="s">
        <v>1088</v>
      </c>
      <c r="L2474" s="21" t="s">
        <v>1089</v>
      </c>
      <c r="M2474" s="21">
        <v>9.6</v>
      </c>
      <c r="N2474" s="21" t="s">
        <v>1088</v>
      </c>
      <c r="O2474" s="21" t="s">
        <v>1088</v>
      </c>
      <c r="P2474" s="21">
        <v>0.3</v>
      </c>
      <c r="Q2474" s="21"/>
      <c r="R2474" s="21"/>
      <c r="S2474" s="21"/>
      <c r="U2474" s="36" t="s">
        <v>5397</v>
      </c>
      <c r="V2474" s="66" t="s">
        <v>5285</v>
      </c>
      <c r="W2474" s="66"/>
    </row>
    <row r="2475" spans="1:23" ht="14">
      <c r="A2475" s="21" t="s">
        <v>4245</v>
      </c>
      <c r="B2475" s="10" t="s">
        <v>4246</v>
      </c>
      <c r="C2475" s="21" t="s">
        <v>1036</v>
      </c>
      <c r="D2475" s="21" t="s">
        <v>1129</v>
      </c>
      <c r="E2475" s="21" t="s">
        <v>1097</v>
      </c>
      <c r="F2475" s="30" t="s">
        <v>3818</v>
      </c>
      <c r="G2475" s="21" t="s">
        <v>1183</v>
      </c>
      <c r="H2475" s="31" t="s">
        <v>4295</v>
      </c>
      <c r="I2475" s="31" t="s">
        <v>4250</v>
      </c>
      <c r="J2475" s="21" t="s">
        <v>1161</v>
      </c>
      <c r="K2475" s="21" t="s">
        <v>1088</v>
      </c>
      <c r="L2475" s="21" t="s">
        <v>1089</v>
      </c>
      <c r="M2475" s="21">
        <v>9.3000000000000007</v>
      </c>
      <c r="N2475" s="21" t="s">
        <v>1088</v>
      </c>
      <c r="O2475" s="21" t="s">
        <v>1088</v>
      </c>
      <c r="P2475" s="21">
        <v>0.3</v>
      </c>
      <c r="Q2475" s="21"/>
      <c r="R2475" s="21"/>
      <c r="S2475" s="21"/>
      <c r="U2475" s="36" t="s">
        <v>5397</v>
      </c>
      <c r="V2475" s="66" t="s">
        <v>5285</v>
      </c>
      <c r="W2475" s="66"/>
    </row>
    <row r="2476" spans="1:23" ht="14">
      <c r="A2476" s="21" t="s">
        <v>4245</v>
      </c>
      <c r="B2476" s="10" t="s">
        <v>4246</v>
      </c>
      <c r="C2476" s="21" t="s">
        <v>1036</v>
      </c>
      <c r="D2476" s="21" t="s">
        <v>1129</v>
      </c>
      <c r="E2476" s="21" t="s">
        <v>1097</v>
      </c>
      <c r="F2476" s="30" t="s">
        <v>3818</v>
      </c>
      <c r="G2476" s="21" t="s">
        <v>1183</v>
      </c>
      <c r="H2476" s="31" t="s">
        <v>4296</v>
      </c>
      <c r="I2476" s="31" t="s">
        <v>4250</v>
      </c>
      <c r="J2476" s="21" t="s">
        <v>3091</v>
      </c>
      <c r="K2476" s="21" t="s">
        <v>1088</v>
      </c>
      <c r="L2476" s="21" t="s">
        <v>1089</v>
      </c>
      <c r="M2476" s="21">
        <v>3.5</v>
      </c>
      <c r="N2476" s="21" t="s">
        <v>1088</v>
      </c>
      <c r="O2476" s="21" t="s">
        <v>1088</v>
      </c>
      <c r="P2476" s="21">
        <v>0.05</v>
      </c>
      <c r="Q2476" s="21"/>
      <c r="R2476" s="21"/>
      <c r="S2476" s="21"/>
      <c r="U2476" s="36" t="s">
        <v>5105</v>
      </c>
      <c r="V2476" s="66" t="s">
        <v>5105</v>
      </c>
      <c r="W2476" s="66"/>
    </row>
    <row r="2477" spans="1:23" ht="14">
      <c r="A2477" s="21" t="s">
        <v>4245</v>
      </c>
      <c r="B2477" s="10" t="s">
        <v>4246</v>
      </c>
      <c r="C2477" s="21" t="s">
        <v>1036</v>
      </c>
      <c r="D2477" s="21" t="s">
        <v>1129</v>
      </c>
      <c r="E2477" s="21" t="s">
        <v>1097</v>
      </c>
      <c r="F2477" s="30" t="s">
        <v>3818</v>
      </c>
      <c r="G2477" s="21" t="s">
        <v>1183</v>
      </c>
      <c r="H2477" s="21" t="s">
        <v>4297</v>
      </c>
      <c r="I2477" s="31" t="s">
        <v>4250</v>
      </c>
      <c r="J2477" s="21" t="s">
        <v>3091</v>
      </c>
      <c r="K2477" s="21" t="s">
        <v>1088</v>
      </c>
      <c r="L2477" s="21" t="s">
        <v>1089</v>
      </c>
      <c r="M2477" s="21">
        <v>3.45</v>
      </c>
      <c r="N2477" s="21" t="s">
        <v>1088</v>
      </c>
      <c r="O2477" s="21" t="s">
        <v>1088</v>
      </c>
      <c r="P2477" s="21">
        <v>0.01</v>
      </c>
      <c r="Q2477" s="21"/>
      <c r="R2477" s="21"/>
      <c r="S2477" s="21"/>
      <c r="U2477" s="36" t="s">
        <v>5105</v>
      </c>
      <c r="V2477" s="66" t="s">
        <v>5105</v>
      </c>
      <c r="W2477" s="66"/>
    </row>
    <row r="2478" spans="1:23" ht="14">
      <c r="A2478" s="21" t="s">
        <v>4245</v>
      </c>
      <c r="B2478" s="10" t="s">
        <v>4246</v>
      </c>
      <c r="C2478" s="21" t="s">
        <v>1036</v>
      </c>
      <c r="D2478" s="21" t="s">
        <v>1129</v>
      </c>
      <c r="E2478" s="21" t="s">
        <v>1097</v>
      </c>
      <c r="F2478" s="30" t="s">
        <v>3818</v>
      </c>
      <c r="G2478" s="21" t="s">
        <v>1183</v>
      </c>
      <c r="H2478" s="31" t="s">
        <v>4298</v>
      </c>
      <c r="I2478" s="31" t="s">
        <v>4250</v>
      </c>
      <c r="J2478" s="21" t="s">
        <v>3091</v>
      </c>
      <c r="K2478" s="21" t="s">
        <v>1088</v>
      </c>
      <c r="L2478" s="21" t="s">
        <v>1089</v>
      </c>
      <c r="M2478" s="21">
        <v>3.43</v>
      </c>
      <c r="N2478" s="21" t="s">
        <v>1088</v>
      </c>
      <c r="O2478" s="21" t="s">
        <v>1088</v>
      </c>
      <c r="P2478" s="21">
        <v>0.03</v>
      </c>
      <c r="Q2478" s="21"/>
      <c r="R2478" s="21"/>
      <c r="S2478" s="21"/>
      <c r="U2478" s="36" t="s">
        <v>5105</v>
      </c>
      <c r="V2478" s="66" t="s">
        <v>5105</v>
      </c>
      <c r="W2478" s="66"/>
    </row>
    <row r="2479" spans="1:23" ht="14">
      <c r="A2479" s="21" t="s">
        <v>4245</v>
      </c>
      <c r="B2479" s="10" t="s">
        <v>4246</v>
      </c>
      <c r="C2479" s="21" t="s">
        <v>1036</v>
      </c>
      <c r="D2479" s="21" t="s">
        <v>1129</v>
      </c>
      <c r="E2479" s="21" t="s">
        <v>1097</v>
      </c>
      <c r="F2479" s="30" t="s">
        <v>3818</v>
      </c>
      <c r="G2479" s="21" t="s">
        <v>1183</v>
      </c>
      <c r="H2479" s="31" t="s">
        <v>4299</v>
      </c>
      <c r="I2479" s="31" t="s">
        <v>4250</v>
      </c>
      <c r="J2479" s="21" t="s">
        <v>3091</v>
      </c>
      <c r="K2479" s="21" t="s">
        <v>1088</v>
      </c>
      <c r="L2479" s="21" t="s">
        <v>1089</v>
      </c>
      <c r="M2479" s="21">
        <v>3.39</v>
      </c>
      <c r="N2479" s="21" t="s">
        <v>1088</v>
      </c>
      <c r="O2479" s="21" t="s">
        <v>1088</v>
      </c>
      <c r="P2479" s="21">
        <v>0.03</v>
      </c>
      <c r="Q2479" s="21"/>
      <c r="R2479" s="21"/>
      <c r="S2479" s="21"/>
      <c r="U2479" s="36" t="s">
        <v>5105</v>
      </c>
      <c r="V2479" s="66" t="s">
        <v>5105</v>
      </c>
      <c r="W2479" s="66"/>
    </row>
    <row r="2480" spans="1:23" ht="14">
      <c r="A2480" s="21" t="s">
        <v>4245</v>
      </c>
      <c r="B2480" s="10" t="s">
        <v>4246</v>
      </c>
      <c r="C2480" s="21" t="s">
        <v>1036</v>
      </c>
      <c r="D2480" s="21" t="s">
        <v>1129</v>
      </c>
      <c r="E2480" s="21" t="s">
        <v>1097</v>
      </c>
      <c r="F2480" s="30" t="s">
        <v>3818</v>
      </c>
      <c r="G2480" s="21" t="s">
        <v>1183</v>
      </c>
      <c r="H2480" s="31" t="s">
        <v>4300</v>
      </c>
      <c r="I2480" s="31" t="s">
        <v>4250</v>
      </c>
      <c r="J2480" s="21" t="s">
        <v>3091</v>
      </c>
      <c r="K2480" s="21" t="s">
        <v>1088</v>
      </c>
      <c r="L2480" s="21" t="s">
        <v>1089</v>
      </c>
      <c r="M2480" s="21">
        <v>3.39</v>
      </c>
      <c r="N2480" s="21" t="s">
        <v>1088</v>
      </c>
      <c r="O2480" s="21" t="s">
        <v>1088</v>
      </c>
      <c r="P2480" s="21">
        <v>0.03</v>
      </c>
      <c r="Q2480" s="21"/>
      <c r="R2480" s="21"/>
      <c r="S2480" s="21"/>
      <c r="U2480" s="36" t="s">
        <v>5105</v>
      </c>
      <c r="V2480" s="66" t="s">
        <v>5105</v>
      </c>
      <c r="W2480" s="66"/>
    </row>
    <row r="2481" spans="1:23" ht="14">
      <c r="A2481" s="21" t="s">
        <v>4245</v>
      </c>
      <c r="B2481" s="10" t="s">
        <v>4246</v>
      </c>
      <c r="C2481" s="21" t="s">
        <v>1036</v>
      </c>
      <c r="D2481" s="21" t="s">
        <v>1129</v>
      </c>
      <c r="E2481" s="21" t="s">
        <v>1097</v>
      </c>
      <c r="F2481" s="30" t="s">
        <v>3818</v>
      </c>
      <c r="G2481" s="21" t="s">
        <v>1183</v>
      </c>
      <c r="H2481" s="31" t="s">
        <v>4301</v>
      </c>
      <c r="I2481" s="31" t="s">
        <v>4250</v>
      </c>
      <c r="J2481" s="21" t="s">
        <v>1161</v>
      </c>
      <c r="K2481" s="21" t="s">
        <v>1088</v>
      </c>
      <c r="L2481" s="21" t="s">
        <v>1089</v>
      </c>
      <c r="M2481" s="21">
        <v>43.4</v>
      </c>
      <c r="N2481" s="21" t="s">
        <v>1088</v>
      </c>
      <c r="O2481" s="21" t="s">
        <v>1088</v>
      </c>
      <c r="P2481" s="21">
        <v>3.2</v>
      </c>
      <c r="Q2481" s="21"/>
      <c r="R2481" s="21"/>
      <c r="S2481" s="21"/>
      <c r="U2481" s="36" t="s">
        <v>5397</v>
      </c>
      <c r="V2481" s="66" t="s">
        <v>5285</v>
      </c>
      <c r="W2481" s="66"/>
    </row>
    <row r="2482" spans="1:23" ht="14">
      <c r="A2482" s="21" t="s">
        <v>4245</v>
      </c>
      <c r="B2482" s="10" t="s">
        <v>4246</v>
      </c>
      <c r="C2482" s="21" t="s">
        <v>1036</v>
      </c>
      <c r="D2482" s="21" t="s">
        <v>1129</v>
      </c>
      <c r="E2482" s="21" t="s">
        <v>1097</v>
      </c>
      <c r="F2482" s="30" t="s">
        <v>3818</v>
      </c>
      <c r="G2482" s="21" t="s">
        <v>1183</v>
      </c>
      <c r="H2482" s="31" t="s">
        <v>4302</v>
      </c>
      <c r="I2482" s="31" t="s">
        <v>4250</v>
      </c>
      <c r="J2482" s="21" t="s">
        <v>1161</v>
      </c>
      <c r="K2482" s="21" t="s">
        <v>1088</v>
      </c>
      <c r="L2482" s="21" t="s">
        <v>1089</v>
      </c>
      <c r="M2482" s="21">
        <v>43.3</v>
      </c>
      <c r="N2482" s="21" t="s">
        <v>1088</v>
      </c>
      <c r="O2482" s="21" t="s">
        <v>1088</v>
      </c>
      <c r="P2482" s="21">
        <v>3.1</v>
      </c>
      <c r="Q2482" s="21"/>
      <c r="R2482" s="21"/>
      <c r="S2482" s="21"/>
      <c r="U2482" s="36" t="s">
        <v>5397</v>
      </c>
      <c r="V2482" s="66" t="s">
        <v>5285</v>
      </c>
      <c r="W2482" s="66"/>
    </row>
    <row r="2483" spans="1:23" ht="14">
      <c r="A2483" s="21" t="s">
        <v>4245</v>
      </c>
      <c r="B2483" s="10" t="s">
        <v>4246</v>
      </c>
      <c r="C2483" s="21" t="s">
        <v>1036</v>
      </c>
      <c r="D2483" s="21" t="s">
        <v>1129</v>
      </c>
      <c r="E2483" s="21" t="s">
        <v>1097</v>
      </c>
      <c r="F2483" s="30" t="s">
        <v>3818</v>
      </c>
      <c r="G2483" s="21" t="s">
        <v>1183</v>
      </c>
      <c r="H2483" s="31" t="s">
        <v>4303</v>
      </c>
      <c r="I2483" s="31" t="s">
        <v>4250</v>
      </c>
      <c r="J2483" s="21" t="s">
        <v>1161</v>
      </c>
      <c r="K2483" s="21" t="s">
        <v>1088</v>
      </c>
      <c r="L2483" s="21" t="s">
        <v>1089</v>
      </c>
      <c r="M2483" s="21">
        <v>40.200000000000003</v>
      </c>
      <c r="N2483" s="21" t="s">
        <v>1088</v>
      </c>
      <c r="O2483" s="21" t="s">
        <v>1088</v>
      </c>
      <c r="P2483" s="21">
        <v>4.0999999999999996</v>
      </c>
      <c r="Q2483" s="21"/>
      <c r="R2483" s="21"/>
      <c r="S2483" s="21"/>
      <c r="U2483" s="36" t="s">
        <v>5397</v>
      </c>
      <c r="V2483" s="66" t="s">
        <v>5285</v>
      </c>
      <c r="W2483" s="66"/>
    </row>
    <row r="2484" spans="1:23" ht="14">
      <c r="A2484" s="21" t="s">
        <v>4245</v>
      </c>
      <c r="B2484" s="10" t="s">
        <v>4246</v>
      </c>
      <c r="C2484" s="21" t="s">
        <v>1036</v>
      </c>
      <c r="D2484" s="21" t="s">
        <v>1129</v>
      </c>
      <c r="E2484" s="21" t="s">
        <v>1097</v>
      </c>
      <c r="F2484" s="30" t="s">
        <v>3818</v>
      </c>
      <c r="G2484" s="21" t="s">
        <v>1183</v>
      </c>
      <c r="H2484" s="31" t="s">
        <v>4304</v>
      </c>
      <c r="I2484" s="31" t="s">
        <v>4250</v>
      </c>
      <c r="J2484" s="21" t="s">
        <v>1161</v>
      </c>
      <c r="K2484" s="21" t="s">
        <v>1088</v>
      </c>
      <c r="L2484" s="21" t="s">
        <v>1089</v>
      </c>
      <c r="M2484" s="21">
        <v>41.2</v>
      </c>
      <c r="N2484" s="21" t="s">
        <v>1088</v>
      </c>
      <c r="O2484" s="21" t="s">
        <v>1088</v>
      </c>
      <c r="P2484" s="21">
        <v>2.4</v>
      </c>
      <c r="Q2484" s="21"/>
      <c r="R2484" s="21"/>
      <c r="S2484" s="21"/>
      <c r="U2484" s="36" t="s">
        <v>5397</v>
      </c>
      <c r="V2484" s="66" t="s">
        <v>5285</v>
      </c>
      <c r="W2484" s="66"/>
    </row>
    <row r="2485" spans="1:23" ht="14">
      <c r="A2485" s="21" t="s">
        <v>4245</v>
      </c>
      <c r="B2485" s="10" t="s">
        <v>4246</v>
      </c>
      <c r="C2485" s="21" t="s">
        <v>1036</v>
      </c>
      <c r="D2485" s="21" t="s">
        <v>1129</v>
      </c>
      <c r="E2485" s="21" t="s">
        <v>1097</v>
      </c>
      <c r="F2485" s="30" t="s">
        <v>3818</v>
      </c>
      <c r="G2485" s="21" t="s">
        <v>1183</v>
      </c>
      <c r="H2485" s="31" t="s">
        <v>4305</v>
      </c>
      <c r="I2485" s="31" t="s">
        <v>4250</v>
      </c>
      <c r="J2485" s="21" t="s">
        <v>1161</v>
      </c>
      <c r="K2485" s="21" t="s">
        <v>1088</v>
      </c>
      <c r="L2485" s="21" t="s">
        <v>1089</v>
      </c>
      <c r="M2485" s="21">
        <v>38.799999999999997</v>
      </c>
      <c r="N2485" s="21" t="s">
        <v>1088</v>
      </c>
      <c r="O2485" s="21" t="s">
        <v>1088</v>
      </c>
      <c r="P2485" s="21">
        <v>2.1</v>
      </c>
      <c r="Q2485" s="21"/>
      <c r="R2485" s="21"/>
      <c r="S2485" s="21"/>
      <c r="U2485" s="36" t="s">
        <v>5397</v>
      </c>
      <c r="V2485" s="66" t="s">
        <v>5285</v>
      </c>
      <c r="W2485" s="66"/>
    </row>
    <row r="2486" spans="1:23" ht="14">
      <c r="A2486" s="21" t="s">
        <v>4245</v>
      </c>
      <c r="B2486" s="10" t="s">
        <v>4246</v>
      </c>
      <c r="C2486" s="21" t="s">
        <v>1036</v>
      </c>
      <c r="D2486" s="21" t="s">
        <v>1129</v>
      </c>
      <c r="E2486" s="21" t="s">
        <v>1097</v>
      </c>
      <c r="F2486" s="30" t="s">
        <v>3818</v>
      </c>
      <c r="G2486" s="21" t="s">
        <v>1183</v>
      </c>
      <c r="H2486" s="31" t="s">
        <v>4306</v>
      </c>
      <c r="I2486" s="31" t="s">
        <v>4250</v>
      </c>
      <c r="J2486" s="21" t="s">
        <v>1161</v>
      </c>
      <c r="K2486" s="21" t="s">
        <v>1088</v>
      </c>
      <c r="L2486" s="21" t="s">
        <v>1089</v>
      </c>
      <c r="M2486" s="21">
        <v>8</v>
      </c>
      <c r="N2486" s="21" t="s">
        <v>1088</v>
      </c>
      <c r="O2486" s="21" t="s">
        <v>1088</v>
      </c>
      <c r="P2486" s="21">
        <v>1.2</v>
      </c>
      <c r="Q2486" s="21"/>
      <c r="R2486" s="21"/>
      <c r="S2486" s="21"/>
      <c r="U2486" s="36" t="s">
        <v>5398</v>
      </c>
      <c r="V2486" s="66" t="s">
        <v>5285</v>
      </c>
      <c r="W2486" s="66"/>
    </row>
    <row r="2487" spans="1:23" ht="14">
      <c r="A2487" s="21" t="s">
        <v>4245</v>
      </c>
      <c r="B2487" s="10" t="s">
        <v>4246</v>
      </c>
      <c r="C2487" s="21" t="s">
        <v>1036</v>
      </c>
      <c r="D2487" s="21" t="s">
        <v>1129</v>
      </c>
      <c r="E2487" s="21" t="s">
        <v>1097</v>
      </c>
      <c r="F2487" s="30" t="s">
        <v>3818</v>
      </c>
      <c r="G2487" s="21" t="s">
        <v>1183</v>
      </c>
      <c r="H2487" s="31" t="s">
        <v>4307</v>
      </c>
      <c r="I2487" s="31" t="s">
        <v>4250</v>
      </c>
      <c r="J2487" s="21" t="s">
        <v>1161</v>
      </c>
      <c r="K2487" s="21" t="s">
        <v>1088</v>
      </c>
      <c r="L2487" s="21" t="s">
        <v>1089</v>
      </c>
      <c r="M2487" s="21">
        <v>5.8</v>
      </c>
      <c r="N2487" s="21" t="s">
        <v>1088</v>
      </c>
      <c r="O2487" s="21" t="s">
        <v>1088</v>
      </c>
      <c r="P2487" s="21">
        <v>0.7</v>
      </c>
      <c r="Q2487" s="21"/>
      <c r="R2487" s="21"/>
      <c r="S2487" s="21"/>
      <c r="U2487" s="36" t="s">
        <v>5398</v>
      </c>
      <c r="V2487" s="66" t="s">
        <v>5285</v>
      </c>
      <c r="W2487" s="66"/>
    </row>
    <row r="2488" spans="1:23" ht="14">
      <c r="A2488" s="21" t="s">
        <v>4245</v>
      </c>
      <c r="B2488" s="10" t="s">
        <v>4246</v>
      </c>
      <c r="C2488" s="21" t="s">
        <v>1036</v>
      </c>
      <c r="D2488" s="21" t="s">
        <v>1129</v>
      </c>
      <c r="E2488" s="21" t="s">
        <v>1097</v>
      </c>
      <c r="F2488" s="30" t="s">
        <v>3818</v>
      </c>
      <c r="G2488" s="21" t="s">
        <v>1183</v>
      </c>
      <c r="H2488" s="31" t="s">
        <v>4308</v>
      </c>
      <c r="I2488" s="31" t="s">
        <v>4250</v>
      </c>
      <c r="J2488" s="21" t="s">
        <v>1161</v>
      </c>
      <c r="K2488" s="21" t="s">
        <v>1088</v>
      </c>
      <c r="L2488" s="21" t="s">
        <v>1089</v>
      </c>
      <c r="M2488" s="21">
        <v>5.4</v>
      </c>
      <c r="N2488" s="21" t="s">
        <v>1088</v>
      </c>
      <c r="O2488" s="21" t="s">
        <v>1088</v>
      </c>
      <c r="P2488" s="21">
        <v>0</v>
      </c>
      <c r="Q2488" s="21"/>
      <c r="R2488" s="21"/>
      <c r="S2488" s="21"/>
      <c r="U2488" s="36" t="s">
        <v>5398</v>
      </c>
      <c r="V2488" s="66" t="s">
        <v>5285</v>
      </c>
      <c r="W2488" s="66"/>
    </row>
    <row r="2489" spans="1:23" ht="14">
      <c r="A2489" s="21" t="s">
        <v>4245</v>
      </c>
      <c r="B2489" s="10" t="s">
        <v>4246</v>
      </c>
      <c r="C2489" s="21" t="s">
        <v>1036</v>
      </c>
      <c r="D2489" s="21" t="s">
        <v>1129</v>
      </c>
      <c r="E2489" s="21" t="s">
        <v>1097</v>
      </c>
      <c r="F2489" s="30" t="s">
        <v>3818</v>
      </c>
      <c r="G2489" s="21" t="s">
        <v>1183</v>
      </c>
      <c r="H2489" s="31" t="s">
        <v>4309</v>
      </c>
      <c r="I2489" s="31" t="s">
        <v>4250</v>
      </c>
      <c r="J2489" s="21" t="s">
        <v>1161</v>
      </c>
      <c r="K2489" s="21" t="s">
        <v>1088</v>
      </c>
      <c r="L2489" s="21" t="s">
        <v>1089</v>
      </c>
      <c r="M2489" s="21">
        <v>5.5</v>
      </c>
      <c r="N2489" s="21" t="s">
        <v>1088</v>
      </c>
      <c r="O2489" s="21" t="s">
        <v>1088</v>
      </c>
      <c r="P2489" s="21">
        <v>0</v>
      </c>
      <c r="Q2489" s="21"/>
      <c r="R2489" s="21"/>
      <c r="S2489" s="21"/>
      <c r="U2489" s="36" t="s">
        <v>5398</v>
      </c>
      <c r="V2489" s="66" t="s">
        <v>5285</v>
      </c>
      <c r="W2489" s="66"/>
    </row>
    <row r="2490" spans="1:23" ht="14">
      <c r="A2490" s="21" t="s">
        <v>4245</v>
      </c>
      <c r="B2490" s="10" t="s">
        <v>4246</v>
      </c>
      <c r="C2490" s="21" t="s">
        <v>1036</v>
      </c>
      <c r="D2490" s="21" t="s">
        <v>1129</v>
      </c>
      <c r="E2490" s="21" t="s">
        <v>1097</v>
      </c>
      <c r="F2490" s="30" t="s">
        <v>3818</v>
      </c>
      <c r="G2490" s="21" t="s">
        <v>1183</v>
      </c>
      <c r="H2490" s="31" t="s">
        <v>4310</v>
      </c>
      <c r="I2490" s="31" t="s">
        <v>4250</v>
      </c>
      <c r="J2490" s="21" t="s">
        <v>1161</v>
      </c>
      <c r="K2490" s="21" t="s">
        <v>1088</v>
      </c>
      <c r="L2490" s="21" t="s">
        <v>1089</v>
      </c>
      <c r="M2490" s="21">
        <v>4.9000000000000004</v>
      </c>
      <c r="N2490" s="21" t="s">
        <v>1088</v>
      </c>
      <c r="O2490" s="21" t="s">
        <v>1088</v>
      </c>
      <c r="P2490" s="21">
        <v>0</v>
      </c>
      <c r="Q2490" s="21"/>
      <c r="R2490" s="21"/>
      <c r="S2490" s="21"/>
      <c r="U2490" s="36" t="s">
        <v>5398</v>
      </c>
      <c r="V2490" s="66" t="s">
        <v>5285</v>
      </c>
      <c r="W2490" s="66"/>
    </row>
    <row r="2491" spans="1:23" ht="14">
      <c r="A2491" s="21" t="s">
        <v>4245</v>
      </c>
      <c r="B2491" s="10" t="s">
        <v>4246</v>
      </c>
      <c r="C2491" s="21" t="s">
        <v>1036</v>
      </c>
      <c r="D2491" s="21" t="s">
        <v>1129</v>
      </c>
      <c r="E2491" s="21" t="s">
        <v>1097</v>
      </c>
      <c r="F2491" s="30" t="s">
        <v>3818</v>
      </c>
      <c r="G2491" s="21" t="s">
        <v>1183</v>
      </c>
      <c r="H2491" s="31" t="s">
        <v>4311</v>
      </c>
      <c r="I2491" s="31" t="s">
        <v>4250</v>
      </c>
      <c r="J2491" s="21" t="s">
        <v>1161</v>
      </c>
      <c r="K2491" s="21" t="s">
        <v>1088</v>
      </c>
      <c r="L2491" s="21" t="s">
        <v>1089</v>
      </c>
      <c r="M2491" s="21">
        <v>0.18</v>
      </c>
      <c r="N2491" s="21" t="s">
        <v>1088</v>
      </c>
      <c r="O2491" s="21" t="s">
        <v>1088</v>
      </c>
      <c r="P2491" s="21">
        <v>0.04</v>
      </c>
      <c r="Q2491" s="21"/>
      <c r="R2491" s="21"/>
      <c r="S2491" s="21"/>
      <c r="U2491" s="36" t="s">
        <v>5105</v>
      </c>
      <c r="V2491" s="66" t="s">
        <v>5284</v>
      </c>
      <c r="W2491" s="66"/>
    </row>
    <row r="2492" spans="1:23" ht="14">
      <c r="A2492" s="21" t="s">
        <v>4245</v>
      </c>
      <c r="B2492" s="10" t="s">
        <v>4246</v>
      </c>
      <c r="C2492" s="21" t="s">
        <v>1036</v>
      </c>
      <c r="D2492" s="21" t="s">
        <v>1129</v>
      </c>
      <c r="E2492" s="21" t="s">
        <v>1097</v>
      </c>
      <c r="F2492" s="30" t="s">
        <v>3818</v>
      </c>
      <c r="G2492" s="21" t="s">
        <v>1183</v>
      </c>
      <c r="H2492" s="31" t="s">
        <v>4312</v>
      </c>
      <c r="I2492" s="31" t="s">
        <v>4250</v>
      </c>
      <c r="J2492" s="21" t="s">
        <v>1161</v>
      </c>
      <c r="K2492" s="21" t="s">
        <v>1088</v>
      </c>
      <c r="L2492" s="21" t="s">
        <v>1089</v>
      </c>
      <c r="M2492" s="21">
        <v>0.17</v>
      </c>
      <c r="N2492" s="21" t="s">
        <v>1088</v>
      </c>
      <c r="O2492" s="21" t="s">
        <v>1088</v>
      </c>
      <c r="P2492" s="21">
        <v>0.05</v>
      </c>
      <c r="Q2492" s="21"/>
      <c r="R2492" s="21"/>
      <c r="S2492" s="21"/>
      <c r="U2492" s="36" t="s">
        <v>5105</v>
      </c>
      <c r="V2492" s="66" t="s">
        <v>5284</v>
      </c>
      <c r="W2492" s="66"/>
    </row>
    <row r="2493" spans="1:23" ht="14">
      <c r="A2493" s="21" t="s">
        <v>4245</v>
      </c>
      <c r="B2493" s="10" t="s">
        <v>4246</v>
      </c>
      <c r="C2493" s="21" t="s">
        <v>1036</v>
      </c>
      <c r="D2493" s="21" t="s">
        <v>1129</v>
      </c>
      <c r="E2493" s="21" t="s">
        <v>1097</v>
      </c>
      <c r="F2493" s="30" t="s">
        <v>3818</v>
      </c>
      <c r="G2493" s="21" t="s">
        <v>1183</v>
      </c>
      <c r="H2493" s="31" t="s">
        <v>4313</v>
      </c>
      <c r="I2493" s="31" t="s">
        <v>4250</v>
      </c>
      <c r="J2493" s="21" t="s">
        <v>1161</v>
      </c>
      <c r="K2493" s="21" t="s">
        <v>1088</v>
      </c>
      <c r="L2493" s="21" t="s">
        <v>1089</v>
      </c>
      <c r="M2493" s="21">
        <v>0.13</v>
      </c>
      <c r="N2493" s="21" t="s">
        <v>1088</v>
      </c>
      <c r="O2493" s="21" t="s">
        <v>1088</v>
      </c>
      <c r="P2493" s="21">
        <v>0.02</v>
      </c>
      <c r="Q2493" s="21"/>
      <c r="R2493" s="21"/>
      <c r="S2493" s="21"/>
      <c r="U2493" s="36" t="s">
        <v>5105</v>
      </c>
      <c r="V2493" s="66" t="s">
        <v>5284</v>
      </c>
      <c r="W2493" s="66"/>
    </row>
    <row r="2494" spans="1:23" ht="14">
      <c r="A2494" s="21" t="s">
        <v>4245</v>
      </c>
      <c r="B2494" s="10" t="s">
        <v>4246</v>
      </c>
      <c r="C2494" s="21" t="s">
        <v>1036</v>
      </c>
      <c r="D2494" s="21" t="s">
        <v>1129</v>
      </c>
      <c r="E2494" s="21" t="s">
        <v>1097</v>
      </c>
      <c r="F2494" s="30" t="s">
        <v>3818</v>
      </c>
      <c r="G2494" s="21" t="s">
        <v>1183</v>
      </c>
      <c r="H2494" s="31" t="s">
        <v>4314</v>
      </c>
      <c r="I2494" s="31" t="s">
        <v>4250</v>
      </c>
      <c r="J2494" s="21" t="s">
        <v>1161</v>
      </c>
      <c r="K2494" s="21" t="s">
        <v>1088</v>
      </c>
      <c r="L2494" s="21" t="s">
        <v>1089</v>
      </c>
      <c r="M2494" s="21">
        <v>0.11</v>
      </c>
      <c r="N2494" s="21" t="s">
        <v>1088</v>
      </c>
      <c r="O2494" s="21" t="s">
        <v>1088</v>
      </c>
      <c r="P2494" s="21">
        <v>0.02</v>
      </c>
      <c r="Q2494" s="21"/>
      <c r="R2494" s="21"/>
      <c r="S2494" s="21"/>
      <c r="U2494" s="36" t="s">
        <v>5105</v>
      </c>
      <c r="V2494" s="66" t="s">
        <v>5284</v>
      </c>
      <c r="W2494" s="66"/>
    </row>
    <row r="2495" spans="1:23" ht="14">
      <c r="A2495" s="21" t="s">
        <v>4245</v>
      </c>
      <c r="B2495" s="10" t="s">
        <v>4246</v>
      </c>
      <c r="C2495" s="21" t="s">
        <v>1036</v>
      </c>
      <c r="D2495" s="21" t="s">
        <v>1129</v>
      </c>
      <c r="E2495" s="21" t="s">
        <v>1097</v>
      </c>
      <c r="F2495" s="30" t="s">
        <v>3818</v>
      </c>
      <c r="G2495" s="21" t="s">
        <v>1183</v>
      </c>
      <c r="H2495" s="31" t="s">
        <v>4315</v>
      </c>
      <c r="I2495" s="31" t="s">
        <v>4250</v>
      </c>
      <c r="J2495" s="21" t="s">
        <v>1161</v>
      </c>
      <c r="K2495" s="21" t="s">
        <v>1088</v>
      </c>
      <c r="L2495" s="21" t="s">
        <v>1089</v>
      </c>
      <c r="M2495" s="21">
        <v>0.13</v>
      </c>
      <c r="N2495" s="21" t="s">
        <v>1088</v>
      </c>
      <c r="O2495" s="21" t="s">
        <v>1088</v>
      </c>
      <c r="P2495" s="21">
        <v>0.03</v>
      </c>
      <c r="Q2495" s="21"/>
      <c r="R2495" s="21"/>
      <c r="S2495" s="21"/>
      <c r="U2495" s="36" t="s">
        <v>5105</v>
      </c>
      <c r="V2495" s="66" t="s">
        <v>5284</v>
      </c>
      <c r="W2495" s="66"/>
    </row>
    <row r="2496" spans="1:23" ht="14">
      <c r="A2496" s="21" t="s">
        <v>4245</v>
      </c>
      <c r="B2496" s="10" t="s">
        <v>4246</v>
      </c>
      <c r="C2496" s="21" t="s">
        <v>1036</v>
      </c>
      <c r="D2496" s="21" t="s">
        <v>1129</v>
      </c>
      <c r="E2496" s="21" t="s">
        <v>1097</v>
      </c>
      <c r="F2496" s="30" t="s">
        <v>3818</v>
      </c>
      <c r="G2496" s="21" t="s">
        <v>1183</v>
      </c>
      <c r="H2496" s="31" t="s">
        <v>4316</v>
      </c>
      <c r="I2496" s="31" t="s">
        <v>4250</v>
      </c>
      <c r="J2496" s="21" t="s">
        <v>4317</v>
      </c>
      <c r="K2496" s="21" t="s">
        <v>1088</v>
      </c>
      <c r="L2496" s="21" t="s">
        <v>1089</v>
      </c>
      <c r="M2496" s="21">
        <v>0.44</v>
      </c>
      <c r="N2496" s="21" t="b">
        <v>1</v>
      </c>
      <c r="O2496" s="21" t="s">
        <v>1088</v>
      </c>
      <c r="P2496" s="21">
        <v>0.03</v>
      </c>
      <c r="Q2496" s="21"/>
      <c r="R2496" s="21"/>
      <c r="S2496" s="21"/>
      <c r="U2496" s="36" t="s">
        <v>5399</v>
      </c>
      <c r="V2496" s="66" t="s">
        <v>5285</v>
      </c>
      <c r="W2496" s="66"/>
    </row>
    <row r="2497" spans="1:23" ht="14">
      <c r="A2497" s="21" t="s">
        <v>4245</v>
      </c>
      <c r="B2497" s="10" t="s">
        <v>4246</v>
      </c>
      <c r="C2497" s="21" t="s">
        <v>1036</v>
      </c>
      <c r="D2497" s="21" t="s">
        <v>1129</v>
      </c>
      <c r="E2497" s="21" t="s">
        <v>1097</v>
      </c>
      <c r="F2497" s="30" t="s">
        <v>3818</v>
      </c>
      <c r="G2497" s="21" t="s">
        <v>1183</v>
      </c>
      <c r="H2497" s="31" t="s">
        <v>4318</v>
      </c>
      <c r="I2497" s="31" t="s">
        <v>4250</v>
      </c>
      <c r="J2497" s="21" t="s">
        <v>4317</v>
      </c>
      <c r="K2497" s="21" t="s">
        <v>1088</v>
      </c>
      <c r="L2497" s="21" t="s">
        <v>1089</v>
      </c>
      <c r="M2497" s="21">
        <v>0.24</v>
      </c>
      <c r="N2497" s="21" t="b">
        <v>1</v>
      </c>
      <c r="O2497" s="21" t="s">
        <v>1088</v>
      </c>
      <c r="P2497" s="21">
        <v>0.05</v>
      </c>
      <c r="Q2497" s="21"/>
      <c r="R2497" s="21"/>
      <c r="S2497" s="21"/>
      <c r="U2497" s="36" t="s">
        <v>5399</v>
      </c>
      <c r="V2497" s="66" t="s">
        <v>5285</v>
      </c>
      <c r="W2497" s="66"/>
    </row>
    <row r="2498" spans="1:23" ht="14">
      <c r="A2498" s="21" t="s">
        <v>4245</v>
      </c>
      <c r="B2498" s="10" t="s">
        <v>4246</v>
      </c>
      <c r="C2498" s="21" t="s">
        <v>1036</v>
      </c>
      <c r="D2498" s="21" t="s">
        <v>1129</v>
      </c>
      <c r="E2498" s="21" t="s">
        <v>1097</v>
      </c>
      <c r="F2498" s="30" t="s">
        <v>3818</v>
      </c>
      <c r="G2498" s="21" t="s">
        <v>1183</v>
      </c>
      <c r="H2498" s="31" t="s">
        <v>4319</v>
      </c>
      <c r="I2498" s="31" t="s">
        <v>4250</v>
      </c>
      <c r="J2498" s="21" t="s">
        <v>4320</v>
      </c>
      <c r="K2498" s="21" t="s">
        <v>1088</v>
      </c>
      <c r="L2498" s="21" t="s">
        <v>1089</v>
      </c>
      <c r="M2498" s="21">
        <v>2.4E-2</v>
      </c>
      <c r="N2498" s="21" t="s">
        <v>1088</v>
      </c>
      <c r="O2498" s="21" t="s">
        <v>1088</v>
      </c>
      <c r="P2498" s="21">
        <v>0.01</v>
      </c>
      <c r="Q2498" s="21"/>
      <c r="R2498" s="21"/>
      <c r="S2498" s="21"/>
      <c r="U2498" s="36" t="s">
        <v>5400</v>
      </c>
      <c r="V2498" s="66" t="s">
        <v>5285</v>
      </c>
      <c r="W2498" s="66"/>
    </row>
    <row r="2499" spans="1:23" ht="14">
      <c r="A2499" s="21" t="s">
        <v>4245</v>
      </c>
      <c r="B2499" s="10" t="s">
        <v>4246</v>
      </c>
      <c r="C2499" s="21" t="s">
        <v>1036</v>
      </c>
      <c r="D2499" s="21" t="s">
        <v>1129</v>
      </c>
      <c r="E2499" s="21" t="s">
        <v>1097</v>
      </c>
      <c r="F2499" s="30" t="s">
        <v>3818</v>
      </c>
      <c r="G2499" s="21" t="s">
        <v>1183</v>
      </c>
      <c r="H2499" s="31" t="s">
        <v>4321</v>
      </c>
      <c r="I2499" s="31" t="s">
        <v>4250</v>
      </c>
      <c r="J2499" s="21" t="s">
        <v>4320</v>
      </c>
      <c r="K2499" s="21" t="s">
        <v>1088</v>
      </c>
      <c r="L2499" s="21" t="s">
        <v>1089</v>
      </c>
      <c r="M2499" s="21">
        <v>3.9E-2</v>
      </c>
      <c r="N2499" s="21" t="s">
        <v>1088</v>
      </c>
      <c r="O2499" s="21" t="s">
        <v>1088</v>
      </c>
      <c r="P2499" s="21">
        <v>0.01</v>
      </c>
      <c r="Q2499" s="21"/>
      <c r="R2499" s="21"/>
      <c r="S2499" s="21"/>
      <c r="U2499" s="36" t="s">
        <v>5400</v>
      </c>
      <c r="V2499" s="66" t="s">
        <v>5285</v>
      </c>
      <c r="W2499" s="66"/>
    </row>
    <row r="2500" spans="1:23" ht="14">
      <c r="A2500" s="21" t="s">
        <v>4245</v>
      </c>
      <c r="B2500" s="10" t="s">
        <v>4246</v>
      </c>
      <c r="C2500" s="21" t="s">
        <v>1036</v>
      </c>
      <c r="D2500" s="21" t="s">
        <v>1129</v>
      </c>
      <c r="E2500" s="21" t="s">
        <v>1097</v>
      </c>
      <c r="F2500" s="30" t="s">
        <v>3818</v>
      </c>
      <c r="G2500" s="21" t="s">
        <v>1183</v>
      </c>
      <c r="H2500" s="31" t="s">
        <v>4322</v>
      </c>
      <c r="I2500" s="31" t="s">
        <v>4250</v>
      </c>
      <c r="J2500" s="21" t="s">
        <v>3091</v>
      </c>
      <c r="K2500" s="21" t="s">
        <v>1088</v>
      </c>
      <c r="L2500" s="21" t="s">
        <v>1089</v>
      </c>
      <c r="M2500" s="21">
        <v>29.3</v>
      </c>
      <c r="N2500" s="21" t="s">
        <v>1088</v>
      </c>
      <c r="O2500" s="21" t="s">
        <v>1088</v>
      </c>
      <c r="P2500" s="21">
        <v>0.3</v>
      </c>
      <c r="Q2500" s="21"/>
      <c r="R2500" s="21"/>
      <c r="S2500" s="21"/>
      <c r="U2500" s="36" t="s">
        <v>5105</v>
      </c>
      <c r="V2500" s="66" t="s">
        <v>5284</v>
      </c>
      <c r="W2500" s="66"/>
    </row>
    <row r="2501" spans="1:23" ht="14">
      <c r="A2501" s="21" t="s">
        <v>4245</v>
      </c>
      <c r="B2501" s="10" t="s">
        <v>4246</v>
      </c>
      <c r="C2501" s="21" t="s">
        <v>1036</v>
      </c>
      <c r="D2501" s="21" t="s">
        <v>1129</v>
      </c>
      <c r="E2501" s="21" t="s">
        <v>1097</v>
      </c>
      <c r="F2501" s="30" t="s">
        <v>3818</v>
      </c>
      <c r="G2501" s="21" t="s">
        <v>1183</v>
      </c>
      <c r="H2501" s="31" t="s">
        <v>4323</v>
      </c>
      <c r="I2501" s="31" t="s">
        <v>4250</v>
      </c>
      <c r="J2501" s="21" t="s">
        <v>3091</v>
      </c>
      <c r="K2501" s="21" t="s">
        <v>1088</v>
      </c>
      <c r="L2501" s="21" t="s">
        <v>1089</v>
      </c>
      <c r="M2501" s="21">
        <v>9.9</v>
      </c>
      <c r="N2501" s="21" t="s">
        <v>1088</v>
      </c>
      <c r="O2501" s="21" t="s">
        <v>1088</v>
      </c>
      <c r="P2501" s="21">
        <v>0.5</v>
      </c>
      <c r="Q2501" s="21"/>
      <c r="R2501" s="21"/>
      <c r="S2501" s="21"/>
      <c r="U2501" s="36" t="s">
        <v>5105</v>
      </c>
      <c r="V2501" s="66" t="s">
        <v>5284</v>
      </c>
      <c r="W2501" s="66"/>
    </row>
    <row r="2502" spans="1:23" ht="14">
      <c r="A2502" s="21" t="s">
        <v>4324</v>
      </c>
      <c r="B2502" s="10" t="s">
        <v>4325</v>
      </c>
      <c r="C2502" s="21" t="s">
        <v>1036</v>
      </c>
      <c r="D2502" s="21" t="s">
        <v>1129</v>
      </c>
      <c r="E2502" s="21" t="s">
        <v>1100</v>
      </c>
      <c r="F2502" s="30" t="s">
        <v>1453</v>
      </c>
      <c r="G2502" s="21" t="s">
        <v>3746</v>
      </c>
      <c r="H2502" s="31" t="s">
        <v>4326</v>
      </c>
      <c r="I2502" s="31" t="s">
        <v>4327</v>
      </c>
      <c r="J2502" s="21" t="s">
        <v>2321</v>
      </c>
      <c r="K2502" s="21">
        <v>118</v>
      </c>
      <c r="L2502" s="21" t="s">
        <v>1089</v>
      </c>
      <c r="M2502" s="21">
        <v>89.6</v>
      </c>
      <c r="N2502" s="21" t="s">
        <v>1088</v>
      </c>
      <c r="O2502" s="21" t="s">
        <v>1088</v>
      </c>
      <c r="P2502" s="21" t="s">
        <v>1088</v>
      </c>
      <c r="Q2502" s="21"/>
      <c r="R2502" s="21" t="s">
        <v>3386</v>
      </c>
      <c r="S2502" s="21"/>
      <c r="U2502" s="36" t="s">
        <v>5105</v>
      </c>
      <c r="V2502" s="66" t="s">
        <v>5284</v>
      </c>
      <c r="W2502" s="66"/>
    </row>
    <row r="2503" spans="1:23" ht="14">
      <c r="A2503" s="21" t="s">
        <v>4324</v>
      </c>
      <c r="B2503" s="10" t="s">
        <v>4325</v>
      </c>
      <c r="C2503" s="21" t="s">
        <v>1036</v>
      </c>
      <c r="D2503" s="21" t="s">
        <v>1129</v>
      </c>
      <c r="E2503" s="21" t="s">
        <v>1100</v>
      </c>
      <c r="F2503" s="30" t="s">
        <v>1453</v>
      </c>
      <c r="G2503" s="21" t="s">
        <v>3746</v>
      </c>
      <c r="H2503" s="31" t="s">
        <v>4328</v>
      </c>
      <c r="I2503" s="31" t="s">
        <v>4327</v>
      </c>
      <c r="J2503" s="21" t="s">
        <v>2321</v>
      </c>
      <c r="K2503" s="21">
        <v>118</v>
      </c>
      <c r="L2503" s="21" t="s">
        <v>1089</v>
      </c>
      <c r="M2503" s="21">
        <v>35.4</v>
      </c>
      <c r="N2503" s="21" t="s">
        <v>1088</v>
      </c>
      <c r="O2503" s="21" t="s">
        <v>1088</v>
      </c>
      <c r="P2503" s="21" t="s">
        <v>1088</v>
      </c>
      <c r="Q2503" s="21"/>
      <c r="R2503" s="21" t="s">
        <v>3386</v>
      </c>
      <c r="S2503" s="21"/>
      <c r="U2503" s="36" t="s">
        <v>5105</v>
      </c>
      <c r="V2503" s="66" t="s">
        <v>5284</v>
      </c>
      <c r="W2503" s="66"/>
    </row>
    <row r="2504" spans="1:23" ht="14">
      <c r="A2504" s="21" t="s">
        <v>4324</v>
      </c>
      <c r="B2504" s="10" t="s">
        <v>4325</v>
      </c>
      <c r="C2504" s="21" t="s">
        <v>1036</v>
      </c>
      <c r="D2504" s="21" t="s">
        <v>1129</v>
      </c>
      <c r="E2504" s="21" t="s">
        <v>1100</v>
      </c>
      <c r="F2504" s="30" t="s">
        <v>1453</v>
      </c>
      <c r="G2504" s="21" t="s">
        <v>3746</v>
      </c>
      <c r="H2504" s="31" t="s">
        <v>4329</v>
      </c>
      <c r="I2504" s="31" t="s">
        <v>4327</v>
      </c>
      <c r="J2504" s="21" t="s">
        <v>2321</v>
      </c>
      <c r="K2504" s="21">
        <v>118</v>
      </c>
      <c r="L2504" s="21" t="s">
        <v>1089</v>
      </c>
      <c r="M2504" s="21">
        <v>139</v>
      </c>
      <c r="N2504" s="21" t="s">
        <v>1088</v>
      </c>
      <c r="O2504" s="21" t="s">
        <v>1088</v>
      </c>
      <c r="P2504" s="21" t="s">
        <v>1088</v>
      </c>
      <c r="Q2504" s="21"/>
      <c r="R2504" s="21" t="s">
        <v>3386</v>
      </c>
      <c r="S2504" s="21"/>
      <c r="U2504" s="36" t="s">
        <v>5105</v>
      </c>
      <c r="V2504" s="66" t="s">
        <v>5284</v>
      </c>
      <c r="W2504" s="66"/>
    </row>
    <row r="2505" spans="1:23" ht="14">
      <c r="A2505" s="21" t="s">
        <v>4324</v>
      </c>
      <c r="B2505" s="10" t="s">
        <v>4325</v>
      </c>
      <c r="C2505" s="21" t="s">
        <v>1036</v>
      </c>
      <c r="D2505" s="21" t="s">
        <v>1129</v>
      </c>
      <c r="E2505" s="21" t="s">
        <v>1100</v>
      </c>
      <c r="F2505" s="30" t="s">
        <v>1453</v>
      </c>
      <c r="G2505" s="21" t="s">
        <v>3746</v>
      </c>
      <c r="H2505" s="31" t="s">
        <v>4330</v>
      </c>
      <c r="I2505" s="31" t="s">
        <v>4327</v>
      </c>
      <c r="J2505" s="21" t="s">
        <v>2321</v>
      </c>
      <c r="K2505" s="21">
        <v>118</v>
      </c>
      <c r="L2505" s="21" t="s">
        <v>1089</v>
      </c>
      <c r="M2505" s="21">
        <v>5573.9</v>
      </c>
      <c r="N2505" s="21" t="s">
        <v>1088</v>
      </c>
      <c r="O2505" s="21" t="s">
        <v>1088</v>
      </c>
      <c r="P2505" s="21" t="s">
        <v>1088</v>
      </c>
      <c r="Q2505" s="21"/>
      <c r="R2505" s="21" t="s">
        <v>3386</v>
      </c>
      <c r="S2505" s="21"/>
      <c r="U2505" s="36" t="s">
        <v>5105</v>
      </c>
      <c r="V2505" s="66" t="s">
        <v>5284</v>
      </c>
      <c r="W2505" s="66"/>
    </row>
    <row r="2506" spans="1:23" ht="14">
      <c r="A2506" s="21" t="s">
        <v>4324</v>
      </c>
      <c r="B2506" s="10" t="s">
        <v>4325</v>
      </c>
      <c r="C2506" s="21" t="s">
        <v>1036</v>
      </c>
      <c r="D2506" s="21" t="s">
        <v>1129</v>
      </c>
      <c r="E2506" s="21" t="s">
        <v>1100</v>
      </c>
      <c r="F2506" s="30" t="s">
        <v>1453</v>
      </c>
      <c r="G2506" s="21" t="s">
        <v>3746</v>
      </c>
      <c r="H2506" s="31" t="s">
        <v>4331</v>
      </c>
      <c r="I2506" s="31" t="s">
        <v>4327</v>
      </c>
      <c r="J2506" s="21" t="s">
        <v>2321</v>
      </c>
      <c r="K2506" s="21">
        <v>118</v>
      </c>
      <c r="L2506" s="21" t="s">
        <v>1089</v>
      </c>
      <c r="M2506" s="21">
        <v>5641.2</v>
      </c>
      <c r="N2506" s="21" t="s">
        <v>1088</v>
      </c>
      <c r="O2506" s="21" t="s">
        <v>1088</v>
      </c>
      <c r="P2506" s="21" t="s">
        <v>1088</v>
      </c>
      <c r="Q2506" s="21"/>
      <c r="R2506" s="21" t="s">
        <v>3386</v>
      </c>
      <c r="S2506" s="21"/>
      <c r="U2506" s="36" t="s">
        <v>5105</v>
      </c>
      <c r="V2506" s="66" t="s">
        <v>5284</v>
      </c>
      <c r="W2506" s="66"/>
    </row>
    <row r="2507" spans="1:23" ht="14">
      <c r="A2507" s="21" t="s">
        <v>4324</v>
      </c>
      <c r="B2507" s="10" t="s">
        <v>4325</v>
      </c>
      <c r="C2507" s="21" t="s">
        <v>1036</v>
      </c>
      <c r="D2507" s="21" t="s">
        <v>1129</v>
      </c>
      <c r="E2507" s="21" t="s">
        <v>1100</v>
      </c>
      <c r="F2507" s="30" t="s">
        <v>1453</v>
      </c>
      <c r="G2507" s="21" t="s">
        <v>3746</v>
      </c>
      <c r="H2507" s="31" t="s">
        <v>4332</v>
      </c>
      <c r="I2507" s="31" t="s">
        <v>4327</v>
      </c>
      <c r="J2507" s="21" t="s">
        <v>2321</v>
      </c>
      <c r="K2507" s="21">
        <v>107</v>
      </c>
      <c r="L2507" s="21" t="s">
        <v>1089</v>
      </c>
      <c r="M2507" s="21">
        <v>135.80000000000001</v>
      </c>
      <c r="N2507" s="21" t="s">
        <v>1088</v>
      </c>
      <c r="O2507" s="21" t="s">
        <v>1088</v>
      </c>
      <c r="P2507" s="21" t="s">
        <v>1088</v>
      </c>
      <c r="Q2507" s="21"/>
      <c r="R2507" s="21" t="s">
        <v>3386</v>
      </c>
      <c r="S2507" s="21"/>
      <c r="U2507" s="36" t="s">
        <v>5105</v>
      </c>
      <c r="V2507" s="66" t="s">
        <v>5284</v>
      </c>
      <c r="W2507" s="66"/>
    </row>
    <row r="2508" spans="1:23" ht="14">
      <c r="A2508" s="21" t="s">
        <v>4324</v>
      </c>
      <c r="B2508" s="10" t="s">
        <v>4325</v>
      </c>
      <c r="C2508" s="21" t="s">
        <v>1036</v>
      </c>
      <c r="D2508" s="21" t="s">
        <v>1129</v>
      </c>
      <c r="E2508" s="21" t="s">
        <v>1100</v>
      </c>
      <c r="F2508" s="30" t="s">
        <v>1453</v>
      </c>
      <c r="G2508" s="21" t="s">
        <v>3746</v>
      </c>
      <c r="H2508" s="31" t="s">
        <v>4333</v>
      </c>
      <c r="I2508" s="31" t="s">
        <v>4327</v>
      </c>
      <c r="J2508" s="21" t="s">
        <v>2321</v>
      </c>
      <c r="K2508" s="21">
        <v>107</v>
      </c>
      <c r="L2508" s="21" t="s">
        <v>1089</v>
      </c>
      <c r="M2508" s="21">
        <v>31.3</v>
      </c>
      <c r="N2508" s="21" t="s">
        <v>1088</v>
      </c>
      <c r="O2508" s="21" t="s">
        <v>1088</v>
      </c>
      <c r="P2508" s="21" t="s">
        <v>1088</v>
      </c>
      <c r="Q2508" s="21"/>
      <c r="R2508" s="21" t="s">
        <v>3386</v>
      </c>
      <c r="S2508" s="21"/>
      <c r="U2508" s="36" t="s">
        <v>5105</v>
      </c>
      <c r="V2508" s="66" t="s">
        <v>5284</v>
      </c>
      <c r="W2508" s="66"/>
    </row>
    <row r="2509" spans="1:23" ht="14">
      <c r="A2509" s="21" t="s">
        <v>4324</v>
      </c>
      <c r="B2509" s="10" t="s">
        <v>4325</v>
      </c>
      <c r="C2509" s="21" t="s">
        <v>1036</v>
      </c>
      <c r="D2509" s="21" t="s">
        <v>1129</v>
      </c>
      <c r="E2509" s="21" t="s">
        <v>1100</v>
      </c>
      <c r="F2509" s="30" t="s">
        <v>1453</v>
      </c>
      <c r="G2509" s="21" t="s">
        <v>3746</v>
      </c>
      <c r="H2509" s="31" t="s">
        <v>4334</v>
      </c>
      <c r="I2509" s="31" t="s">
        <v>4327</v>
      </c>
      <c r="J2509" s="21" t="s">
        <v>2321</v>
      </c>
      <c r="K2509" s="21">
        <v>107</v>
      </c>
      <c r="L2509" s="21" t="s">
        <v>1089</v>
      </c>
      <c r="M2509" s="21">
        <v>70.599999999999994</v>
      </c>
      <c r="N2509" s="21" t="s">
        <v>1088</v>
      </c>
      <c r="O2509" s="21" t="s">
        <v>1088</v>
      </c>
      <c r="P2509" s="21" t="s">
        <v>1088</v>
      </c>
      <c r="Q2509" s="21"/>
      <c r="R2509" s="21" t="s">
        <v>3386</v>
      </c>
      <c r="S2509" s="21"/>
      <c r="U2509" s="36" t="s">
        <v>5105</v>
      </c>
      <c r="V2509" s="66" t="s">
        <v>5284</v>
      </c>
      <c r="W2509" s="66"/>
    </row>
    <row r="2510" spans="1:23" ht="14">
      <c r="A2510" s="21" t="s">
        <v>4324</v>
      </c>
      <c r="B2510" s="10" t="s">
        <v>4325</v>
      </c>
      <c r="C2510" s="21" t="s">
        <v>1036</v>
      </c>
      <c r="D2510" s="21" t="s">
        <v>1129</v>
      </c>
      <c r="E2510" s="21" t="s">
        <v>1100</v>
      </c>
      <c r="F2510" s="30" t="s">
        <v>1453</v>
      </c>
      <c r="G2510" s="21" t="s">
        <v>3746</v>
      </c>
      <c r="H2510" s="31" t="s">
        <v>4335</v>
      </c>
      <c r="I2510" s="31" t="s">
        <v>4327</v>
      </c>
      <c r="J2510" s="21" t="s">
        <v>2321</v>
      </c>
      <c r="K2510" s="21">
        <v>107</v>
      </c>
      <c r="L2510" s="21" t="s">
        <v>1089</v>
      </c>
      <c r="M2510" s="21">
        <v>7965.1</v>
      </c>
      <c r="N2510" s="21" t="s">
        <v>1088</v>
      </c>
      <c r="O2510" s="21" t="s">
        <v>1088</v>
      </c>
      <c r="P2510" s="21" t="s">
        <v>1088</v>
      </c>
      <c r="Q2510" s="21"/>
      <c r="R2510" s="21" t="s">
        <v>3386</v>
      </c>
      <c r="S2510" s="21"/>
      <c r="U2510" s="36" t="s">
        <v>5105</v>
      </c>
      <c r="V2510" s="66" t="s">
        <v>5284</v>
      </c>
      <c r="W2510" s="66"/>
    </row>
    <row r="2511" spans="1:23" ht="14">
      <c r="A2511" s="21" t="s">
        <v>4324</v>
      </c>
      <c r="B2511" s="10" t="s">
        <v>4325</v>
      </c>
      <c r="C2511" s="21" t="s">
        <v>1036</v>
      </c>
      <c r="D2511" s="21" t="s">
        <v>1129</v>
      </c>
      <c r="E2511" s="21" t="s">
        <v>1100</v>
      </c>
      <c r="F2511" s="30" t="s">
        <v>1453</v>
      </c>
      <c r="G2511" s="21" t="s">
        <v>3746</v>
      </c>
      <c r="H2511" s="31" t="s">
        <v>4336</v>
      </c>
      <c r="I2511" s="31" t="s">
        <v>4327</v>
      </c>
      <c r="J2511" s="21" t="s">
        <v>2321</v>
      </c>
      <c r="K2511" s="21">
        <v>107</v>
      </c>
      <c r="L2511" s="21" t="s">
        <v>1089</v>
      </c>
      <c r="M2511" s="21">
        <v>9141.9</v>
      </c>
      <c r="N2511" s="21" t="s">
        <v>1088</v>
      </c>
      <c r="O2511" s="21" t="s">
        <v>1088</v>
      </c>
      <c r="P2511" s="21" t="s">
        <v>1088</v>
      </c>
      <c r="Q2511" s="21"/>
      <c r="R2511" s="21" t="s">
        <v>3386</v>
      </c>
      <c r="S2511" s="21"/>
      <c r="U2511" s="36" t="s">
        <v>5105</v>
      </c>
      <c r="V2511" s="66" t="s">
        <v>5284</v>
      </c>
      <c r="W2511" s="66"/>
    </row>
    <row r="2512" spans="1:23" ht="14">
      <c r="A2512" s="21" t="s">
        <v>4324</v>
      </c>
      <c r="B2512" s="10" t="s">
        <v>4325</v>
      </c>
      <c r="C2512" s="21" t="s">
        <v>1036</v>
      </c>
      <c r="D2512" s="21" t="s">
        <v>1129</v>
      </c>
      <c r="E2512" s="21" t="s">
        <v>1097</v>
      </c>
      <c r="F2512" s="30" t="s">
        <v>2223</v>
      </c>
      <c r="G2512" s="21" t="s">
        <v>1536</v>
      </c>
      <c r="H2512" s="31" t="s">
        <v>4326</v>
      </c>
      <c r="I2512" s="31" t="s">
        <v>4327</v>
      </c>
      <c r="J2512" s="21" t="s">
        <v>2321</v>
      </c>
      <c r="K2512" s="21">
        <v>23</v>
      </c>
      <c r="L2512" s="21" t="s">
        <v>1089</v>
      </c>
      <c r="M2512" s="21">
        <v>152</v>
      </c>
      <c r="N2512" s="21" t="s">
        <v>1088</v>
      </c>
      <c r="O2512" s="21" t="s">
        <v>1088</v>
      </c>
      <c r="P2512" s="21" t="s">
        <v>1088</v>
      </c>
      <c r="Q2512" s="21"/>
      <c r="R2512" s="21" t="s">
        <v>3386</v>
      </c>
      <c r="S2512" s="21"/>
      <c r="U2512" s="36" t="s">
        <v>5105</v>
      </c>
      <c r="V2512" s="66" t="s">
        <v>5284</v>
      </c>
      <c r="W2512" s="66"/>
    </row>
    <row r="2513" spans="1:23" ht="14">
      <c r="A2513" s="21" t="s">
        <v>4324</v>
      </c>
      <c r="B2513" s="10" t="s">
        <v>4325</v>
      </c>
      <c r="C2513" s="21" t="s">
        <v>1036</v>
      </c>
      <c r="D2513" s="21" t="s">
        <v>1129</v>
      </c>
      <c r="E2513" s="21" t="s">
        <v>1097</v>
      </c>
      <c r="F2513" s="30" t="s">
        <v>2223</v>
      </c>
      <c r="G2513" s="21" t="s">
        <v>1536</v>
      </c>
      <c r="H2513" s="31" t="s">
        <v>4328</v>
      </c>
      <c r="I2513" s="31" t="s">
        <v>4327</v>
      </c>
      <c r="J2513" s="21" t="s">
        <v>2321</v>
      </c>
      <c r="K2513" s="21">
        <v>23</v>
      </c>
      <c r="L2513" s="21" t="s">
        <v>1089</v>
      </c>
      <c r="M2513" s="21">
        <v>24.5</v>
      </c>
      <c r="N2513" s="21" t="s">
        <v>1088</v>
      </c>
      <c r="O2513" s="21" t="s">
        <v>1088</v>
      </c>
      <c r="P2513" s="21" t="s">
        <v>1088</v>
      </c>
      <c r="Q2513" s="21"/>
      <c r="R2513" s="21" t="s">
        <v>3386</v>
      </c>
      <c r="S2513" s="21"/>
      <c r="U2513" s="36" t="s">
        <v>5105</v>
      </c>
      <c r="V2513" s="66" t="s">
        <v>5284</v>
      </c>
      <c r="W2513" s="66"/>
    </row>
    <row r="2514" spans="1:23" ht="14">
      <c r="A2514" s="21" t="s">
        <v>4324</v>
      </c>
      <c r="B2514" s="10" t="s">
        <v>4325</v>
      </c>
      <c r="C2514" s="21" t="s">
        <v>1036</v>
      </c>
      <c r="D2514" s="21" t="s">
        <v>1129</v>
      </c>
      <c r="E2514" s="21" t="s">
        <v>1097</v>
      </c>
      <c r="F2514" s="30" t="s">
        <v>2223</v>
      </c>
      <c r="G2514" s="21" t="s">
        <v>1536</v>
      </c>
      <c r="H2514" s="31" t="s">
        <v>4329</v>
      </c>
      <c r="I2514" s="31" t="s">
        <v>4327</v>
      </c>
      <c r="J2514" s="21" t="s">
        <v>2321</v>
      </c>
      <c r="K2514" s="21">
        <v>23</v>
      </c>
      <c r="L2514" s="21" t="s">
        <v>1089</v>
      </c>
      <c r="M2514" s="21">
        <v>16.399999999999999</v>
      </c>
      <c r="N2514" s="21" t="s">
        <v>1088</v>
      </c>
      <c r="O2514" s="21" t="s">
        <v>1088</v>
      </c>
      <c r="P2514" s="21" t="s">
        <v>1088</v>
      </c>
      <c r="Q2514" s="21"/>
      <c r="R2514" s="21" t="s">
        <v>3386</v>
      </c>
      <c r="S2514" s="21"/>
      <c r="U2514" s="36" t="s">
        <v>5105</v>
      </c>
      <c r="V2514" s="66" t="s">
        <v>5284</v>
      </c>
      <c r="W2514" s="66"/>
    </row>
    <row r="2515" spans="1:23" ht="14">
      <c r="A2515" s="21" t="s">
        <v>4324</v>
      </c>
      <c r="B2515" s="10" t="s">
        <v>4325</v>
      </c>
      <c r="C2515" s="21" t="s">
        <v>1036</v>
      </c>
      <c r="D2515" s="21" t="s">
        <v>1129</v>
      </c>
      <c r="E2515" s="21" t="s">
        <v>1097</v>
      </c>
      <c r="F2515" s="30" t="s">
        <v>2223</v>
      </c>
      <c r="G2515" s="21" t="s">
        <v>1536</v>
      </c>
      <c r="H2515" s="31" t="s">
        <v>4330</v>
      </c>
      <c r="I2515" s="31" t="s">
        <v>4327</v>
      </c>
      <c r="J2515" s="21" t="s">
        <v>2321</v>
      </c>
      <c r="K2515" s="21">
        <v>23</v>
      </c>
      <c r="L2515" s="21" t="s">
        <v>1089</v>
      </c>
      <c r="M2515" s="21">
        <v>2820.9</v>
      </c>
      <c r="N2515" s="21" t="s">
        <v>1088</v>
      </c>
      <c r="O2515" s="21" t="s">
        <v>1088</v>
      </c>
      <c r="P2515" s="21" t="s">
        <v>1088</v>
      </c>
      <c r="Q2515" s="21"/>
      <c r="R2515" s="21" t="s">
        <v>3386</v>
      </c>
      <c r="S2515" s="21"/>
      <c r="U2515" s="36" t="s">
        <v>5105</v>
      </c>
      <c r="V2515" s="66" t="s">
        <v>5284</v>
      </c>
      <c r="W2515" s="66"/>
    </row>
    <row r="2516" spans="1:23" ht="14">
      <c r="A2516" s="21" t="s">
        <v>4324</v>
      </c>
      <c r="B2516" s="10" t="s">
        <v>4325</v>
      </c>
      <c r="C2516" s="21" t="s">
        <v>1036</v>
      </c>
      <c r="D2516" s="21" t="s">
        <v>1129</v>
      </c>
      <c r="E2516" s="21" t="s">
        <v>1097</v>
      </c>
      <c r="F2516" s="30" t="s">
        <v>2223</v>
      </c>
      <c r="G2516" s="21" t="s">
        <v>1536</v>
      </c>
      <c r="H2516" s="31" t="s">
        <v>4331</v>
      </c>
      <c r="I2516" s="31" t="s">
        <v>4327</v>
      </c>
      <c r="J2516" s="21" t="s">
        <v>2321</v>
      </c>
      <c r="K2516" s="21">
        <v>23</v>
      </c>
      <c r="L2516" s="21" t="s">
        <v>1089</v>
      </c>
      <c r="M2516" s="21">
        <v>6319.4</v>
      </c>
      <c r="N2516" s="21" t="s">
        <v>1088</v>
      </c>
      <c r="O2516" s="21" t="s">
        <v>1088</v>
      </c>
      <c r="P2516" s="21" t="s">
        <v>1088</v>
      </c>
      <c r="Q2516" s="21"/>
      <c r="R2516" s="21" t="s">
        <v>3386</v>
      </c>
      <c r="S2516" s="21"/>
      <c r="U2516" s="36" t="s">
        <v>5105</v>
      </c>
      <c r="V2516" s="66" t="s">
        <v>5284</v>
      </c>
      <c r="W2516" s="66"/>
    </row>
    <row r="2517" spans="1:23" ht="14">
      <c r="A2517" s="21" t="s">
        <v>4324</v>
      </c>
      <c r="B2517" s="10" t="s">
        <v>4325</v>
      </c>
      <c r="C2517" s="21" t="s">
        <v>1036</v>
      </c>
      <c r="D2517" s="21" t="s">
        <v>1129</v>
      </c>
      <c r="E2517" s="21" t="s">
        <v>1097</v>
      </c>
      <c r="F2517" s="30" t="s">
        <v>2223</v>
      </c>
      <c r="G2517" s="21" t="s">
        <v>1536</v>
      </c>
      <c r="H2517" s="31" t="s">
        <v>4332</v>
      </c>
      <c r="I2517" s="31" t="s">
        <v>4327</v>
      </c>
      <c r="J2517" s="21" t="s">
        <v>2321</v>
      </c>
      <c r="K2517" s="21">
        <v>16</v>
      </c>
      <c r="L2517" s="21" t="s">
        <v>1089</v>
      </c>
      <c r="M2517" s="21">
        <v>107.1</v>
      </c>
      <c r="N2517" s="21" t="s">
        <v>1088</v>
      </c>
      <c r="O2517" s="21" t="s">
        <v>1088</v>
      </c>
      <c r="P2517" s="21" t="s">
        <v>1088</v>
      </c>
      <c r="Q2517" s="21"/>
      <c r="R2517" s="21" t="s">
        <v>3386</v>
      </c>
      <c r="S2517" s="21"/>
      <c r="U2517" s="36" t="s">
        <v>5105</v>
      </c>
      <c r="V2517" s="66" t="s">
        <v>5284</v>
      </c>
      <c r="W2517" s="66"/>
    </row>
    <row r="2518" spans="1:23" ht="14">
      <c r="A2518" s="21" t="s">
        <v>4324</v>
      </c>
      <c r="B2518" s="10" t="s">
        <v>4325</v>
      </c>
      <c r="C2518" s="21" t="s">
        <v>1036</v>
      </c>
      <c r="D2518" s="21" t="s">
        <v>1129</v>
      </c>
      <c r="E2518" s="21" t="s">
        <v>1097</v>
      </c>
      <c r="F2518" s="30" t="s">
        <v>2223</v>
      </c>
      <c r="G2518" s="21" t="s">
        <v>1536</v>
      </c>
      <c r="H2518" s="31" t="s">
        <v>4333</v>
      </c>
      <c r="I2518" s="31" t="s">
        <v>4327</v>
      </c>
      <c r="J2518" s="21" t="s">
        <v>2321</v>
      </c>
      <c r="K2518" s="21">
        <v>16</v>
      </c>
      <c r="L2518" s="21" t="s">
        <v>1089</v>
      </c>
      <c r="M2518" s="21">
        <v>17</v>
      </c>
      <c r="N2518" s="21" t="s">
        <v>1088</v>
      </c>
      <c r="O2518" s="21" t="s">
        <v>1088</v>
      </c>
      <c r="P2518" s="21" t="s">
        <v>1088</v>
      </c>
      <c r="Q2518" s="21"/>
      <c r="R2518" s="21" t="s">
        <v>3386</v>
      </c>
      <c r="S2518" s="21"/>
      <c r="U2518" s="36" t="s">
        <v>5105</v>
      </c>
      <c r="V2518" s="66" t="s">
        <v>5284</v>
      </c>
      <c r="W2518" s="66"/>
    </row>
    <row r="2519" spans="1:23" ht="14">
      <c r="A2519" s="21" t="s">
        <v>4324</v>
      </c>
      <c r="B2519" s="10" t="s">
        <v>4325</v>
      </c>
      <c r="C2519" s="21" t="s">
        <v>1036</v>
      </c>
      <c r="D2519" s="21" t="s">
        <v>1129</v>
      </c>
      <c r="E2519" s="21" t="s">
        <v>1097</v>
      </c>
      <c r="F2519" s="30" t="s">
        <v>2223</v>
      </c>
      <c r="G2519" s="21" t="s">
        <v>1536</v>
      </c>
      <c r="H2519" s="31" t="s">
        <v>4334</v>
      </c>
      <c r="I2519" s="31" t="s">
        <v>4327</v>
      </c>
      <c r="J2519" s="21" t="s">
        <v>2321</v>
      </c>
      <c r="K2519" s="21">
        <v>16</v>
      </c>
      <c r="L2519" s="21" t="s">
        <v>1089</v>
      </c>
      <c r="M2519" s="21">
        <v>61</v>
      </c>
      <c r="N2519" s="21" t="s">
        <v>1088</v>
      </c>
      <c r="O2519" s="21" t="s">
        <v>1088</v>
      </c>
      <c r="P2519" s="21" t="s">
        <v>1088</v>
      </c>
      <c r="Q2519" s="21"/>
      <c r="R2519" s="21" t="s">
        <v>3386</v>
      </c>
      <c r="S2519" s="21"/>
      <c r="U2519" s="36" t="s">
        <v>5105</v>
      </c>
      <c r="V2519" s="66" t="s">
        <v>5284</v>
      </c>
      <c r="W2519" s="66"/>
    </row>
    <row r="2520" spans="1:23" ht="14">
      <c r="A2520" s="21" t="s">
        <v>4324</v>
      </c>
      <c r="B2520" s="10" t="s">
        <v>4325</v>
      </c>
      <c r="C2520" s="21" t="s">
        <v>1036</v>
      </c>
      <c r="D2520" s="21" t="s">
        <v>1129</v>
      </c>
      <c r="E2520" s="21" t="s">
        <v>1097</v>
      </c>
      <c r="F2520" s="30" t="s">
        <v>2223</v>
      </c>
      <c r="G2520" s="21" t="s">
        <v>1536</v>
      </c>
      <c r="H2520" s="31" t="s">
        <v>4335</v>
      </c>
      <c r="I2520" s="31" t="s">
        <v>4327</v>
      </c>
      <c r="J2520" s="21" t="s">
        <v>2321</v>
      </c>
      <c r="K2520" s="21">
        <v>16</v>
      </c>
      <c r="L2520" s="21" t="s">
        <v>1089</v>
      </c>
      <c r="M2520" s="21">
        <v>2080.6</v>
      </c>
      <c r="N2520" s="21" t="s">
        <v>1088</v>
      </c>
      <c r="O2520" s="21" t="s">
        <v>1088</v>
      </c>
      <c r="P2520" s="21" t="s">
        <v>1088</v>
      </c>
      <c r="Q2520" s="21"/>
      <c r="R2520" s="21" t="s">
        <v>3386</v>
      </c>
      <c r="S2520" s="21"/>
      <c r="U2520" s="36" t="s">
        <v>5105</v>
      </c>
      <c r="V2520" s="66" t="s">
        <v>5284</v>
      </c>
      <c r="W2520" s="66"/>
    </row>
    <row r="2521" spans="1:23" ht="14">
      <c r="A2521" s="21" t="s">
        <v>4324</v>
      </c>
      <c r="B2521" s="10" t="s">
        <v>4325</v>
      </c>
      <c r="C2521" s="21" t="s">
        <v>1036</v>
      </c>
      <c r="D2521" s="21" t="s">
        <v>1129</v>
      </c>
      <c r="E2521" s="21" t="s">
        <v>1097</v>
      </c>
      <c r="F2521" s="30" t="s">
        <v>2223</v>
      </c>
      <c r="G2521" s="21" t="s">
        <v>1536</v>
      </c>
      <c r="H2521" s="31" t="s">
        <v>4336</v>
      </c>
      <c r="I2521" s="31" t="s">
        <v>4327</v>
      </c>
      <c r="J2521" s="21" t="s">
        <v>2321</v>
      </c>
      <c r="K2521" s="21">
        <v>16</v>
      </c>
      <c r="L2521" s="21" t="s">
        <v>1089</v>
      </c>
      <c r="M2521" s="21">
        <v>36177.5</v>
      </c>
      <c r="N2521" s="21" t="s">
        <v>1088</v>
      </c>
      <c r="O2521" s="21" t="s">
        <v>1088</v>
      </c>
      <c r="P2521" s="21" t="s">
        <v>1088</v>
      </c>
      <c r="Q2521" s="21"/>
      <c r="R2521" s="21" t="s">
        <v>3386</v>
      </c>
      <c r="S2521" s="21"/>
      <c r="U2521" s="36" t="s">
        <v>5105</v>
      </c>
      <c r="V2521" s="66" t="s">
        <v>5284</v>
      </c>
      <c r="W2521" s="66"/>
    </row>
    <row r="2522" spans="1:23" ht="14">
      <c r="A2522" s="21" t="s">
        <v>4324</v>
      </c>
      <c r="B2522" s="10" t="s">
        <v>4325</v>
      </c>
      <c r="C2522" s="21" t="s">
        <v>1036</v>
      </c>
      <c r="D2522" s="21" t="s">
        <v>1129</v>
      </c>
      <c r="E2522" s="21" t="s">
        <v>1100</v>
      </c>
      <c r="F2522" s="30" t="s">
        <v>2229</v>
      </c>
      <c r="G2522" s="21" t="s">
        <v>1740</v>
      </c>
      <c r="H2522" s="31" t="s">
        <v>4326</v>
      </c>
      <c r="I2522" s="31" t="s">
        <v>4327</v>
      </c>
      <c r="J2522" s="21" t="s">
        <v>2321</v>
      </c>
      <c r="K2522" s="21">
        <v>62</v>
      </c>
      <c r="L2522" s="21" t="s">
        <v>1089</v>
      </c>
      <c r="M2522" s="21">
        <v>65.099999999999994</v>
      </c>
      <c r="N2522" s="21" t="s">
        <v>1088</v>
      </c>
      <c r="O2522" s="21" t="s">
        <v>1088</v>
      </c>
      <c r="P2522" s="21" t="s">
        <v>1088</v>
      </c>
      <c r="Q2522" s="21"/>
      <c r="R2522" s="21" t="s">
        <v>3386</v>
      </c>
      <c r="S2522" s="21"/>
      <c r="U2522" s="36" t="s">
        <v>5105</v>
      </c>
      <c r="V2522" s="66" t="s">
        <v>5284</v>
      </c>
      <c r="W2522" s="66"/>
    </row>
    <row r="2523" spans="1:23" ht="14">
      <c r="A2523" s="21" t="s">
        <v>4324</v>
      </c>
      <c r="B2523" s="10" t="s">
        <v>4325</v>
      </c>
      <c r="C2523" s="21" t="s">
        <v>1036</v>
      </c>
      <c r="D2523" s="21" t="s">
        <v>1129</v>
      </c>
      <c r="E2523" s="21" t="s">
        <v>1100</v>
      </c>
      <c r="F2523" s="30" t="s">
        <v>2229</v>
      </c>
      <c r="G2523" s="21" t="s">
        <v>1740</v>
      </c>
      <c r="H2523" s="31" t="s">
        <v>4328</v>
      </c>
      <c r="I2523" s="31" t="s">
        <v>4327</v>
      </c>
      <c r="J2523" s="21" t="s">
        <v>2321</v>
      </c>
      <c r="K2523" s="21">
        <v>62</v>
      </c>
      <c r="L2523" s="21" t="s">
        <v>1089</v>
      </c>
      <c r="M2523" s="21">
        <v>19.600000000000001</v>
      </c>
      <c r="N2523" s="21" t="s">
        <v>1088</v>
      </c>
      <c r="O2523" s="21" t="s">
        <v>1088</v>
      </c>
      <c r="P2523" s="21" t="s">
        <v>1088</v>
      </c>
      <c r="Q2523" s="21"/>
      <c r="R2523" s="21" t="s">
        <v>3386</v>
      </c>
      <c r="S2523" s="21"/>
      <c r="U2523" s="36" t="s">
        <v>5105</v>
      </c>
      <c r="V2523" s="66" t="s">
        <v>5284</v>
      </c>
      <c r="W2523" s="66"/>
    </row>
    <row r="2524" spans="1:23" ht="14">
      <c r="A2524" s="21" t="s">
        <v>4324</v>
      </c>
      <c r="B2524" s="10" t="s">
        <v>4325</v>
      </c>
      <c r="C2524" s="21" t="s">
        <v>1036</v>
      </c>
      <c r="D2524" s="21" t="s">
        <v>1129</v>
      </c>
      <c r="E2524" s="21" t="s">
        <v>1100</v>
      </c>
      <c r="F2524" s="30" t="s">
        <v>2229</v>
      </c>
      <c r="G2524" s="21" t="s">
        <v>1740</v>
      </c>
      <c r="H2524" s="31" t="s">
        <v>4329</v>
      </c>
      <c r="I2524" s="31" t="s">
        <v>4327</v>
      </c>
      <c r="J2524" s="21" t="s">
        <v>2321</v>
      </c>
      <c r="K2524" s="21">
        <v>62</v>
      </c>
      <c r="L2524" s="21" t="s">
        <v>1089</v>
      </c>
      <c r="M2524" s="21">
        <v>51.9</v>
      </c>
      <c r="N2524" s="21" t="s">
        <v>1088</v>
      </c>
      <c r="O2524" s="21" t="s">
        <v>1088</v>
      </c>
      <c r="P2524" s="21" t="s">
        <v>1088</v>
      </c>
      <c r="Q2524" s="21"/>
      <c r="R2524" s="21" t="s">
        <v>3386</v>
      </c>
      <c r="S2524" s="21"/>
      <c r="U2524" s="36" t="s">
        <v>5105</v>
      </c>
      <c r="V2524" s="66" t="s">
        <v>5284</v>
      </c>
      <c r="W2524" s="66"/>
    </row>
    <row r="2525" spans="1:23" ht="14">
      <c r="A2525" s="21" t="s">
        <v>4324</v>
      </c>
      <c r="B2525" s="10" t="s">
        <v>4325</v>
      </c>
      <c r="C2525" s="21" t="s">
        <v>1036</v>
      </c>
      <c r="D2525" s="21" t="s">
        <v>1129</v>
      </c>
      <c r="E2525" s="21" t="s">
        <v>1100</v>
      </c>
      <c r="F2525" s="30" t="s">
        <v>2229</v>
      </c>
      <c r="G2525" s="21" t="s">
        <v>1740</v>
      </c>
      <c r="H2525" s="31" t="s">
        <v>4330</v>
      </c>
      <c r="I2525" s="31" t="s">
        <v>4327</v>
      </c>
      <c r="J2525" s="21" t="s">
        <v>2321</v>
      </c>
      <c r="K2525" s="21">
        <v>62</v>
      </c>
      <c r="L2525" s="21" t="s">
        <v>1089</v>
      </c>
      <c r="M2525" s="21">
        <v>1388.6</v>
      </c>
      <c r="N2525" s="21" t="s">
        <v>1088</v>
      </c>
      <c r="O2525" s="21" t="s">
        <v>1088</v>
      </c>
      <c r="P2525" s="21" t="s">
        <v>1088</v>
      </c>
      <c r="Q2525" s="21"/>
      <c r="R2525" s="21" t="s">
        <v>3386</v>
      </c>
      <c r="S2525" s="21"/>
      <c r="U2525" s="36" t="s">
        <v>5105</v>
      </c>
      <c r="V2525" s="66" t="s">
        <v>5284</v>
      </c>
      <c r="W2525" s="66"/>
    </row>
    <row r="2526" spans="1:23" ht="14">
      <c r="A2526" s="21" t="s">
        <v>4324</v>
      </c>
      <c r="B2526" s="10" t="s">
        <v>4325</v>
      </c>
      <c r="C2526" s="21" t="s">
        <v>1036</v>
      </c>
      <c r="D2526" s="21" t="s">
        <v>1129</v>
      </c>
      <c r="E2526" s="21" t="s">
        <v>1100</v>
      </c>
      <c r="F2526" s="30" t="s">
        <v>2229</v>
      </c>
      <c r="G2526" s="21" t="s">
        <v>1740</v>
      </c>
      <c r="H2526" s="31" t="s">
        <v>4332</v>
      </c>
      <c r="I2526" s="31" t="s">
        <v>4327</v>
      </c>
      <c r="J2526" s="21" t="s">
        <v>2321</v>
      </c>
      <c r="K2526" s="21">
        <v>20</v>
      </c>
      <c r="L2526" s="21" t="s">
        <v>1089</v>
      </c>
      <c r="M2526" s="21">
        <v>115.8</v>
      </c>
      <c r="N2526" s="21" t="s">
        <v>1088</v>
      </c>
      <c r="O2526" s="21" t="s">
        <v>1088</v>
      </c>
      <c r="P2526" s="21" t="s">
        <v>1088</v>
      </c>
      <c r="Q2526" s="21"/>
      <c r="R2526" s="21" t="s">
        <v>3386</v>
      </c>
      <c r="S2526" s="21"/>
      <c r="U2526" s="36" t="s">
        <v>5105</v>
      </c>
      <c r="V2526" s="66" t="s">
        <v>5284</v>
      </c>
      <c r="W2526" s="66"/>
    </row>
    <row r="2527" spans="1:23" ht="14">
      <c r="A2527" s="21" t="s">
        <v>4324</v>
      </c>
      <c r="B2527" s="10" t="s">
        <v>4325</v>
      </c>
      <c r="C2527" s="21" t="s">
        <v>1036</v>
      </c>
      <c r="D2527" s="21" t="s">
        <v>1129</v>
      </c>
      <c r="E2527" s="21" t="s">
        <v>1100</v>
      </c>
      <c r="F2527" s="30" t="s">
        <v>2229</v>
      </c>
      <c r="G2527" s="21" t="s">
        <v>1740</v>
      </c>
      <c r="H2527" s="31" t="s">
        <v>4333</v>
      </c>
      <c r="I2527" s="31" t="s">
        <v>4327</v>
      </c>
      <c r="J2527" s="21" t="s">
        <v>2321</v>
      </c>
      <c r="K2527" s="21">
        <v>20</v>
      </c>
      <c r="L2527" s="21" t="s">
        <v>1089</v>
      </c>
      <c r="M2527" s="21">
        <v>23.4</v>
      </c>
      <c r="N2527" s="21" t="s">
        <v>1088</v>
      </c>
      <c r="O2527" s="21" t="s">
        <v>1088</v>
      </c>
      <c r="P2527" s="21" t="s">
        <v>1088</v>
      </c>
      <c r="Q2527" s="21"/>
      <c r="R2527" s="21" t="s">
        <v>3386</v>
      </c>
      <c r="S2527" s="21"/>
      <c r="U2527" s="36" t="s">
        <v>5105</v>
      </c>
      <c r="V2527" s="66" t="s">
        <v>5284</v>
      </c>
      <c r="W2527" s="66"/>
    </row>
    <row r="2528" spans="1:23" ht="14">
      <c r="A2528" s="21" t="s">
        <v>4324</v>
      </c>
      <c r="B2528" s="10" t="s">
        <v>4325</v>
      </c>
      <c r="C2528" s="21" t="s">
        <v>1036</v>
      </c>
      <c r="D2528" s="21" t="s">
        <v>1129</v>
      </c>
      <c r="E2528" s="21" t="s">
        <v>1100</v>
      </c>
      <c r="F2528" s="30" t="s">
        <v>2229</v>
      </c>
      <c r="G2528" s="21" t="s">
        <v>1740</v>
      </c>
      <c r="H2528" s="31" t="s">
        <v>4334</v>
      </c>
      <c r="I2528" s="31" t="s">
        <v>4327</v>
      </c>
      <c r="J2528" s="21" t="s">
        <v>2321</v>
      </c>
      <c r="K2528" s="21">
        <v>20</v>
      </c>
      <c r="L2528" s="21" t="s">
        <v>1089</v>
      </c>
      <c r="M2528" s="21">
        <v>77.400000000000006</v>
      </c>
      <c r="N2528" s="21" t="s">
        <v>1088</v>
      </c>
      <c r="O2528" s="21" t="s">
        <v>1088</v>
      </c>
      <c r="P2528" s="21" t="s">
        <v>1088</v>
      </c>
      <c r="Q2528" s="21"/>
      <c r="R2528" s="21" t="s">
        <v>3386</v>
      </c>
      <c r="S2528" s="21"/>
      <c r="U2528" s="36" t="s">
        <v>5105</v>
      </c>
      <c r="V2528" s="66" t="s">
        <v>5284</v>
      </c>
      <c r="W2528" s="66"/>
    </row>
    <row r="2529" spans="1:23" ht="14">
      <c r="A2529" s="21" t="s">
        <v>4324</v>
      </c>
      <c r="B2529" s="10" t="s">
        <v>4325</v>
      </c>
      <c r="C2529" s="21" t="s">
        <v>1036</v>
      </c>
      <c r="D2529" s="21" t="s">
        <v>1129</v>
      </c>
      <c r="E2529" s="21" t="s">
        <v>1100</v>
      </c>
      <c r="F2529" s="30" t="s">
        <v>2229</v>
      </c>
      <c r="G2529" s="21" t="s">
        <v>1740</v>
      </c>
      <c r="H2529" s="31" t="s">
        <v>4335</v>
      </c>
      <c r="I2529" s="31" t="s">
        <v>4327</v>
      </c>
      <c r="J2529" s="21" t="s">
        <v>2321</v>
      </c>
      <c r="K2529" s="21">
        <v>20</v>
      </c>
      <c r="L2529" s="21" t="s">
        <v>1089</v>
      </c>
      <c r="M2529" s="21">
        <v>3655.2</v>
      </c>
      <c r="N2529" s="21" t="s">
        <v>1088</v>
      </c>
      <c r="O2529" s="21" t="s">
        <v>1088</v>
      </c>
      <c r="P2529" s="21" t="s">
        <v>1088</v>
      </c>
      <c r="Q2529" s="21"/>
      <c r="R2529" s="21" t="s">
        <v>3386</v>
      </c>
      <c r="S2529" s="21"/>
      <c r="U2529" s="36" t="s">
        <v>5105</v>
      </c>
      <c r="V2529" s="66" t="s">
        <v>5284</v>
      </c>
      <c r="W2529" s="66"/>
    </row>
    <row r="2530" spans="1:23" ht="28">
      <c r="A2530" s="21" t="s">
        <v>4324</v>
      </c>
      <c r="B2530" s="10" t="s">
        <v>4325</v>
      </c>
      <c r="C2530" s="21" t="s">
        <v>1036</v>
      </c>
      <c r="D2530" s="21" t="s">
        <v>1129</v>
      </c>
      <c r="E2530" s="21" t="s">
        <v>1100</v>
      </c>
      <c r="F2530" s="30" t="s">
        <v>1453</v>
      </c>
      <c r="G2530" s="21" t="s">
        <v>3746</v>
      </c>
      <c r="H2530" s="31" t="s">
        <v>4337</v>
      </c>
      <c r="I2530" s="31" t="s">
        <v>4338</v>
      </c>
      <c r="J2530" s="21" t="s">
        <v>3091</v>
      </c>
      <c r="K2530" s="21" t="s">
        <v>1088</v>
      </c>
      <c r="L2530" s="21" t="s">
        <v>1089</v>
      </c>
      <c r="M2530" s="21">
        <v>0.15</v>
      </c>
      <c r="N2530" s="21" t="b">
        <v>0</v>
      </c>
      <c r="O2530" s="21" t="s">
        <v>1088</v>
      </c>
      <c r="P2530" s="21" t="s">
        <v>1088</v>
      </c>
      <c r="Q2530" s="21"/>
      <c r="R2530" s="21" t="s">
        <v>3386</v>
      </c>
      <c r="S2530" s="21"/>
      <c r="U2530" s="36" t="s">
        <v>5105</v>
      </c>
      <c r="V2530" s="66" t="s">
        <v>5284</v>
      </c>
      <c r="W2530" s="66"/>
    </row>
    <row r="2531" spans="1:23" ht="28">
      <c r="A2531" s="21" t="s">
        <v>4324</v>
      </c>
      <c r="B2531" s="10" t="s">
        <v>4325</v>
      </c>
      <c r="C2531" s="21" t="s">
        <v>1036</v>
      </c>
      <c r="D2531" s="21" t="s">
        <v>1129</v>
      </c>
      <c r="E2531" s="21" t="s">
        <v>1100</v>
      </c>
      <c r="F2531" s="30" t="s">
        <v>1453</v>
      </c>
      <c r="G2531" s="21" t="s">
        <v>3746</v>
      </c>
      <c r="H2531" s="31" t="s">
        <v>4339</v>
      </c>
      <c r="I2531" s="31" t="s">
        <v>4338</v>
      </c>
      <c r="J2531" s="21" t="s">
        <v>3091</v>
      </c>
      <c r="K2531" s="21" t="s">
        <v>1088</v>
      </c>
      <c r="L2531" s="21" t="s">
        <v>1089</v>
      </c>
      <c r="M2531" s="21">
        <v>0.13</v>
      </c>
      <c r="N2531" s="21" t="b">
        <v>0</v>
      </c>
      <c r="O2531" s="21" t="s">
        <v>1088</v>
      </c>
      <c r="P2531" s="21" t="s">
        <v>1088</v>
      </c>
      <c r="Q2531" s="21"/>
      <c r="R2531" s="21" t="s">
        <v>3386</v>
      </c>
      <c r="S2531" s="21"/>
      <c r="U2531" s="36" t="s">
        <v>5105</v>
      </c>
      <c r="V2531" s="66" t="s">
        <v>5284</v>
      </c>
      <c r="W2531" s="66"/>
    </row>
    <row r="2532" spans="1:23" ht="28">
      <c r="A2532" s="21" t="s">
        <v>4324</v>
      </c>
      <c r="B2532" s="10" t="s">
        <v>4325</v>
      </c>
      <c r="C2532" s="21" t="s">
        <v>1036</v>
      </c>
      <c r="D2532" s="21" t="s">
        <v>1129</v>
      </c>
      <c r="E2532" s="21" t="s">
        <v>1100</v>
      </c>
      <c r="F2532" s="30" t="s">
        <v>1453</v>
      </c>
      <c r="G2532" s="21" t="s">
        <v>3746</v>
      </c>
      <c r="H2532" s="31" t="s">
        <v>4340</v>
      </c>
      <c r="I2532" s="31" t="s">
        <v>4338</v>
      </c>
      <c r="J2532" s="21" t="s">
        <v>3091</v>
      </c>
      <c r="K2532" s="21" t="s">
        <v>1088</v>
      </c>
      <c r="L2532" s="21" t="s">
        <v>1089</v>
      </c>
      <c r="M2532" s="21">
        <v>0.35</v>
      </c>
      <c r="N2532" s="21" t="b">
        <v>1</v>
      </c>
      <c r="O2532" s="21" t="s">
        <v>1088</v>
      </c>
      <c r="P2532" s="21" t="s">
        <v>1088</v>
      </c>
      <c r="Q2532" s="21"/>
      <c r="R2532" s="21" t="s">
        <v>3386</v>
      </c>
      <c r="S2532" s="21"/>
      <c r="U2532" s="36" t="s">
        <v>5105</v>
      </c>
      <c r="V2532" s="66" t="s">
        <v>5284</v>
      </c>
      <c r="W2532" s="66"/>
    </row>
    <row r="2533" spans="1:23" ht="28">
      <c r="A2533" s="21" t="s">
        <v>4324</v>
      </c>
      <c r="B2533" s="10" t="s">
        <v>4325</v>
      </c>
      <c r="C2533" s="21" t="s">
        <v>1036</v>
      </c>
      <c r="D2533" s="21" t="s">
        <v>1129</v>
      </c>
      <c r="E2533" s="21" t="s">
        <v>1100</v>
      </c>
      <c r="F2533" s="30" t="s">
        <v>1453</v>
      </c>
      <c r="G2533" s="21" t="s">
        <v>3746</v>
      </c>
      <c r="H2533" s="31" t="s">
        <v>4341</v>
      </c>
      <c r="I2533" s="31" t="s">
        <v>4338</v>
      </c>
      <c r="J2533" s="21" t="s">
        <v>3091</v>
      </c>
      <c r="K2533" s="21" t="s">
        <v>1088</v>
      </c>
      <c r="L2533" s="21" t="s">
        <v>1089</v>
      </c>
      <c r="M2533" s="21">
        <v>0.04</v>
      </c>
      <c r="N2533" s="21" t="b">
        <v>0</v>
      </c>
      <c r="O2533" s="21" t="s">
        <v>1088</v>
      </c>
      <c r="P2533" s="21" t="s">
        <v>1088</v>
      </c>
      <c r="Q2533" s="21"/>
      <c r="R2533" s="21" t="s">
        <v>3386</v>
      </c>
      <c r="S2533" s="21"/>
      <c r="U2533" s="36" t="s">
        <v>5105</v>
      </c>
      <c r="V2533" s="66" t="s">
        <v>5284</v>
      </c>
      <c r="W2533" s="66"/>
    </row>
    <row r="2534" spans="1:23" ht="28">
      <c r="A2534" s="21" t="s">
        <v>4324</v>
      </c>
      <c r="B2534" s="10" t="s">
        <v>4325</v>
      </c>
      <c r="C2534" s="21" t="s">
        <v>1036</v>
      </c>
      <c r="D2534" s="21" t="s">
        <v>1129</v>
      </c>
      <c r="E2534" s="21" t="s">
        <v>1100</v>
      </c>
      <c r="F2534" s="30" t="s">
        <v>1453</v>
      </c>
      <c r="G2534" s="21" t="s">
        <v>3746</v>
      </c>
      <c r="H2534" s="31" t="s">
        <v>4342</v>
      </c>
      <c r="I2534" s="31" t="s">
        <v>4338</v>
      </c>
      <c r="J2534" s="21" t="s">
        <v>3091</v>
      </c>
      <c r="K2534" s="21" t="s">
        <v>1088</v>
      </c>
      <c r="L2534" s="21" t="s">
        <v>1089</v>
      </c>
      <c r="M2534" s="21">
        <v>0.04</v>
      </c>
      <c r="N2534" s="21" t="b">
        <v>0</v>
      </c>
      <c r="O2534" s="21" t="s">
        <v>1088</v>
      </c>
      <c r="P2534" s="21" t="s">
        <v>1088</v>
      </c>
      <c r="Q2534" s="21"/>
      <c r="R2534" s="21" t="s">
        <v>3386</v>
      </c>
      <c r="S2534" s="21"/>
      <c r="U2534" s="36" t="s">
        <v>5105</v>
      </c>
      <c r="V2534" s="66" t="s">
        <v>5284</v>
      </c>
      <c r="W2534" s="66"/>
    </row>
    <row r="2535" spans="1:23" ht="28">
      <c r="A2535" s="21" t="s">
        <v>4324</v>
      </c>
      <c r="B2535" s="10" t="s">
        <v>4325</v>
      </c>
      <c r="C2535" s="21" t="s">
        <v>1036</v>
      </c>
      <c r="D2535" s="21" t="s">
        <v>1129</v>
      </c>
      <c r="E2535" s="21" t="s">
        <v>1097</v>
      </c>
      <c r="F2535" s="30" t="s">
        <v>2223</v>
      </c>
      <c r="G2535" s="21" t="s">
        <v>1536</v>
      </c>
      <c r="H2535" s="31" t="s">
        <v>4337</v>
      </c>
      <c r="I2535" s="31" t="s">
        <v>4338</v>
      </c>
      <c r="J2535" s="21" t="s">
        <v>3091</v>
      </c>
      <c r="K2535" s="21" t="s">
        <v>1088</v>
      </c>
      <c r="L2535" s="21" t="s">
        <v>1089</v>
      </c>
      <c r="M2535" s="21">
        <v>0.16</v>
      </c>
      <c r="N2535" s="21" t="b">
        <v>0</v>
      </c>
      <c r="O2535" s="21" t="s">
        <v>1088</v>
      </c>
      <c r="P2535" s="21" t="s">
        <v>1088</v>
      </c>
      <c r="Q2535" s="21"/>
      <c r="R2535" s="21" t="s">
        <v>3386</v>
      </c>
      <c r="S2535" s="21"/>
      <c r="U2535" s="36" t="s">
        <v>5105</v>
      </c>
      <c r="V2535" s="66" t="s">
        <v>5284</v>
      </c>
      <c r="W2535" s="66"/>
    </row>
    <row r="2536" spans="1:23" ht="28">
      <c r="A2536" s="21" t="s">
        <v>4324</v>
      </c>
      <c r="B2536" s="10" t="s">
        <v>4325</v>
      </c>
      <c r="C2536" s="21" t="s">
        <v>1036</v>
      </c>
      <c r="D2536" s="21" t="s">
        <v>1129</v>
      </c>
      <c r="E2536" s="21" t="s">
        <v>1097</v>
      </c>
      <c r="F2536" s="30" t="s">
        <v>2223</v>
      </c>
      <c r="G2536" s="21" t="s">
        <v>1536</v>
      </c>
      <c r="H2536" s="31" t="s">
        <v>4339</v>
      </c>
      <c r="I2536" s="31" t="s">
        <v>4338</v>
      </c>
      <c r="J2536" s="21" t="s">
        <v>3091</v>
      </c>
      <c r="K2536" s="21" t="s">
        <v>1088</v>
      </c>
      <c r="L2536" s="21" t="s">
        <v>1089</v>
      </c>
      <c r="M2536" s="21">
        <v>0.16</v>
      </c>
      <c r="N2536" s="21" t="b">
        <v>0</v>
      </c>
      <c r="O2536" s="21" t="s">
        <v>1088</v>
      </c>
      <c r="P2536" s="21" t="s">
        <v>1088</v>
      </c>
      <c r="Q2536" s="21"/>
      <c r="R2536" s="21" t="s">
        <v>3386</v>
      </c>
      <c r="S2536" s="21"/>
      <c r="U2536" s="36" t="s">
        <v>5105</v>
      </c>
      <c r="V2536" s="66" t="s">
        <v>5284</v>
      </c>
      <c r="W2536" s="66"/>
    </row>
    <row r="2537" spans="1:23" ht="28">
      <c r="A2537" s="21" t="s">
        <v>4324</v>
      </c>
      <c r="B2537" s="10" t="s">
        <v>4325</v>
      </c>
      <c r="C2537" s="21" t="s">
        <v>1036</v>
      </c>
      <c r="D2537" s="21" t="s">
        <v>1129</v>
      </c>
      <c r="E2537" s="21" t="s">
        <v>1097</v>
      </c>
      <c r="F2537" s="30" t="s">
        <v>2223</v>
      </c>
      <c r="G2537" s="21" t="s">
        <v>1536</v>
      </c>
      <c r="H2537" s="31" t="s">
        <v>4340</v>
      </c>
      <c r="I2537" s="31" t="s">
        <v>4338</v>
      </c>
      <c r="J2537" s="21" t="s">
        <v>3091</v>
      </c>
      <c r="K2537" s="21" t="s">
        <v>1088</v>
      </c>
      <c r="L2537" s="21" t="s">
        <v>1089</v>
      </c>
      <c r="M2537" s="21">
        <v>0.81</v>
      </c>
      <c r="N2537" s="21" t="b">
        <v>1</v>
      </c>
      <c r="O2537" s="21" t="s">
        <v>1088</v>
      </c>
      <c r="P2537" s="21" t="s">
        <v>1088</v>
      </c>
      <c r="Q2537" s="21"/>
      <c r="R2537" s="21" t="s">
        <v>3386</v>
      </c>
      <c r="S2537" s="21"/>
      <c r="U2537" s="36" t="s">
        <v>5105</v>
      </c>
      <c r="V2537" s="66" t="s">
        <v>5284</v>
      </c>
      <c r="W2537" s="66"/>
    </row>
    <row r="2538" spans="1:23" ht="28">
      <c r="A2538" s="21" t="s">
        <v>4324</v>
      </c>
      <c r="B2538" s="10" t="s">
        <v>4325</v>
      </c>
      <c r="C2538" s="21" t="s">
        <v>1036</v>
      </c>
      <c r="D2538" s="21" t="s">
        <v>1129</v>
      </c>
      <c r="E2538" s="21" t="s">
        <v>1097</v>
      </c>
      <c r="F2538" s="30" t="s">
        <v>2223</v>
      </c>
      <c r="G2538" s="21" t="s">
        <v>1536</v>
      </c>
      <c r="H2538" s="31" t="s">
        <v>4341</v>
      </c>
      <c r="I2538" s="31" t="s">
        <v>4338</v>
      </c>
      <c r="J2538" s="21" t="s">
        <v>3091</v>
      </c>
      <c r="K2538" s="21" t="s">
        <v>1088</v>
      </c>
      <c r="L2538" s="21" t="s">
        <v>1089</v>
      </c>
      <c r="M2538" s="21">
        <v>0.26</v>
      </c>
      <c r="N2538" s="21" t="b">
        <v>0</v>
      </c>
      <c r="O2538" s="21" t="s">
        <v>1088</v>
      </c>
      <c r="P2538" s="21" t="s">
        <v>1088</v>
      </c>
      <c r="Q2538" s="21"/>
      <c r="R2538" s="21" t="s">
        <v>3386</v>
      </c>
      <c r="S2538" s="21"/>
      <c r="U2538" s="36" t="s">
        <v>5105</v>
      </c>
      <c r="V2538" s="66" t="s">
        <v>5284</v>
      </c>
      <c r="W2538" s="66"/>
    </row>
    <row r="2539" spans="1:23" ht="28">
      <c r="A2539" s="21" t="s">
        <v>4324</v>
      </c>
      <c r="B2539" s="10" t="s">
        <v>4325</v>
      </c>
      <c r="C2539" s="21" t="s">
        <v>1036</v>
      </c>
      <c r="D2539" s="21" t="s">
        <v>1129</v>
      </c>
      <c r="E2539" s="21" t="s">
        <v>1097</v>
      </c>
      <c r="F2539" s="30" t="s">
        <v>2223</v>
      </c>
      <c r="G2539" s="21" t="s">
        <v>1536</v>
      </c>
      <c r="H2539" s="31" t="s">
        <v>4342</v>
      </c>
      <c r="I2539" s="31" t="s">
        <v>4338</v>
      </c>
      <c r="J2539" s="21" t="s">
        <v>3091</v>
      </c>
      <c r="K2539" s="21" t="s">
        <v>1088</v>
      </c>
      <c r="L2539" s="21" t="s">
        <v>1089</v>
      </c>
      <c r="M2539" s="21">
        <v>0.04</v>
      </c>
      <c r="N2539" s="21" t="b">
        <v>0</v>
      </c>
      <c r="O2539" s="21" t="s">
        <v>1088</v>
      </c>
      <c r="P2539" s="21" t="s">
        <v>1088</v>
      </c>
      <c r="Q2539" s="21"/>
      <c r="R2539" s="21" t="s">
        <v>3386</v>
      </c>
      <c r="S2539" s="21"/>
      <c r="U2539" s="36" t="s">
        <v>5105</v>
      </c>
      <c r="V2539" s="66" t="s">
        <v>5284</v>
      </c>
      <c r="W2539" s="66"/>
    </row>
    <row r="2540" spans="1:23" ht="28">
      <c r="A2540" s="21" t="s">
        <v>4324</v>
      </c>
      <c r="B2540" s="10" t="s">
        <v>4325</v>
      </c>
      <c r="C2540" s="21" t="s">
        <v>1036</v>
      </c>
      <c r="D2540" s="21" t="s">
        <v>1129</v>
      </c>
      <c r="E2540" s="21" t="s">
        <v>1100</v>
      </c>
      <c r="F2540" s="30" t="s">
        <v>2229</v>
      </c>
      <c r="G2540" s="21" t="s">
        <v>1740</v>
      </c>
      <c r="H2540" s="31" t="s">
        <v>4337</v>
      </c>
      <c r="I2540" s="31" t="s">
        <v>4338</v>
      </c>
      <c r="J2540" s="21" t="s">
        <v>3091</v>
      </c>
      <c r="K2540" s="21" t="s">
        <v>1088</v>
      </c>
      <c r="L2540" s="21" t="s">
        <v>1089</v>
      </c>
      <c r="M2540" s="21">
        <v>0.34</v>
      </c>
      <c r="N2540" s="21" t="b">
        <v>0</v>
      </c>
      <c r="O2540" s="21" t="s">
        <v>1088</v>
      </c>
      <c r="P2540" s="21" t="s">
        <v>1088</v>
      </c>
      <c r="Q2540" s="21"/>
      <c r="R2540" s="21" t="s">
        <v>3386</v>
      </c>
      <c r="S2540" s="21"/>
      <c r="U2540" s="36" t="s">
        <v>5105</v>
      </c>
      <c r="V2540" s="66" t="s">
        <v>5284</v>
      </c>
      <c r="W2540" s="66"/>
    </row>
    <row r="2541" spans="1:23" ht="28">
      <c r="A2541" s="21" t="s">
        <v>4324</v>
      </c>
      <c r="B2541" s="10" t="s">
        <v>4325</v>
      </c>
      <c r="C2541" s="21" t="s">
        <v>1036</v>
      </c>
      <c r="D2541" s="21" t="s">
        <v>1129</v>
      </c>
      <c r="E2541" s="21" t="s">
        <v>1100</v>
      </c>
      <c r="F2541" s="30" t="s">
        <v>2229</v>
      </c>
      <c r="G2541" s="21" t="s">
        <v>1740</v>
      </c>
      <c r="H2541" s="31" t="s">
        <v>4339</v>
      </c>
      <c r="I2541" s="31" t="s">
        <v>4338</v>
      </c>
      <c r="J2541" s="21" t="s">
        <v>3091</v>
      </c>
      <c r="K2541" s="21" t="s">
        <v>1088</v>
      </c>
      <c r="L2541" s="21" t="s">
        <v>1089</v>
      </c>
      <c r="M2541" s="21">
        <v>0.21</v>
      </c>
      <c r="N2541" s="21" t="b">
        <v>0</v>
      </c>
      <c r="O2541" s="21" t="s">
        <v>1088</v>
      </c>
      <c r="P2541" s="21" t="s">
        <v>1088</v>
      </c>
      <c r="Q2541" s="21"/>
      <c r="R2541" s="21" t="s">
        <v>3386</v>
      </c>
      <c r="S2541" s="21"/>
      <c r="U2541" s="36" t="s">
        <v>5105</v>
      </c>
      <c r="V2541" s="66" t="s">
        <v>5284</v>
      </c>
      <c r="W2541" s="66"/>
    </row>
    <row r="2542" spans="1:23" ht="28">
      <c r="A2542" s="21" t="s">
        <v>4324</v>
      </c>
      <c r="B2542" s="10" t="s">
        <v>4325</v>
      </c>
      <c r="C2542" s="21" t="s">
        <v>1036</v>
      </c>
      <c r="D2542" s="21" t="s">
        <v>1129</v>
      </c>
      <c r="E2542" s="21" t="s">
        <v>1100</v>
      </c>
      <c r="F2542" s="30" t="s">
        <v>2229</v>
      </c>
      <c r="G2542" s="21" t="s">
        <v>1740</v>
      </c>
      <c r="H2542" s="31" t="s">
        <v>4340</v>
      </c>
      <c r="I2542" s="31" t="s">
        <v>4338</v>
      </c>
      <c r="J2542" s="21" t="s">
        <v>3091</v>
      </c>
      <c r="K2542" s="21" t="s">
        <v>1088</v>
      </c>
      <c r="L2542" s="21" t="s">
        <v>1089</v>
      </c>
      <c r="M2542" s="21">
        <v>0.36</v>
      </c>
      <c r="N2542" s="21" t="b">
        <v>1</v>
      </c>
      <c r="O2542" s="21" t="s">
        <v>1088</v>
      </c>
      <c r="P2542" s="21" t="s">
        <v>1088</v>
      </c>
      <c r="Q2542" s="21"/>
      <c r="R2542" s="21" t="s">
        <v>3386</v>
      </c>
      <c r="S2542" s="21"/>
      <c r="U2542" s="36" t="s">
        <v>5105</v>
      </c>
      <c r="V2542" s="66" t="s">
        <v>5284</v>
      </c>
      <c r="W2542" s="66"/>
    </row>
    <row r="2543" spans="1:23" ht="28">
      <c r="A2543" s="21" t="s">
        <v>4324</v>
      </c>
      <c r="B2543" s="10" t="s">
        <v>4325</v>
      </c>
      <c r="C2543" s="21" t="s">
        <v>1036</v>
      </c>
      <c r="D2543" s="21" t="s">
        <v>1129</v>
      </c>
      <c r="E2543" s="21" t="s">
        <v>1100</v>
      </c>
      <c r="F2543" s="30" t="s">
        <v>2229</v>
      </c>
      <c r="G2543" s="21" t="s">
        <v>1740</v>
      </c>
      <c r="H2543" s="31" t="s">
        <v>4341</v>
      </c>
      <c r="I2543" s="31" t="s">
        <v>4338</v>
      </c>
      <c r="J2543" s="21" t="s">
        <v>3091</v>
      </c>
      <c r="K2543" s="21" t="s">
        <v>1088</v>
      </c>
      <c r="L2543" s="21" t="s">
        <v>1089</v>
      </c>
      <c r="M2543" s="21">
        <v>0.22</v>
      </c>
      <c r="N2543" s="21" t="b">
        <v>0</v>
      </c>
      <c r="O2543" s="21" t="s">
        <v>1088</v>
      </c>
      <c r="P2543" s="21" t="s">
        <v>1088</v>
      </c>
      <c r="Q2543" s="21"/>
      <c r="R2543" s="21" t="s">
        <v>3386</v>
      </c>
      <c r="S2543" s="21"/>
      <c r="U2543" s="36" t="s">
        <v>5105</v>
      </c>
      <c r="V2543" s="66" t="s">
        <v>5284</v>
      </c>
      <c r="W2543" s="66"/>
    </row>
    <row r="2544" spans="1:23" ht="29">
      <c r="A2544" s="21" t="s">
        <v>4343</v>
      </c>
      <c r="B2544" s="6" t="s">
        <v>608</v>
      </c>
      <c r="C2544" s="21" t="s">
        <v>1081</v>
      </c>
      <c r="D2544" s="21" t="s">
        <v>1082</v>
      </c>
      <c r="E2544" s="21" t="s">
        <v>1099</v>
      </c>
      <c r="F2544" s="30" t="s">
        <v>4344</v>
      </c>
      <c r="G2544" s="21" t="s">
        <v>3660</v>
      </c>
      <c r="H2544" s="31" t="s">
        <v>3810</v>
      </c>
      <c r="I2544" s="31" t="s">
        <v>4345</v>
      </c>
      <c r="J2544" s="21" t="s">
        <v>2676</v>
      </c>
      <c r="K2544" s="21" t="s">
        <v>1088</v>
      </c>
      <c r="L2544" s="21" t="s">
        <v>1089</v>
      </c>
      <c r="M2544" s="21">
        <v>18.7</v>
      </c>
      <c r="N2544" s="21" t="s">
        <v>1088</v>
      </c>
      <c r="O2544" s="21" t="s">
        <v>1088</v>
      </c>
      <c r="P2544" s="21">
        <v>24.3</v>
      </c>
      <c r="Q2544" s="21"/>
      <c r="R2544" s="21" t="s">
        <v>4346</v>
      </c>
      <c r="S2544" s="21"/>
      <c r="U2544" s="36" t="s">
        <v>5105</v>
      </c>
      <c r="V2544" s="66" t="s">
        <v>5284</v>
      </c>
      <c r="W2544" s="66"/>
    </row>
    <row r="2545" spans="1:23" ht="29">
      <c r="A2545" s="21" t="s">
        <v>4343</v>
      </c>
      <c r="B2545" s="6" t="s">
        <v>608</v>
      </c>
      <c r="C2545" s="21" t="s">
        <v>1081</v>
      </c>
      <c r="D2545" s="21" t="s">
        <v>1082</v>
      </c>
      <c r="E2545" s="21" t="s">
        <v>1097</v>
      </c>
      <c r="F2545" s="30" t="s">
        <v>4344</v>
      </c>
      <c r="G2545" s="21" t="s">
        <v>3660</v>
      </c>
      <c r="H2545" s="31" t="s">
        <v>3810</v>
      </c>
      <c r="I2545" s="31" t="s">
        <v>4345</v>
      </c>
      <c r="J2545" s="21" t="s">
        <v>2676</v>
      </c>
      <c r="K2545" s="21" t="s">
        <v>1088</v>
      </c>
      <c r="L2545" s="21" t="s">
        <v>1089</v>
      </c>
      <c r="M2545" s="21">
        <v>59.5</v>
      </c>
      <c r="N2545" s="21" t="s">
        <v>1088</v>
      </c>
      <c r="O2545" s="21" t="s">
        <v>1088</v>
      </c>
      <c r="P2545" s="21">
        <v>64.2</v>
      </c>
      <c r="Q2545" s="21"/>
      <c r="R2545" s="21" t="s">
        <v>4346</v>
      </c>
      <c r="S2545" s="21"/>
      <c r="U2545" s="36" t="s">
        <v>5105</v>
      </c>
      <c r="V2545" s="66" t="s">
        <v>5284</v>
      </c>
      <c r="W2545" s="66"/>
    </row>
    <row r="2546" spans="1:23" ht="14">
      <c r="A2546" s="21" t="s">
        <v>4347</v>
      </c>
      <c r="B2546" s="10" t="s">
        <v>4348</v>
      </c>
      <c r="C2546" s="21" t="s">
        <v>1036</v>
      </c>
      <c r="D2546" s="21" t="s">
        <v>1129</v>
      </c>
      <c r="E2546" s="21" t="s">
        <v>1099</v>
      </c>
      <c r="F2546" s="30" t="s">
        <v>1182</v>
      </c>
      <c r="G2546" s="21" t="s">
        <v>1536</v>
      </c>
      <c r="H2546" s="31" t="s">
        <v>4349</v>
      </c>
      <c r="I2546" s="31" t="s">
        <v>4350</v>
      </c>
      <c r="J2546" s="21" t="s">
        <v>4351</v>
      </c>
      <c r="K2546" s="21" t="s">
        <v>1088</v>
      </c>
      <c r="L2546" s="21" t="s">
        <v>1089</v>
      </c>
      <c r="M2546" s="21">
        <v>40</v>
      </c>
      <c r="N2546" s="21" t="s">
        <v>1088</v>
      </c>
      <c r="O2546" s="21" t="s">
        <v>1088</v>
      </c>
      <c r="P2546" s="21" t="s">
        <v>1088</v>
      </c>
      <c r="Q2546" s="21"/>
      <c r="R2546" s="21" t="s">
        <v>4352</v>
      </c>
      <c r="S2546" s="21"/>
      <c r="U2546" s="36" t="s">
        <v>5105</v>
      </c>
      <c r="V2546" s="66" t="s">
        <v>5284</v>
      </c>
      <c r="W2546" s="66"/>
    </row>
    <row r="2547" spans="1:23" ht="14">
      <c r="A2547" s="21" t="s">
        <v>4347</v>
      </c>
      <c r="B2547" s="10" t="s">
        <v>4348</v>
      </c>
      <c r="C2547" s="21" t="s">
        <v>1036</v>
      </c>
      <c r="D2547" s="21" t="s">
        <v>1129</v>
      </c>
      <c r="E2547" s="21" t="s">
        <v>1099</v>
      </c>
      <c r="F2547" s="30" t="s">
        <v>1182</v>
      </c>
      <c r="G2547" s="21" t="s">
        <v>1536</v>
      </c>
      <c r="H2547" s="31" t="s">
        <v>4353</v>
      </c>
      <c r="I2547" s="31" t="s">
        <v>4350</v>
      </c>
      <c r="J2547" s="21" t="s">
        <v>4351</v>
      </c>
      <c r="K2547" s="21" t="s">
        <v>1088</v>
      </c>
      <c r="L2547" s="21" t="s">
        <v>1089</v>
      </c>
      <c r="M2547" s="21">
        <v>400</v>
      </c>
      <c r="N2547" s="21" t="s">
        <v>1088</v>
      </c>
      <c r="O2547" s="21" t="s">
        <v>1088</v>
      </c>
      <c r="P2547" s="21" t="s">
        <v>1088</v>
      </c>
      <c r="Q2547" s="21"/>
      <c r="R2547" s="21"/>
      <c r="S2547" s="21"/>
      <c r="U2547" s="36" t="s">
        <v>5105</v>
      </c>
      <c r="V2547" s="66" t="s">
        <v>5284</v>
      </c>
      <c r="W2547" s="66"/>
    </row>
    <row r="2548" spans="1:23" ht="14">
      <c r="A2548" s="21" t="s">
        <v>4347</v>
      </c>
      <c r="B2548" s="10" t="s">
        <v>4348</v>
      </c>
      <c r="C2548" s="21" t="s">
        <v>1036</v>
      </c>
      <c r="D2548" s="21" t="s">
        <v>1129</v>
      </c>
      <c r="E2548" s="21" t="s">
        <v>1099</v>
      </c>
      <c r="F2548" s="30" t="s">
        <v>1182</v>
      </c>
      <c r="G2548" s="21" t="s">
        <v>1536</v>
      </c>
      <c r="H2548" s="31" t="s">
        <v>4354</v>
      </c>
      <c r="I2548" s="31" t="s">
        <v>4350</v>
      </c>
      <c r="J2548" s="21" t="s">
        <v>4351</v>
      </c>
      <c r="K2548" s="21" t="s">
        <v>1088</v>
      </c>
      <c r="L2548" s="21" t="s">
        <v>1089</v>
      </c>
      <c r="M2548" s="21">
        <v>40</v>
      </c>
      <c r="N2548" s="21" t="s">
        <v>1088</v>
      </c>
      <c r="O2548" s="21" t="s">
        <v>1088</v>
      </c>
      <c r="P2548" s="21" t="s">
        <v>1088</v>
      </c>
      <c r="Q2548" s="21"/>
      <c r="R2548" s="21"/>
      <c r="S2548" s="21"/>
      <c r="U2548" s="36" t="s">
        <v>5105</v>
      </c>
      <c r="V2548" s="66" t="s">
        <v>5284</v>
      </c>
      <c r="W2548" s="66"/>
    </row>
    <row r="2549" spans="1:23" ht="14">
      <c r="A2549" s="21" t="s">
        <v>4347</v>
      </c>
      <c r="B2549" s="10" t="s">
        <v>4348</v>
      </c>
      <c r="C2549" s="21" t="s">
        <v>1036</v>
      </c>
      <c r="D2549" s="21" t="s">
        <v>1129</v>
      </c>
      <c r="E2549" s="21" t="s">
        <v>1099</v>
      </c>
      <c r="F2549" s="30" t="s">
        <v>1182</v>
      </c>
      <c r="G2549" s="21" t="s">
        <v>1536</v>
      </c>
      <c r="H2549" s="31" t="s">
        <v>4355</v>
      </c>
      <c r="I2549" s="31" t="s">
        <v>4350</v>
      </c>
      <c r="J2549" s="21" t="s">
        <v>4351</v>
      </c>
      <c r="K2549" s="21" t="s">
        <v>1088</v>
      </c>
      <c r="L2549" s="21" t="s">
        <v>1089</v>
      </c>
      <c r="M2549" s="21">
        <v>1500</v>
      </c>
      <c r="N2549" s="21" t="s">
        <v>1088</v>
      </c>
      <c r="O2549" s="21" t="s">
        <v>1088</v>
      </c>
      <c r="P2549" s="21" t="s">
        <v>1088</v>
      </c>
      <c r="Q2549" s="21"/>
      <c r="R2549" s="21"/>
      <c r="S2549" s="21"/>
      <c r="U2549" s="36" t="s">
        <v>5105</v>
      </c>
      <c r="V2549" s="66" t="s">
        <v>5284</v>
      </c>
      <c r="W2549" s="66"/>
    </row>
    <row r="2550" spans="1:23" ht="14">
      <c r="A2550" s="21" t="s">
        <v>4347</v>
      </c>
      <c r="B2550" s="10" t="s">
        <v>4348</v>
      </c>
      <c r="C2550" s="21" t="s">
        <v>1036</v>
      </c>
      <c r="D2550" s="21" t="s">
        <v>1129</v>
      </c>
      <c r="E2550" s="21" t="s">
        <v>1099</v>
      </c>
      <c r="F2550" s="30" t="s">
        <v>1182</v>
      </c>
      <c r="G2550" s="21" t="s">
        <v>1536</v>
      </c>
      <c r="H2550" s="31" t="s">
        <v>4356</v>
      </c>
      <c r="I2550" s="31" t="s">
        <v>4350</v>
      </c>
      <c r="J2550" s="21" t="s">
        <v>4351</v>
      </c>
      <c r="K2550" s="21" t="s">
        <v>1088</v>
      </c>
      <c r="L2550" s="21" t="s">
        <v>1089</v>
      </c>
      <c r="M2550" s="21">
        <v>60</v>
      </c>
      <c r="N2550" s="21" t="s">
        <v>1088</v>
      </c>
      <c r="O2550" s="21" t="s">
        <v>1088</v>
      </c>
      <c r="P2550" s="21" t="s">
        <v>1088</v>
      </c>
      <c r="Q2550" s="21"/>
      <c r="R2550" s="21"/>
      <c r="S2550" s="21"/>
      <c r="U2550" s="36" t="s">
        <v>5105</v>
      </c>
      <c r="V2550" s="66" t="s">
        <v>5284</v>
      </c>
      <c r="W2550" s="66"/>
    </row>
    <row r="2551" spans="1:23" ht="14">
      <c r="A2551" s="21" t="s">
        <v>4347</v>
      </c>
      <c r="B2551" s="10" t="s">
        <v>4348</v>
      </c>
      <c r="C2551" s="21" t="s">
        <v>1036</v>
      </c>
      <c r="D2551" s="21" t="s">
        <v>1129</v>
      </c>
      <c r="E2551" s="21" t="s">
        <v>1099</v>
      </c>
      <c r="F2551" s="30" t="s">
        <v>1182</v>
      </c>
      <c r="G2551" s="21" t="s">
        <v>1536</v>
      </c>
      <c r="H2551" s="31" t="s">
        <v>4357</v>
      </c>
      <c r="I2551" s="31" t="s">
        <v>4358</v>
      </c>
      <c r="J2551" s="21" t="s">
        <v>4359</v>
      </c>
      <c r="K2551" s="21" t="s">
        <v>1088</v>
      </c>
      <c r="L2551" s="21" t="s">
        <v>1089</v>
      </c>
      <c r="M2551" s="21">
        <v>0.7</v>
      </c>
      <c r="N2551" s="21" t="s">
        <v>1088</v>
      </c>
      <c r="O2551" s="21" t="s">
        <v>1088</v>
      </c>
      <c r="P2551" s="21" t="s">
        <v>1088</v>
      </c>
      <c r="Q2551" s="21"/>
      <c r="R2551" s="21"/>
      <c r="S2551" s="21"/>
      <c r="U2551" s="36" t="s">
        <v>4937</v>
      </c>
      <c r="V2551" s="66" t="s">
        <v>5285</v>
      </c>
      <c r="W2551" s="66"/>
    </row>
    <row r="2552" spans="1:23" ht="15">
      <c r="A2552" s="21" t="s">
        <v>4360</v>
      </c>
      <c r="B2552" s="35" t="s">
        <v>4361</v>
      </c>
      <c r="C2552" s="21" t="s">
        <v>1733</v>
      </c>
      <c r="D2552" s="21" t="s">
        <v>1082</v>
      </c>
      <c r="E2552" s="21"/>
      <c r="F2552" s="30" t="s">
        <v>4362</v>
      </c>
      <c r="G2552" s="21" t="s">
        <v>3660</v>
      </c>
      <c r="H2552" s="31"/>
      <c r="I2552" s="31"/>
      <c r="J2552" s="21"/>
      <c r="K2552" s="21"/>
      <c r="L2552" s="21"/>
      <c r="M2552" s="21"/>
      <c r="N2552" s="21"/>
      <c r="O2552" s="21"/>
      <c r="P2552" s="21"/>
      <c r="Q2552" s="21"/>
      <c r="R2552" s="21" t="s">
        <v>4363</v>
      </c>
      <c r="S2552" s="21"/>
      <c r="U2552" s="36" t="s">
        <v>5105</v>
      </c>
      <c r="V2552" s="66" t="s">
        <v>5284</v>
      </c>
      <c r="W2552" s="66"/>
    </row>
    <row r="2553" spans="1:23" ht="14">
      <c r="A2553" s="21" t="s">
        <v>4364</v>
      </c>
      <c r="B2553" s="21" t="s">
        <v>15</v>
      </c>
      <c r="C2553" s="21" t="s">
        <v>1036</v>
      </c>
      <c r="D2553" s="21" t="s">
        <v>1129</v>
      </c>
      <c r="E2553" s="21" t="s">
        <v>1100</v>
      </c>
      <c r="F2553" s="30" t="s">
        <v>1276</v>
      </c>
      <c r="G2553" s="21" t="s">
        <v>1740</v>
      </c>
      <c r="H2553" s="31" t="s">
        <v>4365</v>
      </c>
      <c r="I2553" s="31" t="s">
        <v>4366</v>
      </c>
      <c r="J2553" s="21" t="s">
        <v>1094</v>
      </c>
      <c r="K2553" s="21"/>
      <c r="L2553" s="21"/>
      <c r="M2553" s="21">
        <v>19</v>
      </c>
      <c r="N2553" s="21"/>
      <c r="O2553" s="21"/>
      <c r="P2553" s="21"/>
      <c r="Q2553" s="21"/>
      <c r="R2553" s="21" t="s">
        <v>4367</v>
      </c>
      <c r="S2553" s="21"/>
      <c r="U2553" s="36" t="s">
        <v>5105</v>
      </c>
      <c r="V2553" s="66" t="s">
        <v>5284</v>
      </c>
      <c r="W2553" s="66"/>
    </row>
    <row r="2554" spans="1:23" ht="14">
      <c r="A2554" s="21" t="s">
        <v>4364</v>
      </c>
      <c r="B2554" s="21" t="s">
        <v>15</v>
      </c>
      <c r="C2554" s="21" t="s">
        <v>1036</v>
      </c>
      <c r="D2554" s="21" t="s">
        <v>1129</v>
      </c>
      <c r="E2554" s="21" t="s">
        <v>1100</v>
      </c>
      <c r="F2554" s="30" t="s">
        <v>1276</v>
      </c>
      <c r="G2554" s="21" t="s">
        <v>1740</v>
      </c>
      <c r="H2554" s="31" t="s">
        <v>4368</v>
      </c>
      <c r="I2554" s="31" t="s">
        <v>4366</v>
      </c>
      <c r="J2554" s="21" t="s">
        <v>1094</v>
      </c>
      <c r="K2554" s="21"/>
      <c r="L2554" s="21"/>
      <c r="M2554" s="21">
        <v>41</v>
      </c>
      <c r="N2554" s="21"/>
      <c r="O2554" s="21"/>
      <c r="P2554" s="21"/>
      <c r="Q2554" s="21"/>
      <c r="R2554" s="21" t="s">
        <v>4367</v>
      </c>
      <c r="S2554" s="21"/>
      <c r="U2554" s="36" t="s">
        <v>5105</v>
      </c>
      <c r="V2554" s="66" t="s">
        <v>5284</v>
      </c>
      <c r="W2554" s="66"/>
    </row>
    <row r="2555" spans="1:23" ht="14">
      <c r="A2555" s="21" t="s">
        <v>4364</v>
      </c>
      <c r="B2555" s="21" t="s">
        <v>15</v>
      </c>
      <c r="C2555" s="21" t="s">
        <v>1036</v>
      </c>
      <c r="D2555" s="21" t="s">
        <v>1129</v>
      </c>
      <c r="E2555" s="21" t="s">
        <v>1097</v>
      </c>
      <c r="F2555" s="30" t="s">
        <v>4369</v>
      </c>
      <c r="G2555" s="21" t="s">
        <v>1740</v>
      </c>
      <c r="H2555" s="31" t="s">
        <v>4370</v>
      </c>
      <c r="I2555" s="31" t="s">
        <v>4371</v>
      </c>
      <c r="J2555" s="21" t="s">
        <v>1094</v>
      </c>
      <c r="K2555" s="21"/>
      <c r="L2555" s="21"/>
      <c r="M2555" s="21">
        <v>53</v>
      </c>
      <c r="N2555" s="21"/>
      <c r="O2555" s="21"/>
      <c r="P2555" s="21"/>
      <c r="Q2555" s="21"/>
      <c r="R2555" s="21" t="s">
        <v>4372</v>
      </c>
      <c r="S2555" s="21"/>
      <c r="U2555" s="36" t="s">
        <v>5105</v>
      </c>
      <c r="V2555" s="66" t="s">
        <v>5284</v>
      </c>
      <c r="W2555" s="66"/>
    </row>
    <row r="2556" spans="1:23" ht="14">
      <c r="A2556" s="21" t="s">
        <v>4364</v>
      </c>
      <c r="B2556" s="21" t="s">
        <v>15</v>
      </c>
      <c r="C2556" s="21" t="s">
        <v>1036</v>
      </c>
      <c r="D2556" s="21" t="s">
        <v>1129</v>
      </c>
      <c r="E2556" s="21" t="s">
        <v>1097</v>
      </c>
      <c r="F2556" s="30" t="s">
        <v>4369</v>
      </c>
      <c r="G2556" s="21" t="s">
        <v>1740</v>
      </c>
      <c r="H2556" s="31" t="s">
        <v>4373</v>
      </c>
      <c r="I2556" s="31" t="s">
        <v>4371</v>
      </c>
      <c r="J2556" s="21" t="s">
        <v>1094</v>
      </c>
      <c r="K2556" s="21"/>
      <c r="L2556" s="21"/>
      <c r="M2556" s="21">
        <v>53</v>
      </c>
      <c r="N2556" s="21"/>
      <c r="O2556" s="21"/>
      <c r="P2556" s="21"/>
      <c r="Q2556" s="21"/>
      <c r="R2556" s="21" t="s">
        <v>4372</v>
      </c>
      <c r="S2556" s="21"/>
      <c r="U2556" s="36" t="s">
        <v>5105</v>
      </c>
      <c r="V2556" s="66" t="s">
        <v>5284</v>
      </c>
      <c r="W2556" s="66"/>
    </row>
    <row r="2557" spans="1:23" ht="14">
      <c r="A2557" s="21" t="s">
        <v>4364</v>
      </c>
      <c r="B2557" s="21" t="s">
        <v>15</v>
      </c>
      <c r="C2557" s="21" t="s">
        <v>1036</v>
      </c>
      <c r="D2557" s="21" t="s">
        <v>1129</v>
      </c>
      <c r="E2557" s="21" t="s">
        <v>1097</v>
      </c>
      <c r="F2557" s="30" t="s">
        <v>4369</v>
      </c>
      <c r="G2557" s="21" t="s">
        <v>1740</v>
      </c>
      <c r="H2557" s="31" t="s">
        <v>4374</v>
      </c>
      <c r="I2557" s="31" t="s">
        <v>4371</v>
      </c>
      <c r="J2557" s="21" t="s">
        <v>1094</v>
      </c>
      <c r="K2557" s="21"/>
      <c r="L2557" s="21"/>
      <c r="M2557" s="21">
        <v>22</v>
      </c>
      <c r="N2557" s="21"/>
      <c r="O2557" s="21"/>
      <c r="P2557" s="21"/>
      <c r="Q2557" s="21"/>
      <c r="R2557" s="21" t="s">
        <v>4372</v>
      </c>
      <c r="S2557" s="21"/>
      <c r="U2557" s="36" t="s">
        <v>5105</v>
      </c>
      <c r="V2557" s="66" t="s">
        <v>5284</v>
      </c>
      <c r="W2557" s="66"/>
    </row>
    <row r="2558" spans="1:23" ht="14">
      <c r="A2558" s="21" t="s">
        <v>4364</v>
      </c>
      <c r="B2558" s="21" t="s">
        <v>15</v>
      </c>
      <c r="C2558" s="21" t="s">
        <v>1036</v>
      </c>
      <c r="D2558" s="21" t="s">
        <v>1129</v>
      </c>
      <c r="E2558" s="21" t="s">
        <v>13</v>
      </c>
      <c r="F2558" s="30" t="s">
        <v>1278</v>
      </c>
      <c r="G2558" s="21" t="s">
        <v>1740</v>
      </c>
      <c r="H2558" s="31" t="s">
        <v>4370</v>
      </c>
      <c r="I2558" s="31" t="s">
        <v>4371</v>
      </c>
      <c r="J2558" s="21" t="s">
        <v>1094</v>
      </c>
      <c r="K2558" s="21"/>
      <c r="L2558" s="21"/>
      <c r="M2558" s="21">
        <v>58</v>
      </c>
      <c r="N2558" s="21"/>
      <c r="O2558" s="21"/>
      <c r="P2558" s="21"/>
      <c r="Q2558" s="21"/>
      <c r="R2558" s="21" t="s">
        <v>4372</v>
      </c>
      <c r="S2558" s="21"/>
      <c r="U2558" s="36" t="s">
        <v>5105</v>
      </c>
      <c r="V2558" s="66" t="s">
        <v>5284</v>
      </c>
      <c r="W2558" s="66"/>
    </row>
    <row r="2559" spans="1:23" ht="14">
      <c r="A2559" s="21" t="s">
        <v>4364</v>
      </c>
      <c r="B2559" s="21" t="s">
        <v>15</v>
      </c>
      <c r="C2559" s="21" t="s">
        <v>1036</v>
      </c>
      <c r="D2559" s="21" t="s">
        <v>1129</v>
      </c>
      <c r="E2559" s="21" t="s">
        <v>13</v>
      </c>
      <c r="F2559" s="30" t="s">
        <v>1278</v>
      </c>
      <c r="G2559" s="21" t="s">
        <v>1740</v>
      </c>
      <c r="H2559" s="31" t="s">
        <v>4373</v>
      </c>
      <c r="I2559" s="31" t="s">
        <v>4371</v>
      </c>
      <c r="J2559" s="21" t="s">
        <v>1094</v>
      </c>
      <c r="K2559" s="21"/>
      <c r="L2559" s="21"/>
      <c r="M2559" s="21">
        <v>40</v>
      </c>
      <c r="N2559" s="21"/>
      <c r="O2559" s="21"/>
      <c r="P2559" s="21"/>
      <c r="Q2559" s="21"/>
      <c r="R2559" s="21" t="s">
        <v>4372</v>
      </c>
      <c r="S2559" s="21"/>
      <c r="U2559" s="36" t="s">
        <v>5105</v>
      </c>
      <c r="V2559" s="66" t="s">
        <v>5284</v>
      </c>
      <c r="W2559" s="66"/>
    </row>
    <row r="2560" spans="1:23" ht="14">
      <c r="A2560" s="21" t="s">
        <v>4364</v>
      </c>
      <c r="B2560" s="21" t="s">
        <v>15</v>
      </c>
      <c r="C2560" s="21" t="s">
        <v>1036</v>
      </c>
      <c r="D2560" s="21" t="s">
        <v>1129</v>
      </c>
      <c r="E2560" s="21" t="s">
        <v>13</v>
      </c>
      <c r="F2560" s="30" t="s">
        <v>1278</v>
      </c>
      <c r="G2560" s="21" t="s">
        <v>1740</v>
      </c>
      <c r="H2560" s="31" t="s">
        <v>4374</v>
      </c>
      <c r="I2560" s="31" t="s">
        <v>4371</v>
      </c>
      <c r="J2560" s="21" t="s">
        <v>1094</v>
      </c>
      <c r="K2560" s="21"/>
      <c r="L2560" s="21"/>
      <c r="M2560" s="21">
        <v>57</v>
      </c>
      <c r="N2560" s="21"/>
      <c r="O2560" s="21"/>
      <c r="P2560" s="21"/>
      <c r="Q2560" s="21"/>
      <c r="R2560" s="21" t="s">
        <v>4372</v>
      </c>
      <c r="S2560" s="21"/>
      <c r="U2560" s="36" t="s">
        <v>5105</v>
      </c>
      <c r="V2560" s="66" t="s">
        <v>5284</v>
      </c>
      <c r="W2560" s="66"/>
    </row>
    <row r="2561" spans="1:23" ht="14">
      <c r="A2561" s="21" t="s">
        <v>4364</v>
      </c>
      <c r="B2561" s="21" t="s">
        <v>15</v>
      </c>
      <c r="C2561" s="21" t="s">
        <v>1036</v>
      </c>
      <c r="D2561" s="21" t="s">
        <v>1129</v>
      </c>
      <c r="E2561" s="21" t="s">
        <v>1100</v>
      </c>
      <c r="F2561" s="30" t="s">
        <v>1276</v>
      </c>
      <c r="G2561" s="21" t="s">
        <v>1740</v>
      </c>
      <c r="H2561" s="31" t="s">
        <v>4375</v>
      </c>
      <c r="I2561" s="31" t="s">
        <v>4366</v>
      </c>
      <c r="J2561" s="21" t="s">
        <v>1253</v>
      </c>
      <c r="K2561" s="21"/>
      <c r="L2561" s="21"/>
      <c r="M2561" s="21">
        <v>27.7</v>
      </c>
      <c r="N2561" s="21"/>
      <c r="O2561" s="21"/>
      <c r="P2561" s="21">
        <v>49.7</v>
      </c>
      <c r="Q2561" s="21"/>
      <c r="R2561" s="21" t="s">
        <v>4372</v>
      </c>
      <c r="S2561" s="21"/>
      <c r="U2561" s="36" t="s">
        <v>5105</v>
      </c>
      <c r="V2561" s="66" t="s">
        <v>5284</v>
      </c>
      <c r="W2561" s="66"/>
    </row>
    <row r="2562" spans="1:23" ht="14">
      <c r="A2562" s="21" t="s">
        <v>4364</v>
      </c>
      <c r="B2562" s="21" t="s">
        <v>15</v>
      </c>
      <c r="C2562" s="21" t="s">
        <v>1036</v>
      </c>
      <c r="D2562" s="21" t="s">
        <v>1129</v>
      </c>
      <c r="E2562" s="21" t="s">
        <v>1100</v>
      </c>
      <c r="F2562" s="30" t="s">
        <v>1276</v>
      </c>
      <c r="G2562" s="21" t="s">
        <v>1740</v>
      </c>
      <c r="H2562" s="31" t="s">
        <v>4376</v>
      </c>
      <c r="I2562" s="31" t="s">
        <v>4366</v>
      </c>
      <c r="J2562" s="21" t="s">
        <v>1253</v>
      </c>
      <c r="K2562" s="21"/>
      <c r="L2562" s="21"/>
      <c r="M2562" s="21">
        <v>1.3</v>
      </c>
      <c r="N2562" s="21"/>
      <c r="O2562" s="21"/>
      <c r="P2562" s="21">
        <v>0.1</v>
      </c>
      <c r="Q2562" s="21"/>
      <c r="R2562" s="21" t="s">
        <v>4377</v>
      </c>
      <c r="S2562" s="21"/>
      <c r="U2562" s="36" t="s">
        <v>5105</v>
      </c>
      <c r="V2562" s="66" t="s">
        <v>5284</v>
      </c>
      <c r="W2562" s="66"/>
    </row>
    <row r="2563" spans="1:23" ht="14">
      <c r="A2563" s="21" t="s">
        <v>4364</v>
      </c>
      <c r="B2563" s="21" t="s">
        <v>15</v>
      </c>
      <c r="C2563" s="21" t="s">
        <v>1036</v>
      </c>
      <c r="D2563" s="21" t="s">
        <v>1129</v>
      </c>
      <c r="E2563" s="21" t="s">
        <v>1100</v>
      </c>
      <c r="F2563" s="30" t="s">
        <v>1276</v>
      </c>
      <c r="G2563" s="21" t="s">
        <v>4378</v>
      </c>
      <c r="H2563" s="31" t="s">
        <v>4375</v>
      </c>
      <c r="I2563" s="31" t="s">
        <v>4366</v>
      </c>
      <c r="J2563" s="21" t="s">
        <v>1253</v>
      </c>
      <c r="K2563" s="21"/>
      <c r="L2563" s="21"/>
      <c r="M2563" s="21">
        <v>30.9</v>
      </c>
      <c r="N2563" s="21"/>
      <c r="O2563" s="21"/>
      <c r="P2563" s="21">
        <v>54.7</v>
      </c>
      <c r="Q2563" s="21"/>
      <c r="R2563" s="21" t="s">
        <v>4379</v>
      </c>
      <c r="S2563" s="21"/>
      <c r="U2563" s="36" t="s">
        <v>5105</v>
      </c>
      <c r="V2563" s="66" t="s">
        <v>5284</v>
      </c>
      <c r="W2563" s="66"/>
    </row>
    <row r="2564" spans="1:23" ht="14">
      <c r="A2564" s="21" t="s">
        <v>4364</v>
      </c>
      <c r="B2564" s="21" t="s">
        <v>15</v>
      </c>
      <c r="C2564" s="21" t="s">
        <v>1036</v>
      </c>
      <c r="D2564" s="21" t="s">
        <v>1129</v>
      </c>
      <c r="E2564" s="21" t="s">
        <v>1100</v>
      </c>
      <c r="F2564" s="30" t="s">
        <v>1276</v>
      </c>
      <c r="G2564" s="21" t="s">
        <v>4378</v>
      </c>
      <c r="H2564" s="31" t="s">
        <v>4376</v>
      </c>
      <c r="I2564" s="31" t="s">
        <v>4366</v>
      </c>
      <c r="J2564" s="21" t="s">
        <v>1253</v>
      </c>
      <c r="K2564" s="21"/>
      <c r="L2564" s="21"/>
      <c r="M2564" s="21">
        <v>0.8</v>
      </c>
      <c r="N2564" s="21"/>
      <c r="O2564" s="21"/>
      <c r="P2564" s="21">
        <v>0.2</v>
      </c>
      <c r="Q2564" s="21"/>
      <c r="R2564" s="21" t="s">
        <v>4380</v>
      </c>
      <c r="S2564" s="21"/>
      <c r="U2564" s="36" t="s">
        <v>5105</v>
      </c>
      <c r="V2564" s="66" t="s">
        <v>5284</v>
      </c>
      <c r="W2564" s="66"/>
    </row>
    <row r="2565" spans="1:23" ht="14">
      <c r="A2565" s="21" t="s">
        <v>4364</v>
      </c>
      <c r="B2565" s="21" t="s">
        <v>15</v>
      </c>
      <c r="C2565" s="21" t="s">
        <v>1036</v>
      </c>
      <c r="D2565" s="21" t="s">
        <v>1129</v>
      </c>
      <c r="E2565" s="21" t="s">
        <v>1100</v>
      </c>
      <c r="F2565" s="30" t="s">
        <v>1276</v>
      </c>
      <c r="G2565" s="21" t="s">
        <v>4381</v>
      </c>
      <c r="H2565" s="31" t="s">
        <v>4375</v>
      </c>
      <c r="I2565" s="31" t="s">
        <v>4366</v>
      </c>
      <c r="J2565" s="21" t="s">
        <v>1253</v>
      </c>
      <c r="K2565" s="21"/>
      <c r="L2565" s="21"/>
      <c r="M2565" s="21">
        <v>22.2</v>
      </c>
      <c r="N2565" s="21"/>
      <c r="O2565" s="21"/>
      <c r="P2565" s="21">
        <v>96.1</v>
      </c>
      <c r="Q2565" s="21"/>
      <c r="R2565" s="21" t="s">
        <v>4382</v>
      </c>
      <c r="S2565" s="21"/>
      <c r="U2565" s="36" t="s">
        <v>5105</v>
      </c>
      <c r="V2565" s="66" t="s">
        <v>5284</v>
      </c>
      <c r="W2565" s="66"/>
    </row>
    <row r="2566" spans="1:23" ht="14">
      <c r="A2566" s="21" t="s">
        <v>4364</v>
      </c>
      <c r="B2566" s="21" t="s">
        <v>15</v>
      </c>
      <c r="C2566" s="21" t="s">
        <v>1036</v>
      </c>
      <c r="D2566" s="21" t="s">
        <v>1129</v>
      </c>
      <c r="E2566" s="21" t="s">
        <v>1100</v>
      </c>
      <c r="F2566" s="30" t="s">
        <v>1276</v>
      </c>
      <c r="G2566" s="21" t="s">
        <v>4381</v>
      </c>
      <c r="H2566" s="31" t="s">
        <v>4376</v>
      </c>
      <c r="I2566" s="31" t="s">
        <v>4366</v>
      </c>
      <c r="J2566" s="21" t="s">
        <v>1253</v>
      </c>
      <c r="K2566" s="21"/>
      <c r="L2566" s="21"/>
      <c r="M2566" s="21">
        <v>1.5</v>
      </c>
      <c r="N2566" s="21"/>
      <c r="O2566" s="21"/>
      <c r="P2566" s="21">
        <v>0.1</v>
      </c>
      <c r="Q2566" s="21"/>
      <c r="R2566" s="21" t="s">
        <v>4383</v>
      </c>
      <c r="S2566" s="21"/>
      <c r="U2566" s="36" t="s">
        <v>5105</v>
      </c>
      <c r="V2566" s="66" t="s">
        <v>5284</v>
      </c>
      <c r="W2566" s="66"/>
    </row>
    <row r="2567" spans="1:23" ht="14">
      <c r="A2567" s="21" t="s">
        <v>4364</v>
      </c>
      <c r="B2567" s="21" t="s">
        <v>15</v>
      </c>
      <c r="C2567" s="21" t="s">
        <v>1036</v>
      </c>
      <c r="D2567" s="21" t="s">
        <v>1129</v>
      </c>
      <c r="E2567" s="21" t="s">
        <v>1097</v>
      </c>
      <c r="F2567" s="30" t="s">
        <v>4369</v>
      </c>
      <c r="G2567" s="21" t="s">
        <v>1740</v>
      </c>
      <c r="H2567" s="31" t="s">
        <v>4375</v>
      </c>
      <c r="I2567" s="31" t="s">
        <v>4371</v>
      </c>
      <c r="J2567" s="21" t="s">
        <v>1253</v>
      </c>
      <c r="K2567" s="21"/>
      <c r="L2567" s="21"/>
      <c r="M2567" s="21">
        <v>27.2</v>
      </c>
      <c r="N2567" s="21"/>
      <c r="O2567" s="21"/>
      <c r="P2567" s="21">
        <v>21.1</v>
      </c>
      <c r="Q2567" s="21"/>
      <c r="R2567" s="21" t="s">
        <v>4384</v>
      </c>
      <c r="S2567" s="21"/>
      <c r="U2567" s="36" t="s">
        <v>5105</v>
      </c>
      <c r="V2567" s="66" t="s">
        <v>5284</v>
      </c>
      <c r="W2567" s="66"/>
    </row>
    <row r="2568" spans="1:23" ht="14">
      <c r="A2568" s="21" t="s">
        <v>4364</v>
      </c>
      <c r="B2568" s="21" t="s">
        <v>15</v>
      </c>
      <c r="C2568" s="21" t="s">
        <v>1036</v>
      </c>
      <c r="D2568" s="21" t="s">
        <v>1129</v>
      </c>
      <c r="E2568" s="21" t="s">
        <v>1097</v>
      </c>
      <c r="F2568" s="30" t="s">
        <v>4369</v>
      </c>
      <c r="G2568" s="21" t="s">
        <v>1740</v>
      </c>
      <c r="H2568" s="31" t="s">
        <v>4376</v>
      </c>
      <c r="I2568" s="31" t="s">
        <v>4371</v>
      </c>
      <c r="J2568" s="21" t="s">
        <v>1253</v>
      </c>
      <c r="K2568" s="21"/>
      <c r="L2568" s="21"/>
      <c r="M2568" s="21">
        <v>5.9</v>
      </c>
      <c r="N2568" s="21"/>
      <c r="O2568" s="21"/>
      <c r="P2568" s="21">
        <v>0.7</v>
      </c>
      <c r="Q2568" s="21"/>
      <c r="R2568" s="21" t="s">
        <v>4377</v>
      </c>
      <c r="S2568" s="21"/>
      <c r="U2568" s="36" t="s">
        <v>5105</v>
      </c>
      <c r="V2568" s="66" t="s">
        <v>5284</v>
      </c>
      <c r="W2568" s="66"/>
    </row>
    <row r="2569" spans="1:23" ht="14">
      <c r="A2569" s="21" t="s">
        <v>4364</v>
      </c>
      <c r="B2569" s="21" t="s">
        <v>15</v>
      </c>
      <c r="C2569" s="21" t="s">
        <v>1036</v>
      </c>
      <c r="D2569" s="21" t="s">
        <v>1129</v>
      </c>
      <c r="E2569" s="21" t="s">
        <v>1097</v>
      </c>
      <c r="F2569" s="30" t="s">
        <v>4369</v>
      </c>
      <c r="G2569" s="21" t="s">
        <v>4378</v>
      </c>
      <c r="H2569" s="31" t="s">
        <v>4375</v>
      </c>
      <c r="I2569" s="31" t="s">
        <v>4371</v>
      </c>
      <c r="J2569" s="21" t="s">
        <v>1253</v>
      </c>
      <c r="K2569" s="21"/>
      <c r="L2569" s="21"/>
      <c r="M2569" s="21">
        <v>35.799999999999997</v>
      </c>
      <c r="N2569" s="21"/>
      <c r="O2569" s="21"/>
      <c r="P2569" s="21">
        <v>19.5</v>
      </c>
      <c r="Q2569" s="21"/>
      <c r="R2569" s="21" t="s">
        <v>4379</v>
      </c>
      <c r="S2569" s="21"/>
      <c r="U2569" s="36" t="s">
        <v>5105</v>
      </c>
      <c r="V2569" s="66" t="s">
        <v>5284</v>
      </c>
      <c r="W2569" s="66"/>
    </row>
    <row r="2570" spans="1:23" ht="14">
      <c r="A2570" s="21" t="s">
        <v>4364</v>
      </c>
      <c r="B2570" s="21" t="s">
        <v>15</v>
      </c>
      <c r="C2570" s="21" t="s">
        <v>1036</v>
      </c>
      <c r="D2570" s="21" t="s">
        <v>1129</v>
      </c>
      <c r="E2570" s="21" t="s">
        <v>1097</v>
      </c>
      <c r="F2570" s="30" t="s">
        <v>4369</v>
      </c>
      <c r="G2570" s="21" t="s">
        <v>4378</v>
      </c>
      <c r="H2570" s="31" t="s">
        <v>4376</v>
      </c>
      <c r="I2570" s="31" t="s">
        <v>4371</v>
      </c>
      <c r="J2570" s="21" t="s">
        <v>1253</v>
      </c>
      <c r="K2570" s="21"/>
      <c r="L2570" s="21"/>
      <c r="M2570" s="21">
        <v>14</v>
      </c>
      <c r="N2570" s="21"/>
      <c r="O2570" s="21"/>
      <c r="P2570" s="21">
        <v>1.4</v>
      </c>
      <c r="Q2570" s="21"/>
      <c r="R2570" s="21" t="s">
        <v>4380</v>
      </c>
      <c r="S2570" s="21"/>
      <c r="U2570" s="36" t="s">
        <v>5105</v>
      </c>
      <c r="V2570" s="66" t="s">
        <v>5284</v>
      </c>
      <c r="W2570" s="66"/>
    </row>
    <row r="2571" spans="1:23" ht="14">
      <c r="A2571" s="21" t="s">
        <v>4364</v>
      </c>
      <c r="B2571" s="21" t="s">
        <v>15</v>
      </c>
      <c r="C2571" s="21" t="s">
        <v>1036</v>
      </c>
      <c r="D2571" s="21" t="s">
        <v>1129</v>
      </c>
      <c r="E2571" s="21" t="s">
        <v>1097</v>
      </c>
      <c r="F2571" s="30" t="s">
        <v>4369</v>
      </c>
      <c r="G2571" s="21" t="s">
        <v>4381</v>
      </c>
      <c r="H2571" s="31" t="s">
        <v>4375</v>
      </c>
      <c r="I2571" s="31" t="s">
        <v>4371</v>
      </c>
      <c r="J2571" s="21" t="s">
        <v>1253</v>
      </c>
      <c r="K2571" s="21"/>
      <c r="L2571" s="21"/>
      <c r="M2571" s="21">
        <v>3.3</v>
      </c>
      <c r="N2571" s="21"/>
      <c r="O2571" s="21"/>
      <c r="P2571" s="21">
        <v>2.5</v>
      </c>
      <c r="Q2571" s="21"/>
      <c r="R2571" s="21" t="s">
        <v>4382</v>
      </c>
      <c r="S2571" s="21"/>
      <c r="U2571" s="36" t="s">
        <v>5105</v>
      </c>
      <c r="V2571" s="66" t="s">
        <v>5284</v>
      </c>
      <c r="W2571" s="66"/>
    </row>
    <row r="2572" spans="1:23" ht="14">
      <c r="A2572" s="21" t="s">
        <v>4364</v>
      </c>
      <c r="B2572" s="21" t="s">
        <v>15</v>
      </c>
      <c r="C2572" s="21" t="s">
        <v>1036</v>
      </c>
      <c r="D2572" s="21" t="s">
        <v>1129</v>
      </c>
      <c r="E2572" s="21" t="s">
        <v>1097</v>
      </c>
      <c r="F2572" s="30" t="s">
        <v>4369</v>
      </c>
      <c r="G2572" s="21" t="s">
        <v>4381</v>
      </c>
      <c r="H2572" s="31" t="s">
        <v>4376</v>
      </c>
      <c r="I2572" s="31" t="s">
        <v>4371</v>
      </c>
      <c r="J2572" s="21" t="s">
        <v>1253</v>
      </c>
      <c r="K2572" s="21"/>
      <c r="L2572" s="21"/>
      <c r="M2572" s="21">
        <v>2.8</v>
      </c>
      <c r="N2572" s="21"/>
      <c r="O2572" s="21"/>
      <c r="P2572" s="21">
        <v>0.2</v>
      </c>
      <c r="Q2572" s="21"/>
      <c r="R2572" s="21" t="s">
        <v>4383</v>
      </c>
      <c r="S2572" s="21"/>
      <c r="U2572" s="36" t="s">
        <v>5105</v>
      </c>
      <c r="V2572" s="66" t="s">
        <v>5284</v>
      </c>
      <c r="W2572" s="66"/>
    </row>
    <row r="2573" spans="1:23" ht="14">
      <c r="A2573" s="21" t="s">
        <v>4364</v>
      </c>
      <c r="B2573" s="21" t="s">
        <v>15</v>
      </c>
      <c r="C2573" s="21" t="s">
        <v>1036</v>
      </c>
      <c r="D2573" s="21" t="s">
        <v>1129</v>
      </c>
      <c r="E2573" s="21" t="s">
        <v>13</v>
      </c>
      <c r="F2573" s="30" t="s">
        <v>1278</v>
      </c>
      <c r="G2573" s="21" t="s">
        <v>1740</v>
      </c>
      <c r="H2573" s="31" t="s">
        <v>4375</v>
      </c>
      <c r="I2573" s="31" t="s">
        <v>4371</v>
      </c>
      <c r="J2573" s="21" t="s">
        <v>1253</v>
      </c>
      <c r="K2573" s="21"/>
      <c r="L2573" s="21"/>
      <c r="M2573" s="21">
        <v>2.2000000000000002</v>
      </c>
      <c r="N2573" s="21"/>
      <c r="O2573" s="21"/>
      <c r="P2573" s="21">
        <v>1.4</v>
      </c>
      <c r="Q2573" s="21"/>
      <c r="R2573" s="21" t="s">
        <v>4384</v>
      </c>
      <c r="S2573" s="21"/>
      <c r="U2573" s="36" t="s">
        <v>5105</v>
      </c>
      <c r="V2573" s="66" t="s">
        <v>5284</v>
      </c>
      <c r="W2573" s="66"/>
    </row>
    <row r="2574" spans="1:23" ht="14">
      <c r="A2574" s="21" t="s">
        <v>4364</v>
      </c>
      <c r="B2574" s="21" t="s">
        <v>15</v>
      </c>
      <c r="C2574" s="21" t="s">
        <v>1036</v>
      </c>
      <c r="D2574" s="21" t="s">
        <v>1129</v>
      </c>
      <c r="E2574" s="21" t="s">
        <v>13</v>
      </c>
      <c r="F2574" s="30" t="s">
        <v>1278</v>
      </c>
      <c r="G2574" s="21" t="s">
        <v>1740</v>
      </c>
      <c r="H2574" s="31" t="s">
        <v>4376</v>
      </c>
      <c r="I2574" s="31" t="s">
        <v>4371</v>
      </c>
      <c r="J2574" s="21" t="s">
        <v>1253</v>
      </c>
      <c r="K2574" s="21"/>
      <c r="L2574" s="21"/>
      <c r="M2574" s="21">
        <v>0.1</v>
      </c>
      <c r="N2574" s="21"/>
      <c r="O2574" s="21"/>
      <c r="P2574" s="21">
        <v>0.01</v>
      </c>
      <c r="Q2574" s="21"/>
      <c r="R2574" s="21" t="s">
        <v>4377</v>
      </c>
      <c r="S2574" s="21"/>
      <c r="U2574" s="36" t="s">
        <v>5105</v>
      </c>
      <c r="V2574" s="66" t="s">
        <v>5284</v>
      </c>
      <c r="W2574" s="66"/>
    </row>
    <row r="2575" spans="1:23" ht="14">
      <c r="A2575" s="21" t="s">
        <v>4364</v>
      </c>
      <c r="B2575" s="21" t="s">
        <v>15</v>
      </c>
      <c r="C2575" s="21" t="s">
        <v>1036</v>
      </c>
      <c r="D2575" s="21" t="s">
        <v>1129</v>
      </c>
      <c r="E2575" s="21" t="s">
        <v>13</v>
      </c>
      <c r="F2575" s="30" t="s">
        <v>1278</v>
      </c>
      <c r="G2575" s="21" t="s">
        <v>4378</v>
      </c>
      <c r="H2575" s="31" t="s">
        <v>4375</v>
      </c>
      <c r="I2575" s="31" t="s">
        <v>4371</v>
      </c>
      <c r="J2575" s="21" t="s">
        <v>1253</v>
      </c>
      <c r="K2575" s="21"/>
      <c r="L2575" s="21"/>
      <c r="M2575" s="21">
        <v>2.9</v>
      </c>
      <c r="N2575" s="21"/>
      <c r="O2575" s="21"/>
      <c r="P2575" s="21">
        <v>7.4</v>
      </c>
      <c r="Q2575" s="21"/>
      <c r="R2575" s="21" t="s">
        <v>4379</v>
      </c>
      <c r="S2575" s="21"/>
      <c r="U2575" s="36" t="s">
        <v>5105</v>
      </c>
      <c r="V2575" s="66" t="s">
        <v>5284</v>
      </c>
      <c r="W2575" s="66"/>
    </row>
    <row r="2576" spans="1:23" ht="14">
      <c r="A2576" s="21" t="s">
        <v>4364</v>
      </c>
      <c r="B2576" s="21" t="s">
        <v>15</v>
      </c>
      <c r="C2576" s="21" t="s">
        <v>1036</v>
      </c>
      <c r="D2576" s="21" t="s">
        <v>1129</v>
      </c>
      <c r="E2576" s="21" t="s">
        <v>13</v>
      </c>
      <c r="F2576" s="30" t="s">
        <v>1278</v>
      </c>
      <c r="G2576" s="21" t="s">
        <v>4378</v>
      </c>
      <c r="H2576" s="31" t="s">
        <v>4376</v>
      </c>
      <c r="I2576" s="31" t="s">
        <v>4371</v>
      </c>
      <c r="J2576" s="21" t="s">
        <v>1253</v>
      </c>
      <c r="K2576" s="21"/>
      <c r="L2576" s="21"/>
      <c r="M2576" s="21">
        <v>0.1</v>
      </c>
      <c r="N2576" s="21"/>
      <c r="O2576" s="21"/>
      <c r="P2576" s="21">
        <v>0.01</v>
      </c>
      <c r="Q2576" s="21"/>
      <c r="R2576" s="21" t="s">
        <v>4380</v>
      </c>
      <c r="S2576" s="21"/>
      <c r="U2576" s="36" t="s">
        <v>5105</v>
      </c>
      <c r="V2576" s="66" t="s">
        <v>5284</v>
      </c>
      <c r="W2576" s="66"/>
    </row>
    <row r="2577" spans="1:23" ht="14">
      <c r="A2577" s="21" t="s">
        <v>4364</v>
      </c>
      <c r="B2577" s="21" t="s">
        <v>15</v>
      </c>
      <c r="C2577" s="21" t="s">
        <v>1036</v>
      </c>
      <c r="D2577" s="21" t="s">
        <v>1129</v>
      </c>
      <c r="E2577" s="21" t="s">
        <v>13</v>
      </c>
      <c r="F2577" s="30" t="s">
        <v>1278</v>
      </c>
      <c r="G2577" s="21" t="s">
        <v>4381</v>
      </c>
      <c r="H2577" s="31" t="s">
        <v>4375</v>
      </c>
      <c r="I2577" s="31" t="s">
        <v>4371</v>
      </c>
      <c r="J2577" s="21" t="s">
        <v>1253</v>
      </c>
      <c r="K2577" s="21"/>
      <c r="L2577" s="21"/>
      <c r="M2577" s="21">
        <v>0.6</v>
      </c>
      <c r="N2577" s="21"/>
      <c r="O2577" s="21"/>
      <c r="P2577" s="21">
        <v>0.1</v>
      </c>
      <c r="Q2577" s="21"/>
      <c r="R2577" s="21" t="s">
        <v>4382</v>
      </c>
      <c r="S2577" s="21"/>
      <c r="U2577" s="36" t="s">
        <v>5105</v>
      </c>
      <c r="V2577" s="66" t="s">
        <v>5284</v>
      </c>
      <c r="W2577" s="66"/>
    </row>
    <row r="2578" spans="1:23" ht="14">
      <c r="A2578" s="21" t="s">
        <v>4364</v>
      </c>
      <c r="B2578" s="21" t="s">
        <v>15</v>
      </c>
      <c r="C2578" s="21" t="s">
        <v>1036</v>
      </c>
      <c r="D2578" s="21" t="s">
        <v>1129</v>
      </c>
      <c r="E2578" s="21" t="s">
        <v>13</v>
      </c>
      <c r="F2578" s="30" t="s">
        <v>1278</v>
      </c>
      <c r="G2578" s="21" t="s">
        <v>4381</v>
      </c>
      <c r="H2578" s="31" t="s">
        <v>4376</v>
      </c>
      <c r="I2578" s="31" t="s">
        <v>4371</v>
      </c>
      <c r="J2578" s="21" t="s">
        <v>1253</v>
      </c>
      <c r="K2578" s="21"/>
      <c r="L2578" s="21"/>
      <c r="M2578" s="21">
        <v>0.3</v>
      </c>
      <c r="N2578" s="21"/>
      <c r="O2578" s="21"/>
      <c r="P2578" s="21">
        <v>0.02</v>
      </c>
      <c r="Q2578" s="21"/>
      <c r="R2578" s="21" t="s">
        <v>4383</v>
      </c>
      <c r="S2578" s="21"/>
      <c r="U2578" s="36" t="s">
        <v>5105</v>
      </c>
      <c r="V2578" s="66" t="s">
        <v>5284</v>
      </c>
      <c r="W2578" s="66"/>
    </row>
    <row r="2579" spans="1:23" ht="42">
      <c r="A2579" s="21" t="s">
        <v>4364</v>
      </c>
      <c r="B2579" s="21" t="s">
        <v>15</v>
      </c>
      <c r="C2579" s="21" t="s">
        <v>1036</v>
      </c>
      <c r="D2579" s="21" t="s">
        <v>1082</v>
      </c>
      <c r="E2579" s="21"/>
      <c r="F2579" s="30" t="s">
        <v>4385</v>
      </c>
      <c r="G2579" s="21" t="s">
        <v>1740</v>
      </c>
      <c r="H2579" s="31" t="s">
        <v>4386</v>
      </c>
      <c r="I2579" s="31" t="s">
        <v>4387</v>
      </c>
      <c r="J2579" s="21" t="s">
        <v>3744</v>
      </c>
      <c r="K2579" s="21"/>
      <c r="L2579" s="21"/>
      <c r="M2579" s="21">
        <v>1.04</v>
      </c>
      <c r="N2579" s="21"/>
      <c r="O2579" s="21">
        <v>0.4</v>
      </c>
      <c r="P2579" s="21"/>
      <c r="Q2579" s="21"/>
      <c r="R2579" s="21"/>
      <c r="S2579" s="21"/>
      <c r="U2579" s="36" t="s">
        <v>5105</v>
      </c>
      <c r="V2579" s="66" t="s">
        <v>5284</v>
      </c>
      <c r="W2579" s="66"/>
    </row>
    <row r="2580" spans="1:23" ht="42">
      <c r="A2580" s="21" t="s">
        <v>4364</v>
      </c>
      <c r="B2580" s="21" t="s">
        <v>15</v>
      </c>
      <c r="C2580" s="21" t="s">
        <v>1036</v>
      </c>
      <c r="D2580" s="21" t="s">
        <v>1082</v>
      </c>
      <c r="E2580" s="21"/>
      <c r="F2580" s="30" t="s">
        <v>4385</v>
      </c>
      <c r="G2580" s="21" t="s">
        <v>1740</v>
      </c>
      <c r="H2580" s="31" t="s">
        <v>4388</v>
      </c>
      <c r="I2580" s="31" t="s">
        <v>4387</v>
      </c>
      <c r="J2580" s="21" t="s">
        <v>4389</v>
      </c>
      <c r="K2580" s="21"/>
      <c r="L2580" s="21"/>
      <c r="M2580" s="21">
        <v>-0.4</v>
      </c>
      <c r="N2580" s="21"/>
      <c r="O2580" s="21">
        <v>0.4</v>
      </c>
      <c r="P2580" s="21"/>
      <c r="Q2580" s="21"/>
      <c r="R2580" s="21"/>
      <c r="S2580" s="21"/>
      <c r="U2580" s="36" t="s">
        <v>5105</v>
      </c>
      <c r="V2580" s="66" t="s">
        <v>5284</v>
      </c>
      <c r="W2580" s="66"/>
    </row>
    <row r="2581" spans="1:23" ht="14">
      <c r="A2581" s="21" t="s">
        <v>4364</v>
      </c>
      <c r="B2581" s="21" t="s">
        <v>15</v>
      </c>
      <c r="C2581" s="21" t="s">
        <v>1036</v>
      </c>
      <c r="D2581" s="21" t="s">
        <v>1129</v>
      </c>
      <c r="E2581" s="21" t="s">
        <v>1100</v>
      </c>
      <c r="F2581" s="30" t="s">
        <v>1276</v>
      </c>
      <c r="G2581" s="21" t="s">
        <v>1740</v>
      </c>
      <c r="H2581" s="31" t="s">
        <v>4390</v>
      </c>
      <c r="I2581" s="31" t="s">
        <v>4391</v>
      </c>
      <c r="J2581" s="21" t="s">
        <v>2854</v>
      </c>
      <c r="K2581" s="21"/>
      <c r="L2581" s="21"/>
      <c r="M2581" s="21">
        <v>243</v>
      </c>
      <c r="N2581" s="21"/>
      <c r="O2581" s="21"/>
      <c r="P2581" s="21"/>
      <c r="Q2581" s="21"/>
      <c r="R2581" s="21"/>
      <c r="S2581" s="21"/>
      <c r="U2581" s="36" t="s">
        <v>5105</v>
      </c>
      <c r="V2581" s="66" t="s">
        <v>5284</v>
      </c>
      <c r="W2581" s="66"/>
    </row>
    <row r="2582" spans="1:23" ht="14">
      <c r="A2582" s="21" t="s">
        <v>4364</v>
      </c>
      <c r="B2582" s="21" t="s">
        <v>15</v>
      </c>
      <c r="C2582" s="21" t="s">
        <v>1036</v>
      </c>
      <c r="D2582" s="21" t="s">
        <v>1129</v>
      </c>
      <c r="E2582" s="21" t="s">
        <v>1097</v>
      </c>
      <c r="F2582" s="30" t="s">
        <v>4369</v>
      </c>
      <c r="G2582" s="21" t="s">
        <v>1740</v>
      </c>
      <c r="H2582" s="31" t="s">
        <v>4390</v>
      </c>
      <c r="I2582" s="31" t="s">
        <v>4391</v>
      </c>
      <c r="J2582" s="21" t="s">
        <v>2854</v>
      </c>
      <c r="K2582" s="21"/>
      <c r="L2582" s="21"/>
      <c r="M2582" s="21">
        <v>2048</v>
      </c>
      <c r="N2582" s="21"/>
      <c r="O2582" s="21"/>
      <c r="P2582" s="21"/>
      <c r="Q2582" s="21"/>
      <c r="R2582" s="21"/>
      <c r="S2582" s="21"/>
      <c r="U2582" s="36" t="s">
        <v>5105</v>
      </c>
      <c r="V2582" s="66" t="s">
        <v>5284</v>
      </c>
      <c r="W2582" s="66"/>
    </row>
    <row r="2583" spans="1:23" ht="14">
      <c r="A2583" s="21" t="s">
        <v>4364</v>
      </c>
      <c r="B2583" s="21" t="s">
        <v>15</v>
      </c>
      <c r="C2583" s="21" t="s">
        <v>1036</v>
      </c>
      <c r="D2583" s="21" t="s">
        <v>1129</v>
      </c>
      <c r="E2583" s="21" t="s">
        <v>13</v>
      </c>
      <c r="F2583" s="30" t="s">
        <v>1278</v>
      </c>
      <c r="G2583" s="21" t="s">
        <v>1740</v>
      </c>
      <c r="H2583" s="31" t="s">
        <v>4390</v>
      </c>
      <c r="I2583" s="31" t="s">
        <v>4391</v>
      </c>
      <c r="J2583" s="21" t="s">
        <v>2854</v>
      </c>
      <c r="K2583" s="21"/>
      <c r="L2583" s="21"/>
      <c r="M2583" s="21">
        <v>237</v>
      </c>
      <c r="N2583" s="21"/>
      <c r="O2583" s="21"/>
      <c r="P2583" s="21"/>
      <c r="Q2583" s="21"/>
      <c r="R2583" s="21"/>
      <c r="S2583" s="21"/>
      <c r="U2583" s="36" t="s">
        <v>5105</v>
      </c>
      <c r="V2583" s="66" t="s">
        <v>5284</v>
      </c>
      <c r="W2583" s="66"/>
    </row>
    <row r="2584" spans="1:23" ht="14">
      <c r="A2584" s="21" t="s">
        <v>4364</v>
      </c>
      <c r="B2584" s="21" t="s">
        <v>15</v>
      </c>
      <c r="C2584" s="21" t="s">
        <v>1036</v>
      </c>
      <c r="D2584" s="21" t="s">
        <v>1129</v>
      </c>
      <c r="E2584" s="21" t="s">
        <v>1100</v>
      </c>
      <c r="F2584" s="30" t="s">
        <v>1276</v>
      </c>
      <c r="G2584" s="21" t="s">
        <v>1740</v>
      </c>
      <c r="H2584" s="31" t="s">
        <v>4392</v>
      </c>
      <c r="I2584" s="31" t="s">
        <v>4391</v>
      </c>
      <c r="J2584" s="21" t="s">
        <v>4393</v>
      </c>
      <c r="K2584" s="21"/>
      <c r="L2584" s="21"/>
      <c r="M2584" s="21">
        <v>1</v>
      </c>
      <c r="N2584" s="21"/>
      <c r="O2584" s="21"/>
      <c r="P2584" s="21"/>
      <c r="Q2584" s="21"/>
      <c r="R2584" s="21"/>
      <c r="S2584" s="21"/>
      <c r="U2584" s="36" t="s">
        <v>5105</v>
      </c>
      <c r="V2584" s="66" t="s">
        <v>5284</v>
      </c>
      <c r="W2584" s="66"/>
    </row>
    <row r="2585" spans="1:23" ht="14">
      <c r="A2585" s="21" t="s">
        <v>4364</v>
      </c>
      <c r="B2585" s="21" t="s">
        <v>15</v>
      </c>
      <c r="C2585" s="21" t="s">
        <v>1036</v>
      </c>
      <c r="D2585" s="21" t="s">
        <v>1129</v>
      </c>
      <c r="E2585" s="21" t="s">
        <v>1097</v>
      </c>
      <c r="F2585" s="30" t="s">
        <v>4369</v>
      </c>
      <c r="G2585" s="21" t="s">
        <v>1740</v>
      </c>
      <c r="H2585" s="31" t="s">
        <v>4392</v>
      </c>
      <c r="I2585" s="31" t="s">
        <v>4391</v>
      </c>
      <c r="J2585" s="21" t="s">
        <v>4393</v>
      </c>
      <c r="K2585" s="21"/>
      <c r="L2585" s="21"/>
      <c r="M2585" s="21">
        <v>5.5</v>
      </c>
      <c r="N2585" s="21"/>
      <c r="O2585" s="21"/>
      <c r="P2585" s="21"/>
      <c r="Q2585" s="21"/>
      <c r="R2585" s="21"/>
      <c r="S2585" s="21"/>
      <c r="U2585" s="36" t="s">
        <v>5105</v>
      </c>
      <c r="V2585" s="66" t="s">
        <v>5284</v>
      </c>
      <c r="W2585" s="66"/>
    </row>
    <row r="2586" spans="1:23" ht="14">
      <c r="A2586" s="21" t="s">
        <v>4364</v>
      </c>
      <c r="B2586" s="21" t="s">
        <v>15</v>
      </c>
      <c r="C2586" s="21" t="s">
        <v>1036</v>
      </c>
      <c r="D2586" s="21" t="s">
        <v>1129</v>
      </c>
      <c r="E2586" s="21" t="s">
        <v>13</v>
      </c>
      <c r="F2586" s="30" t="s">
        <v>1278</v>
      </c>
      <c r="G2586" s="21" t="s">
        <v>1740</v>
      </c>
      <c r="H2586" s="31" t="s">
        <v>4392</v>
      </c>
      <c r="I2586" s="31" t="s">
        <v>4391</v>
      </c>
      <c r="J2586" s="21" t="s">
        <v>4393</v>
      </c>
      <c r="K2586" s="21"/>
      <c r="L2586" s="21"/>
      <c r="M2586" s="21">
        <v>0.7</v>
      </c>
      <c r="N2586" s="21"/>
      <c r="O2586" s="21"/>
      <c r="P2586" s="21"/>
      <c r="Q2586" s="21"/>
      <c r="R2586" s="21"/>
      <c r="S2586" s="21"/>
      <c r="U2586" s="36" t="s">
        <v>5105</v>
      </c>
      <c r="V2586" s="66" t="s">
        <v>5284</v>
      </c>
      <c r="W2586" s="66"/>
    </row>
    <row r="2587" spans="1:23" ht="14">
      <c r="A2587" s="21" t="s">
        <v>4364</v>
      </c>
      <c r="B2587" s="21" t="s">
        <v>15</v>
      </c>
      <c r="C2587" s="21" t="s">
        <v>1036</v>
      </c>
      <c r="D2587" s="21" t="s">
        <v>1129</v>
      </c>
      <c r="E2587" s="21" t="s">
        <v>1100</v>
      </c>
      <c r="F2587" s="30" t="s">
        <v>1276</v>
      </c>
      <c r="G2587" s="21" t="s">
        <v>1740</v>
      </c>
      <c r="H2587" s="31" t="s">
        <v>4394</v>
      </c>
      <c r="I2587" s="31" t="s">
        <v>4391</v>
      </c>
      <c r="J2587" s="21" t="s">
        <v>4395</v>
      </c>
      <c r="K2587" s="21"/>
      <c r="L2587" s="21"/>
      <c r="M2587" s="21">
        <v>14</v>
      </c>
      <c r="N2587" s="21"/>
      <c r="O2587" s="21"/>
      <c r="P2587" s="21"/>
      <c r="Q2587" s="21"/>
      <c r="R2587" s="21"/>
      <c r="S2587" s="21"/>
      <c r="U2587" s="36" t="s">
        <v>5105</v>
      </c>
      <c r="V2587" s="66" t="s">
        <v>5284</v>
      </c>
      <c r="W2587" s="66"/>
    </row>
    <row r="2588" spans="1:23" ht="14">
      <c r="A2588" s="21" t="s">
        <v>4364</v>
      </c>
      <c r="B2588" s="21" t="s">
        <v>15</v>
      </c>
      <c r="C2588" s="21" t="s">
        <v>1036</v>
      </c>
      <c r="D2588" s="21" t="s">
        <v>1129</v>
      </c>
      <c r="E2588" s="21" t="s">
        <v>1100</v>
      </c>
      <c r="F2588" s="30" t="s">
        <v>1276</v>
      </c>
      <c r="G2588" s="21" t="s">
        <v>1740</v>
      </c>
      <c r="H2588" s="31" t="s">
        <v>4396</v>
      </c>
      <c r="I2588" s="31" t="s">
        <v>4391</v>
      </c>
      <c r="J2588" s="21" t="s">
        <v>4395</v>
      </c>
      <c r="K2588" s="21"/>
      <c r="L2588" s="21"/>
      <c r="M2588" s="21">
        <v>420</v>
      </c>
      <c r="N2588" s="21"/>
      <c r="O2588" s="21"/>
      <c r="P2588" s="21"/>
      <c r="Q2588" s="21"/>
      <c r="R2588" s="21"/>
      <c r="S2588" s="21"/>
      <c r="U2588" s="36" t="s">
        <v>5105</v>
      </c>
      <c r="V2588" s="66" t="s">
        <v>5284</v>
      </c>
      <c r="W2588" s="66"/>
    </row>
    <row r="2589" spans="1:23" ht="14">
      <c r="A2589" s="21" t="s">
        <v>4364</v>
      </c>
      <c r="B2589" s="21" t="s">
        <v>15</v>
      </c>
      <c r="C2589" s="21" t="s">
        <v>1036</v>
      </c>
      <c r="D2589" s="21" t="s">
        <v>1129</v>
      </c>
      <c r="E2589" s="21" t="s">
        <v>1097</v>
      </c>
      <c r="F2589" s="30" t="s">
        <v>4369</v>
      </c>
      <c r="G2589" s="21" t="s">
        <v>1740</v>
      </c>
      <c r="H2589" s="31" t="s">
        <v>4397</v>
      </c>
      <c r="I2589" s="31" t="s">
        <v>4391</v>
      </c>
      <c r="J2589" s="21" t="s">
        <v>4395</v>
      </c>
      <c r="K2589" s="21"/>
      <c r="L2589" s="21"/>
      <c r="M2589" s="21">
        <v>11</v>
      </c>
      <c r="N2589" s="21"/>
      <c r="O2589" s="21"/>
      <c r="P2589" s="21"/>
      <c r="Q2589" s="21"/>
      <c r="R2589" s="21"/>
      <c r="S2589" s="21"/>
      <c r="U2589" s="36" t="s">
        <v>5105</v>
      </c>
      <c r="V2589" s="66" t="s">
        <v>5284</v>
      </c>
      <c r="W2589" s="66"/>
    </row>
    <row r="2590" spans="1:23" ht="14">
      <c r="A2590" s="21" t="s">
        <v>4364</v>
      </c>
      <c r="B2590" s="21" t="s">
        <v>15</v>
      </c>
      <c r="C2590" s="21" t="s">
        <v>1036</v>
      </c>
      <c r="D2590" s="21" t="s">
        <v>1129</v>
      </c>
      <c r="E2590" s="21" t="s">
        <v>13</v>
      </c>
      <c r="F2590" s="30" t="s">
        <v>1278</v>
      </c>
      <c r="G2590" s="21" t="s">
        <v>1740</v>
      </c>
      <c r="H2590" s="31" t="s">
        <v>4397</v>
      </c>
      <c r="I2590" s="31" t="s">
        <v>4391</v>
      </c>
      <c r="J2590" s="21" t="s">
        <v>4395</v>
      </c>
      <c r="K2590" s="21"/>
      <c r="L2590" s="21"/>
      <c r="M2590" s="21">
        <v>17</v>
      </c>
      <c r="N2590" s="21"/>
      <c r="O2590" s="21"/>
      <c r="P2590" s="21"/>
      <c r="Q2590" s="21"/>
      <c r="R2590" s="21"/>
      <c r="S2590" s="21"/>
      <c r="U2590" s="36" t="s">
        <v>5105</v>
      </c>
      <c r="V2590" s="66" t="s">
        <v>5284</v>
      </c>
      <c r="W2590" s="66"/>
    </row>
    <row r="2591" spans="1:23" ht="14">
      <c r="A2591" s="21" t="s">
        <v>4364</v>
      </c>
      <c r="B2591" s="21" t="s">
        <v>15</v>
      </c>
      <c r="C2591" s="21" t="s">
        <v>1036</v>
      </c>
      <c r="D2591" s="21" t="s">
        <v>1129</v>
      </c>
      <c r="E2591" s="21" t="s">
        <v>1100</v>
      </c>
      <c r="F2591" s="30" t="s">
        <v>1276</v>
      </c>
      <c r="G2591" s="21" t="s">
        <v>1740</v>
      </c>
      <c r="H2591" s="31" t="s">
        <v>4398</v>
      </c>
      <c r="I2591" s="31" t="s">
        <v>4391</v>
      </c>
      <c r="J2591" s="21" t="s">
        <v>4399</v>
      </c>
      <c r="K2591" s="21"/>
      <c r="L2591" s="21"/>
      <c r="M2591" s="21">
        <v>58</v>
      </c>
      <c r="N2591" s="21"/>
      <c r="O2591" s="21"/>
      <c r="P2591" s="21"/>
      <c r="Q2591" s="21"/>
      <c r="R2591" s="21"/>
      <c r="S2591" s="21"/>
      <c r="U2591" s="36" t="s">
        <v>5105</v>
      </c>
      <c r="V2591" s="66" t="s">
        <v>5284</v>
      </c>
      <c r="W2591" s="66"/>
    </row>
    <row r="2592" spans="1:23" ht="14">
      <c r="A2592" s="21" t="s">
        <v>4364</v>
      </c>
      <c r="B2592" s="21" t="s">
        <v>15</v>
      </c>
      <c r="C2592" s="21" t="s">
        <v>1036</v>
      </c>
      <c r="D2592" s="21" t="s">
        <v>1129</v>
      </c>
      <c r="E2592" s="21" t="s">
        <v>1097</v>
      </c>
      <c r="F2592" s="30" t="s">
        <v>4369</v>
      </c>
      <c r="G2592" s="21" t="s">
        <v>1740</v>
      </c>
      <c r="H2592" s="31" t="s">
        <v>4398</v>
      </c>
      <c r="I2592" s="31" t="s">
        <v>4391</v>
      </c>
      <c r="J2592" s="21" t="s">
        <v>4399</v>
      </c>
      <c r="K2592" s="21"/>
      <c r="L2592" s="21"/>
      <c r="M2592" s="21">
        <v>94</v>
      </c>
      <c r="N2592" s="21"/>
      <c r="O2592" s="21"/>
      <c r="P2592" s="21"/>
      <c r="Q2592" s="21"/>
      <c r="R2592" s="21"/>
      <c r="S2592" s="21"/>
      <c r="U2592" s="36" t="s">
        <v>5105</v>
      </c>
      <c r="V2592" s="66" t="s">
        <v>5284</v>
      </c>
      <c r="W2592" s="66"/>
    </row>
    <row r="2593" spans="1:23" ht="14">
      <c r="A2593" s="21" t="s">
        <v>4364</v>
      </c>
      <c r="B2593" s="21" t="s">
        <v>15</v>
      </c>
      <c r="C2593" s="21" t="s">
        <v>1036</v>
      </c>
      <c r="D2593" s="21" t="s">
        <v>1129</v>
      </c>
      <c r="E2593" s="21" t="s">
        <v>13</v>
      </c>
      <c r="F2593" s="30" t="s">
        <v>1278</v>
      </c>
      <c r="G2593" s="21" t="s">
        <v>1740</v>
      </c>
      <c r="H2593" s="31" t="s">
        <v>4398</v>
      </c>
      <c r="I2593" s="31" t="s">
        <v>4391</v>
      </c>
      <c r="J2593" s="21" t="s">
        <v>4399</v>
      </c>
      <c r="K2593" s="21"/>
      <c r="L2593" s="21"/>
      <c r="M2593" s="21">
        <v>123</v>
      </c>
      <c r="N2593" s="21"/>
      <c r="O2593" s="21"/>
      <c r="P2593" s="21"/>
      <c r="Q2593" s="21"/>
      <c r="R2593" s="21"/>
      <c r="S2593" s="21"/>
      <c r="U2593" s="36" t="s">
        <v>5105</v>
      </c>
      <c r="V2593" s="66" t="s">
        <v>5284</v>
      </c>
      <c r="W2593" s="66"/>
    </row>
    <row r="2594" spans="1:23" ht="14">
      <c r="A2594" s="21" t="s">
        <v>4364</v>
      </c>
      <c r="B2594" s="21" t="s">
        <v>15</v>
      </c>
      <c r="C2594" s="21" t="s">
        <v>1036</v>
      </c>
      <c r="D2594" s="21" t="s">
        <v>1129</v>
      </c>
      <c r="E2594" s="21" t="s">
        <v>1100</v>
      </c>
      <c r="F2594" s="30" t="s">
        <v>1276</v>
      </c>
      <c r="G2594" s="21" t="s">
        <v>1740</v>
      </c>
      <c r="H2594" s="31" t="s">
        <v>4400</v>
      </c>
      <c r="I2594" s="31" t="s">
        <v>4391</v>
      </c>
      <c r="J2594" s="21" t="s">
        <v>4401</v>
      </c>
      <c r="K2594" s="21"/>
      <c r="L2594" s="21"/>
      <c r="M2594" s="21">
        <v>70</v>
      </c>
      <c r="N2594" s="21"/>
      <c r="O2594" s="21"/>
      <c r="P2594" s="21"/>
      <c r="Q2594" s="21"/>
      <c r="R2594" s="21"/>
      <c r="S2594" s="21"/>
      <c r="U2594" s="36" t="s">
        <v>5105</v>
      </c>
      <c r="V2594" s="66" t="s">
        <v>5284</v>
      </c>
      <c r="W2594" s="66"/>
    </row>
    <row r="2595" spans="1:23" ht="14">
      <c r="A2595" s="21" t="s">
        <v>4364</v>
      </c>
      <c r="B2595" s="21" t="s">
        <v>15</v>
      </c>
      <c r="C2595" s="21" t="s">
        <v>1036</v>
      </c>
      <c r="D2595" s="21" t="s">
        <v>1129</v>
      </c>
      <c r="E2595" s="21" t="s">
        <v>1097</v>
      </c>
      <c r="F2595" s="30" t="s">
        <v>4369</v>
      </c>
      <c r="G2595" s="21" t="s">
        <v>1740</v>
      </c>
      <c r="H2595" s="31" t="s">
        <v>4400</v>
      </c>
      <c r="I2595" s="31" t="s">
        <v>4391</v>
      </c>
      <c r="J2595" s="21" t="s">
        <v>4401</v>
      </c>
      <c r="K2595" s="21"/>
      <c r="L2595" s="21"/>
      <c r="M2595" s="21">
        <v>94</v>
      </c>
      <c r="N2595" s="21"/>
      <c r="O2595" s="21"/>
      <c r="P2595" s="21"/>
      <c r="Q2595" s="21"/>
      <c r="R2595" s="21"/>
      <c r="S2595" s="21"/>
      <c r="U2595" s="36" t="s">
        <v>5105</v>
      </c>
      <c r="V2595" s="66" t="s">
        <v>5284</v>
      </c>
      <c r="W2595" s="66"/>
    </row>
    <row r="2596" spans="1:23" ht="14">
      <c r="A2596" s="21" t="s">
        <v>4364</v>
      </c>
      <c r="B2596" s="21" t="s">
        <v>15</v>
      </c>
      <c r="C2596" s="21" t="s">
        <v>1036</v>
      </c>
      <c r="D2596" s="21" t="s">
        <v>1129</v>
      </c>
      <c r="E2596" s="21" t="s">
        <v>13</v>
      </c>
      <c r="F2596" s="30" t="s">
        <v>1278</v>
      </c>
      <c r="G2596" s="21" t="s">
        <v>1740</v>
      </c>
      <c r="H2596" s="31" t="s">
        <v>4400</v>
      </c>
      <c r="I2596" s="31" t="s">
        <v>4391</v>
      </c>
      <c r="J2596" s="21" t="s">
        <v>4401</v>
      </c>
      <c r="K2596" s="21"/>
      <c r="L2596" s="21"/>
      <c r="M2596" s="21">
        <v>83</v>
      </c>
      <c r="N2596" s="21"/>
      <c r="O2596" s="21"/>
      <c r="P2596" s="21"/>
      <c r="Q2596" s="21"/>
      <c r="R2596" s="21"/>
      <c r="S2596" s="21"/>
      <c r="U2596" s="36" t="s">
        <v>5105</v>
      </c>
      <c r="V2596" s="66" t="s">
        <v>5284</v>
      </c>
      <c r="W2596" s="66"/>
    </row>
    <row r="2597" spans="1:23" ht="14">
      <c r="A2597" s="21" t="s">
        <v>4364</v>
      </c>
      <c r="B2597" s="21" t="s">
        <v>15</v>
      </c>
      <c r="C2597" s="21" t="s">
        <v>1036</v>
      </c>
      <c r="D2597" s="21" t="s">
        <v>1129</v>
      </c>
      <c r="E2597" s="21" t="s">
        <v>1100</v>
      </c>
      <c r="F2597" s="30" t="s">
        <v>1276</v>
      </c>
      <c r="G2597" s="21" t="s">
        <v>1740</v>
      </c>
      <c r="H2597" s="31" t="s">
        <v>4402</v>
      </c>
      <c r="I2597" s="31" t="s">
        <v>4391</v>
      </c>
      <c r="J2597" s="21" t="s">
        <v>4403</v>
      </c>
      <c r="K2597" s="21"/>
      <c r="L2597" s="21"/>
      <c r="M2597" s="21">
        <v>8.6</v>
      </c>
      <c r="N2597" s="21"/>
      <c r="O2597" s="21"/>
      <c r="P2597" s="21"/>
      <c r="Q2597" s="21"/>
      <c r="R2597" s="21"/>
      <c r="S2597" s="21"/>
      <c r="U2597" s="36" t="s">
        <v>5105</v>
      </c>
      <c r="V2597" s="66" t="s">
        <v>5284</v>
      </c>
      <c r="W2597" s="66"/>
    </row>
    <row r="2598" spans="1:23" ht="14">
      <c r="A2598" s="21" t="s">
        <v>4364</v>
      </c>
      <c r="B2598" s="21" t="s">
        <v>15</v>
      </c>
      <c r="C2598" s="21" t="s">
        <v>1036</v>
      </c>
      <c r="D2598" s="21" t="s">
        <v>1129</v>
      </c>
      <c r="E2598" s="21" t="s">
        <v>1097</v>
      </c>
      <c r="F2598" s="30" t="s">
        <v>4369</v>
      </c>
      <c r="G2598" s="21" t="s">
        <v>1740</v>
      </c>
      <c r="H2598" s="31" t="s">
        <v>4402</v>
      </c>
      <c r="I2598" s="31" t="s">
        <v>4391</v>
      </c>
      <c r="J2598" s="21" t="s">
        <v>4403</v>
      </c>
      <c r="K2598" s="21"/>
      <c r="L2598" s="21"/>
      <c r="M2598" s="21">
        <v>7.8</v>
      </c>
      <c r="N2598" s="21"/>
      <c r="O2598" s="21"/>
      <c r="P2598" s="21"/>
      <c r="Q2598" s="21"/>
      <c r="R2598" s="21"/>
      <c r="S2598" s="21"/>
      <c r="U2598" s="36" t="s">
        <v>5105</v>
      </c>
      <c r="V2598" s="66" t="s">
        <v>5284</v>
      </c>
      <c r="W2598" s="66"/>
    </row>
    <row r="2599" spans="1:23" ht="14">
      <c r="A2599" s="21" t="s">
        <v>4364</v>
      </c>
      <c r="B2599" s="21" t="s">
        <v>15</v>
      </c>
      <c r="C2599" s="21" t="s">
        <v>1036</v>
      </c>
      <c r="D2599" s="21" t="s">
        <v>1129</v>
      </c>
      <c r="E2599" s="21" t="s">
        <v>13</v>
      </c>
      <c r="F2599" s="30" t="s">
        <v>1278</v>
      </c>
      <c r="G2599" s="21" t="s">
        <v>1740</v>
      </c>
      <c r="H2599" s="31" t="s">
        <v>4402</v>
      </c>
      <c r="I2599" s="31" t="s">
        <v>4391</v>
      </c>
      <c r="J2599" s="21" t="s">
        <v>4403</v>
      </c>
      <c r="K2599" s="21"/>
      <c r="L2599" s="21"/>
      <c r="M2599" s="21">
        <v>5.8</v>
      </c>
      <c r="N2599" s="21"/>
      <c r="O2599" s="21"/>
      <c r="P2599" s="21"/>
      <c r="Q2599" s="21"/>
      <c r="R2599" s="21"/>
      <c r="S2599" s="21"/>
      <c r="U2599" s="36" t="s">
        <v>5105</v>
      </c>
      <c r="V2599" s="66" t="s">
        <v>5284</v>
      </c>
      <c r="W2599" s="66"/>
    </row>
    <row r="2600" spans="1:23" ht="14">
      <c r="A2600" s="21" t="s">
        <v>4165</v>
      </c>
      <c r="B2600" s="21" t="s">
        <v>4166</v>
      </c>
      <c r="C2600" s="21" t="s">
        <v>1733</v>
      </c>
      <c r="D2600" s="21" t="s">
        <v>1082</v>
      </c>
      <c r="E2600" s="21" t="s">
        <v>1100</v>
      </c>
      <c r="F2600" s="30" t="s">
        <v>1270</v>
      </c>
      <c r="G2600" s="21" t="s">
        <v>4404</v>
      </c>
      <c r="H2600" s="31" t="s">
        <v>3596</v>
      </c>
      <c r="I2600" s="31" t="s">
        <v>3375</v>
      </c>
      <c r="J2600" s="21" t="s">
        <v>4167</v>
      </c>
      <c r="K2600" s="21" t="s">
        <v>1088</v>
      </c>
      <c r="L2600" s="21" t="s">
        <v>1089</v>
      </c>
      <c r="M2600" s="21" t="s">
        <v>4405</v>
      </c>
      <c r="N2600" s="21" t="s">
        <v>1088</v>
      </c>
      <c r="O2600" s="21" t="s">
        <v>1088</v>
      </c>
      <c r="P2600" s="21" t="s">
        <v>1088</v>
      </c>
      <c r="Q2600" s="21" t="s">
        <v>1698</v>
      </c>
      <c r="R2600" s="21" t="s">
        <v>4406</v>
      </c>
      <c r="S2600" s="21"/>
      <c r="U2600" s="36" t="s">
        <v>5105</v>
      </c>
      <c r="V2600" s="66" t="s">
        <v>5284</v>
      </c>
      <c r="W2600" s="66"/>
    </row>
    <row r="2601" spans="1:23" ht="14">
      <c r="A2601" s="21" t="s">
        <v>4165</v>
      </c>
      <c r="B2601" s="21" t="s">
        <v>4166</v>
      </c>
      <c r="C2601" s="21" t="s">
        <v>1733</v>
      </c>
      <c r="D2601" s="21" t="s">
        <v>1082</v>
      </c>
      <c r="E2601" s="21" t="s">
        <v>1100</v>
      </c>
      <c r="F2601" s="30" t="s">
        <v>1270</v>
      </c>
      <c r="G2601" s="21" t="s">
        <v>1740</v>
      </c>
      <c r="H2601" s="31" t="s">
        <v>3596</v>
      </c>
      <c r="I2601" s="31" t="s">
        <v>3375</v>
      </c>
      <c r="J2601" s="21" t="s">
        <v>4167</v>
      </c>
      <c r="K2601" s="21" t="s">
        <v>1088</v>
      </c>
      <c r="L2601" s="21" t="s">
        <v>1089</v>
      </c>
      <c r="M2601" s="21" t="s">
        <v>4407</v>
      </c>
      <c r="N2601" s="21" t="s">
        <v>1088</v>
      </c>
      <c r="O2601" s="21" t="s">
        <v>1088</v>
      </c>
      <c r="P2601" s="21" t="s">
        <v>1088</v>
      </c>
      <c r="Q2601" s="21" t="s">
        <v>1698</v>
      </c>
      <c r="R2601" s="21" t="s">
        <v>4408</v>
      </c>
      <c r="S2601" s="21"/>
      <c r="U2601" s="36" t="s">
        <v>5105</v>
      </c>
      <c r="V2601" s="66" t="s">
        <v>5284</v>
      </c>
      <c r="W2601" s="66"/>
    </row>
    <row r="2602" spans="1:23" ht="14">
      <c r="A2602" s="21" t="s">
        <v>4165</v>
      </c>
      <c r="B2602" s="21" t="s">
        <v>4166</v>
      </c>
      <c r="C2602" s="21" t="s">
        <v>1733</v>
      </c>
      <c r="D2602" s="21" t="s">
        <v>1082</v>
      </c>
      <c r="E2602" s="21" t="s">
        <v>1100</v>
      </c>
      <c r="F2602" s="30" t="s">
        <v>1270</v>
      </c>
      <c r="G2602" s="21" t="s">
        <v>1132</v>
      </c>
      <c r="H2602" s="31" t="s">
        <v>3810</v>
      </c>
      <c r="I2602" s="31" t="s">
        <v>3375</v>
      </c>
      <c r="J2602" s="21" t="s">
        <v>2552</v>
      </c>
      <c r="K2602" s="21" t="s">
        <v>1088</v>
      </c>
      <c r="L2602" s="21" t="s">
        <v>1089</v>
      </c>
      <c r="M2602" s="21">
        <v>2.65</v>
      </c>
      <c r="N2602" s="21" t="s">
        <v>1088</v>
      </c>
      <c r="O2602" s="21" t="s">
        <v>1088</v>
      </c>
      <c r="P2602" s="21" t="s">
        <v>1088</v>
      </c>
      <c r="Q2602" s="21" t="s">
        <v>1698</v>
      </c>
      <c r="R2602" s="21" t="s">
        <v>4408</v>
      </c>
      <c r="S2602" s="21"/>
      <c r="U2602" s="36" t="s">
        <v>5105</v>
      </c>
      <c r="V2602" s="66" t="s">
        <v>5284</v>
      </c>
      <c r="W2602" s="66"/>
    </row>
    <row r="2603" spans="1:23" ht="14">
      <c r="A2603" s="21" t="s">
        <v>4165</v>
      </c>
      <c r="B2603" s="21" t="s">
        <v>4166</v>
      </c>
      <c r="C2603" s="21" t="s">
        <v>1733</v>
      </c>
      <c r="D2603" s="21" t="s">
        <v>1082</v>
      </c>
      <c r="E2603" s="21" t="s">
        <v>1100</v>
      </c>
      <c r="F2603" s="30" t="s">
        <v>1270</v>
      </c>
      <c r="G2603" s="21" t="s">
        <v>4404</v>
      </c>
      <c r="H2603" s="31" t="s">
        <v>3810</v>
      </c>
      <c r="I2603" s="31" t="s">
        <v>3375</v>
      </c>
      <c r="J2603" s="21" t="s">
        <v>3537</v>
      </c>
      <c r="K2603" s="21" t="s">
        <v>1088</v>
      </c>
      <c r="L2603" s="21" t="s">
        <v>1089</v>
      </c>
      <c r="M2603" s="21">
        <v>12.15</v>
      </c>
      <c r="N2603" s="21" t="s">
        <v>1088</v>
      </c>
      <c r="O2603" s="21" t="s">
        <v>1088</v>
      </c>
      <c r="P2603" s="21" t="s">
        <v>1088</v>
      </c>
      <c r="Q2603" s="21" t="s">
        <v>1698</v>
      </c>
      <c r="R2603" s="21" t="s">
        <v>4409</v>
      </c>
      <c r="S2603" s="21"/>
      <c r="U2603" s="36" t="s">
        <v>5105</v>
      </c>
      <c r="V2603" s="66" t="s">
        <v>5284</v>
      </c>
      <c r="W2603" s="66"/>
    </row>
    <row r="2604" spans="1:23" ht="14">
      <c r="A2604" s="21" t="s">
        <v>4165</v>
      </c>
      <c r="B2604" s="21" t="s">
        <v>4166</v>
      </c>
      <c r="C2604" s="21" t="s">
        <v>1733</v>
      </c>
      <c r="D2604" s="21" t="s">
        <v>1082</v>
      </c>
      <c r="E2604" s="21" t="s">
        <v>1100</v>
      </c>
      <c r="F2604" s="30" t="s">
        <v>1270</v>
      </c>
      <c r="G2604" s="21" t="s">
        <v>1740</v>
      </c>
      <c r="H2604" s="31" t="s">
        <v>3810</v>
      </c>
      <c r="I2604" s="31" t="s">
        <v>3375</v>
      </c>
      <c r="J2604" s="21" t="s">
        <v>2552</v>
      </c>
      <c r="K2604" s="21" t="s">
        <v>1088</v>
      </c>
      <c r="L2604" s="21" t="s">
        <v>1089</v>
      </c>
      <c r="M2604" s="21">
        <v>34.700000000000003</v>
      </c>
      <c r="N2604" s="21" t="s">
        <v>1088</v>
      </c>
      <c r="O2604" s="21" t="s">
        <v>1088</v>
      </c>
      <c r="P2604" s="21" t="s">
        <v>1088</v>
      </c>
      <c r="Q2604" s="21" t="s">
        <v>1698</v>
      </c>
      <c r="R2604" s="21" t="s">
        <v>4410</v>
      </c>
      <c r="S2604" s="21"/>
      <c r="U2604" s="36" t="s">
        <v>5105</v>
      </c>
      <c r="V2604" s="66" t="s">
        <v>5284</v>
      </c>
      <c r="W2604" s="66"/>
    </row>
    <row r="2605" spans="1:23" ht="14">
      <c r="A2605" s="21" t="s">
        <v>4411</v>
      </c>
      <c r="B2605" s="21" t="s">
        <v>4412</v>
      </c>
      <c r="C2605" s="21" t="s">
        <v>1036</v>
      </c>
      <c r="D2605" s="21" t="s">
        <v>1082</v>
      </c>
      <c r="E2605" s="21" t="s">
        <v>1099</v>
      </c>
      <c r="F2605" s="30" t="s">
        <v>4413</v>
      </c>
      <c r="G2605" s="21" t="s">
        <v>4414</v>
      </c>
      <c r="H2605" s="31" t="s">
        <v>1088</v>
      </c>
      <c r="I2605" s="31" t="s">
        <v>1088</v>
      </c>
      <c r="J2605" s="21" t="s">
        <v>1088</v>
      </c>
      <c r="K2605" s="21" t="s">
        <v>1088</v>
      </c>
      <c r="L2605" s="21"/>
      <c r="M2605" s="21" t="s">
        <v>1088</v>
      </c>
      <c r="N2605" s="21" t="s">
        <v>1088</v>
      </c>
      <c r="O2605" s="21" t="s">
        <v>1088</v>
      </c>
      <c r="P2605" s="21" t="s">
        <v>1088</v>
      </c>
      <c r="Q2605" s="21"/>
      <c r="R2605" s="21" t="s">
        <v>4415</v>
      </c>
      <c r="S2605" s="21"/>
      <c r="U2605" s="36" t="s">
        <v>5105</v>
      </c>
      <c r="V2605" s="66" t="s">
        <v>5284</v>
      </c>
      <c r="W2605" s="66"/>
    </row>
    <row r="2606" spans="1:23" ht="14">
      <c r="A2606" s="21" t="s">
        <v>4411</v>
      </c>
      <c r="B2606" s="21" t="s">
        <v>4412</v>
      </c>
      <c r="C2606" s="21" t="s">
        <v>1036</v>
      </c>
      <c r="D2606" s="21" t="s">
        <v>1129</v>
      </c>
      <c r="E2606" s="21" t="s">
        <v>1097</v>
      </c>
      <c r="F2606" s="30" t="s">
        <v>3554</v>
      </c>
      <c r="G2606" s="21" t="s">
        <v>4414</v>
      </c>
      <c r="H2606" s="31" t="s">
        <v>1088</v>
      </c>
      <c r="I2606" s="31" t="s">
        <v>1088</v>
      </c>
      <c r="J2606" s="21" t="s">
        <v>1088</v>
      </c>
      <c r="K2606" s="21" t="s">
        <v>1088</v>
      </c>
      <c r="L2606" s="21"/>
      <c r="M2606" s="21" t="s">
        <v>1088</v>
      </c>
      <c r="N2606" s="21" t="s">
        <v>1088</v>
      </c>
      <c r="O2606" s="21" t="s">
        <v>1088</v>
      </c>
      <c r="P2606" s="21" t="s">
        <v>1088</v>
      </c>
      <c r="Q2606" s="21"/>
      <c r="R2606" s="21" t="s">
        <v>4416</v>
      </c>
      <c r="S2606" s="21"/>
      <c r="U2606" s="36" t="s">
        <v>5105</v>
      </c>
      <c r="V2606" s="66" t="s">
        <v>5284</v>
      </c>
      <c r="W2606" s="66"/>
    </row>
    <row r="2607" spans="1:23" ht="28">
      <c r="A2607" s="21" t="s">
        <v>4417</v>
      </c>
      <c r="B2607" s="21" t="s">
        <v>4418</v>
      </c>
      <c r="C2607" s="21" t="s">
        <v>1036</v>
      </c>
      <c r="D2607" s="21" t="s">
        <v>1082</v>
      </c>
      <c r="E2607" s="21" t="s">
        <v>1099</v>
      </c>
      <c r="F2607" s="30" t="s">
        <v>4419</v>
      </c>
      <c r="G2607" s="21" t="s">
        <v>3660</v>
      </c>
      <c r="H2607" s="31" t="s">
        <v>4420</v>
      </c>
      <c r="I2607" s="31" t="s">
        <v>1597</v>
      </c>
      <c r="J2607" s="21" t="s">
        <v>1088</v>
      </c>
      <c r="K2607" s="21" t="s">
        <v>1088</v>
      </c>
      <c r="L2607" s="21" t="s">
        <v>1089</v>
      </c>
      <c r="M2607" s="21">
        <v>0.73</v>
      </c>
      <c r="N2607" s="21" t="b">
        <v>1</v>
      </c>
      <c r="O2607" s="21"/>
      <c r="P2607" s="21"/>
      <c r="Q2607" s="21"/>
      <c r="R2607" s="21" t="s">
        <v>4421</v>
      </c>
      <c r="S2607" s="21"/>
      <c r="U2607" s="36" t="s">
        <v>5105</v>
      </c>
      <c r="V2607" s="66" t="s">
        <v>5284</v>
      </c>
      <c r="W2607" s="66"/>
    </row>
    <row r="2608" spans="1:23" ht="28">
      <c r="A2608" s="21" t="s">
        <v>4417</v>
      </c>
      <c r="B2608" s="21" t="s">
        <v>4418</v>
      </c>
      <c r="C2608" s="21" t="s">
        <v>1036</v>
      </c>
      <c r="D2608" s="21" t="s">
        <v>1082</v>
      </c>
      <c r="E2608" s="21" t="s">
        <v>1099</v>
      </c>
      <c r="F2608" s="30" t="s">
        <v>4419</v>
      </c>
      <c r="G2608" s="21" t="s">
        <v>3660</v>
      </c>
      <c r="H2608" s="31" t="s">
        <v>4422</v>
      </c>
      <c r="I2608" s="31" t="s">
        <v>1597</v>
      </c>
      <c r="J2608" s="21" t="s">
        <v>1088</v>
      </c>
      <c r="K2608" s="21" t="s">
        <v>1088</v>
      </c>
      <c r="L2608" s="21" t="s">
        <v>1089</v>
      </c>
      <c r="M2608" s="21">
        <v>0.63</v>
      </c>
      <c r="N2608" s="21" t="b">
        <v>1</v>
      </c>
      <c r="O2608" s="21"/>
      <c r="P2608" s="21"/>
      <c r="Q2608" s="21"/>
      <c r="R2608" s="21" t="s">
        <v>4423</v>
      </c>
      <c r="S2608" s="21"/>
      <c r="U2608" s="36" t="s">
        <v>5105</v>
      </c>
      <c r="V2608" s="66" t="s">
        <v>5284</v>
      </c>
      <c r="W2608" s="66"/>
    </row>
    <row r="2609" spans="1:23" ht="14">
      <c r="A2609" s="21" t="s">
        <v>4417</v>
      </c>
      <c r="B2609" s="21" t="s">
        <v>4418</v>
      </c>
      <c r="C2609" s="21" t="s">
        <v>1036</v>
      </c>
      <c r="D2609" s="21" t="s">
        <v>1082</v>
      </c>
      <c r="E2609" s="21" t="s">
        <v>1099</v>
      </c>
      <c r="F2609" s="30" t="s">
        <v>4419</v>
      </c>
      <c r="G2609" s="21" t="s">
        <v>3660</v>
      </c>
      <c r="H2609" s="31" t="s">
        <v>4424</v>
      </c>
      <c r="I2609" s="31" t="s">
        <v>4425</v>
      </c>
      <c r="J2609" s="21" t="s">
        <v>2321</v>
      </c>
      <c r="K2609" s="21" t="s">
        <v>1088</v>
      </c>
      <c r="L2609" s="21" t="s">
        <v>1089</v>
      </c>
      <c r="M2609" s="21" t="s">
        <v>4426</v>
      </c>
      <c r="N2609" s="21"/>
      <c r="O2609" s="21"/>
      <c r="P2609" s="21"/>
      <c r="Q2609" s="21"/>
      <c r="R2609" s="21"/>
      <c r="S2609" s="21"/>
      <c r="U2609" s="36" t="s">
        <v>5105</v>
      </c>
      <c r="V2609" s="66" t="s">
        <v>5284</v>
      </c>
      <c r="W2609" s="66"/>
    </row>
    <row r="2610" spans="1:23" ht="14">
      <c r="A2610" s="21" t="s">
        <v>4417</v>
      </c>
      <c r="B2610" s="21" t="s">
        <v>4418</v>
      </c>
      <c r="C2610" s="21" t="s">
        <v>1036</v>
      </c>
      <c r="D2610" s="21" t="s">
        <v>1082</v>
      </c>
      <c r="E2610" s="21" t="s">
        <v>1099</v>
      </c>
      <c r="F2610" s="30" t="s">
        <v>4419</v>
      </c>
      <c r="G2610" s="21" t="s">
        <v>3660</v>
      </c>
      <c r="H2610" s="31" t="s">
        <v>4427</v>
      </c>
      <c r="I2610" s="31" t="s">
        <v>4425</v>
      </c>
      <c r="J2610" s="21" t="s">
        <v>2321</v>
      </c>
      <c r="K2610" s="21" t="s">
        <v>1088</v>
      </c>
      <c r="L2610" s="21" t="s">
        <v>1089</v>
      </c>
      <c r="M2610" s="21" t="s">
        <v>4428</v>
      </c>
      <c r="N2610" s="21"/>
      <c r="O2610" s="21"/>
      <c r="P2610" s="21"/>
      <c r="Q2610" s="21"/>
      <c r="R2610" s="21"/>
      <c r="S2610" s="21"/>
      <c r="U2610" s="36" t="s">
        <v>5105</v>
      </c>
      <c r="V2610" s="66" t="s">
        <v>5284</v>
      </c>
      <c r="W2610" s="66"/>
    </row>
    <row r="2611" spans="1:23" ht="14">
      <c r="A2611" s="21" t="s">
        <v>4417</v>
      </c>
      <c r="B2611" s="21" t="s">
        <v>4418</v>
      </c>
      <c r="C2611" s="21" t="s">
        <v>1036</v>
      </c>
      <c r="D2611" s="21" t="s">
        <v>1082</v>
      </c>
      <c r="E2611" s="21" t="s">
        <v>1099</v>
      </c>
      <c r="F2611" s="30" t="s">
        <v>4419</v>
      </c>
      <c r="G2611" s="21" t="s">
        <v>3660</v>
      </c>
      <c r="H2611" s="31" t="s">
        <v>4429</v>
      </c>
      <c r="I2611" s="31" t="s">
        <v>4425</v>
      </c>
      <c r="J2611" s="21" t="s">
        <v>4430</v>
      </c>
      <c r="K2611" s="21" t="s">
        <v>1088</v>
      </c>
      <c r="L2611" s="21" t="s">
        <v>1089</v>
      </c>
      <c r="M2611" s="21" t="s">
        <v>4431</v>
      </c>
      <c r="N2611" s="21"/>
      <c r="O2611" s="21"/>
      <c r="P2611" s="21"/>
      <c r="Q2611" s="21"/>
      <c r="R2611" s="21"/>
      <c r="S2611" s="21"/>
      <c r="U2611" s="36" t="s">
        <v>5105</v>
      </c>
      <c r="V2611" s="66" t="s">
        <v>5284</v>
      </c>
      <c r="W2611" s="66"/>
    </row>
    <row r="2612" spans="1:23" ht="14">
      <c r="A2612" s="21" t="s">
        <v>4417</v>
      </c>
      <c r="B2612" s="21" t="s">
        <v>4418</v>
      </c>
      <c r="C2612" s="21" t="s">
        <v>1036</v>
      </c>
      <c r="D2612" s="21" t="s">
        <v>1082</v>
      </c>
      <c r="E2612" s="21" t="s">
        <v>1099</v>
      </c>
      <c r="F2612" s="30" t="s">
        <v>4419</v>
      </c>
      <c r="G2612" s="21" t="s">
        <v>3660</v>
      </c>
      <c r="H2612" s="31" t="s">
        <v>4432</v>
      </c>
      <c r="I2612" s="31" t="s">
        <v>4425</v>
      </c>
      <c r="J2612" s="21" t="s">
        <v>4430</v>
      </c>
      <c r="K2612" s="21" t="s">
        <v>1088</v>
      </c>
      <c r="L2612" s="21" t="s">
        <v>1089</v>
      </c>
      <c r="M2612" s="21" t="s">
        <v>4433</v>
      </c>
      <c r="N2612" s="21"/>
      <c r="O2612" s="21"/>
      <c r="P2612" s="21"/>
      <c r="Q2612" s="21"/>
      <c r="R2612" s="21"/>
      <c r="S2612" s="21"/>
      <c r="U2612" s="36" t="s">
        <v>5105</v>
      </c>
      <c r="V2612" s="66" t="s">
        <v>5284</v>
      </c>
      <c r="W2612" s="66"/>
    </row>
    <row r="2613" spans="1:23" ht="14">
      <c r="A2613" s="21" t="s">
        <v>4417</v>
      </c>
      <c r="B2613" s="21" t="s">
        <v>4418</v>
      </c>
      <c r="C2613" s="21" t="s">
        <v>1036</v>
      </c>
      <c r="D2613" s="21" t="s">
        <v>1082</v>
      </c>
      <c r="E2613" s="21" t="s">
        <v>1099</v>
      </c>
      <c r="F2613" s="30" t="s">
        <v>4419</v>
      </c>
      <c r="G2613" s="21" t="s">
        <v>3660</v>
      </c>
      <c r="H2613" s="31" t="s">
        <v>1088</v>
      </c>
      <c r="I2613" s="31" t="s">
        <v>1088</v>
      </c>
      <c r="J2613" s="21" t="s">
        <v>1088</v>
      </c>
      <c r="K2613" s="21" t="s">
        <v>1088</v>
      </c>
      <c r="L2613" s="21"/>
      <c r="M2613" s="21" t="s">
        <v>1088</v>
      </c>
      <c r="N2613" s="21" t="s">
        <v>1088</v>
      </c>
      <c r="O2613" s="21" t="s">
        <v>1088</v>
      </c>
      <c r="P2613" s="21" t="s">
        <v>1088</v>
      </c>
      <c r="Q2613" s="21"/>
      <c r="R2613" s="10" t="s">
        <v>4434</v>
      </c>
      <c r="S2613" s="10"/>
      <c r="U2613" s="36" t="s">
        <v>5105</v>
      </c>
      <c r="V2613" s="66" t="s">
        <v>5284</v>
      </c>
      <c r="W2613" s="66"/>
    </row>
    <row r="2614" spans="1:23" ht="14">
      <c r="A2614" s="21" t="s">
        <v>4435</v>
      </c>
      <c r="B2614" s="21" t="s">
        <v>4436</v>
      </c>
      <c r="C2614" s="21" t="s">
        <v>1733</v>
      </c>
      <c r="D2614" s="21" t="s">
        <v>1082</v>
      </c>
      <c r="E2614" s="21" t="s">
        <v>1100</v>
      </c>
      <c r="F2614" s="30" t="s">
        <v>4437</v>
      </c>
      <c r="G2614" s="21" t="s">
        <v>3439</v>
      </c>
      <c r="H2614" s="31" t="s">
        <v>1088</v>
      </c>
      <c r="I2614" s="31" t="s">
        <v>1088</v>
      </c>
      <c r="J2614" s="21" t="s">
        <v>1088</v>
      </c>
      <c r="K2614" s="21" t="s">
        <v>1088</v>
      </c>
      <c r="L2614" s="21"/>
      <c r="M2614" s="21" t="s">
        <v>1088</v>
      </c>
      <c r="N2614" s="21" t="s">
        <v>1088</v>
      </c>
      <c r="O2614" s="21" t="s">
        <v>1088</v>
      </c>
      <c r="P2614" s="21" t="s">
        <v>1088</v>
      </c>
      <c r="Q2614" s="21"/>
      <c r="R2614" s="10" t="s">
        <v>4438</v>
      </c>
      <c r="S2614" s="10"/>
      <c r="U2614" s="36" t="s">
        <v>5105</v>
      </c>
      <c r="V2614" s="66" t="s">
        <v>5284</v>
      </c>
      <c r="W2614" s="66"/>
    </row>
    <row r="2615" spans="1:23" ht="14">
      <c r="A2615" s="21" t="s">
        <v>4439</v>
      </c>
      <c r="B2615" s="21" t="s">
        <v>754</v>
      </c>
      <c r="C2615" s="21" t="s">
        <v>1081</v>
      </c>
      <c r="D2615" s="21" t="s">
        <v>1129</v>
      </c>
      <c r="E2615" s="21" t="s">
        <v>1097</v>
      </c>
      <c r="F2615" s="30" t="s">
        <v>1277</v>
      </c>
      <c r="G2615" s="21" t="s">
        <v>4440</v>
      </c>
      <c r="H2615" s="31" t="s">
        <v>4441</v>
      </c>
      <c r="I2615" s="31" t="s">
        <v>4442</v>
      </c>
      <c r="J2615" s="21" t="s">
        <v>1094</v>
      </c>
      <c r="K2615" s="21"/>
      <c r="L2615" s="21" t="s">
        <v>1089</v>
      </c>
      <c r="M2615" s="21">
        <v>34.840000000000003</v>
      </c>
      <c r="N2615" s="21"/>
      <c r="O2615" s="21"/>
      <c r="P2615" s="21">
        <v>0.7</v>
      </c>
      <c r="Q2615" s="21" t="s">
        <v>4443</v>
      </c>
      <c r="R2615" s="21" t="s">
        <v>4444</v>
      </c>
      <c r="S2615" s="21"/>
      <c r="U2615" s="36" t="s">
        <v>5105</v>
      </c>
      <c r="V2615" s="66" t="s">
        <v>5284</v>
      </c>
      <c r="W2615" s="66"/>
    </row>
    <row r="2616" spans="1:23" ht="14">
      <c r="A2616" s="21" t="s">
        <v>4439</v>
      </c>
      <c r="B2616" s="21" t="s">
        <v>754</v>
      </c>
      <c r="C2616" s="21" t="s">
        <v>1081</v>
      </c>
      <c r="D2616" s="21" t="s">
        <v>1129</v>
      </c>
      <c r="E2616" s="21" t="s">
        <v>13</v>
      </c>
      <c r="F2616" s="30" t="s">
        <v>1277</v>
      </c>
      <c r="G2616" s="21" t="s">
        <v>4440</v>
      </c>
      <c r="H2616" s="31" t="s">
        <v>4445</v>
      </c>
      <c r="I2616" s="31" t="s">
        <v>4442</v>
      </c>
      <c r="J2616" s="21" t="s">
        <v>1094</v>
      </c>
      <c r="K2616" s="21"/>
      <c r="L2616" s="21" t="s">
        <v>1089</v>
      </c>
      <c r="M2616" s="21">
        <v>35.31</v>
      </c>
      <c r="N2616" s="21"/>
      <c r="O2616" s="21"/>
      <c r="P2616" s="21">
        <v>0.33</v>
      </c>
      <c r="Q2616" s="21" t="s">
        <v>4443</v>
      </c>
      <c r="R2616" s="21" t="s">
        <v>4446</v>
      </c>
      <c r="S2616" s="21"/>
      <c r="U2616" s="36" t="s">
        <v>5105</v>
      </c>
      <c r="V2616" s="66" t="s">
        <v>5284</v>
      </c>
      <c r="W2616" s="66"/>
    </row>
    <row r="2617" spans="1:23" ht="28">
      <c r="A2617" s="21" t="s">
        <v>4439</v>
      </c>
      <c r="B2617" s="21" t="s">
        <v>754</v>
      </c>
      <c r="C2617" s="21" t="s">
        <v>1081</v>
      </c>
      <c r="D2617" s="21" t="s">
        <v>1129</v>
      </c>
      <c r="E2617" s="21" t="s">
        <v>1099</v>
      </c>
      <c r="F2617" s="30" t="s">
        <v>1277</v>
      </c>
      <c r="G2617" s="21" t="s">
        <v>4440</v>
      </c>
      <c r="H2617" s="31" t="s">
        <v>4447</v>
      </c>
      <c r="I2617" s="31" t="s">
        <v>4442</v>
      </c>
      <c r="J2617" s="21" t="s">
        <v>1094</v>
      </c>
      <c r="K2617" s="21"/>
      <c r="L2617" s="21" t="s">
        <v>1089</v>
      </c>
      <c r="M2617" s="21">
        <v>27.75</v>
      </c>
      <c r="N2617" s="21"/>
      <c r="O2617" s="21"/>
      <c r="P2617" s="21">
        <v>1.2</v>
      </c>
      <c r="Q2617" s="21" t="s">
        <v>4443</v>
      </c>
      <c r="R2617" s="21" t="s">
        <v>4446</v>
      </c>
      <c r="S2617" s="21"/>
      <c r="U2617" s="36" t="s">
        <v>5105</v>
      </c>
      <c r="V2617" s="66" t="s">
        <v>5284</v>
      </c>
      <c r="W2617" s="66"/>
    </row>
    <row r="2618" spans="1:23" ht="28">
      <c r="A2618" s="21" t="s">
        <v>4439</v>
      </c>
      <c r="B2618" s="21" t="s">
        <v>754</v>
      </c>
      <c r="C2618" s="21" t="s">
        <v>1081</v>
      </c>
      <c r="D2618" s="21" t="s">
        <v>1129</v>
      </c>
      <c r="E2618" s="21" t="s">
        <v>1097</v>
      </c>
      <c r="F2618" s="30" t="s">
        <v>1277</v>
      </c>
      <c r="G2618" s="21" t="s">
        <v>4440</v>
      </c>
      <c r="H2618" s="31" t="s">
        <v>4448</v>
      </c>
      <c r="I2618" s="31" t="s">
        <v>4442</v>
      </c>
      <c r="J2618" s="21" t="s">
        <v>1094</v>
      </c>
      <c r="K2618" s="21"/>
      <c r="L2618" s="21" t="s">
        <v>1089</v>
      </c>
      <c r="M2618" s="21">
        <v>47.61</v>
      </c>
      <c r="N2618" s="21"/>
      <c r="O2618" s="21"/>
      <c r="P2618" s="21">
        <v>1.4</v>
      </c>
      <c r="Q2618" s="21" t="s">
        <v>4443</v>
      </c>
      <c r="R2618" s="21" t="s">
        <v>4446</v>
      </c>
      <c r="S2618" s="21"/>
      <c r="U2618" s="36" t="s">
        <v>5105</v>
      </c>
      <c r="V2618" s="66" t="s">
        <v>5284</v>
      </c>
      <c r="W2618" s="66"/>
    </row>
    <row r="2619" spans="1:23" ht="14">
      <c r="A2619" s="21" t="s">
        <v>4439</v>
      </c>
      <c r="B2619" s="21" t="s">
        <v>754</v>
      </c>
      <c r="C2619" s="21" t="s">
        <v>1081</v>
      </c>
      <c r="D2619" s="21" t="s">
        <v>1129</v>
      </c>
      <c r="E2619" s="21" t="s">
        <v>1097</v>
      </c>
      <c r="F2619" s="30" t="s">
        <v>1277</v>
      </c>
      <c r="G2619" s="21" t="s">
        <v>4440</v>
      </c>
      <c r="H2619" s="31" t="s">
        <v>4449</v>
      </c>
      <c r="I2619" s="31" t="s">
        <v>4442</v>
      </c>
      <c r="J2619" s="21" t="s">
        <v>1094</v>
      </c>
      <c r="K2619" s="21"/>
      <c r="L2619" s="21" t="s">
        <v>1089</v>
      </c>
      <c r="M2619" s="21">
        <v>35.61</v>
      </c>
      <c r="N2619" s="21"/>
      <c r="O2619" s="21"/>
      <c r="P2619" s="21">
        <v>0.9</v>
      </c>
      <c r="Q2619" s="21" t="s">
        <v>4443</v>
      </c>
      <c r="R2619" s="21" t="s">
        <v>4446</v>
      </c>
      <c r="S2619" s="21"/>
      <c r="U2619" s="36" t="s">
        <v>5105</v>
      </c>
      <c r="V2619" s="66" t="s">
        <v>5284</v>
      </c>
      <c r="W2619" s="66"/>
    </row>
    <row r="2620" spans="1:23" ht="28">
      <c r="A2620" s="21" t="s">
        <v>4439</v>
      </c>
      <c r="B2620" s="21" t="s">
        <v>754</v>
      </c>
      <c r="C2620" s="21" t="s">
        <v>1081</v>
      </c>
      <c r="D2620" s="21" t="s">
        <v>1129</v>
      </c>
      <c r="E2620" s="21" t="s">
        <v>13</v>
      </c>
      <c r="F2620" s="30" t="s">
        <v>1277</v>
      </c>
      <c r="G2620" s="21" t="s">
        <v>4440</v>
      </c>
      <c r="H2620" s="31" t="s">
        <v>4450</v>
      </c>
      <c r="I2620" s="31" t="s">
        <v>4442</v>
      </c>
      <c r="J2620" s="21" t="s">
        <v>1094</v>
      </c>
      <c r="K2620" s="21"/>
      <c r="L2620" s="21" t="s">
        <v>1089</v>
      </c>
      <c r="M2620" s="21">
        <v>29.48</v>
      </c>
      <c r="N2620" s="21"/>
      <c r="O2620" s="21"/>
      <c r="P2620" s="21">
        <v>1.04</v>
      </c>
      <c r="Q2620" s="21" t="s">
        <v>4443</v>
      </c>
      <c r="R2620" s="21" t="s">
        <v>4446</v>
      </c>
      <c r="S2620" s="21"/>
      <c r="U2620" s="36" t="s">
        <v>5105</v>
      </c>
      <c r="V2620" s="66" t="s">
        <v>5284</v>
      </c>
      <c r="W2620" s="66"/>
    </row>
    <row r="2621" spans="1:23" ht="28">
      <c r="A2621" s="21" t="s">
        <v>4439</v>
      </c>
      <c r="B2621" s="21" t="s">
        <v>754</v>
      </c>
      <c r="C2621" s="21" t="s">
        <v>1081</v>
      </c>
      <c r="D2621" s="21" t="s">
        <v>1129</v>
      </c>
      <c r="E2621" s="21" t="s">
        <v>1097</v>
      </c>
      <c r="F2621" s="30" t="s">
        <v>1277</v>
      </c>
      <c r="G2621" s="21" t="s">
        <v>4440</v>
      </c>
      <c r="H2621" s="31" t="s">
        <v>4451</v>
      </c>
      <c r="I2621" s="31" t="s">
        <v>4442</v>
      </c>
      <c r="J2621" s="21" t="s">
        <v>1094</v>
      </c>
      <c r="K2621" s="21"/>
      <c r="L2621" s="21" t="s">
        <v>1089</v>
      </c>
      <c r="M2621" s="21">
        <v>44.49</v>
      </c>
      <c r="N2621" s="21"/>
      <c r="O2621" s="21"/>
      <c r="P2621" s="21">
        <v>0.84</v>
      </c>
      <c r="Q2621" s="21" t="s">
        <v>4443</v>
      </c>
      <c r="R2621" s="21" t="s">
        <v>4444</v>
      </c>
      <c r="S2621" s="21"/>
      <c r="U2621" s="36" t="s">
        <v>5105</v>
      </c>
      <c r="V2621" s="66" t="s">
        <v>5284</v>
      </c>
      <c r="W2621" s="66"/>
    </row>
    <row r="2622" spans="1:23" ht="28">
      <c r="A2622" s="21" t="s">
        <v>4439</v>
      </c>
      <c r="B2622" s="21" t="s">
        <v>754</v>
      </c>
      <c r="C2622" s="21" t="s">
        <v>1081</v>
      </c>
      <c r="D2622" s="21" t="s">
        <v>1129</v>
      </c>
      <c r="E2622" s="21" t="s">
        <v>1097</v>
      </c>
      <c r="F2622" s="30" t="s">
        <v>1277</v>
      </c>
      <c r="G2622" s="21" t="s">
        <v>4440</v>
      </c>
      <c r="H2622" s="31" t="s">
        <v>4452</v>
      </c>
      <c r="I2622" s="31" t="s">
        <v>4442</v>
      </c>
      <c r="J2622" s="21" t="s">
        <v>4453</v>
      </c>
      <c r="K2622" s="21"/>
      <c r="L2622" s="21" t="s">
        <v>1089</v>
      </c>
      <c r="M2622" s="21">
        <v>0.39</v>
      </c>
      <c r="N2622" s="21"/>
      <c r="O2622" s="21"/>
      <c r="P2622" s="21">
        <v>0.02</v>
      </c>
      <c r="Q2622" s="21" t="s">
        <v>4443</v>
      </c>
      <c r="R2622" s="21" t="s">
        <v>4444</v>
      </c>
      <c r="S2622" s="21"/>
      <c r="U2622" s="36" t="s">
        <v>5381</v>
      </c>
      <c r="V2622" s="66" t="s">
        <v>5285</v>
      </c>
      <c r="W2622" s="66"/>
    </row>
    <row r="2623" spans="1:23" ht="28">
      <c r="A2623" s="21" t="s">
        <v>4439</v>
      </c>
      <c r="B2623" s="21" t="s">
        <v>754</v>
      </c>
      <c r="C2623" s="21" t="s">
        <v>1081</v>
      </c>
      <c r="D2623" s="21" t="s">
        <v>1129</v>
      </c>
      <c r="E2623" s="21" t="s">
        <v>13</v>
      </c>
      <c r="F2623" s="30" t="s">
        <v>1277</v>
      </c>
      <c r="G2623" s="21" t="s">
        <v>4440</v>
      </c>
      <c r="H2623" s="31" t="s">
        <v>4454</v>
      </c>
      <c r="I2623" s="31" t="s">
        <v>4442</v>
      </c>
      <c r="J2623" s="21" t="s">
        <v>4453</v>
      </c>
      <c r="K2623" s="21"/>
      <c r="L2623" s="21" t="s">
        <v>1089</v>
      </c>
      <c r="M2623" s="21">
        <v>0.39</v>
      </c>
      <c r="N2623" s="21"/>
      <c r="O2623" s="21"/>
      <c r="P2623" s="21">
        <v>0.05</v>
      </c>
      <c r="Q2623" s="21" t="s">
        <v>4443</v>
      </c>
      <c r="R2623" s="21" t="s">
        <v>4444</v>
      </c>
      <c r="S2623" s="21"/>
      <c r="U2623" s="36" t="s">
        <v>5381</v>
      </c>
      <c r="V2623" s="66" t="s">
        <v>5285</v>
      </c>
      <c r="W2623" s="66"/>
    </row>
    <row r="2624" spans="1:23" ht="28">
      <c r="A2624" s="21" t="s">
        <v>4439</v>
      </c>
      <c r="B2624" s="21" t="s">
        <v>754</v>
      </c>
      <c r="C2624" s="21" t="s">
        <v>1081</v>
      </c>
      <c r="D2624" s="21" t="s">
        <v>1129</v>
      </c>
      <c r="E2624" s="21" t="s">
        <v>1099</v>
      </c>
      <c r="F2624" s="30" t="s">
        <v>1277</v>
      </c>
      <c r="G2624" s="21" t="s">
        <v>4440</v>
      </c>
      <c r="H2624" s="31" t="s">
        <v>4455</v>
      </c>
      <c r="I2624" s="31" t="s">
        <v>4442</v>
      </c>
      <c r="J2624" s="21" t="s">
        <v>4453</v>
      </c>
      <c r="K2624" s="21"/>
      <c r="L2624" s="21" t="s">
        <v>1089</v>
      </c>
      <c r="M2624" s="21">
        <v>0.03</v>
      </c>
      <c r="N2624" s="21"/>
      <c r="O2624" s="21"/>
      <c r="P2624" s="21">
        <v>0.02</v>
      </c>
      <c r="Q2624" s="21" t="s">
        <v>4443</v>
      </c>
      <c r="R2624" s="21" t="s">
        <v>4444</v>
      </c>
      <c r="S2624" s="21"/>
      <c r="U2624" s="36" t="s">
        <v>5389</v>
      </c>
      <c r="V2624" s="66" t="s">
        <v>5285</v>
      </c>
      <c r="W2624" s="66"/>
    </row>
    <row r="2625" spans="1:23" ht="28">
      <c r="A2625" s="21" t="s">
        <v>4439</v>
      </c>
      <c r="B2625" s="21" t="s">
        <v>754</v>
      </c>
      <c r="C2625" s="21" t="s">
        <v>1081</v>
      </c>
      <c r="D2625" s="21" t="s">
        <v>1129</v>
      </c>
      <c r="E2625" s="21" t="s">
        <v>1099</v>
      </c>
      <c r="F2625" s="30" t="s">
        <v>1277</v>
      </c>
      <c r="G2625" s="21" t="s">
        <v>4440</v>
      </c>
      <c r="H2625" s="31" t="s">
        <v>4456</v>
      </c>
      <c r="I2625" s="31" t="s">
        <v>4442</v>
      </c>
      <c r="J2625" s="21" t="s">
        <v>4453</v>
      </c>
      <c r="K2625" s="21"/>
      <c r="L2625" s="21" t="s">
        <v>1089</v>
      </c>
      <c r="M2625" s="21">
        <v>0.09</v>
      </c>
      <c r="N2625" s="21"/>
      <c r="O2625" s="21"/>
      <c r="P2625" s="21">
        <v>0.01</v>
      </c>
      <c r="Q2625" s="21" t="s">
        <v>4443</v>
      </c>
      <c r="R2625" s="21" t="s">
        <v>4444</v>
      </c>
      <c r="S2625" s="21"/>
      <c r="U2625" s="36" t="s">
        <v>5389</v>
      </c>
      <c r="V2625" s="66" t="s">
        <v>5285</v>
      </c>
      <c r="W2625" s="66"/>
    </row>
    <row r="2626" spans="1:23" ht="28">
      <c r="A2626" s="21" t="s">
        <v>4439</v>
      </c>
      <c r="B2626" s="21" t="s">
        <v>754</v>
      </c>
      <c r="C2626" s="21" t="s">
        <v>1081</v>
      </c>
      <c r="D2626" s="21" t="s">
        <v>1129</v>
      </c>
      <c r="E2626" s="21" t="s">
        <v>1100</v>
      </c>
      <c r="F2626" s="30" t="s">
        <v>1277</v>
      </c>
      <c r="G2626" s="21" t="s">
        <v>4440</v>
      </c>
      <c r="H2626" s="31" t="s">
        <v>4457</v>
      </c>
      <c r="I2626" s="31" t="s">
        <v>4442</v>
      </c>
      <c r="J2626" s="21" t="s">
        <v>4453</v>
      </c>
      <c r="K2626" s="21"/>
      <c r="L2626" s="21" t="s">
        <v>1089</v>
      </c>
      <c r="M2626" s="21">
        <v>0.41</v>
      </c>
      <c r="N2626" s="21"/>
      <c r="O2626" s="21"/>
      <c r="P2626" s="21">
        <v>7.0000000000000007E-2</v>
      </c>
      <c r="Q2626" s="21" t="s">
        <v>4443</v>
      </c>
      <c r="R2626" s="21" t="s">
        <v>4444</v>
      </c>
      <c r="S2626" s="21"/>
      <c r="U2626" s="36" t="s">
        <v>5381</v>
      </c>
      <c r="V2626" s="66" t="s">
        <v>5285</v>
      </c>
      <c r="W2626" s="66"/>
    </row>
    <row r="2627" spans="1:23" ht="28">
      <c r="A2627" s="21" t="s">
        <v>4439</v>
      </c>
      <c r="B2627" s="21" t="s">
        <v>754</v>
      </c>
      <c r="C2627" s="21" t="s">
        <v>1081</v>
      </c>
      <c r="D2627" s="21" t="s">
        <v>1129</v>
      </c>
      <c r="E2627" s="21" t="s">
        <v>1097</v>
      </c>
      <c r="F2627" s="30" t="s">
        <v>1277</v>
      </c>
      <c r="G2627" s="21" t="s">
        <v>4440</v>
      </c>
      <c r="H2627" s="31" t="s">
        <v>4458</v>
      </c>
      <c r="I2627" s="31" t="s">
        <v>4442</v>
      </c>
      <c r="J2627" s="21" t="s">
        <v>4453</v>
      </c>
      <c r="K2627" s="21"/>
      <c r="L2627" s="21" t="s">
        <v>1089</v>
      </c>
      <c r="M2627" s="21">
        <v>0.37</v>
      </c>
      <c r="N2627" s="21"/>
      <c r="O2627" s="21"/>
      <c r="P2627" s="21">
        <v>0.02</v>
      </c>
      <c r="Q2627" s="21" t="s">
        <v>4443</v>
      </c>
      <c r="R2627" s="21" t="s">
        <v>4444</v>
      </c>
      <c r="S2627" s="21"/>
      <c r="U2627" s="36" t="s">
        <v>5381</v>
      </c>
      <c r="V2627" s="66" t="s">
        <v>5285</v>
      </c>
      <c r="W2627" s="66"/>
    </row>
    <row r="2628" spans="1:23" ht="28">
      <c r="A2628" s="21" t="s">
        <v>4439</v>
      </c>
      <c r="B2628" s="21" t="s">
        <v>754</v>
      </c>
      <c r="C2628" s="21" t="s">
        <v>1081</v>
      </c>
      <c r="D2628" s="21" t="s">
        <v>1129</v>
      </c>
      <c r="E2628" s="21" t="s">
        <v>1097</v>
      </c>
      <c r="F2628" s="30" t="s">
        <v>1277</v>
      </c>
      <c r="G2628" s="21" t="s">
        <v>4440</v>
      </c>
      <c r="H2628" s="31" t="s">
        <v>4459</v>
      </c>
      <c r="I2628" s="31" t="s">
        <v>4442</v>
      </c>
      <c r="J2628" s="21" t="s">
        <v>4453</v>
      </c>
      <c r="K2628" s="21"/>
      <c r="L2628" s="21" t="s">
        <v>1089</v>
      </c>
      <c r="M2628" s="21">
        <v>0.3</v>
      </c>
      <c r="N2628" s="21"/>
      <c r="O2628" s="21"/>
      <c r="P2628" s="21">
        <v>0.04</v>
      </c>
      <c r="Q2628" s="21" t="s">
        <v>4443</v>
      </c>
      <c r="R2628" s="21" t="s">
        <v>4444</v>
      </c>
      <c r="S2628" s="21"/>
      <c r="U2628" s="36" t="s">
        <v>5381</v>
      </c>
      <c r="V2628" s="66" t="s">
        <v>5285</v>
      </c>
      <c r="W2628" s="66"/>
    </row>
    <row r="2629" spans="1:23" ht="28">
      <c r="A2629" s="21" t="s">
        <v>4439</v>
      </c>
      <c r="B2629" s="21" t="s">
        <v>754</v>
      </c>
      <c r="C2629" s="21" t="s">
        <v>1081</v>
      </c>
      <c r="D2629" s="21" t="s">
        <v>1129</v>
      </c>
      <c r="E2629" s="21" t="s">
        <v>1097</v>
      </c>
      <c r="F2629" s="30" t="s">
        <v>1277</v>
      </c>
      <c r="G2629" s="21" t="s">
        <v>4440</v>
      </c>
      <c r="H2629" s="31" t="s">
        <v>4460</v>
      </c>
      <c r="I2629" s="31" t="s">
        <v>4442</v>
      </c>
      <c r="J2629" s="21" t="s">
        <v>4453</v>
      </c>
      <c r="K2629" s="21"/>
      <c r="L2629" s="21" t="s">
        <v>1089</v>
      </c>
      <c r="M2629" s="21">
        <v>0.51</v>
      </c>
      <c r="N2629" s="21"/>
      <c r="O2629" s="21"/>
      <c r="P2629" s="21">
        <v>0.02</v>
      </c>
      <c r="Q2629" s="21" t="s">
        <v>4443</v>
      </c>
      <c r="R2629" s="21" t="s">
        <v>4444</v>
      </c>
      <c r="S2629" s="21"/>
      <c r="U2629" s="36" t="s">
        <v>5381</v>
      </c>
      <c r="V2629" s="66" t="s">
        <v>5285</v>
      </c>
      <c r="W2629" s="66"/>
    </row>
    <row r="2630" spans="1:23" ht="28">
      <c r="A2630" s="21" t="s">
        <v>4439</v>
      </c>
      <c r="B2630" s="21" t="s">
        <v>754</v>
      </c>
      <c r="C2630" s="21" t="s">
        <v>1081</v>
      </c>
      <c r="D2630" s="21" t="s">
        <v>1129</v>
      </c>
      <c r="E2630" s="21" t="s">
        <v>13</v>
      </c>
      <c r="F2630" s="30" t="s">
        <v>1277</v>
      </c>
      <c r="G2630" s="21" t="s">
        <v>4440</v>
      </c>
      <c r="H2630" s="31" t="s">
        <v>4461</v>
      </c>
      <c r="I2630" s="31" t="s">
        <v>4442</v>
      </c>
      <c r="J2630" s="21" t="s">
        <v>4453</v>
      </c>
      <c r="K2630" s="21"/>
      <c r="L2630" s="21" t="s">
        <v>1089</v>
      </c>
      <c r="M2630" s="21">
        <v>0.31</v>
      </c>
      <c r="N2630" s="21"/>
      <c r="O2630" s="21"/>
      <c r="P2630" s="21">
        <v>0.05</v>
      </c>
      <c r="Q2630" s="21" t="s">
        <v>4443</v>
      </c>
      <c r="R2630" s="21" t="s">
        <v>4444</v>
      </c>
      <c r="S2630" s="21"/>
      <c r="U2630" s="36" t="s">
        <v>5381</v>
      </c>
      <c r="V2630" s="66" t="s">
        <v>5285</v>
      </c>
      <c r="W2630" s="66"/>
    </row>
    <row r="2631" spans="1:23" ht="28">
      <c r="A2631" s="21" t="s">
        <v>4439</v>
      </c>
      <c r="B2631" s="21" t="s">
        <v>754</v>
      </c>
      <c r="C2631" s="21" t="s">
        <v>1081</v>
      </c>
      <c r="D2631" s="21" t="s">
        <v>1129</v>
      </c>
      <c r="E2631" s="21" t="s">
        <v>1099</v>
      </c>
      <c r="F2631" s="30" t="s">
        <v>1277</v>
      </c>
      <c r="G2631" s="21" t="s">
        <v>4440</v>
      </c>
      <c r="H2631" s="31" t="s">
        <v>4462</v>
      </c>
      <c r="I2631" s="31" t="s">
        <v>4442</v>
      </c>
      <c r="J2631" s="21" t="s">
        <v>4453</v>
      </c>
      <c r="K2631" s="21"/>
      <c r="L2631" s="21" t="s">
        <v>1089</v>
      </c>
      <c r="M2631" s="21">
        <v>0.36</v>
      </c>
      <c r="N2631" s="21"/>
      <c r="O2631" s="21"/>
      <c r="P2631" s="21">
        <v>0.03</v>
      </c>
      <c r="Q2631" s="21" t="s">
        <v>4443</v>
      </c>
      <c r="R2631" s="21" t="s">
        <v>4444</v>
      </c>
      <c r="S2631" s="21"/>
      <c r="U2631" s="36" t="s">
        <v>5389</v>
      </c>
      <c r="V2631" s="66" t="s">
        <v>5285</v>
      </c>
      <c r="W2631" s="66"/>
    </row>
    <row r="2632" spans="1:23" ht="28">
      <c r="A2632" s="21" t="s">
        <v>4439</v>
      </c>
      <c r="B2632" s="21" t="s">
        <v>754</v>
      </c>
      <c r="C2632" s="21" t="s">
        <v>1081</v>
      </c>
      <c r="D2632" s="21" t="s">
        <v>1129</v>
      </c>
      <c r="E2632" s="21" t="s">
        <v>1099</v>
      </c>
      <c r="F2632" s="30" t="s">
        <v>1277</v>
      </c>
      <c r="G2632" s="21" t="s">
        <v>4440</v>
      </c>
      <c r="H2632" s="31" t="s">
        <v>4463</v>
      </c>
      <c r="I2632" s="31" t="s">
        <v>4442</v>
      </c>
      <c r="J2632" s="21" t="s">
        <v>4453</v>
      </c>
      <c r="K2632" s="21"/>
      <c r="L2632" s="21" t="s">
        <v>1089</v>
      </c>
      <c r="M2632" s="21">
        <v>0.21</v>
      </c>
      <c r="N2632" s="21"/>
      <c r="O2632" s="21"/>
      <c r="P2632" s="21">
        <v>0.02</v>
      </c>
      <c r="Q2632" s="21" t="s">
        <v>4443</v>
      </c>
      <c r="R2632" s="21" t="s">
        <v>4444</v>
      </c>
      <c r="S2632" s="21"/>
      <c r="U2632" s="36" t="s">
        <v>5389</v>
      </c>
      <c r="V2632" s="66" t="s">
        <v>5285</v>
      </c>
      <c r="W2632" s="66"/>
    </row>
    <row r="2633" spans="1:23" ht="28">
      <c r="A2633" s="21" t="s">
        <v>4439</v>
      </c>
      <c r="B2633" s="21" t="s">
        <v>754</v>
      </c>
      <c r="C2633" s="21" t="s">
        <v>1081</v>
      </c>
      <c r="D2633" s="21" t="s">
        <v>1129</v>
      </c>
      <c r="E2633" s="21" t="s">
        <v>1100</v>
      </c>
      <c r="F2633" s="30" t="s">
        <v>1277</v>
      </c>
      <c r="G2633" s="21" t="s">
        <v>4440</v>
      </c>
      <c r="H2633" s="31" t="s">
        <v>4464</v>
      </c>
      <c r="I2633" s="31" t="s">
        <v>4442</v>
      </c>
      <c r="J2633" s="21" t="s">
        <v>4453</v>
      </c>
      <c r="K2633" s="21"/>
      <c r="L2633" s="21" t="s">
        <v>1089</v>
      </c>
      <c r="M2633" s="21">
        <v>0.72</v>
      </c>
      <c r="N2633" s="21"/>
      <c r="O2633" s="21"/>
      <c r="P2633" s="21">
        <v>0.11</v>
      </c>
      <c r="Q2633" s="21" t="s">
        <v>4443</v>
      </c>
      <c r="R2633" s="21" t="s">
        <v>4444</v>
      </c>
      <c r="S2633" s="21"/>
      <c r="U2633" s="36" t="s">
        <v>5381</v>
      </c>
      <c r="V2633" s="66" t="s">
        <v>5285</v>
      </c>
      <c r="W2633" s="66"/>
    </row>
    <row r="2634" spans="1:23" ht="28">
      <c r="A2634" s="21" t="s">
        <v>4439</v>
      </c>
      <c r="B2634" s="21" t="s">
        <v>754</v>
      </c>
      <c r="C2634" s="21" t="s">
        <v>1081</v>
      </c>
      <c r="D2634" s="21" t="s">
        <v>1129</v>
      </c>
      <c r="E2634" s="21" t="s">
        <v>1097</v>
      </c>
      <c r="F2634" s="30" t="s">
        <v>1277</v>
      </c>
      <c r="G2634" s="21" t="s">
        <v>4440</v>
      </c>
      <c r="H2634" s="31" t="s">
        <v>4465</v>
      </c>
      <c r="I2634" s="31" t="s">
        <v>4442</v>
      </c>
      <c r="J2634" s="21" t="s">
        <v>4453</v>
      </c>
      <c r="K2634" s="21"/>
      <c r="L2634" s="21" t="s">
        <v>1089</v>
      </c>
      <c r="M2634" s="21">
        <v>0.22</v>
      </c>
      <c r="N2634" s="21"/>
      <c r="O2634" s="21"/>
      <c r="P2634" s="21">
        <v>0.09</v>
      </c>
      <c r="Q2634" s="21" t="s">
        <v>4443</v>
      </c>
      <c r="R2634" s="21" t="s">
        <v>4444</v>
      </c>
      <c r="S2634" s="21"/>
      <c r="U2634" s="36" t="s">
        <v>5381</v>
      </c>
      <c r="V2634" s="66" t="s">
        <v>5285</v>
      </c>
      <c r="W2634" s="66"/>
    </row>
    <row r="2635" spans="1:23" ht="28">
      <c r="A2635" s="21" t="s">
        <v>4439</v>
      </c>
      <c r="B2635" s="21" t="s">
        <v>754</v>
      </c>
      <c r="C2635" s="21" t="s">
        <v>1081</v>
      </c>
      <c r="D2635" s="21" t="s">
        <v>1129</v>
      </c>
      <c r="E2635" s="21" t="s">
        <v>1097</v>
      </c>
      <c r="F2635" s="30" t="s">
        <v>1277</v>
      </c>
      <c r="G2635" s="21" t="s">
        <v>4440</v>
      </c>
      <c r="H2635" s="31" t="s">
        <v>4466</v>
      </c>
      <c r="I2635" s="31" t="s">
        <v>4442</v>
      </c>
      <c r="J2635" s="21" t="s">
        <v>4453</v>
      </c>
      <c r="K2635" s="21"/>
      <c r="L2635" s="21" t="s">
        <v>1089</v>
      </c>
      <c r="M2635" s="21">
        <v>0.2</v>
      </c>
      <c r="N2635" s="21"/>
      <c r="O2635" s="21"/>
      <c r="P2635" s="21">
        <v>0.05</v>
      </c>
      <c r="Q2635" s="21" t="s">
        <v>4443</v>
      </c>
      <c r="R2635" s="21" t="s">
        <v>4444</v>
      </c>
      <c r="S2635" s="21"/>
      <c r="U2635" s="36" t="s">
        <v>5381</v>
      </c>
      <c r="V2635" s="66" t="s">
        <v>5285</v>
      </c>
      <c r="W2635" s="66"/>
    </row>
    <row r="2636" spans="1:23" ht="42">
      <c r="A2636" s="21" t="s">
        <v>4439</v>
      </c>
      <c r="B2636" s="21" t="s">
        <v>754</v>
      </c>
      <c r="C2636" s="21" t="s">
        <v>1081</v>
      </c>
      <c r="D2636" s="21" t="s">
        <v>1129</v>
      </c>
      <c r="E2636" s="21" t="s">
        <v>1097</v>
      </c>
      <c r="F2636" s="30" t="s">
        <v>1277</v>
      </c>
      <c r="G2636" s="21" t="s">
        <v>4440</v>
      </c>
      <c r="H2636" s="31" t="s">
        <v>4467</v>
      </c>
      <c r="I2636" s="31" t="s">
        <v>4442</v>
      </c>
      <c r="J2636" s="21" t="s">
        <v>4453</v>
      </c>
      <c r="K2636" s="21"/>
      <c r="L2636" s="21" t="s">
        <v>1089</v>
      </c>
      <c r="M2636" s="21">
        <v>0.41</v>
      </c>
      <c r="N2636" s="21"/>
      <c r="O2636" s="21"/>
      <c r="P2636" s="21">
        <v>0.04</v>
      </c>
      <c r="Q2636" s="21" t="s">
        <v>4443</v>
      </c>
      <c r="R2636" s="21" t="s">
        <v>4444</v>
      </c>
      <c r="S2636" s="21"/>
      <c r="U2636" s="36" t="s">
        <v>5381</v>
      </c>
      <c r="V2636" s="66" t="s">
        <v>5285</v>
      </c>
      <c r="W2636" s="66"/>
    </row>
    <row r="2637" spans="1:23" ht="42">
      <c r="A2637" s="21" t="s">
        <v>4439</v>
      </c>
      <c r="B2637" s="21" t="s">
        <v>754</v>
      </c>
      <c r="C2637" s="21" t="s">
        <v>1081</v>
      </c>
      <c r="D2637" s="21" t="s">
        <v>1129</v>
      </c>
      <c r="E2637" s="21" t="s">
        <v>13</v>
      </c>
      <c r="F2637" s="30" t="s">
        <v>1277</v>
      </c>
      <c r="G2637" s="21" t="s">
        <v>4440</v>
      </c>
      <c r="H2637" s="31" t="s">
        <v>4468</v>
      </c>
      <c r="I2637" s="31" t="s">
        <v>4442</v>
      </c>
      <c r="J2637" s="21" t="s">
        <v>4453</v>
      </c>
      <c r="K2637" s="21"/>
      <c r="L2637" s="21" t="s">
        <v>1089</v>
      </c>
      <c r="M2637" s="21">
        <v>0.23</v>
      </c>
      <c r="N2637" s="21"/>
      <c r="O2637" s="21"/>
      <c r="P2637" s="21">
        <v>0.03</v>
      </c>
      <c r="Q2637" s="21" t="s">
        <v>4443</v>
      </c>
      <c r="R2637" s="21" t="s">
        <v>4444</v>
      </c>
      <c r="S2637" s="21"/>
      <c r="U2637" s="36" t="s">
        <v>5381</v>
      </c>
      <c r="V2637" s="66" t="s">
        <v>5285</v>
      </c>
      <c r="W2637" s="66"/>
    </row>
    <row r="2638" spans="1:23" ht="42">
      <c r="A2638" s="21" t="s">
        <v>4439</v>
      </c>
      <c r="B2638" s="21" t="s">
        <v>754</v>
      </c>
      <c r="C2638" s="21" t="s">
        <v>1081</v>
      </c>
      <c r="D2638" s="21" t="s">
        <v>1129</v>
      </c>
      <c r="E2638" s="21" t="s">
        <v>1099</v>
      </c>
      <c r="F2638" s="30" t="s">
        <v>1277</v>
      </c>
      <c r="G2638" s="21" t="s">
        <v>4440</v>
      </c>
      <c r="H2638" s="31" t="s">
        <v>4469</v>
      </c>
      <c r="I2638" s="31" t="s">
        <v>4442</v>
      </c>
      <c r="J2638" s="21" t="s">
        <v>4453</v>
      </c>
      <c r="K2638" s="21"/>
      <c r="L2638" s="21" t="s">
        <v>1089</v>
      </c>
      <c r="M2638" s="21">
        <v>0.24</v>
      </c>
      <c r="N2638" s="21"/>
      <c r="O2638" s="21"/>
      <c r="P2638" s="21">
        <v>0.02</v>
      </c>
      <c r="Q2638" s="21" t="s">
        <v>4443</v>
      </c>
      <c r="R2638" s="21" t="s">
        <v>4444</v>
      </c>
      <c r="S2638" s="21"/>
      <c r="U2638" s="36" t="s">
        <v>5389</v>
      </c>
      <c r="V2638" s="66" t="s">
        <v>5285</v>
      </c>
      <c r="W2638" s="66"/>
    </row>
    <row r="2639" spans="1:23" ht="42">
      <c r="A2639" s="21" t="s">
        <v>4439</v>
      </c>
      <c r="B2639" s="21" t="s">
        <v>754</v>
      </c>
      <c r="C2639" s="21" t="s">
        <v>1081</v>
      </c>
      <c r="D2639" s="21" t="s">
        <v>1129</v>
      </c>
      <c r="E2639" s="21" t="s">
        <v>1099</v>
      </c>
      <c r="F2639" s="30" t="s">
        <v>1277</v>
      </c>
      <c r="G2639" s="21" t="s">
        <v>4440</v>
      </c>
      <c r="H2639" s="31" t="s">
        <v>4470</v>
      </c>
      <c r="I2639" s="31" t="s">
        <v>4442</v>
      </c>
      <c r="J2639" s="21" t="s">
        <v>4453</v>
      </c>
      <c r="K2639" s="21"/>
      <c r="L2639" s="21" t="s">
        <v>1089</v>
      </c>
      <c r="M2639" s="21">
        <v>0.28999999999999998</v>
      </c>
      <c r="N2639" s="21"/>
      <c r="O2639" s="21"/>
      <c r="P2639" s="21">
        <v>0.03</v>
      </c>
      <c r="Q2639" s="21" t="s">
        <v>4443</v>
      </c>
      <c r="R2639" s="21" t="s">
        <v>4444</v>
      </c>
      <c r="S2639" s="21"/>
      <c r="U2639" s="36" t="s">
        <v>5389</v>
      </c>
      <c r="V2639" s="66" t="s">
        <v>5285</v>
      </c>
      <c r="W2639" s="66"/>
    </row>
    <row r="2640" spans="1:23" ht="15">
      <c r="A2640" s="6" t="s">
        <v>4471</v>
      </c>
      <c r="B2640" s="6" t="s">
        <v>515</v>
      </c>
      <c r="C2640" s="21" t="s">
        <v>1733</v>
      </c>
      <c r="D2640" s="21" t="s">
        <v>1082</v>
      </c>
      <c r="E2640" s="21" t="s">
        <v>4472</v>
      </c>
      <c r="F2640" s="30"/>
      <c r="G2640" s="21" t="s">
        <v>4473</v>
      </c>
      <c r="H2640" s="31" t="s">
        <v>4474</v>
      </c>
      <c r="I2640" s="31" t="s">
        <v>4475</v>
      </c>
      <c r="J2640" s="21" t="s">
        <v>1365</v>
      </c>
      <c r="K2640" s="21"/>
      <c r="L2640" s="21" t="s">
        <v>1089</v>
      </c>
      <c r="M2640" s="21">
        <v>7.0000000000000007E-2</v>
      </c>
      <c r="N2640" s="21"/>
      <c r="O2640" s="21"/>
      <c r="P2640" s="21"/>
      <c r="Q2640" s="21" t="s">
        <v>2649</v>
      </c>
      <c r="R2640" s="21"/>
      <c r="S2640" s="21"/>
      <c r="U2640" s="36" t="s">
        <v>5105</v>
      </c>
      <c r="V2640" s="66" t="s">
        <v>5284</v>
      </c>
      <c r="W2640" s="66"/>
    </row>
    <row r="2641" spans="1:23" ht="15">
      <c r="A2641" s="6" t="s">
        <v>4471</v>
      </c>
      <c r="B2641" s="6" t="s">
        <v>515</v>
      </c>
      <c r="C2641" s="21" t="s">
        <v>1733</v>
      </c>
      <c r="D2641" s="21" t="s">
        <v>1082</v>
      </c>
      <c r="E2641" s="21" t="s">
        <v>4472</v>
      </c>
      <c r="F2641" s="30"/>
      <c r="G2641" s="21" t="s">
        <v>4473</v>
      </c>
      <c r="H2641" s="31" t="s">
        <v>4474</v>
      </c>
      <c r="I2641" s="31" t="s">
        <v>4475</v>
      </c>
      <c r="J2641" s="21" t="s">
        <v>1365</v>
      </c>
      <c r="K2641" s="21"/>
      <c r="L2641" s="21" t="s">
        <v>1138</v>
      </c>
      <c r="M2641" s="21">
        <v>0.14799999999999999</v>
      </c>
      <c r="N2641" s="21"/>
      <c r="O2641" s="21"/>
      <c r="P2641" s="21"/>
      <c r="Q2641" s="21" t="s">
        <v>2649</v>
      </c>
      <c r="R2641" s="21"/>
      <c r="S2641" s="21"/>
      <c r="U2641" s="36" t="s">
        <v>5105</v>
      </c>
      <c r="V2641" s="66" t="s">
        <v>5284</v>
      </c>
      <c r="W2641" s="66"/>
    </row>
    <row r="2642" spans="1:23" ht="15">
      <c r="A2642" s="6" t="s">
        <v>4471</v>
      </c>
      <c r="B2642" s="6" t="s">
        <v>515</v>
      </c>
      <c r="C2642" s="21" t="s">
        <v>1733</v>
      </c>
      <c r="D2642" s="21" t="s">
        <v>1082</v>
      </c>
      <c r="E2642" s="21" t="s">
        <v>4472</v>
      </c>
      <c r="F2642" s="30"/>
      <c r="G2642" s="21" t="s">
        <v>4473</v>
      </c>
      <c r="H2642" s="31" t="s">
        <v>4474</v>
      </c>
      <c r="I2642" s="31" t="s">
        <v>4475</v>
      </c>
      <c r="J2642" s="21" t="s">
        <v>1365</v>
      </c>
      <c r="K2642" s="21"/>
      <c r="L2642" s="21" t="s">
        <v>1172</v>
      </c>
      <c r="M2642" s="21">
        <v>0.16</v>
      </c>
      <c r="N2642" s="21"/>
      <c r="O2642" s="21"/>
      <c r="P2642" s="21"/>
      <c r="Q2642" s="21" t="s">
        <v>1533</v>
      </c>
      <c r="R2642" s="21"/>
      <c r="S2642" s="21"/>
      <c r="U2642" s="36" t="s">
        <v>4800</v>
      </c>
      <c r="V2642" s="66" t="s">
        <v>5285</v>
      </c>
      <c r="W2642" s="66"/>
    </row>
    <row r="2643" spans="1:23" ht="15">
      <c r="A2643" s="6" t="s">
        <v>4471</v>
      </c>
      <c r="B2643" s="6" t="s">
        <v>515</v>
      </c>
      <c r="C2643" s="21" t="s">
        <v>1733</v>
      </c>
      <c r="D2643" s="21" t="s">
        <v>1082</v>
      </c>
      <c r="E2643" s="21" t="s">
        <v>4472</v>
      </c>
      <c r="F2643" s="30"/>
      <c r="G2643" s="21" t="s">
        <v>4473</v>
      </c>
      <c r="H2643" s="31" t="s">
        <v>4476</v>
      </c>
      <c r="I2643" s="31" t="s">
        <v>4475</v>
      </c>
      <c r="J2643" s="21" t="s">
        <v>1161</v>
      </c>
      <c r="K2643" s="21"/>
      <c r="L2643" s="21"/>
      <c r="M2643" s="21">
        <v>75</v>
      </c>
      <c r="N2643" s="21"/>
      <c r="O2643" s="21"/>
      <c r="P2643" s="21"/>
      <c r="Q2643" s="21" t="s">
        <v>4477</v>
      </c>
      <c r="R2643" s="21" t="s">
        <v>4478</v>
      </c>
      <c r="S2643" s="21"/>
      <c r="U2643" s="36" t="s">
        <v>5105</v>
      </c>
      <c r="V2643" s="66" t="s">
        <v>5105</v>
      </c>
      <c r="W2643" s="66"/>
    </row>
    <row r="2644" spans="1:23" ht="15">
      <c r="A2644" s="6" t="s">
        <v>4471</v>
      </c>
      <c r="B2644" s="6" t="s">
        <v>515</v>
      </c>
      <c r="C2644" s="21" t="s">
        <v>1733</v>
      </c>
      <c r="D2644" s="21" t="s">
        <v>1082</v>
      </c>
      <c r="E2644" s="21" t="s">
        <v>4472</v>
      </c>
      <c r="F2644" s="30"/>
      <c r="G2644" s="21" t="s">
        <v>4473</v>
      </c>
      <c r="H2644" s="31" t="s">
        <v>4479</v>
      </c>
      <c r="I2644" s="31" t="s">
        <v>4475</v>
      </c>
      <c r="J2644" s="21" t="s">
        <v>1088</v>
      </c>
      <c r="K2644" s="21"/>
      <c r="L2644" s="21"/>
      <c r="M2644" s="21">
        <v>0.2</v>
      </c>
      <c r="N2644" s="21"/>
      <c r="O2644" s="21"/>
      <c r="P2644" s="21"/>
      <c r="Q2644" s="21" t="s">
        <v>4477</v>
      </c>
      <c r="R2644" s="21" t="s">
        <v>4480</v>
      </c>
      <c r="S2644" s="21"/>
      <c r="U2644" s="36" t="s">
        <v>5105</v>
      </c>
      <c r="V2644" s="66" t="s">
        <v>5284</v>
      </c>
      <c r="W2644" s="66"/>
    </row>
    <row r="2645" spans="1:23" ht="15">
      <c r="A2645" s="6" t="s">
        <v>4471</v>
      </c>
      <c r="B2645" s="6" t="s">
        <v>515</v>
      </c>
      <c r="C2645" s="21" t="s">
        <v>1733</v>
      </c>
      <c r="D2645" s="21" t="s">
        <v>1082</v>
      </c>
      <c r="E2645" s="21" t="s">
        <v>4472</v>
      </c>
      <c r="F2645" s="30"/>
      <c r="G2645" s="21" t="s">
        <v>4473</v>
      </c>
      <c r="H2645" s="31" t="s">
        <v>4481</v>
      </c>
      <c r="I2645" s="31" t="s">
        <v>4475</v>
      </c>
      <c r="J2645" s="21" t="s">
        <v>1161</v>
      </c>
      <c r="K2645" s="21"/>
      <c r="L2645" s="21"/>
      <c r="M2645" s="21">
        <v>100</v>
      </c>
      <c r="N2645" s="21"/>
      <c r="O2645" s="21"/>
      <c r="P2645" s="21"/>
      <c r="Q2645" s="21" t="s">
        <v>4477</v>
      </c>
      <c r="R2645" s="21" t="s">
        <v>4482</v>
      </c>
      <c r="S2645" s="21"/>
      <c r="U2645" s="36" t="s">
        <v>5401</v>
      </c>
      <c r="V2645" s="66" t="s">
        <v>4778</v>
      </c>
      <c r="W2645" s="66"/>
    </row>
    <row r="2646" spans="1:23" ht="15">
      <c r="A2646" s="6" t="s">
        <v>4471</v>
      </c>
      <c r="B2646" s="6" t="s">
        <v>515</v>
      </c>
      <c r="C2646" s="21" t="s">
        <v>1733</v>
      </c>
      <c r="D2646" s="21" t="s">
        <v>1082</v>
      </c>
      <c r="E2646" s="21" t="s">
        <v>4472</v>
      </c>
      <c r="F2646" s="30"/>
      <c r="G2646" s="21" t="s">
        <v>4473</v>
      </c>
      <c r="H2646" s="31" t="s">
        <v>4483</v>
      </c>
      <c r="I2646" s="31" t="s">
        <v>4475</v>
      </c>
      <c r="J2646" s="21" t="s">
        <v>1161</v>
      </c>
      <c r="K2646" s="21"/>
      <c r="L2646" s="21"/>
      <c r="M2646" s="21">
        <v>100</v>
      </c>
      <c r="N2646" s="21"/>
      <c r="O2646" s="21"/>
      <c r="P2646" s="21"/>
      <c r="Q2646" s="21" t="s">
        <v>4477</v>
      </c>
      <c r="R2646" s="21" t="s">
        <v>4482</v>
      </c>
      <c r="S2646" s="21"/>
      <c r="U2646" s="36" t="s">
        <v>5401</v>
      </c>
      <c r="V2646" s="66" t="s">
        <v>4778</v>
      </c>
      <c r="W2646" s="66"/>
    </row>
    <row r="2647" spans="1:23" ht="15">
      <c r="A2647" s="6" t="s">
        <v>4471</v>
      </c>
      <c r="B2647" s="6" t="s">
        <v>515</v>
      </c>
      <c r="C2647" s="21" t="s">
        <v>1733</v>
      </c>
      <c r="D2647" s="21" t="s">
        <v>1082</v>
      </c>
      <c r="E2647" s="21" t="s">
        <v>4472</v>
      </c>
      <c r="F2647" s="30"/>
      <c r="G2647" s="21" t="s">
        <v>4473</v>
      </c>
      <c r="H2647" s="31" t="s">
        <v>4484</v>
      </c>
      <c r="I2647" s="31" t="s">
        <v>4475</v>
      </c>
      <c r="J2647" s="21" t="s">
        <v>1161</v>
      </c>
      <c r="K2647" s="21"/>
      <c r="L2647" s="21"/>
      <c r="M2647" s="21">
        <v>100</v>
      </c>
      <c r="N2647" s="21"/>
      <c r="O2647" s="21"/>
      <c r="P2647" s="21"/>
      <c r="Q2647" s="21" t="s">
        <v>4477</v>
      </c>
      <c r="R2647" s="21" t="s">
        <v>4482</v>
      </c>
      <c r="S2647" s="21"/>
      <c r="U2647" s="36" t="s">
        <v>5401</v>
      </c>
      <c r="V2647" s="66" t="s">
        <v>4778</v>
      </c>
      <c r="W2647" s="66"/>
    </row>
    <row r="2648" spans="1:23" ht="15">
      <c r="A2648" s="6" t="s">
        <v>4471</v>
      </c>
      <c r="B2648" s="6" t="s">
        <v>515</v>
      </c>
      <c r="C2648" s="21" t="s">
        <v>1733</v>
      </c>
      <c r="D2648" s="21" t="s">
        <v>1082</v>
      </c>
      <c r="E2648" s="21" t="s">
        <v>4472</v>
      </c>
      <c r="F2648" s="30"/>
      <c r="G2648" s="21" t="s">
        <v>4473</v>
      </c>
      <c r="H2648" s="31" t="s">
        <v>4485</v>
      </c>
      <c r="I2648" s="31" t="s">
        <v>4475</v>
      </c>
      <c r="J2648" s="21" t="s">
        <v>1161</v>
      </c>
      <c r="K2648" s="21"/>
      <c r="L2648" s="21"/>
      <c r="M2648" s="21">
        <v>20</v>
      </c>
      <c r="N2648" s="21"/>
      <c r="O2648" s="21"/>
      <c r="P2648" s="21"/>
      <c r="Q2648" s="21" t="s">
        <v>4477</v>
      </c>
      <c r="R2648" s="21" t="s">
        <v>4486</v>
      </c>
      <c r="S2648" s="21"/>
      <c r="U2648" s="36" t="s">
        <v>5401</v>
      </c>
      <c r="V2648" s="66" t="s">
        <v>4778</v>
      </c>
      <c r="W2648" s="66"/>
    </row>
    <row r="2649" spans="1:23" ht="29">
      <c r="A2649" s="6" t="s">
        <v>4471</v>
      </c>
      <c r="B2649" s="6" t="s">
        <v>515</v>
      </c>
      <c r="C2649" s="21" t="s">
        <v>1733</v>
      </c>
      <c r="D2649" s="21" t="s">
        <v>1082</v>
      </c>
      <c r="E2649" s="21" t="s">
        <v>4472</v>
      </c>
      <c r="F2649" s="30"/>
      <c r="G2649" s="21" t="s">
        <v>4473</v>
      </c>
      <c r="H2649" s="31" t="s">
        <v>4487</v>
      </c>
      <c r="I2649" s="31" t="s">
        <v>4488</v>
      </c>
      <c r="J2649" s="21" t="s">
        <v>3744</v>
      </c>
      <c r="K2649" s="21">
        <v>233</v>
      </c>
      <c r="L2649" s="21"/>
      <c r="M2649" s="21">
        <v>39.299999999999997</v>
      </c>
      <c r="N2649" s="21" t="b">
        <v>1</v>
      </c>
      <c r="O2649" s="21">
        <v>0.97099999999999997</v>
      </c>
      <c r="P2649" s="21"/>
      <c r="Q2649" s="21" t="s">
        <v>4477</v>
      </c>
      <c r="R2649" s="21" t="s">
        <v>4489</v>
      </c>
      <c r="S2649" s="21"/>
      <c r="U2649" s="36" t="s">
        <v>5402</v>
      </c>
      <c r="V2649" s="66" t="s">
        <v>5285</v>
      </c>
      <c r="W2649" s="66"/>
    </row>
    <row r="2650" spans="1:23" ht="29">
      <c r="A2650" s="6" t="s">
        <v>4471</v>
      </c>
      <c r="B2650" s="6" t="s">
        <v>515</v>
      </c>
      <c r="C2650" s="21" t="s">
        <v>1733</v>
      </c>
      <c r="D2650" s="21" t="s">
        <v>1082</v>
      </c>
      <c r="E2650" s="21" t="s">
        <v>4472</v>
      </c>
      <c r="F2650" s="30"/>
      <c r="G2650" s="21" t="s">
        <v>4473</v>
      </c>
      <c r="H2650" s="31" t="s">
        <v>4487</v>
      </c>
      <c r="I2650" s="31" t="s">
        <v>4488</v>
      </c>
      <c r="J2650" s="21" t="s">
        <v>4389</v>
      </c>
      <c r="K2650" s="21">
        <v>233</v>
      </c>
      <c r="L2650" s="21"/>
      <c r="M2650" s="21">
        <v>-0.2</v>
      </c>
      <c r="N2650" s="21" t="b">
        <v>1</v>
      </c>
      <c r="O2650" s="21">
        <v>0.97099999999999997</v>
      </c>
      <c r="P2650" s="21"/>
      <c r="Q2650" s="21" t="s">
        <v>4477</v>
      </c>
      <c r="R2650" s="21" t="s">
        <v>4489</v>
      </c>
      <c r="S2650" s="21"/>
      <c r="U2650" s="36" t="s">
        <v>5402</v>
      </c>
      <c r="V2650" s="66" t="s">
        <v>5285</v>
      </c>
      <c r="W2650" s="66"/>
    </row>
    <row r="2651" spans="1:23" ht="29">
      <c r="A2651" s="6" t="s">
        <v>4471</v>
      </c>
      <c r="B2651" s="6" t="s">
        <v>515</v>
      </c>
      <c r="C2651" s="21" t="s">
        <v>1733</v>
      </c>
      <c r="D2651" s="21" t="s">
        <v>1082</v>
      </c>
      <c r="E2651" s="21" t="s">
        <v>4472</v>
      </c>
      <c r="F2651" s="30"/>
      <c r="G2651" s="21" t="s">
        <v>4473</v>
      </c>
      <c r="H2651" s="31" t="s">
        <v>4490</v>
      </c>
      <c r="I2651" s="31" t="s">
        <v>4491</v>
      </c>
      <c r="J2651" s="21"/>
      <c r="K2651" s="21"/>
      <c r="L2651" s="21"/>
      <c r="M2651" s="21">
        <v>3.3</v>
      </c>
      <c r="N2651" s="21" t="b">
        <v>1</v>
      </c>
      <c r="O2651" s="21">
        <v>0.96899999999999997</v>
      </c>
      <c r="P2651" s="21"/>
      <c r="Q2651" s="21" t="s">
        <v>4477</v>
      </c>
      <c r="R2651" s="21" t="s">
        <v>4492</v>
      </c>
      <c r="S2651" s="21"/>
      <c r="U2651" s="36" t="s">
        <v>5403</v>
      </c>
      <c r="V2651" s="66" t="s">
        <v>5285</v>
      </c>
      <c r="W2651" s="66"/>
    </row>
    <row r="2652" spans="1:23" ht="29">
      <c r="A2652" s="6" t="s">
        <v>4471</v>
      </c>
      <c r="B2652" s="6" t="s">
        <v>515</v>
      </c>
      <c r="C2652" s="21" t="s">
        <v>1733</v>
      </c>
      <c r="D2652" s="21" t="s">
        <v>1082</v>
      </c>
      <c r="E2652" s="21" t="s">
        <v>4472</v>
      </c>
      <c r="F2652" s="30"/>
      <c r="G2652" s="21" t="s">
        <v>4473</v>
      </c>
      <c r="H2652" s="31" t="s">
        <v>4493</v>
      </c>
      <c r="I2652" s="31" t="s">
        <v>4488</v>
      </c>
      <c r="J2652" s="21" t="s">
        <v>3744</v>
      </c>
      <c r="K2652" s="21">
        <v>4</v>
      </c>
      <c r="L2652" s="21"/>
      <c r="M2652" s="21">
        <v>2.88</v>
      </c>
      <c r="N2652" s="21" t="b">
        <v>1</v>
      </c>
      <c r="O2652" s="21">
        <v>0.995</v>
      </c>
      <c r="P2652" s="21"/>
      <c r="Q2652" s="21" t="s">
        <v>4477</v>
      </c>
      <c r="R2652" s="21" t="s">
        <v>4494</v>
      </c>
      <c r="S2652" s="21"/>
      <c r="U2652" s="36" t="s">
        <v>5105</v>
      </c>
      <c r="V2652" s="66" t="s">
        <v>5284</v>
      </c>
      <c r="W2652" s="66"/>
    </row>
    <row r="2653" spans="1:23" ht="29">
      <c r="A2653" s="6" t="s">
        <v>4471</v>
      </c>
      <c r="B2653" s="6" t="s">
        <v>515</v>
      </c>
      <c r="C2653" s="21" t="s">
        <v>1733</v>
      </c>
      <c r="D2653" s="21" t="s">
        <v>1082</v>
      </c>
      <c r="E2653" s="21" t="s">
        <v>4472</v>
      </c>
      <c r="F2653" s="30"/>
      <c r="G2653" s="21" t="s">
        <v>4473</v>
      </c>
      <c r="H2653" s="31" t="s">
        <v>4493</v>
      </c>
      <c r="I2653" s="31" t="s">
        <v>4488</v>
      </c>
      <c r="J2653" s="21" t="s">
        <v>4389</v>
      </c>
      <c r="K2653" s="21">
        <v>4</v>
      </c>
      <c r="L2653" s="21"/>
      <c r="M2653" s="21">
        <v>0.01</v>
      </c>
      <c r="N2653" s="21" t="b">
        <v>1</v>
      </c>
      <c r="O2653" s="21">
        <v>0.995</v>
      </c>
      <c r="P2653" s="21"/>
      <c r="Q2653" s="21" t="s">
        <v>4477</v>
      </c>
      <c r="R2653" s="21" t="s">
        <v>4494</v>
      </c>
      <c r="S2653" s="21"/>
      <c r="U2653" s="36" t="s">
        <v>5105</v>
      </c>
      <c r="V2653" s="66" t="s">
        <v>5284</v>
      </c>
      <c r="W2653" s="66"/>
    </row>
    <row r="2654" spans="1:23" ht="29">
      <c r="A2654" s="6" t="s">
        <v>4471</v>
      </c>
      <c r="B2654" s="6" t="s">
        <v>515</v>
      </c>
      <c r="C2654" s="21" t="s">
        <v>1733</v>
      </c>
      <c r="D2654" s="21" t="s">
        <v>1082</v>
      </c>
      <c r="E2654" s="21" t="s">
        <v>4472</v>
      </c>
      <c r="F2654" s="30"/>
      <c r="G2654" s="21" t="s">
        <v>4473</v>
      </c>
      <c r="H2654" s="31" t="s">
        <v>4495</v>
      </c>
      <c r="I2654" s="31" t="s">
        <v>4488</v>
      </c>
      <c r="J2654" s="21" t="s">
        <v>3744</v>
      </c>
      <c r="K2654" s="21">
        <v>311</v>
      </c>
      <c r="L2654" s="21"/>
      <c r="M2654" s="21">
        <v>0.94</v>
      </c>
      <c r="N2654" s="21" t="b">
        <v>1</v>
      </c>
      <c r="O2654" s="21">
        <v>0.98899999999999999</v>
      </c>
      <c r="P2654" s="21"/>
      <c r="Q2654" s="21" t="s">
        <v>4477</v>
      </c>
      <c r="R2654" s="21" t="s">
        <v>4494</v>
      </c>
      <c r="S2654" s="21"/>
      <c r="U2654" s="36" t="s">
        <v>4777</v>
      </c>
      <c r="V2654" s="66" t="s">
        <v>5285</v>
      </c>
      <c r="W2654" s="66"/>
    </row>
    <row r="2655" spans="1:23" ht="29">
      <c r="A2655" s="6" t="s">
        <v>4471</v>
      </c>
      <c r="B2655" s="6" t="s">
        <v>515</v>
      </c>
      <c r="C2655" s="21" t="s">
        <v>1733</v>
      </c>
      <c r="D2655" s="21" t="s">
        <v>1082</v>
      </c>
      <c r="E2655" s="21" t="s">
        <v>4472</v>
      </c>
      <c r="F2655" s="30"/>
      <c r="G2655" s="21" t="s">
        <v>4473</v>
      </c>
      <c r="H2655" s="31" t="s">
        <v>4495</v>
      </c>
      <c r="I2655" s="31" t="s">
        <v>4488</v>
      </c>
      <c r="J2655" s="21" t="s">
        <v>4389</v>
      </c>
      <c r="K2655" s="21">
        <v>311</v>
      </c>
      <c r="L2655" s="21"/>
      <c r="M2655" s="21">
        <v>0.12</v>
      </c>
      <c r="N2655" s="21" t="b">
        <v>1</v>
      </c>
      <c r="O2655" s="21">
        <v>0.98899999999999999</v>
      </c>
      <c r="P2655" s="21"/>
      <c r="Q2655" s="21" t="s">
        <v>4477</v>
      </c>
      <c r="R2655" s="21" t="s">
        <v>4494</v>
      </c>
      <c r="S2655" s="21"/>
      <c r="U2655" s="36" t="s">
        <v>4777</v>
      </c>
      <c r="V2655" s="66" t="s">
        <v>5285</v>
      </c>
      <c r="W2655" s="66"/>
    </row>
    <row r="2656" spans="1:23" ht="29">
      <c r="A2656" s="6" t="s">
        <v>4471</v>
      </c>
      <c r="B2656" s="6" t="s">
        <v>515</v>
      </c>
      <c r="C2656" s="21" t="s">
        <v>1733</v>
      </c>
      <c r="D2656" s="21" t="s">
        <v>1082</v>
      </c>
      <c r="E2656" s="21" t="s">
        <v>4472</v>
      </c>
      <c r="F2656" s="30"/>
      <c r="G2656" s="21" t="s">
        <v>4473</v>
      </c>
      <c r="H2656" s="31" t="s">
        <v>4496</v>
      </c>
      <c r="I2656" s="31" t="s">
        <v>4488</v>
      </c>
      <c r="J2656" s="21" t="s">
        <v>3744</v>
      </c>
      <c r="K2656" s="21">
        <v>67</v>
      </c>
      <c r="L2656" s="21"/>
      <c r="M2656" s="21">
        <v>1.86</v>
      </c>
      <c r="N2656" s="21" t="b">
        <v>1</v>
      </c>
      <c r="O2656" s="21">
        <v>0.95599999999999996</v>
      </c>
      <c r="P2656" s="21"/>
      <c r="Q2656" s="21" t="s">
        <v>4477</v>
      </c>
      <c r="R2656" s="21" t="s">
        <v>4497</v>
      </c>
      <c r="S2656" s="21"/>
      <c r="U2656" s="36" t="s">
        <v>4775</v>
      </c>
      <c r="V2656" s="66" t="s">
        <v>5285</v>
      </c>
      <c r="W2656" s="66"/>
    </row>
    <row r="2657" spans="1:23" ht="29">
      <c r="A2657" s="6" t="s">
        <v>4471</v>
      </c>
      <c r="B2657" s="6" t="s">
        <v>515</v>
      </c>
      <c r="C2657" s="21" t="s">
        <v>1733</v>
      </c>
      <c r="D2657" s="21" t="s">
        <v>1082</v>
      </c>
      <c r="E2657" s="21" t="s">
        <v>4472</v>
      </c>
      <c r="F2657" s="30"/>
      <c r="G2657" s="21" t="s">
        <v>4473</v>
      </c>
      <c r="H2657" s="31" t="s">
        <v>4496</v>
      </c>
      <c r="I2657" s="31" t="s">
        <v>4488</v>
      </c>
      <c r="J2657" s="21" t="s">
        <v>4389</v>
      </c>
      <c r="K2657" s="21">
        <v>67</v>
      </c>
      <c r="L2657" s="21"/>
      <c r="M2657" s="21">
        <v>0.27200000000000002</v>
      </c>
      <c r="N2657" s="21" t="b">
        <v>1</v>
      </c>
      <c r="O2657" s="21">
        <v>0.95599999999999996</v>
      </c>
      <c r="P2657" s="21"/>
      <c r="Q2657" s="21" t="s">
        <v>4477</v>
      </c>
      <c r="R2657" s="21" t="s">
        <v>4497</v>
      </c>
      <c r="S2657" s="21"/>
      <c r="U2657" s="36" t="s">
        <v>4775</v>
      </c>
      <c r="V2657" s="66" t="s">
        <v>5285</v>
      </c>
      <c r="W2657" s="66"/>
    </row>
    <row r="2658" spans="1:23" ht="29">
      <c r="A2658" s="6" t="s">
        <v>4471</v>
      </c>
      <c r="B2658" s="6" t="s">
        <v>515</v>
      </c>
      <c r="C2658" s="21" t="s">
        <v>1733</v>
      </c>
      <c r="D2658" s="21" t="s">
        <v>1082</v>
      </c>
      <c r="E2658" s="21" t="s">
        <v>4472</v>
      </c>
      <c r="F2658" s="30"/>
      <c r="G2658" s="21" t="s">
        <v>4473</v>
      </c>
      <c r="H2658" s="31" t="s">
        <v>4498</v>
      </c>
      <c r="I2658" s="31" t="s">
        <v>4499</v>
      </c>
      <c r="J2658" s="21" t="s">
        <v>3462</v>
      </c>
      <c r="K2658" s="21"/>
      <c r="L2658" s="21"/>
      <c r="M2658" s="21">
        <v>0.53900000000000003</v>
      </c>
      <c r="N2658" s="21" t="s">
        <v>1088</v>
      </c>
      <c r="O2658" s="21"/>
      <c r="P2658" s="21"/>
      <c r="Q2658" s="21" t="s">
        <v>4477</v>
      </c>
      <c r="R2658" s="21"/>
      <c r="S2658" s="21"/>
      <c r="U2658" s="36" t="s">
        <v>5404</v>
      </c>
      <c r="V2658" s="66" t="s">
        <v>5285</v>
      </c>
      <c r="W2658" s="66"/>
    </row>
    <row r="2659" spans="1:23" ht="29">
      <c r="A2659" s="6" t="s">
        <v>4471</v>
      </c>
      <c r="B2659" s="6" t="s">
        <v>515</v>
      </c>
      <c r="C2659" s="21" t="s">
        <v>1733</v>
      </c>
      <c r="D2659" s="21" t="s">
        <v>1082</v>
      </c>
      <c r="E2659" s="21" t="s">
        <v>4472</v>
      </c>
      <c r="F2659" s="30"/>
      <c r="G2659" s="21" t="s">
        <v>4473</v>
      </c>
      <c r="H2659" s="31" t="s">
        <v>4500</v>
      </c>
      <c r="I2659" s="31" t="s">
        <v>4499</v>
      </c>
      <c r="J2659" s="21" t="s">
        <v>3462</v>
      </c>
      <c r="K2659" s="21"/>
      <c r="L2659" s="21"/>
      <c r="M2659" s="21">
        <v>0.46</v>
      </c>
      <c r="N2659" s="21" t="s">
        <v>1088</v>
      </c>
      <c r="O2659" s="21"/>
      <c r="P2659" s="21"/>
      <c r="Q2659" s="21" t="s">
        <v>4477</v>
      </c>
      <c r="R2659" s="21"/>
      <c r="S2659" s="21"/>
      <c r="U2659" s="36" t="s">
        <v>5405</v>
      </c>
      <c r="V2659" s="66" t="s">
        <v>5285</v>
      </c>
      <c r="W2659" s="66"/>
    </row>
    <row r="2660" spans="1:23" ht="29">
      <c r="A2660" s="6" t="s">
        <v>4471</v>
      </c>
      <c r="B2660" s="6" t="s">
        <v>515</v>
      </c>
      <c r="C2660" s="21" t="s">
        <v>1733</v>
      </c>
      <c r="D2660" s="21" t="s">
        <v>1082</v>
      </c>
      <c r="E2660" s="21" t="s">
        <v>4472</v>
      </c>
      <c r="F2660" s="30"/>
      <c r="G2660" s="21" t="s">
        <v>4473</v>
      </c>
      <c r="H2660" s="31" t="s">
        <v>4501</v>
      </c>
      <c r="I2660" s="31" t="s">
        <v>4499</v>
      </c>
      <c r="J2660" s="21" t="s">
        <v>3462</v>
      </c>
      <c r="K2660" s="21"/>
      <c r="L2660" s="21"/>
      <c r="M2660" s="21">
        <v>0.85</v>
      </c>
      <c r="N2660" s="21" t="s">
        <v>1088</v>
      </c>
      <c r="O2660" s="21"/>
      <c r="P2660" s="21"/>
      <c r="Q2660" s="21" t="s">
        <v>4477</v>
      </c>
      <c r="R2660" s="21"/>
      <c r="S2660" s="21"/>
      <c r="U2660" s="36" t="s">
        <v>5105</v>
      </c>
      <c r="V2660" s="66" t="s">
        <v>5284</v>
      </c>
      <c r="W2660" s="66"/>
    </row>
    <row r="2661" spans="1:23" ht="15">
      <c r="A2661" s="6" t="s">
        <v>4471</v>
      </c>
      <c r="B2661" s="6" t="s">
        <v>515</v>
      </c>
      <c r="C2661" s="21" t="s">
        <v>1733</v>
      </c>
      <c r="D2661" s="21" t="s">
        <v>1082</v>
      </c>
      <c r="E2661" s="21" t="s">
        <v>4472</v>
      </c>
      <c r="F2661" s="30"/>
      <c r="G2661" s="21" t="s">
        <v>4473</v>
      </c>
      <c r="H2661" s="31" t="s">
        <v>4502</v>
      </c>
      <c r="I2661" s="31" t="s">
        <v>4475</v>
      </c>
      <c r="J2661" s="21" t="s">
        <v>4503</v>
      </c>
      <c r="K2661" s="21"/>
      <c r="L2661" s="21" t="s">
        <v>4504</v>
      </c>
      <c r="M2661" s="21">
        <v>45</v>
      </c>
      <c r="N2661" s="21" t="s">
        <v>1088</v>
      </c>
      <c r="O2661" s="21"/>
      <c r="P2661" s="21"/>
      <c r="Q2661" s="21" t="s">
        <v>4477</v>
      </c>
      <c r="R2661" s="21"/>
      <c r="S2661" s="21"/>
      <c r="U2661" s="36" t="s">
        <v>5252</v>
      </c>
      <c r="V2661" s="66" t="s">
        <v>5285</v>
      </c>
      <c r="W2661" s="66"/>
    </row>
    <row r="2662" spans="1:23" ht="15">
      <c r="A2662" s="6" t="s">
        <v>4471</v>
      </c>
      <c r="B2662" s="6" t="s">
        <v>515</v>
      </c>
      <c r="C2662" s="21" t="s">
        <v>1733</v>
      </c>
      <c r="D2662" s="21" t="s">
        <v>1082</v>
      </c>
      <c r="E2662" s="21" t="s">
        <v>4472</v>
      </c>
      <c r="F2662" s="30"/>
      <c r="G2662" s="21" t="s">
        <v>4473</v>
      </c>
      <c r="H2662" s="31" t="s">
        <v>4502</v>
      </c>
      <c r="I2662" s="31" t="s">
        <v>4475</v>
      </c>
      <c r="J2662" s="21" t="s">
        <v>4505</v>
      </c>
      <c r="K2662" s="21"/>
      <c r="L2662" s="21" t="s">
        <v>1172</v>
      </c>
      <c r="M2662" s="21">
        <v>6</v>
      </c>
      <c r="N2662" s="21" t="s">
        <v>1088</v>
      </c>
      <c r="O2662" s="21"/>
      <c r="P2662" s="21"/>
      <c r="Q2662" s="21" t="s">
        <v>4477</v>
      </c>
      <c r="R2662" s="21"/>
      <c r="S2662" s="21"/>
      <c r="U2662" s="36" t="s">
        <v>4956</v>
      </c>
      <c r="V2662" s="66" t="s">
        <v>5285</v>
      </c>
      <c r="W2662" s="66"/>
    </row>
    <row r="2663" spans="1:23" ht="15">
      <c r="A2663" s="6" t="s">
        <v>4471</v>
      </c>
      <c r="B2663" s="6" t="s">
        <v>515</v>
      </c>
      <c r="C2663" s="21" t="s">
        <v>1733</v>
      </c>
      <c r="D2663" s="21" t="s">
        <v>1082</v>
      </c>
      <c r="E2663" s="21" t="s">
        <v>4472</v>
      </c>
      <c r="F2663" s="30"/>
      <c r="G2663" s="21" t="s">
        <v>4473</v>
      </c>
      <c r="H2663" s="31" t="s">
        <v>4506</v>
      </c>
      <c r="I2663" s="31" t="s">
        <v>4475</v>
      </c>
      <c r="J2663" s="21" t="s">
        <v>4507</v>
      </c>
      <c r="K2663" s="21"/>
      <c r="L2663" s="21"/>
      <c r="M2663" s="21">
        <v>39.549999999999997</v>
      </c>
      <c r="N2663" s="21" t="s">
        <v>1088</v>
      </c>
      <c r="O2663" s="21"/>
      <c r="P2663" s="21"/>
      <c r="Q2663" s="21" t="s">
        <v>4477</v>
      </c>
      <c r="R2663" s="21"/>
      <c r="S2663" s="21"/>
      <c r="U2663" s="36" t="s">
        <v>5105</v>
      </c>
      <c r="V2663" s="66" t="s">
        <v>5284</v>
      </c>
      <c r="W2663" s="66"/>
    </row>
    <row r="2664" spans="1:23" ht="15">
      <c r="A2664" s="6" t="s">
        <v>4471</v>
      </c>
      <c r="B2664" s="6" t="s">
        <v>515</v>
      </c>
      <c r="C2664" s="21" t="s">
        <v>1733</v>
      </c>
      <c r="D2664" s="21" t="s">
        <v>1082</v>
      </c>
      <c r="E2664" s="21" t="s">
        <v>4472</v>
      </c>
      <c r="F2664" s="30"/>
      <c r="G2664" s="21" t="s">
        <v>4473</v>
      </c>
      <c r="H2664" s="31" t="s">
        <v>4506</v>
      </c>
      <c r="I2664" s="31" t="s">
        <v>4475</v>
      </c>
      <c r="J2664" s="21" t="s">
        <v>4507</v>
      </c>
      <c r="K2664" s="21"/>
      <c r="L2664" s="21"/>
      <c r="M2664" s="21">
        <v>23.65</v>
      </c>
      <c r="N2664" s="21" t="s">
        <v>1088</v>
      </c>
      <c r="O2664" s="21"/>
      <c r="P2664" s="21"/>
      <c r="Q2664" s="21" t="s">
        <v>4477</v>
      </c>
      <c r="R2664" s="21"/>
      <c r="S2664" s="21"/>
      <c r="U2664" s="36" t="s">
        <v>5105</v>
      </c>
      <c r="V2664" s="66" t="s">
        <v>5284</v>
      </c>
      <c r="W2664" s="66"/>
    </row>
    <row r="2665" spans="1:23" ht="15">
      <c r="A2665" s="6" t="s">
        <v>4471</v>
      </c>
      <c r="B2665" s="6" t="s">
        <v>515</v>
      </c>
      <c r="C2665" s="21" t="s">
        <v>1733</v>
      </c>
      <c r="D2665" s="21" t="s">
        <v>1082</v>
      </c>
      <c r="E2665" s="21" t="s">
        <v>4472</v>
      </c>
      <c r="F2665" s="30"/>
      <c r="G2665" s="21" t="s">
        <v>4473</v>
      </c>
      <c r="H2665" s="31" t="s">
        <v>4506</v>
      </c>
      <c r="I2665" s="31" t="s">
        <v>4475</v>
      </c>
      <c r="J2665" s="21" t="s">
        <v>4507</v>
      </c>
      <c r="K2665" s="21"/>
      <c r="L2665" s="21"/>
      <c r="M2665" s="21">
        <v>17.16</v>
      </c>
      <c r="N2665" s="21" t="s">
        <v>1088</v>
      </c>
      <c r="O2665" s="21"/>
      <c r="P2665" s="21"/>
      <c r="Q2665" s="21" t="s">
        <v>4477</v>
      </c>
      <c r="R2665" s="21"/>
      <c r="S2665" s="21"/>
      <c r="U2665" s="36" t="s">
        <v>5105</v>
      </c>
      <c r="V2665" s="66" t="s">
        <v>5284</v>
      </c>
      <c r="W2665" s="66"/>
    </row>
    <row r="2666" spans="1:23" ht="13">
      <c r="A2666" s="21" t="s">
        <v>4508</v>
      </c>
      <c r="B2666" s="21" t="s">
        <v>4509</v>
      </c>
      <c r="C2666" s="21"/>
      <c r="D2666" s="21"/>
      <c r="E2666" s="21"/>
      <c r="F2666" s="30"/>
      <c r="G2666" s="21"/>
      <c r="H2666" s="31"/>
      <c r="I2666" s="31"/>
      <c r="J2666" s="21"/>
      <c r="K2666" s="21"/>
      <c r="L2666" s="21"/>
      <c r="M2666" s="21"/>
      <c r="N2666" s="21"/>
      <c r="O2666" s="21"/>
      <c r="P2666" s="21"/>
      <c r="Q2666" s="21"/>
      <c r="R2666" s="21"/>
      <c r="S2666" s="21"/>
      <c r="U2666" s="36" t="s">
        <v>5105</v>
      </c>
      <c r="V2666" s="66" t="s">
        <v>5105</v>
      </c>
      <c r="W2666" s="66"/>
    </row>
    <row r="2667" spans="1:23" ht="15">
      <c r="A2667" s="35" t="s">
        <v>543</v>
      </c>
      <c r="B2667" s="35" t="s">
        <v>544</v>
      </c>
      <c r="C2667" s="36" t="s">
        <v>1036</v>
      </c>
      <c r="D2667" s="36" t="s">
        <v>1129</v>
      </c>
      <c r="E2667" s="36" t="s">
        <v>4510</v>
      </c>
      <c r="F2667" s="37" t="s">
        <v>4511</v>
      </c>
      <c r="G2667" s="65" t="s">
        <v>1536</v>
      </c>
      <c r="H2667" s="36" t="s">
        <v>1491</v>
      </c>
      <c r="I2667" s="36" t="s">
        <v>1093</v>
      </c>
      <c r="J2667" s="36" t="s">
        <v>4512</v>
      </c>
      <c r="K2667" s="36"/>
      <c r="L2667" s="36" t="s">
        <v>2461</v>
      </c>
      <c r="M2667" s="36">
        <v>8.8000000000000007</v>
      </c>
      <c r="N2667" s="36"/>
      <c r="O2667" s="36"/>
      <c r="P2667" s="36"/>
      <c r="Q2667" s="36"/>
      <c r="R2667" s="87" t="s">
        <v>4513</v>
      </c>
      <c r="S2667" s="84"/>
      <c r="U2667" s="66" t="s">
        <v>5105</v>
      </c>
      <c r="V2667" s="66" t="s">
        <v>5105</v>
      </c>
      <c r="W2667" s="66"/>
    </row>
    <row r="2668" spans="1:23" ht="15">
      <c r="A2668" s="35" t="s">
        <v>691</v>
      </c>
      <c r="B2668" s="35" t="s">
        <v>692</v>
      </c>
      <c r="C2668" s="36" t="s">
        <v>1036</v>
      </c>
      <c r="D2668" s="36" t="s">
        <v>1129</v>
      </c>
      <c r="E2668" s="36" t="s">
        <v>1097</v>
      </c>
      <c r="F2668" s="37" t="s">
        <v>1131</v>
      </c>
      <c r="G2668" s="65" t="s">
        <v>1183</v>
      </c>
      <c r="H2668" s="36" t="s">
        <v>3893</v>
      </c>
      <c r="I2668" s="36" t="s">
        <v>1093</v>
      </c>
      <c r="J2668" s="36" t="s">
        <v>4514</v>
      </c>
      <c r="K2668" s="36"/>
      <c r="L2668" s="36" t="s">
        <v>1138</v>
      </c>
      <c r="M2668" s="36">
        <v>566</v>
      </c>
      <c r="N2668" s="36"/>
      <c r="O2668" s="36"/>
      <c r="P2668" s="36"/>
      <c r="Q2668" s="36"/>
      <c r="R2668" s="65"/>
      <c r="S2668" s="36"/>
      <c r="U2668" s="36" t="s">
        <v>5105</v>
      </c>
      <c r="V2668" s="66" t="s">
        <v>5284</v>
      </c>
      <c r="W2668" s="66"/>
    </row>
    <row r="2669" spans="1:23" ht="15">
      <c r="A2669" s="35" t="s">
        <v>691</v>
      </c>
      <c r="B2669" s="35" t="s">
        <v>692</v>
      </c>
      <c r="C2669" s="36" t="s">
        <v>1036</v>
      </c>
      <c r="D2669" s="36" t="s">
        <v>1129</v>
      </c>
      <c r="E2669" s="36" t="s">
        <v>1097</v>
      </c>
      <c r="F2669" s="37" t="s">
        <v>1131</v>
      </c>
      <c r="G2669" s="65" t="s">
        <v>1183</v>
      </c>
      <c r="H2669" s="36" t="s">
        <v>3893</v>
      </c>
      <c r="I2669" s="36" t="s">
        <v>1093</v>
      </c>
      <c r="J2669" s="36" t="s">
        <v>4514</v>
      </c>
      <c r="K2669" s="36"/>
      <c r="L2669" s="36" t="s">
        <v>1179</v>
      </c>
      <c r="M2669" s="36">
        <v>1583</v>
      </c>
      <c r="N2669" s="36"/>
      <c r="O2669" s="36"/>
      <c r="P2669" s="36"/>
      <c r="Q2669" s="36"/>
      <c r="R2669" s="65"/>
      <c r="S2669" s="36"/>
      <c r="U2669" s="36" t="s">
        <v>5105</v>
      </c>
      <c r="V2669" s="66" t="s">
        <v>5284</v>
      </c>
      <c r="W2669" s="66"/>
    </row>
    <row r="2670" spans="1:23" ht="15">
      <c r="A2670" s="35" t="s">
        <v>691</v>
      </c>
      <c r="B2670" s="35" t="s">
        <v>692</v>
      </c>
      <c r="C2670" s="36" t="s">
        <v>1036</v>
      </c>
      <c r="D2670" s="36" t="s">
        <v>1129</v>
      </c>
      <c r="E2670" s="36" t="s">
        <v>1097</v>
      </c>
      <c r="F2670" s="37" t="s">
        <v>1131</v>
      </c>
      <c r="G2670" s="65" t="s">
        <v>1183</v>
      </c>
      <c r="H2670" s="36" t="s">
        <v>3893</v>
      </c>
      <c r="I2670" s="36" t="s">
        <v>1093</v>
      </c>
      <c r="J2670" s="36" t="s">
        <v>4514</v>
      </c>
      <c r="K2670" s="36"/>
      <c r="L2670" s="36" t="s">
        <v>1089</v>
      </c>
      <c r="M2670" s="36">
        <v>3556</v>
      </c>
      <c r="N2670" s="36"/>
      <c r="O2670" s="36"/>
      <c r="P2670" s="36"/>
      <c r="Q2670" s="36"/>
      <c r="R2670" s="65"/>
      <c r="S2670" s="36"/>
      <c r="U2670" s="36" t="s">
        <v>5406</v>
      </c>
      <c r="V2670" s="66" t="s">
        <v>5285</v>
      </c>
      <c r="W2670" s="66"/>
    </row>
    <row r="2671" spans="1:23" ht="15">
      <c r="A2671" s="35" t="s">
        <v>691</v>
      </c>
      <c r="B2671" s="35" t="s">
        <v>692</v>
      </c>
      <c r="C2671" s="36" t="s">
        <v>1036</v>
      </c>
      <c r="D2671" s="36" t="s">
        <v>1129</v>
      </c>
      <c r="E2671" s="36" t="s">
        <v>1097</v>
      </c>
      <c r="F2671" s="37" t="s">
        <v>1131</v>
      </c>
      <c r="G2671" s="65" t="s">
        <v>1183</v>
      </c>
      <c r="H2671" s="36" t="s">
        <v>4515</v>
      </c>
      <c r="I2671" s="36" t="s">
        <v>1093</v>
      </c>
      <c r="J2671" s="36" t="s">
        <v>4516</v>
      </c>
      <c r="K2671" s="36"/>
      <c r="L2671" s="36" t="s">
        <v>1138</v>
      </c>
      <c r="M2671" s="36">
        <v>175</v>
      </c>
      <c r="N2671" s="36"/>
      <c r="O2671" s="36"/>
      <c r="P2671" s="36"/>
      <c r="Q2671" s="36"/>
      <c r="R2671" s="65"/>
      <c r="S2671" s="36"/>
      <c r="U2671" s="36" t="s">
        <v>5105</v>
      </c>
      <c r="V2671" s="66" t="s">
        <v>5284</v>
      </c>
      <c r="W2671" s="66"/>
    </row>
    <row r="2672" spans="1:23" ht="15">
      <c r="A2672" s="35" t="s">
        <v>691</v>
      </c>
      <c r="B2672" s="35" t="s">
        <v>692</v>
      </c>
      <c r="C2672" s="36" t="s">
        <v>1036</v>
      </c>
      <c r="D2672" s="36" t="s">
        <v>1129</v>
      </c>
      <c r="E2672" s="36" t="s">
        <v>1097</v>
      </c>
      <c r="F2672" s="37" t="s">
        <v>1131</v>
      </c>
      <c r="G2672" s="65" t="s">
        <v>1183</v>
      </c>
      <c r="H2672" s="36" t="s">
        <v>4515</v>
      </c>
      <c r="I2672" s="36" t="s">
        <v>1093</v>
      </c>
      <c r="J2672" s="36" t="s">
        <v>4516</v>
      </c>
      <c r="K2672" s="36"/>
      <c r="L2672" s="36" t="s">
        <v>1179</v>
      </c>
      <c r="M2672" s="36">
        <v>449</v>
      </c>
      <c r="N2672" s="36"/>
      <c r="O2672" s="36"/>
      <c r="P2672" s="36"/>
      <c r="Q2672" s="36"/>
      <c r="R2672" s="65"/>
      <c r="S2672" s="36"/>
      <c r="U2672" s="36" t="s">
        <v>5105</v>
      </c>
      <c r="V2672" s="66" t="s">
        <v>5284</v>
      </c>
      <c r="W2672" s="66"/>
    </row>
    <row r="2673" spans="1:23" ht="15">
      <c r="A2673" s="35" t="s">
        <v>691</v>
      </c>
      <c r="B2673" s="35" t="s">
        <v>692</v>
      </c>
      <c r="C2673" s="36" t="s">
        <v>1036</v>
      </c>
      <c r="D2673" s="36" t="s">
        <v>1129</v>
      </c>
      <c r="E2673" s="36" t="s">
        <v>1097</v>
      </c>
      <c r="F2673" s="37" t="s">
        <v>1131</v>
      </c>
      <c r="G2673" s="65" t="s">
        <v>1183</v>
      </c>
      <c r="H2673" s="36" t="s">
        <v>4515</v>
      </c>
      <c r="I2673" s="36" t="s">
        <v>1093</v>
      </c>
      <c r="J2673" s="36" t="s">
        <v>4516</v>
      </c>
      <c r="K2673" s="36"/>
      <c r="L2673" s="36" t="s">
        <v>1089</v>
      </c>
      <c r="M2673" s="36">
        <v>1008</v>
      </c>
      <c r="N2673" s="36"/>
      <c r="O2673" s="36"/>
      <c r="P2673" s="36"/>
      <c r="Q2673" s="36"/>
      <c r="R2673" s="65"/>
      <c r="S2673" s="36"/>
      <c r="U2673" s="36" t="s">
        <v>5406</v>
      </c>
      <c r="V2673" s="66" t="s">
        <v>5285</v>
      </c>
      <c r="W2673" s="66"/>
    </row>
    <row r="2674" spans="1:23" ht="15">
      <c r="A2674" s="35" t="s">
        <v>691</v>
      </c>
      <c r="B2674" s="35" t="s">
        <v>692</v>
      </c>
      <c r="C2674" s="36" t="s">
        <v>1036</v>
      </c>
      <c r="D2674" s="36" t="s">
        <v>1129</v>
      </c>
      <c r="E2674" s="36" t="s">
        <v>1097</v>
      </c>
      <c r="F2674" s="37" t="s">
        <v>1131</v>
      </c>
      <c r="G2674" s="65" t="s">
        <v>1183</v>
      </c>
      <c r="H2674" s="36" t="s">
        <v>4517</v>
      </c>
      <c r="I2674" s="36" t="s">
        <v>1093</v>
      </c>
      <c r="J2674" s="36" t="s">
        <v>4518</v>
      </c>
      <c r="K2674" s="36"/>
      <c r="L2674" s="36" t="s">
        <v>4519</v>
      </c>
      <c r="M2674" s="36">
        <v>0.14000000000000001</v>
      </c>
      <c r="N2674" s="36"/>
      <c r="O2674" s="36"/>
      <c r="P2674" s="36"/>
      <c r="Q2674" s="36"/>
      <c r="R2674" s="65" t="s">
        <v>4520</v>
      </c>
      <c r="S2674" s="36"/>
      <c r="U2674" s="36" t="s">
        <v>5105</v>
      </c>
      <c r="V2674" s="66" t="s">
        <v>5284</v>
      </c>
      <c r="W2674" s="66"/>
    </row>
    <row r="2675" spans="1:23" ht="15">
      <c r="A2675" s="35" t="s">
        <v>691</v>
      </c>
      <c r="B2675" s="35" t="s">
        <v>692</v>
      </c>
      <c r="C2675" s="36" t="s">
        <v>1036</v>
      </c>
      <c r="D2675" s="36" t="s">
        <v>1129</v>
      </c>
      <c r="E2675" s="36" t="s">
        <v>1097</v>
      </c>
      <c r="F2675" s="37" t="s">
        <v>1131</v>
      </c>
      <c r="G2675" s="65" t="s">
        <v>1183</v>
      </c>
      <c r="H2675" s="36" t="s">
        <v>4517</v>
      </c>
      <c r="I2675" s="36" t="s">
        <v>1093</v>
      </c>
      <c r="J2675" s="36" t="s">
        <v>4521</v>
      </c>
      <c r="K2675" s="36"/>
      <c r="L2675" s="36" t="s">
        <v>4519</v>
      </c>
      <c r="M2675" s="36">
        <v>0.6</v>
      </c>
      <c r="N2675" s="36"/>
      <c r="O2675" s="36"/>
      <c r="P2675" s="36"/>
      <c r="Q2675" s="36"/>
      <c r="R2675" s="65" t="s">
        <v>4522</v>
      </c>
      <c r="S2675" s="36"/>
      <c r="U2675" s="36" t="s">
        <v>5105</v>
      </c>
      <c r="V2675" s="66" t="s">
        <v>5284</v>
      </c>
      <c r="W2675" s="66"/>
    </row>
    <row r="2676" spans="1:23" ht="15">
      <c r="A2676" s="35" t="s">
        <v>691</v>
      </c>
      <c r="B2676" s="35" t="s">
        <v>692</v>
      </c>
      <c r="C2676" s="36" t="s">
        <v>1036</v>
      </c>
      <c r="D2676" s="36" t="s">
        <v>1129</v>
      </c>
      <c r="E2676" s="36" t="s">
        <v>1097</v>
      </c>
      <c r="F2676" s="37" t="s">
        <v>1131</v>
      </c>
      <c r="G2676" s="65" t="s">
        <v>1183</v>
      </c>
      <c r="H2676" s="36" t="s">
        <v>4517</v>
      </c>
      <c r="I2676" s="36" t="s">
        <v>1093</v>
      </c>
      <c r="J2676" s="36" t="s">
        <v>4523</v>
      </c>
      <c r="K2676" s="36"/>
      <c r="L2676" s="36" t="s">
        <v>4519</v>
      </c>
      <c r="M2676" s="36">
        <v>2.7</v>
      </c>
      <c r="N2676" s="36"/>
      <c r="O2676" s="36"/>
      <c r="P2676" s="36"/>
      <c r="Q2676" s="36"/>
      <c r="R2676" s="65" t="s">
        <v>4524</v>
      </c>
      <c r="S2676" s="36"/>
      <c r="U2676" s="36" t="s">
        <v>5105</v>
      </c>
      <c r="V2676" s="66" t="s">
        <v>5284</v>
      </c>
      <c r="W2676" s="66"/>
    </row>
    <row r="2677" spans="1:23" ht="15">
      <c r="A2677" s="35" t="s">
        <v>691</v>
      </c>
      <c r="B2677" s="35" t="s">
        <v>692</v>
      </c>
      <c r="C2677" s="36" t="s">
        <v>1036</v>
      </c>
      <c r="D2677" s="36" t="s">
        <v>1129</v>
      </c>
      <c r="E2677" s="36" t="s">
        <v>1097</v>
      </c>
      <c r="F2677" s="37" t="s">
        <v>1131</v>
      </c>
      <c r="G2677" s="65" t="s">
        <v>1183</v>
      </c>
      <c r="H2677" s="36" t="s">
        <v>4525</v>
      </c>
      <c r="I2677" s="36" t="s">
        <v>1093</v>
      </c>
      <c r="J2677" s="36" t="s">
        <v>4526</v>
      </c>
      <c r="K2677" s="36"/>
      <c r="L2677" s="36" t="s">
        <v>4519</v>
      </c>
      <c r="M2677" s="36">
        <v>2.2229999999999999</v>
      </c>
      <c r="N2677" s="36"/>
      <c r="O2677" s="36"/>
      <c r="P2677" s="36"/>
      <c r="Q2677" s="36"/>
      <c r="R2677" s="65" t="s">
        <v>4527</v>
      </c>
      <c r="S2677" s="36"/>
      <c r="U2677" s="36" t="s">
        <v>5407</v>
      </c>
      <c r="V2677" s="66" t="s">
        <v>5285</v>
      </c>
      <c r="W2677" s="66"/>
    </row>
    <row r="2678" spans="1:23" ht="15">
      <c r="A2678" s="35" t="s">
        <v>691</v>
      </c>
      <c r="B2678" s="35" t="s">
        <v>692</v>
      </c>
      <c r="C2678" s="36" t="s">
        <v>1036</v>
      </c>
      <c r="D2678" s="36" t="s">
        <v>1129</v>
      </c>
      <c r="E2678" s="36" t="s">
        <v>1097</v>
      </c>
      <c r="F2678" s="37" t="s">
        <v>1131</v>
      </c>
      <c r="G2678" s="65" t="s">
        <v>1183</v>
      </c>
      <c r="H2678" s="36" t="s">
        <v>4525</v>
      </c>
      <c r="I2678" s="36" t="s">
        <v>1093</v>
      </c>
      <c r="J2678" s="36" t="s">
        <v>4523</v>
      </c>
      <c r="K2678" s="36"/>
      <c r="L2678" s="36" t="s">
        <v>4519</v>
      </c>
      <c r="M2678" s="36">
        <v>0.7</v>
      </c>
      <c r="N2678" s="36"/>
      <c r="O2678" s="36"/>
      <c r="P2678" s="36"/>
      <c r="Q2678" s="36"/>
      <c r="R2678" s="65" t="s">
        <v>4528</v>
      </c>
      <c r="S2678" s="36"/>
      <c r="U2678" s="36" t="s">
        <v>5407</v>
      </c>
      <c r="V2678" s="66" t="s">
        <v>5285</v>
      </c>
      <c r="W2678" s="66"/>
    </row>
    <row r="2679" spans="1:23" ht="15">
      <c r="A2679" s="35" t="s">
        <v>691</v>
      </c>
      <c r="B2679" s="35" t="s">
        <v>692</v>
      </c>
      <c r="C2679" s="36" t="s">
        <v>1036</v>
      </c>
      <c r="D2679" s="36" t="s">
        <v>1129</v>
      </c>
      <c r="E2679" s="36" t="s">
        <v>1097</v>
      </c>
      <c r="F2679" s="37" t="s">
        <v>1131</v>
      </c>
      <c r="G2679" s="65" t="s">
        <v>1183</v>
      </c>
      <c r="H2679" s="36" t="s">
        <v>1491</v>
      </c>
      <c r="I2679" s="36" t="s">
        <v>1093</v>
      </c>
      <c r="J2679" s="36" t="s">
        <v>4529</v>
      </c>
      <c r="K2679" s="36"/>
      <c r="L2679" s="36" t="s">
        <v>4530</v>
      </c>
      <c r="M2679" s="36">
        <v>0.01</v>
      </c>
      <c r="N2679" s="36"/>
      <c r="O2679" s="36"/>
      <c r="P2679" s="36"/>
      <c r="Q2679" s="36"/>
      <c r="R2679" s="65" t="s">
        <v>4531</v>
      </c>
      <c r="S2679" s="36"/>
      <c r="U2679" s="36" t="s">
        <v>5105</v>
      </c>
      <c r="V2679" s="66" t="s">
        <v>5284</v>
      </c>
      <c r="W2679" s="66"/>
    </row>
    <row r="2680" spans="1:23" ht="15">
      <c r="A2680" s="35" t="s">
        <v>708</v>
      </c>
      <c r="B2680" s="35" t="s">
        <v>709</v>
      </c>
      <c r="C2680" s="36" t="s">
        <v>1036</v>
      </c>
      <c r="D2680" s="36" t="s">
        <v>1129</v>
      </c>
      <c r="E2680" s="36" t="s">
        <v>1097</v>
      </c>
      <c r="F2680" s="37" t="s">
        <v>1178</v>
      </c>
      <c r="G2680" s="65" t="s">
        <v>1536</v>
      </c>
      <c r="H2680" s="36" t="s">
        <v>2646</v>
      </c>
      <c r="I2680" s="36" t="s">
        <v>1093</v>
      </c>
      <c r="J2680" s="36" t="s">
        <v>2313</v>
      </c>
      <c r="K2680" s="36"/>
      <c r="L2680" s="36" t="s">
        <v>4530</v>
      </c>
      <c r="M2680" s="36">
        <v>28.2</v>
      </c>
      <c r="N2680" s="36"/>
      <c r="O2680" s="36"/>
      <c r="P2680" s="36">
        <v>6.9</v>
      </c>
      <c r="Q2680" s="36"/>
      <c r="R2680" s="87" t="s">
        <v>4532</v>
      </c>
      <c r="S2680" s="84"/>
      <c r="U2680" s="66" t="s">
        <v>4782</v>
      </c>
      <c r="V2680" s="66" t="s">
        <v>5285</v>
      </c>
      <c r="W2680" s="66"/>
    </row>
    <row r="2681" spans="1:23" ht="15">
      <c r="A2681" s="35" t="s">
        <v>708</v>
      </c>
      <c r="B2681" s="35" t="s">
        <v>709</v>
      </c>
      <c r="C2681" s="36" t="s">
        <v>1036</v>
      </c>
      <c r="D2681" s="36" t="s">
        <v>1129</v>
      </c>
      <c r="E2681" s="36" t="s">
        <v>13</v>
      </c>
      <c r="F2681" s="37" t="s">
        <v>1189</v>
      </c>
      <c r="G2681" s="65" t="s">
        <v>1536</v>
      </c>
      <c r="H2681" s="36" t="s">
        <v>2646</v>
      </c>
      <c r="I2681" s="36" t="s">
        <v>1093</v>
      </c>
      <c r="J2681" s="36" t="s">
        <v>2313</v>
      </c>
      <c r="K2681" s="36"/>
      <c r="L2681" s="36" t="s">
        <v>4530</v>
      </c>
      <c r="M2681" s="36">
        <v>39.200000000000003</v>
      </c>
      <c r="N2681" s="36"/>
      <c r="O2681" s="36"/>
      <c r="P2681" s="36">
        <v>5.6</v>
      </c>
      <c r="Q2681" s="36"/>
      <c r="R2681" s="65"/>
      <c r="S2681" s="36"/>
      <c r="U2681" s="66" t="s">
        <v>4782</v>
      </c>
      <c r="V2681" s="66" t="s">
        <v>5285</v>
      </c>
      <c r="W2681" s="66"/>
    </row>
    <row r="2682" spans="1:23" ht="15">
      <c r="A2682" s="35" t="s">
        <v>708</v>
      </c>
      <c r="B2682" s="35" t="s">
        <v>709</v>
      </c>
      <c r="C2682" s="36" t="s">
        <v>1036</v>
      </c>
      <c r="D2682" s="36" t="s">
        <v>1129</v>
      </c>
      <c r="E2682" s="36" t="s">
        <v>2678</v>
      </c>
      <c r="F2682" s="37" t="s">
        <v>1182</v>
      </c>
      <c r="G2682" s="65" t="s">
        <v>1536</v>
      </c>
      <c r="H2682" s="36" t="s">
        <v>2646</v>
      </c>
      <c r="I2682" s="36" t="s">
        <v>1093</v>
      </c>
      <c r="J2682" s="36" t="s">
        <v>2313</v>
      </c>
      <c r="K2682" s="36"/>
      <c r="L2682" s="36" t="s">
        <v>4530</v>
      </c>
      <c r="M2682" s="36">
        <v>10.5</v>
      </c>
      <c r="N2682" s="36"/>
      <c r="O2682" s="36"/>
      <c r="P2682" s="36">
        <v>4</v>
      </c>
      <c r="Q2682" s="36"/>
      <c r="R2682" s="65"/>
      <c r="S2682" s="36"/>
      <c r="U2682" s="66" t="s">
        <v>4786</v>
      </c>
      <c r="V2682" s="66" t="s">
        <v>5285</v>
      </c>
      <c r="W2682" s="66"/>
    </row>
    <row r="2683" spans="1:23" ht="13">
      <c r="A2683" s="9" t="s">
        <v>4533</v>
      </c>
      <c r="B2683" s="9" t="s">
        <v>4534</v>
      </c>
      <c r="C2683" s="9" t="s">
        <v>1036</v>
      </c>
      <c r="D2683" s="9" t="s">
        <v>1147</v>
      </c>
      <c r="E2683" s="9" t="s">
        <v>1097</v>
      </c>
      <c r="F2683" s="77" t="s">
        <v>1113</v>
      </c>
      <c r="G2683" s="9" t="s">
        <v>1781</v>
      </c>
      <c r="H2683" s="9" t="s">
        <v>4535</v>
      </c>
      <c r="I2683" s="47" t="s">
        <v>1093</v>
      </c>
      <c r="J2683" s="9" t="s">
        <v>4536</v>
      </c>
      <c r="K2683" s="78">
        <v>3</v>
      </c>
      <c r="L2683" s="9" t="s">
        <v>2461</v>
      </c>
      <c r="M2683" s="78">
        <v>28.24</v>
      </c>
      <c r="N2683" s="9" t="s">
        <v>1088</v>
      </c>
      <c r="O2683" s="9" t="s">
        <v>1088</v>
      </c>
      <c r="P2683" s="78">
        <v>6.92</v>
      </c>
      <c r="Q2683" s="9" t="s">
        <v>2649</v>
      </c>
      <c r="R2683" s="9" t="s">
        <v>4537</v>
      </c>
      <c r="S2683" s="21"/>
      <c r="U2683" s="36" t="s">
        <v>4782</v>
      </c>
      <c r="V2683" s="66" t="s">
        <v>5285</v>
      </c>
      <c r="W2683" s="66"/>
    </row>
    <row r="2684" spans="1:23" ht="13">
      <c r="A2684" s="9" t="s">
        <v>4533</v>
      </c>
      <c r="B2684" s="9" t="s">
        <v>4534</v>
      </c>
      <c r="C2684" s="9" t="s">
        <v>1036</v>
      </c>
      <c r="D2684" s="9" t="s">
        <v>1147</v>
      </c>
      <c r="E2684" s="9" t="s">
        <v>1097</v>
      </c>
      <c r="F2684" s="77" t="s">
        <v>1113</v>
      </c>
      <c r="G2684" s="9" t="s">
        <v>1781</v>
      </c>
      <c r="H2684" s="9" t="s">
        <v>4538</v>
      </c>
      <c r="I2684" s="47" t="s">
        <v>1093</v>
      </c>
      <c r="J2684" s="9" t="s">
        <v>4536</v>
      </c>
      <c r="K2684" s="78">
        <v>4</v>
      </c>
      <c r="L2684" s="9" t="s">
        <v>2461</v>
      </c>
      <c r="M2684" s="78">
        <v>52.5</v>
      </c>
      <c r="N2684" s="9" t="s">
        <v>1088</v>
      </c>
      <c r="O2684" s="9" t="s">
        <v>1088</v>
      </c>
      <c r="P2684" s="78">
        <v>15.22</v>
      </c>
      <c r="Q2684" s="9" t="s">
        <v>2649</v>
      </c>
      <c r="R2684" s="9" t="s">
        <v>4537</v>
      </c>
      <c r="S2684" s="21"/>
      <c r="U2684" s="36" t="s">
        <v>4782</v>
      </c>
      <c r="V2684" s="66" t="s">
        <v>5285</v>
      </c>
      <c r="W2684" s="66"/>
    </row>
    <row r="2685" spans="1:23" ht="13">
      <c r="A2685" s="9" t="s">
        <v>4533</v>
      </c>
      <c r="B2685" s="9" t="s">
        <v>4534</v>
      </c>
      <c r="C2685" s="9" t="s">
        <v>1036</v>
      </c>
      <c r="D2685" s="9" t="s">
        <v>1147</v>
      </c>
      <c r="E2685" s="9" t="s">
        <v>1097</v>
      </c>
      <c r="F2685" s="77" t="s">
        <v>1113</v>
      </c>
      <c r="G2685" s="9" t="s">
        <v>1781</v>
      </c>
      <c r="H2685" s="9" t="s">
        <v>4539</v>
      </c>
      <c r="I2685" s="47" t="s">
        <v>1093</v>
      </c>
      <c r="J2685" s="9" t="s">
        <v>4536</v>
      </c>
      <c r="K2685" s="78">
        <v>6</v>
      </c>
      <c r="L2685" s="9" t="s">
        <v>2461</v>
      </c>
      <c r="M2685" s="78">
        <v>79.540000000000006</v>
      </c>
      <c r="N2685" s="9" t="s">
        <v>1088</v>
      </c>
      <c r="O2685" s="9" t="s">
        <v>1088</v>
      </c>
      <c r="P2685" s="78">
        <v>34.01</v>
      </c>
      <c r="Q2685" s="9" t="s">
        <v>2649</v>
      </c>
      <c r="R2685" s="9" t="s">
        <v>4537</v>
      </c>
      <c r="S2685" s="21"/>
      <c r="U2685" s="36" t="s">
        <v>4782</v>
      </c>
      <c r="V2685" s="66" t="s">
        <v>5285</v>
      </c>
      <c r="W2685" s="66"/>
    </row>
    <row r="2686" spans="1:23" ht="13">
      <c r="A2686" s="9" t="s">
        <v>4533</v>
      </c>
      <c r="B2686" s="9" t="s">
        <v>4534</v>
      </c>
      <c r="C2686" s="9" t="s">
        <v>1036</v>
      </c>
      <c r="D2686" s="9" t="s">
        <v>1147</v>
      </c>
      <c r="E2686" s="9" t="s">
        <v>1097</v>
      </c>
      <c r="F2686" s="77" t="s">
        <v>1113</v>
      </c>
      <c r="G2686" s="9" t="s">
        <v>1781</v>
      </c>
      <c r="H2686" s="9" t="s">
        <v>4540</v>
      </c>
      <c r="I2686" s="47" t="s">
        <v>1093</v>
      </c>
      <c r="J2686" s="9" t="s">
        <v>4536</v>
      </c>
      <c r="K2686" s="78">
        <v>3</v>
      </c>
      <c r="L2686" s="9" t="s">
        <v>2461</v>
      </c>
      <c r="M2686" s="78">
        <v>85.73</v>
      </c>
      <c r="N2686" s="9" t="s">
        <v>1088</v>
      </c>
      <c r="O2686" s="9" t="s">
        <v>1088</v>
      </c>
      <c r="P2686" s="78">
        <v>14.38</v>
      </c>
      <c r="Q2686" s="9" t="s">
        <v>2649</v>
      </c>
      <c r="R2686" s="9" t="s">
        <v>4537</v>
      </c>
      <c r="S2686" s="21"/>
      <c r="U2686" s="36" t="s">
        <v>4782</v>
      </c>
      <c r="V2686" s="66" t="s">
        <v>5285</v>
      </c>
      <c r="W2686" s="66"/>
    </row>
    <row r="2687" spans="1:23" ht="13">
      <c r="A2687" s="9" t="s">
        <v>4533</v>
      </c>
      <c r="B2687" s="9" t="s">
        <v>4534</v>
      </c>
      <c r="C2687" s="9" t="s">
        <v>1036</v>
      </c>
      <c r="D2687" s="9" t="s">
        <v>1147</v>
      </c>
      <c r="E2687" s="9" t="s">
        <v>1097</v>
      </c>
      <c r="F2687" s="77" t="s">
        <v>1113</v>
      </c>
      <c r="G2687" s="9" t="s">
        <v>1781</v>
      </c>
      <c r="H2687" s="9" t="s">
        <v>4541</v>
      </c>
      <c r="I2687" s="47" t="s">
        <v>1093</v>
      </c>
      <c r="J2687" s="9" t="s">
        <v>4536</v>
      </c>
      <c r="K2687" s="78">
        <v>6</v>
      </c>
      <c r="L2687" s="9" t="s">
        <v>2461</v>
      </c>
      <c r="M2687" s="78">
        <v>69.819999999999993</v>
      </c>
      <c r="N2687" s="9" t="s">
        <v>1088</v>
      </c>
      <c r="O2687" s="9" t="s">
        <v>1088</v>
      </c>
      <c r="P2687" s="78">
        <v>32.93</v>
      </c>
      <c r="Q2687" s="9" t="s">
        <v>2649</v>
      </c>
      <c r="R2687" s="9" t="s">
        <v>4537</v>
      </c>
      <c r="S2687" s="21"/>
      <c r="U2687" s="36" t="s">
        <v>4782</v>
      </c>
      <c r="V2687" s="66" t="s">
        <v>5285</v>
      </c>
      <c r="W2687" s="66"/>
    </row>
    <row r="2688" spans="1:23" ht="13">
      <c r="A2688" s="9" t="s">
        <v>4533</v>
      </c>
      <c r="B2688" s="9" t="s">
        <v>4534</v>
      </c>
      <c r="C2688" s="9" t="s">
        <v>1036</v>
      </c>
      <c r="D2688" s="9" t="s">
        <v>1147</v>
      </c>
      <c r="E2688" s="9" t="s">
        <v>1097</v>
      </c>
      <c r="F2688" s="77" t="s">
        <v>1113</v>
      </c>
      <c r="G2688" s="9" t="s">
        <v>1781</v>
      </c>
      <c r="H2688" s="9" t="s">
        <v>4542</v>
      </c>
      <c r="I2688" s="47" t="s">
        <v>1093</v>
      </c>
      <c r="J2688" s="9" t="s">
        <v>4536</v>
      </c>
      <c r="K2688" s="78">
        <v>4</v>
      </c>
      <c r="L2688" s="9" t="s">
        <v>2461</v>
      </c>
      <c r="M2688" s="78">
        <v>62.14</v>
      </c>
      <c r="N2688" s="9" t="s">
        <v>1088</v>
      </c>
      <c r="O2688" s="9" t="s">
        <v>1088</v>
      </c>
      <c r="P2688" s="78">
        <v>19.07</v>
      </c>
      <c r="Q2688" s="9" t="s">
        <v>2649</v>
      </c>
      <c r="R2688" s="9" t="s">
        <v>4537</v>
      </c>
      <c r="S2688" s="21"/>
      <c r="U2688" s="36" t="s">
        <v>4782</v>
      </c>
      <c r="V2688" s="66" t="s">
        <v>5285</v>
      </c>
      <c r="W2688" s="66"/>
    </row>
    <row r="2689" spans="1:23" ht="28">
      <c r="A2689" s="21" t="s">
        <v>4543</v>
      </c>
      <c r="B2689" s="21" t="s">
        <v>4544</v>
      </c>
      <c r="C2689" s="21" t="s">
        <v>1081</v>
      </c>
      <c r="D2689" s="21" t="s">
        <v>1082</v>
      </c>
      <c r="E2689" s="21" t="s">
        <v>1100</v>
      </c>
      <c r="F2689" s="30" t="s">
        <v>4545</v>
      </c>
      <c r="G2689" s="21" t="s">
        <v>4546</v>
      </c>
      <c r="H2689" s="31" t="s">
        <v>4547</v>
      </c>
      <c r="I2689" s="31" t="s">
        <v>4548</v>
      </c>
      <c r="J2689" s="21" t="s">
        <v>4549</v>
      </c>
      <c r="K2689" s="21"/>
      <c r="L2689" s="21" t="s">
        <v>1089</v>
      </c>
      <c r="M2689" s="21">
        <v>0.1033</v>
      </c>
      <c r="N2689" s="21" t="s">
        <v>1088</v>
      </c>
      <c r="O2689" s="21" t="s">
        <v>1088</v>
      </c>
      <c r="P2689" s="21">
        <v>1.4200000000000001E-2</v>
      </c>
      <c r="Q2689" s="21" t="s">
        <v>2649</v>
      </c>
      <c r="R2689" s="21" t="s">
        <v>4550</v>
      </c>
      <c r="S2689" s="21"/>
      <c r="U2689" s="36" t="s">
        <v>5105</v>
      </c>
      <c r="V2689" s="66" t="s">
        <v>5284</v>
      </c>
      <c r="W2689" s="66"/>
    </row>
    <row r="2690" spans="1:23" ht="28">
      <c r="A2690" s="21" t="s">
        <v>4543</v>
      </c>
      <c r="B2690" s="21" t="s">
        <v>4544</v>
      </c>
      <c r="C2690" s="21" t="s">
        <v>1081</v>
      </c>
      <c r="D2690" s="21" t="s">
        <v>1082</v>
      </c>
      <c r="E2690" s="21" t="s">
        <v>1097</v>
      </c>
      <c r="F2690" s="30" t="s">
        <v>4545</v>
      </c>
      <c r="G2690" s="21" t="s">
        <v>4546</v>
      </c>
      <c r="H2690" s="31" t="s">
        <v>4547</v>
      </c>
      <c r="I2690" s="31" t="s">
        <v>4548</v>
      </c>
      <c r="J2690" s="21" t="s">
        <v>4549</v>
      </c>
      <c r="K2690" s="21"/>
      <c r="L2690" s="21" t="s">
        <v>1089</v>
      </c>
      <c r="M2690" s="21">
        <v>5.1999999999999998E-3</v>
      </c>
      <c r="N2690" s="21" t="s">
        <v>1088</v>
      </c>
      <c r="O2690" s="21" t="s">
        <v>1088</v>
      </c>
      <c r="P2690" s="21">
        <v>3.7400000000000003E-2</v>
      </c>
      <c r="Q2690" s="21" t="s">
        <v>2649</v>
      </c>
      <c r="R2690" s="21" t="s">
        <v>4550</v>
      </c>
      <c r="S2690" s="21"/>
      <c r="U2690" s="36" t="s">
        <v>5105</v>
      </c>
      <c r="V2690" s="66" t="s">
        <v>5284</v>
      </c>
      <c r="W2690" s="66"/>
    </row>
    <row r="2691" spans="1:23" ht="28">
      <c r="A2691" s="21" t="s">
        <v>4543</v>
      </c>
      <c r="B2691" s="21" t="s">
        <v>4544</v>
      </c>
      <c r="C2691" s="21" t="s">
        <v>1081</v>
      </c>
      <c r="D2691" s="21" t="s">
        <v>1082</v>
      </c>
      <c r="E2691" s="21" t="s">
        <v>1099</v>
      </c>
      <c r="F2691" s="30" t="s">
        <v>4545</v>
      </c>
      <c r="G2691" s="21" t="s">
        <v>4546</v>
      </c>
      <c r="H2691" s="31" t="s">
        <v>4547</v>
      </c>
      <c r="I2691" s="31" t="s">
        <v>4548</v>
      </c>
      <c r="J2691" s="21" t="s">
        <v>4549</v>
      </c>
      <c r="K2691" s="21"/>
      <c r="L2691" s="21" t="s">
        <v>1089</v>
      </c>
      <c r="M2691" s="21">
        <v>-2E-3</v>
      </c>
      <c r="N2691" s="21" t="s">
        <v>1088</v>
      </c>
      <c r="O2691" s="21" t="s">
        <v>1088</v>
      </c>
      <c r="P2691" s="21">
        <v>4.4900000000000002E-2</v>
      </c>
      <c r="Q2691" s="21" t="s">
        <v>2649</v>
      </c>
      <c r="R2691" s="21" t="s">
        <v>4550</v>
      </c>
      <c r="S2691" s="21"/>
      <c r="U2691" s="36" t="s">
        <v>5105</v>
      </c>
      <c r="V2691" s="66" t="s">
        <v>5284</v>
      </c>
      <c r="W2691" s="66"/>
    </row>
    <row r="2692" spans="1:23" ht="28">
      <c r="A2692" s="21" t="s">
        <v>4543</v>
      </c>
      <c r="B2692" s="21" t="s">
        <v>4544</v>
      </c>
      <c r="C2692" s="21" t="s">
        <v>1081</v>
      </c>
      <c r="D2692" s="21" t="s">
        <v>1082</v>
      </c>
      <c r="E2692" s="21" t="s">
        <v>1100</v>
      </c>
      <c r="F2692" s="30" t="s">
        <v>4545</v>
      </c>
      <c r="G2692" s="21" t="s">
        <v>4546</v>
      </c>
      <c r="H2692" s="31" t="s">
        <v>4551</v>
      </c>
      <c r="I2692" s="31" t="s">
        <v>4548</v>
      </c>
      <c r="J2692" s="21" t="s">
        <v>4549</v>
      </c>
      <c r="K2692" s="21"/>
      <c r="L2692" s="21" t="s">
        <v>1089</v>
      </c>
      <c r="M2692" s="21">
        <v>7.6499999999999999E-2</v>
      </c>
      <c r="N2692" s="21" t="s">
        <v>1088</v>
      </c>
      <c r="O2692" s="21" t="s">
        <v>1088</v>
      </c>
      <c r="P2692" s="21">
        <v>9.7000000000000003E-3</v>
      </c>
      <c r="Q2692" s="21" t="s">
        <v>2649</v>
      </c>
      <c r="R2692" s="21" t="s">
        <v>4550</v>
      </c>
      <c r="S2692" s="21"/>
      <c r="U2692" s="36" t="s">
        <v>5105</v>
      </c>
      <c r="V2692" s="66" t="s">
        <v>5284</v>
      </c>
      <c r="W2692" s="66"/>
    </row>
    <row r="2693" spans="1:23" ht="28">
      <c r="A2693" s="21" t="s">
        <v>4543</v>
      </c>
      <c r="B2693" s="21" t="s">
        <v>4544</v>
      </c>
      <c r="C2693" s="21" t="s">
        <v>1081</v>
      </c>
      <c r="D2693" s="21" t="s">
        <v>1082</v>
      </c>
      <c r="E2693" s="21" t="s">
        <v>1097</v>
      </c>
      <c r="F2693" s="30" t="s">
        <v>4545</v>
      </c>
      <c r="G2693" s="21" t="s">
        <v>4546</v>
      </c>
      <c r="H2693" s="31" t="s">
        <v>4551</v>
      </c>
      <c r="I2693" s="31" t="s">
        <v>4548</v>
      </c>
      <c r="J2693" s="21" t="s">
        <v>4549</v>
      </c>
      <c r="K2693" s="21"/>
      <c r="L2693" s="21" t="s">
        <v>1089</v>
      </c>
      <c r="M2693" s="21">
        <v>-8.2000000000000007E-3</v>
      </c>
      <c r="N2693" s="21" t="s">
        <v>1088</v>
      </c>
      <c r="O2693" s="21" t="s">
        <v>1088</v>
      </c>
      <c r="P2693" s="21">
        <v>3.4200000000000001E-2</v>
      </c>
      <c r="Q2693" s="21" t="s">
        <v>2649</v>
      </c>
      <c r="R2693" s="21" t="s">
        <v>4550</v>
      </c>
      <c r="S2693" s="21"/>
      <c r="U2693" s="36" t="s">
        <v>5105</v>
      </c>
      <c r="V2693" s="66" t="s">
        <v>5284</v>
      </c>
      <c r="W2693" s="66"/>
    </row>
    <row r="2694" spans="1:23" ht="28">
      <c r="A2694" s="21" t="s">
        <v>4543</v>
      </c>
      <c r="B2694" s="21" t="s">
        <v>4544</v>
      </c>
      <c r="C2694" s="21" t="s">
        <v>1081</v>
      </c>
      <c r="D2694" s="21" t="s">
        <v>1082</v>
      </c>
      <c r="E2694" s="21" t="s">
        <v>1099</v>
      </c>
      <c r="F2694" s="30" t="s">
        <v>4545</v>
      </c>
      <c r="G2694" s="21" t="s">
        <v>4546</v>
      </c>
      <c r="H2694" s="31" t="s">
        <v>4551</v>
      </c>
      <c r="I2694" s="31" t="s">
        <v>4548</v>
      </c>
      <c r="J2694" s="21" t="s">
        <v>4549</v>
      </c>
      <c r="K2694" s="21"/>
      <c r="L2694" s="21" t="s">
        <v>1089</v>
      </c>
      <c r="M2694" s="21">
        <v>1.61E-2</v>
      </c>
      <c r="N2694" s="21" t="s">
        <v>1088</v>
      </c>
      <c r="O2694" s="21" t="s">
        <v>1088</v>
      </c>
      <c r="P2694" s="21">
        <v>3.6499999999999998E-2</v>
      </c>
      <c r="Q2694" s="21" t="s">
        <v>2649</v>
      </c>
      <c r="R2694" s="21" t="s">
        <v>4550</v>
      </c>
      <c r="S2694" s="21"/>
      <c r="U2694" s="36" t="s">
        <v>5105</v>
      </c>
      <c r="V2694" s="66" t="s">
        <v>5284</v>
      </c>
      <c r="W2694" s="66"/>
    </row>
    <row r="2695" spans="1:23" ht="28">
      <c r="A2695" s="21" t="s">
        <v>4543</v>
      </c>
      <c r="B2695" s="21" t="s">
        <v>4544</v>
      </c>
      <c r="C2695" s="21" t="s">
        <v>1081</v>
      </c>
      <c r="D2695" s="21" t="s">
        <v>1082</v>
      </c>
      <c r="E2695" s="21" t="s">
        <v>1100</v>
      </c>
      <c r="F2695" s="30" t="s">
        <v>4545</v>
      </c>
      <c r="G2695" s="21" t="s">
        <v>4546</v>
      </c>
      <c r="H2695" s="31" t="s">
        <v>4552</v>
      </c>
      <c r="I2695" s="31" t="s">
        <v>4548</v>
      </c>
      <c r="J2695" s="21" t="s">
        <v>4549</v>
      </c>
      <c r="K2695" s="21"/>
      <c r="L2695" s="21" t="s">
        <v>1089</v>
      </c>
      <c r="M2695" s="21">
        <v>4.6100000000000002E-2</v>
      </c>
      <c r="N2695" s="21" t="s">
        <v>1088</v>
      </c>
      <c r="O2695" s="21" t="s">
        <v>1088</v>
      </c>
      <c r="P2695" s="21">
        <v>1.5299999999999999E-2</v>
      </c>
      <c r="Q2695" s="21" t="s">
        <v>2649</v>
      </c>
      <c r="R2695" s="21" t="s">
        <v>4550</v>
      </c>
      <c r="S2695" s="21"/>
      <c r="U2695" s="36" t="s">
        <v>5105</v>
      </c>
      <c r="V2695" s="66" t="s">
        <v>5284</v>
      </c>
      <c r="W2695" s="66"/>
    </row>
    <row r="2696" spans="1:23" ht="28">
      <c r="A2696" s="21" t="s">
        <v>4543</v>
      </c>
      <c r="B2696" s="21" t="s">
        <v>4544</v>
      </c>
      <c r="C2696" s="21" t="s">
        <v>1081</v>
      </c>
      <c r="D2696" s="21" t="s">
        <v>1082</v>
      </c>
      <c r="E2696" s="21" t="s">
        <v>1097</v>
      </c>
      <c r="F2696" s="30" t="s">
        <v>4545</v>
      </c>
      <c r="G2696" s="21" t="s">
        <v>4546</v>
      </c>
      <c r="H2696" s="31" t="s">
        <v>4552</v>
      </c>
      <c r="I2696" s="31" t="s">
        <v>4548</v>
      </c>
      <c r="J2696" s="21" t="s">
        <v>4549</v>
      </c>
      <c r="K2696" s="21"/>
      <c r="L2696" s="21" t="s">
        <v>1089</v>
      </c>
      <c r="M2696" s="21">
        <v>-1.55E-2</v>
      </c>
      <c r="N2696" s="21" t="s">
        <v>1088</v>
      </c>
      <c r="O2696" s="21" t="s">
        <v>1088</v>
      </c>
      <c r="P2696" s="21">
        <v>1.55E-2</v>
      </c>
      <c r="Q2696" s="21" t="s">
        <v>2649</v>
      </c>
      <c r="R2696" s="21" t="s">
        <v>4550</v>
      </c>
      <c r="S2696" s="21"/>
      <c r="U2696" s="36" t="s">
        <v>5105</v>
      </c>
      <c r="V2696" s="66" t="s">
        <v>5284</v>
      </c>
      <c r="W2696" s="66"/>
    </row>
    <row r="2697" spans="1:23" ht="28">
      <c r="A2697" s="21" t="s">
        <v>4543</v>
      </c>
      <c r="B2697" s="21" t="s">
        <v>4544</v>
      </c>
      <c r="C2697" s="21" t="s">
        <v>1081</v>
      </c>
      <c r="D2697" s="21" t="s">
        <v>1082</v>
      </c>
      <c r="E2697" s="21" t="s">
        <v>1099</v>
      </c>
      <c r="F2697" s="30" t="s">
        <v>4545</v>
      </c>
      <c r="G2697" s="21" t="s">
        <v>4546</v>
      </c>
      <c r="H2697" s="31" t="s">
        <v>4552</v>
      </c>
      <c r="I2697" s="31" t="s">
        <v>4548</v>
      </c>
      <c r="J2697" s="21" t="s">
        <v>4549</v>
      </c>
      <c r="K2697" s="21"/>
      <c r="L2697" s="21" t="s">
        <v>1089</v>
      </c>
      <c r="M2697" s="21">
        <v>1.3899999999999999E-2</v>
      </c>
      <c r="N2697" s="21" t="s">
        <v>1088</v>
      </c>
      <c r="O2697" s="21" t="s">
        <v>1088</v>
      </c>
      <c r="P2697" s="21">
        <v>2.81E-2</v>
      </c>
      <c r="Q2697" s="21" t="s">
        <v>2649</v>
      </c>
      <c r="R2697" s="21" t="s">
        <v>4550</v>
      </c>
      <c r="S2697" s="21"/>
      <c r="U2697" s="36" t="s">
        <v>5105</v>
      </c>
      <c r="V2697" s="66" t="s">
        <v>5284</v>
      </c>
      <c r="W2697" s="66"/>
    </row>
    <row r="2698" spans="1:23" ht="28">
      <c r="A2698" s="21" t="s">
        <v>4543</v>
      </c>
      <c r="B2698" s="21" t="s">
        <v>4544</v>
      </c>
      <c r="C2698" s="21" t="s">
        <v>1081</v>
      </c>
      <c r="D2698" s="21" t="s">
        <v>1082</v>
      </c>
      <c r="E2698" s="21" t="s">
        <v>1100</v>
      </c>
      <c r="F2698" s="30" t="s">
        <v>4545</v>
      </c>
      <c r="G2698" s="21" t="s">
        <v>4546</v>
      </c>
      <c r="H2698" s="31" t="s">
        <v>4553</v>
      </c>
      <c r="I2698" s="31" t="s">
        <v>4548</v>
      </c>
      <c r="J2698" s="21" t="s">
        <v>4549</v>
      </c>
      <c r="K2698" s="21"/>
      <c r="L2698" s="21" t="s">
        <v>1089</v>
      </c>
      <c r="M2698" s="21">
        <v>4.6899999999999997E-2</v>
      </c>
      <c r="N2698" s="21" t="s">
        <v>1088</v>
      </c>
      <c r="O2698" s="21" t="s">
        <v>1088</v>
      </c>
      <c r="P2698" s="21">
        <v>1.9E-3</v>
      </c>
      <c r="Q2698" s="21" t="s">
        <v>2649</v>
      </c>
      <c r="R2698" s="21" t="s">
        <v>4550</v>
      </c>
      <c r="S2698" s="21"/>
      <c r="U2698" s="36" t="s">
        <v>5105</v>
      </c>
      <c r="V2698" s="66" t="s">
        <v>5284</v>
      </c>
      <c r="W2698" s="66"/>
    </row>
    <row r="2699" spans="1:23" ht="28">
      <c r="A2699" s="21" t="s">
        <v>4543</v>
      </c>
      <c r="B2699" s="21" t="s">
        <v>4544</v>
      </c>
      <c r="C2699" s="21" t="s">
        <v>1081</v>
      </c>
      <c r="D2699" s="21" t="s">
        <v>1082</v>
      </c>
      <c r="E2699" s="21" t="s">
        <v>1097</v>
      </c>
      <c r="F2699" s="30" t="s">
        <v>4545</v>
      </c>
      <c r="G2699" s="21" t="s">
        <v>4546</v>
      </c>
      <c r="H2699" s="31" t="s">
        <v>4553</v>
      </c>
      <c r="I2699" s="31" t="s">
        <v>4548</v>
      </c>
      <c r="J2699" s="21" t="s">
        <v>4549</v>
      </c>
      <c r="K2699" s="21"/>
      <c r="L2699" s="21" t="s">
        <v>1089</v>
      </c>
      <c r="M2699" s="21">
        <v>7.6E-3</v>
      </c>
      <c r="N2699" s="21" t="s">
        <v>1088</v>
      </c>
      <c r="O2699" s="21" t="s">
        <v>1088</v>
      </c>
      <c r="P2699" s="21">
        <v>1.6899999999999998E-2</v>
      </c>
      <c r="Q2699" s="21" t="s">
        <v>2649</v>
      </c>
      <c r="R2699" s="21" t="s">
        <v>4550</v>
      </c>
      <c r="S2699" s="21"/>
      <c r="U2699" s="36" t="s">
        <v>5105</v>
      </c>
      <c r="V2699" s="66" t="s">
        <v>5284</v>
      </c>
      <c r="W2699" s="66"/>
    </row>
    <row r="2700" spans="1:23" ht="28">
      <c r="A2700" s="21" t="s">
        <v>4543</v>
      </c>
      <c r="B2700" s="21" t="s">
        <v>4544</v>
      </c>
      <c r="C2700" s="21" t="s">
        <v>1081</v>
      </c>
      <c r="D2700" s="21" t="s">
        <v>1082</v>
      </c>
      <c r="E2700" s="21" t="s">
        <v>1099</v>
      </c>
      <c r="F2700" s="30" t="s">
        <v>4545</v>
      </c>
      <c r="G2700" s="21" t="s">
        <v>4546</v>
      </c>
      <c r="H2700" s="31" t="s">
        <v>4553</v>
      </c>
      <c r="I2700" s="31" t="s">
        <v>4548</v>
      </c>
      <c r="J2700" s="21" t="s">
        <v>4549</v>
      </c>
      <c r="K2700" s="21"/>
      <c r="L2700" s="21" t="s">
        <v>1089</v>
      </c>
      <c r="M2700" s="21">
        <v>2.52E-2</v>
      </c>
      <c r="N2700" s="21" t="s">
        <v>1088</v>
      </c>
      <c r="O2700" s="21" t="s">
        <v>1088</v>
      </c>
      <c r="P2700" s="21">
        <v>2.5899999999999999E-2</v>
      </c>
      <c r="Q2700" s="21" t="s">
        <v>2649</v>
      </c>
      <c r="R2700" s="21" t="s">
        <v>4550</v>
      </c>
      <c r="S2700" s="21"/>
      <c r="U2700" s="36" t="s">
        <v>5105</v>
      </c>
      <c r="V2700" s="66" t="s">
        <v>5284</v>
      </c>
      <c r="W2700" s="66"/>
    </row>
    <row r="2701" spans="1:23" ht="28">
      <c r="A2701" s="21" t="s">
        <v>4543</v>
      </c>
      <c r="B2701" s="21" t="s">
        <v>4544</v>
      </c>
      <c r="C2701" s="21" t="s">
        <v>1081</v>
      </c>
      <c r="D2701" s="21" t="s">
        <v>1082</v>
      </c>
      <c r="E2701" s="21" t="s">
        <v>1100</v>
      </c>
      <c r="F2701" s="30" t="s">
        <v>4545</v>
      </c>
      <c r="G2701" s="21" t="s">
        <v>4546</v>
      </c>
      <c r="H2701" s="31" t="s">
        <v>4554</v>
      </c>
      <c r="I2701" s="31" t="s">
        <v>4548</v>
      </c>
      <c r="J2701" s="21" t="s">
        <v>4549</v>
      </c>
      <c r="K2701" s="21"/>
      <c r="L2701" s="21" t="s">
        <v>1089</v>
      </c>
      <c r="M2701" s="21">
        <v>3.0499999999999999E-2</v>
      </c>
      <c r="N2701" s="21" t="s">
        <v>1088</v>
      </c>
      <c r="O2701" s="21" t="s">
        <v>1088</v>
      </c>
      <c r="P2701" s="21">
        <v>2.12E-2</v>
      </c>
      <c r="Q2701" s="21" t="s">
        <v>2649</v>
      </c>
      <c r="R2701" s="21" t="s">
        <v>4550</v>
      </c>
      <c r="S2701" s="21"/>
      <c r="U2701" s="36" t="s">
        <v>5105</v>
      </c>
      <c r="V2701" s="66" t="s">
        <v>5284</v>
      </c>
      <c r="W2701" s="66"/>
    </row>
    <row r="2702" spans="1:23" ht="28">
      <c r="A2702" s="21" t="s">
        <v>4543</v>
      </c>
      <c r="B2702" s="21" t="s">
        <v>4544</v>
      </c>
      <c r="C2702" s="21" t="s">
        <v>1081</v>
      </c>
      <c r="D2702" s="21" t="s">
        <v>1082</v>
      </c>
      <c r="E2702" s="21" t="s">
        <v>1097</v>
      </c>
      <c r="F2702" s="30" t="s">
        <v>4545</v>
      </c>
      <c r="G2702" s="21" t="s">
        <v>4546</v>
      </c>
      <c r="H2702" s="31" t="s">
        <v>4554</v>
      </c>
      <c r="I2702" s="31" t="s">
        <v>4548</v>
      </c>
      <c r="J2702" s="21" t="s">
        <v>4549</v>
      </c>
      <c r="K2702" s="21"/>
      <c r="L2702" s="21" t="s">
        <v>1089</v>
      </c>
      <c r="M2702" s="21">
        <v>0</v>
      </c>
      <c r="N2702" s="21" t="s">
        <v>1088</v>
      </c>
      <c r="O2702" s="21" t="s">
        <v>1088</v>
      </c>
      <c r="P2702" s="21">
        <v>0</v>
      </c>
      <c r="Q2702" s="21" t="s">
        <v>2649</v>
      </c>
      <c r="R2702" s="21" t="s">
        <v>4550</v>
      </c>
      <c r="S2702" s="21"/>
      <c r="U2702" s="36" t="s">
        <v>5105</v>
      </c>
      <c r="V2702" s="66" t="s">
        <v>5284</v>
      </c>
      <c r="W2702" s="66"/>
    </row>
    <row r="2703" spans="1:23" ht="28">
      <c r="A2703" s="21" t="s">
        <v>4543</v>
      </c>
      <c r="B2703" s="21" t="s">
        <v>4544</v>
      </c>
      <c r="C2703" s="21" t="s">
        <v>1081</v>
      </c>
      <c r="D2703" s="21" t="s">
        <v>1082</v>
      </c>
      <c r="E2703" s="21" t="s">
        <v>1099</v>
      </c>
      <c r="F2703" s="30" t="s">
        <v>4545</v>
      </c>
      <c r="G2703" s="21" t="s">
        <v>4546</v>
      </c>
      <c r="H2703" s="31" t="s">
        <v>4554</v>
      </c>
      <c r="I2703" s="31" t="s">
        <v>4548</v>
      </c>
      <c r="J2703" s="21" t="s">
        <v>4549</v>
      </c>
      <c r="K2703" s="21"/>
      <c r="L2703" s="21" t="s">
        <v>1089</v>
      </c>
      <c r="M2703" s="21">
        <v>2.8400000000000002E-2</v>
      </c>
      <c r="N2703" s="21" t="s">
        <v>1088</v>
      </c>
      <c r="O2703" s="21" t="s">
        <v>1088</v>
      </c>
      <c r="P2703" s="21">
        <v>1.6400000000000001E-2</v>
      </c>
      <c r="Q2703" s="21" t="s">
        <v>2649</v>
      </c>
      <c r="R2703" s="21" t="s">
        <v>4550</v>
      </c>
      <c r="S2703" s="21"/>
      <c r="U2703" s="36" t="s">
        <v>5105</v>
      </c>
      <c r="V2703" s="66" t="s">
        <v>5284</v>
      </c>
      <c r="W2703" s="66"/>
    </row>
    <row r="2704" spans="1:23" ht="28">
      <c r="A2704" s="21" t="s">
        <v>4543</v>
      </c>
      <c r="B2704" s="21" t="s">
        <v>4544</v>
      </c>
      <c r="C2704" s="21" t="s">
        <v>1081</v>
      </c>
      <c r="D2704" s="21" t="s">
        <v>1082</v>
      </c>
      <c r="E2704" s="21" t="s">
        <v>1100</v>
      </c>
      <c r="F2704" s="30" t="s">
        <v>4545</v>
      </c>
      <c r="G2704" s="21" t="s">
        <v>4546</v>
      </c>
      <c r="H2704" s="31" t="s">
        <v>4555</v>
      </c>
      <c r="I2704" s="31" t="s">
        <v>4548</v>
      </c>
      <c r="J2704" s="21" t="s">
        <v>4549</v>
      </c>
      <c r="K2704" s="21"/>
      <c r="L2704" s="21" t="s">
        <v>1089</v>
      </c>
      <c r="M2704" s="21">
        <v>2.0299999999999999E-2</v>
      </c>
      <c r="N2704" s="21" t="s">
        <v>1088</v>
      </c>
      <c r="O2704" s="21" t="s">
        <v>1088</v>
      </c>
      <c r="P2704" s="21">
        <v>1.5699999999999999E-2</v>
      </c>
      <c r="Q2704" s="21" t="s">
        <v>2649</v>
      </c>
      <c r="R2704" s="21" t="s">
        <v>4550</v>
      </c>
      <c r="S2704" s="21"/>
      <c r="U2704" s="36" t="s">
        <v>5105</v>
      </c>
      <c r="V2704" s="66" t="s">
        <v>5284</v>
      </c>
      <c r="W2704" s="66"/>
    </row>
    <row r="2705" spans="1:23" ht="28">
      <c r="A2705" s="21" t="s">
        <v>4543</v>
      </c>
      <c r="B2705" s="21" t="s">
        <v>4544</v>
      </c>
      <c r="C2705" s="21" t="s">
        <v>1081</v>
      </c>
      <c r="D2705" s="21" t="s">
        <v>1082</v>
      </c>
      <c r="E2705" s="21" t="s">
        <v>1097</v>
      </c>
      <c r="F2705" s="30" t="s">
        <v>4545</v>
      </c>
      <c r="G2705" s="21" t="s">
        <v>4546</v>
      </c>
      <c r="H2705" s="31" t="s">
        <v>4555</v>
      </c>
      <c r="I2705" s="31" t="s">
        <v>4548</v>
      </c>
      <c r="J2705" s="21" t="s">
        <v>4549</v>
      </c>
      <c r="K2705" s="21"/>
      <c r="L2705" s="21" t="s">
        <v>1089</v>
      </c>
      <c r="M2705" s="21">
        <v>0</v>
      </c>
      <c r="N2705" s="21" t="s">
        <v>1088</v>
      </c>
      <c r="O2705" s="21" t="s">
        <v>1088</v>
      </c>
      <c r="P2705" s="21">
        <v>0</v>
      </c>
      <c r="Q2705" s="21" t="s">
        <v>2649</v>
      </c>
      <c r="R2705" s="21" t="s">
        <v>4550</v>
      </c>
      <c r="S2705" s="21"/>
      <c r="U2705" s="36" t="s">
        <v>5105</v>
      </c>
      <c r="V2705" s="66" t="s">
        <v>5284</v>
      </c>
      <c r="W2705" s="66"/>
    </row>
    <row r="2706" spans="1:23" ht="28">
      <c r="A2706" s="21" t="s">
        <v>4543</v>
      </c>
      <c r="B2706" s="21" t="s">
        <v>4544</v>
      </c>
      <c r="C2706" s="21" t="s">
        <v>1081</v>
      </c>
      <c r="D2706" s="21" t="s">
        <v>1082</v>
      </c>
      <c r="E2706" s="21" t="s">
        <v>1099</v>
      </c>
      <c r="F2706" s="30" t="s">
        <v>4545</v>
      </c>
      <c r="G2706" s="21" t="s">
        <v>4546</v>
      </c>
      <c r="H2706" s="31" t="s">
        <v>4555</v>
      </c>
      <c r="I2706" s="31" t="s">
        <v>4548</v>
      </c>
      <c r="J2706" s="21" t="s">
        <v>4549</v>
      </c>
      <c r="K2706" s="21"/>
      <c r="L2706" s="21" t="s">
        <v>1089</v>
      </c>
      <c r="M2706" s="21">
        <v>2.0500000000000001E-2</v>
      </c>
      <c r="N2706" s="21" t="s">
        <v>1088</v>
      </c>
      <c r="O2706" s="21" t="s">
        <v>1088</v>
      </c>
      <c r="P2706" s="21">
        <v>1.15E-2</v>
      </c>
      <c r="Q2706" s="21" t="s">
        <v>2649</v>
      </c>
      <c r="R2706" s="21" t="s">
        <v>4550</v>
      </c>
      <c r="S2706" s="21"/>
      <c r="U2706" s="36" t="s">
        <v>5105</v>
      </c>
      <c r="V2706" s="66" t="s">
        <v>5284</v>
      </c>
      <c r="W2706" s="66"/>
    </row>
    <row r="2707" spans="1:23" ht="43">
      <c r="A2707" s="21" t="s">
        <v>4556</v>
      </c>
      <c r="B2707" s="6" t="s">
        <v>599</v>
      </c>
      <c r="C2707" s="21" t="s">
        <v>1081</v>
      </c>
      <c r="D2707" s="21" t="s">
        <v>1082</v>
      </c>
      <c r="E2707" s="21" t="s">
        <v>13</v>
      </c>
      <c r="F2707" s="30" t="s">
        <v>4557</v>
      </c>
      <c r="G2707" s="21" t="s">
        <v>1169</v>
      </c>
      <c r="H2707" s="31" t="s">
        <v>4558</v>
      </c>
      <c r="I2707" s="31" t="s">
        <v>4559</v>
      </c>
      <c r="J2707" s="21" t="s">
        <v>1088</v>
      </c>
      <c r="K2707" s="21">
        <v>52</v>
      </c>
      <c r="L2707" s="21" t="s">
        <v>1089</v>
      </c>
      <c r="M2707" s="21">
        <v>6.7533999999999996E-7</v>
      </c>
      <c r="N2707" s="21" t="s">
        <v>1088</v>
      </c>
      <c r="O2707" s="21">
        <v>0.97199999999999998</v>
      </c>
      <c r="P2707" s="21" t="s">
        <v>1088</v>
      </c>
      <c r="Q2707" s="21" t="s">
        <v>2649</v>
      </c>
      <c r="R2707" s="10" t="s">
        <v>4560</v>
      </c>
      <c r="S2707" s="21"/>
      <c r="U2707" s="36" t="s">
        <v>4780</v>
      </c>
      <c r="V2707" s="66" t="s">
        <v>4778</v>
      </c>
      <c r="W2707" s="66"/>
    </row>
    <row r="2708" spans="1:23" ht="43">
      <c r="A2708" s="21" t="s">
        <v>4556</v>
      </c>
      <c r="B2708" s="6" t="s">
        <v>599</v>
      </c>
      <c r="C2708" s="21" t="s">
        <v>1081</v>
      </c>
      <c r="D2708" s="21" t="s">
        <v>1082</v>
      </c>
      <c r="E2708" s="21" t="s">
        <v>13</v>
      </c>
      <c r="F2708" s="30" t="s">
        <v>4557</v>
      </c>
      <c r="G2708" s="21" t="s">
        <v>1169</v>
      </c>
      <c r="H2708" s="31" t="s">
        <v>4561</v>
      </c>
      <c r="I2708" s="31" t="s">
        <v>4559</v>
      </c>
      <c r="J2708" s="21" t="s">
        <v>1088</v>
      </c>
      <c r="K2708" s="21">
        <v>52</v>
      </c>
      <c r="L2708" s="21" t="s">
        <v>1089</v>
      </c>
      <c r="M2708" s="21">
        <v>3.5653999999999999</v>
      </c>
      <c r="N2708" s="21" t="s">
        <v>1088</v>
      </c>
      <c r="O2708" s="21">
        <v>0.97199999999999998</v>
      </c>
      <c r="P2708" s="21" t="s">
        <v>1088</v>
      </c>
      <c r="Q2708" s="21" t="s">
        <v>2649</v>
      </c>
      <c r="R2708" s="10" t="s">
        <v>4560</v>
      </c>
      <c r="S2708" s="21"/>
      <c r="U2708" s="36" t="s">
        <v>4780</v>
      </c>
      <c r="V2708" s="66" t="s">
        <v>4778</v>
      </c>
      <c r="W2708" s="66"/>
    </row>
    <row r="2709" spans="1:23" ht="29">
      <c r="A2709" s="21" t="s">
        <v>4556</v>
      </c>
      <c r="B2709" s="6" t="s">
        <v>599</v>
      </c>
      <c r="C2709" s="21" t="s">
        <v>1081</v>
      </c>
      <c r="D2709" s="21" t="s">
        <v>1082</v>
      </c>
      <c r="E2709" s="21" t="s">
        <v>13</v>
      </c>
      <c r="F2709" s="30" t="s">
        <v>4557</v>
      </c>
      <c r="G2709" s="21" t="s">
        <v>1169</v>
      </c>
      <c r="H2709" s="31" t="s">
        <v>3742</v>
      </c>
      <c r="I2709" s="31" t="s">
        <v>4562</v>
      </c>
      <c r="J2709" s="21" t="s">
        <v>1088</v>
      </c>
      <c r="K2709" s="21" t="s">
        <v>1088</v>
      </c>
      <c r="L2709" s="21" t="s">
        <v>1089</v>
      </c>
      <c r="M2709" s="21">
        <v>-4.7000000000000002E-3</v>
      </c>
      <c r="N2709" s="21" t="b">
        <v>0</v>
      </c>
      <c r="O2709" s="21">
        <v>0</v>
      </c>
      <c r="P2709" s="21" t="s">
        <v>1088</v>
      </c>
      <c r="Q2709" s="21" t="s">
        <v>2649</v>
      </c>
      <c r="R2709" s="21" t="s">
        <v>4563</v>
      </c>
      <c r="S2709" s="21"/>
      <c r="U2709" s="36" t="s">
        <v>5105</v>
      </c>
      <c r="V2709" s="66" t="s">
        <v>5105</v>
      </c>
      <c r="W2709" s="66"/>
    </row>
    <row r="2710" spans="1:23" ht="29">
      <c r="A2710" s="21" t="s">
        <v>4556</v>
      </c>
      <c r="B2710" s="6" t="s">
        <v>599</v>
      </c>
      <c r="C2710" s="21" t="s">
        <v>1081</v>
      </c>
      <c r="D2710" s="21" t="s">
        <v>1082</v>
      </c>
      <c r="E2710" s="21" t="s">
        <v>13</v>
      </c>
      <c r="F2710" s="30" t="s">
        <v>4557</v>
      </c>
      <c r="G2710" s="21" t="s">
        <v>1169</v>
      </c>
      <c r="H2710" s="31" t="s">
        <v>3744</v>
      </c>
      <c r="I2710" s="31" t="s">
        <v>4562</v>
      </c>
      <c r="J2710" s="21" t="s">
        <v>1088</v>
      </c>
      <c r="K2710" s="21" t="s">
        <v>1088</v>
      </c>
      <c r="L2710" s="21" t="s">
        <v>1089</v>
      </c>
      <c r="M2710" s="21">
        <v>-26.084</v>
      </c>
      <c r="N2710" s="21" t="b">
        <v>0</v>
      </c>
      <c r="O2710" s="21">
        <v>0</v>
      </c>
      <c r="P2710" s="21" t="s">
        <v>1088</v>
      </c>
      <c r="Q2710" s="21" t="s">
        <v>2649</v>
      </c>
      <c r="R2710" s="21"/>
      <c r="S2710" s="21"/>
      <c r="U2710" s="36" t="s">
        <v>5105</v>
      </c>
      <c r="V2710" s="66" t="s">
        <v>5105</v>
      </c>
      <c r="W2710" s="66"/>
    </row>
    <row r="2711" spans="1:23" ht="29">
      <c r="A2711" s="21" t="s">
        <v>4556</v>
      </c>
      <c r="B2711" s="6" t="s">
        <v>599</v>
      </c>
      <c r="C2711" s="21" t="s">
        <v>1081</v>
      </c>
      <c r="D2711" s="21" t="s">
        <v>1082</v>
      </c>
      <c r="E2711" s="21" t="s">
        <v>13</v>
      </c>
      <c r="F2711" s="30" t="s">
        <v>4557</v>
      </c>
      <c r="G2711" s="21" t="s">
        <v>1169</v>
      </c>
      <c r="H2711" s="31" t="s">
        <v>3742</v>
      </c>
      <c r="I2711" s="31" t="s">
        <v>4564</v>
      </c>
      <c r="J2711" s="21" t="s">
        <v>1088</v>
      </c>
      <c r="K2711" s="21" t="s">
        <v>1088</v>
      </c>
      <c r="L2711" s="21" t="s">
        <v>1089</v>
      </c>
      <c r="M2711" s="21">
        <v>2.87E-2</v>
      </c>
      <c r="N2711" s="21" t="b">
        <v>1</v>
      </c>
      <c r="O2711" s="21">
        <v>0.17199999999999999</v>
      </c>
      <c r="P2711" s="21" t="s">
        <v>1088</v>
      </c>
      <c r="Q2711" s="21" t="s">
        <v>2649</v>
      </c>
      <c r="R2711" s="21"/>
      <c r="S2711" s="21"/>
      <c r="U2711" s="36" t="s">
        <v>5105</v>
      </c>
      <c r="V2711" s="66" t="s">
        <v>5105</v>
      </c>
      <c r="W2711" s="66"/>
    </row>
    <row r="2712" spans="1:23" ht="29">
      <c r="A2712" s="21" t="s">
        <v>4556</v>
      </c>
      <c r="B2712" s="6" t="s">
        <v>599</v>
      </c>
      <c r="C2712" s="21" t="s">
        <v>1081</v>
      </c>
      <c r="D2712" s="21" t="s">
        <v>1082</v>
      </c>
      <c r="E2712" s="21" t="s">
        <v>13</v>
      </c>
      <c r="F2712" s="30" t="s">
        <v>4557</v>
      </c>
      <c r="G2712" s="21" t="s">
        <v>1169</v>
      </c>
      <c r="H2712" s="31" t="s">
        <v>3744</v>
      </c>
      <c r="I2712" s="31" t="s">
        <v>4564</v>
      </c>
      <c r="J2712" s="21" t="s">
        <v>1088</v>
      </c>
      <c r="K2712" s="21" t="s">
        <v>1088</v>
      </c>
      <c r="L2712" s="21" t="s">
        <v>1089</v>
      </c>
      <c r="M2712" s="21">
        <v>3.1960000000000002</v>
      </c>
      <c r="N2712" s="21" t="b">
        <v>1</v>
      </c>
      <c r="O2712" s="21">
        <v>0.17199999999999999</v>
      </c>
      <c r="P2712" s="21" t="s">
        <v>1088</v>
      </c>
      <c r="Q2712" s="21" t="s">
        <v>2649</v>
      </c>
      <c r="R2712" s="21"/>
      <c r="S2712" s="21"/>
      <c r="U2712" s="36" t="s">
        <v>5105</v>
      </c>
      <c r="V2712" s="66" t="s">
        <v>5105</v>
      </c>
      <c r="W2712" s="66"/>
    </row>
    <row r="2713" spans="1:23" ht="15">
      <c r="A2713" s="21" t="s">
        <v>4565</v>
      </c>
      <c r="B2713" s="6" t="s">
        <v>611</v>
      </c>
      <c r="C2713" s="21" t="s">
        <v>1036</v>
      </c>
      <c r="D2713" s="21" t="s">
        <v>1129</v>
      </c>
      <c r="E2713" s="21" t="s">
        <v>1097</v>
      </c>
      <c r="F2713" s="30" t="s">
        <v>1276</v>
      </c>
      <c r="G2713" s="21" t="s">
        <v>4566</v>
      </c>
      <c r="H2713" s="31" t="s">
        <v>4567</v>
      </c>
      <c r="I2713" s="31" t="s">
        <v>4568</v>
      </c>
      <c r="J2713" s="21" t="s">
        <v>1161</v>
      </c>
      <c r="K2713" s="21" t="s">
        <v>1088</v>
      </c>
      <c r="L2713" s="21" t="s">
        <v>1089</v>
      </c>
      <c r="M2713" s="21">
        <v>2.5099999999999998</v>
      </c>
      <c r="N2713" s="21" t="s">
        <v>1088</v>
      </c>
      <c r="O2713" s="21" t="s">
        <v>1088</v>
      </c>
      <c r="P2713" s="21" t="s">
        <v>1088</v>
      </c>
      <c r="Q2713" s="21" t="s">
        <v>4569</v>
      </c>
      <c r="R2713" s="21" t="s">
        <v>4570</v>
      </c>
      <c r="S2713" s="21"/>
      <c r="U2713" s="36" t="s">
        <v>5105</v>
      </c>
      <c r="V2713" s="66" t="s">
        <v>5284</v>
      </c>
      <c r="W2713" s="66" t="s">
        <v>159</v>
      </c>
    </row>
    <row r="2714" spans="1:23" ht="15">
      <c r="A2714" s="21" t="s">
        <v>4565</v>
      </c>
      <c r="B2714" s="6" t="s">
        <v>611</v>
      </c>
      <c r="C2714" s="21" t="s">
        <v>1036</v>
      </c>
      <c r="D2714" s="21" t="s">
        <v>1129</v>
      </c>
      <c r="E2714" s="21" t="s">
        <v>1097</v>
      </c>
      <c r="F2714" s="30" t="s">
        <v>1276</v>
      </c>
      <c r="G2714" s="21" t="s">
        <v>4566</v>
      </c>
      <c r="H2714" s="31" t="s">
        <v>4571</v>
      </c>
      <c r="I2714" s="31" t="s">
        <v>4568</v>
      </c>
      <c r="J2714" s="21" t="s">
        <v>1161</v>
      </c>
      <c r="K2714" s="21" t="s">
        <v>1088</v>
      </c>
      <c r="L2714" s="21" t="s">
        <v>1089</v>
      </c>
      <c r="M2714" s="21">
        <v>3.53</v>
      </c>
      <c r="N2714" s="21" t="s">
        <v>1088</v>
      </c>
      <c r="O2714" s="21" t="s">
        <v>1088</v>
      </c>
      <c r="P2714" s="21" t="s">
        <v>1088</v>
      </c>
      <c r="Q2714" s="21" t="s">
        <v>4569</v>
      </c>
      <c r="R2714" s="21"/>
      <c r="S2714" s="21"/>
      <c r="U2714" s="36" t="s">
        <v>5105</v>
      </c>
      <c r="V2714" s="66" t="s">
        <v>5284</v>
      </c>
      <c r="W2714" s="66" t="s">
        <v>159</v>
      </c>
    </row>
    <row r="2715" spans="1:23" ht="15">
      <c r="A2715" s="21" t="s">
        <v>4565</v>
      </c>
      <c r="B2715" s="6" t="s">
        <v>611</v>
      </c>
      <c r="C2715" s="21" t="s">
        <v>1036</v>
      </c>
      <c r="D2715" s="21" t="s">
        <v>1129</v>
      </c>
      <c r="E2715" s="21" t="s">
        <v>1097</v>
      </c>
      <c r="F2715" s="30" t="s">
        <v>1276</v>
      </c>
      <c r="G2715" s="21" t="s">
        <v>4566</v>
      </c>
      <c r="H2715" s="31" t="s">
        <v>4572</v>
      </c>
      <c r="I2715" s="31" t="s">
        <v>4568</v>
      </c>
      <c r="J2715" s="21" t="s">
        <v>1161</v>
      </c>
      <c r="K2715" s="21" t="s">
        <v>1088</v>
      </c>
      <c r="L2715" s="21" t="s">
        <v>1089</v>
      </c>
      <c r="M2715" s="21">
        <v>1.97</v>
      </c>
      <c r="N2715" s="21" t="s">
        <v>1088</v>
      </c>
      <c r="O2715" s="21" t="s">
        <v>1088</v>
      </c>
      <c r="P2715" s="21" t="s">
        <v>1088</v>
      </c>
      <c r="Q2715" s="21" t="s">
        <v>4569</v>
      </c>
      <c r="R2715" s="21"/>
      <c r="S2715" s="21"/>
      <c r="U2715" s="36" t="s">
        <v>5105</v>
      </c>
      <c r="V2715" s="66" t="s">
        <v>5284</v>
      </c>
      <c r="W2715" s="66" t="s">
        <v>159</v>
      </c>
    </row>
    <row r="2716" spans="1:23" ht="15">
      <c r="A2716" s="21" t="s">
        <v>4565</v>
      </c>
      <c r="B2716" s="6" t="s">
        <v>611</v>
      </c>
      <c r="C2716" s="21" t="s">
        <v>1036</v>
      </c>
      <c r="D2716" s="21" t="s">
        <v>1129</v>
      </c>
      <c r="E2716" s="21" t="s">
        <v>1097</v>
      </c>
      <c r="F2716" s="30" t="s">
        <v>1276</v>
      </c>
      <c r="G2716" s="21" t="s">
        <v>4566</v>
      </c>
      <c r="H2716" s="31" t="s">
        <v>4573</v>
      </c>
      <c r="I2716" s="31" t="s">
        <v>4568</v>
      </c>
      <c r="J2716" s="21" t="s">
        <v>1161</v>
      </c>
      <c r="K2716" s="21" t="s">
        <v>1088</v>
      </c>
      <c r="L2716" s="21" t="s">
        <v>1089</v>
      </c>
      <c r="M2716" s="21">
        <v>4.09</v>
      </c>
      <c r="N2716" s="21" t="s">
        <v>1088</v>
      </c>
      <c r="O2716" s="21" t="s">
        <v>1088</v>
      </c>
      <c r="P2716" s="21" t="s">
        <v>1088</v>
      </c>
      <c r="Q2716" s="21" t="s">
        <v>4569</v>
      </c>
      <c r="R2716" s="21"/>
      <c r="S2716" s="21"/>
      <c r="U2716" s="36" t="s">
        <v>5105</v>
      </c>
      <c r="V2716" s="66" t="s">
        <v>5284</v>
      </c>
      <c r="W2716" s="66" t="s">
        <v>159</v>
      </c>
    </row>
    <row r="2717" spans="1:23" ht="15">
      <c r="A2717" s="21" t="s">
        <v>4565</v>
      </c>
      <c r="B2717" s="6" t="s">
        <v>611</v>
      </c>
      <c r="C2717" s="21" t="s">
        <v>1036</v>
      </c>
      <c r="D2717" s="21" t="s">
        <v>1129</v>
      </c>
      <c r="E2717" s="21" t="s">
        <v>1097</v>
      </c>
      <c r="F2717" s="30" t="s">
        <v>1276</v>
      </c>
      <c r="G2717" s="21" t="s">
        <v>4566</v>
      </c>
      <c r="H2717" s="31" t="s">
        <v>4574</v>
      </c>
      <c r="I2717" s="31" t="s">
        <v>4568</v>
      </c>
      <c r="J2717" s="21" t="s">
        <v>1161</v>
      </c>
      <c r="K2717" s="21" t="s">
        <v>1088</v>
      </c>
      <c r="L2717" s="21" t="s">
        <v>1089</v>
      </c>
      <c r="M2717" s="21">
        <v>4.22</v>
      </c>
      <c r="N2717" s="21" t="s">
        <v>1088</v>
      </c>
      <c r="O2717" s="21" t="s">
        <v>1088</v>
      </c>
      <c r="P2717" s="21" t="s">
        <v>1088</v>
      </c>
      <c r="Q2717" s="21" t="s">
        <v>4569</v>
      </c>
      <c r="R2717" s="21"/>
      <c r="S2717" s="21"/>
      <c r="U2717" s="36" t="s">
        <v>5105</v>
      </c>
      <c r="V2717" s="66" t="s">
        <v>5284</v>
      </c>
      <c r="W2717" s="66" t="s">
        <v>159</v>
      </c>
    </row>
    <row r="2718" spans="1:23" ht="15">
      <c r="A2718" s="21" t="s">
        <v>4565</v>
      </c>
      <c r="B2718" s="6" t="s">
        <v>611</v>
      </c>
      <c r="C2718" s="21" t="s">
        <v>1036</v>
      </c>
      <c r="D2718" s="21" t="s">
        <v>1129</v>
      </c>
      <c r="E2718" s="21" t="s">
        <v>1097</v>
      </c>
      <c r="F2718" s="30" t="s">
        <v>1276</v>
      </c>
      <c r="G2718" s="21" t="s">
        <v>4566</v>
      </c>
      <c r="H2718" s="31" t="s">
        <v>4575</v>
      </c>
      <c r="I2718" s="31" t="s">
        <v>4568</v>
      </c>
      <c r="J2718" s="21" t="s">
        <v>1161</v>
      </c>
      <c r="K2718" s="21" t="s">
        <v>1088</v>
      </c>
      <c r="L2718" s="21" t="s">
        <v>1089</v>
      </c>
      <c r="M2718" s="21">
        <v>2.62</v>
      </c>
      <c r="N2718" s="21" t="s">
        <v>1088</v>
      </c>
      <c r="O2718" s="21" t="s">
        <v>1088</v>
      </c>
      <c r="P2718" s="21" t="s">
        <v>1088</v>
      </c>
      <c r="Q2718" s="21" t="s">
        <v>4569</v>
      </c>
      <c r="R2718" s="21"/>
      <c r="S2718" s="21"/>
      <c r="U2718" s="36" t="s">
        <v>5105</v>
      </c>
      <c r="V2718" s="66" t="s">
        <v>5284</v>
      </c>
      <c r="W2718" s="66" t="s">
        <v>159</v>
      </c>
    </row>
    <row r="2719" spans="1:23" ht="15">
      <c r="A2719" s="21" t="s">
        <v>4565</v>
      </c>
      <c r="B2719" s="6" t="s">
        <v>611</v>
      </c>
      <c r="C2719" s="21" t="s">
        <v>1036</v>
      </c>
      <c r="D2719" s="21" t="s">
        <v>1129</v>
      </c>
      <c r="E2719" s="21" t="s">
        <v>1097</v>
      </c>
      <c r="F2719" s="30" t="s">
        <v>1276</v>
      </c>
      <c r="G2719" s="21" t="s">
        <v>4566</v>
      </c>
      <c r="H2719" s="31" t="s">
        <v>4576</v>
      </c>
      <c r="I2719" s="31" t="s">
        <v>4568</v>
      </c>
      <c r="J2719" s="21" t="s">
        <v>1161</v>
      </c>
      <c r="K2719" s="21" t="s">
        <v>1088</v>
      </c>
      <c r="L2719" s="21" t="s">
        <v>1089</v>
      </c>
      <c r="M2719" s="21">
        <v>4.7</v>
      </c>
      <c r="N2719" s="21" t="s">
        <v>1088</v>
      </c>
      <c r="O2719" s="21" t="s">
        <v>1088</v>
      </c>
      <c r="P2719" s="21" t="s">
        <v>1088</v>
      </c>
      <c r="Q2719" s="21" t="s">
        <v>4569</v>
      </c>
      <c r="R2719" s="21"/>
      <c r="S2719" s="21"/>
      <c r="U2719" s="36" t="s">
        <v>5105</v>
      </c>
      <c r="V2719" s="66" t="s">
        <v>5284</v>
      </c>
      <c r="W2719" s="66" t="s">
        <v>159</v>
      </c>
    </row>
    <row r="2720" spans="1:23" ht="15">
      <c r="A2720" s="21" t="s">
        <v>4565</v>
      </c>
      <c r="B2720" s="6" t="s">
        <v>611</v>
      </c>
      <c r="C2720" s="21" t="s">
        <v>1036</v>
      </c>
      <c r="D2720" s="21" t="s">
        <v>1129</v>
      </c>
      <c r="E2720" s="21" t="s">
        <v>1097</v>
      </c>
      <c r="F2720" s="30" t="s">
        <v>1276</v>
      </c>
      <c r="G2720" s="21" t="s">
        <v>4566</v>
      </c>
      <c r="H2720" s="31" t="s">
        <v>4577</v>
      </c>
      <c r="I2720" s="31" t="s">
        <v>4568</v>
      </c>
      <c r="J2720" s="21" t="s">
        <v>1161</v>
      </c>
      <c r="K2720" s="21" t="s">
        <v>1088</v>
      </c>
      <c r="L2720" s="21" t="s">
        <v>1138</v>
      </c>
      <c r="M2720" s="21">
        <v>3.36</v>
      </c>
      <c r="N2720" s="21" t="s">
        <v>1088</v>
      </c>
      <c r="O2720" s="21" t="s">
        <v>1088</v>
      </c>
      <c r="P2720" s="21" t="s">
        <v>1088</v>
      </c>
      <c r="Q2720" s="21" t="s">
        <v>4569</v>
      </c>
      <c r="R2720" s="21"/>
      <c r="S2720" s="21"/>
      <c r="U2720" s="36" t="s">
        <v>5105</v>
      </c>
      <c r="V2720" s="66" t="s">
        <v>5284</v>
      </c>
      <c r="W2720" s="66" t="s">
        <v>159</v>
      </c>
    </row>
    <row r="2721" spans="1:23" ht="29">
      <c r="A2721" s="21" t="s">
        <v>4565</v>
      </c>
      <c r="B2721" s="6" t="s">
        <v>611</v>
      </c>
      <c r="C2721" s="21" t="s">
        <v>1036</v>
      </c>
      <c r="D2721" s="21" t="s">
        <v>1129</v>
      </c>
      <c r="E2721" s="21" t="s">
        <v>1097</v>
      </c>
      <c r="F2721" s="30" t="s">
        <v>1276</v>
      </c>
      <c r="G2721" s="21" t="s">
        <v>4566</v>
      </c>
      <c r="H2721" s="31" t="s">
        <v>1088</v>
      </c>
      <c r="I2721" s="31" t="s">
        <v>4578</v>
      </c>
      <c r="J2721" s="21" t="s">
        <v>1088</v>
      </c>
      <c r="K2721" s="21" t="s">
        <v>1088</v>
      </c>
      <c r="L2721" s="21" t="s">
        <v>1089</v>
      </c>
      <c r="M2721" s="21" t="s">
        <v>1088</v>
      </c>
      <c r="N2721" s="21" t="b">
        <v>1</v>
      </c>
      <c r="O2721" s="21">
        <v>0.7097</v>
      </c>
      <c r="P2721" s="21" t="s">
        <v>1088</v>
      </c>
      <c r="Q2721" s="21" t="s">
        <v>4569</v>
      </c>
      <c r="R2721" s="21" t="s">
        <v>4579</v>
      </c>
      <c r="S2721" s="21"/>
      <c r="U2721" s="36" t="s">
        <v>5105</v>
      </c>
      <c r="V2721" s="66" t="s">
        <v>5284</v>
      </c>
      <c r="W2721" s="66" t="s">
        <v>159</v>
      </c>
    </row>
    <row r="2722" spans="1:23" ht="29">
      <c r="A2722" s="21" t="s">
        <v>4565</v>
      </c>
      <c r="B2722" s="6" t="s">
        <v>611</v>
      </c>
      <c r="C2722" s="21" t="s">
        <v>1036</v>
      </c>
      <c r="D2722" s="21" t="s">
        <v>1129</v>
      </c>
      <c r="E2722" s="21" t="s">
        <v>1097</v>
      </c>
      <c r="F2722" s="30" t="s">
        <v>1276</v>
      </c>
      <c r="G2722" s="21" t="s">
        <v>4566</v>
      </c>
      <c r="H2722" s="31" t="s">
        <v>1088</v>
      </c>
      <c r="I2722" s="31" t="s">
        <v>4580</v>
      </c>
      <c r="J2722" s="21" t="s">
        <v>1088</v>
      </c>
      <c r="K2722" s="21" t="s">
        <v>1088</v>
      </c>
      <c r="L2722" s="21" t="s">
        <v>1089</v>
      </c>
      <c r="M2722" s="21" t="s">
        <v>1088</v>
      </c>
      <c r="N2722" s="21" t="b">
        <v>1</v>
      </c>
      <c r="O2722" s="21" t="s">
        <v>1088</v>
      </c>
      <c r="P2722" s="21" t="s">
        <v>1088</v>
      </c>
      <c r="Q2722" s="21" t="s">
        <v>4569</v>
      </c>
      <c r="R2722" s="21" t="s">
        <v>4581</v>
      </c>
      <c r="S2722" s="21"/>
      <c r="U2722" s="36" t="s">
        <v>5105</v>
      </c>
      <c r="V2722" s="66" t="s">
        <v>5284</v>
      </c>
      <c r="W2722" s="66" t="s">
        <v>159</v>
      </c>
    </row>
    <row r="2723" spans="1:23" ht="29">
      <c r="A2723" s="21" t="s">
        <v>4565</v>
      </c>
      <c r="B2723" s="6" t="s">
        <v>611</v>
      </c>
      <c r="C2723" s="21" t="s">
        <v>1036</v>
      </c>
      <c r="D2723" s="21" t="s">
        <v>1129</v>
      </c>
      <c r="E2723" s="21" t="s">
        <v>1097</v>
      </c>
      <c r="F2723" s="30" t="s">
        <v>1276</v>
      </c>
      <c r="G2723" s="21" t="s">
        <v>4566</v>
      </c>
      <c r="H2723" s="31" t="s">
        <v>1088</v>
      </c>
      <c r="I2723" s="31" t="s">
        <v>4582</v>
      </c>
      <c r="J2723" s="21" t="s">
        <v>1088</v>
      </c>
      <c r="K2723" s="21" t="s">
        <v>1088</v>
      </c>
      <c r="L2723" s="21" t="s">
        <v>1089</v>
      </c>
      <c r="M2723" s="21" t="s">
        <v>1088</v>
      </c>
      <c r="N2723" s="21" t="b">
        <v>1</v>
      </c>
      <c r="O2723" s="21" t="s">
        <v>1088</v>
      </c>
      <c r="P2723" s="21" t="s">
        <v>1088</v>
      </c>
      <c r="Q2723" s="21" t="s">
        <v>4569</v>
      </c>
      <c r="R2723" s="32" t="s">
        <v>4583</v>
      </c>
      <c r="S2723" s="21"/>
      <c r="U2723" s="36" t="s">
        <v>5105</v>
      </c>
      <c r="V2723" s="66" t="s">
        <v>5284</v>
      </c>
      <c r="W2723" s="66" t="s">
        <v>159</v>
      </c>
    </row>
    <row r="2724" spans="1:23" ht="29">
      <c r="A2724" s="21" t="s">
        <v>4565</v>
      </c>
      <c r="B2724" s="6" t="s">
        <v>611</v>
      </c>
      <c r="C2724" s="21" t="s">
        <v>1036</v>
      </c>
      <c r="D2724" s="21" t="s">
        <v>1129</v>
      </c>
      <c r="E2724" s="21" t="s">
        <v>1097</v>
      </c>
      <c r="F2724" s="30" t="s">
        <v>1276</v>
      </c>
      <c r="G2724" s="21" t="s">
        <v>4566</v>
      </c>
      <c r="H2724" s="31" t="s">
        <v>1088</v>
      </c>
      <c r="I2724" s="31" t="s">
        <v>4584</v>
      </c>
      <c r="J2724" s="21" t="s">
        <v>1088</v>
      </c>
      <c r="K2724" s="21" t="s">
        <v>1088</v>
      </c>
      <c r="L2724" s="21" t="s">
        <v>1089</v>
      </c>
      <c r="M2724" s="21" t="s">
        <v>1088</v>
      </c>
      <c r="N2724" s="21" t="b">
        <v>1</v>
      </c>
      <c r="O2724" s="21" t="s">
        <v>1088</v>
      </c>
      <c r="P2724" s="21" t="s">
        <v>1088</v>
      </c>
      <c r="Q2724" s="21" t="s">
        <v>4569</v>
      </c>
      <c r="R2724" s="32" t="s">
        <v>4585</v>
      </c>
      <c r="S2724" s="21"/>
      <c r="U2724" s="36" t="s">
        <v>5105</v>
      </c>
      <c r="V2724" s="66" t="s">
        <v>5284</v>
      </c>
      <c r="W2724" s="66" t="s">
        <v>159</v>
      </c>
    </row>
    <row r="2725" spans="1:23" ht="29">
      <c r="A2725" s="21" t="s">
        <v>4565</v>
      </c>
      <c r="B2725" s="6" t="s">
        <v>611</v>
      </c>
      <c r="C2725" s="21" t="s">
        <v>1036</v>
      </c>
      <c r="D2725" s="21" t="s">
        <v>1129</v>
      </c>
      <c r="E2725" s="21" t="s">
        <v>1097</v>
      </c>
      <c r="F2725" s="30" t="s">
        <v>1276</v>
      </c>
      <c r="G2725" s="21" t="s">
        <v>4566</v>
      </c>
      <c r="H2725" s="31" t="s">
        <v>1088</v>
      </c>
      <c r="I2725" s="31" t="s">
        <v>4586</v>
      </c>
      <c r="J2725" s="21" t="s">
        <v>1088</v>
      </c>
      <c r="K2725" s="21" t="s">
        <v>1088</v>
      </c>
      <c r="L2725" s="21" t="s">
        <v>1089</v>
      </c>
      <c r="M2725" s="21" t="s">
        <v>1088</v>
      </c>
      <c r="N2725" s="21" t="b">
        <v>0</v>
      </c>
      <c r="O2725" s="21" t="s">
        <v>1088</v>
      </c>
      <c r="P2725" s="21" t="s">
        <v>1088</v>
      </c>
      <c r="Q2725" s="21" t="s">
        <v>4569</v>
      </c>
      <c r="R2725" s="32" t="s">
        <v>4587</v>
      </c>
      <c r="S2725" s="21"/>
      <c r="U2725" s="36" t="s">
        <v>5105</v>
      </c>
      <c r="V2725" s="66" t="s">
        <v>5284</v>
      </c>
      <c r="W2725" s="66" t="s">
        <v>159</v>
      </c>
    </row>
    <row r="2726" spans="1:23" ht="28">
      <c r="A2726" s="21" t="s">
        <v>4588</v>
      </c>
      <c r="B2726" s="21" t="s">
        <v>4589</v>
      </c>
      <c r="C2726" s="21" t="s">
        <v>1081</v>
      </c>
      <c r="D2726" s="21" t="s">
        <v>1082</v>
      </c>
      <c r="E2726" s="21" t="s">
        <v>1097</v>
      </c>
      <c r="F2726" s="30" t="s">
        <v>4590</v>
      </c>
      <c r="G2726" s="21" t="s">
        <v>4591</v>
      </c>
      <c r="H2726" s="31" t="s">
        <v>4592</v>
      </c>
      <c r="I2726" s="31" t="s">
        <v>4593</v>
      </c>
      <c r="J2726" s="21" t="s">
        <v>1094</v>
      </c>
      <c r="K2726" s="21" t="s">
        <v>1088</v>
      </c>
      <c r="L2726" s="21" t="s">
        <v>1089</v>
      </c>
      <c r="M2726" s="21">
        <v>53.89</v>
      </c>
      <c r="N2726" s="21" t="s">
        <v>1088</v>
      </c>
      <c r="O2726" s="21" t="s">
        <v>1088</v>
      </c>
      <c r="P2726" s="21">
        <v>0.45</v>
      </c>
      <c r="Q2726" s="21" t="s">
        <v>4569</v>
      </c>
      <c r="R2726" s="21" t="s">
        <v>4594</v>
      </c>
      <c r="S2726" s="21"/>
      <c r="U2726" s="36" t="s">
        <v>5105</v>
      </c>
      <c r="V2726" s="66" t="s">
        <v>5284</v>
      </c>
      <c r="W2726" s="66" t="s">
        <v>159</v>
      </c>
    </row>
    <row r="2727" spans="1:23" ht="28">
      <c r="A2727" s="21" t="s">
        <v>4588</v>
      </c>
      <c r="B2727" s="21" t="s">
        <v>4589</v>
      </c>
      <c r="C2727" s="21" t="s">
        <v>1081</v>
      </c>
      <c r="D2727" s="21" t="s">
        <v>1082</v>
      </c>
      <c r="E2727" s="21" t="s">
        <v>1097</v>
      </c>
      <c r="F2727" s="30" t="s">
        <v>4590</v>
      </c>
      <c r="G2727" s="21" t="s">
        <v>4591</v>
      </c>
      <c r="H2727" s="31" t="s">
        <v>4595</v>
      </c>
      <c r="I2727" s="31" t="s">
        <v>4593</v>
      </c>
      <c r="J2727" s="21" t="s">
        <v>1088</v>
      </c>
      <c r="K2727" s="21" t="s">
        <v>1088</v>
      </c>
      <c r="L2727" s="21" t="s">
        <v>1089</v>
      </c>
      <c r="M2727" s="21">
        <v>0.43</v>
      </c>
      <c r="N2727" s="21" t="s">
        <v>1088</v>
      </c>
      <c r="O2727" s="21" t="s">
        <v>1088</v>
      </c>
      <c r="P2727" s="21">
        <v>0.09</v>
      </c>
      <c r="Q2727" s="21" t="s">
        <v>4569</v>
      </c>
      <c r="R2727" s="21" t="s">
        <v>4594</v>
      </c>
      <c r="S2727" s="21"/>
      <c r="U2727" s="36" t="s">
        <v>5105</v>
      </c>
      <c r="V2727" s="66" t="s">
        <v>5284</v>
      </c>
      <c r="W2727" s="66" t="s">
        <v>159</v>
      </c>
    </row>
    <row r="2728" spans="1:23" ht="28">
      <c r="A2728" s="21" t="s">
        <v>4588</v>
      </c>
      <c r="B2728" s="21" t="s">
        <v>4589</v>
      </c>
      <c r="C2728" s="21" t="s">
        <v>1081</v>
      </c>
      <c r="D2728" s="21" t="s">
        <v>1082</v>
      </c>
      <c r="E2728" s="21" t="s">
        <v>1097</v>
      </c>
      <c r="F2728" s="30" t="s">
        <v>4590</v>
      </c>
      <c r="G2728" s="21" t="s">
        <v>4591</v>
      </c>
      <c r="H2728" s="31" t="s">
        <v>4596</v>
      </c>
      <c r="I2728" s="31" t="s">
        <v>4593</v>
      </c>
      <c r="J2728" s="21" t="s">
        <v>1088</v>
      </c>
      <c r="K2728" s="21" t="s">
        <v>1088</v>
      </c>
      <c r="L2728" s="21" t="s">
        <v>1089</v>
      </c>
      <c r="M2728" s="21">
        <v>0.67920000000000003</v>
      </c>
      <c r="N2728" s="21" t="s">
        <v>1088</v>
      </c>
      <c r="O2728" s="21" t="s">
        <v>1088</v>
      </c>
      <c r="P2728" s="21">
        <v>4.41E-2</v>
      </c>
      <c r="Q2728" s="21" t="s">
        <v>4569</v>
      </c>
      <c r="R2728" s="21" t="s">
        <v>4594</v>
      </c>
      <c r="S2728" s="21"/>
      <c r="U2728" s="36" t="s">
        <v>5105</v>
      </c>
      <c r="V2728" s="66" t="s">
        <v>5284</v>
      </c>
      <c r="W2728" s="66" t="s">
        <v>159</v>
      </c>
    </row>
    <row r="2729" spans="1:23" ht="28">
      <c r="A2729" s="21" t="s">
        <v>4588</v>
      </c>
      <c r="B2729" s="21" t="s">
        <v>4589</v>
      </c>
      <c r="C2729" s="21" t="s">
        <v>1081</v>
      </c>
      <c r="D2729" s="21" t="s">
        <v>1082</v>
      </c>
      <c r="E2729" s="21" t="s">
        <v>1097</v>
      </c>
      <c r="F2729" s="30" t="s">
        <v>4590</v>
      </c>
      <c r="G2729" s="21" t="s">
        <v>4591</v>
      </c>
      <c r="H2729" s="31" t="s">
        <v>4597</v>
      </c>
      <c r="I2729" s="31" t="s">
        <v>4593</v>
      </c>
      <c r="J2729" s="21" t="s">
        <v>1088</v>
      </c>
      <c r="K2729" s="21" t="s">
        <v>1088</v>
      </c>
      <c r="L2729" s="21" t="s">
        <v>1089</v>
      </c>
      <c r="M2729" s="21">
        <v>2.5190000000000001</v>
      </c>
      <c r="N2729" s="21" t="s">
        <v>1088</v>
      </c>
      <c r="O2729" s="21" t="s">
        <v>1088</v>
      </c>
      <c r="P2729" s="21">
        <v>0.26300000000000001</v>
      </c>
      <c r="Q2729" s="21" t="s">
        <v>4569</v>
      </c>
      <c r="R2729" s="21" t="s">
        <v>4594</v>
      </c>
      <c r="S2729" s="21"/>
      <c r="U2729" s="36" t="s">
        <v>5105</v>
      </c>
      <c r="V2729" s="66" t="s">
        <v>5284</v>
      </c>
      <c r="W2729" s="66" t="s">
        <v>159</v>
      </c>
    </row>
    <row r="2730" spans="1:23" ht="28">
      <c r="A2730" s="21" t="s">
        <v>4588</v>
      </c>
      <c r="B2730" s="21" t="s">
        <v>4589</v>
      </c>
      <c r="C2730" s="21" t="s">
        <v>1081</v>
      </c>
      <c r="D2730" s="21" t="s">
        <v>1082</v>
      </c>
      <c r="E2730" s="21" t="s">
        <v>1097</v>
      </c>
      <c r="F2730" s="30" t="s">
        <v>4590</v>
      </c>
      <c r="G2730" s="21" t="s">
        <v>4591</v>
      </c>
      <c r="H2730" s="31" t="s">
        <v>4598</v>
      </c>
      <c r="I2730" s="31" t="s">
        <v>4593</v>
      </c>
      <c r="J2730" s="21" t="s">
        <v>1088</v>
      </c>
      <c r="K2730" s="21" t="s">
        <v>1088</v>
      </c>
      <c r="L2730" s="21" t="s">
        <v>1089</v>
      </c>
      <c r="M2730" s="21">
        <v>9.4E-2</v>
      </c>
      <c r="N2730" s="21" t="s">
        <v>1088</v>
      </c>
      <c r="O2730" s="21" t="s">
        <v>1088</v>
      </c>
      <c r="P2730" s="21">
        <v>1.2999999999999999E-2</v>
      </c>
      <c r="Q2730" s="21" t="s">
        <v>4569</v>
      </c>
      <c r="R2730" s="21" t="s">
        <v>4594</v>
      </c>
      <c r="S2730" s="21"/>
      <c r="U2730" s="36" t="s">
        <v>5105</v>
      </c>
      <c r="V2730" s="66" t="s">
        <v>5284</v>
      </c>
      <c r="W2730" s="66" t="s">
        <v>159</v>
      </c>
    </row>
    <row r="2731" spans="1:23" ht="15">
      <c r="A2731" s="36" t="s">
        <v>4599</v>
      </c>
      <c r="B2731" s="34" t="s">
        <v>455</v>
      </c>
      <c r="C2731" s="36" t="s">
        <v>1036</v>
      </c>
      <c r="D2731" s="36" t="s">
        <v>1082</v>
      </c>
      <c r="E2731" s="36" t="s">
        <v>1097</v>
      </c>
      <c r="F2731" s="37" t="s">
        <v>4600</v>
      </c>
      <c r="G2731" s="36" t="s">
        <v>1953</v>
      </c>
      <c r="H2731" s="36" t="s">
        <v>4601</v>
      </c>
      <c r="I2731" s="36" t="s">
        <v>1336</v>
      </c>
      <c r="J2731" s="36" t="s">
        <v>1339</v>
      </c>
      <c r="K2731" s="36">
        <v>36</v>
      </c>
      <c r="L2731" s="36" t="s">
        <v>1089</v>
      </c>
      <c r="M2731" s="36">
        <v>0.69</v>
      </c>
      <c r="N2731" s="36"/>
      <c r="O2731" s="36">
        <v>0.86</v>
      </c>
      <c r="P2731" s="36"/>
      <c r="Q2731" s="36" t="s">
        <v>2649</v>
      </c>
      <c r="R2731" s="36" t="s">
        <v>4602</v>
      </c>
      <c r="S2731" s="66"/>
      <c r="U2731" s="66" t="s">
        <v>5408</v>
      </c>
      <c r="V2731" s="66" t="s">
        <v>5285</v>
      </c>
      <c r="W2731" s="66"/>
    </row>
    <row r="2732" spans="1:23" ht="15">
      <c r="A2732" s="36" t="s">
        <v>4599</v>
      </c>
      <c r="B2732" s="34" t="s">
        <v>455</v>
      </c>
      <c r="C2732" s="36" t="s">
        <v>1036</v>
      </c>
      <c r="D2732" s="36" t="s">
        <v>1082</v>
      </c>
      <c r="E2732" s="36" t="s">
        <v>1097</v>
      </c>
      <c r="F2732" s="37" t="s">
        <v>4600</v>
      </c>
      <c r="G2732" s="36" t="s">
        <v>1953</v>
      </c>
      <c r="H2732" s="36" t="s">
        <v>4601</v>
      </c>
      <c r="I2732" s="36" t="s">
        <v>1336</v>
      </c>
      <c r="J2732" s="36" t="s">
        <v>1337</v>
      </c>
      <c r="K2732" s="36">
        <v>36</v>
      </c>
      <c r="L2732" s="36" t="s">
        <v>1089</v>
      </c>
      <c r="M2732" s="36">
        <v>0</v>
      </c>
      <c r="N2732" s="36"/>
      <c r="O2732" s="36">
        <v>0.86</v>
      </c>
      <c r="P2732" s="36"/>
      <c r="Q2732" s="36" t="s">
        <v>2649</v>
      </c>
      <c r="R2732" s="36" t="s">
        <v>4602</v>
      </c>
      <c r="S2732" s="66"/>
      <c r="U2732" s="66" t="s">
        <v>5408</v>
      </c>
      <c r="V2732" s="66" t="s">
        <v>5285</v>
      </c>
      <c r="W2732" s="66"/>
    </row>
    <row r="2733" spans="1:23" ht="15">
      <c r="A2733" s="36" t="s">
        <v>4599</v>
      </c>
      <c r="B2733" s="34" t="s">
        <v>455</v>
      </c>
      <c r="C2733" s="36" t="s">
        <v>1036</v>
      </c>
      <c r="D2733" s="36" t="s">
        <v>1082</v>
      </c>
      <c r="E2733" s="36" t="s">
        <v>13</v>
      </c>
      <c r="F2733" s="37" t="s">
        <v>4600</v>
      </c>
      <c r="G2733" s="36" t="s">
        <v>1953</v>
      </c>
      <c r="H2733" s="36" t="s">
        <v>4601</v>
      </c>
      <c r="I2733" s="36" t="s">
        <v>1336</v>
      </c>
      <c r="J2733" s="36" t="s">
        <v>1339</v>
      </c>
      <c r="K2733" s="36">
        <v>29</v>
      </c>
      <c r="L2733" s="36" t="s">
        <v>1089</v>
      </c>
      <c r="M2733" s="36">
        <v>0.37</v>
      </c>
      <c r="N2733" s="36"/>
      <c r="O2733" s="36">
        <v>0.93</v>
      </c>
      <c r="P2733" s="36"/>
      <c r="Q2733" s="36" t="s">
        <v>2649</v>
      </c>
      <c r="R2733" s="36" t="s">
        <v>4603</v>
      </c>
      <c r="S2733" s="66"/>
      <c r="U2733" s="66" t="s">
        <v>5408</v>
      </c>
      <c r="V2733" s="66" t="s">
        <v>5285</v>
      </c>
      <c r="W2733" s="66"/>
    </row>
    <row r="2734" spans="1:23" ht="15">
      <c r="A2734" s="36" t="s">
        <v>4599</v>
      </c>
      <c r="B2734" s="34" t="s">
        <v>455</v>
      </c>
      <c r="C2734" s="36" t="s">
        <v>1036</v>
      </c>
      <c r="D2734" s="36" t="s">
        <v>1082</v>
      </c>
      <c r="E2734" s="36" t="s">
        <v>13</v>
      </c>
      <c r="F2734" s="37" t="s">
        <v>4600</v>
      </c>
      <c r="G2734" s="36" t="s">
        <v>1953</v>
      </c>
      <c r="H2734" s="36" t="s">
        <v>4601</v>
      </c>
      <c r="I2734" s="36" t="s">
        <v>1336</v>
      </c>
      <c r="J2734" s="36" t="s">
        <v>1337</v>
      </c>
      <c r="K2734" s="36">
        <v>29</v>
      </c>
      <c r="L2734" s="36" t="s">
        <v>1089</v>
      </c>
      <c r="M2734" s="36">
        <v>0</v>
      </c>
      <c r="N2734" s="36"/>
      <c r="O2734" s="36">
        <v>0.93</v>
      </c>
      <c r="P2734" s="36"/>
      <c r="Q2734" s="36" t="s">
        <v>2649</v>
      </c>
      <c r="R2734" s="36" t="s">
        <v>4603</v>
      </c>
      <c r="S2734" s="66"/>
      <c r="U2734" s="66" t="s">
        <v>5408</v>
      </c>
      <c r="V2734" s="66" t="s">
        <v>5285</v>
      </c>
      <c r="W2734" s="66"/>
    </row>
    <row r="2735" spans="1:23" ht="15">
      <c r="A2735" s="36" t="s">
        <v>4599</v>
      </c>
      <c r="B2735" s="34" t="s">
        <v>455</v>
      </c>
      <c r="C2735" s="36" t="s">
        <v>1036</v>
      </c>
      <c r="D2735" s="36" t="s">
        <v>1082</v>
      </c>
      <c r="E2735" s="36" t="s">
        <v>1099</v>
      </c>
      <c r="F2735" s="37" t="s">
        <v>4600</v>
      </c>
      <c r="G2735" s="36" t="s">
        <v>1953</v>
      </c>
      <c r="H2735" s="36" t="s">
        <v>4601</v>
      </c>
      <c r="I2735" s="36" t="s">
        <v>1336</v>
      </c>
      <c r="J2735" s="36" t="s">
        <v>1339</v>
      </c>
      <c r="K2735" s="36">
        <v>49</v>
      </c>
      <c r="L2735" s="36" t="s">
        <v>1089</v>
      </c>
      <c r="M2735" s="36">
        <v>0.22</v>
      </c>
      <c r="N2735" s="36"/>
      <c r="O2735" s="36">
        <v>0.78</v>
      </c>
      <c r="P2735" s="36"/>
      <c r="Q2735" s="36" t="s">
        <v>2649</v>
      </c>
      <c r="R2735" s="36" t="s">
        <v>4602</v>
      </c>
      <c r="S2735" s="66"/>
      <c r="U2735" s="66" t="s">
        <v>5389</v>
      </c>
      <c r="V2735" s="66" t="s">
        <v>5285</v>
      </c>
      <c r="W2735" s="66"/>
    </row>
    <row r="2736" spans="1:23" ht="15">
      <c r="A2736" s="36" t="s">
        <v>4599</v>
      </c>
      <c r="B2736" s="34" t="s">
        <v>455</v>
      </c>
      <c r="C2736" s="36" t="s">
        <v>1036</v>
      </c>
      <c r="D2736" s="36" t="s">
        <v>1082</v>
      </c>
      <c r="E2736" s="36" t="s">
        <v>1099</v>
      </c>
      <c r="F2736" s="37" t="s">
        <v>4600</v>
      </c>
      <c r="G2736" s="36" t="s">
        <v>1953</v>
      </c>
      <c r="H2736" s="36" t="s">
        <v>4601</v>
      </c>
      <c r="I2736" s="36" t="s">
        <v>1336</v>
      </c>
      <c r="J2736" s="36" t="s">
        <v>1337</v>
      </c>
      <c r="K2736" s="36">
        <v>49</v>
      </c>
      <c r="L2736" s="36" t="s">
        <v>1089</v>
      </c>
      <c r="M2736" s="36">
        <v>0</v>
      </c>
      <c r="N2736" s="36"/>
      <c r="O2736" s="36">
        <v>0.78</v>
      </c>
      <c r="P2736" s="36"/>
      <c r="Q2736" s="36" t="s">
        <v>2649</v>
      </c>
      <c r="R2736" s="36" t="s">
        <v>4602</v>
      </c>
      <c r="S2736" s="66"/>
      <c r="U2736" s="66" t="s">
        <v>5389</v>
      </c>
      <c r="V2736" s="66" t="s">
        <v>5285</v>
      </c>
      <c r="W2736" s="66"/>
    </row>
    <row r="2737" spans="1:23" ht="15">
      <c r="A2737" s="36" t="s">
        <v>4599</v>
      </c>
      <c r="B2737" s="34" t="s">
        <v>455</v>
      </c>
      <c r="C2737" s="36" t="s">
        <v>1036</v>
      </c>
      <c r="D2737" s="36" t="s">
        <v>1082</v>
      </c>
      <c r="E2737" s="36" t="s">
        <v>1097</v>
      </c>
      <c r="F2737" s="37" t="s">
        <v>1834</v>
      </c>
      <c r="G2737" s="36" t="s">
        <v>1735</v>
      </c>
      <c r="H2737" s="36" t="s">
        <v>4604</v>
      </c>
      <c r="I2737" s="36" t="s">
        <v>4605</v>
      </c>
      <c r="J2737" s="36" t="s">
        <v>4561</v>
      </c>
      <c r="K2737" s="36">
        <v>19</v>
      </c>
      <c r="L2737" s="36" t="s">
        <v>1172</v>
      </c>
      <c r="M2737" s="36">
        <v>2.65</v>
      </c>
      <c r="N2737" s="36" t="b">
        <v>1</v>
      </c>
      <c r="O2737" s="36">
        <v>0.68</v>
      </c>
      <c r="P2737" s="36"/>
      <c r="Q2737" s="36" t="s">
        <v>3468</v>
      </c>
      <c r="R2737" s="36" t="s">
        <v>4606</v>
      </c>
      <c r="S2737" s="36"/>
      <c r="U2737" s="36" t="s">
        <v>4800</v>
      </c>
      <c r="V2737" s="66" t="s">
        <v>5285</v>
      </c>
      <c r="W2737" s="66"/>
    </row>
    <row r="2738" spans="1:23" ht="15">
      <c r="A2738" s="36" t="s">
        <v>4599</v>
      </c>
      <c r="B2738" s="34" t="s">
        <v>455</v>
      </c>
      <c r="C2738" s="36" t="s">
        <v>1036</v>
      </c>
      <c r="D2738" s="36" t="s">
        <v>1082</v>
      </c>
      <c r="E2738" s="36" t="s">
        <v>1097</v>
      </c>
      <c r="F2738" s="37" t="s">
        <v>1834</v>
      </c>
      <c r="G2738" s="36" t="s">
        <v>1735</v>
      </c>
      <c r="H2738" s="36" t="s">
        <v>4604</v>
      </c>
      <c r="I2738" s="36" t="s">
        <v>4605</v>
      </c>
      <c r="J2738" s="36" t="s">
        <v>4607</v>
      </c>
      <c r="K2738" s="36">
        <v>19</v>
      </c>
      <c r="L2738" s="36" t="s">
        <v>1172</v>
      </c>
      <c r="M2738" s="36">
        <v>2.7000000000000001E-3</v>
      </c>
      <c r="N2738" s="36" t="b">
        <v>1</v>
      </c>
      <c r="O2738" s="36">
        <v>0.68</v>
      </c>
      <c r="P2738" s="36"/>
      <c r="Q2738" s="36" t="s">
        <v>3468</v>
      </c>
      <c r="R2738" s="36" t="s">
        <v>4608</v>
      </c>
      <c r="S2738" s="36"/>
      <c r="U2738" s="36" t="s">
        <v>4800</v>
      </c>
      <c r="V2738" s="66" t="s">
        <v>5285</v>
      </c>
      <c r="W2738" s="66"/>
    </row>
    <row r="2739" spans="1:23" ht="15">
      <c r="A2739" s="36" t="s">
        <v>4599</v>
      </c>
      <c r="B2739" s="34" t="s">
        <v>455</v>
      </c>
      <c r="C2739" s="36" t="s">
        <v>1036</v>
      </c>
      <c r="D2739" s="36" t="s">
        <v>1082</v>
      </c>
      <c r="E2739" s="36" t="s">
        <v>13</v>
      </c>
      <c r="F2739" s="37" t="s">
        <v>4609</v>
      </c>
      <c r="G2739" s="36" t="s">
        <v>4610</v>
      </c>
      <c r="H2739" s="36" t="s">
        <v>4604</v>
      </c>
      <c r="I2739" s="36" t="s">
        <v>4605</v>
      </c>
      <c r="J2739" s="36" t="s">
        <v>4561</v>
      </c>
      <c r="K2739" s="36">
        <v>24</v>
      </c>
      <c r="L2739" s="36" t="s">
        <v>1172</v>
      </c>
      <c r="M2739" s="36">
        <v>1.93</v>
      </c>
      <c r="N2739" s="36" t="b">
        <v>1</v>
      </c>
      <c r="O2739" s="36">
        <v>0.71</v>
      </c>
      <c r="P2739" s="36"/>
      <c r="Q2739" s="36" t="s">
        <v>3468</v>
      </c>
      <c r="R2739" s="36" t="s">
        <v>4611</v>
      </c>
      <c r="S2739" s="36"/>
      <c r="U2739" s="36" t="s">
        <v>4800</v>
      </c>
      <c r="V2739" s="66" t="s">
        <v>5285</v>
      </c>
      <c r="W2739" s="66"/>
    </row>
    <row r="2740" spans="1:23" ht="15">
      <c r="A2740" s="36" t="s">
        <v>4599</v>
      </c>
      <c r="B2740" s="34" t="s">
        <v>455</v>
      </c>
      <c r="C2740" s="36" t="s">
        <v>1036</v>
      </c>
      <c r="D2740" s="36" t="s">
        <v>1082</v>
      </c>
      <c r="E2740" s="36" t="s">
        <v>13</v>
      </c>
      <c r="F2740" s="37" t="s">
        <v>4609</v>
      </c>
      <c r="G2740" s="36" t="s">
        <v>4610</v>
      </c>
      <c r="H2740" s="36" t="s">
        <v>4604</v>
      </c>
      <c r="I2740" s="36" t="s">
        <v>4605</v>
      </c>
      <c r="J2740" s="36" t="s">
        <v>4607</v>
      </c>
      <c r="K2740" s="36">
        <v>24</v>
      </c>
      <c r="L2740" s="36" t="s">
        <v>1172</v>
      </c>
      <c r="M2740" s="36">
        <v>1.23E-2</v>
      </c>
      <c r="N2740" s="36" t="b">
        <v>1</v>
      </c>
      <c r="O2740" s="36">
        <v>0.71</v>
      </c>
      <c r="P2740" s="36"/>
      <c r="Q2740" s="36" t="s">
        <v>3468</v>
      </c>
      <c r="R2740" s="36" t="s">
        <v>4611</v>
      </c>
      <c r="S2740" s="36"/>
      <c r="U2740" s="36" t="s">
        <v>4800</v>
      </c>
      <c r="V2740" s="66" t="s">
        <v>5285</v>
      </c>
      <c r="W2740" s="66"/>
    </row>
    <row r="2741" spans="1:23" ht="15">
      <c r="A2741" s="36" t="s">
        <v>4599</v>
      </c>
      <c r="B2741" s="34" t="s">
        <v>455</v>
      </c>
      <c r="C2741" s="36" t="s">
        <v>1036</v>
      </c>
      <c r="D2741" s="36" t="s">
        <v>1082</v>
      </c>
      <c r="E2741" s="36" t="s">
        <v>1099</v>
      </c>
      <c r="F2741" s="37" t="s">
        <v>4609</v>
      </c>
      <c r="G2741" s="36" t="s">
        <v>4610</v>
      </c>
      <c r="H2741" s="36" t="s">
        <v>4604</v>
      </c>
      <c r="I2741" s="36" t="s">
        <v>4605</v>
      </c>
      <c r="J2741" s="36" t="s">
        <v>4561</v>
      </c>
      <c r="K2741" s="36">
        <v>14</v>
      </c>
      <c r="L2741" s="36" t="s">
        <v>1172</v>
      </c>
      <c r="M2741" s="36">
        <v>2.84</v>
      </c>
      <c r="N2741" s="36" t="b">
        <v>1</v>
      </c>
      <c r="O2741" s="36">
        <v>0.91</v>
      </c>
      <c r="P2741" s="36"/>
      <c r="Q2741" s="36" t="s">
        <v>3468</v>
      </c>
      <c r="R2741" s="36" t="s">
        <v>4612</v>
      </c>
      <c r="S2741" s="36"/>
      <c r="U2741" s="36" t="s">
        <v>4800</v>
      </c>
      <c r="V2741" s="66" t="s">
        <v>5285</v>
      </c>
      <c r="W2741" s="66"/>
    </row>
    <row r="2742" spans="1:23" ht="15">
      <c r="A2742" s="36" t="s">
        <v>4599</v>
      </c>
      <c r="B2742" s="34" t="s">
        <v>455</v>
      </c>
      <c r="C2742" s="36" t="s">
        <v>1036</v>
      </c>
      <c r="D2742" s="36" t="s">
        <v>1082</v>
      </c>
      <c r="E2742" s="36" t="s">
        <v>1099</v>
      </c>
      <c r="F2742" s="37" t="s">
        <v>4609</v>
      </c>
      <c r="G2742" s="36" t="s">
        <v>4610</v>
      </c>
      <c r="H2742" s="36" t="s">
        <v>4604</v>
      </c>
      <c r="I2742" s="36" t="s">
        <v>4605</v>
      </c>
      <c r="J2742" s="36" t="s">
        <v>4607</v>
      </c>
      <c r="K2742" s="36">
        <v>14</v>
      </c>
      <c r="L2742" s="36" t="s">
        <v>1172</v>
      </c>
      <c r="M2742" s="36">
        <v>1.2999999999999999E-3</v>
      </c>
      <c r="N2742" s="36" t="b">
        <v>1</v>
      </c>
      <c r="O2742" s="36">
        <v>0.91</v>
      </c>
      <c r="P2742" s="36"/>
      <c r="Q2742" s="36" t="s">
        <v>3468</v>
      </c>
      <c r="R2742" s="36" t="s">
        <v>4612</v>
      </c>
      <c r="S2742" s="36"/>
      <c r="U2742" s="36" t="s">
        <v>4800</v>
      </c>
      <c r="V2742" s="66" t="s">
        <v>5285</v>
      </c>
      <c r="W2742" s="66"/>
    </row>
    <row r="2743" spans="1:23" ht="15">
      <c r="A2743" s="36" t="s">
        <v>4599</v>
      </c>
      <c r="B2743" s="34" t="s">
        <v>455</v>
      </c>
      <c r="C2743" s="36" t="s">
        <v>1036</v>
      </c>
      <c r="D2743" s="36" t="s">
        <v>1082</v>
      </c>
      <c r="E2743" s="36" t="s">
        <v>1509</v>
      </c>
      <c r="F2743" s="37" t="s">
        <v>4613</v>
      </c>
      <c r="G2743" s="36" t="s">
        <v>4610</v>
      </c>
      <c r="H2743" s="36" t="s">
        <v>4614</v>
      </c>
      <c r="I2743" s="36" t="s">
        <v>1336</v>
      </c>
      <c r="J2743" s="36" t="s">
        <v>4389</v>
      </c>
      <c r="K2743" s="36"/>
      <c r="L2743" s="36" t="s">
        <v>1172</v>
      </c>
      <c r="M2743" s="36">
        <v>7.0999999999999994E-2</v>
      </c>
      <c r="N2743" s="36" t="b">
        <v>1</v>
      </c>
      <c r="O2743" s="36">
        <v>0.62</v>
      </c>
      <c r="P2743" s="66"/>
      <c r="Q2743" s="36" t="s">
        <v>2033</v>
      </c>
      <c r="R2743" s="36" t="s">
        <v>4615</v>
      </c>
      <c r="S2743" s="66"/>
      <c r="U2743" s="36" t="s">
        <v>4800</v>
      </c>
      <c r="V2743" s="66" t="s">
        <v>5285</v>
      </c>
      <c r="W2743" s="66"/>
    </row>
    <row r="2744" spans="1:23" ht="15">
      <c r="A2744" s="36" t="s">
        <v>4599</v>
      </c>
      <c r="B2744" s="34" t="s">
        <v>455</v>
      </c>
      <c r="C2744" s="36" t="s">
        <v>1036</v>
      </c>
      <c r="D2744" s="36" t="s">
        <v>1082</v>
      </c>
      <c r="E2744" s="36" t="s">
        <v>1509</v>
      </c>
      <c r="F2744" s="37" t="s">
        <v>4613</v>
      </c>
      <c r="G2744" s="36" t="s">
        <v>4610</v>
      </c>
      <c r="H2744" s="36" t="s">
        <v>4614</v>
      </c>
      <c r="I2744" s="36" t="s">
        <v>1336</v>
      </c>
      <c r="J2744" s="36" t="s">
        <v>3744</v>
      </c>
      <c r="K2744" s="36"/>
      <c r="L2744" s="36" t="s">
        <v>1172</v>
      </c>
      <c r="M2744" s="36">
        <v>0</v>
      </c>
      <c r="N2744" s="36" t="b">
        <v>1</v>
      </c>
      <c r="O2744" s="36">
        <v>0.62</v>
      </c>
      <c r="P2744" s="36"/>
      <c r="Q2744" s="36" t="s">
        <v>2033</v>
      </c>
      <c r="R2744" s="36" t="s">
        <v>4615</v>
      </c>
      <c r="S2744" s="36"/>
      <c r="U2744" s="36" t="s">
        <v>4800</v>
      </c>
      <c r="V2744" s="66" t="s">
        <v>5285</v>
      </c>
      <c r="W2744" s="66"/>
    </row>
    <row r="2745" spans="1:23" ht="15">
      <c r="A2745" s="36" t="s">
        <v>4599</v>
      </c>
      <c r="B2745" s="34" t="s">
        <v>455</v>
      </c>
      <c r="C2745" s="36" t="s">
        <v>1036</v>
      </c>
      <c r="D2745" s="36" t="s">
        <v>1082</v>
      </c>
      <c r="E2745" s="36" t="s">
        <v>4616</v>
      </c>
      <c r="F2745" s="37" t="s">
        <v>4617</v>
      </c>
      <c r="G2745" s="36" t="s">
        <v>4610</v>
      </c>
      <c r="H2745" s="36" t="s">
        <v>4618</v>
      </c>
      <c r="I2745" s="36" t="s">
        <v>4619</v>
      </c>
      <c r="J2745" s="36" t="s">
        <v>4620</v>
      </c>
      <c r="K2745" s="36">
        <v>25</v>
      </c>
      <c r="L2745" s="36" t="s">
        <v>1172</v>
      </c>
      <c r="M2745" s="36">
        <v>18</v>
      </c>
      <c r="N2745" s="36"/>
      <c r="O2745" s="36">
        <v>0.68</v>
      </c>
      <c r="P2745" s="36"/>
      <c r="Q2745" s="36" t="s">
        <v>3468</v>
      </c>
      <c r="R2745" s="36" t="s">
        <v>4621</v>
      </c>
      <c r="S2745" s="36"/>
      <c r="U2745" s="36" t="s">
        <v>4800</v>
      </c>
      <c r="V2745" s="66" t="s">
        <v>5285</v>
      </c>
      <c r="W2745" s="66"/>
    </row>
    <row r="2746" spans="1:23" ht="15">
      <c r="A2746" s="36" t="s">
        <v>4599</v>
      </c>
      <c r="B2746" s="34" t="s">
        <v>455</v>
      </c>
      <c r="C2746" s="36" t="s">
        <v>1036</v>
      </c>
      <c r="D2746" s="36" t="s">
        <v>1082</v>
      </c>
      <c r="E2746" s="36" t="s">
        <v>4616</v>
      </c>
      <c r="F2746" s="37" t="s">
        <v>4617</v>
      </c>
      <c r="G2746" s="36" t="s">
        <v>4610</v>
      </c>
      <c r="H2746" s="36" t="s">
        <v>4618</v>
      </c>
      <c r="I2746" s="36" t="s">
        <v>4619</v>
      </c>
      <c r="J2746" s="36" t="s">
        <v>4622</v>
      </c>
      <c r="K2746" s="36">
        <v>25</v>
      </c>
      <c r="L2746" s="36" t="s">
        <v>1172</v>
      </c>
      <c r="M2746" s="36">
        <v>3.01</v>
      </c>
      <c r="N2746" s="36"/>
      <c r="O2746" s="36">
        <v>0.68</v>
      </c>
      <c r="P2746" s="36"/>
      <c r="Q2746" s="36" t="s">
        <v>3468</v>
      </c>
      <c r="R2746" s="36" t="s">
        <v>4621</v>
      </c>
      <c r="S2746" s="36"/>
      <c r="U2746" s="36" t="s">
        <v>4800</v>
      </c>
      <c r="V2746" s="66" t="s">
        <v>5285</v>
      </c>
      <c r="W2746" s="66"/>
    </row>
    <row r="2747" spans="1:23" ht="15">
      <c r="A2747" s="36" t="s">
        <v>4623</v>
      </c>
      <c r="B2747" s="34" t="s">
        <v>4624</v>
      </c>
      <c r="C2747" s="36" t="s">
        <v>1036</v>
      </c>
      <c r="D2747" s="36" t="s">
        <v>1147</v>
      </c>
      <c r="E2747" s="36"/>
      <c r="F2747" s="37" t="s">
        <v>3818</v>
      </c>
      <c r="G2747" s="36" t="s">
        <v>4625</v>
      </c>
      <c r="H2747" s="36" t="s">
        <v>4626</v>
      </c>
      <c r="I2747" s="36" t="s">
        <v>4627</v>
      </c>
      <c r="J2747" s="36" t="s">
        <v>1161</v>
      </c>
      <c r="K2747" s="36">
        <v>225</v>
      </c>
      <c r="L2747" s="36" t="s">
        <v>1089</v>
      </c>
      <c r="M2747" s="36">
        <v>7.6</v>
      </c>
      <c r="N2747" s="36"/>
      <c r="O2747" s="36"/>
      <c r="P2747" s="36"/>
      <c r="Q2747" s="36" t="s">
        <v>4628</v>
      </c>
      <c r="R2747" s="36" t="s">
        <v>4629</v>
      </c>
      <c r="S2747" s="21"/>
      <c r="U2747" s="36" t="s">
        <v>5252</v>
      </c>
      <c r="V2747" s="66" t="s">
        <v>5285</v>
      </c>
      <c r="W2747" s="66"/>
    </row>
    <row r="2748" spans="1:23" ht="15">
      <c r="A2748" s="36" t="s">
        <v>4623</v>
      </c>
      <c r="B2748" s="34" t="s">
        <v>4624</v>
      </c>
      <c r="C2748" s="36" t="s">
        <v>1036</v>
      </c>
      <c r="D2748" s="36" t="s">
        <v>1147</v>
      </c>
      <c r="E2748" s="36"/>
      <c r="F2748" s="37" t="s">
        <v>3818</v>
      </c>
      <c r="G2748" s="36" t="s">
        <v>4625</v>
      </c>
      <c r="H2748" s="36" t="s">
        <v>4626</v>
      </c>
      <c r="I2748" s="36" t="s">
        <v>4627</v>
      </c>
      <c r="J2748" s="36" t="s">
        <v>1161</v>
      </c>
      <c r="K2748" s="36">
        <v>81</v>
      </c>
      <c r="L2748" s="36" t="s">
        <v>1089</v>
      </c>
      <c r="M2748" s="36">
        <v>6.2</v>
      </c>
      <c r="N2748" s="36"/>
      <c r="O2748" s="36"/>
      <c r="P2748" s="36"/>
      <c r="Q2748" s="36" t="s">
        <v>4628</v>
      </c>
      <c r="R2748" s="36" t="s">
        <v>4630</v>
      </c>
      <c r="S2748" s="21"/>
      <c r="U2748" s="36" t="s">
        <v>5252</v>
      </c>
      <c r="V2748" s="66" t="s">
        <v>5285</v>
      </c>
      <c r="W2748" s="66"/>
    </row>
    <row r="2749" spans="1:23" ht="15">
      <c r="A2749" s="36" t="s">
        <v>4623</v>
      </c>
      <c r="B2749" s="34" t="s">
        <v>4624</v>
      </c>
      <c r="C2749" s="36" t="s">
        <v>1036</v>
      </c>
      <c r="D2749" s="36" t="s">
        <v>1147</v>
      </c>
      <c r="E2749" s="36"/>
      <c r="F2749" s="37" t="s">
        <v>3818</v>
      </c>
      <c r="G2749" s="36" t="s">
        <v>4625</v>
      </c>
      <c r="H2749" s="36" t="s">
        <v>4631</v>
      </c>
      <c r="I2749" s="36" t="s">
        <v>4627</v>
      </c>
      <c r="J2749" s="36" t="s">
        <v>1147</v>
      </c>
      <c r="K2749" s="36">
        <v>225</v>
      </c>
      <c r="L2749" s="36" t="s">
        <v>1089</v>
      </c>
      <c r="M2749" s="36">
        <v>28.6</v>
      </c>
      <c r="N2749" s="36"/>
      <c r="O2749" s="36"/>
      <c r="P2749" s="36"/>
      <c r="Q2749" s="36" t="s">
        <v>4628</v>
      </c>
      <c r="R2749" s="36" t="s">
        <v>4629</v>
      </c>
      <c r="S2749" s="21"/>
      <c r="U2749" s="36" t="s">
        <v>5409</v>
      </c>
      <c r="V2749" s="66" t="s">
        <v>5285</v>
      </c>
      <c r="W2749" s="66"/>
    </row>
    <row r="2750" spans="1:23" ht="15">
      <c r="A2750" s="36" t="s">
        <v>4623</v>
      </c>
      <c r="B2750" s="34" t="s">
        <v>4624</v>
      </c>
      <c r="C2750" s="36" t="s">
        <v>1036</v>
      </c>
      <c r="D2750" s="36" t="s">
        <v>1147</v>
      </c>
      <c r="E2750" s="36"/>
      <c r="F2750" s="37" t="s">
        <v>3818</v>
      </c>
      <c r="G2750" s="36" t="s">
        <v>4625</v>
      </c>
      <c r="H2750" s="36" t="s">
        <v>4631</v>
      </c>
      <c r="I2750" s="36" t="s">
        <v>4627</v>
      </c>
      <c r="J2750" s="36" t="s">
        <v>1147</v>
      </c>
      <c r="K2750" s="36">
        <v>81</v>
      </c>
      <c r="L2750" s="36" t="s">
        <v>1089</v>
      </c>
      <c r="M2750" s="36">
        <v>27.1</v>
      </c>
      <c r="N2750" s="36"/>
      <c r="O2750" s="36"/>
      <c r="P2750" s="36"/>
      <c r="Q2750" s="36" t="s">
        <v>4628</v>
      </c>
      <c r="R2750" s="36" t="s">
        <v>4630</v>
      </c>
      <c r="S2750" s="21"/>
      <c r="U2750" s="36" t="s">
        <v>5409</v>
      </c>
      <c r="V2750" s="66" t="s">
        <v>5285</v>
      </c>
      <c r="W2750" s="66"/>
    </row>
    <row r="2751" spans="1:23" ht="15">
      <c r="A2751" s="36" t="s">
        <v>4623</v>
      </c>
      <c r="B2751" s="34" t="s">
        <v>4624</v>
      </c>
      <c r="C2751" s="36" t="s">
        <v>1036</v>
      </c>
      <c r="D2751" s="36" t="s">
        <v>1147</v>
      </c>
      <c r="E2751" s="36"/>
      <c r="F2751" s="37" t="s">
        <v>3818</v>
      </c>
      <c r="G2751" s="36" t="s">
        <v>4625</v>
      </c>
      <c r="H2751" s="36" t="s">
        <v>1466</v>
      </c>
      <c r="I2751" s="36" t="s">
        <v>4627</v>
      </c>
      <c r="J2751" s="36" t="s">
        <v>2913</v>
      </c>
      <c r="K2751" s="36">
        <v>306</v>
      </c>
      <c r="L2751" s="36" t="s">
        <v>1089</v>
      </c>
      <c r="M2751" s="36">
        <v>491</v>
      </c>
      <c r="N2751" s="36"/>
      <c r="O2751" s="36"/>
      <c r="P2751" s="36">
        <v>141</v>
      </c>
      <c r="Q2751" s="36" t="s">
        <v>4628</v>
      </c>
      <c r="R2751" s="36" t="s">
        <v>4632</v>
      </c>
      <c r="S2751" s="21"/>
      <c r="U2751" s="36" t="s">
        <v>4780</v>
      </c>
      <c r="V2751" s="66" t="s">
        <v>5285</v>
      </c>
      <c r="W2751" s="66"/>
    </row>
    <row r="2752" spans="1:23" ht="15">
      <c r="A2752" s="36" t="s">
        <v>4623</v>
      </c>
      <c r="B2752" s="34" t="s">
        <v>4624</v>
      </c>
      <c r="C2752" s="36" t="s">
        <v>1036</v>
      </c>
      <c r="D2752" s="36" t="s">
        <v>1147</v>
      </c>
      <c r="E2752" s="36"/>
      <c r="F2752" s="37" t="s">
        <v>3818</v>
      </c>
      <c r="G2752" s="36" t="s">
        <v>4625</v>
      </c>
      <c r="H2752" s="36" t="s">
        <v>1466</v>
      </c>
      <c r="I2752" s="36" t="s">
        <v>4627</v>
      </c>
      <c r="J2752" s="36" t="s">
        <v>2913</v>
      </c>
      <c r="K2752" s="36">
        <v>225</v>
      </c>
      <c r="L2752" s="36" t="s">
        <v>1089</v>
      </c>
      <c r="M2752" s="36">
        <v>236</v>
      </c>
      <c r="N2752" s="36"/>
      <c r="O2752" s="36"/>
      <c r="P2752" s="36">
        <v>31</v>
      </c>
      <c r="Q2752" s="36" t="s">
        <v>4628</v>
      </c>
      <c r="R2752" s="36" t="s">
        <v>4633</v>
      </c>
      <c r="S2752" s="21"/>
      <c r="U2752" s="36" t="s">
        <v>4780</v>
      </c>
      <c r="V2752" s="66" t="s">
        <v>5285</v>
      </c>
      <c r="W2752" s="66"/>
    </row>
    <row r="2753" spans="1:23" ht="15">
      <c r="A2753" s="36" t="s">
        <v>4623</v>
      </c>
      <c r="B2753" s="34" t="s">
        <v>4624</v>
      </c>
      <c r="C2753" s="36" t="s">
        <v>1036</v>
      </c>
      <c r="D2753" s="36" t="s">
        <v>1147</v>
      </c>
      <c r="E2753" s="36"/>
      <c r="F2753" s="37" t="s">
        <v>3818</v>
      </c>
      <c r="G2753" s="36" t="s">
        <v>4625</v>
      </c>
      <c r="H2753" s="36" t="s">
        <v>1466</v>
      </c>
      <c r="I2753" s="36" t="s">
        <v>4627</v>
      </c>
      <c r="J2753" s="36" t="s">
        <v>2913</v>
      </c>
      <c r="K2753" s="36">
        <v>81</v>
      </c>
      <c r="L2753" s="36" t="s">
        <v>1089</v>
      </c>
      <c r="M2753" s="36">
        <v>323</v>
      </c>
      <c r="N2753" s="36"/>
      <c r="O2753" s="36"/>
      <c r="P2753" s="36">
        <v>32</v>
      </c>
      <c r="Q2753" s="36" t="s">
        <v>4628</v>
      </c>
      <c r="R2753" s="36" t="s">
        <v>4630</v>
      </c>
      <c r="S2753" s="21"/>
      <c r="U2753" s="36" t="s">
        <v>4780</v>
      </c>
      <c r="V2753" s="66" t="s">
        <v>5285</v>
      </c>
      <c r="W2753" s="66"/>
    </row>
    <row r="2754" spans="1:23" ht="15">
      <c r="A2754" s="36" t="s">
        <v>4623</v>
      </c>
      <c r="B2754" s="34" t="s">
        <v>4624</v>
      </c>
      <c r="C2754" s="36" t="s">
        <v>1036</v>
      </c>
      <c r="D2754" s="36" t="s">
        <v>1147</v>
      </c>
      <c r="E2754" s="36"/>
      <c r="F2754" s="37" t="s">
        <v>3818</v>
      </c>
      <c r="G2754" s="36" t="s">
        <v>4625</v>
      </c>
      <c r="H2754" s="36" t="s">
        <v>4634</v>
      </c>
      <c r="I2754" s="36" t="s">
        <v>4627</v>
      </c>
      <c r="J2754" s="36" t="s">
        <v>1094</v>
      </c>
      <c r="K2754" s="36">
        <v>306</v>
      </c>
      <c r="L2754" s="36" t="s">
        <v>1089</v>
      </c>
      <c r="M2754" s="36">
        <v>40.1</v>
      </c>
      <c r="N2754" s="36"/>
      <c r="O2754" s="36"/>
      <c r="P2754" s="36">
        <v>3.7</v>
      </c>
      <c r="Q2754" s="36" t="s">
        <v>4628</v>
      </c>
      <c r="R2754" s="36" t="s">
        <v>4632</v>
      </c>
      <c r="S2754" s="21"/>
      <c r="U2754" s="36" t="s">
        <v>5105</v>
      </c>
      <c r="V2754" s="66" t="s">
        <v>5284</v>
      </c>
      <c r="W2754" s="66"/>
    </row>
    <row r="2755" spans="1:23" ht="15">
      <c r="A2755" s="36" t="s">
        <v>4623</v>
      </c>
      <c r="B2755" s="34" t="s">
        <v>4624</v>
      </c>
      <c r="C2755" s="36" t="s">
        <v>1036</v>
      </c>
      <c r="D2755" s="36" t="s">
        <v>1147</v>
      </c>
      <c r="E2755" s="36"/>
      <c r="F2755" s="37" t="s">
        <v>3818</v>
      </c>
      <c r="G2755" s="36" t="s">
        <v>4625</v>
      </c>
      <c r="H2755" s="36" t="s">
        <v>4634</v>
      </c>
      <c r="I2755" s="36" t="s">
        <v>4627</v>
      </c>
      <c r="J2755" s="36" t="s">
        <v>1094</v>
      </c>
      <c r="K2755" s="36">
        <v>225</v>
      </c>
      <c r="L2755" s="36" t="s">
        <v>1089</v>
      </c>
      <c r="M2755" s="36">
        <v>32.799999999999997</v>
      </c>
      <c r="N2755" s="36"/>
      <c r="O2755" s="36"/>
      <c r="P2755" s="36"/>
      <c r="Q2755" s="36" t="s">
        <v>4628</v>
      </c>
      <c r="R2755" s="36" t="s">
        <v>4635</v>
      </c>
      <c r="S2755" s="21"/>
      <c r="U2755" s="36" t="s">
        <v>5105</v>
      </c>
      <c r="V2755" s="66" t="s">
        <v>5284</v>
      </c>
      <c r="W2755" s="66"/>
    </row>
    <row r="2756" spans="1:23" ht="15">
      <c r="A2756" s="36" t="s">
        <v>4623</v>
      </c>
      <c r="B2756" s="34" t="s">
        <v>4624</v>
      </c>
      <c r="C2756" s="36" t="s">
        <v>1036</v>
      </c>
      <c r="D2756" s="36" t="s">
        <v>1147</v>
      </c>
      <c r="E2756" s="36"/>
      <c r="F2756" s="37" t="s">
        <v>3818</v>
      </c>
      <c r="G2756" s="36" t="s">
        <v>4625</v>
      </c>
      <c r="H2756" s="36" t="s">
        <v>4634</v>
      </c>
      <c r="I2756" s="36" t="s">
        <v>4627</v>
      </c>
      <c r="J2756" s="36" t="s">
        <v>1094</v>
      </c>
      <c r="K2756" s="36">
        <v>81</v>
      </c>
      <c r="L2756" s="36" t="s">
        <v>1089</v>
      </c>
      <c r="M2756" s="36">
        <v>35.200000000000003</v>
      </c>
      <c r="N2756" s="36"/>
      <c r="O2756" s="36"/>
      <c r="P2756" s="36"/>
      <c r="Q2756" s="36" t="s">
        <v>4628</v>
      </c>
      <c r="R2756" s="36" t="s">
        <v>4636</v>
      </c>
      <c r="S2756" s="21"/>
      <c r="U2756" s="36" t="s">
        <v>5105</v>
      </c>
      <c r="V2756" s="66" t="s">
        <v>5284</v>
      </c>
      <c r="W2756" s="66"/>
    </row>
    <row r="2757" spans="1:23" ht="15">
      <c r="A2757" s="10" t="s">
        <v>4637</v>
      </c>
      <c r="B2757" s="6" t="s">
        <v>738</v>
      </c>
      <c r="C2757" s="10" t="s">
        <v>1036</v>
      </c>
      <c r="D2757" s="10" t="s">
        <v>1129</v>
      </c>
      <c r="E2757" s="36" t="s">
        <v>1100</v>
      </c>
      <c r="F2757" s="30" t="s">
        <v>1182</v>
      </c>
      <c r="G2757" s="10" t="s">
        <v>4638</v>
      </c>
      <c r="H2757" s="10" t="s">
        <v>1088</v>
      </c>
      <c r="I2757" s="10" t="s">
        <v>1088</v>
      </c>
      <c r="J2757" s="10" t="s">
        <v>1088</v>
      </c>
      <c r="K2757" s="10" t="s">
        <v>1088</v>
      </c>
      <c r="L2757" s="10" t="s">
        <v>1088</v>
      </c>
      <c r="M2757" s="10" t="s">
        <v>1088</v>
      </c>
      <c r="N2757" s="10" t="s">
        <v>1088</v>
      </c>
      <c r="O2757" s="10" t="s">
        <v>1088</v>
      </c>
      <c r="P2757" s="10" t="s">
        <v>1088</v>
      </c>
      <c r="Q2757" s="10" t="s">
        <v>2649</v>
      </c>
      <c r="R2757" s="10" t="s">
        <v>4639</v>
      </c>
      <c r="S2757" s="21"/>
      <c r="U2757" s="36" t="s">
        <v>5105</v>
      </c>
      <c r="V2757" s="66" t="s">
        <v>5105</v>
      </c>
      <c r="W2757" s="66"/>
    </row>
    <row r="2758" spans="1:23" ht="15">
      <c r="A2758" s="21" t="s">
        <v>4640</v>
      </c>
      <c r="B2758" s="6" t="s">
        <v>775</v>
      </c>
      <c r="C2758" s="21" t="s">
        <v>1036</v>
      </c>
      <c r="D2758" s="21" t="s">
        <v>1129</v>
      </c>
      <c r="E2758" s="21" t="s">
        <v>1097</v>
      </c>
      <c r="F2758" s="30" t="s">
        <v>1271</v>
      </c>
      <c r="G2758" s="21" t="s">
        <v>1781</v>
      </c>
      <c r="H2758" s="31" t="s">
        <v>4641</v>
      </c>
      <c r="I2758" s="10" t="s">
        <v>4642</v>
      </c>
      <c r="J2758" s="21" t="s">
        <v>1161</v>
      </c>
      <c r="K2758" s="21">
        <v>8</v>
      </c>
      <c r="L2758" s="21" t="s">
        <v>1089</v>
      </c>
      <c r="M2758" s="21">
        <v>9.8000000000000007</v>
      </c>
      <c r="N2758" s="10" t="s">
        <v>1088</v>
      </c>
      <c r="O2758" s="10" t="s">
        <v>1088</v>
      </c>
      <c r="P2758" s="21">
        <v>2.6</v>
      </c>
      <c r="Q2758" s="10" t="s">
        <v>2649</v>
      </c>
      <c r="R2758" s="21"/>
      <c r="S2758" s="21"/>
      <c r="U2758" s="36" t="s">
        <v>4782</v>
      </c>
      <c r="V2758" s="66" t="s">
        <v>5285</v>
      </c>
      <c r="W2758" s="66"/>
    </row>
    <row r="2759" spans="1:23" ht="15">
      <c r="A2759" s="21" t="s">
        <v>4640</v>
      </c>
      <c r="B2759" s="6" t="s">
        <v>775</v>
      </c>
      <c r="C2759" s="21" t="s">
        <v>1036</v>
      </c>
      <c r="D2759" s="21" t="s">
        <v>1129</v>
      </c>
      <c r="E2759" s="21" t="s">
        <v>1097</v>
      </c>
      <c r="F2759" s="30" t="s">
        <v>1274</v>
      </c>
      <c r="G2759" s="21" t="s">
        <v>1781</v>
      </c>
      <c r="H2759" s="31" t="s">
        <v>4641</v>
      </c>
      <c r="I2759" s="10" t="s">
        <v>4642</v>
      </c>
      <c r="J2759" s="21" t="s">
        <v>1161</v>
      </c>
      <c r="K2759" s="21">
        <v>19</v>
      </c>
      <c r="L2759" s="21" t="s">
        <v>1089</v>
      </c>
      <c r="M2759" s="21">
        <v>11.4</v>
      </c>
      <c r="N2759" s="10" t="s">
        <v>1088</v>
      </c>
      <c r="O2759" s="10" t="s">
        <v>1088</v>
      </c>
      <c r="P2759" s="21">
        <v>4.5</v>
      </c>
      <c r="Q2759" s="10" t="s">
        <v>2649</v>
      </c>
      <c r="R2759" s="21"/>
      <c r="S2759" s="21"/>
      <c r="U2759" s="36" t="s">
        <v>4782</v>
      </c>
      <c r="V2759" s="66" t="s">
        <v>5285</v>
      </c>
      <c r="W2759" s="66"/>
    </row>
    <row r="2760" spans="1:23" ht="15">
      <c r="A2760" s="21" t="s">
        <v>4640</v>
      </c>
      <c r="B2760" s="6" t="s">
        <v>775</v>
      </c>
      <c r="C2760" s="21" t="s">
        <v>1036</v>
      </c>
      <c r="D2760" s="21" t="s">
        <v>1129</v>
      </c>
      <c r="E2760" s="21" t="s">
        <v>1097</v>
      </c>
      <c r="F2760" s="30" t="s">
        <v>1275</v>
      </c>
      <c r="G2760" s="21" t="s">
        <v>1781</v>
      </c>
      <c r="H2760" s="31" t="s">
        <v>4641</v>
      </c>
      <c r="I2760" s="10" t="s">
        <v>4642</v>
      </c>
      <c r="J2760" s="21" t="s">
        <v>1161</v>
      </c>
      <c r="K2760" s="21">
        <v>14</v>
      </c>
      <c r="L2760" s="21" t="s">
        <v>1089</v>
      </c>
      <c r="M2760" s="21">
        <v>18.899999999999999</v>
      </c>
      <c r="N2760" s="10" t="s">
        <v>1088</v>
      </c>
      <c r="O2760" s="10" t="s">
        <v>1088</v>
      </c>
      <c r="P2760" s="21">
        <v>7.8</v>
      </c>
      <c r="Q2760" s="10" t="s">
        <v>2649</v>
      </c>
      <c r="R2760" s="21"/>
      <c r="S2760" s="21"/>
      <c r="U2760" s="36" t="s">
        <v>4782</v>
      </c>
      <c r="V2760" s="66" t="s">
        <v>5285</v>
      </c>
      <c r="W2760" s="66"/>
    </row>
    <row r="2761" spans="1:23" ht="15">
      <c r="A2761" s="21" t="s">
        <v>4640</v>
      </c>
      <c r="B2761" s="6" t="s">
        <v>775</v>
      </c>
      <c r="C2761" s="21" t="s">
        <v>1036</v>
      </c>
      <c r="D2761" s="21" t="s">
        <v>1129</v>
      </c>
      <c r="E2761" s="21" t="s">
        <v>1097</v>
      </c>
      <c r="F2761" s="30" t="s">
        <v>4369</v>
      </c>
      <c r="G2761" s="21" t="s">
        <v>1781</v>
      </c>
      <c r="H2761" s="31" t="s">
        <v>4641</v>
      </c>
      <c r="I2761" s="10" t="s">
        <v>4642</v>
      </c>
      <c r="J2761" s="21" t="s">
        <v>1161</v>
      </c>
      <c r="K2761" s="21">
        <v>7</v>
      </c>
      <c r="L2761" s="21" t="s">
        <v>1089</v>
      </c>
      <c r="M2761" s="21">
        <v>16.600000000000001</v>
      </c>
      <c r="N2761" s="10" t="s">
        <v>1088</v>
      </c>
      <c r="O2761" s="10" t="s">
        <v>1088</v>
      </c>
      <c r="P2761" s="21">
        <v>7.9</v>
      </c>
      <c r="Q2761" s="10" t="s">
        <v>2649</v>
      </c>
      <c r="R2761" s="21"/>
      <c r="S2761" s="21"/>
      <c r="U2761" s="36" t="s">
        <v>4782</v>
      </c>
      <c r="V2761" s="66" t="s">
        <v>5285</v>
      </c>
      <c r="W2761" s="66"/>
    </row>
    <row r="2762" spans="1:23" ht="15">
      <c r="A2762" s="21" t="s">
        <v>4640</v>
      </c>
      <c r="B2762" s="6" t="s">
        <v>775</v>
      </c>
      <c r="C2762" s="21" t="s">
        <v>1036</v>
      </c>
      <c r="D2762" s="21" t="s">
        <v>1129</v>
      </c>
      <c r="E2762" s="21" t="s">
        <v>1097</v>
      </c>
      <c r="F2762" s="30" t="s">
        <v>1278</v>
      </c>
      <c r="G2762" s="21" t="s">
        <v>1781</v>
      </c>
      <c r="H2762" s="31" t="s">
        <v>4641</v>
      </c>
      <c r="I2762" s="10" t="s">
        <v>4642</v>
      </c>
      <c r="J2762" s="21" t="s">
        <v>1161</v>
      </c>
      <c r="K2762" s="21">
        <v>18</v>
      </c>
      <c r="L2762" s="21" t="s">
        <v>1089</v>
      </c>
      <c r="M2762" s="21">
        <v>9.6999999999999993</v>
      </c>
      <c r="N2762" s="10" t="s">
        <v>1088</v>
      </c>
      <c r="O2762" s="10" t="s">
        <v>1088</v>
      </c>
      <c r="P2762" s="21">
        <v>4.0999999999999996</v>
      </c>
      <c r="Q2762" s="10" t="s">
        <v>2649</v>
      </c>
      <c r="R2762" s="21"/>
      <c r="S2762" s="21"/>
      <c r="U2762" s="36" t="s">
        <v>4782</v>
      </c>
      <c r="V2762" s="66" t="s">
        <v>5285</v>
      </c>
      <c r="W2762" s="66"/>
    </row>
    <row r="2763" spans="1:23" ht="15">
      <c r="A2763" s="21" t="s">
        <v>4640</v>
      </c>
      <c r="B2763" s="6" t="s">
        <v>775</v>
      </c>
      <c r="C2763" s="21" t="s">
        <v>1036</v>
      </c>
      <c r="D2763" s="21" t="s">
        <v>1129</v>
      </c>
      <c r="E2763" s="21" t="s">
        <v>1097</v>
      </c>
      <c r="F2763" s="30" t="s">
        <v>1279</v>
      </c>
      <c r="G2763" s="21" t="s">
        <v>1781</v>
      </c>
      <c r="H2763" s="31" t="s">
        <v>4641</v>
      </c>
      <c r="I2763" s="10" t="s">
        <v>4642</v>
      </c>
      <c r="J2763" s="21" t="s">
        <v>1161</v>
      </c>
      <c r="K2763" s="21">
        <v>21</v>
      </c>
      <c r="L2763" s="21" t="s">
        <v>1089</v>
      </c>
      <c r="M2763" s="21">
        <v>20.6</v>
      </c>
      <c r="N2763" s="10" t="s">
        <v>1088</v>
      </c>
      <c r="O2763" s="10" t="s">
        <v>1088</v>
      </c>
      <c r="P2763" s="21">
        <v>4.9000000000000004</v>
      </c>
      <c r="Q2763" s="10" t="s">
        <v>2649</v>
      </c>
      <c r="R2763" s="21"/>
      <c r="S2763" s="21"/>
      <c r="U2763" s="36" t="s">
        <v>4782</v>
      </c>
      <c r="V2763" s="66" t="s">
        <v>5285</v>
      </c>
      <c r="W2763" s="66"/>
    </row>
    <row r="2764" spans="1:23" ht="15">
      <c r="A2764" s="21" t="s">
        <v>4640</v>
      </c>
      <c r="B2764" s="6" t="s">
        <v>775</v>
      </c>
      <c r="C2764" s="21" t="s">
        <v>1036</v>
      </c>
      <c r="D2764" s="21" t="s">
        <v>1129</v>
      </c>
      <c r="E2764" s="21" t="s">
        <v>1097</v>
      </c>
      <c r="F2764" s="30" t="s">
        <v>1280</v>
      </c>
      <c r="G2764" s="21" t="s">
        <v>1781</v>
      </c>
      <c r="H2764" s="31" t="s">
        <v>4641</v>
      </c>
      <c r="I2764" s="10" t="s">
        <v>4642</v>
      </c>
      <c r="J2764" s="21" t="s">
        <v>1161</v>
      </c>
      <c r="K2764" s="21">
        <v>12</v>
      </c>
      <c r="L2764" s="21" t="s">
        <v>1089</v>
      </c>
      <c r="M2764" s="21">
        <v>11.6</v>
      </c>
      <c r="N2764" s="10" t="s">
        <v>1088</v>
      </c>
      <c r="O2764" s="10" t="s">
        <v>1088</v>
      </c>
      <c r="P2764" s="21">
        <v>6.6</v>
      </c>
      <c r="Q2764" s="10" t="s">
        <v>2649</v>
      </c>
      <c r="R2764" s="21"/>
      <c r="S2764" s="21"/>
      <c r="U2764" s="36" t="s">
        <v>4782</v>
      </c>
      <c r="V2764" s="66" t="s">
        <v>5285</v>
      </c>
      <c r="W2764" s="66"/>
    </row>
    <row r="2765" spans="1:23" ht="15">
      <c r="A2765" s="21" t="s">
        <v>4640</v>
      </c>
      <c r="B2765" s="6" t="s">
        <v>775</v>
      </c>
      <c r="C2765" s="21" t="s">
        <v>1036</v>
      </c>
      <c r="D2765" s="21" t="s">
        <v>1129</v>
      </c>
      <c r="E2765" s="21" t="s">
        <v>1097</v>
      </c>
      <c r="F2765" s="30" t="s">
        <v>1281</v>
      </c>
      <c r="G2765" s="21" t="s">
        <v>1781</v>
      </c>
      <c r="H2765" s="31" t="s">
        <v>4641</v>
      </c>
      <c r="I2765" s="10" t="s">
        <v>4642</v>
      </c>
      <c r="J2765" s="21" t="s">
        <v>1161</v>
      </c>
      <c r="K2765" s="21">
        <v>15</v>
      </c>
      <c r="L2765" s="21" t="s">
        <v>1089</v>
      </c>
      <c r="M2765" s="21">
        <v>23</v>
      </c>
      <c r="N2765" s="10" t="s">
        <v>1088</v>
      </c>
      <c r="O2765" s="10" t="s">
        <v>1088</v>
      </c>
      <c r="P2765" s="21">
        <v>8.9</v>
      </c>
      <c r="Q2765" s="10" t="s">
        <v>2649</v>
      </c>
      <c r="R2765" s="21"/>
      <c r="S2765" s="21"/>
      <c r="U2765" s="36" t="s">
        <v>4782</v>
      </c>
      <c r="V2765" s="66" t="s">
        <v>5285</v>
      </c>
      <c r="W2765" s="66"/>
    </row>
    <row r="2766" spans="1:23" ht="15">
      <c r="A2766" s="21" t="s">
        <v>4640</v>
      </c>
      <c r="B2766" s="6" t="s">
        <v>775</v>
      </c>
      <c r="C2766" s="21" t="s">
        <v>1036</v>
      </c>
      <c r="D2766" s="21" t="s">
        <v>1129</v>
      </c>
      <c r="E2766" s="21" t="s">
        <v>1097</v>
      </c>
      <c r="F2766" s="30" t="s">
        <v>1271</v>
      </c>
      <c r="G2766" s="21" t="s">
        <v>1781</v>
      </c>
      <c r="H2766" s="31" t="s">
        <v>4643</v>
      </c>
      <c r="I2766" s="10" t="s">
        <v>4642</v>
      </c>
      <c r="J2766" s="21" t="s">
        <v>1094</v>
      </c>
      <c r="K2766" s="21">
        <v>7</v>
      </c>
      <c r="L2766" s="21" t="s">
        <v>1089</v>
      </c>
      <c r="M2766" s="21">
        <v>52.5</v>
      </c>
      <c r="N2766" s="10" t="s">
        <v>1088</v>
      </c>
      <c r="O2766" s="10" t="s">
        <v>1088</v>
      </c>
      <c r="P2766" s="21">
        <v>2.7</v>
      </c>
      <c r="Q2766" s="10" t="s">
        <v>2649</v>
      </c>
      <c r="R2766" s="21"/>
      <c r="S2766" s="21"/>
      <c r="U2766" s="36" t="s">
        <v>5105</v>
      </c>
      <c r="V2766" s="66" t="s">
        <v>5284</v>
      </c>
      <c r="W2766" s="66"/>
    </row>
    <row r="2767" spans="1:23" ht="15">
      <c r="A2767" s="21" t="s">
        <v>4640</v>
      </c>
      <c r="B2767" s="6" t="s">
        <v>775</v>
      </c>
      <c r="C2767" s="21" t="s">
        <v>1036</v>
      </c>
      <c r="D2767" s="21" t="s">
        <v>1129</v>
      </c>
      <c r="E2767" s="21" t="s">
        <v>1097</v>
      </c>
      <c r="F2767" s="30" t="s">
        <v>1278</v>
      </c>
      <c r="G2767" s="21" t="s">
        <v>1781</v>
      </c>
      <c r="H2767" s="31" t="s">
        <v>4643</v>
      </c>
      <c r="I2767" s="10" t="s">
        <v>4642</v>
      </c>
      <c r="J2767" s="21" t="s">
        <v>1094</v>
      </c>
      <c r="K2767" s="21">
        <v>18</v>
      </c>
      <c r="L2767" s="21" t="s">
        <v>1089</v>
      </c>
      <c r="M2767" s="21">
        <v>46.4</v>
      </c>
      <c r="N2767" s="10" t="s">
        <v>1088</v>
      </c>
      <c r="O2767" s="10" t="s">
        <v>1088</v>
      </c>
      <c r="P2767" s="21">
        <v>4.5999999999999996</v>
      </c>
      <c r="Q2767" s="10" t="s">
        <v>2649</v>
      </c>
      <c r="R2767" s="21"/>
      <c r="S2767" s="21"/>
      <c r="U2767" s="36" t="s">
        <v>5105</v>
      </c>
      <c r="V2767" s="66" t="s">
        <v>5284</v>
      </c>
      <c r="W2767" s="66"/>
    </row>
    <row r="2768" spans="1:23" ht="15">
      <c r="A2768" s="21" t="s">
        <v>4640</v>
      </c>
      <c r="B2768" s="6" t="s">
        <v>775</v>
      </c>
      <c r="C2768" s="21" t="s">
        <v>1036</v>
      </c>
      <c r="D2768" s="21" t="s">
        <v>1129</v>
      </c>
      <c r="E2768" s="21" t="s">
        <v>1097</v>
      </c>
      <c r="F2768" s="30" t="s">
        <v>1279</v>
      </c>
      <c r="G2768" s="21" t="s">
        <v>1781</v>
      </c>
      <c r="H2768" s="31" t="s">
        <v>4643</v>
      </c>
      <c r="I2768" s="10" t="s">
        <v>4642</v>
      </c>
      <c r="J2768" s="21" t="s">
        <v>1094</v>
      </c>
      <c r="K2768" s="21">
        <v>21</v>
      </c>
      <c r="L2768" s="21" t="s">
        <v>1089</v>
      </c>
      <c r="M2768" s="21">
        <v>45.8</v>
      </c>
      <c r="N2768" s="10" t="s">
        <v>1088</v>
      </c>
      <c r="O2768" s="10" t="s">
        <v>1088</v>
      </c>
      <c r="P2768" s="21">
        <v>5.4</v>
      </c>
      <c r="Q2768" s="10" t="s">
        <v>2649</v>
      </c>
      <c r="R2768" s="21"/>
      <c r="S2768" s="21"/>
      <c r="U2768" s="36" t="s">
        <v>5105</v>
      </c>
      <c r="V2768" s="66" t="s">
        <v>5284</v>
      </c>
      <c r="W2768" s="66"/>
    </row>
    <row r="2769" spans="1:23" ht="15">
      <c r="A2769" s="21" t="s">
        <v>4640</v>
      </c>
      <c r="B2769" s="6" t="s">
        <v>775</v>
      </c>
      <c r="C2769" s="21" t="s">
        <v>1036</v>
      </c>
      <c r="D2769" s="21" t="s">
        <v>1129</v>
      </c>
      <c r="E2769" s="21" t="s">
        <v>1097</v>
      </c>
      <c r="F2769" s="30" t="s">
        <v>1280</v>
      </c>
      <c r="G2769" s="21" t="s">
        <v>1781</v>
      </c>
      <c r="H2769" s="31" t="s">
        <v>4643</v>
      </c>
      <c r="I2769" s="10" t="s">
        <v>4642</v>
      </c>
      <c r="J2769" s="21" t="s">
        <v>1094</v>
      </c>
      <c r="K2769" s="21">
        <v>12</v>
      </c>
      <c r="L2769" s="21" t="s">
        <v>1089</v>
      </c>
      <c r="M2769" s="21">
        <v>42</v>
      </c>
      <c r="N2769" s="10" t="s">
        <v>1088</v>
      </c>
      <c r="O2769" s="10" t="s">
        <v>1088</v>
      </c>
      <c r="P2769" s="21">
        <v>8.9</v>
      </c>
      <c r="Q2769" s="10" t="s">
        <v>2649</v>
      </c>
      <c r="R2769" s="21"/>
      <c r="S2769" s="21"/>
      <c r="U2769" s="36" t="s">
        <v>5105</v>
      </c>
      <c r="V2769" s="66" t="s">
        <v>5284</v>
      </c>
      <c r="W2769" s="66"/>
    </row>
    <row r="2770" spans="1:23" ht="15">
      <c r="A2770" s="21" t="s">
        <v>4640</v>
      </c>
      <c r="B2770" s="6" t="s">
        <v>775</v>
      </c>
      <c r="C2770" s="21" t="s">
        <v>1036</v>
      </c>
      <c r="D2770" s="21" t="s">
        <v>1129</v>
      </c>
      <c r="E2770" s="21" t="s">
        <v>1097</v>
      </c>
      <c r="F2770" s="30" t="s">
        <v>1281</v>
      </c>
      <c r="G2770" s="21" t="s">
        <v>1781</v>
      </c>
      <c r="H2770" s="31" t="s">
        <v>4643</v>
      </c>
      <c r="I2770" s="10" t="s">
        <v>4642</v>
      </c>
      <c r="J2770" s="21" t="s">
        <v>1094</v>
      </c>
      <c r="K2770" s="21">
        <v>15</v>
      </c>
      <c r="L2770" s="21" t="s">
        <v>1089</v>
      </c>
      <c r="M2770" s="21">
        <v>32.4</v>
      </c>
      <c r="N2770" s="10" t="s">
        <v>1088</v>
      </c>
      <c r="O2770" s="10" t="s">
        <v>1088</v>
      </c>
      <c r="P2770" s="21">
        <v>7.1</v>
      </c>
      <c r="Q2770" s="10" t="s">
        <v>2649</v>
      </c>
      <c r="R2770" s="21"/>
      <c r="S2770" s="21"/>
      <c r="U2770" s="36" t="s">
        <v>5105</v>
      </c>
      <c r="V2770" s="66" t="s">
        <v>5284</v>
      </c>
      <c r="W2770" s="66"/>
    </row>
    <row r="2771" spans="1:23" ht="15">
      <c r="A2771" s="21" t="s">
        <v>4640</v>
      </c>
      <c r="B2771" s="6" t="s">
        <v>775</v>
      </c>
      <c r="C2771" s="21" t="s">
        <v>1036</v>
      </c>
      <c r="D2771" s="21" t="s">
        <v>1129</v>
      </c>
      <c r="E2771" s="21" t="s">
        <v>1097</v>
      </c>
      <c r="F2771" s="30" t="s">
        <v>1271</v>
      </c>
      <c r="G2771" s="21" t="s">
        <v>1781</v>
      </c>
      <c r="H2771" s="31" t="s">
        <v>4644</v>
      </c>
      <c r="I2771" s="10" t="s">
        <v>4642</v>
      </c>
      <c r="J2771" s="21" t="s">
        <v>1088</v>
      </c>
      <c r="K2771" s="21">
        <v>10</v>
      </c>
      <c r="L2771" s="21" t="s">
        <v>1089</v>
      </c>
      <c r="M2771" s="21">
        <v>1.05</v>
      </c>
      <c r="N2771" s="10" t="s">
        <v>1088</v>
      </c>
      <c r="O2771" s="10" t="s">
        <v>1088</v>
      </c>
      <c r="P2771" s="21">
        <v>0.09</v>
      </c>
      <c r="Q2771" s="10" t="s">
        <v>2649</v>
      </c>
      <c r="R2771" s="21"/>
      <c r="S2771" s="21"/>
      <c r="U2771" s="36" t="s">
        <v>5105</v>
      </c>
      <c r="V2771" s="66" t="s">
        <v>5284</v>
      </c>
      <c r="W2771" s="66"/>
    </row>
    <row r="2772" spans="1:23" ht="15">
      <c r="A2772" s="21" t="s">
        <v>4640</v>
      </c>
      <c r="B2772" s="6" t="s">
        <v>775</v>
      </c>
      <c r="C2772" s="21" t="s">
        <v>1036</v>
      </c>
      <c r="D2772" s="21" t="s">
        <v>1129</v>
      </c>
      <c r="E2772" s="21" t="s">
        <v>1097</v>
      </c>
      <c r="F2772" s="30" t="s">
        <v>1274</v>
      </c>
      <c r="G2772" s="21" t="s">
        <v>1781</v>
      </c>
      <c r="H2772" s="31" t="s">
        <v>4644</v>
      </c>
      <c r="I2772" s="10" t="s">
        <v>4642</v>
      </c>
      <c r="J2772" s="21" t="s">
        <v>1088</v>
      </c>
      <c r="K2772" s="21">
        <v>19</v>
      </c>
      <c r="L2772" s="21" t="s">
        <v>1089</v>
      </c>
      <c r="M2772" s="21">
        <v>1.39</v>
      </c>
      <c r="N2772" s="10" t="s">
        <v>1088</v>
      </c>
      <c r="O2772" s="10" t="s">
        <v>1088</v>
      </c>
      <c r="P2772" s="21">
        <v>0.34</v>
      </c>
      <c r="Q2772" s="10" t="s">
        <v>2649</v>
      </c>
      <c r="R2772" s="21"/>
      <c r="S2772" s="21"/>
      <c r="U2772" s="36" t="s">
        <v>5105</v>
      </c>
      <c r="V2772" s="66" t="s">
        <v>5284</v>
      </c>
      <c r="W2772" s="66"/>
    </row>
    <row r="2773" spans="1:23" ht="15">
      <c r="A2773" s="21" t="s">
        <v>4640</v>
      </c>
      <c r="B2773" s="6" t="s">
        <v>775</v>
      </c>
      <c r="C2773" s="21" t="s">
        <v>1036</v>
      </c>
      <c r="D2773" s="21" t="s">
        <v>1129</v>
      </c>
      <c r="E2773" s="21" t="s">
        <v>1097</v>
      </c>
      <c r="F2773" s="30" t="s">
        <v>1275</v>
      </c>
      <c r="G2773" s="21" t="s">
        <v>1781</v>
      </c>
      <c r="H2773" s="31" t="s">
        <v>4644</v>
      </c>
      <c r="I2773" s="10" t="s">
        <v>4642</v>
      </c>
      <c r="J2773" s="21" t="s">
        <v>1088</v>
      </c>
      <c r="K2773" s="21">
        <v>14</v>
      </c>
      <c r="L2773" s="21" t="s">
        <v>1089</v>
      </c>
      <c r="M2773" s="21">
        <v>1.26</v>
      </c>
      <c r="N2773" s="10" t="s">
        <v>1088</v>
      </c>
      <c r="O2773" s="10" t="s">
        <v>1088</v>
      </c>
      <c r="P2773" s="21">
        <v>0.2</v>
      </c>
      <c r="Q2773" s="10" t="s">
        <v>2649</v>
      </c>
      <c r="R2773" s="21"/>
      <c r="S2773" s="21"/>
      <c r="U2773" s="36" t="s">
        <v>5105</v>
      </c>
      <c r="V2773" s="66" t="s">
        <v>5284</v>
      </c>
      <c r="W2773" s="66"/>
    </row>
    <row r="2774" spans="1:23" ht="15">
      <c r="A2774" s="21" t="s">
        <v>4640</v>
      </c>
      <c r="B2774" s="6" t="s">
        <v>775</v>
      </c>
      <c r="C2774" s="21" t="s">
        <v>1036</v>
      </c>
      <c r="D2774" s="21" t="s">
        <v>1129</v>
      </c>
      <c r="E2774" s="21" t="s">
        <v>1097</v>
      </c>
      <c r="F2774" s="30" t="s">
        <v>4369</v>
      </c>
      <c r="G2774" s="21" t="s">
        <v>1781</v>
      </c>
      <c r="H2774" s="31" t="s">
        <v>4644</v>
      </c>
      <c r="I2774" s="10" t="s">
        <v>4642</v>
      </c>
      <c r="J2774" s="21" t="s">
        <v>1088</v>
      </c>
      <c r="K2774" s="21">
        <v>7</v>
      </c>
      <c r="L2774" s="21" t="s">
        <v>1089</v>
      </c>
      <c r="M2774" s="21">
        <v>1.1000000000000001</v>
      </c>
      <c r="N2774" s="10" t="s">
        <v>1088</v>
      </c>
      <c r="O2774" s="10" t="s">
        <v>1088</v>
      </c>
      <c r="P2774" s="21">
        <v>7.0000000000000007E-2</v>
      </c>
      <c r="Q2774" s="10" t="s">
        <v>2649</v>
      </c>
      <c r="R2774" s="21"/>
      <c r="S2774" s="21"/>
      <c r="U2774" s="36" t="s">
        <v>5105</v>
      </c>
      <c r="V2774" s="66" t="s">
        <v>5284</v>
      </c>
      <c r="W2774" s="66"/>
    </row>
    <row r="2775" spans="1:23" ht="15">
      <c r="A2775" s="21" t="s">
        <v>4640</v>
      </c>
      <c r="B2775" s="6" t="s">
        <v>775</v>
      </c>
      <c r="C2775" s="21" t="s">
        <v>1036</v>
      </c>
      <c r="D2775" s="21" t="s">
        <v>1129</v>
      </c>
      <c r="E2775" s="21" t="s">
        <v>1097</v>
      </c>
      <c r="F2775" s="30" t="s">
        <v>1278</v>
      </c>
      <c r="G2775" s="21" t="s">
        <v>1781</v>
      </c>
      <c r="H2775" s="31" t="s">
        <v>4644</v>
      </c>
      <c r="I2775" s="10" t="s">
        <v>4642</v>
      </c>
      <c r="J2775" s="21" t="s">
        <v>1088</v>
      </c>
      <c r="K2775" s="21">
        <v>19</v>
      </c>
      <c r="L2775" s="21" t="s">
        <v>1089</v>
      </c>
      <c r="M2775" s="21">
        <v>1.36</v>
      </c>
      <c r="N2775" s="10" t="s">
        <v>1088</v>
      </c>
      <c r="O2775" s="10" t="s">
        <v>1088</v>
      </c>
      <c r="P2775" s="21">
        <v>0.33</v>
      </c>
      <c r="Q2775" s="10" t="s">
        <v>2649</v>
      </c>
      <c r="R2775" s="21"/>
      <c r="S2775" s="21"/>
      <c r="U2775" s="36" t="s">
        <v>5105</v>
      </c>
      <c r="V2775" s="66" t="s">
        <v>5284</v>
      </c>
      <c r="W2775" s="66"/>
    </row>
    <row r="2776" spans="1:23" ht="15">
      <c r="A2776" s="21" t="s">
        <v>4640</v>
      </c>
      <c r="B2776" s="6" t="s">
        <v>775</v>
      </c>
      <c r="C2776" s="21" t="s">
        <v>1036</v>
      </c>
      <c r="D2776" s="21" t="s">
        <v>1129</v>
      </c>
      <c r="E2776" s="21" t="s">
        <v>1097</v>
      </c>
      <c r="F2776" s="30" t="s">
        <v>1279</v>
      </c>
      <c r="G2776" s="21" t="s">
        <v>1781</v>
      </c>
      <c r="H2776" s="31" t="s">
        <v>4644</v>
      </c>
      <c r="I2776" s="10" t="s">
        <v>4642</v>
      </c>
      <c r="J2776" s="21" t="s">
        <v>1088</v>
      </c>
      <c r="K2776" s="21">
        <v>34</v>
      </c>
      <c r="L2776" s="21" t="s">
        <v>1089</v>
      </c>
      <c r="M2776" s="21">
        <v>1.44</v>
      </c>
      <c r="N2776" s="10" t="s">
        <v>1088</v>
      </c>
      <c r="O2776" s="10" t="s">
        <v>1088</v>
      </c>
      <c r="P2776" s="21">
        <v>0.2</v>
      </c>
      <c r="Q2776" s="10" t="s">
        <v>2649</v>
      </c>
      <c r="R2776" s="21"/>
      <c r="S2776" s="21"/>
      <c r="U2776" s="36" t="s">
        <v>5105</v>
      </c>
      <c r="V2776" s="66" t="s">
        <v>5284</v>
      </c>
      <c r="W2776" s="66"/>
    </row>
    <row r="2777" spans="1:23" ht="15">
      <c r="A2777" s="21" t="s">
        <v>4640</v>
      </c>
      <c r="B2777" s="6" t="s">
        <v>775</v>
      </c>
      <c r="C2777" s="21" t="s">
        <v>1036</v>
      </c>
      <c r="D2777" s="21" t="s">
        <v>1129</v>
      </c>
      <c r="E2777" s="21" t="s">
        <v>1097</v>
      </c>
      <c r="F2777" s="30" t="s">
        <v>1280</v>
      </c>
      <c r="G2777" s="21" t="s">
        <v>1781</v>
      </c>
      <c r="H2777" s="31" t="s">
        <v>4644</v>
      </c>
      <c r="I2777" s="10" t="s">
        <v>4642</v>
      </c>
      <c r="J2777" s="21" t="s">
        <v>1088</v>
      </c>
      <c r="K2777" s="21">
        <v>14</v>
      </c>
      <c r="L2777" s="21" t="s">
        <v>1089</v>
      </c>
      <c r="M2777" s="21">
        <v>1.31</v>
      </c>
      <c r="N2777" s="10" t="s">
        <v>1088</v>
      </c>
      <c r="O2777" s="10" t="s">
        <v>1088</v>
      </c>
      <c r="P2777" s="21">
        <v>0.51</v>
      </c>
      <c r="Q2777" s="10" t="s">
        <v>2649</v>
      </c>
      <c r="R2777" s="21"/>
      <c r="S2777" s="21"/>
      <c r="U2777" s="36" t="s">
        <v>5105</v>
      </c>
      <c r="V2777" s="66" t="s">
        <v>5284</v>
      </c>
      <c r="W2777" s="66"/>
    </row>
    <row r="2778" spans="1:23" ht="15">
      <c r="A2778" s="21" t="s">
        <v>4640</v>
      </c>
      <c r="B2778" s="6" t="s">
        <v>775</v>
      </c>
      <c r="C2778" s="21" t="s">
        <v>1036</v>
      </c>
      <c r="D2778" s="21" t="s">
        <v>1129</v>
      </c>
      <c r="E2778" s="21" t="s">
        <v>1097</v>
      </c>
      <c r="F2778" s="30" t="s">
        <v>1281</v>
      </c>
      <c r="G2778" s="21" t="s">
        <v>1781</v>
      </c>
      <c r="H2778" s="31" t="s">
        <v>4644</v>
      </c>
      <c r="I2778" s="10" t="s">
        <v>4642</v>
      </c>
      <c r="J2778" s="21" t="s">
        <v>1088</v>
      </c>
      <c r="K2778" s="21">
        <v>15</v>
      </c>
      <c r="L2778" s="21" t="s">
        <v>1089</v>
      </c>
      <c r="M2778" s="21">
        <v>1.49</v>
      </c>
      <c r="N2778" s="10" t="s">
        <v>1088</v>
      </c>
      <c r="O2778" s="10" t="s">
        <v>1088</v>
      </c>
      <c r="P2778" s="21">
        <v>0.33</v>
      </c>
      <c r="Q2778" s="10" t="s">
        <v>2649</v>
      </c>
      <c r="R2778" s="21"/>
      <c r="S2778" s="21"/>
      <c r="U2778" s="36" t="s">
        <v>5105</v>
      </c>
      <c r="V2778" s="66" t="s">
        <v>5284</v>
      </c>
      <c r="W2778" s="66"/>
    </row>
    <row r="2779" spans="1:23" ht="15">
      <c r="A2779" s="21" t="s">
        <v>4640</v>
      </c>
      <c r="B2779" s="6" t="s">
        <v>775</v>
      </c>
      <c r="C2779" s="21" t="s">
        <v>1036</v>
      </c>
      <c r="D2779" s="21" t="s">
        <v>1129</v>
      </c>
      <c r="E2779" s="21" t="s">
        <v>1097</v>
      </c>
      <c r="F2779" s="30" t="s">
        <v>1271</v>
      </c>
      <c r="G2779" s="21" t="s">
        <v>1781</v>
      </c>
      <c r="H2779" s="31" t="s">
        <v>4645</v>
      </c>
      <c r="I2779" s="10" t="s">
        <v>4642</v>
      </c>
      <c r="J2779" s="21" t="s">
        <v>1088</v>
      </c>
      <c r="K2779" s="21">
        <v>10</v>
      </c>
      <c r="L2779" s="21" t="s">
        <v>1089</v>
      </c>
      <c r="M2779" s="21">
        <v>6.01</v>
      </c>
      <c r="N2779" s="10" t="s">
        <v>1088</v>
      </c>
      <c r="O2779" s="10" t="s">
        <v>1088</v>
      </c>
      <c r="P2779" s="21">
        <v>1.19</v>
      </c>
      <c r="Q2779" s="10" t="s">
        <v>2649</v>
      </c>
      <c r="R2779" s="21"/>
      <c r="S2779" s="21"/>
      <c r="U2779" s="36" t="s">
        <v>4782</v>
      </c>
      <c r="V2779" s="66" t="s">
        <v>5285</v>
      </c>
      <c r="W2779" s="66"/>
    </row>
    <row r="2780" spans="1:23" ht="15">
      <c r="A2780" s="21" t="s">
        <v>4640</v>
      </c>
      <c r="B2780" s="6" t="s">
        <v>775</v>
      </c>
      <c r="C2780" s="21" t="s">
        <v>1036</v>
      </c>
      <c r="D2780" s="21" t="s">
        <v>1129</v>
      </c>
      <c r="E2780" s="21" t="s">
        <v>1097</v>
      </c>
      <c r="F2780" s="30" t="s">
        <v>1274</v>
      </c>
      <c r="G2780" s="21" t="s">
        <v>1781</v>
      </c>
      <c r="H2780" s="31" t="s">
        <v>4645</v>
      </c>
      <c r="I2780" s="10" t="s">
        <v>4642</v>
      </c>
      <c r="J2780" s="21" t="s">
        <v>1088</v>
      </c>
      <c r="K2780" s="21">
        <v>19</v>
      </c>
      <c r="L2780" s="21" t="s">
        <v>1089</v>
      </c>
      <c r="M2780" s="21">
        <v>5.36</v>
      </c>
      <c r="N2780" s="10" t="s">
        <v>1088</v>
      </c>
      <c r="O2780" s="10" t="s">
        <v>1088</v>
      </c>
      <c r="P2780" s="21">
        <v>1.1000000000000001</v>
      </c>
      <c r="Q2780" s="10" t="s">
        <v>2649</v>
      </c>
      <c r="R2780" s="21"/>
      <c r="S2780" s="21"/>
      <c r="U2780" s="36" t="s">
        <v>4782</v>
      </c>
      <c r="V2780" s="66" t="s">
        <v>5285</v>
      </c>
      <c r="W2780" s="66"/>
    </row>
    <row r="2781" spans="1:23" ht="15">
      <c r="A2781" s="21" t="s">
        <v>4640</v>
      </c>
      <c r="B2781" s="6" t="s">
        <v>775</v>
      </c>
      <c r="C2781" s="21" t="s">
        <v>1036</v>
      </c>
      <c r="D2781" s="21" t="s">
        <v>1129</v>
      </c>
      <c r="E2781" s="21" t="s">
        <v>1097</v>
      </c>
      <c r="F2781" s="30" t="s">
        <v>1275</v>
      </c>
      <c r="G2781" s="21" t="s">
        <v>1781</v>
      </c>
      <c r="H2781" s="31" t="s">
        <v>4645</v>
      </c>
      <c r="I2781" s="10" t="s">
        <v>4642</v>
      </c>
      <c r="J2781" s="21" t="s">
        <v>1088</v>
      </c>
      <c r="K2781" s="21">
        <v>14</v>
      </c>
      <c r="L2781" s="21" t="s">
        <v>1089</v>
      </c>
      <c r="M2781" s="21">
        <v>6.42</v>
      </c>
      <c r="N2781" s="10" t="s">
        <v>1088</v>
      </c>
      <c r="O2781" s="10" t="s">
        <v>1088</v>
      </c>
      <c r="P2781" s="21">
        <v>1.6</v>
      </c>
      <c r="Q2781" s="10" t="s">
        <v>2649</v>
      </c>
      <c r="R2781" s="21"/>
      <c r="S2781" s="21"/>
      <c r="U2781" s="36" t="s">
        <v>4782</v>
      </c>
      <c r="V2781" s="66" t="s">
        <v>5285</v>
      </c>
      <c r="W2781" s="66"/>
    </row>
    <row r="2782" spans="1:23" ht="15">
      <c r="A2782" s="21" t="s">
        <v>4640</v>
      </c>
      <c r="B2782" s="6" t="s">
        <v>775</v>
      </c>
      <c r="C2782" s="21" t="s">
        <v>1036</v>
      </c>
      <c r="D2782" s="21" t="s">
        <v>1129</v>
      </c>
      <c r="E2782" s="21" t="s">
        <v>1097</v>
      </c>
      <c r="F2782" s="30" t="s">
        <v>4369</v>
      </c>
      <c r="G2782" s="21" t="s">
        <v>1781</v>
      </c>
      <c r="H2782" s="31" t="s">
        <v>4645</v>
      </c>
      <c r="I2782" s="10" t="s">
        <v>4642</v>
      </c>
      <c r="J2782" s="21" t="s">
        <v>1088</v>
      </c>
      <c r="K2782" s="21">
        <v>7</v>
      </c>
      <c r="L2782" s="21" t="s">
        <v>1089</v>
      </c>
      <c r="M2782" s="21">
        <v>7.12</v>
      </c>
      <c r="N2782" s="10" t="s">
        <v>1088</v>
      </c>
      <c r="O2782" s="10" t="s">
        <v>1088</v>
      </c>
      <c r="P2782" s="21">
        <v>1.06</v>
      </c>
      <c r="Q2782" s="10" t="s">
        <v>2649</v>
      </c>
      <c r="R2782" s="21"/>
      <c r="S2782" s="21"/>
      <c r="U2782" s="36" t="s">
        <v>4782</v>
      </c>
      <c r="V2782" s="66" t="s">
        <v>5285</v>
      </c>
      <c r="W2782" s="66"/>
    </row>
    <row r="2783" spans="1:23" ht="15">
      <c r="A2783" s="21" t="s">
        <v>4640</v>
      </c>
      <c r="B2783" s="6" t="s">
        <v>775</v>
      </c>
      <c r="C2783" s="21" t="s">
        <v>1036</v>
      </c>
      <c r="D2783" s="21" t="s">
        <v>1129</v>
      </c>
      <c r="E2783" s="21" t="s">
        <v>1097</v>
      </c>
      <c r="F2783" s="30" t="s">
        <v>1278</v>
      </c>
      <c r="G2783" s="21" t="s">
        <v>1781</v>
      </c>
      <c r="H2783" s="31" t="s">
        <v>4645</v>
      </c>
      <c r="I2783" s="10" t="s">
        <v>4642</v>
      </c>
      <c r="J2783" s="21" t="s">
        <v>1088</v>
      </c>
      <c r="K2783" s="21">
        <v>19</v>
      </c>
      <c r="L2783" s="21" t="s">
        <v>1089</v>
      </c>
      <c r="M2783" s="21">
        <v>5.39</v>
      </c>
      <c r="N2783" s="10" t="s">
        <v>1088</v>
      </c>
      <c r="O2783" s="10" t="s">
        <v>1088</v>
      </c>
      <c r="P2783" s="21">
        <v>2.12</v>
      </c>
      <c r="Q2783" s="10" t="s">
        <v>2649</v>
      </c>
      <c r="R2783" s="21"/>
      <c r="S2783" s="21"/>
      <c r="U2783" s="36" t="s">
        <v>4782</v>
      </c>
      <c r="V2783" s="66" t="s">
        <v>5285</v>
      </c>
      <c r="W2783" s="66"/>
    </row>
    <row r="2784" spans="1:23" ht="15">
      <c r="A2784" s="21" t="s">
        <v>4640</v>
      </c>
      <c r="B2784" s="6" t="s">
        <v>775</v>
      </c>
      <c r="C2784" s="21" t="s">
        <v>1036</v>
      </c>
      <c r="D2784" s="21" t="s">
        <v>1129</v>
      </c>
      <c r="E2784" s="21" t="s">
        <v>1097</v>
      </c>
      <c r="F2784" s="30" t="s">
        <v>1279</v>
      </c>
      <c r="G2784" s="21" t="s">
        <v>1781</v>
      </c>
      <c r="H2784" s="31" t="s">
        <v>4645</v>
      </c>
      <c r="I2784" s="10" t="s">
        <v>4642</v>
      </c>
      <c r="J2784" s="21" t="s">
        <v>1088</v>
      </c>
      <c r="K2784" s="21">
        <v>34</v>
      </c>
      <c r="L2784" s="21" t="s">
        <v>1089</v>
      </c>
      <c r="M2784" s="21">
        <v>4.9800000000000004</v>
      </c>
      <c r="N2784" s="10" t="s">
        <v>1088</v>
      </c>
      <c r="O2784" s="10" t="s">
        <v>1088</v>
      </c>
      <c r="P2784" s="21">
        <v>0.98</v>
      </c>
      <c r="Q2784" s="10" t="s">
        <v>2649</v>
      </c>
      <c r="R2784" s="21"/>
      <c r="S2784" s="21"/>
      <c r="U2784" s="36" t="s">
        <v>4782</v>
      </c>
      <c r="V2784" s="66" t="s">
        <v>5285</v>
      </c>
      <c r="W2784" s="66"/>
    </row>
    <row r="2785" spans="1:23" ht="15">
      <c r="A2785" s="21" t="s">
        <v>4640</v>
      </c>
      <c r="B2785" s="6" t="s">
        <v>775</v>
      </c>
      <c r="C2785" s="21" t="s">
        <v>1036</v>
      </c>
      <c r="D2785" s="21" t="s">
        <v>1129</v>
      </c>
      <c r="E2785" s="21" t="s">
        <v>1097</v>
      </c>
      <c r="F2785" s="30" t="s">
        <v>1280</v>
      </c>
      <c r="G2785" s="21" t="s">
        <v>1781</v>
      </c>
      <c r="H2785" s="31" t="s">
        <v>4645</v>
      </c>
      <c r="I2785" s="10" t="s">
        <v>4642</v>
      </c>
      <c r="J2785" s="21" t="s">
        <v>1088</v>
      </c>
      <c r="K2785" s="21">
        <v>14</v>
      </c>
      <c r="L2785" s="21" t="s">
        <v>1089</v>
      </c>
      <c r="M2785" s="21">
        <v>8.41</v>
      </c>
      <c r="N2785" s="10" t="s">
        <v>1088</v>
      </c>
      <c r="O2785" s="10" t="s">
        <v>1088</v>
      </c>
      <c r="P2785" s="21">
        <v>4.21</v>
      </c>
      <c r="Q2785" s="10" t="s">
        <v>2649</v>
      </c>
      <c r="R2785" s="21"/>
      <c r="S2785" s="21"/>
      <c r="U2785" s="36" t="s">
        <v>4782</v>
      </c>
      <c r="V2785" s="66" t="s">
        <v>5285</v>
      </c>
      <c r="W2785" s="66"/>
    </row>
    <row r="2786" spans="1:23" ht="15">
      <c r="A2786" s="21" t="s">
        <v>4640</v>
      </c>
      <c r="B2786" s="6" t="s">
        <v>775</v>
      </c>
      <c r="C2786" s="21" t="s">
        <v>1036</v>
      </c>
      <c r="D2786" s="21" t="s">
        <v>1129</v>
      </c>
      <c r="E2786" s="21" t="s">
        <v>1097</v>
      </c>
      <c r="F2786" s="30" t="s">
        <v>1281</v>
      </c>
      <c r="G2786" s="21" t="s">
        <v>1781</v>
      </c>
      <c r="H2786" s="31" t="s">
        <v>4645</v>
      </c>
      <c r="I2786" s="10" t="s">
        <v>4642</v>
      </c>
      <c r="J2786" s="21" t="s">
        <v>1088</v>
      </c>
      <c r="K2786" s="21">
        <v>15</v>
      </c>
      <c r="L2786" s="21" t="s">
        <v>1089</v>
      </c>
      <c r="M2786" s="21">
        <v>4.5999999999999996</v>
      </c>
      <c r="N2786" s="10" t="s">
        <v>1088</v>
      </c>
      <c r="O2786" s="10" t="s">
        <v>1088</v>
      </c>
      <c r="P2786" s="21">
        <v>0.88</v>
      </c>
      <c r="Q2786" s="10" t="s">
        <v>2649</v>
      </c>
      <c r="R2786" s="21"/>
      <c r="S2786" s="21"/>
      <c r="U2786" s="36" t="s">
        <v>4782</v>
      </c>
      <c r="V2786" s="66" t="s">
        <v>5285</v>
      </c>
      <c r="W2786" s="66"/>
    </row>
    <row r="2787" spans="1:23" ht="15">
      <c r="A2787" s="21" t="s">
        <v>4640</v>
      </c>
      <c r="B2787" s="6" t="s">
        <v>775</v>
      </c>
      <c r="C2787" s="21" t="s">
        <v>1036</v>
      </c>
      <c r="D2787" s="21" t="s">
        <v>1129</v>
      </c>
      <c r="E2787" s="21" t="s">
        <v>1097</v>
      </c>
      <c r="F2787" s="30" t="s">
        <v>1271</v>
      </c>
      <c r="G2787" s="21" t="s">
        <v>1781</v>
      </c>
      <c r="H2787" s="31" t="s">
        <v>4646</v>
      </c>
      <c r="I2787" s="10" t="s">
        <v>4642</v>
      </c>
      <c r="J2787" s="21" t="s">
        <v>1088</v>
      </c>
      <c r="K2787" s="21">
        <v>10</v>
      </c>
      <c r="L2787" s="21" t="s">
        <v>1089</v>
      </c>
      <c r="M2787" s="21">
        <v>1.21</v>
      </c>
      <c r="N2787" s="10" t="s">
        <v>1088</v>
      </c>
      <c r="O2787" s="10" t="s">
        <v>1088</v>
      </c>
      <c r="P2787" s="21">
        <v>0.32</v>
      </c>
      <c r="Q2787" s="10" t="s">
        <v>2649</v>
      </c>
      <c r="R2787" s="21"/>
      <c r="S2787" s="21"/>
      <c r="U2787" s="36" t="s">
        <v>4782</v>
      </c>
      <c r="V2787" s="66" t="s">
        <v>5285</v>
      </c>
      <c r="W2787" s="66"/>
    </row>
    <row r="2788" spans="1:23" ht="15">
      <c r="A2788" s="21" t="s">
        <v>4640</v>
      </c>
      <c r="B2788" s="6" t="s">
        <v>775</v>
      </c>
      <c r="C2788" s="21" t="s">
        <v>1036</v>
      </c>
      <c r="D2788" s="21" t="s">
        <v>1129</v>
      </c>
      <c r="E2788" s="21" t="s">
        <v>1097</v>
      </c>
      <c r="F2788" s="30" t="s">
        <v>1274</v>
      </c>
      <c r="G2788" s="21" t="s">
        <v>1781</v>
      </c>
      <c r="H2788" s="31" t="s">
        <v>4646</v>
      </c>
      <c r="I2788" s="10" t="s">
        <v>4642</v>
      </c>
      <c r="J2788" s="21" t="s">
        <v>1088</v>
      </c>
      <c r="K2788" s="21">
        <v>19</v>
      </c>
      <c r="L2788" s="21" t="s">
        <v>1089</v>
      </c>
      <c r="M2788" s="21">
        <v>0.89</v>
      </c>
      <c r="N2788" s="10" t="s">
        <v>1088</v>
      </c>
      <c r="O2788" s="10" t="s">
        <v>1088</v>
      </c>
      <c r="P2788" s="21">
        <v>0.48</v>
      </c>
      <c r="Q2788" s="10" t="s">
        <v>2649</v>
      </c>
      <c r="R2788" s="21"/>
      <c r="S2788" s="21"/>
      <c r="U2788" s="36" t="s">
        <v>4782</v>
      </c>
      <c r="V2788" s="66" t="s">
        <v>5285</v>
      </c>
      <c r="W2788" s="66"/>
    </row>
    <row r="2789" spans="1:23" ht="15">
      <c r="A2789" s="21" t="s">
        <v>4640</v>
      </c>
      <c r="B2789" s="6" t="s">
        <v>775</v>
      </c>
      <c r="C2789" s="21" t="s">
        <v>1036</v>
      </c>
      <c r="D2789" s="21" t="s">
        <v>1129</v>
      </c>
      <c r="E2789" s="21" t="s">
        <v>1097</v>
      </c>
      <c r="F2789" s="30" t="s">
        <v>1275</v>
      </c>
      <c r="G2789" s="21" t="s">
        <v>1781</v>
      </c>
      <c r="H2789" s="31" t="s">
        <v>4646</v>
      </c>
      <c r="I2789" s="10" t="s">
        <v>4642</v>
      </c>
      <c r="J2789" s="21" t="s">
        <v>1088</v>
      </c>
      <c r="K2789" s="21">
        <v>14</v>
      </c>
      <c r="L2789" s="21" t="s">
        <v>1089</v>
      </c>
      <c r="M2789" s="21">
        <v>0.83</v>
      </c>
      <c r="N2789" s="10" t="s">
        <v>1088</v>
      </c>
      <c r="O2789" s="10" t="s">
        <v>1088</v>
      </c>
      <c r="P2789" s="21">
        <v>0.54</v>
      </c>
      <c r="Q2789" s="10" t="s">
        <v>2649</v>
      </c>
      <c r="R2789" s="21"/>
      <c r="S2789" s="21"/>
      <c r="U2789" s="36" t="s">
        <v>4782</v>
      </c>
      <c r="V2789" s="66" t="s">
        <v>5285</v>
      </c>
      <c r="W2789" s="66"/>
    </row>
    <row r="2790" spans="1:23" ht="15">
      <c r="A2790" s="21" t="s">
        <v>4640</v>
      </c>
      <c r="B2790" s="6" t="s">
        <v>775</v>
      </c>
      <c r="C2790" s="21" t="s">
        <v>1036</v>
      </c>
      <c r="D2790" s="21" t="s">
        <v>1129</v>
      </c>
      <c r="E2790" s="21" t="s">
        <v>1097</v>
      </c>
      <c r="F2790" s="30" t="s">
        <v>4369</v>
      </c>
      <c r="G2790" s="21" t="s">
        <v>1781</v>
      </c>
      <c r="H2790" s="31" t="s">
        <v>4646</v>
      </c>
      <c r="I2790" s="10" t="s">
        <v>4642</v>
      </c>
      <c r="J2790" s="21" t="s">
        <v>1088</v>
      </c>
      <c r="K2790" s="21">
        <v>7</v>
      </c>
      <c r="L2790" s="21" t="s">
        <v>1089</v>
      </c>
      <c r="M2790" s="21">
        <v>0.86</v>
      </c>
      <c r="N2790" s="10" t="s">
        <v>1088</v>
      </c>
      <c r="O2790" s="10" t="s">
        <v>1088</v>
      </c>
      <c r="P2790" s="21">
        <v>0.6</v>
      </c>
      <c r="Q2790" s="10" t="s">
        <v>2649</v>
      </c>
      <c r="R2790" s="21"/>
      <c r="S2790" s="21"/>
      <c r="U2790" s="36" t="s">
        <v>4782</v>
      </c>
      <c r="V2790" s="66" t="s">
        <v>5285</v>
      </c>
      <c r="W2790" s="66"/>
    </row>
    <row r="2791" spans="1:23" ht="15">
      <c r="A2791" s="21" t="s">
        <v>4640</v>
      </c>
      <c r="B2791" s="6" t="s">
        <v>775</v>
      </c>
      <c r="C2791" s="21" t="s">
        <v>1036</v>
      </c>
      <c r="D2791" s="21" t="s">
        <v>1129</v>
      </c>
      <c r="E2791" s="21" t="s">
        <v>1097</v>
      </c>
      <c r="F2791" s="30" t="s">
        <v>1278</v>
      </c>
      <c r="G2791" s="21" t="s">
        <v>1781</v>
      </c>
      <c r="H2791" s="31" t="s">
        <v>4646</v>
      </c>
      <c r="I2791" s="10" t="s">
        <v>4642</v>
      </c>
      <c r="J2791" s="21" t="s">
        <v>1088</v>
      </c>
      <c r="K2791" s="21">
        <v>19</v>
      </c>
      <c r="L2791" s="21" t="s">
        <v>1089</v>
      </c>
      <c r="M2791" s="21">
        <v>2.02</v>
      </c>
      <c r="N2791" s="10" t="s">
        <v>1088</v>
      </c>
      <c r="O2791" s="10" t="s">
        <v>1088</v>
      </c>
      <c r="P2791" s="21">
        <v>1.7</v>
      </c>
      <c r="Q2791" s="10" t="s">
        <v>2649</v>
      </c>
      <c r="R2791" s="21"/>
      <c r="S2791" s="21"/>
      <c r="U2791" s="36" t="s">
        <v>4782</v>
      </c>
      <c r="V2791" s="66" t="s">
        <v>5285</v>
      </c>
      <c r="W2791" s="66"/>
    </row>
    <row r="2792" spans="1:23" ht="15">
      <c r="A2792" s="21" t="s">
        <v>4640</v>
      </c>
      <c r="B2792" s="6" t="s">
        <v>775</v>
      </c>
      <c r="C2792" s="21" t="s">
        <v>1036</v>
      </c>
      <c r="D2792" s="21" t="s">
        <v>1129</v>
      </c>
      <c r="E2792" s="21" t="s">
        <v>1097</v>
      </c>
      <c r="F2792" s="30" t="s">
        <v>1279</v>
      </c>
      <c r="G2792" s="21" t="s">
        <v>1781</v>
      </c>
      <c r="H2792" s="31" t="s">
        <v>4646</v>
      </c>
      <c r="I2792" s="10" t="s">
        <v>4642</v>
      </c>
      <c r="J2792" s="21" t="s">
        <v>1088</v>
      </c>
      <c r="K2792" s="21">
        <v>34</v>
      </c>
      <c r="L2792" s="21" t="s">
        <v>1089</v>
      </c>
      <c r="M2792" s="21">
        <v>1.06</v>
      </c>
      <c r="N2792" s="10" t="s">
        <v>1088</v>
      </c>
      <c r="O2792" s="10" t="s">
        <v>1088</v>
      </c>
      <c r="P2792" s="21">
        <v>0.65</v>
      </c>
      <c r="Q2792" s="10" t="s">
        <v>2649</v>
      </c>
      <c r="R2792" s="21"/>
      <c r="S2792" s="21"/>
      <c r="U2792" s="36" t="s">
        <v>4782</v>
      </c>
      <c r="V2792" s="66" t="s">
        <v>5285</v>
      </c>
      <c r="W2792" s="66"/>
    </row>
    <row r="2793" spans="1:23" ht="15">
      <c r="A2793" s="21" t="s">
        <v>4640</v>
      </c>
      <c r="B2793" s="6" t="s">
        <v>775</v>
      </c>
      <c r="C2793" s="21" t="s">
        <v>1036</v>
      </c>
      <c r="D2793" s="21" t="s">
        <v>1129</v>
      </c>
      <c r="E2793" s="21" t="s">
        <v>1097</v>
      </c>
      <c r="F2793" s="30" t="s">
        <v>1280</v>
      </c>
      <c r="G2793" s="21" t="s">
        <v>1781</v>
      </c>
      <c r="H2793" s="31" t="s">
        <v>4646</v>
      </c>
      <c r="I2793" s="10" t="s">
        <v>4642</v>
      </c>
      <c r="J2793" s="21" t="s">
        <v>1088</v>
      </c>
      <c r="K2793" s="21">
        <v>14</v>
      </c>
      <c r="L2793" s="21" t="s">
        <v>1089</v>
      </c>
      <c r="M2793" s="21">
        <v>1.41</v>
      </c>
      <c r="N2793" s="10" t="s">
        <v>1088</v>
      </c>
      <c r="O2793" s="10" t="s">
        <v>1088</v>
      </c>
      <c r="P2793" s="21">
        <v>0.57999999999999996</v>
      </c>
      <c r="Q2793" s="10" t="s">
        <v>2649</v>
      </c>
      <c r="R2793" s="21"/>
      <c r="S2793" s="21"/>
      <c r="U2793" s="36" t="s">
        <v>4782</v>
      </c>
      <c r="V2793" s="66" t="s">
        <v>5285</v>
      </c>
      <c r="W2793" s="66"/>
    </row>
    <row r="2794" spans="1:23" ht="15">
      <c r="A2794" s="21" t="s">
        <v>4640</v>
      </c>
      <c r="B2794" s="6" t="s">
        <v>775</v>
      </c>
      <c r="C2794" s="21" t="s">
        <v>1036</v>
      </c>
      <c r="D2794" s="21" t="s">
        <v>1129</v>
      </c>
      <c r="E2794" s="21" t="s">
        <v>1097</v>
      </c>
      <c r="F2794" s="30" t="s">
        <v>1281</v>
      </c>
      <c r="G2794" s="21" t="s">
        <v>1781</v>
      </c>
      <c r="H2794" s="31" t="s">
        <v>4646</v>
      </c>
      <c r="I2794" s="10" t="s">
        <v>4642</v>
      </c>
      <c r="J2794" s="21" t="s">
        <v>1088</v>
      </c>
      <c r="K2794" s="21">
        <v>15</v>
      </c>
      <c r="L2794" s="21" t="s">
        <v>1089</v>
      </c>
      <c r="M2794" s="21">
        <v>1.08</v>
      </c>
      <c r="N2794" s="10" t="s">
        <v>1088</v>
      </c>
      <c r="O2794" s="10" t="s">
        <v>1088</v>
      </c>
      <c r="P2794" s="21">
        <v>0.44</v>
      </c>
      <c r="Q2794" s="10" t="s">
        <v>2649</v>
      </c>
      <c r="R2794" s="21"/>
      <c r="S2794" s="21"/>
      <c r="U2794" s="36" t="s">
        <v>4782</v>
      </c>
      <c r="V2794" s="66" t="s">
        <v>5285</v>
      </c>
      <c r="W2794" s="66"/>
    </row>
    <row r="2795" spans="1:23" ht="15">
      <c r="A2795" s="21" t="s">
        <v>4640</v>
      </c>
      <c r="B2795" s="6" t="s">
        <v>775</v>
      </c>
      <c r="C2795" s="21" t="s">
        <v>1036</v>
      </c>
      <c r="D2795" s="21" t="s">
        <v>1129</v>
      </c>
      <c r="E2795" s="21" t="s">
        <v>1097</v>
      </c>
      <c r="F2795" s="30" t="s">
        <v>1271</v>
      </c>
      <c r="G2795" s="21" t="s">
        <v>1781</v>
      </c>
      <c r="H2795" s="31" t="s">
        <v>4647</v>
      </c>
      <c r="I2795" s="10" t="s">
        <v>4642</v>
      </c>
      <c r="J2795" s="21" t="s">
        <v>1088</v>
      </c>
      <c r="K2795" s="21">
        <v>10</v>
      </c>
      <c r="L2795" s="21" t="s">
        <v>1089</v>
      </c>
      <c r="M2795" s="21">
        <v>1.2</v>
      </c>
      <c r="N2795" s="10" t="s">
        <v>1088</v>
      </c>
      <c r="O2795" s="10" t="s">
        <v>1088</v>
      </c>
      <c r="P2795" s="21">
        <v>0.08</v>
      </c>
      <c r="Q2795" s="10" t="s">
        <v>2649</v>
      </c>
      <c r="R2795" s="21"/>
      <c r="S2795" s="21"/>
      <c r="U2795" s="36" t="s">
        <v>4782</v>
      </c>
      <c r="V2795" s="66" t="s">
        <v>5285</v>
      </c>
      <c r="W2795" s="66"/>
    </row>
    <row r="2796" spans="1:23" ht="15">
      <c r="A2796" s="21" t="s">
        <v>4640</v>
      </c>
      <c r="B2796" s="6" t="s">
        <v>775</v>
      </c>
      <c r="C2796" s="21" t="s">
        <v>1036</v>
      </c>
      <c r="D2796" s="21" t="s">
        <v>1129</v>
      </c>
      <c r="E2796" s="21" t="s">
        <v>1097</v>
      </c>
      <c r="F2796" s="30" t="s">
        <v>1274</v>
      </c>
      <c r="G2796" s="21" t="s">
        <v>1781</v>
      </c>
      <c r="H2796" s="31" t="s">
        <v>4647</v>
      </c>
      <c r="I2796" s="10" t="s">
        <v>4642</v>
      </c>
      <c r="J2796" s="21" t="s">
        <v>1088</v>
      </c>
      <c r="K2796" s="21">
        <v>19</v>
      </c>
      <c r="L2796" s="21" t="s">
        <v>1089</v>
      </c>
      <c r="M2796" s="21">
        <v>1.22</v>
      </c>
      <c r="N2796" s="10" t="s">
        <v>1088</v>
      </c>
      <c r="O2796" s="10" t="s">
        <v>1088</v>
      </c>
      <c r="P2796" s="21">
        <v>0.21</v>
      </c>
      <c r="Q2796" s="10" t="s">
        <v>2649</v>
      </c>
      <c r="R2796" s="21"/>
      <c r="S2796" s="21"/>
      <c r="U2796" s="36" t="s">
        <v>4782</v>
      </c>
      <c r="V2796" s="66" t="s">
        <v>5285</v>
      </c>
      <c r="W2796" s="66"/>
    </row>
    <row r="2797" spans="1:23" ht="15">
      <c r="A2797" s="21" t="s">
        <v>4640</v>
      </c>
      <c r="B2797" s="6" t="s">
        <v>775</v>
      </c>
      <c r="C2797" s="21" t="s">
        <v>1036</v>
      </c>
      <c r="D2797" s="21" t="s">
        <v>1129</v>
      </c>
      <c r="E2797" s="21" t="s">
        <v>1097</v>
      </c>
      <c r="F2797" s="30" t="s">
        <v>1275</v>
      </c>
      <c r="G2797" s="21" t="s">
        <v>1781</v>
      </c>
      <c r="H2797" s="31" t="s">
        <v>4647</v>
      </c>
      <c r="I2797" s="10" t="s">
        <v>4642</v>
      </c>
      <c r="J2797" s="21" t="s">
        <v>1088</v>
      </c>
      <c r="K2797" s="21">
        <v>14</v>
      </c>
      <c r="L2797" s="21" t="s">
        <v>1089</v>
      </c>
      <c r="M2797" s="21">
        <v>1.29</v>
      </c>
      <c r="N2797" s="10" t="s">
        <v>1088</v>
      </c>
      <c r="O2797" s="10" t="s">
        <v>1088</v>
      </c>
      <c r="P2797" s="21">
        <v>0.2</v>
      </c>
      <c r="Q2797" s="10" t="s">
        <v>2649</v>
      </c>
      <c r="R2797" s="21"/>
      <c r="S2797" s="21"/>
      <c r="U2797" s="36" t="s">
        <v>4782</v>
      </c>
      <c r="V2797" s="66" t="s">
        <v>5285</v>
      </c>
      <c r="W2797" s="66"/>
    </row>
    <row r="2798" spans="1:23" ht="15">
      <c r="A2798" s="21" t="s">
        <v>4640</v>
      </c>
      <c r="B2798" s="6" t="s">
        <v>775</v>
      </c>
      <c r="C2798" s="21" t="s">
        <v>1036</v>
      </c>
      <c r="D2798" s="21" t="s">
        <v>1129</v>
      </c>
      <c r="E2798" s="21" t="s">
        <v>1097</v>
      </c>
      <c r="F2798" s="30" t="s">
        <v>4369</v>
      </c>
      <c r="G2798" s="21" t="s">
        <v>1781</v>
      </c>
      <c r="H2798" s="31" t="s">
        <v>4647</v>
      </c>
      <c r="I2798" s="10" t="s">
        <v>4642</v>
      </c>
      <c r="J2798" s="21" t="s">
        <v>1088</v>
      </c>
      <c r="K2798" s="21">
        <v>7</v>
      </c>
      <c r="L2798" s="21" t="s">
        <v>1089</v>
      </c>
      <c r="M2798" s="21">
        <v>1.17</v>
      </c>
      <c r="N2798" s="10" t="s">
        <v>1088</v>
      </c>
      <c r="O2798" s="10" t="s">
        <v>1088</v>
      </c>
      <c r="P2798" s="21">
        <v>0.1</v>
      </c>
      <c r="Q2798" s="10" t="s">
        <v>2649</v>
      </c>
      <c r="R2798" s="21"/>
      <c r="S2798" s="21"/>
      <c r="U2798" s="36" t="s">
        <v>4782</v>
      </c>
      <c r="V2798" s="66" t="s">
        <v>5285</v>
      </c>
      <c r="W2798" s="66"/>
    </row>
    <row r="2799" spans="1:23" ht="15">
      <c r="A2799" s="21" t="s">
        <v>4640</v>
      </c>
      <c r="B2799" s="6" t="s">
        <v>775</v>
      </c>
      <c r="C2799" s="21" t="s">
        <v>1036</v>
      </c>
      <c r="D2799" s="21" t="s">
        <v>1129</v>
      </c>
      <c r="E2799" s="21" t="s">
        <v>1097</v>
      </c>
      <c r="F2799" s="30" t="s">
        <v>1278</v>
      </c>
      <c r="G2799" s="21" t="s">
        <v>1781</v>
      </c>
      <c r="H2799" s="31" t="s">
        <v>4647</v>
      </c>
      <c r="I2799" s="10" t="s">
        <v>4642</v>
      </c>
      <c r="J2799" s="21" t="s">
        <v>1088</v>
      </c>
      <c r="K2799" s="21">
        <v>19</v>
      </c>
      <c r="L2799" s="21" t="s">
        <v>1089</v>
      </c>
      <c r="M2799" s="21">
        <v>1.32</v>
      </c>
      <c r="N2799" s="10" t="s">
        <v>1088</v>
      </c>
      <c r="O2799" s="10" t="s">
        <v>1088</v>
      </c>
      <c r="P2799" s="21">
        <v>0.22</v>
      </c>
      <c r="Q2799" s="10" t="s">
        <v>2649</v>
      </c>
      <c r="R2799" s="21"/>
      <c r="S2799" s="21"/>
      <c r="U2799" s="36" t="s">
        <v>4782</v>
      </c>
      <c r="V2799" s="66" t="s">
        <v>5285</v>
      </c>
      <c r="W2799" s="66"/>
    </row>
    <row r="2800" spans="1:23" ht="15">
      <c r="A2800" s="21" t="s">
        <v>4640</v>
      </c>
      <c r="B2800" s="6" t="s">
        <v>775</v>
      </c>
      <c r="C2800" s="21" t="s">
        <v>1036</v>
      </c>
      <c r="D2800" s="21" t="s">
        <v>1129</v>
      </c>
      <c r="E2800" s="21" t="s">
        <v>1097</v>
      </c>
      <c r="F2800" s="30" t="s">
        <v>1279</v>
      </c>
      <c r="G2800" s="21" t="s">
        <v>1781</v>
      </c>
      <c r="H2800" s="31" t="s">
        <v>4647</v>
      </c>
      <c r="I2800" s="10" t="s">
        <v>4642</v>
      </c>
      <c r="J2800" s="21" t="s">
        <v>1088</v>
      </c>
      <c r="K2800" s="21">
        <v>34</v>
      </c>
      <c r="L2800" s="21" t="s">
        <v>1089</v>
      </c>
      <c r="M2800" s="21">
        <v>1.3</v>
      </c>
      <c r="N2800" s="10" t="s">
        <v>1088</v>
      </c>
      <c r="O2800" s="10" t="s">
        <v>1088</v>
      </c>
      <c r="P2800" s="21">
        <v>0.24</v>
      </c>
      <c r="Q2800" s="10" t="s">
        <v>2649</v>
      </c>
      <c r="R2800" s="21"/>
      <c r="S2800" s="21"/>
      <c r="U2800" s="36" t="s">
        <v>4782</v>
      </c>
      <c r="V2800" s="66" t="s">
        <v>5285</v>
      </c>
      <c r="W2800" s="66"/>
    </row>
    <row r="2801" spans="1:23" ht="15">
      <c r="A2801" s="21" t="s">
        <v>4640</v>
      </c>
      <c r="B2801" s="6" t="s">
        <v>775</v>
      </c>
      <c r="C2801" s="21" t="s">
        <v>1036</v>
      </c>
      <c r="D2801" s="21" t="s">
        <v>1129</v>
      </c>
      <c r="E2801" s="21" t="s">
        <v>1097</v>
      </c>
      <c r="F2801" s="30" t="s">
        <v>1280</v>
      </c>
      <c r="G2801" s="21" t="s">
        <v>1781</v>
      </c>
      <c r="H2801" s="31" t="s">
        <v>4647</v>
      </c>
      <c r="I2801" s="10" t="s">
        <v>4642</v>
      </c>
      <c r="J2801" s="21" t="s">
        <v>1088</v>
      </c>
      <c r="K2801" s="21">
        <v>14</v>
      </c>
      <c r="L2801" s="21" t="s">
        <v>1089</v>
      </c>
      <c r="M2801" s="21">
        <v>1.26</v>
      </c>
      <c r="N2801" s="10" t="s">
        <v>1088</v>
      </c>
      <c r="O2801" s="10" t="s">
        <v>1088</v>
      </c>
      <c r="P2801" s="21">
        <v>0.37</v>
      </c>
      <c r="Q2801" s="10" t="s">
        <v>2649</v>
      </c>
      <c r="R2801" s="21"/>
      <c r="S2801" s="21"/>
      <c r="U2801" s="36" t="s">
        <v>4782</v>
      </c>
      <c r="V2801" s="66" t="s">
        <v>5285</v>
      </c>
      <c r="W2801" s="66"/>
    </row>
    <row r="2802" spans="1:23" ht="15">
      <c r="A2802" s="21" t="s">
        <v>4640</v>
      </c>
      <c r="B2802" s="6" t="s">
        <v>775</v>
      </c>
      <c r="C2802" s="21" t="s">
        <v>1036</v>
      </c>
      <c r="D2802" s="21" t="s">
        <v>1129</v>
      </c>
      <c r="E2802" s="21" t="s">
        <v>1097</v>
      </c>
      <c r="F2802" s="30" t="s">
        <v>1281</v>
      </c>
      <c r="G2802" s="21" t="s">
        <v>1781</v>
      </c>
      <c r="H2802" s="31" t="s">
        <v>4647</v>
      </c>
      <c r="I2802" s="10" t="s">
        <v>4642</v>
      </c>
      <c r="J2802" s="21" t="s">
        <v>1088</v>
      </c>
      <c r="K2802" s="21">
        <v>15</v>
      </c>
      <c r="L2802" s="21" t="s">
        <v>1089</v>
      </c>
      <c r="M2802" s="21">
        <v>1.8</v>
      </c>
      <c r="N2802" s="10" t="s">
        <v>1088</v>
      </c>
      <c r="O2802" s="10" t="s">
        <v>1088</v>
      </c>
      <c r="P2802" s="21">
        <v>0.3</v>
      </c>
      <c r="Q2802" s="10" t="s">
        <v>2649</v>
      </c>
      <c r="R2802" s="21"/>
      <c r="S2802" s="21"/>
      <c r="U2802" s="36" t="s">
        <v>4782</v>
      </c>
      <c r="V2802" s="66" t="s">
        <v>5285</v>
      </c>
      <c r="W2802" s="66"/>
    </row>
    <row r="2803" spans="1:23" ht="15">
      <c r="A2803" s="21" t="s">
        <v>4640</v>
      </c>
      <c r="B2803" s="6" t="s">
        <v>775</v>
      </c>
      <c r="C2803" s="21" t="s">
        <v>1036</v>
      </c>
      <c r="D2803" s="21" t="s">
        <v>1129</v>
      </c>
      <c r="E2803" s="21" t="s">
        <v>1097</v>
      </c>
      <c r="F2803" s="30" t="s">
        <v>1271</v>
      </c>
      <c r="G2803" s="21" t="s">
        <v>1781</v>
      </c>
      <c r="H2803" s="31" t="s">
        <v>4648</v>
      </c>
      <c r="I2803" s="10" t="s">
        <v>4642</v>
      </c>
      <c r="J2803" s="21" t="s">
        <v>1088</v>
      </c>
      <c r="K2803" s="21">
        <v>10</v>
      </c>
      <c r="L2803" s="21" t="s">
        <v>1089</v>
      </c>
      <c r="M2803" s="21">
        <v>0.08</v>
      </c>
      <c r="N2803" s="10" t="s">
        <v>1088</v>
      </c>
      <c r="O2803" s="10" t="s">
        <v>1088</v>
      </c>
      <c r="P2803" s="21" t="s">
        <v>1088</v>
      </c>
      <c r="Q2803" s="10" t="s">
        <v>2649</v>
      </c>
      <c r="R2803" s="21"/>
      <c r="S2803" s="21"/>
      <c r="U2803" s="36" t="s">
        <v>4782</v>
      </c>
      <c r="V2803" s="66" t="s">
        <v>5285</v>
      </c>
      <c r="W2803" s="66"/>
    </row>
    <row r="2804" spans="1:23" ht="15">
      <c r="A2804" s="21" t="s">
        <v>4640</v>
      </c>
      <c r="B2804" s="6" t="s">
        <v>775</v>
      </c>
      <c r="C2804" s="21" t="s">
        <v>1036</v>
      </c>
      <c r="D2804" s="21" t="s">
        <v>1129</v>
      </c>
      <c r="E2804" s="21" t="s">
        <v>1097</v>
      </c>
      <c r="F2804" s="30" t="s">
        <v>1274</v>
      </c>
      <c r="G2804" s="21" t="s">
        <v>1781</v>
      </c>
      <c r="H2804" s="31" t="s">
        <v>4648</v>
      </c>
      <c r="I2804" s="10" t="s">
        <v>4642</v>
      </c>
      <c r="J2804" s="21" t="s">
        <v>1088</v>
      </c>
      <c r="K2804" s="21">
        <v>19</v>
      </c>
      <c r="L2804" s="21" t="s">
        <v>1089</v>
      </c>
      <c r="M2804" s="21">
        <v>0.21</v>
      </c>
      <c r="N2804" s="10" t="s">
        <v>1088</v>
      </c>
      <c r="O2804" s="10" t="s">
        <v>1088</v>
      </c>
      <c r="P2804" s="21" t="s">
        <v>1088</v>
      </c>
      <c r="Q2804" s="10" t="s">
        <v>2649</v>
      </c>
      <c r="R2804" s="21"/>
      <c r="S2804" s="21"/>
      <c r="U2804" s="36" t="s">
        <v>4782</v>
      </c>
      <c r="V2804" s="66" t="s">
        <v>5285</v>
      </c>
      <c r="W2804" s="66"/>
    </row>
    <row r="2805" spans="1:23" ht="15">
      <c r="A2805" s="21" t="s">
        <v>4640</v>
      </c>
      <c r="B2805" s="6" t="s">
        <v>775</v>
      </c>
      <c r="C2805" s="21" t="s">
        <v>1036</v>
      </c>
      <c r="D2805" s="21" t="s">
        <v>1129</v>
      </c>
      <c r="E2805" s="21" t="s">
        <v>1097</v>
      </c>
      <c r="F2805" s="30" t="s">
        <v>1275</v>
      </c>
      <c r="G2805" s="21" t="s">
        <v>1781</v>
      </c>
      <c r="H2805" s="31" t="s">
        <v>4648</v>
      </c>
      <c r="I2805" s="10" t="s">
        <v>4642</v>
      </c>
      <c r="J2805" s="21" t="s">
        <v>1088</v>
      </c>
      <c r="K2805" s="21">
        <v>14</v>
      </c>
      <c r="L2805" s="21" t="s">
        <v>1089</v>
      </c>
      <c r="M2805" s="21">
        <v>0.2</v>
      </c>
      <c r="N2805" s="10" t="s">
        <v>1088</v>
      </c>
      <c r="O2805" s="10" t="s">
        <v>1088</v>
      </c>
      <c r="P2805" s="21" t="s">
        <v>1088</v>
      </c>
      <c r="Q2805" s="10" t="s">
        <v>2649</v>
      </c>
      <c r="R2805" s="21"/>
      <c r="S2805" s="21"/>
      <c r="U2805" s="36" t="s">
        <v>4782</v>
      </c>
      <c r="V2805" s="66" t="s">
        <v>5285</v>
      </c>
      <c r="W2805" s="66"/>
    </row>
    <row r="2806" spans="1:23" ht="15">
      <c r="A2806" s="21" t="s">
        <v>4640</v>
      </c>
      <c r="B2806" s="6" t="s">
        <v>775</v>
      </c>
      <c r="C2806" s="21" t="s">
        <v>1036</v>
      </c>
      <c r="D2806" s="21" t="s">
        <v>1129</v>
      </c>
      <c r="E2806" s="21" t="s">
        <v>1097</v>
      </c>
      <c r="F2806" s="30" t="s">
        <v>4369</v>
      </c>
      <c r="G2806" s="21" t="s">
        <v>1781</v>
      </c>
      <c r="H2806" s="31" t="s">
        <v>4648</v>
      </c>
      <c r="I2806" s="10" t="s">
        <v>4642</v>
      </c>
      <c r="J2806" s="21" t="s">
        <v>1088</v>
      </c>
      <c r="K2806" s="21">
        <v>7</v>
      </c>
      <c r="L2806" s="21" t="s">
        <v>1089</v>
      </c>
      <c r="M2806" s="21">
        <v>0.1</v>
      </c>
      <c r="N2806" s="10" t="s">
        <v>1088</v>
      </c>
      <c r="O2806" s="10" t="s">
        <v>1088</v>
      </c>
      <c r="P2806" s="21" t="s">
        <v>1088</v>
      </c>
      <c r="Q2806" s="10" t="s">
        <v>2649</v>
      </c>
      <c r="R2806" s="21"/>
      <c r="S2806" s="21"/>
      <c r="U2806" s="36" t="s">
        <v>4782</v>
      </c>
      <c r="V2806" s="66" t="s">
        <v>5285</v>
      </c>
      <c r="W2806" s="66"/>
    </row>
    <row r="2807" spans="1:23" ht="15">
      <c r="A2807" s="21" t="s">
        <v>4640</v>
      </c>
      <c r="B2807" s="6" t="s">
        <v>775</v>
      </c>
      <c r="C2807" s="21" t="s">
        <v>1036</v>
      </c>
      <c r="D2807" s="21" t="s">
        <v>1129</v>
      </c>
      <c r="E2807" s="21" t="s">
        <v>1097</v>
      </c>
      <c r="F2807" s="30" t="s">
        <v>1278</v>
      </c>
      <c r="G2807" s="21" t="s">
        <v>1781</v>
      </c>
      <c r="H2807" s="31" t="s">
        <v>4648</v>
      </c>
      <c r="I2807" s="10" t="s">
        <v>4642</v>
      </c>
      <c r="J2807" s="21" t="s">
        <v>1088</v>
      </c>
      <c r="K2807" s="21">
        <v>19</v>
      </c>
      <c r="L2807" s="21" t="s">
        <v>1089</v>
      </c>
      <c r="M2807" s="21">
        <v>0.22</v>
      </c>
      <c r="N2807" s="10" t="s">
        <v>1088</v>
      </c>
      <c r="O2807" s="10" t="s">
        <v>1088</v>
      </c>
      <c r="P2807" s="21" t="s">
        <v>1088</v>
      </c>
      <c r="Q2807" s="10" t="s">
        <v>2649</v>
      </c>
      <c r="R2807" s="21"/>
      <c r="S2807" s="21"/>
      <c r="U2807" s="36" t="s">
        <v>4782</v>
      </c>
      <c r="V2807" s="66" t="s">
        <v>5285</v>
      </c>
      <c r="W2807" s="66"/>
    </row>
    <row r="2808" spans="1:23" ht="15">
      <c r="A2808" s="21" t="s">
        <v>4640</v>
      </c>
      <c r="B2808" s="6" t="s">
        <v>775</v>
      </c>
      <c r="C2808" s="21" t="s">
        <v>1036</v>
      </c>
      <c r="D2808" s="21" t="s">
        <v>1129</v>
      </c>
      <c r="E2808" s="21" t="s">
        <v>1097</v>
      </c>
      <c r="F2808" s="30" t="s">
        <v>1279</v>
      </c>
      <c r="G2808" s="21" t="s">
        <v>1781</v>
      </c>
      <c r="H2808" s="31" t="s">
        <v>4648</v>
      </c>
      <c r="I2808" s="10" t="s">
        <v>4642</v>
      </c>
      <c r="J2808" s="21" t="s">
        <v>1088</v>
      </c>
      <c r="K2808" s="21">
        <v>34</v>
      </c>
      <c r="L2808" s="21" t="s">
        <v>1089</v>
      </c>
      <c r="M2808" s="21">
        <v>0.24</v>
      </c>
      <c r="N2808" s="10" t="s">
        <v>1088</v>
      </c>
      <c r="O2808" s="10" t="s">
        <v>1088</v>
      </c>
      <c r="P2808" s="21" t="s">
        <v>1088</v>
      </c>
      <c r="Q2808" s="10" t="s">
        <v>2649</v>
      </c>
      <c r="R2808" s="21"/>
      <c r="S2808" s="21"/>
      <c r="U2808" s="36" t="s">
        <v>4782</v>
      </c>
      <c r="V2808" s="66" t="s">
        <v>5285</v>
      </c>
      <c r="W2808" s="66"/>
    </row>
    <row r="2809" spans="1:23" ht="15">
      <c r="A2809" s="21" t="s">
        <v>4640</v>
      </c>
      <c r="B2809" s="6" t="s">
        <v>775</v>
      </c>
      <c r="C2809" s="21" t="s">
        <v>1036</v>
      </c>
      <c r="D2809" s="21" t="s">
        <v>1129</v>
      </c>
      <c r="E2809" s="21" t="s">
        <v>1097</v>
      </c>
      <c r="F2809" s="30" t="s">
        <v>1280</v>
      </c>
      <c r="G2809" s="21" t="s">
        <v>1781</v>
      </c>
      <c r="H2809" s="31" t="s">
        <v>4648</v>
      </c>
      <c r="I2809" s="10" t="s">
        <v>4642</v>
      </c>
      <c r="J2809" s="21" t="s">
        <v>1088</v>
      </c>
      <c r="K2809" s="21">
        <v>14</v>
      </c>
      <c r="L2809" s="21" t="s">
        <v>1089</v>
      </c>
      <c r="M2809" s="21">
        <v>0.37</v>
      </c>
      <c r="N2809" s="10" t="s">
        <v>1088</v>
      </c>
      <c r="O2809" s="10" t="s">
        <v>1088</v>
      </c>
      <c r="P2809" s="21" t="s">
        <v>1088</v>
      </c>
      <c r="Q2809" s="10" t="s">
        <v>2649</v>
      </c>
      <c r="R2809" s="21"/>
      <c r="S2809" s="21"/>
      <c r="U2809" s="36" t="s">
        <v>4782</v>
      </c>
      <c r="V2809" s="66" t="s">
        <v>5285</v>
      </c>
      <c r="W2809" s="66"/>
    </row>
    <row r="2810" spans="1:23" ht="15">
      <c r="A2810" s="21" t="s">
        <v>4640</v>
      </c>
      <c r="B2810" s="6" t="s">
        <v>775</v>
      </c>
      <c r="C2810" s="21" t="s">
        <v>1036</v>
      </c>
      <c r="D2810" s="21" t="s">
        <v>1129</v>
      </c>
      <c r="E2810" s="21" t="s">
        <v>1097</v>
      </c>
      <c r="F2810" s="30" t="s">
        <v>1281</v>
      </c>
      <c r="G2810" s="21" t="s">
        <v>1781</v>
      </c>
      <c r="H2810" s="31" t="s">
        <v>4648</v>
      </c>
      <c r="I2810" s="10" t="s">
        <v>4642</v>
      </c>
      <c r="J2810" s="21" t="s">
        <v>1088</v>
      </c>
      <c r="K2810" s="21">
        <v>15</v>
      </c>
      <c r="L2810" s="21" t="s">
        <v>1089</v>
      </c>
      <c r="M2810" s="21">
        <v>0.3</v>
      </c>
      <c r="N2810" s="10" t="s">
        <v>1088</v>
      </c>
      <c r="O2810" s="10" t="s">
        <v>1088</v>
      </c>
      <c r="P2810" s="21" t="s">
        <v>1088</v>
      </c>
      <c r="Q2810" s="10" t="s">
        <v>2649</v>
      </c>
      <c r="R2810" s="21"/>
      <c r="S2810" s="21"/>
      <c r="U2810" s="36" t="s">
        <v>4782</v>
      </c>
      <c r="V2810" s="66" t="s">
        <v>5285</v>
      </c>
      <c r="W2810" s="66"/>
    </row>
    <row r="2811" spans="1:23" ht="14">
      <c r="A2811" s="21" t="s">
        <v>4649</v>
      </c>
      <c r="B2811" s="21" t="s">
        <v>56</v>
      </c>
      <c r="C2811" s="21" t="s">
        <v>1036</v>
      </c>
      <c r="D2811" s="21" t="s">
        <v>1129</v>
      </c>
      <c r="E2811" s="21" t="s">
        <v>1100</v>
      </c>
      <c r="F2811" s="30" t="s">
        <v>1270</v>
      </c>
      <c r="G2811" s="21" t="s">
        <v>4650</v>
      </c>
      <c r="H2811" s="31" t="s">
        <v>4651</v>
      </c>
      <c r="I2811" s="31" t="s">
        <v>4652</v>
      </c>
      <c r="J2811" s="21" t="s">
        <v>1094</v>
      </c>
      <c r="K2811" s="21">
        <v>100</v>
      </c>
      <c r="L2811" s="21"/>
      <c r="M2811" s="21">
        <v>47.5</v>
      </c>
      <c r="N2811" s="21"/>
      <c r="O2811" s="21"/>
      <c r="P2811" s="21"/>
      <c r="Q2811" s="21" t="s">
        <v>2649</v>
      </c>
      <c r="R2811" s="21"/>
      <c r="S2811" s="21"/>
      <c r="U2811" s="36" t="s">
        <v>5105</v>
      </c>
      <c r="V2811" s="66" t="s">
        <v>5284</v>
      </c>
      <c r="W2811" s="66"/>
    </row>
    <row r="2812" spans="1:23" ht="14">
      <c r="A2812" s="21" t="s">
        <v>4649</v>
      </c>
      <c r="B2812" s="21" t="s">
        <v>4653</v>
      </c>
      <c r="C2812" s="21" t="s">
        <v>1036</v>
      </c>
      <c r="D2812" s="21" t="s">
        <v>1129</v>
      </c>
      <c r="E2812" s="21" t="s">
        <v>1097</v>
      </c>
      <c r="F2812" s="30" t="s">
        <v>1271</v>
      </c>
      <c r="G2812" s="21" t="s">
        <v>4650</v>
      </c>
      <c r="H2812" s="31" t="s">
        <v>4651</v>
      </c>
      <c r="I2812" s="31" t="s">
        <v>4652</v>
      </c>
      <c r="J2812" s="21" t="s">
        <v>1094</v>
      </c>
      <c r="K2812" s="21">
        <v>100</v>
      </c>
      <c r="L2812" s="21"/>
      <c r="M2812" s="21">
        <v>49.4</v>
      </c>
      <c r="N2812" s="21"/>
      <c r="O2812" s="21"/>
      <c r="P2812" s="21"/>
      <c r="Q2812" s="21" t="s">
        <v>2649</v>
      </c>
      <c r="R2812" s="21"/>
      <c r="S2812" s="21"/>
      <c r="U2812" s="36" t="s">
        <v>5105</v>
      </c>
      <c r="V2812" s="66" t="s">
        <v>5284</v>
      </c>
      <c r="W2812" s="66"/>
    </row>
    <row r="2813" spans="1:23" ht="14">
      <c r="A2813" s="21" t="s">
        <v>4649</v>
      </c>
      <c r="B2813" s="21" t="s">
        <v>4654</v>
      </c>
      <c r="C2813" s="21" t="s">
        <v>1036</v>
      </c>
      <c r="D2813" s="21" t="s">
        <v>1129</v>
      </c>
      <c r="E2813" s="21" t="s">
        <v>1097</v>
      </c>
      <c r="F2813" s="30" t="s">
        <v>1271</v>
      </c>
      <c r="G2813" s="21" t="s">
        <v>4650</v>
      </c>
      <c r="H2813" s="31" t="s">
        <v>4651</v>
      </c>
      <c r="I2813" s="31" t="s">
        <v>4655</v>
      </c>
      <c r="J2813" s="21" t="s">
        <v>1094</v>
      </c>
      <c r="K2813" s="21">
        <v>100</v>
      </c>
      <c r="L2813" s="21"/>
      <c r="M2813" s="21">
        <v>45.7</v>
      </c>
      <c r="N2813" s="21"/>
      <c r="O2813" s="21"/>
      <c r="P2813" s="21"/>
      <c r="Q2813" s="21" t="s">
        <v>2649</v>
      </c>
      <c r="R2813" s="21"/>
      <c r="S2813" s="21"/>
      <c r="U2813" s="36" t="s">
        <v>5105</v>
      </c>
      <c r="V2813" s="66" t="s">
        <v>5284</v>
      </c>
      <c r="W2813" s="66"/>
    </row>
    <row r="2814" spans="1:23" ht="14">
      <c r="A2814" s="21" t="s">
        <v>4649</v>
      </c>
      <c r="B2814" s="21" t="s">
        <v>4656</v>
      </c>
      <c r="C2814" s="21" t="s">
        <v>1036</v>
      </c>
      <c r="D2814" s="21" t="s">
        <v>1129</v>
      </c>
      <c r="E2814" s="21" t="s">
        <v>13</v>
      </c>
      <c r="F2814" s="30" t="s">
        <v>1271</v>
      </c>
      <c r="G2814" s="21" t="s">
        <v>4650</v>
      </c>
      <c r="H2814" s="31" t="s">
        <v>4651</v>
      </c>
      <c r="I2814" s="31" t="s">
        <v>4652</v>
      </c>
      <c r="J2814" s="21" t="s">
        <v>1094</v>
      </c>
      <c r="K2814" s="21">
        <v>100</v>
      </c>
      <c r="L2814" s="21"/>
      <c r="M2814" s="21">
        <v>46.7</v>
      </c>
      <c r="N2814" s="21"/>
      <c r="O2814" s="21"/>
      <c r="P2814" s="21"/>
      <c r="Q2814" s="21" t="s">
        <v>2649</v>
      </c>
      <c r="R2814" s="21"/>
      <c r="S2814" s="21"/>
      <c r="U2814" s="36" t="s">
        <v>5105</v>
      </c>
      <c r="V2814" s="66" t="s">
        <v>5284</v>
      </c>
      <c r="W2814" s="66"/>
    </row>
    <row r="2815" spans="1:23" ht="14">
      <c r="A2815" s="21" t="s">
        <v>4649</v>
      </c>
      <c r="B2815" s="21" t="s">
        <v>4657</v>
      </c>
      <c r="C2815" s="21" t="s">
        <v>1036</v>
      </c>
      <c r="D2815" s="21" t="s">
        <v>1129</v>
      </c>
      <c r="E2815" s="21" t="s">
        <v>1097</v>
      </c>
      <c r="F2815" s="30" t="s">
        <v>1271</v>
      </c>
      <c r="G2815" s="21" t="s">
        <v>4658</v>
      </c>
      <c r="H2815" s="31" t="s">
        <v>4651</v>
      </c>
      <c r="I2815" s="31" t="s">
        <v>4655</v>
      </c>
      <c r="J2815" s="21" t="s">
        <v>1094</v>
      </c>
      <c r="K2815" s="21">
        <v>100</v>
      </c>
      <c r="L2815" s="21"/>
      <c r="M2815" s="21">
        <v>35.799999999999997</v>
      </c>
      <c r="N2815" s="21"/>
      <c r="O2815" s="21"/>
      <c r="P2815" s="21"/>
      <c r="Q2815" s="21" t="s">
        <v>2649</v>
      </c>
      <c r="R2815" s="21"/>
      <c r="S2815" s="21"/>
      <c r="U2815" s="36" t="s">
        <v>5105</v>
      </c>
      <c r="V2815" s="66" t="s">
        <v>5284</v>
      </c>
      <c r="W2815" s="66"/>
    </row>
    <row r="2816" spans="1:23" ht="14">
      <c r="A2816" s="21" t="s">
        <v>4649</v>
      </c>
      <c r="B2816" s="21" t="s">
        <v>4659</v>
      </c>
      <c r="C2816" s="21" t="s">
        <v>1036</v>
      </c>
      <c r="D2816" s="21" t="s">
        <v>1129</v>
      </c>
      <c r="E2816" s="21" t="s">
        <v>1097</v>
      </c>
      <c r="F2816" s="30" t="s">
        <v>1271</v>
      </c>
      <c r="G2816" s="21" t="s">
        <v>4660</v>
      </c>
      <c r="H2816" s="31" t="s">
        <v>4651</v>
      </c>
      <c r="I2816" s="31" t="s">
        <v>4655</v>
      </c>
      <c r="J2816" s="21" t="s">
        <v>1094</v>
      </c>
      <c r="K2816" s="21">
        <v>100</v>
      </c>
      <c r="L2816" s="21"/>
      <c r="M2816" s="21">
        <v>32.299999999999997</v>
      </c>
      <c r="N2816" s="21"/>
      <c r="O2816" s="21"/>
      <c r="P2816" s="21"/>
      <c r="Q2816" s="21" t="s">
        <v>2649</v>
      </c>
      <c r="R2816" s="21"/>
      <c r="S2816" s="21"/>
      <c r="U2816" s="36" t="s">
        <v>5105</v>
      </c>
      <c r="V2816" s="66" t="s">
        <v>5284</v>
      </c>
      <c r="W2816" s="66"/>
    </row>
    <row r="2817" spans="1:23" ht="14">
      <c r="A2817" s="21" t="s">
        <v>4649</v>
      </c>
      <c r="B2817" s="21" t="s">
        <v>4661</v>
      </c>
      <c r="C2817" s="21" t="s">
        <v>1036</v>
      </c>
      <c r="D2817" s="21" t="s">
        <v>1129</v>
      </c>
      <c r="E2817" s="21" t="s">
        <v>1097</v>
      </c>
      <c r="F2817" s="30" t="s">
        <v>1271</v>
      </c>
      <c r="G2817" s="21" t="s">
        <v>4662</v>
      </c>
      <c r="H2817" s="31" t="s">
        <v>4651</v>
      </c>
      <c r="I2817" s="31" t="s">
        <v>4655</v>
      </c>
      <c r="J2817" s="21" t="s">
        <v>1094</v>
      </c>
      <c r="K2817" s="21">
        <v>100</v>
      </c>
      <c r="L2817" s="21"/>
      <c r="M2817" s="21">
        <v>41.3</v>
      </c>
      <c r="N2817" s="21"/>
      <c r="O2817" s="21"/>
      <c r="P2817" s="21"/>
      <c r="Q2817" s="21" t="s">
        <v>2649</v>
      </c>
      <c r="R2817" s="21"/>
      <c r="S2817" s="21"/>
      <c r="U2817" s="36" t="s">
        <v>5105</v>
      </c>
      <c r="V2817" s="66" t="s">
        <v>5284</v>
      </c>
      <c r="W2817" s="66"/>
    </row>
    <row r="2818" spans="1:23" ht="14">
      <c r="A2818" s="21" t="s">
        <v>4649</v>
      </c>
      <c r="B2818" s="21" t="s">
        <v>4661</v>
      </c>
      <c r="C2818" s="21" t="s">
        <v>1036</v>
      </c>
      <c r="D2818" s="21" t="s">
        <v>1129</v>
      </c>
      <c r="E2818" s="21" t="s">
        <v>1100</v>
      </c>
      <c r="F2818" s="30" t="s">
        <v>1270</v>
      </c>
      <c r="G2818" s="21" t="s">
        <v>4650</v>
      </c>
      <c r="H2818" s="31" t="s">
        <v>4375</v>
      </c>
      <c r="I2818" s="31" t="s">
        <v>4663</v>
      </c>
      <c r="J2818" s="21" t="s">
        <v>1253</v>
      </c>
      <c r="K2818" s="21">
        <v>4</v>
      </c>
      <c r="L2818" s="21"/>
      <c r="M2818" s="21">
        <v>3.5</v>
      </c>
      <c r="N2818" s="21"/>
      <c r="O2818" s="21"/>
      <c r="P2818" s="21">
        <v>5.2</v>
      </c>
      <c r="Q2818" s="21" t="s">
        <v>2649</v>
      </c>
      <c r="R2818" s="21" t="s">
        <v>4664</v>
      </c>
      <c r="S2818" s="21"/>
      <c r="U2818" s="36" t="s">
        <v>5105</v>
      </c>
      <c r="V2818" s="66" t="s">
        <v>5284</v>
      </c>
      <c r="W2818" s="66"/>
    </row>
    <row r="2819" spans="1:23" ht="14">
      <c r="A2819" s="21" t="s">
        <v>4649</v>
      </c>
      <c r="B2819" s="21" t="s">
        <v>4661</v>
      </c>
      <c r="C2819" s="21" t="s">
        <v>1036</v>
      </c>
      <c r="D2819" s="21" t="s">
        <v>1129</v>
      </c>
      <c r="E2819" s="21" t="s">
        <v>1097</v>
      </c>
      <c r="F2819" s="30" t="s">
        <v>1271</v>
      </c>
      <c r="G2819" s="21" t="s">
        <v>4650</v>
      </c>
      <c r="H2819" s="31" t="s">
        <v>4375</v>
      </c>
      <c r="I2819" s="31" t="s">
        <v>4663</v>
      </c>
      <c r="J2819" s="21" t="s">
        <v>1253</v>
      </c>
      <c r="K2819" s="21">
        <v>8</v>
      </c>
      <c r="L2819" s="21"/>
      <c r="M2819" s="21">
        <v>34.700000000000003</v>
      </c>
      <c r="N2819" s="21"/>
      <c r="O2819" s="21"/>
      <c r="P2819" s="21">
        <v>113.5</v>
      </c>
      <c r="Q2819" s="21" t="s">
        <v>2649</v>
      </c>
      <c r="R2819" s="21" t="s">
        <v>4664</v>
      </c>
      <c r="S2819" s="21"/>
      <c r="U2819" s="36" t="s">
        <v>5105</v>
      </c>
      <c r="V2819" s="66" t="s">
        <v>5284</v>
      </c>
      <c r="W2819" s="66"/>
    </row>
    <row r="2820" spans="1:23" ht="14">
      <c r="A2820" s="21" t="s">
        <v>4649</v>
      </c>
      <c r="B2820" s="21" t="s">
        <v>4661</v>
      </c>
      <c r="C2820" s="21" t="s">
        <v>1036</v>
      </c>
      <c r="D2820" s="21" t="s">
        <v>1129</v>
      </c>
      <c r="E2820" s="21" t="s">
        <v>1097</v>
      </c>
      <c r="F2820" s="30" t="s">
        <v>1271</v>
      </c>
      <c r="G2820" s="21" t="s">
        <v>4650</v>
      </c>
      <c r="H2820" s="31" t="s">
        <v>4375</v>
      </c>
      <c r="I2820" s="31" t="s">
        <v>4663</v>
      </c>
      <c r="J2820" s="21" t="s">
        <v>1253</v>
      </c>
      <c r="K2820" s="21">
        <v>4</v>
      </c>
      <c r="L2820" s="21"/>
      <c r="M2820" s="21">
        <v>51.6</v>
      </c>
      <c r="N2820" s="21"/>
      <c r="O2820" s="21"/>
      <c r="P2820" s="21">
        <v>299.2</v>
      </c>
      <c r="Q2820" s="21" t="s">
        <v>2649</v>
      </c>
      <c r="R2820" s="21" t="s">
        <v>4664</v>
      </c>
      <c r="S2820" s="21"/>
      <c r="U2820" s="36" t="s">
        <v>5105</v>
      </c>
      <c r="V2820" s="66" t="s">
        <v>5284</v>
      </c>
      <c r="W2820" s="66"/>
    </row>
    <row r="2821" spans="1:23" ht="14">
      <c r="A2821" s="21" t="s">
        <v>4649</v>
      </c>
      <c r="B2821" s="21" t="s">
        <v>4661</v>
      </c>
      <c r="C2821" s="21" t="s">
        <v>1036</v>
      </c>
      <c r="D2821" s="47" t="s">
        <v>1129</v>
      </c>
      <c r="E2821" s="47" t="s">
        <v>13</v>
      </c>
      <c r="F2821" s="48" t="s">
        <v>1271</v>
      </c>
      <c r="G2821" s="55" t="s">
        <v>4650</v>
      </c>
      <c r="H2821" s="31" t="s">
        <v>4375</v>
      </c>
      <c r="I2821" s="31" t="s">
        <v>4663</v>
      </c>
      <c r="J2821" s="21" t="s">
        <v>1253</v>
      </c>
      <c r="K2821" s="21">
        <v>4</v>
      </c>
      <c r="L2821" s="21"/>
      <c r="M2821" s="21">
        <v>7.8</v>
      </c>
      <c r="N2821" s="21"/>
      <c r="O2821" s="21"/>
      <c r="P2821" s="21">
        <v>27.9</v>
      </c>
      <c r="Q2821" s="21" t="s">
        <v>2649</v>
      </c>
      <c r="R2821" s="21" t="s">
        <v>4664</v>
      </c>
      <c r="S2821" s="21"/>
      <c r="U2821" s="36" t="s">
        <v>5105</v>
      </c>
      <c r="V2821" s="66" t="s">
        <v>5284</v>
      </c>
      <c r="W2821" s="66"/>
    </row>
    <row r="2822" spans="1:23" ht="14">
      <c r="A2822" s="21" t="s">
        <v>4649</v>
      </c>
      <c r="B2822" s="21" t="s">
        <v>4661</v>
      </c>
      <c r="C2822" s="21" t="s">
        <v>1036</v>
      </c>
      <c r="D2822" s="47" t="s">
        <v>1129</v>
      </c>
      <c r="E2822" s="47" t="s">
        <v>1097</v>
      </c>
      <c r="F2822" s="48" t="s">
        <v>1271</v>
      </c>
      <c r="G2822" s="55" t="s">
        <v>4658</v>
      </c>
      <c r="H2822" s="31" t="s">
        <v>4375</v>
      </c>
      <c r="I2822" s="31" t="s">
        <v>4663</v>
      </c>
      <c r="J2822" s="21" t="s">
        <v>1253</v>
      </c>
      <c r="K2822" s="21">
        <v>4</v>
      </c>
      <c r="L2822" s="21"/>
      <c r="M2822" s="21">
        <v>47.2</v>
      </c>
      <c r="N2822" s="21"/>
      <c r="O2822" s="21"/>
      <c r="P2822" s="21">
        <v>156.6</v>
      </c>
      <c r="Q2822" s="21" t="s">
        <v>2649</v>
      </c>
      <c r="R2822" s="21" t="s">
        <v>4664</v>
      </c>
      <c r="S2822" s="21"/>
      <c r="U2822" s="36" t="s">
        <v>5105</v>
      </c>
      <c r="V2822" s="66" t="s">
        <v>5284</v>
      </c>
      <c r="W2822" s="66"/>
    </row>
    <row r="2823" spans="1:23" ht="14">
      <c r="A2823" s="21" t="s">
        <v>4649</v>
      </c>
      <c r="B2823" s="21" t="s">
        <v>4661</v>
      </c>
      <c r="C2823" s="21" t="s">
        <v>1036</v>
      </c>
      <c r="D2823" s="47" t="s">
        <v>1129</v>
      </c>
      <c r="E2823" s="47" t="s">
        <v>1097</v>
      </c>
      <c r="F2823" s="48" t="s">
        <v>1271</v>
      </c>
      <c r="G2823" s="55" t="s">
        <v>4660</v>
      </c>
      <c r="H2823" s="31" t="s">
        <v>4375</v>
      </c>
      <c r="I2823" s="31" t="s">
        <v>4663</v>
      </c>
      <c r="J2823" s="21" t="s">
        <v>1253</v>
      </c>
      <c r="K2823" s="21">
        <v>5</v>
      </c>
      <c r="L2823" s="21"/>
      <c r="M2823" s="21">
        <v>80.400000000000006</v>
      </c>
      <c r="N2823" s="21"/>
      <c r="O2823" s="21"/>
      <c r="P2823" s="21">
        <v>1228</v>
      </c>
      <c r="Q2823" s="21" t="s">
        <v>2649</v>
      </c>
      <c r="R2823" s="21" t="s">
        <v>4664</v>
      </c>
      <c r="S2823" s="21"/>
      <c r="U2823" s="36" t="s">
        <v>5105</v>
      </c>
      <c r="V2823" s="66" t="s">
        <v>5284</v>
      </c>
      <c r="W2823" s="66"/>
    </row>
    <row r="2824" spans="1:23" ht="14">
      <c r="A2824" s="21" t="s">
        <v>4649</v>
      </c>
      <c r="B2824" s="21" t="s">
        <v>4661</v>
      </c>
      <c r="C2824" s="21" t="s">
        <v>1036</v>
      </c>
      <c r="D2824" s="47" t="s">
        <v>1129</v>
      </c>
      <c r="E2824" s="47" t="s">
        <v>1097</v>
      </c>
      <c r="F2824" s="48" t="s">
        <v>1271</v>
      </c>
      <c r="G2824" s="55" t="s">
        <v>4662</v>
      </c>
      <c r="H2824" s="31" t="s">
        <v>4375</v>
      </c>
      <c r="I2824" s="31" t="s">
        <v>4663</v>
      </c>
      <c r="J2824" s="21" t="s">
        <v>1253</v>
      </c>
      <c r="K2824" s="21">
        <v>3</v>
      </c>
      <c r="L2824" s="21"/>
      <c r="M2824" s="21">
        <v>32.1</v>
      </c>
      <c r="N2824" s="21"/>
      <c r="O2824" s="21"/>
      <c r="P2824" s="21">
        <v>416.8</v>
      </c>
      <c r="Q2824" s="21" t="s">
        <v>2649</v>
      </c>
      <c r="R2824" s="21" t="s">
        <v>4664</v>
      </c>
      <c r="S2824" s="21"/>
      <c r="U2824" s="36" t="s">
        <v>5105</v>
      </c>
      <c r="V2824" s="66" t="s">
        <v>5284</v>
      </c>
      <c r="W2824" s="66"/>
    </row>
    <row r="2825" spans="1:23" ht="14">
      <c r="A2825" s="21" t="s">
        <v>4665</v>
      </c>
      <c r="B2825" s="21" t="s">
        <v>162</v>
      </c>
      <c r="C2825" s="21" t="s">
        <v>1036</v>
      </c>
      <c r="D2825" s="21" t="s">
        <v>1129</v>
      </c>
      <c r="E2825" s="21" t="s">
        <v>13</v>
      </c>
      <c r="F2825" s="30" t="s">
        <v>1271</v>
      </c>
      <c r="G2825" s="21" t="s">
        <v>4666</v>
      </c>
      <c r="H2825" s="31" t="s">
        <v>4667</v>
      </c>
      <c r="I2825" s="31" t="s">
        <v>4668</v>
      </c>
      <c r="J2825" s="21" t="s">
        <v>2321</v>
      </c>
      <c r="K2825" s="21">
        <v>114</v>
      </c>
      <c r="L2825" s="21"/>
      <c r="M2825" s="21">
        <v>87.3</v>
      </c>
      <c r="N2825" s="21"/>
      <c r="O2825" s="21"/>
      <c r="P2825" s="21">
        <v>26</v>
      </c>
      <c r="Q2825" s="21" t="s">
        <v>3468</v>
      </c>
      <c r="R2825" s="21" t="s">
        <v>4669</v>
      </c>
      <c r="S2825" s="21"/>
      <c r="U2825" s="36" t="s">
        <v>5286</v>
      </c>
      <c r="V2825" s="66" t="s">
        <v>5285</v>
      </c>
      <c r="W2825" s="66"/>
    </row>
    <row r="2826" spans="1:23" ht="14">
      <c r="A2826" s="21" t="s">
        <v>4665</v>
      </c>
      <c r="B2826" s="21" t="s">
        <v>162</v>
      </c>
      <c r="C2826" s="21" t="s">
        <v>1036</v>
      </c>
      <c r="D2826" s="21" t="s">
        <v>1129</v>
      </c>
      <c r="E2826" s="21" t="s">
        <v>1099</v>
      </c>
      <c r="F2826" s="30" t="s">
        <v>1271</v>
      </c>
      <c r="G2826" s="21" t="s">
        <v>4666</v>
      </c>
      <c r="H2826" s="31" t="s">
        <v>4667</v>
      </c>
      <c r="I2826" s="31" t="s">
        <v>4668</v>
      </c>
      <c r="J2826" s="21" t="s">
        <v>2321</v>
      </c>
      <c r="K2826" s="21">
        <v>48</v>
      </c>
      <c r="L2826" s="21"/>
      <c r="M2826" s="21">
        <v>90.9</v>
      </c>
      <c r="N2826" s="21"/>
      <c r="O2826" s="21"/>
      <c r="P2826" s="21">
        <v>42</v>
      </c>
      <c r="Q2826" s="21" t="s">
        <v>3468</v>
      </c>
      <c r="R2826" s="21" t="s">
        <v>4669</v>
      </c>
      <c r="S2826" s="21"/>
      <c r="U2826" s="36" t="s">
        <v>5286</v>
      </c>
      <c r="V2826" s="66" t="s">
        <v>5285</v>
      </c>
      <c r="W2826" s="66"/>
    </row>
    <row r="2827" spans="1:23" ht="28">
      <c r="A2827" s="21" t="s">
        <v>4665</v>
      </c>
      <c r="B2827" s="21" t="s">
        <v>162</v>
      </c>
      <c r="C2827" s="21" t="s">
        <v>1036</v>
      </c>
      <c r="D2827" s="21" t="s">
        <v>1129</v>
      </c>
      <c r="E2827" s="21" t="s">
        <v>13</v>
      </c>
      <c r="F2827" s="30" t="s">
        <v>1271</v>
      </c>
      <c r="G2827" s="21" t="s">
        <v>4666</v>
      </c>
      <c r="H2827" s="31" t="s">
        <v>4670</v>
      </c>
      <c r="I2827" s="31" t="s">
        <v>4668</v>
      </c>
      <c r="J2827" s="21" t="s">
        <v>4671</v>
      </c>
      <c r="K2827" s="21"/>
      <c r="L2827" s="21"/>
      <c r="M2827" s="21">
        <v>3590</v>
      </c>
      <c r="N2827" s="21"/>
      <c r="O2827" s="21"/>
      <c r="P2827" s="21">
        <v>3547</v>
      </c>
      <c r="Q2827" s="21" t="s">
        <v>3468</v>
      </c>
      <c r="R2827" s="21" t="s">
        <v>4672</v>
      </c>
      <c r="S2827" s="21"/>
      <c r="U2827" s="36" t="s">
        <v>5105</v>
      </c>
      <c r="V2827" s="66" t="s">
        <v>5284</v>
      </c>
      <c r="W2827" s="66"/>
    </row>
    <row r="2828" spans="1:23" ht="28">
      <c r="A2828" s="21" t="s">
        <v>4665</v>
      </c>
      <c r="B2828" s="21" t="s">
        <v>162</v>
      </c>
      <c r="C2828" s="21" t="s">
        <v>1036</v>
      </c>
      <c r="D2828" s="21" t="s">
        <v>1129</v>
      </c>
      <c r="E2828" s="21" t="s">
        <v>1099</v>
      </c>
      <c r="F2828" s="30" t="s">
        <v>1271</v>
      </c>
      <c r="G2828" s="21" t="s">
        <v>4666</v>
      </c>
      <c r="H2828" s="31" t="s">
        <v>4670</v>
      </c>
      <c r="I2828" s="31" t="s">
        <v>4668</v>
      </c>
      <c r="J2828" s="21" t="s">
        <v>4671</v>
      </c>
      <c r="K2828" s="21"/>
      <c r="L2828" s="21"/>
      <c r="M2828" s="21">
        <v>1489</v>
      </c>
      <c r="N2828" s="21"/>
      <c r="O2828" s="21"/>
      <c r="P2828" s="21">
        <v>2634</v>
      </c>
      <c r="Q2828" s="21" t="s">
        <v>3468</v>
      </c>
      <c r="R2828" s="21"/>
      <c r="S2828" s="21"/>
      <c r="U2828" s="36" t="s">
        <v>5105</v>
      </c>
      <c r="V2828" s="66" t="s">
        <v>5284</v>
      </c>
      <c r="W2828" s="66"/>
    </row>
    <row r="2829" spans="1:23" ht="28">
      <c r="A2829" s="21" t="s">
        <v>4665</v>
      </c>
      <c r="B2829" s="21" t="s">
        <v>162</v>
      </c>
      <c r="C2829" s="21" t="s">
        <v>1036</v>
      </c>
      <c r="D2829" s="21" t="s">
        <v>1129</v>
      </c>
      <c r="E2829" s="21"/>
      <c r="F2829" s="30" t="s">
        <v>1271</v>
      </c>
      <c r="G2829" s="21" t="s">
        <v>4666</v>
      </c>
      <c r="H2829" s="31" t="s">
        <v>4673</v>
      </c>
      <c r="I2829" s="31" t="s">
        <v>1512</v>
      </c>
      <c r="J2829" s="21"/>
      <c r="K2829" s="21"/>
      <c r="L2829" s="21"/>
      <c r="M2829" s="21"/>
      <c r="N2829" s="21" t="b">
        <v>1</v>
      </c>
      <c r="O2829" s="21"/>
      <c r="P2829" s="21"/>
      <c r="Q2829" s="21" t="s">
        <v>3468</v>
      </c>
      <c r="R2829" s="21"/>
      <c r="S2829" s="21"/>
      <c r="U2829" s="36" t="s">
        <v>5105</v>
      </c>
      <c r="V2829" s="66" t="s">
        <v>5284</v>
      </c>
      <c r="W2829" s="66"/>
    </row>
    <row r="2830" spans="1:23" ht="13">
      <c r="A2830" s="36" t="s">
        <v>4674</v>
      </c>
      <c r="B2830" s="36" t="s">
        <v>4675</v>
      </c>
      <c r="C2830" s="36" t="s">
        <v>1036</v>
      </c>
      <c r="D2830" s="36" t="s">
        <v>1129</v>
      </c>
      <c r="E2830" s="36" t="s">
        <v>1097</v>
      </c>
      <c r="F2830" s="37" t="s">
        <v>1279</v>
      </c>
      <c r="G2830" s="36" t="s">
        <v>1735</v>
      </c>
      <c r="H2830" s="36" t="s">
        <v>4676</v>
      </c>
      <c r="I2830" s="36" t="s">
        <v>4677</v>
      </c>
      <c r="J2830" s="36"/>
      <c r="K2830" s="36"/>
      <c r="L2830" s="36" t="s">
        <v>1089</v>
      </c>
      <c r="M2830" s="36">
        <v>0.16200000000000001</v>
      </c>
      <c r="N2830" s="36" t="b">
        <v>0</v>
      </c>
      <c r="O2830" s="36"/>
      <c r="P2830" s="36"/>
      <c r="Q2830" s="36" t="s">
        <v>4678</v>
      </c>
      <c r="R2830" s="36" t="s">
        <v>3404</v>
      </c>
      <c r="S2830" s="36"/>
      <c r="U2830" s="36" t="s">
        <v>5105</v>
      </c>
      <c r="V2830" s="66" t="s">
        <v>5284</v>
      </c>
      <c r="W2830" s="66"/>
    </row>
    <row r="2831" spans="1:23" ht="13">
      <c r="A2831" s="36" t="s">
        <v>4674</v>
      </c>
      <c r="B2831" s="36" t="s">
        <v>4675</v>
      </c>
      <c r="C2831" s="36" t="s">
        <v>1036</v>
      </c>
      <c r="D2831" s="36" t="s">
        <v>1129</v>
      </c>
      <c r="E2831" s="36" t="s">
        <v>1097</v>
      </c>
      <c r="F2831" s="37" t="s">
        <v>1279</v>
      </c>
      <c r="G2831" s="36" t="s">
        <v>1735</v>
      </c>
      <c r="H2831" s="36" t="s">
        <v>4679</v>
      </c>
      <c r="I2831" s="36" t="s">
        <v>4677</v>
      </c>
      <c r="J2831" s="36"/>
      <c r="K2831" s="36"/>
      <c r="L2831" s="36" t="s">
        <v>1089</v>
      </c>
      <c r="M2831" s="36">
        <v>8.3000000000000004E-2</v>
      </c>
      <c r="N2831" s="36" t="b">
        <v>0</v>
      </c>
      <c r="O2831" s="36"/>
      <c r="P2831" s="36"/>
      <c r="Q2831" s="36" t="s">
        <v>4678</v>
      </c>
      <c r="R2831" s="36" t="s">
        <v>3404</v>
      </c>
      <c r="S2831" s="36"/>
      <c r="U2831" s="36" t="s">
        <v>5105</v>
      </c>
      <c r="V2831" s="66" t="s">
        <v>5284</v>
      </c>
      <c r="W2831" s="66"/>
    </row>
    <row r="2832" spans="1:23" ht="13">
      <c r="A2832" s="36" t="s">
        <v>4674</v>
      </c>
      <c r="B2832" s="36" t="s">
        <v>4675</v>
      </c>
      <c r="C2832" s="36" t="s">
        <v>1036</v>
      </c>
      <c r="D2832" s="36" t="s">
        <v>1129</v>
      </c>
      <c r="E2832" s="36" t="s">
        <v>1097</v>
      </c>
      <c r="F2832" s="37" t="s">
        <v>1279</v>
      </c>
      <c r="G2832" s="36" t="s">
        <v>1735</v>
      </c>
      <c r="H2832" s="36" t="s">
        <v>4680</v>
      </c>
      <c r="I2832" s="36" t="s">
        <v>4677</v>
      </c>
      <c r="J2832" s="36"/>
      <c r="K2832" s="36"/>
      <c r="L2832" s="36" t="s">
        <v>1089</v>
      </c>
      <c r="M2832" s="36">
        <v>8.6999999999999994E-2</v>
      </c>
      <c r="N2832" s="36" t="b">
        <v>0</v>
      </c>
      <c r="O2832" s="36"/>
      <c r="P2832" s="36"/>
      <c r="Q2832" s="36" t="s">
        <v>4678</v>
      </c>
      <c r="R2832" s="36" t="s">
        <v>3404</v>
      </c>
      <c r="S2832" s="36"/>
      <c r="U2832" s="36" t="s">
        <v>5105</v>
      </c>
      <c r="V2832" s="66" t="s">
        <v>5284</v>
      </c>
      <c r="W2832" s="66"/>
    </row>
    <row r="2833" spans="1:23" ht="13">
      <c r="A2833" s="36" t="s">
        <v>4674</v>
      </c>
      <c r="B2833" s="36" t="s">
        <v>4675</v>
      </c>
      <c r="C2833" s="36" t="s">
        <v>1036</v>
      </c>
      <c r="D2833" s="36" t="s">
        <v>1129</v>
      </c>
      <c r="E2833" s="36" t="s">
        <v>1097</v>
      </c>
      <c r="F2833" s="37" t="s">
        <v>1279</v>
      </c>
      <c r="G2833" s="36" t="s">
        <v>1735</v>
      </c>
      <c r="H2833" s="36" t="s">
        <v>4681</v>
      </c>
      <c r="I2833" s="36" t="s">
        <v>4677</v>
      </c>
      <c r="J2833" s="36"/>
      <c r="K2833" s="36"/>
      <c r="L2833" s="36" t="s">
        <v>1089</v>
      </c>
      <c r="M2833" s="36">
        <v>8.5000000000000006E-2</v>
      </c>
      <c r="N2833" s="36" t="b">
        <v>0</v>
      </c>
      <c r="O2833" s="36"/>
      <c r="P2833" s="36"/>
      <c r="Q2833" s="36" t="s">
        <v>4678</v>
      </c>
      <c r="R2833" s="36" t="s">
        <v>3404</v>
      </c>
      <c r="S2833" s="36"/>
      <c r="U2833" s="36" t="s">
        <v>5105</v>
      </c>
      <c r="V2833" s="66" t="s">
        <v>5284</v>
      </c>
      <c r="W2833" s="66"/>
    </row>
    <row r="2834" spans="1:23" ht="13">
      <c r="A2834" s="36" t="s">
        <v>4674</v>
      </c>
      <c r="B2834" s="36" t="s">
        <v>4675</v>
      </c>
      <c r="C2834" s="36" t="s">
        <v>1036</v>
      </c>
      <c r="D2834" s="36" t="s">
        <v>1129</v>
      </c>
      <c r="E2834" s="36" t="s">
        <v>1097</v>
      </c>
      <c r="F2834" s="37" t="s">
        <v>1279</v>
      </c>
      <c r="G2834" s="36" t="s">
        <v>1735</v>
      </c>
      <c r="H2834" s="36" t="s">
        <v>4682</v>
      </c>
      <c r="I2834" s="36" t="s">
        <v>4677</v>
      </c>
      <c r="J2834" s="36"/>
      <c r="K2834" s="36"/>
      <c r="L2834" s="36" t="s">
        <v>1089</v>
      </c>
      <c r="M2834" s="36">
        <v>0.31900000000000001</v>
      </c>
      <c r="N2834" s="36" t="b">
        <v>1</v>
      </c>
      <c r="O2834" s="36"/>
      <c r="P2834" s="36"/>
      <c r="Q2834" s="36" t="s">
        <v>4678</v>
      </c>
      <c r="R2834" s="36" t="s">
        <v>3404</v>
      </c>
      <c r="S2834" s="36"/>
      <c r="U2834" s="36" t="s">
        <v>5105</v>
      </c>
      <c r="V2834" s="66" t="s">
        <v>5284</v>
      </c>
      <c r="W2834" s="66"/>
    </row>
    <row r="2835" spans="1:23" ht="13">
      <c r="A2835" s="36" t="s">
        <v>4674</v>
      </c>
      <c r="B2835" s="36" t="s">
        <v>4675</v>
      </c>
      <c r="C2835" s="36" t="s">
        <v>1036</v>
      </c>
      <c r="D2835" s="36" t="s">
        <v>1129</v>
      </c>
      <c r="E2835" s="36" t="s">
        <v>1097</v>
      </c>
      <c r="F2835" s="37" t="s">
        <v>1279</v>
      </c>
      <c r="G2835" s="36" t="s">
        <v>1735</v>
      </c>
      <c r="H2835" s="36" t="s">
        <v>4683</v>
      </c>
      <c r="I2835" s="36" t="s">
        <v>4677</v>
      </c>
      <c r="J2835" s="36"/>
      <c r="K2835" s="36"/>
      <c r="L2835" s="36" t="s">
        <v>1172</v>
      </c>
      <c r="M2835" s="36">
        <v>0.09</v>
      </c>
      <c r="N2835" s="36" t="b">
        <v>0</v>
      </c>
      <c r="O2835" s="36"/>
      <c r="P2835" s="36"/>
      <c r="Q2835" s="36" t="s">
        <v>4678</v>
      </c>
      <c r="R2835" s="36" t="s">
        <v>4684</v>
      </c>
      <c r="S2835" s="36"/>
      <c r="U2835" s="36" t="s">
        <v>5105</v>
      </c>
      <c r="V2835" s="66" t="s">
        <v>5284</v>
      </c>
      <c r="W2835" s="66"/>
    </row>
    <row r="2836" spans="1:23" ht="13">
      <c r="A2836" s="36" t="s">
        <v>4674</v>
      </c>
      <c r="B2836" s="36" t="s">
        <v>4675</v>
      </c>
      <c r="C2836" s="36" t="s">
        <v>1036</v>
      </c>
      <c r="D2836" s="36" t="s">
        <v>1129</v>
      </c>
      <c r="E2836" s="36" t="s">
        <v>1097</v>
      </c>
      <c r="F2836" s="37" t="s">
        <v>1279</v>
      </c>
      <c r="G2836" s="36" t="s">
        <v>1735</v>
      </c>
      <c r="H2836" s="36" t="s">
        <v>4685</v>
      </c>
      <c r="I2836" s="36" t="s">
        <v>4677</v>
      </c>
      <c r="J2836" s="36"/>
      <c r="K2836" s="36"/>
      <c r="L2836" s="36" t="s">
        <v>1172</v>
      </c>
      <c r="M2836" s="36">
        <v>0.55000000000000004</v>
      </c>
      <c r="N2836" s="36" t="b">
        <v>1</v>
      </c>
      <c r="O2836" s="36"/>
      <c r="P2836" s="36"/>
      <c r="Q2836" s="36" t="s">
        <v>4678</v>
      </c>
      <c r="R2836" s="36" t="s">
        <v>4684</v>
      </c>
      <c r="S2836" s="36"/>
      <c r="U2836" s="36" t="s">
        <v>5105</v>
      </c>
      <c r="V2836" s="66" t="s">
        <v>5284</v>
      </c>
      <c r="W2836" s="66"/>
    </row>
    <row r="2837" spans="1:23" ht="13">
      <c r="A2837" s="36" t="s">
        <v>4674</v>
      </c>
      <c r="B2837" s="36" t="s">
        <v>4675</v>
      </c>
      <c r="C2837" s="36" t="s">
        <v>1036</v>
      </c>
      <c r="D2837" s="36" t="s">
        <v>1129</v>
      </c>
      <c r="E2837" s="36" t="s">
        <v>1097</v>
      </c>
      <c r="F2837" s="37" t="s">
        <v>1279</v>
      </c>
      <c r="G2837" s="36" t="s">
        <v>1735</v>
      </c>
      <c r="H2837" s="36" t="s">
        <v>4686</v>
      </c>
      <c r="I2837" s="36" t="s">
        <v>4677</v>
      </c>
      <c r="J2837" s="36"/>
      <c r="K2837" s="36"/>
      <c r="L2837" s="36" t="s">
        <v>1172</v>
      </c>
      <c r="M2837" s="36">
        <v>-0.42</v>
      </c>
      <c r="N2837" s="36" t="b">
        <v>1</v>
      </c>
      <c r="O2837" s="36"/>
      <c r="P2837" s="36"/>
      <c r="Q2837" s="36" t="s">
        <v>4678</v>
      </c>
      <c r="R2837" s="36" t="s">
        <v>4684</v>
      </c>
      <c r="S2837" s="36"/>
      <c r="U2837" s="36" t="s">
        <v>5105</v>
      </c>
      <c r="V2837" s="66" t="s">
        <v>5284</v>
      </c>
      <c r="W2837" s="66"/>
    </row>
    <row r="2838" spans="1:23" ht="13">
      <c r="A2838" s="36" t="s">
        <v>4674</v>
      </c>
      <c r="B2838" s="36" t="s">
        <v>4675</v>
      </c>
      <c r="C2838" s="36" t="s">
        <v>1036</v>
      </c>
      <c r="D2838" s="36" t="s">
        <v>1129</v>
      </c>
      <c r="E2838" s="36" t="s">
        <v>1097</v>
      </c>
      <c r="F2838" s="37" t="s">
        <v>1279</v>
      </c>
      <c r="G2838" s="36" t="s">
        <v>1735</v>
      </c>
      <c r="H2838" s="36" t="s">
        <v>4687</v>
      </c>
      <c r="I2838" s="36" t="s">
        <v>4677</v>
      </c>
      <c r="J2838" s="36"/>
      <c r="K2838" s="36"/>
      <c r="L2838" s="36" t="s">
        <v>1172</v>
      </c>
      <c r="M2838" s="36">
        <v>0.12</v>
      </c>
      <c r="N2838" s="36" t="b">
        <v>0</v>
      </c>
      <c r="O2838" s="36"/>
      <c r="P2838" s="36"/>
      <c r="Q2838" s="36" t="s">
        <v>4678</v>
      </c>
      <c r="R2838" s="36" t="s">
        <v>4684</v>
      </c>
      <c r="S2838" s="36"/>
      <c r="U2838" s="36" t="s">
        <v>5105</v>
      </c>
      <c r="V2838" s="66" t="s">
        <v>5284</v>
      </c>
      <c r="W2838" s="66"/>
    </row>
    <row r="2839" spans="1:23" ht="13">
      <c r="A2839" s="36" t="s">
        <v>4674</v>
      </c>
      <c r="B2839" s="36" t="s">
        <v>4675</v>
      </c>
      <c r="C2839" s="36" t="s">
        <v>1036</v>
      </c>
      <c r="D2839" s="36" t="s">
        <v>1129</v>
      </c>
      <c r="E2839" s="36" t="s">
        <v>1097</v>
      </c>
      <c r="F2839" s="37" t="s">
        <v>1279</v>
      </c>
      <c r="G2839" s="36" t="s">
        <v>1735</v>
      </c>
      <c r="H2839" s="36" t="s">
        <v>4688</v>
      </c>
      <c r="I2839" s="36" t="s">
        <v>4677</v>
      </c>
      <c r="J2839" s="36"/>
      <c r="K2839" s="36"/>
      <c r="L2839" s="36" t="s">
        <v>1172</v>
      </c>
      <c r="M2839" s="36">
        <v>0.35</v>
      </c>
      <c r="N2839" s="36" t="b">
        <v>0</v>
      </c>
      <c r="O2839" s="36"/>
      <c r="P2839" s="36"/>
      <c r="Q2839" s="36" t="s">
        <v>4678</v>
      </c>
      <c r="R2839" s="36" t="s">
        <v>4684</v>
      </c>
      <c r="S2839" s="36"/>
      <c r="U2839" s="36" t="s">
        <v>5105</v>
      </c>
      <c r="V2839" s="66" t="s">
        <v>5284</v>
      </c>
      <c r="W2839" s="66"/>
    </row>
    <row r="2840" spans="1:23" ht="13">
      <c r="A2840" s="36" t="s">
        <v>4674</v>
      </c>
      <c r="B2840" s="36" t="s">
        <v>4675</v>
      </c>
      <c r="C2840" s="36" t="s">
        <v>1036</v>
      </c>
      <c r="D2840" s="36" t="s">
        <v>1129</v>
      </c>
      <c r="E2840" s="36" t="s">
        <v>1097</v>
      </c>
      <c r="F2840" s="37" t="s">
        <v>1279</v>
      </c>
      <c r="G2840" s="36" t="s">
        <v>1735</v>
      </c>
      <c r="H2840" s="36" t="s">
        <v>4689</v>
      </c>
      <c r="I2840" s="36" t="s">
        <v>4677</v>
      </c>
      <c r="J2840" s="36"/>
      <c r="K2840" s="36"/>
      <c r="L2840" s="36" t="s">
        <v>1172</v>
      </c>
      <c r="M2840" s="36">
        <v>0.6</v>
      </c>
      <c r="N2840" s="36" t="b">
        <v>1</v>
      </c>
      <c r="O2840" s="36"/>
      <c r="P2840" s="36"/>
      <c r="Q2840" s="36" t="s">
        <v>4678</v>
      </c>
      <c r="R2840" s="36" t="s">
        <v>4684</v>
      </c>
      <c r="S2840" s="36"/>
      <c r="U2840" s="36" t="s">
        <v>5105</v>
      </c>
      <c r="V2840" s="66" t="s">
        <v>5284</v>
      </c>
      <c r="W2840" s="66"/>
    </row>
    <row r="2841" spans="1:23" ht="13">
      <c r="A2841" s="36" t="s">
        <v>4674</v>
      </c>
      <c r="B2841" s="36" t="s">
        <v>4675</v>
      </c>
      <c r="C2841" s="36" t="s">
        <v>1036</v>
      </c>
      <c r="D2841" s="36" t="s">
        <v>1129</v>
      </c>
      <c r="E2841" s="36" t="s">
        <v>1097</v>
      </c>
      <c r="F2841" s="37" t="s">
        <v>1279</v>
      </c>
      <c r="G2841" s="36" t="s">
        <v>1735</v>
      </c>
      <c r="H2841" s="36" t="s">
        <v>4690</v>
      </c>
      <c r="I2841" s="36" t="s">
        <v>4677</v>
      </c>
      <c r="J2841" s="36"/>
      <c r="K2841" s="36"/>
      <c r="L2841" s="36" t="s">
        <v>1172</v>
      </c>
      <c r="M2841" s="36">
        <v>0.24</v>
      </c>
      <c r="N2841" s="36" t="b">
        <v>0</v>
      </c>
      <c r="O2841" s="36"/>
      <c r="P2841" s="36"/>
      <c r="Q2841" s="36" t="s">
        <v>4678</v>
      </c>
      <c r="R2841" s="36" t="s">
        <v>4684</v>
      </c>
      <c r="S2841" s="36"/>
      <c r="U2841" s="36" t="s">
        <v>5105</v>
      </c>
      <c r="V2841" s="66" t="s">
        <v>5284</v>
      </c>
      <c r="W2841" s="66"/>
    </row>
    <row r="2842" spans="1:23" ht="13">
      <c r="A2842" s="36" t="s">
        <v>4674</v>
      </c>
      <c r="B2842" s="36" t="s">
        <v>4675</v>
      </c>
      <c r="C2842" s="36" t="s">
        <v>1036</v>
      </c>
      <c r="D2842" s="36" t="s">
        <v>1129</v>
      </c>
      <c r="E2842" s="36" t="s">
        <v>1097</v>
      </c>
      <c r="F2842" s="37" t="s">
        <v>1279</v>
      </c>
      <c r="G2842" s="36" t="s">
        <v>1735</v>
      </c>
      <c r="H2842" s="36" t="s">
        <v>4691</v>
      </c>
      <c r="I2842" s="36" t="s">
        <v>4677</v>
      </c>
      <c r="J2842" s="36"/>
      <c r="K2842" s="36"/>
      <c r="L2842" s="36" t="s">
        <v>1172</v>
      </c>
      <c r="M2842" s="36" t="s">
        <v>4692</v>
      </c>
      <c r="N2842" s="36" t="b">
        <v>0</v>
      </c>
      <c r="O2842" s="36"/>
      <c r="P2842" s="36"/>
      <c r="Q2842" s="36" t="s">
        <v>4678</v>
      </c>
      <c r="R2842" s="36" t="s">
        <v>4684</v>
      </c>
      <c r="S2842" s="36"/>
      <c r="U2842" s="36" t="s">
        <v>5105</v>
      </c>
      <c r="V2842" s="66" t="s">
        <v>5284</v>
      </c>
      <c r="W2842" s="66"/>
    </row>
    <row r="2843" spans="1:23" ht="13">
      <c r="A2843" s="36" t="s">
        <v>4674</v>
      </c>
      <c r="B2843" s="36" t="s">
        <v>4675</v>
      </c>
      <c r="C2843" s="36" t="s">
        <v>1036</v>
      </c>
      <c r="D2843" s="36" t="s">
        <v>1129</v>
      </c>
      <c r="E2843" s="36" t="s">
        <v>1097</v>
      </c>
      <c r="F2843" s="37" t="s">
        <v>1279</v>
      </c>
      <c r="G2843" s="36" t="s">
        <v>1735</v>
      </c>
      <c r="H2843" s="36" t="s">
        <v>4693</v>
      </c>
      <c r="I2843" s="36" t="s">
        <v>4677</v>
      </c>
      <c r="J2843" s="36"/>
      <c r="K2843" s="36"/>
      <c r="L2843" s="36" t="s">
        <v>1172</v>
      </c>
      <c r="M2843" s="36">
        <v>0.03</v>
      </c>
      <c r="N2843" s="36" t="b">
        <v>0</v>
      </c>
      <c r="O2843" s="36"/>
      <c r="P2843" s="36"/>
      <c r="Q2843" s="36" t="s">
        <v>4678</v>
      </c>
      <c r="R2843" s="36" t="s">
        <v>4684</v>
      </c>
      <c r="S2843" s="36"/>
      <c r="U2843" s="36" t="s">
        <v>5105</v>
      </c>
      <c r="V2843" s="66" t="s">
        <v>5284</v>
      </c>
      <c r="W2843" s="66"/>
    </row>
    <row r="2844" spans="1:23" ht="13">
      <c r="A2844" s="36" t="s">
        <v>4674</v>
      </c>
      <c r="B2844" s="36" t="s">
        <v>4675</v>
      </c>
      <c r="C2844" s="36" t="s">
        <v>1036</v>
      </c>
      <c r="D2844" s="36" t="s">
        <v>1129</v>
      </c>
      <c r="E2844" s="36" t="s">
        <v>1097</v>
      </c>
      <c r="F2844" s="37" t="s">
        <v>1279</v>
      </c>
      <c r="G2844" s="36" t="s">
        <v>1735</v>
      </c>
      <c r="H2844" s="36" t="s">
        <v>4694</v>
      </c>
      <c r="I2844" s="36" t="s">
        <v>4677</v>
      </c>
      <c r="J2844" s="36"/>
      <c r="K2844" s="36"/>
      <c r="L2844" s="36" t="s">
        <v>1172</v>
      </c>
      <c r="M2844" s="36">
        <v>0.68</v>
      </c>
      <c r="N2844" s="36" t="b">
        <v>1</v>
      </c>
      <c r="O2844" s="36"/>
      <c r="P2844" s="36"/>
      <c r="Q2844" s="36" t="s">
        <v>4678</v>
      </c>
      <c r="R2844" s="36" t="s">
        <v>4684</v>
      </c>
      <c r="S2844" s="36"/>
      <c r="U2844" s="36" t="s">
        <v>5105</v>
      </c>
      <c r="V2844" s="66" t="s">
        <v>5284</v>
      </c>
      <c r="W2844" s="66"/>
    </row>
    <row r="2845" spans="1:23" ht="13">
      <c r="A2845" s="36" t="s">
        <v>4674</v>
      </c>
      <c r="B2845" s="36" t="s">
        <v>4675</v>
      </c>
      <c r="C2845" s="36" t="s">
        <v>1036</v>
      </c>
      <c r="D2845" s="36" t="s">
        <v>1129</v>
      </c>
      <c r="E2845" s="36" t="s">
        <v>1097</v>
      </c>
      <c r="F2845" s="37" t="s">
        <v>1279</v>
      </c>
      <c r="G2845" s="36" t="s">
        <v>1735</v>
      </c>
      <c r="H2845" s="36" t="s">
        <v>4695</v>
      </c>
      <c r="I2845" s="36" t="s">
        <v>4677</v>
      </c>
      <c r="J2845" s="36"/>
      <c r="K2845" s="36"/>
      <c r="L2845" s="36" t="s">
        <v>1172</v>
      </c>
      <c r="M2845" s="36">
        <v>0.6</v>
      </c>
      <c r="N2845" s="36" t="b">
        <v>1</v>
      </c>
      <c r="O2845" s="36"/>
      <c r="P2845" s="36"/>
      <c r="Q2845" s="36" t="s">
        <v>4678</v>
      </c>
      <c r="R2845" s="36" t="s">
        <v>4684</v>
      </c>
      <c r="S2845" s="36"/>
      <c r="U2845" s="36" t="s">
        <v>5105</v>
      </c>
      <c r="V2845" s="66" t="s">
        <v>5284</v>
      </c>
      <c r="W2845" s="66"/>
    </row>
    <row r="2846" spans="1:23" ht="13">
      <c r="A2846" s="36" t="s">
        <v>4674</v>
      </c>
      <c r="B2846" s="36" t="s">
        <v>4675</v>
      </c>
      <c r="C2846" s="36" t="s">
        <v>1036</v>
      </c>
      <c r="D2846" s="36" t="s">
        <v>1129</v>
      </c>
      <c r="E2846" s="36" t="s">
        <v>1097</v>
      </c>
      <c r="F2846" s="37" t="s">
        <v>1279</v>
      </c>
      <c r="G2846" s="36" t="s">
        <v>1735</v>
      </c>
      <c r="H2846" s="36" t="s">
        <v>4696</v>
      </c>
      <c r="I2846" s="36" t="s">
        <v>4677</v>
      </c>
      <c r="J2846" s="36"/>
      <c r="K2846" s="36"/>
      <c r="L2846" s="36" t="s">
        <v>1172</v>
      </c>
      <c r="M2846" s="36">
        <v>0.19</v>
      </c>
      <c r="N2846" s="36" t="b">
        <v>0</v>
      </c>
      <c r="O2846" s="36"/>
      <c r="P2846" s="36"/>
      <c r="Q2846" s="36" t="s">
        <v>4678</v>
      </c>
      <c r="R2846" s="36" t="s">
        <v>4684</v>
      </c>
      <c r="S2846" s="36"/>
      <c r="U2846" s="36" t="s">
        <v>5105</v>
      </c>
      <c r="V2846" s="66" t="s">
        <v>5284</v>
      </c>
      <c r="W2846" s="66"/>
    </row>
    <row r="2847" spans="1:23" ht="13">
      <c r="A2847" s="36" t="s">
        <v>4674</v>
      </c>
      <c r="B2847" s="36" t="s">
        <v>4675</v>
      </c>
      <c r="C2847" s="36" t="s">
        <v>1036</v>
      </c>
      <c r="D2847" s="36" t="s">
        <v>1129</v>
      </c>
      <c r="E2847" s="36" t="s">
        <v>1097</v>
      </c>
      <c r="F2847" s="37" t="s">
        <v>1279</v>
      </c>
      <c r="G2847" s="36" t="s">
        <v>1735</v>
      </c>
      <c r="H2847" s="36" t="s">
        <v>4697</v>
      </c>
      <c r="I2847" s="36" t="s">
        <v>4677</v>
      </c>
      <c r="J2847" s="36"/>
      <c r="K2847" s="36"/>
      <c r="L2847" s="36" t="s">
        <v>1172</v>
      </c>
      <c r="M2847" s="36" t="s">
        <v>4698</v>
      </c>
      <c r="N2847" s="36" t="b">
        <v>0</v>
      </c>
      <c r="O2847" s="36"/>
      <c r="P2847" s="36"/>
      <c r="Q2847" s="36" t="s">
        <v>4678</v>
      </c>
      <c r="R2847" s="36" t="s">
        <v>4684</v>
      </c>
      <c r="S2847" s="36"/>
      <c r="U2847" s="36" t="s">
        <v>5105</v>
      </c>
      <c r="V2847" s="66" t="s">
        <v>5284</v>
      </c>
      <c r="W2847" s="66"/>
    </row>
    <row r="2848" spans="1:23" ht="13">
      <c r="A2848" s="36" t="s">
        <v>4674</v>
      </c>
      <c r="B2848" s="36" t="s">
        <v>4675</v>
      </c>
      <c r="C2848" s="36" t="s">
        <v>1036</v>
      </c>
      <c r="D2848" s="36" t="s">
        <v>1129</v>
      </c>
      <c r="E2848" s="36" t="s">
        <v>1097</v>
      </c>
      <c r="F2848" s="37" t="s">
        <v>1279</v>
      </c>
      <c r="G2848" s="36" t="s">
        <v>1735</v>
      </c>
      <c r="H2848" s="36" t="s">
        <v>4699</v>
      </c>
      <c r="I2848" s="36" t="s">
        <v>4677</v>
      </c>
      <c r="J2848" s="36"/>
      <c r="K2848" s="36"/>
      <c r="L2848" s="36" t="s">
        <v>1172</v>
      </c>
      <c r="M2848" s="36">
        <v>0.01</v>
      </c>
      <c r="N2848" s="36" t="b">
        <v>0</v>
      </c>
      <c r="O2848" s="36"/>
      <c r="P2848" s="36"/>
      <c r="Q2848" s="36" t="s">
        <v>4678</v>
      </c>
      <c r="R2848" s="36" t="s">
        <v>4684</v>
      </c>
      <c r="S2848" s="36"/>
      <c r="U2848" s="36" t="s">
        <v>5105</v>
      </c>
      <c r="V2848" s="66" t="s">
        <v>5284</v>
      </c>
      <c r="W2848" s="66"/>
    </row>
    <row r="2849" spans="1:23" ht="13">
      <c r="A2849" s="36" t="s">
        <v>4674</v>
      </c>
      <c r="B2849" s="36" t="s">
        <v>4675</v>
      </c>
      <c r="C2849" s="36" t="s">
        <v>1036</v>
      </c>
      <c r="D2849" s="36" t="s">
        <v>1129</v>
      </c>
      <c r="E2849" s="36" t="s">
        <v>1097</v>
      </c>
      <c r="F2849" s="37" t="s">
        <v>1279</v>
      </c>
      <c r="G2849" s="36" t="s">
        <v>1735</v>
      </c>
      <c r="H2849" s="36" t="s">
        <v>4700</v>
      </c>
      <c r="I2849" s="36" t="s">
        <v>4677</v>
      </c>
      <c r="J2849" s="36"/>
      <c r="K2849" s="36"/>
      <c r="L2849" s="36" t="s">
        <v>1172</v>
      </c>
      <c r="M2849" s="36">
        <v>0.68</v>
      </c>
      <c r="N2849" s="36" t="b">
        <v>1</v>
      </c>
      <c r="O2849" s="36"/>
      <c r="P2849" s="36"/>
      <c r="Q2849" s="36" t="s">
        <v>4678</v>
      </c>
      <c r="R2849" s="36" t="s">
        <v>4684</v>
      </c>
      <c r="S2849" s="36"/>
      <c r="U2849" s="36" t="s">
        <v>5105</v>
      </c>
      <c r="V2849" s="66" t="s">
        <v>5284</v>
      </c>
      <c r="W2849" s="66"/>
    </row>
    <row r="2850" spans="1:23" ht="13">
      <c r="A2850" s="36" t="s">
        <v>4674</v>
      </c>
      <c r="B2850" s="36" t="s">
        <v>4675</v>
      </c>
      <c r="C2850" s="36" t="s">
        <v>1036</v>
      </c>
      <c r="D2850" s="36" t="s">
        <v>1129</v>
      </c>
      <c r="E2850" s="36" t="s">
        <v>1097</v>
      </c>
      <c r="F2850" s="37" t="s">
        <v>1279</v>
      </c>
      <c r="G2850" s="36" t="s">
        <v>1735</v>
      </c>
      <c r="H2850" s="36" t="s">
        <v>4701</v>
      </c>
      <c r="I2850" s="36" t="s">
        <v>4677</v>
      </c>
      <c r="J2850" s="36"/>
      <c r="K2850" s="36"/>
      <c r="L2850" s="36" t="s">
        <v>1172</v>
      </c>
      <c r="M2850" s="36">
        <v>0.52</v>
      </c>
      <c r="N2850" s="36" t="b">
        <v>1</v>
      </c>
      <c r="O2850" s="36"/>
      <c r="P2850" s="36"/>
      <c r="Q2850" s="36" t="s">
        <v>4678</v>
      </c>
      <c r="R2850" s="36" t="s">
        <v>4684</v>
      </c>
      <c r="S2850" s="36"/>
      <c r="U2850" s="36" t="s">
        <v>5105</v>
      </c>
      <c r="V2850" s="66" t="s">
        <v>5284</v>
      </c>
      <c r="W2850" s="66"/>
    </row>
    <row r="2851" spans="1:23" ht="13">
      <c r="A2851" s="36" t="s">
        <v>4674</v>
      </c>
      <c r="B2851" s="36" t="s">
        <v>4675</v>
      </c>
      <c r="C2851" s="36" t="s">
        <v>1036</v>
      </c>
      <c r="D2851" s="36" t="s">
        <v>1129</v>
      </c>
      <c r="E2851" s="36" t="s">
        <v>1097</v>
      </c>
      <c r="F2851" s="37" t="s">
        <v>1279</v>
      </c>
      <c r="G2851" s="36" t="s">
        <v>1735</v>
      </c>
      <c r="H2851" s="36" t="s">
        <v>4702</v>
      </c>
      <c r="I2851" s="36" t="s">
        <v>4677</v>
      </c>
      <c r="J2851" s="36"/>
      <c r="K2851" s="36"/>
      <c r="L2851" s="36" t="s">
        <v>1172</v>
      </c>
      <c r="M2851" s="36">
        <v>0.2</v>
      </c>
      <c r="N2851" s="36" t="b">
        <v>0</v>
      </c>
      <c r="O2851" s="36"/>
      <c r="P2851" s="36"/>
      <c r="Q2851" s="36" t="s">
        <v>4678</v>
      </c>
      <c r="R2851" s="36" t="s">
        <v>4684</v>
      </c>
      <c r="S2851" s="36"/>
      <c r="U2851" s="36" t="s">
        <v>5105</v>
      </c>
      <c r="V2851" s="66" t="s">
        <v>5284</v>
      </c>
      <c r="W2851" s="66"/>
    </row>
    <row r="2852" spans="1:23" ht="13">
      <c r="A2852" s="36" t="s">
        <v>4674</v>
      </c>
      <c r="B2852" s="36" t="s">
        <v>4675</v>
      </c>
      <c r="C2852" s="36" t="s">
        <v>1036</v>
      </c>
      <c r="D2852" s="36" t="s">
        <v>1129</v>
      </c>
      <c r="E2852" s="36" t="s">
        <v>1097</v>
      </c>
      <c r="F2852" s="37" t="s">
        <v>1279</v>
      </c>
      <c r="G2852" s="36" t="s">
        <v>1735</v>
      </c>
      <c r="H2852" s="36" t="s">
        <v>4703</v>
      </c>
      <c r="I2852" s="36" t="s">
        <v>4677</v>
      </c>
      <c r="J2852" s="36"/>
      <c r="K2852" s="36"/>
      <c r="L2852" s="36" t="s">
        <v>1172</v>
      </c>
      <c r="M2852" s="36" t="s">
        <v>4704</v>
      </c>
      <c r="N2852" s="36" t="b">
        <v>0</v>
      </c>
      <c r="O2852" s="36"/>
      <c r="P2852" s="36"/>
      <c r="Q2852" s="36" t="s">
        <v>4678</v>
      </c>
      <c r="R2852" s="36" t="s">
        <v>4684</v>
      </c>
      <c r="S2852" s="36"/>
      <c r="U2852" s="36" t="s">
        <v>5105</v>
      </c>
      <c r="V2852" s="66" t="s">
        <v>5284</v>
      </c>
      <c r="W2852" s="66"/>
    </row>
    <row r="2853" spans="1:23" ht="13">
      <c r="A2853" s="36" t="s">
        <v>4674</v>
      </c>
      <c r="B2853" s="36" t="s">
        <v>4675</v>
      </c>
      <c r="C2853" s="36" t="s">
        <v>1036</v>
      </c>
      <c r="D2853" s="36" t="s">
        <v>1129</v>
      </c>
      <c r="E2853" s="36" t="s">
        <v>1097</v>
      </c>
      <c r="F2853" s="37" t="s">
        <v>1279</v>
      </c>
      <c r="G2853" s="36" t="s">
        <v>1735</v>
      </c>
      <c r="H2853" s="36" t="s">
        <v>4705</v>
      </c>
      <c r="I2853" s="36" t="s">
        <v>4677</v>
      </c>
      <c r="J2853" s="36"/>
      <c r="K2853" s="36"/>
      <c r="L2853" s="36" t="s">
        <v>1172</v>
      </c>
      <c r="M2853" s="36">
        <v>0</v>
      </c>
      <c r="N2853" s="36" t="b">
        <v>0</v>
      </c>
      <c r="O2853" s="36"/>
      <c r="P2853" s="36"/>
      <c r="Q2853" s="36" t="s">
        <v>4678</v>
      </c>
      <c r="R2853" s="36" t="s">
        <v>4684</v>
      </c>
      <c r="S2853" s="36"/>
      <c r="U2853" s="36" t="s">
        <v>5105</v>
      </c>
      <c r="V2853" s="66" t="s">
        <v>5284</v>
      </c>
      <c r="W2853" s="66"/>
    </row>
    <row r="2854" spans="1:23" ht="13">
      <c r="A2854" s="36" t="s">
        <v>4674</v>
      </c>
      <c r="B2854" s="36" t="s">
        <v>4675</v>
      </c>
      <c r="C2854" s="36" t="s">
        <v>1036</v>
      </c>
      <c r="D2854" s="36" t="s">
        <v>1129</v>
      </c>
      <c r="E2854" s="36" t="s">
        <v>1097</v>
      </c>
      <c r="F2854" s="37" t="s">
        <v>1279</v>
      </c>
      <c r="G2854" s="36" t="s">
        <v>1735</v>
      </c>
      <c r="H2854" s="36" t="s">
        <v>4706</v>
      </c>
      <c r="I2854" s="36" t="s">
        <v>4677</v>
      </c>
      <c r="J2854" s="36"/>
      <c r="K2854" s="36"/>
      <c r="L2854" s="36" t="s">
        <v>1172</v>
      </c>
      <c r="M2854" s="36">
        <v>0.63</v>
      </c>
      <c r="N2854" s="36" t="b">
        <v>1</v>
      </c>
      <c r="O2854" s="36"/>
      <c r="P2854" s="36"/>
      <c r="Q2854" s="36" t="s">
        <v>4678</v>
      </c>
      <c r="R2854" s="36" t="s">
        <v>4684</v>
      </c>
      <c r="S2854" s="36"/>
      <c r="U2854" s="36" t="s">
        <v>5105</v>
      </c>
      <c r="V2854" s="66" t="s">
        <v>5284</v>
      </c>
      <c r="W2854" s="66"/>
    </row>
    <row r="2855" spans="1:23" ht="13">
      <c r="A2855" s="36" t="s">
        <v>4674</v>
      </c>
      <c r="B2855" s="36" t="s">
        <v>4675</v>
      </c>
      <c r="C2855" s="36" t="s">
        <v>1036</v>
      </c>
      <c r="D2855" s="36" t="s">
        <v>1129</v>
      </c>
      <c r="E2855" s="36" t="s">
        <v>1097</v>
      </c>
      <c r="F2855" s="37" t="s">
        <v>1279</v>
      </c>
      <c r="G2855" s="36" t="s">
        <v>1735</v>
      </c>
      <c r="H2855" s="36" t="s">
        <v>4707</v>
      </c>
      <c r="I2855" s="36" t="s">
        <v>4677</v>
      </c>
      <c r="J2855" s="36"/>
      <c r="K2855" s="36"/>
      <c r="L2855" s="36" t="s">
        <v>1172</v>
      </c>
      <c r="M2855" s="36">
        <v>0.2</v>
      </c>
      <c r="N2855" s="36" t="b">
        <v>0</v>
      </c>
      <c r="O2855" s="36"/>
      <c r="P2855" s="36"/>
      <c r="Q2855" s="36" t="s">
        <v>4678</v>
      </c>
      <c r="R2855" s="36" t="s">
        <v>4684</v>
      </c>
      <c r="S2855" s="36"/>
      <c r="U2855" s="36" t="s">
        <v>5105</v>
      </c>
      <c r="V2855" s="66" t="s">
        <v>5284</v>
      </c>
      <c r="W2855" s="66"/>
    </row>
    <row r="2856" spans="1:23" ht="13">
      <c r="A2856" s="36" t="s">
        <v>4674</v>
      </c>
      <c r="B2856" s="36" t="s">
        <v>4675</v>
      </c>
      <c r="C2856" s="36" t="s">
        <v>1036</v>
      </c>
      <c r="D2856" s="36" t="s">
        <v>1129</v>
      </c>
      <c r="E2856" s="36" t="s">
        <v>1097</v>
      </c>
      <c r="F2856" s="37" t="s">
        <v>1279</v>
      </c>
      <c r="G2856" s="36" t="s">
        <v>1735</v>
      </c>
      <c r="H2856" s="36" t="s">
        <v>4708</v>
      </c>
      <c r="I2856" s="36" t="s">
        <v>4677</v>
      </c>
      <c r="J2856" s="36"/>
      <c r="K2856" s="36"/>
      <c r="L2856" s="36" t="s">
        <v>1172</v>
      </c>
      <c r="M2856" s="36">
        <v>0.19</v>
      </c>
      <c r="N2856" s="36" t="b">
        <v>0</v>
      </c>
      <c r="O2856" s="36"/>
      <c r="P2856" s="36"/>
      <c r="Q2856" s="36" t="s">
        <v>4678</v>
      </c>
      <c r="R2856" s="36" t="s">
        <v>4684</v>
      </c>
      <c r="S2856" s="36"/>
      <c r="U2856" s="36" t="s">
        <v>5105</v>
      </c>
      <c r="V2856" s="66" t="s">
        <v>5284</v>
      </c>
      <c r="W2856" s="66"/>
    </row>
    <row r="2857" spans="1:23" ht="13">
      <c r="A2857" s="36" t="s">
        <v>4674</v>
      </c>
      <c r="B2857" s="36" t="s">
        <v>4675</v>
      </c>
      <c r="C2857" s="36" t="s">
        <v>1036</v>
      </c>
      <c r="D2857" s="36" t="s">
        <v>1129</v>
      </c>
      <c r="E2857" s="36" t="s">
        <v>1097</v>
      </c>
      <c r="F2857" s="37" t="s">
        <v>1279</v>
      </c>
      <c r="G2857" s="36" t="s">
        <v>1735</v>
      </c>
      <c r="H2857" s="36" t="s">
        <v>4709</v>
      </c>
      <c r="I2857" s="36" t="s">
        <v>4677</v>
      </c>
      <c r="J2857" s="36"/>
      <c r="K2857" s="36"/>
      <c r="L2857" s="36" t="s">
        <v>1172</v>
      </c>
      <c r="M2857" s="36" t="s">
        <v>4710</v>
      </c>
      <c r="N2857" s="36" t="b">
        <v>0</v>
      </c>
      <c r="O2857" s="36"/>
      <c r="P2857" s="36"/>
      <c r="Q2857" s="36" t="s">
        <v>4678</v>
      </c>
      <c r="R2857" s="36" t="s">
        <v>4684</v>
      </c>
      <c r="S2857" s="36"/>
      <c r="U2857" s="36" t="s">
        <v>5105</v>
      </c>
      <c r="V2857" s="66" t="s">
        <v>5284</v>
      </c>
      <c r="W2857" s="66"/>
    </row>
    <row r="2858" spans="1:23" ht="13">
      <c r="A2858" s="36" t="s">
        <v>4674</v>
      </c>
      <c r="B2858" s="36" t="s">
        <v>4675</v>
      </c>
      <c r="C2858" s="36" t="s">
        <v>1036</v>
      </c>
      <c r="D2858" s="36" t="s">
        <v>1129</v>
      </c>
      <c r="E2858" s="36" t="s">
        <v>1097</v>
      </c>
      <c r="F2858" s="37" t="s">
        <v>1279</v>
      </c>
      <c r="G2858" s="36" t="s">
        <v>1735</v>
      </c>
      <c r="H2858" s="36" t="s">
        <v>4711</v>
      </c>
      <c r="I2858" s="36" t="s">
        <v>4677</v>
      </c>
      <c r="J2858" s="36"/>
      <c r="K2858" s="36"/>
      <c r="L2858" s="36" t="s">
        <v>1172</v>
      </c>
      <c r="M2858" s="36" t="s">
        <v>4712</v>
      </c>
      <c r="N2858" s="36" t="b">
        <v>0</v>
      </c>
      <c r="O2858" s="36"/>
      <c r="P2858" s="36"/>
      <c r="Q2858" s="36" t="s">
        <v>4678</v>
      </c>
      <c r="R2858" s="36" t="s">
        <v>4684</v>
      </c>
      <c r="S2858" s="36"/>
      <c r="U2858" s="36" t="s">
        <v>5105</v>
      </c>
      <c r="V2858" s="66" t="s">
        <v>5284</v>
      </c>
      <c r="W2858" s="66"/>
    </row>
    <row r="2859" spans="1:23" ht="13">
      <c r="A2859" s="36" t="s">
        <v>4674</v>
      </c>
      <c r="B2859" s="36" t="s">
        <v>4675</v>
      </c>
      <c r="C2859" s="36" t="s">
        <v>1036</v>
      </c>
      <c r="D2859" s="36" t="s">
        <v>1129</v>
      </c>
      <c r="E2859" s="36" t="s">
        <v>1097</v>
      </c>
      <c r="F2859" s="37" t="s">
        <v>1279</v>
      </c>
      <c r="G2859" s="36" t="s">
        <v>1735</v>
      </c>
      <c r="H2859" s="36" t="s">
        <v>4713</v>
      </c>
      <c r="I2859" s="36" t="s">
        <v>4677</v>
      </c>
      <c r="J2859" s="36"/>
      <c r="K2859" s="36"/>
      <c r="L2859" s="36" t="s">
        <v>1172</v>
      </c>
      <c r="M2859" s="36">
        <v>0.23</v>
      </c>
      <c r="N2859" s="36" t="b">
        <v>0</v>
      </c>
      <c r="O2859" s="36"/>
      <c r="P2859" s="36"/>
      <c r="Q2859" s="36" t="s">
        <v>4678</v>
      </c>
      <c r="R2859" s="36" t="s">
        <v>4684</v>
      </c>
      <c r="S2859" s="36"/>
      <c r="U2859" s="36" t="s">
        <v>5105</v>
      </c>
      <c r="V2859" s="66" t="s">
        <v>5284</v>
      </c>
      <c r="W2859" s="66"/>
    </row>
    <row r="2860" spans="1:23" ht="28">
      <c r="A2860" s="21" t="s">
        <v>4714</v>
      </c>
      <c r="B2860" s="21" t="s">
        <v>504</v>
      </c>
      <c r="C2860" s="21" t="s">
        <v>1081</v>
      </c>
      <c r="D2860" s="21" t="s">
        <v>1129</v>
      </c>
      <c r="E2860" s="21" t="s">
        <v>13</v>
      </c>
      <c r="F2860" s="30" t="s">
        <v>2252</v>
      </c>
      <c r="G2860" s="21" t="s">
        <v>4715</v>
      </c>
      <c r="H2860" s="31" t="s">
        <v>1506</v>
      </c>
      <c r="I2860" s="31" t="s">
        <v>4716</v>
      </c>
      <c r="J2860" s="21" t="s">
        <v>1094</v>
      </c>
      <c r="K2860" s="21" t="s">
        <v>1088</v>
      </c>
      <c r="L2860" s="21" t="s">
        <v>1089</v>
      </c>
      <c r="M2860" s="21">
        <v>42</v>
      </c>
      <c r="N2860" s="21" t="s">
        <v>1088</v>
      </c>
      <c r="O2860" s="21" t="s">
        <v>1088</v>
      </c>
      <c r="P2860" s="21">
        <v>6</v>
      </c>
      <c r="Q2860" s="21"/>
      <c r="R2860" s="21"/>
      <c r="S2860" s="21"/>
      <c r="U2860" s="36" t="s">
        <v>5105</v>
      </c>
      <c r="V2860" s="66" t="s">
        <v>5284</v>
      </c>
      <c r="W2860" s="66"/>
    </row>
    <row r="2861" spans="1:23" ht="28">
      <c r="A2861" s="21" t="s">
        <v>4714</v>
      </c>
      <c r="B2861" s="21" t="s">
        <v>504</v>
      </c>
      <c r="C2861" s="21" t="s">
        <v>1081</v>
      </c>
      <c r="D2861" s="21" t="s">
        <v>1129</v>
      </c>
      <c r="E2861" s="21" t="s">
        <v>13</v>
      </c>
      <c r="F2861" s="30" t="s">
        <v>2252</v>
      </c>
      <c r="G2861" s="21" t="s">
        <v>4715</v>
      </c>
      <c r="H2861" s="31" t="s">
        <v>4717</v>
      </c>
      <c r="I2861" s="31" t="s">
        <v>4716</v>
      </c>
      <c r="J2861" s="21" t="s">
        <v>1094</v>
      </c>
      <c r="K2861" s="21" t="s">
        <v>1088</v>
      </c>
      <c r="L2861" s="21" t="s">
        <v>1089</v>
      </c>
      <c r="M2861" s="21">
        <v>8</v>
      </c>
      <c r="N2861" s="21" t="s">
        <v>1088</v>
      </c>
      <c r="O2861" s="21" t="s">
        <v>1088</v>
      </c>
      <c r="P2861" s="21" t="s">
        <v>1088</v>
      </c>
      <c r="Q2861" s="21"/>
      <c r="R2861" s="21"/>
      <c r="S2861" s="21"/>
      <c r="U2861" s="36" t="s">
        <v>5105</v>
      </c>
      <c r="V2861" s="66" t="s">
        <v>5284</v>
      </c>
      <c r="W2861" s="66"/>
    </row>
    <row r="2862" spans="1:23" ht="56">
      <c r="A2862" s="21" t="s">
        <v>4714</v>
      </c>
      <c r="B2862" s="21" t="s">
        <v>504</v>
      </c>
      <c r="C2862" s="21" t="s">
        <v>1081</v>
      </c>
      <c r="D2862" s="21" t="s">
        <v>1129</v>
      </c>
      <c r="E2862" s="21" t="s">
        <v>13</v>
      </c>
      <c r="F2862" s="30" t="s">
        <v>2252</v>
      </c>
      <c r="G2862" s="21" t="s">
        <v>4715</v>
      </c>
      <c r="H2862" s="31" t="s">
        <v>4718</v>
      </c>
      <c r="I2862" s="31" t="s">
        <v>4719</v>
      </c>
      <c r="J2862" s="21" t="s">
        <v>4720</v>
      </c>
      <c r="K2862" s="21" t="s">
        <v>1088</v>
      </c>
      <c r="L2862" s="21" t="s">
        <v>1089</v>
      </c>
      <c r="M2862" s="21">
        <v>-72</v>
      </c>
      <c r="N2862" s="21" t="s">
        <v>1088</v>
      </c>
      <c r="O2862" s="21" t="s">
        <v>1088</v>
      </c>
      <c r="P2862" s="21" t="s">
        <v>1088</v>
      </c>
      <c r="Q2862" s="21"/>
      <c r="R2862" s="21"/>
      <c r="S2862" s="21"/>
      <c r="U2862" s="36" t="s">
        <v>5105</v>
      </c>
      <c r="V2862" s="66" t="s">
        <v>5105</v>
      </c>
      <c r="W2862" s="66"/>
    </row>
    <row r="2863" spans="1:23" ht="56">
      <c r="A2863" s="21" t="s">
        <v>4714</v>
      </c>
      <c r="B2863" s="21" t="s">
        <v>504</v>
      </c>
      <c r="C2863" s="21" t="s">
        <v>1081</v>
      </c>
      <c r="D2863" s="21" t="s">
        <v>1129</v>
      </c>
      <c r="E2863" s="21" t="s">
        <v>13</v>
      </c>
      <c r="F2863" s="30" t="s">
        <v>2252</v>
      </c>
      <c r="G2863" s="21" t="s">
        <v>4715</v>
      </c>
      <c r="H2863" s="31" t="s">
        <v>4721</v>
      </c>
      <c r="I2863" s="31" t="s">
        <v>4719</v>
      </c>
      <c r="J2863" s="21" t="s">
        <v>4720</v>
      </c>
      <c r="K2863" s="21" t="s">
        <v>1088</v>
      </c>
      <c r="L2863" s="21" t="s">
        <v>1089</v>
      </c>
      <c r="M2863" s="21">
        <v>-75</v>
      </c>
      <c r="N2863" s="21" t="s">
        <v>1088</v>
      </c>
      <c r="O2863" s="21" t="s">
        <v>1088</v>
      </c>
      <c r="P2863" s="21" t="s">
        <v>1088</v>
      </c>
      <c r="Q2863" s="21"/>
      <c r="R2863" s="21"/>
      <c r="S2863" s="21"/>
      <c r="U2863" s="36" t="s">
        <v>5105</v>
      </c>
      <c r="V2863" s="66" t="s">
        <v>5105</v>
      </c>
      <c r="W2863" s="66"/>
    </row>
    <row r="2864" spans="1:23" ht="14">
      <c r="A2864" s="21" t="s">
        <v>4714</v>
      </c>
      <c r="B2864" s="21" t="s">
        <v>504</v>
      </c>
      <c r="C2864" s="21" t="s">
        <v>1081</v>
      </c>
      <c r="D2864" s="21" t="s">
        <v>1129</v>
      </c>
      <c r="E2864" s="21" t="s">
        <v>13</v>
      </c>
      <c r="F2864" s="30" t="s">
        <v>2252</v>
      </c>
      <c r="G2864" s="21" t="s">
        <v>4715</v>
      </c>
      <c r="H2864" s="31" t="s">
        <v>4722</v>
      </c>
      <c r="I2864" s="31" t="s">
        <v>1597</v>
      </c>
      <c r="J2864" s="21" t="s">
        <v>4723</v>
      </c>
      <c r="K2864" s="21" t="s">
        <v>1088</v>
      </c>
      <c r="L2864" s="21" t="s">
        <v>1089</v>
      </c>
      <c r="M2864" s="21">
        <v>0.50600000000000001</v>
      </c>
      <c r="N2864" s="21" t="s">
        <v>1088</v>
      </c>
      <c r="O2864" s="21">
        <v>0.91</v>
      </c>
      <c r="P2864" s="21" t="s">
        <v>1088</v>
      </c>
      <c r="Q2864" s="21"/>
      <c r="R2864" s="21"/>
      <c r="S2864" s="21"/>
      <c r="U2864" s="36" t="s">
        <v>5105</v>
      </c>
      <c r="V2864" s="66" t="s">
        <v>5105</v>
      </c>
      <c r="W2864" s="66"/>
    </row>
    <row r="2865" spans="1:23" ht="14">
      <c r="A2865" s="21" t="s">
        <v>4714</v>
      </c>
      <c r="B2865" s="21" t="s">
        <v>504</v>
      </c>
      <c r="C2865" s="21" t="s">
        <v>1081</v>
      </c>
      <c r="D2865" s="21" t="s">
        <v>1129</v>
      </c>
      <c r="E2865" s="21" t="s">
        <v>13</v>
      </c>
      <c r="F2865" s="30" t="s">
        <v>2252</v>
      </c>
      <c r="G2865" s="21" t="s">
        <v>4715</v>
      </c>
      <c r="H2865" s="31" t="s">
        <v>4724</v>
      </c>
      <c r="I2865" s="31" t="s">
        <v>1597</v>
      </c>
      <c r="J2865" s="21" t="s">
        <v>4723</v>
      </c>
      <c r="K2865" s="21" t="s">
        <v>1088</v>
      </c>
      <c r="L2865" s="21" t="s">
        <v>1089</v>
      </c>
      <c r="M2865" s="21">
        <v>0.96030000000000004</v>
      </c>
      <c r="N2865" s="21" t="s">
        <v>1088</v>
      </c>
      <c r="O2865" s="21">
        <v>0.91</v>
      </c>
      <c r="P2865" s="21" t="s">
        <v>1088</v>
      </c>
      <c r="Q2865" s="21"/>
      <c r="R2865" s="21"/>
      <c r="S2865" s="21"/>
      <c r="U2865" s="36" t="s">
        <v>5105</v>
      </c>
      <c r="V2865" s="66" t="s">
        <v>5105</v>
      </c>
      <c r="W2865" s="66"/>
    </row>
    <row r="2866" spans="1:23" ht="14">
      <c r="A2866" s="21" t="s">
        <v>4714</v>
      </c>
      <c r="B2866" s="21" t="s">
        <v>504</v>
      </c>
      <c r="C2866" s="21" t="s">
        <v>1081</v>
      </c>
      <c r="D2866" s="21" t="s">
        <v>1129</v>
      </c>
      <c r="E2866" s="21" t="s">
        <v>13</v>
      </c>
      <c r="F2866" s="30" t="s">
        <v>2252</v>
      </c>
      <c r="G2866" s="21" t="s">
        <v>4715</v>
      </c>
      <c r="H2866" s="31" t="s">
        <v>4725</v>
      </c>
      <c r="I2866" s="31" t="s">
        <v>4726</v>
      </c>
      <c r="J2866" s="21" t="s">
        <v>4723</v>
      </c>
      <c r="K2866" s="21" t="s">
        <v>1088</v>
      </c>
      <c r="L2866" s="21" t="s">
        <v>1089</v>
      </c>
      <c r="M2866" s="21">
        <v>130</v>
      </c>
      <c r="N2866" s="21" t="s">
        <v>1088</v>
      </c>
      <c r="O2866" s="21" t="s">
        <v>1088</v>
      </c>
      <c r="P2866" s="21" t="s">
        <v>1088</v>
      </c>
      <c r="Q2866" s="21"/>
      <c r="R2866" s="21"/>
      <c r="S2866" s="21"/>
      <c r="U2866" s="36" t="s">
        <v>5105</v>
      </c>
      <c r="V2866" s="66" t="s">
        <v>5284</v>
      </c>
      <c r="W2866" s="66"/>
    </row>
    <row r="2867" spans="1:23" ht="14">
      <c r="A2867" s="21" t="s">
        <v>4714</v>
      </c>
      <c r="B2867" s="21" t="s">
        <v>504</v>
      </c>
      <c r="C2867" s="21" t="s">
        <v>1081</v>
      </c>
      <c r="D2867" s="21" t="s">
        <v>1129</v>
      </c>
      <c r="E2867" s="21" t="s">
        <v>13</v>
      </c>
      <c r="F2867" s="30" t="s">
        <v>2252</v>
      </c>
      <c r="G2867" s="21" t="s">
        <v>4715</v>
      </c>
      <c r="H2867" s="31" t="s">
        <v>4727</v>
      </c>
      <c r="I2867" s="31" t="s">
        <v>4726</v>
      </c>
      <c r="J2867" s="21" t="s">
        <v>4723</v>
      </c>
      <c r="K2867" s="21" t="s">
        <v>1088</v>
      </c>
      <c r="L2867" s="21" t="s">
        <v>1089</v>
      </c>
      <c r="M2867" s="21">
        <v>1500</v>
      </c>
      <c r="N2867" s="21" t="s">
        <v>1088</v>
      </c>
      <c r="O2867" s="21" t="s">
        <v>1088</v>
      </c>
      <c r="P2867" s="21" t="s">
        <v>1088</v>
      </c>
      <c r="Q2867" s="21"/>
      <c r="R2867" s="21"/>
      <c r="S2867" s="21"/>
      <c r="U2867" s="36" t="s">
        <v>5105</v>
      </c>
      <c r="V2867" s="66" t="s">
        <v>5284</v>
      </c>
      <c r="W2867" s="66"/>
    </row>
    <row r="2868" spans="1:23" ht="14">
      <c r="A2868" s="21" t="s">
        <v>4714</v>
      </c>
      <c r="B2868" s="21" t="s">
        <v>504</v>
      </c>
      <c r="C2868" s="21" t="s">
        <v>1081</v>
      </c>
      <c r="D2868" s="21" t="s">
        <v>1129</v>
      </c>
      <c r="E2868" s="21" t="s">
        <v>13</v>
      </c>
      <c r="F2868" s="30" t="s">
        <v>2252</v>
      </c>
      <c r="G2868" s="21" t="s">
        <v>4715</v>
      </c>
      <c r="H2868" s="31" t="s">
        <v>4728</v>
      </c>
      <c r="I2868" s="31" t="s">
        <v>4726</v>
      </c>
      <c r="J2868" s="21" t="s">
        <v>2177</v>
      </c>
      <c r="K2868" s="21" t="s">
        <v>1088</v>
      </c>
      <c r="L2868" s="21" t="s">
        <v>1089</v>
      </c>
      <c r="M2868" s="21" t="s">
        <v>4729</v>
      </c>
      <c r="N2868" s="21" t="s">
        <v>1088</v>
      </c>
      <c r="O2868" s="21" t="s">
        <v>1088</v>
      </c>
      <c r="P2868" s="21" t="s">
        <v>1088</v>
      </c>
      <c r="Q2868" s="21"/>
      <c r="R2868" s="21"/>
      <c r="S2868" s="21"/>
      <c r="U2868" s="36" t="s">
        <v>5105</v>
      </c>
      <c r="V2868" s="66" t="s">
        <v>5284</v>
      </c>
      <c r="W2868" s="66"/>
    </row>
    <row r="2869" spans="1:23" ht="28">
      <c r="A2869" s="21" t="s">
        <v>4714</v>
      </c>
      <c r="B2869" s="21" t="s">
        <v>504</v>
      </c>
      <c r="C2869" s="21" t="s">
        <v>1081</v>
      </c>
      <c r="D2869" s="21" t="s">
        <v>1129</v>
      </c>
      <c r="E2869" s="21" t="s">
        <v>13</v>
      </c>
      <c r="F2869" s="30" t="s">
        <v>2252</v>
      </c>
      <c r="G2869" s="21" t="s">
        <v>4715</v>
      </c>
      <c r="H2869" s="31" t="s">
        <v>4730</v>
      </c>
      <c r="I2869" s="31" t="s">
        <v>4731</v>
      </c>
      <c r="J2869" s="21" t="s">
        <v>4732</v>
      </c>
      <c r="K2869" s="21" t="s">
        <v>1088</v>
      </c>
      <c r="L2869" s="21" t="s">
        <v>1089</v>
      </c>
      <c r="M2869" s="21">
        <v>2.2999999999999998</v>
      </c>
      <c r="N2869" s="21" t="s">
        <v>1088</v>
      </c>
      <c r="O2869" s="21" t="s">
        <v>1088</v>
      </c>
      <c r="P2869" s="21" t="s">
        <v>1088</v>
      </c>
      <c r="Q2869" s="21"/>
      <c r="R2869" s="21"/>
      <c r="S2869" s="21"/>
      <c r="U2869" s="36" t="s">
        <v>5105</v>
      </c>
      <c r="V2869" s="66" t="s">
        <v>5284</v>
      </c>
      <c r="W2869" s="66"/>
    </row>
    <row r="2870" spans="1:23" ht="28">
      <c r="A2870" s="21" t="s">
        <v>4714</v>
      </c>
      <c r="B2870" s="21" t="s">
        <v>504</v>
      </c>
      <c r="C2870" s="21" t="s">
        <v>1081</v>
      </c>
      <c r="D2870" s="21" t="s">
        <v>1129</v>
      </c>
      <c r="E2870" s="21" t="s">
        <v>13</v>
      </c>
      <c r="F2870" s="30" t="s">
        <v>2252</v>
      </c>
      <c r="G2870" s="21" t="s">
        <v>4715</v>
      </c>
      <c r="H2870" s="31" t="s">
        <v>4733</v>
      </c>
      <c r="I2870" s="31" t="s">
        <v>4734</v>
      </c>
      <c r="J2870" s="21" t="s">
        <v>4723</v>
      </c>
      <c r="K2870" s="21" t="s">
        <v>1088</v>
      </c>
      <c r="L2870" s="21" t="s">
        <v>1089</v>
      </c>
      <c r="M2870" s="21">
        <v>62</v>
      </c>
      <c r="N2870" s="21" t="s">
        <v>1088</v>
      </c>
      <c r="O2870" s="21" t="s">
        <v>1088</v>
      </c>
      <c r="P2870" s="21" t="s">
        <v>1088</v>
      </c>
      <c r="Q2870" s="21"/>
      <c r="R2870" s="21"/>
      <c r="S2870" s="21"/>
      <c r="U2870" s="36" t="s">
        <v>5105</v>
      </c>
      <c r="V2870" s="66" t="s">
        <v>5284</v>
      </c>
      <c r="W2870" s="66"/>
    </row>
    <row r="2871" spans="1:23" ht="28">
      <c r="A2871" s="21" t="s">
        <v>4714</v>
      </c>
      <c r="B2871" s="21" t="s">
        <v>504</v>
      </c>
      <c r="C2871" s="21" t="s">
        <v>1081</v>
      </c>
      <c r="D2871" s="21" t="s">
        <v>1129</v>
      </c>
      <c r="E2871" s="21" t="s">
        <v>13</v>
      </c>
      <c r="F2871" s="30" t="s">
        <v>2252</v>
      </c>
      <c r="G2871" s="21" t="s">
        <v>4715</v>
      </c>
      <c r="H2871" s="31" t="s">
        <v>4735</v>
      </c>
      <c r="I2871" s="31" t="s">
        <v>4734</v>
      </c>
      <c r="J2871" s="21" t="s">
        <v>4723</v>
      </c>
      <c r="K2871" s="21" t="s">
        <v>1088</v>
      </c>
      <c r="L2871" s="21" t="s">
        <v>1089</v>
      </c>
      <c r="M2871" s="21">
        <v>130</v>
      </c>
      <c r="N2871" s="21" t="s">
        <v>1088</v>
      </c>
      <c r="O2871" s="21" t="s">
        <v>1088</v>
      </c>
      <c r="P2871" s="21" t="s">
        <v>1088</v>
      </c>
      <c r="Q2871" s="21"/>
      <c r="R2871" s="21"/>
      <c r="S2871" s="21"/>
      <c r="U2871" s="36" t="s">
        <v>5105</v>
      </c>
      <c r="V2871" s="66" t="s">
        <v>5284</v>
      </c>
      <c r="W2871" s="66"/>
    </row>
    <row r="2872" spans="1:23" ht="14">
      <c r="A2872" s="21" t="s">
        <v>4714</v>
      </c>
      <c r="B2872" s="21" t="s">
        <v>504</v>
      </c>
      <c r="C2872" s="21" t="s">
        <v>1081</v>
      </c>
      <c r="D2872" s="21" t="s">
        <v>1129</v>
      </c>
      <c r="E2872" s="21" t="s">
        <v>13</v>
      </c>
      <c r="F2872" s="30" t="s">
        <v>2252</v>
      </c>
      <c r="G2872" s="21" t="s">
        <v>4715</v>
      </c>
      <c r="H2872" s="31" t="s">
        <v>1466</v>
      </c>
      <c r="I2872" s="31" t="s">
        <v>4219</v>
      </c>
      <c r="J2872" s="21" t="s">
        <v>4736</v>
      </c>
      <c r="K2872" s="21" t="s">
        <v>1088</v>
      </c>
      <c r="L2872" s="21" t="s">
        <v>1089</v>
      </c>
      <c r="M2872" s="21">
        <v>198</v>
      </c>
      <c r="N2872" s="21" t="s">
        <v>1088</v>
      </c>
      <c r="O2872" s="21" t="s">
        <v>1088</v>
      </c>
      <c r="P2872" s="21" t="s">
        <v>1088</v>
      </c>
      <c r="Q2872" s="21"/>
      <c r="R2872" s="21" t="s">
        <v>4737</v>
      </c>
      <c r="S2872" s="21"/>
      <c r="U2872" s="36" t="s">
        <v>4780</v>
      </c>
      <c r="V2872" s="66" t="s">
        <v>5285</v>
      </c>
      <c r="W2872" s="66"/>
    </row>
    <row r="2873" spans="1:23" ht="14">
      <c r="A2873" s="21" t="s">
        <v>4714</v>
      </c>
      <c r="B2873" s="21" t="s">
        <v>504</v>
      </c>
      <c r="C2873" s="21" t="s">
        <v>1081</v>
      </c>
      <c r="D2873" s="21" t="s">
        <v>1129</v>
      </c>
      <c r="E2873" s="21" t="s">
        <v>13</v>
      </c>
      <c r="F2873" s="30" t="s">
        <v>2252</v>
      </c>
      <c r="G2873" s="21" t="s">
        <v>4715</v>
      </c>
      <c r="H2873" s="31" t="s">
        <v>4738</v>
      </c>
      <c r="I2873" s="31" t="s">
        <v>4219</v>
      </c>
      <c r="J2873" s="21" t="s">
        <v>4739</v>
      </c>
      <c r="K2873" s="21" t="s">
        <v>1088</v>
      </c>
      <c r="L2873" s="21" t="s">
        <v>1089</v>
      </c>
      <c r="M2873" s="21">
        <v>23.7</v>
      </c>
      <c r="N2873" s="21" t="s">
        <v>1088</v>
      </c>
      <c r="O2873" s="21" t="s">
        <v>1088</v>
      </c>
      <c r="P2873" s="21" t="s">
        <v>1088</v>
      </c>
      <c r="Q2873" s="21"/>
      <c r="R2873" s="21" t="s">
        <v>4740</v>
      </c>
      <c r="S2873" s="21"/>
      <c r="U2873" s="36" t="s">
        <v>5107</v>
      </c>
      <c r="V2873" s="66" t="s">
        <v>5285</v>
      </c>
      <c r="W2873" s="66"/>
    </row>
    <row r="2874" spans="1:23" ht="14">
      <c r="A2874" s="21" t="s">
        <v>4714</v>
      </c>
      <c r="B2874" s="21" t="s">
        <v>504</v>
      </c>
      <c r="C2874" s="21" t="s">
        <v>1081</v>
      </c>
      <c r="D2874" s="21" t="s">
        <v>1129</v>
      </c>
      <c r="E2874" s="21" t="s">
        <v>13</v>
      </c>
      <c r="F2874" s="30" t="s">
        <v>2252</v>
      </c>
      <c r="G2874" s="21" t="s">
        <v>4715</v>
      </c>
      <c r="H2874" s="31" t="s">
        <v>1466</v>
      </c>
      <c r="I2874" s="31" t="s">
        <v>4219</v>
      </c>
      <c r="J2874" s="21" t="s">
        <v>4736</v>
      </c>
      <c r="K2874" s="21" t="s">
        <v>1088</v>
      </c>
      <c r="L2874" s="21" t="s">
        <v>1089</v>
      </c>
      <c r="M2874" s="21">
        <v>88</v>
      </c>
      <c r="N2874" s="21" t="s">
        <v>1088</v>
      </c>
      <c r="O2874" s="21" t="s">
        <v>1088</v>
      </c>
      <c r="P2874" s="21" t="s">
        <v>1088</v>
      </c>
      <c r="Q2874" s="21"/>
      <c r="R2874" s="21" t="s">
        <v>4741</v>
      </c>
      <c r="S2874" s="21"/>
      <c r="U2874" s="36" t="s">
        <v>4780</v>
      </c>
      <c r="V2874" s="66" t="s">
        <v>5285</v>
      </c>
      <c r="W2874" s="66"/>
    </row>
    <row r="2875" spans="1:23" ht="14">
      <c r="A2875" s="21" t="s">
        <v>4714</v>
      </c>
      <c r="B2875" s="21" t="s">
        <v>504</v>
      </c>
      <c r="C2875" s="21" t="s">
        <v>1081</v>
      </c>
      <c r="D2875" s="21" t="s">
        <v>1129</v>
      </c>
      <c r="E2875" s="21" t="s">
        <v>13</v>
      </c>
      <c r="F2875" s="30" t="s">
        <v>2252</v>
      </c>
      <c r="G2875" s="21" t="s">
        <v>4715</v>
      </c>
      <c r="H2875" s="31" t="s">
        <v>4738</v>
      </c>
      <c r="I2875" s="31" t="s">
        <v>4219</v>
      </c>
      <c r="J2875" s="21" t="s">
        <v>4739</v>
      </c>
      <c r="K2875" s="21" t="s">
        <v>1088</v>
      </c>
      <c r="L2875" s="21" t="s">
        <v>1089</v>
      </c>
      <c r="M2875" s="21">
        <v>10.5</v>
      </c>
      <c r="N2875" s="21" t="s">
        <v>1088</v>
      </c>
      <c r="O2875" s="21" t="s">
        <v>1088</v>
      </c>
      <c r="P2875" s="21" t="s">
        <v>1088</v>
      </c>
      <c r="Q2875" s="21"/>
      <c r="R2875" s="21" t="s">
        <v>4742</v>
      </c>
      <c r="S2875" s="21"/>
      <c r="U2875" s="36" t="s">
        <v>5107</v>
      </c>
      <c r="V2875" s="66" t="s">
        <v>5285</v>
      </c>
      <c r="W2875" s="66"/>
    </row>
    <row r="2876" spans="1:23" ht="14">
      <c r="A2876" s="21" t="s">
        <v>4714</v>
      </c>
      <c r="B2876" s="21" t="s">
        <v>504</v>
      </c>
      <c r="C2876" s="21" t="s">
        <v>1081</v>
      </c>
      <c r="D2876" s="21" t="s">
        <v>1129</v>
      </c>
      <c r="E2876" s="21" t="s">
        <v>13</v>
      </c>
      <c r="F2876" s="30" t="s">
        <v>2252</v>
      </c>
      <c r="G2876" s="21" t="s">
        <v>4715</v>
      </c>
      <c r="H2876" s="31" t="s">
        <v>1466</v>
      </c>
      <c r="I2876" s="31" t="s">
        <v>4219</v>
      </c>
      <c r="J2876" s="21" t="s">
        <v>4736</v>
      </c>
      <c r="K2876" s="21" t="s">
        <v>1088</v>
      </c>
      <c r="L2876" s="21" t="s">
        <v>1089</v>
      </c>
      <c r="M2876" s="21">
        <v>167</v>
      </c>
      <c r="N2876" s="21" t="s">
        <v>1088</v>
      </c>
      <c r="O2876" s="21" t="s">
        <v>1088</v>
      </c>
      <c r="P2876" s="21" t="s">
        <v>1088</v>
      </c>
      <c r="Q2876" s="21"/>
      <c r="R2876" s="21" t="s">
        <v>4743</v>
      </c>
      <c r="S2876" s="21"/>
      <c r="U2876" s="36" t="s">
        <v>4780</v>
      </c>
      <c r="V2876" s="66" t="s">
        <v>5285</v>
      </c>
      <c r="W2876" s="66"/>
    </row>
    <row r="2877" spans="1:23" ht="14">
      <c r="A2877" s="21" t="s">
        <v>4714</v>
      </c>
      <c r="B2877" s="21" t="s">
        <v>504</v>
      </c>
      <c r="C2877" s="21" t="s">
        <v>1081</v>
      </c>
      <c r="D2877" s="21" t="s">
        <v>1129</v>
      </c>
      <c r="E2877" s="21" t="s">
        <v>13</v>
      </c>
      <c r="F2877" s="30" t="s">
        <v>2252</v>
      </c>
      <c r="G2877" s="21" t="s">
        <v>4715</v>
      </c>
      <c r="H2877" s="31" t="s">
        <v>4738</v>
      </c>
      <c r="I2877" s="31" t="s">
        <v>4219</v>
      </c>
      <c r="J2877" s="21" t="s">
        <v>4739</v>
      </c>
      <c r="K2877" s="21" t="s">
        <v>1088</v>
      </c>
      <c r="L2877" s="21" t="s">
        <v>1089</v>
      </c>
      <c r="M2877" s="21">
        <v>20</v>
      </c>
      <c r="N2877" s="21" t="s">
        <v>1088</v>
      </c>
      <c r="O2877" s="21" t="s">
        <v>1088</v>
      </c>
      <c r="P2877" s="21" t="s">
        <v>1088</v>
      </c>
      <c r="Q2877" s="21"/>
      <c r="R2877" s="21" t="s">
        <v>4744</v>
      </c>
      <c r="S2877" s="21"/>
      <c r="U2877" s="36" t="s">
        <v>5107</v>
      </c>
      <c r="V2877" s="66" t="s">
        <v>5285</v>
      </c>
      <c r="W2877" s="66"/>
    </row>
    <row r="2878" spans="1:23" ht="14">
      <c r="A2878" s="21" t="s">
        <v>4714</v>
      </c>
      <c r="B2878" s="21" t="s">
        <v>504</v>
      </c>
      <c r="C2878" s="21" t="s">
        <v>1081</v>
      </c>
      <c r="D2878" s="21" t="s">
        <v>1129</v>
      </c>
      <c r="E2878" s="21" t="s">
        <v>13</v>
      </c>
      <c r="F2878" s="30" t="s">
        <v>2252</v>
      </c>
      <c r="G2878" s="21" t="s">
        <v>4715</v>
      </c>
      <c r="H2878" s="31" t="s">
        <v>1466</v>
      </c>
      <c r="I2878" s="31" t="s">
        <v>4219</v>
      </c>
      <c r="J2878" s="21" t="s">
        <v>4736</v>
      </c>
      <c r="K2878" s="21" t="s">
        <v>1088</v>
      </c>
      <c r="L2878" s="21" t="s">
        <v>1089</v>
      </c>
      <c r="M2878" s="21">
        <v>6657</v>
      </c>
      <c r="N2878" s="21" t="s">
        <v>1088</v>
      </c>
      <c r="O2878" s="21" t="s">
        <v>1088</v>
      </c>
      <c r="P2878" s="21" t="s">
        <v>1088</v>
      </c>
      <c r="Q2878" s="21"/>
      <c r="R2878" s="21" t="s">
        <v>4745</v>
      </c>
      <c r="S2878" s="21"/>
      <c r="U2878" s="36" t="s">
        <v>4780</v>
      </c>
      <c r="V2878" s="66" t="s">
        <v>5285</v>
      </c>
      <c r="W2878" s="66"/>
    </row>
    <row r="2879" spans="1:23" ht="14">
      <c r="A2879" s="21" t="s">
        <v>4714</v>
      </c>
      <c r="B2879" s="21" t="s">
        <v>504</v>
      </c>
      <c r="C2879" s="21" t="s">
        <v>1081</v>
      </c>
      <c r="D2879" s="21" t="s">
        <v>1129</v>
      </c>
      <c r="E2879" s="21" t="s">
        <v>13</v>
      </c>
      <c r="F2879" s="30" t="s">
        <v>2252</v>
      </c>
      <c r="G2879" s="21" t="s">
        <v>4715</v>
      </c>
      <c r="H2879" s="31" t="s">
        <v>4738</v>
      </c>
      <c r="I2879" s="31" t="s">
        <v>4219</v>
      </c>
      <c r="J2879" s="21" t="s">
        <v>4739</v>
      </c>
      <c r="K2879" s="21" t="s">
        <v>1088</v>
      </c>
      <c r="L2879" s="21" t="s">
        <v>1089</v>
      </c>
      <c r="M2879" s="21">
        <v>798</v>
      </c>
      <c r="N2879" s="21" t="s">
        <v>1088</v>
      </c>
      <c r="O2879" s="21" t="s">
        <v>1088</v>
      </c>
      <c r="P2879" s="21" t="s">
        <v>1088</v>
      </c>
      <c r="Q2879" s="21"/>
      <c r="R2879" s="21" t="s">
        <v>4746</v>
      </c>
      <c r="S2879" s="21"/>
      <c r="U2879" s="36" t="s">
        <v>5107</v>
      </c>
      <c r="V2879" s="66" t="s">
        <v>5285</v>
      </c>
      <c r="W2879" s="66"/>
    </row>
    <row r="2880" spans="1:23" ht="14">
      <c r="A2880" s="21" t="s">
        <v>4714</v>
      </c>
      <c r="B2880" s="21" t="s">
        <v>504</v>
      </c>
      <c r="C2880" s="21" t="s">
        <v>1081</v>
      </c>
      <c r="D2880" s="21" t="s">
        <v>1129</v>
      </c>
      <c r="E2880" s="21" t="s">
        <v>13</v>
      </c>
      <c r="F2880" s="30" t="s">
        <v>2252</v>
      </c>
      <c r="G2880" s="21" t="s">
        <v>4715</v>
      </c>
      <c r="H2880" s="31" t="s">
        <v>1466</v>
      </c>
      <c r="I2880" s="31" t="s">
        <v>4219</v>
      </c>
      <c r="J2880" s="21" t="s">
        <v>4736</v>
      </c>
      <c r="K2880" s="21" t="s">
        <v>1088</v>
      </c>
      <c r="L2880" s="21" t="s">
        <v>1089</v>
      </c>
      <c r="M2880" s="21">
        <v>2987</v>
      </c>
      <c r="N2880" s="21" t="s">
        <v>1088</v>
      </c>
      <c r="O2880" s="21" t="s">
        <v>1088</v>
      </c>
      <c r="P2880" s="21" t="s">
        <v>1088</v>
      </c>
      <c r="Q2880" s="21"/>
      <c r="R2880" s="21" t="s">
        <v>4747</v>
      </c>
      <c r="S2880" s="21"/>
      <c r="U2880" s="36" t="s">
        <v>4780</v>
      </c>
      <c r="V2880" s="66" t="s">
        <v>5285</v>
      </c>
      <c r="W2880" s="66"/>
    </row>
    <row r="2881" spans="1:23" ht="14">
      <c r="A2881" s="21" t="s">
        <v>4714</v>
      </c>
      <c r="B2881" s="21" t="s">
        <v>504</v>
      </c>
      <c r="C2881" s="21" t="s">
        <v>1081</v>
      </c>
      <c r="D2881" s="21" t="s">
        <v>1129</v>
      </c>
      <c r="E2881" s="21" t="s">
        <v>13</v>
      </c>
      <c r="F2881" s="30" t="s">
        <v>2252</v>
      </c>
      <c r="G2881" s="21" t="s">
        <v>4715</v>
      </c>
      <c r="H2881" s="31" t="s">
        <v>4738</v>
      </c>
      <c r="I2881" s="31" t="s">
        <v>4219</v>
      </c>
      <c r="J2881" s="21" t="s">
        <v>4739</v>
      </c>
      <c r="K2881" s="21" t="s">
        <v>1088</v>
      </c>
      <c r="L2881" s="21" t="s">
        <v>1089</v>
      </c>
      <c r="M2881" s="21">
        <v>358</v>
      </c>
      <c r="N2881" s="21" t="s">
        <v>1088</v>
      </c>
      <c r="O2881" s="21" t="s">
        <v>1088</v>
      </c>
      <c r="P2881" s="21" t="s">
        <v>1088</v>
      </c>
      <c r="Q2881" s="21"/>
      <c r="R2881" s="21" t="s">
        <v>4748</v>
      </c>
      <c r="S2881" s="21"/>
      <c r="U2881" s="36" t="s">
        <v>5107</v>
      </c>
      <c r="V2881" s="66" t="s">
        <v>5285</v>
      </c>
      <c r="W2881" s="66"/>
    </row>
    <row r="2882" spans="1:23" ht="14">
      <c r="A2882" s="21" t="s">
        <v>4714</v>
      </c>
      <c r="B2882" s="21" t="s">
        <v>504</v>
      </c>
      <c r="C2882" s="21" t="s">
        <v>1081</v>
      </c>
      <c r="D2882" s="21" t="s">
        <v>1129</v>
      </c>
      <c r="E2882" s="21" t="s">
        <v>13</v>
      </c>
      <c r="F2882" s="30" t="s">
        <v>2252</v>
      </c>
      <c r="G2882" s="21" t="s">
        <v>4715</v>
      </c>
      <c r="H2882" s="31" t="s">
        <v>1466</v>
      </c>
      <c r="I2882" s="31" t="s">
        <v>4219</v>
      </c>
      <c r="J2882" s="21" t="s">
        <v>4736</v>
      </c>
      <c r="K2882" s="21" t="s">
        <v>1088</v>
      </c>
      <c r="L2882" s="21" t="s">
        <v>1089</v>
      </c>
      <c r="M2882" s="21">
        <v>1730</v>
      </c>
      <c r="N2882" s="21" t="s">
        <v>1088</v>
      </c>
      <c r="O2882" s="21" t="s">
        <v>1088</v>
      </c>
      <c r="P2882" s="21" t="s">
        <v>1088</v>
      </c>
      <c r="Q2882" s="21"/>
      <c r="R2882" s="21" t="s">
        <v>4749</v>
      </c>
      <c r="S2882" s="21"/>
      <c r="U2882" s="36" t="s">
        <v>4780</v>
      </c>
      <c r="V2882" s="66" t="s">
        <v>5285</v>
      </c>
      <c r="W2882" s="66"/>
    </row>
    <row r="2883" spans="1:23" ht="14">
      <c r="A2883" s="21" t="s">
        <v>4714</v>
      </c>
      <c r="B2883" s="21" t="s">
        <v>504</v>
      </c>
      <c r="C2883" s="21" t="s">
        <v>1081</v>
      </c>
      <c r="D2883" s="21" t="s">
        <v>1129</v>
      </c>
      <c r="E2883" s="21" t="s">
        <v>13</v>
      </c>
      <c r="F2883" s="30" t="s">
        <v>2252</v>
      </c>
      <c r="G2883" s="21" t="s">
        <v>4715</v>
      </c>
      <c r="H2883" s="31" t="s">
        <v>4738</v>
      </c>
      <c r="I2883" s="31" t="s">
        <v>4219</v>
      </c>
      <c r="J2883" s="21" t="s">
        <v>4739</v>
      </c>
      <c r="K2883" s="21" t="s">
        <v>1088</v>
      </c>
      <c r="L2883" s="21" t="s">
        <v>1089</v>
      </c>
      <c r="M2883" s="21">
        <v>207</v>
      </c>
      <c r="N2883" s="21" t="s">
        <v>1088</v>
      </c>
      <c r="O2883" s="21" t="s">
        <v>1088</v>
      </c>
      <c r="P2883" s="21" t="s">
        <v>1088</v>
      </c>
      <c r="Q2883" s="21"/>
      <c r="R2883" s="21" t="s">
        <v>4750</v>
      </c>
      <c r="S2883" s="21"/>
      <c r="U2883" s="36" t="s">
        <v>5107</v>
      </c>
      <c r="V2883" s="66" t="s">
        <v>5285</v>
      </c>
      <c r="W2883" s="66"/>
    </row>
    <row r="2884" spans="1:23" ht="14">
      <c r="A2884" s="21" t="s">
        <v>4714</v>
      </c>
      <c r="B2884" s="21" t="s">
        <v>504</v>
      </c>
      <c r="C2884" s="21" t="s">
        <v>1081</v>
      </c>
      <c r="D2884" s="21" t="s">
        <v>1129</v>
      </c>
      <c r="E2884" s="21" t="s">
        <v>13</v>
      </c>
      <c r="F2884" s="30" t="s">
        <v>2252</v>
      </c>
      <c r="G2884" s="21" t="s">
        <v>4715</v>
      </c>
      <c r="H2884" s="31" t="s">
        <v>4751</v>
      </c>
      <c r="I2884" s="31" t="s">
        <v>4219</v>
      </c>
      <c r="J2884" s="21" t="s">
        <v>4752</v>
      </c>
      <c r="K2884" s="21" t="s">
        <v>1088</v>
      </c>
      <c r="L2884" s="21" t="s">
        <v>1089</v>
      </c>
      <c r="M2884" s="21">
        <v>-4.8000000000000001E-2</v>
      </c>
      <c r="N2884" s="21" t="s">
        <v>1088</v>
      </c>
      <c r="O2884" s="21" t="s">
        <v>1088</v>
      </c>
      <c r="P2884" s="21" t="s">
        <v>1088</v>
      </c>
      <c r="Q2884" s="21"/>
      <c r="R2884" s="21" t="s">
        <v>4753</v>
      </c>
      <c r="S2884" s="21"/>
      <c r="U2884" s="36" t="s">
        <v>5105</v>
      </c>
      <c r="V2884" s="66" t="s">
        <v>5285</v>
      </c>
      <c r="W2884" s="66"/>
    </row>
    <row r="2885" spans="1:23" ht="15">
      <c r="A2885" s="21"/>
      <c r="B2885" s="6"/>
      <c r="C2885" s="21"/>
      <c r="D2885" s="21"/>
      <c r="E2885" s="21"/>
      <c r="F2885" s="30"/>
      <c r="G2885" s="21"/>
      <c r="H2885" s="21"/>
      <c r="I2885" s="31"/>
      <c r="J2885" s="21"/>
      <c r="K2885" s="21"/>
      <c r="L2885" s="21"/>
      <c r="M2885" s="51"/>
      <c r="N2885" s="21"/>
      <c r="O2885" s="21"/>
      <c r="P2885" s="21"/>
      <c r="Q2885" s="21"/>
      <c r="R2885" s="21"/>
      <c r="S2885" s="21"/>
      <c r="U2885" s="36"/>
      <c r="V2885" s="66"/>
      <c r="W2885" s="66"/>
    </row>
    <row r="2886" spans="1:23" ht="15">
      <c r="A2886" s="21"/>
      <c r="B2886" s="6"/>
      <c r="C2886" s="21"/>
      <c r="D2886" s="21"/>
      <c r="E2886" s="21"/>
      <c r="F2886" s="30"/>
      <c r="G2886" s="21"/>
      <c r="H2886" s="21"/>
      <c r="I2886" s="31"/>
      <c r="J2886" s="21"/>
      <c r="K2886" s="21"/>
      <c r="L2886" s="21"/>
      <c r="M2886" s="51"/>
      <c r="N2886" s="21"/>
      <c r="O2886" s="21"/>
      <c r="P2886" s="21"/>
      <c r="Q2886" s="21"/>
      <c r="R2886" s="21"/>
      <c r="S2886" s="21"/>
      <c r="U2886" s="36"/>
      <c r="V2886" s="66"/>
      <c r="W2886" s="66"/>
    </row>
    <row r="2887" spans="1:23" ht="15">
      <c r="A2887" s="21"/>
      <c r="B2887" s="6"/>
      <c r="C2887" s="21"/>
      <c r="D2887" s="21"/>
      <c r="E2887" s="21"/>
      <c r="F2887" s="30"/>
      <c r="G2887" s="21"/>
      <c r="H2887" s="21"/>
      <c r="I2887" s="31"/>
      <c r="J2887" s="21"/>
      <c r="K2887" s="21"/>
      <c r="L2887" s="21"/>
      <c r="M2887" s="51"/>
      <c r="N2887" s="21"/>
      <c r="O2887" s="21"/>
      <c r="P2887" s="21"/>
      <c r="Q2887" s="21"/>
      <c r="R2887" s="21"/>
      <c r="S2887" s="21"/>
      <c r="U2887" s="36"/>
      <c r="V2887" s="66"/>
      <c r="W2887" s="66"/>
    </row>
    <row r="2888" spans="1:23" ht="15">
      <c r="A2888" s="21"/>
      <c r="B2888" s="6"/>
      <c r="C2888" s="21"/>
      <c r="D2888" s="21"/>
      <c r="E2888" s="21"/>
      <c r="F2888" s="30"/>
      <c r="G2888" s="21"/>
      <c r="H2888" s="21"/>
      <c r="I2888" s="31"/>
      <c r="J2888" s="21"/>
      <c r="K2888" s="21"/>
      <c r="L2888" s="21"/>
      <c r="M2888" s="51"/>
      <c r="N2888" s="21"/>
      <c r="O2888" s="21"/>
      <c r="P2888" s="21"/>
      <c r="Q2888" s="21"/>
      <c r="R2888" s="21"/>
      <c r="S2888" s="21"/>
      <c r="U2888" s="36"/>
      <c r="V2888" s="66"/>
      <c r="W2888" s="66"/>
    </row>
    <row r="2889" spans="1:23" ht="15">
      <c r="A2889" s="21"/>
      <c r="B2889" s="6"/>
      <c r="C2889" s="21"/>
      <c r="D2889" s="21"/>
      <c r="E2889" s="21"/>
      <c r="F2889" s="30"/>
      <c r="G2889" s="21"/>
      <c r="H2889" s="21"/>
      <c r="I2889" s="31"/>
      <c r="J2889" s="21"/>
      <c r="K2889" s="21"/>
      <c r="L2889" s="21"/>
      <c r="M2889" s="51"/>
      <c r="N2889" s="21"/>
      <c r="O2889" s="21"/>
      <c r="P2889" s="21"/>
      <c r="Q2889" s="21"/>
      <c r="R2889" s="21"/>
      <c r="S2889" s="21"/>
      <c r="U2889" s="36"/>
      <c r="V2889" s="66"/>
      <c r="W2889" s="66"/>
    </row>
    <row r="2890" spans="1:23" ht="15">
      <c r="A2890" s="21"/>
      <c r="B2890" s="6"/>
      <c r="C2890" s="21"/>
      <c r="D2890" s="21"/>
      <c r="E2890" s="21"/>
      <c r="F2890" s="30"/>
      <c r="G2890" s="21"/>
      <c r="H2890" s="21"/>
      <c r="I2890" s="31"/>
      <c r="J2890" s="21"/>
      <c r="K2890" s="21"/>
      <c r="L2890" s="21"/>
      <c r="M2890" s="51"/>
      <c r="N2890" s="21"/>
      <c r="O2890" s="21"/>
      <c r="P2890" s="21"/>
      <c r="Q2890" s="21"/>
      <c r="R2890" s="21"/>
      <c r="S2890" s="21"/>
      <c r="U2890" s="36"/>
      <c r="V2890" s="66"/>
      <c r="W2890" s="66"/>
    </row>
    <row r="2891" spans="1:23" ht="15">
      <c r="A2891" s="21"/>
      <c r="B2891" s="6"/>
      <c r="C2891" s="21"/>
      <c r="D2891" s="21"/>
      <c r="E2891" s="21"/>
      <c r="F2891" s="30"/>
      <c r="G2891" s="21"/>
      <c r="H2891" s="21"/>
      <c r="I2891" s="31"/>
      <c r="J2891" s="21"/>
      <c r="K2891" s="21"/>
      <c r="L2891" s="21"/>
      <c r="M2891" s="51"/>
      <c r="N2891" s="21"/>
      <c r="O2891" s="21"/>
      <c r="P2891" s="21"/>
      <c r="Q2891" s="21"/>
      <c r="R2891" s="21"/>
      <c r="S2891" s="21"/>
      <c r="U2891" s="36"/>
      <c r="V2891" s="66"/>
      <c r="W2891" s="66"/>
    </row>
    <row r="2892" spans="1:23" ht="15">
      <c r="A2892" s="21"/>
      <c r="B2892" s="6"/>
      <c r="C2892" s="21"/>
      <c r="D2892" s="21"/>
      <c r="E2892" s="21"/>
      <c r="F2892" s="30"/>
      <c r="G2892" s="21"/>
      <c r="H2892" s="21"/>
      <c r="I2892" s="31"/>
      <c r="J2892" s="21"/>
      <c r="K2892" s="21"/>
      <c r="L2892" s="21"/>
      <c r="M2892" s="51"/>
      <c r="N2892" s="21"/>
      <c r="O2892" s="21"/>
      <c r="P2892" s="21"/>
      <c r="Q2892" s="21"/>
      <c r="R2892" s="21"/>
      <c r="S2892" s="21"/>
      <c r="U2892" s="36"/>
      <c r="V2892" s="66"/>
      <c r="W2892" s="66"/>
    </row>
    <row r="2893" spans="1:23" ht="15">
      <c r="A2893" s="21"/>
      <c r="B2893" s="6"/>
      <c r="C2893" s="21"/>
      <c r="D2893" s="21"/>
      <c r="E2893" s="21"/>
      <c r="F2893" s="30"/>
      <c r="G2893" s="21"/>
      <c r="H2893" s="21"/>
      <c r="I2893" s="31"/>
      <c r="J2893" s="21"/>
      <c r="K2893" s="21"/>
      <c r="L2893" s="21"/>
      <c r="M2893" s="51"/>
      <c r="N2893" s="21"/>
      <c r="O2893" s="21"/>
      <c r="P2893" s="21"/>
      <c r="Q2893" s="21"/>
      <c r="R2893" s="21"/>
      <c r="S2893" s="21"/>
      <c r="U2893" s="36"/>
      <c r="V2893" s="66"/>
      <c r="W2893" s="66"/>
    </row>
    <row r="2894" spans="1:23" ht="15">
      <c r="A2894" s="21"/>
      <c r="B2894" s="6"/>
      <c r="C2894" s="21"/>
      <c r="D2894" s="21"/>
      <c r="E2894" s="21"/>
      <c r="F2894" s="30"/>
      <c r="G2894" s="21"/>
      <c r="H2894" s="21"/>
      <c r="I2894" s="31"/>
      <c r="J2894" s="21"/>
      <c r="K2894" s="21"/>
      <c r="L2894" s="21"/>
      <c r="M2894" s="51"/>
      <c r="N2894" s="21"/>
      <c r="O2894" s="21"/>
      <c r="P2894" s="21"/>
      <c r="Q2894" s="21"/>
      <c r="R2894" s="21"/>
      <c r="S2894" s="21"/>
      <c r="U2894" s="36"/>
      <c r="V2894" s="66"/>
      <c r="W2894" s="66"/>
    </row>
    <row r="2895" spans="1:23" ht="15">
      <c r="A2895" s="21"/>
      <c r="B2895" s="6"/>
      <c r="C2895" s="21"/>
      <c r="D2895" s="21"/>
      <c r="E2895" s="21"/>
      <c r="F2895" s="30"/>
      <c r="G2895" s="21"/>
      <c r="H2895" s="21"/>
      <c r="I2895" s="31"/>
      <c r="J2895" s="21"/>
      <c r="K2895" s="21"/>
      <c r="L2895" s="21"/>
      <c r="M2895" s="51"/>
      <c r="N2895" s="21"/>
      <c r="O2895" s="21"/>
      <c r="P2895" s="21"/>
      <c r="Q2895" s="21"/>
      <c r="R2895" s="21"/>
      <c r="S2895" s="21"/>
      <c r="U2895" s="36"/>
      <c r="V2895" s="66"/>
      <c r="W2895" s="66"/>
    </row>
    <row r="2896" spans="1:23" ht="15">
      <c r="A2896" s="21"/>
      <c r="B2896" s="6"/>
      <c r="C2896" s="21"/>
      <c r="D2896" s="21"/>
      <c r="E2896" s="21"/>
      <c r="F2896" s="30"/>
      <c r="G2896" s="21"/>
      <c r="H2896" s="21"/>
      <c r="I2896" s="31"/>
      <c r="J2896" s="21"/>
      <c r="K2896" s="21"/>
      <c r="L2896" s="21"/>
      <c r="M2896" s="51"/>
      <c r="N2896" s="21"/>
      <c r="O2896" s="21"/>
      <c r="P2896" s="21"/>
      <c r="Q2896" s="21"/>
      <c r="R2896" s="21"/>
      <c r="S2896" s="21"/>
      <c r="U2896" s="36"/>
      <c r="V2896" s="66"/>
      <c r="W2896" s="66"/>
    </row>
    <row r="2897" spans="1:23" ht="15">
      <c r="A2897" s="21"/>
      <c r="B2897" s="6"/>
      <c r="C2897" s="21"/>
      <c r="D2897" s="21"/>
      <c r="E2897" s="21"/>
      <c r="F2897" s="30"/>
      <c r="G2897" s="21"/>
      <c r="H2897" s="21"/>
      <c r="I2897" s="31"/>
      <c r="J2897" s="21"/>
      <c r="K2897" s="21"/>
      <c r="L2897" s="21"/>
      <c r="M2897" s="51"/>
      <c r="N2897" s="21"/>
      <c r="O2897" s="21"/>
      <c r="P2897" s="21"/>
      <c r="Q2897" s="21"/>
      <c r="R2897" s="21"/>
      <c r="S2897" s="21"/>
      <c r="U2897" s="36"/>
      <c r="V2897" s="66"/>
      <c r="W2897" s="66"/>
    </row>
    <row r="2898" spans="1:23" ht="15">
      <c r="A2898" s="21"/>
      <c r="B2898" s="6"/>
      <c r="C2898" s="21"/>
      <c r="D2898" s="21"/>
      <c r="E2898" s="21"/>
      <c r="F2898" s="30"/>
      <c r="G2898" s="21"/>
      <c r="H2898" s="21"/>
      <c r="I2898" s="31"/>
      <c r="J2898" s="21"/>
      <c r="K2898" s="21"/>
      <c r="L2898" s="21"/>
      <c r="M2898" s="51"/>
      <c r="N2898" s="21"/>
      <c r="O2898" s="21"/>
      <c r="P2898" s="21"/>
      <c r="Q2898" s="21"/>
      <c r="R2898" s="21"/>
      <c r="S2898" s="21"/>
      <c r="U2898" s="36"/>
      <c r="V2898" s="66"/>
      <c r="W2898" s="66"/>
    </row>
    <row r="2899" spans="1:23" ht="15">
      <c r="A2899" s="21"/>
      <c r="B2899" s="6"/>
      <c r="C2899" s="21"/>
      <c r="D2899" s="21"/>
      <c r="E2899" s="21"/>
      <c r="F2899" s="30"/>
      <c r="G2899" s="21"/>
      <c r="H2899" s="21"/>
      <c r="I2899" s="31"/>
      <c r="J2899" s="21"/>
      <c r="K2899" s="21"/>
      <c r="L2899" s="21"/>
      <c r="M2899" s="51"/>
      <c r="N2899" s="21"/>
      <c r="O2899" s="21"/>
      <c r="P2899" s="21"/>
      <c r="Q2899" s="21"/>
      <c r="R2899" s="21"/>
      <c r="S2899" s="21"/>
      <c r="U2899" s="36"/>
      <c r="V2899" s="66"/>
      <c r="W2899" s="66"/>
    </row>
    <row r="2900" spans="1:23" ht="15">
      <c r="A2900" s="21"/>
      <c r="B2900" s="6"/>
      <c r="C2900" s="21"/>
      <c r="D2900" s="21"/>
      <c r="E2900" s="21"/>
      <c r="F2900" s="30"/>
      <c r="G2900" s="21"/>
      <c r="H2900" s="21"/>
      <c r="I2900" s="31"/>
      <c r="J2900" s="21"/>
      <c r="K2900" s="21"/>
      <c r="L2900" s="21"/>
      <c r="M2900" s="51"/>
      <c r="N2900" s="21"/>
      <c r="O2900" s="21"/>
      <c r="P2900" s="21"/>
      <c r="Q2900" s="21"/>
      <c r="R2900" s="21"/>
      <c r="S2900" s="21"/>
      <c r="U2900" s="36"/>
      <c r="V2900" s="66"/>
      <c r="W2900" s="66"/>
    </row>
    <row r="2901" spans="1:23" ht="15">
      <c r="A2901" s="21"/>
      <c r="B2901" s="6"/>
      <c r="C2901" s="21"/>
      <c r="D2901" s="21"/>
      <c r="E2901" s="21"/>
      <c r="F2901" s="30"/>
      <c r="G2901" s="21"/>
      <c r="H2901" s="21"/>
      <c r="I2901" s="31"/>
      <c r="J2901" s="21"/>
      <c r="K2901" s="21"/>
      <c r="L2901" s="21"/>
      <c r="M2901" s="51"/>
      <c r="N2901" s="21"/>
      <c r="O2901" s="21"/>
      <c r="P2901" s="21"/>
      <c r="Q2901" s="21"/>
      <c r="R2901" s="21"/>
      <c r="S2901" s="21"/>
      <c r="U2901" s="36"/>
      <c r="V2901" s="66"/>
      <c r="W2901" s="66"/>
    </row>
    <row r="2902" spans="1:23" ht="15">
      <c r="A2902" s="21"/>
      <c r="B2902" s="6"/>
      <c r="C2902" s="21"/>
      <c r="D2902" s="21"/>
      <c r="E2902" s="21"/>
      <c r="F2902" s="30"/>
      <c r="G2902" s="21"/>
      <c r="H2902" s="21"/>
      <c r="I2902" s="31"/>
      <c r="J2902" s="21"/>
      <c r="K2902" s="21"/>
      <c r="L2902" s="21"/>
      <c r="M2902" s="51"/>
      <c r="N2902" s="21"/>
      <c r="O2902" s="21"/>
      <c r="P2902" s="21"/>
      <c r="Q2902" s="21"/>
      <c r="R2902" s="21"/>
      <c r="S2902" s="21"/>
      <c r="U2902" s="36"/>
      <c r="V2902" s="66"/>
      <c r="W2902" s="66"/>
    </row>
    <row r="2903" spans="1:23" ht="15">
      <c r="A2903" s="21"/>
      <c r="B2903" s="6"/>
      <c r="C2903" s="21"/>
      <c r="D2903" s="21"/>
      <c r="E2903" s="21"/>
      <c r="F2903" s="30"/>
      <c r="G2903" s="21"/>
      <c r="H2903" s="21"/>
      <c r="I2903" s="31"/>
      <c r="J2903" s="21"/>
      <c r="K2903" s="21"/>
      <c r="L2903" s="21"/>
      <c r="M2903" s="51"/>
      <c r="N2903" s="21"/>
      <c r="O2903" s="21"/>
      <c r="P2903" s="21"/>
      <c r="Q2903" s="21"/>
      <c r="R2903" s="21"/>
      <c r="S2903" s="21"/>
      <c r="U2903" s="36"/>
      <c r="V2903" s="66"/>
      <c r="W2903" s="66"/>
    </row>
    <row r="2904" spans="1:23" ht="15">
      <c r="A2904" s="21"/>
      <c r="B2904" s="6"/>
      <c r="C2904" s="21"/>
      <c r="D2904" s="21"/>
      <c r="E2904" s="21"/>
      <c r="F2904" s="30"/>
      <c r="G2904" s="21"/>
      <c r="H2904" s="21"/>
      <c r="I2904" s="31"/>
      <c r="J2904" s="21"/>
      <c r="K2904" s="21"/>
      <c r="L2904" s="21"/>
      <c r="M2904" s="51"/>
      <c r="N2904" s="21"/>
      <c r="O2904" s="21"/>
      <c r="P2904" s="21"/>
      <c r="Q2904" s="21"/>
      <c r="R2904" s="21"/>
      <c r="S2904" s="21"/>
      <c r="U2904" s="36"/>
      <c r="V2904" s="66"/>
      <c r="W2904" s="66"/>
    </row>
    <row r="2905" spans="1:23" ht="15">
      <c r="A2905" s="21"/>
      <c r="B2905" s="6"/>
      <c r="C2905" s="21"/>
      <c r="D2905" s="21"/>
      <c r="E2905" s="21"/>
      <c r="F2905" s="30"/>
      <c r="G2905" s="21"/>
      <c r="H2905" s="21"/>
      <c r="I2905" s="31"/>
      <c r="J2905" s="21"/>
      <c r="K2905" s="21"/>
      <c r="L2905" s="21"/>
      <c r="M2905" s="51"/>
      <c r="N2905" s="21"/>
      <c r="O2905" s="21"/>
      <c r="P2905" s="21"/>
      <c r="Q2905" s="21"/>
      <c r="R2905" s="21"/>
      <c r="S2905" s="21"/>
      <c r="U2905" s="36"/>
      <c r="V2905" s="66"/>
      <c r="W2905" s="66"/>
    </row>
    <row r="2906" spans="1:23" ht="15">
      <c r="A2906" s="21"/>
      <c r="B2906" s="6"/>
      <c r="C2906" s="21"/>
      <c r="D2906" s="21"/>
      <c r="E2906" s="21"/>
      <c r="F2906" s="30"/>
      <c r="G2906" s="21"/>
      <c r="H2906" s="21"/>
      <c r="I2906" s="31"/>
      <c r="J2906" s="21"/>
      <c r="K2906" s="21"/>
      <c r="L2906" s="21"/>
      <c r="M2906" s="51"/>
      <c r="N2906" s="21"/>
      <c r="O2906" s="21"/>
      <c r="P2906" s="21"/>
      <c r="Q2906" s="21"/>
      <c r="R2906" s="21"/>
      <c r="S2906" s="21"/>
      <c r="U2906" s="36"/>
      <c r="V2906" s="66"/>
      <c r="W2906" s="66"/>
    </row>
    <row r="2907" spans="1:23" ht="15">
      <c r="A2907" s="21"/>
      <c r="B2907" s="6"/>
      <c r="C2907" s="21"/>
      <c r="D2907" s="21"/>
      <c r="E2907" s="21"/>
      <c r="F2907" s="30"/>
      <c r="G2907" s="21"/>
      <c r="H2907" s="21"/>
      <c r="I2907" s="31"/>
      <c r="J2907" s="21"/>
      <c r="K2907" s="21"/>
      <c r="L2907" s="21"/>
      <c r="M2907" s="51"/>
      <c r="N2907" s="21"/>
      <c r="O2907" s="21"/>
      <c r="P2907" s="21"/>
      <c r="Q2907" s="21"/>
      <c r="R2907" s="21"/>
      <c r="S2907" s="21"/>
      <c r="U2907" s="36"/>
      <c r="V2907" s="66"/>
      <c r="W2907" s="66"/>
    </row>
    <row r="2908" spans="1:23" ht="15">
      <c r="A2908" s="21"/>
      <c r="B2908" s="6"/>
      <c r="C2908" s="21"/>
      <c r="D2908" s="21"/>
      <c r="E2908" s="21"/>
      <c r="F2908" s="30"/>
      <c r="G2908" s="21"/>
      <c r="H2908" s="21"/>
      <c r="I2908" s="31"/>
      <c r="J2908" s="21"/>
      <c r="K2908" s="21"/>
      <c r="L2908" s="21"/>
      <c r="M2908" s="51"/>
      <c r="N2908" s="21"/>
      <c r="O2908" s="21"/>
      <c r="P2908" s="21"/>
      <c r="Q2908" s="21"/>
      <c r="R2908" s="21"/>
      <c r="S2908" s="21"/>
      <c r="U2908" s="36"/>
      <c r="V2908" s="66"/>
      <c r="W2908" s="66"/>
    </row>
    <row r="2909" spans="1:23" ht="15">
      <c r="A2909" s="21"/>
      <c r="B2909" s="6"/>
      <c r="C2909" s="21"/>
      <c r="D2909" s="21"/>
      <c r="E2909" s="21"/>
      <c r="F2909" s="30"/>
      <c r="G2909" s="21"/>
      <c r="H2909" s="21"/>
      <c r="I2909" s="31"/>
      <c r="J2909" s="21"/>
      <c r="K2909" s="21"/>
      <c r="L2909" s="21"/>
      <c r="M2909" s="51"/>
      <c r="N2909" s="21"/>
      <c r="O2909" s="21"/>
      <c r="P2909" s="21"/>
      <c r="Q2909" s="21"/>
      <c r="R2909" s="21"/>
      <c r="S2909" s="21"/>
      <c r="U2909" s="36"/>
      <c r="V2909" s="66"/>
      <c r="W2909" s="66"/>
    </row>
    <row r="2910" spans="1:23" ht="15">
      <c r="A2910" s="21"/>
      <c r="B2910" s="6"/>
      <c r="C2910" s="21"/>
      <c r="D2910" s="21"/>
      <c r="E2910" s="21"/>
      <c r="F2910" s="30"/>
      <c r="G2910" s="21"/>
      <c r="H2910" s="21"/>
      <c r="I2910" s="31"/>
      <c r="J2910" s="21"/>
      <c r="K2910" s="21"/>
      <c r="L2910" s="21"/>
      <c r="M2910" s="51"/>
      <c r="N2910" s="21"/>
      <c r="O2910" s="21"/>
      <c r="P2910" s="21"/>
      <c r="Q2910" s="21"/>
      <c r="R2910" s="21"/>
      <c r="S2910" s="21"/>
      <c r="U2910" s="36"/>
      <c r="V2910" s="66"/>
      <c r="W2910" s="66"/>
    </row>
    <row r="2911" spans="1:23" ht="15">
      <c r="A2911" s="21"/>
      <c r="B2911" s="6"/>
      <c r="C2911" s="21"/>
      <c r="D2911" s="21"/>
      <c r="E2911" s="21"/>
      <c r="F2911" s="30"/>
      <c r="G2911" s="21"/>
      <c r="H2911" s="21"/>
      <c r="I2911" s="31"/>
      <c r="J2911" s="21"/>
      <c r="K2911" s="21"/>
      <c r="L2911" s="21"/>
      <c r="M2911" s="51"/>
      <c r="N2911" s="21"/>
      <c r="O2911" s="21"/>
      <c r="P2911" s="21"/>
      <c r="Q2911" s="21"/>
      <c r="R2911" s="21"/>
      <c r="S2911" s="21"/>
      <c r="U2911" s="36"/>
      <c r="V2911" s="66"/>
      <c r="W2911" s="66"/>
    </row>
    <row r="2912" spans="1:23" ht="15">
      <c r="A2912" s="21"/>
      <c r="B2912" s="6"/>
      <c r="C2912" s="21"/>
      <c r="D2912" s="21"/>
      <c r="E2912" s="21"/>
      <c r="F2912" s="30"/>
      <c r="G2912" s="21"/>
      <c r="H2912" s="21"/>
      <c r="I2912" s="31"/>
      <c r="J2912" s="21"/>
      <c r="K2912" s="21"/>
      <c r="L2912" s="21"/>
      <c r="M2912" s="51"/>
      <c r="N2912" s="21"/>
      <c r="O2912" s="21"/>
      <c r="P2912" s="21"/>
      <c r="Q2912" s="21"/>
      <c r="R2912" s="21"/>
      <c r="S2912" s="21"/>
      <c r="U2912" s="36"/>
      <c r="V2912" s="66"/>
      <c r="W2912" s="66"/>
    </row>
    <row r="2913" spans="1:23" ht="15">
      <c r="A2913" s="21"/>
      <c r="B2913" s="6"/>
      <c r="C2913" s="21"/>
      <c r="D2913" s="21"/>
      <c r="E2913" s="21"/>
      <c r="F2913" s="30"/>
      <c r="G2913" s="21"/>
      <c r="H2913" s="21"/>
      <c r="I2913" s="31"/>
      <c r="J2913" s="21"/>
      <c r="K2913" s="21"/>
      <c r="L2913" s="21"/>
      <c r="M2913" s="51"/>
      <c r="N2913" s="21"/>
      <c r="O2913" s="21"/>
      <c r="P2913" s="21"/>
      <c r="Q2913" s="21"/>
      <c r="R2913" s="21"/>
      <c r="S2913" s="21"/>
      <c r="U2913" s="36"/>
      <c r="V2913" s="66"/>
      <c r="W2913" s="66"/>
    </row>
    <row r="2914" spans="1:23" ht="15">
      <c r="A2914" s="21"/>
      <c r="B2914" s="6"/>
      <c r="C2914" s="21"/>
      <c r="D2914" s="21"/>
      <c r="E2914" s="21"/>
      <c r="F2914" s="30"/>
      <c r="G2914" s="21"/>
      <c r="H2914" s="21"/>
      <c r="I2914" s="31"/>
      <c r="J2914" s="21"/>
      <c r="K2914" s="21"/>
      <c r="L2914" s="21"/>
      <c r="M2914" s="51"/>
      <c r="N2914" s="21"/>
      <c r="O2914" s="21"/>
      <c r="P2914" s="21"/>
      <c r="Q2914" s="21"/>
      <c r="R2914" s="21"/>
      <c r="S2914" s="21"/>
      <c r="U2914" s="36"/>
      <c r="V2914" s="66"/>
      <c r="W2914" s="66"/>
    </row>
    <row r="2915" spans="1:23" ht="15">
      <c r="A2915" s="21"/>
      <c r="B2915" s="6"/>
      <c r="C2915" s="21"/>
      <c r="D2915" s="21"/>
      <c r="E2915" s="21"/>
      <c r="F2915" s="30"/>
      <c r="G2915" s="21"/>
      <c r="H2915" s="21"/>
      <c r="I2915" s="31"/>
      <c r="J2915" s="21"/>
      <c r="K2915" s="21"/>
      <c r="L2915" s="21"/>
      <c r="M2915" s="51"/>
      <c r="N2915" s="21"/>
      <c r="O2915" s="21"/>
      <c r="P2915" s="21"/>
      <c r="Q2915" s="21"/>
      <c r="R2915" s="21"/>
      <c r="S2915" s="21"/>
      <c r="U2915" s="36"/>
      <c r="V2915" s="66"/>
      <c r="W2915" s="66"/>
    </row>
    <row r="2916" spans="1:23" ht="15">
      <c r="A2916" s="21"/>
      <c r="B2916" s="6"/>
      <c r="C2916" s="21"/>
      <c r="D2916" s="21"/>
      <c r="E2916" s="21"/>
      <c r="F2916" s="30"/>
      <c r="G2916" s="21"/>
      <c r="H2916" s="21"/>
      <c r="I2916" s="31"/>
      <c r="J2916" s="21"/>
      <c r="K2916" s="21"/>
      <c r="L2916" s="21"/>
      <c r="M2916" s="51"/>
      <c r="N2916" s="21"/>
      <c r="O2916" s="21"/>
      <c r="P2916" s="21"/>
      <c r="Q2916" s="21"/>
      <c r="R2916" s="21"/>
      <c r="S2916" s="21"/>
      <c r="U2916" s="36"/>
      <c r="V2916" s="66"/>
      <c r="W2916" s="66"/>
    </row>
    <row r="2917" spans="1:23" ht="15">
      <c r="A2917" s="21"/>
      <c r="B2917" s="6"/>
      <c r="C2917" s="21"/>
      <c r="D2917" s="21"/>
      <c r="E2917" s="21"/>
      <c r="F2917" s="30"/>
      <c r="G2917" s="21"/>
      <c r="H2917" s="21"/>
      <c r="I2917" s="31"/>
      <c r="J2917" s="21"/>
      <c r="K2917" s="21"/>
      <c r="L2917" s="21"/>
      <c r="M2917" s="51"/>
      <c r="N2917" s="21"/>
      <c r="O2917" s="21"/>
      <c r="P2917" s="21"/>
      <c r="Q2917" s="21"/>
      <c r="R2917" s="21"/>
      <c r="S2917" s="21"/>
      <c r="U2917" s="36"/>
      <c r="V2917" s="66"/>
      <c r="W2917" s="66"/>
    </row>
    <row r="2918" spans="1:23" ht="15">
      <c r="A2918" s="21"/>
      <c r="B2918" s="6"/>
      <c r="C2918" s="21"/>
      <c r="D2918" s="21"/>
      <c r="E2918" s="21"/>
      <c r="F2918" s="30"/>
      <c r="G2918" s="21"/>
      <c r="H2918" s="21"/>
      <c r="I2918" s="31"/>
      <c r="J2918" s="21"/>
      <c r="K2918" s="21"/>
      <c r="L2918" s="21"/>
      <c r="M2918" s="51"/>
      <c r="N2918" s="21"/>
      <c r="O2918" s="21"/>
      <c r="P2918" s="21"/>
      <c r="Q2918" s="21"/>
      <c r="R2918" s="21"/>
      <c r="S2918" s="21"/>
      <c r="U2918" s="36"/>
      <c r="V2918" s="66"/>
      <c r="W2918" s="66"/>
    </row>
    <row r="2919" spans="1:23" ht="15">
      <c r="A2919" s="21"/>
      <c r="B2919" s="6"/>
      <c r="C2919" s="21"/>
      <c r="D2919" s="21"/>
      <c r="E2919" s="21"/>
      <c r="F2919" s="30"/>
      <c r="G2919" s="21"/>
      <c r="H2919" s="21"/>
      <c r="I2919" s="31"/>
      <c r="J2919" s="21"/>
      <c r="K2919" s="21"/>
      <c r="L2919" s="21"/>
      <c r="M2919" s="51"/>
      <c r="N2919" s="21"/>
      <c r="O2919" s="21"/>
      <c r="P2919" s="21"/>
      <c r="Q2919" s="21"/>
      <c r="R2919" s="21"/>
      <c r="S2919" s="21"/>
      <c r="U2919" s="36"/>
      <c r="V2919" s="66"/>
      <c r="W2919" s="66"/>
    </row>
    <row r="2920" spans="1:23" ht="15">
      <c r="A2920" s="21"/>
      <c r="B2920" s="6"/>
      <c r="C2920" s="21"/>
      <c r="D2920" s="21"/>
      <c r="E2920" s="21"/>
      <c r="F2920" s="30"/>
      <c r="G2920" s="21"/>
      <c r="H2920" s="21"/>
      <c r="I2920" s="31"/>
      <c r="J2920" s="21"/>
      <c r="K2920" s="21"/>
      <c r="L2920" s="21"/>
      <c r="M2920" s="51"/>
      <c r="N2920" s="21"/>
      <c r="O2920" s="21"/>
      <c r="P2920" s="21"/>
      <c r="Q2920" s="21"/>
      <c r="R2920" s="21"/>
      <c r="S2920" s="21"/>
      <c r="U2920" s="36"/>
      <c r="V2920" s="66"/>
      <c r="W2920" s="66"/>
    </row>
    <row r="2921" spans="1:23" ht="15">
      <c r="A2921" s="21"/>
      <c r="B2921" s="6"/>
      <c r="C2921" s="21"/>
      <c r="D2921" s="21"/>
      <c r="E2921" s="21"/>
      <c r="F2921" s="30"/>
      <c r="G2921" s="21"/>
      <c r="H2921" s="21"/>
      <c r="I2921" s="31"/>
      <c r="J2921" s="21"/>
      <c r="K2921" s="21"/>
      <c r="L2921" s="21"/>
      <c r="M2921" s="51"/>
      <c r="N2921" s="21"/>
      <c r="O2921" s="21"/>
      <c r="P2921" s="21"/>
      <c r="Q2921" s="21"/>
      <c r="R2921" s="21"/>
      <c r="S2921" s="21"/>
      <c r="U2921" s="36"/>
      <c r="V2921" s="66"/>
      <c r="W2921" s="66"/>
    </row>
    <row r="2922" spans="1:23" ht="15">
      <c r="A2922" s="21"/>
      <c r="B2922" s="6"/>
      <c r="C2922" s="21"/>
      <c r="D2922" s="21"/>
      <c r="E2922" s="21"/>
      <c r="F2922" s="30"/>
      <c r="G2922" s="21"/>
      <c r="H2922" s="21"/>
      <c r="I2922" s="31"/>
      <c r="J2922" s="21"/>
      <c r="K2922" s="21"/>
      <c r="L2922" s="21"/>
      <c r="M2922" s="51"/>
      <c r="N2922" s="21"/>
      <c r="O2922" s="21"/>
      <c r="P2922" s="21"/>
      <c r="Q2922" s="21"/>
      <c r="R2922" s="21"/>
      <c r="S2922" s="21"/>
      <c r="U2922" s="36"/>
      <c r="V2922" s="66"/>
      <c r="W2922" s="66"/>
    </row>
    <row r="2923" spans="1:23" ht="15">
      <c r="A2923" s="21"/>
      <c r="B2923" s="6"/>
      <c r="C2923" s="21"/>
      <c r="D2923" s="21"/>
      <c r="E2923" s="21"/>
      <c r="F2923" s="30"/>
      <c r="G2923" s="21"/>
      <c r="H2923" s="21"/>
      <c r="I2923" s="31"/>
      <c r="J2923" s="21"/>
      <c r="K2923" s="21"/>
      <c r="L2923" s="21"/>
      <c r="M2923" s="51"/>
      <c r="N2923" s="21"/>
      <c r="O2923" s="21"/>
      <c r="P2923" s="21"/>
      <c r="Q2923" s="21"/>
      <c r="R2923" s="21"/>
      <c r="S2923" s="21"/>
      <c r="U2923" s="36"/>
      <c r="V2923" s="66"/>
      <c r="W2923" s="66"/>
    </row>
    <row r="2924" spans="1:23" ht="15">
      <c r="A2924" s="21"/>
      <c r="B2924" s="6"/>
      <c r="C2924" s="21"/>
      <c r="D2924" s="21"/>
      <c r="E2924" s="21"/>
      <c r="F2924" s="30"/>
      <c r="G2924" s="21"/>
      <c r="H2924" s="21"/>
      <c r="I2924" s="31"/>
      <c r="J2924" s="21"/>
      <c r="K2924" s="21"/>
      <c r="L2924" s="21"/>
      <c r="M2924" s="51"/>
      <c r="N2924" s="21"/>
      <c r="O2924" s="21"/>
      <c r="P2924" s="21"/>
      <c r="Q2924" s="21"/>
      <c r="R2924" s="21"/>
      <c r="S2924" s="21"/>
      <c r="U2924" s="36"/>
      <c r="V2924" s="66"/>
      <c r="W2924" s="66"/>
    </row>
    <row r="2925" spans="1:23" ht="15">
      <c r="A2925" s="21"/>
      <c r="B2925" s="6"/>
      <c r="C2925" s="21"/>
      <c r="D2925" s="21"/>
      <c r="E2925" s="21"/>
      <c r="F2925" s="30"/>
      <c r="G2925" s="21"/>
      <c r="H2925" s="21"/>
      <c r="I2925" s="31"/>
      <c r="J2925" s="21"/>
      <c r="K2925" s="21"/>
      <c r="L2925" s="21"/>
      <c r="M2925" s="51"/>
      <c r="N2925" s="21"/>
      <c r="O2925" s="21"/>
      <c r="P2925" s="21"/>
      <c r="Q2925" s="21"/>
      <c r="R2925" s="21"/>
      <c r="S2925" s="21"/>
      <c r="U2925" s="36"/>
      <c r="V2925" s="66"/>
      <c r="W2925" s="66"/>
    </row>
    <row r="2926" spans="1:23" ht="15">
      <c r="A2926" s="21"/>
      <c r="B2926" s="6"/>
      <c r="C2926" s="21"/>
      <c r="D2926" s="21"/>
      <c r="E2926" s="21"/>
      <c r="F2926" s="30"/>
      <c r="G2926" s="21"/>
      <c r="H2926" s="21"/>
      <c r="I2926" s="31"/>
      <c r="J2926" s="21"/>
      <c r="K2926" s="21"/>
      <c r="L2926" s="21"/>
      <c r="M2926" s="51"/>
      <c r="N2926" s="21"/>
      <c r="O2926" s="21"/>
      <c r="P2926" s="21"/>
      <c r="Q2926" s="21"/>
      <c r="R2926" s="21"/>
      <c r="S2926" s="21"/>
      <c r="U2926" s="36"/>
      <c r="V2926" s="66"/>
      <c r="W2926" s="66"/>
    </row>
    <row r="2927" spans="1:23" ht="15">
      <c r="A2927" s="21"/>
      <c r="B2927" s="6"/>
      <c r="C2927" s="21"/>
      <c r="D2927" s="21"/>
      <c r="E2927" s="21"/>
      <c r="F2927" s="30"/>
      <c r="G2927" s="21"/>
      <c r="H2927" s="21"/>
      <c r="I2927" s="31"/>
      <c r="J2927" s="21"/>
      <c r="K2927" s="21"/>
      <c r="L2927" s="21"/>
      <c r="M2927" s="51"/>
      <c r="N2927" s="21"/>
      <c r="O2927" s="21"/>
      <c r="P2927" s="21"/>
      <c r="Q2927" s="21"/>
      <c r="R2927" s="21"/>
      <c r="S2927" s="21"/>
      <c r="U2927" s="36"/>
      <c r="V2927" s="66"/>
      <c r="W2927" s="66"/>
    </row>
    <row r="2928" spans="1:23" ht="15">
      <c r="A2928" s="21"/>
      <c r="B2928" s="6"/>
      <c r="C2928" s="21"/>
      <c r="D2928" s="21"/>
      <c r="E2928" s="21"/>
      <c r="F2928" s="30"/>
      <c r="G2928" s="21"/>
      <c r="H2928" s="21"/>
      <c r="I2928" s="31"/>
      <c r="J2928" s="21"/>
      <c r="K2928" s="21"/>
      <c r="L2928" s="21"/>
      <c r="M2928" s="51"/>
      <c r="N2928" s="21"/>
      <c r="O2928" s="21"/>
      <c r="P2928" s="21"/>
      <c r="Q2928" s="21"/>
      <c r="R2928" s="21"/>
      <c r="S2928" s="21"/>
      <c r="U2928" s="36"/>
      <c r="V2928" s="66"/>
      <c r="W2928" s="66"/>
    </row>
    <row r="2929" spans="1:23" ht="15">
      <c r="A2929" s="21"/>
      <c r="B2929" s="6"/>
      <c r="C2929" s="21"/>
      <c r="D2929" s="21"/>
      <c r="E2929" s="21"/>
      <c r="F2929" s="30"/>
      <c r="G2929" s="21"/>
      <c r="H2929" s="21"/>
      <c r="I2929" s="31"/>
      <c r="J2929" s="21"/>
      <c r="K2929" s="21"/>
      <c r="L2929" s="21"/>
      <c r="M2929" s="51"/>
      <c r="N2929" s="21"/>
      <c r="O2929" s="21"/>
      <c r="P2929" s="21"/>
      <c r="Q2929" s="21"/>
      <c r="R2929" s="21"/>
      <c r="S2929" s="21"/>
      <c r="U2929" s="36"/>
      <c r="V2929" s="66"/>
      <c r="W2929" s="66"/>
    </row>
    <row r="2930" spans="1:23" ht="15">
      <c r="A2930" s="21"/>
      <c r="B2930" s="6"/>
      <c r="C2930" s="21"/>
      <c r="D2930" s="21"/>
      <c r="E2930" s="21"/>
      <c r="F2930" s="30"/>
      <c r="G2930" s="21"/>
      <c r="H2930" s="21"/>
      <c r="I2930" s="31"/>
      <c r="J2930" s="21"/>
      <c r="K2930" s="21"/>
      <c r="L2930" s="21"/>
      <c r="M2930" s="51"/>
      <c r="N2930" s="21"/>
      <c r="O2930" s="21"/>
      <c r="P2930" s="21"/>
      <c r="Q2930" s="21"/>
      <c r="R2930" s="21"/>
      <c r="S2930" s="21"/>
      <c r="U2930" s="36"/>
      <c r="V2930" s="66"/>
      <c r="W2930" s="66"/>
    </row>
    <row r="2931" spans="1:23" ht="15">
      <c r="A2931" s="21"/>
      <c r="B2931" s="6"/>
      <c r="C2931" s="21"/>
      <c r="D2931" s="21"/>
      <c r="E2931" s="21"/>
      <c r="F2931" s="30"/>
      <c r="G2931" s="21"/>
      <c r="H2931" s="21"/>
      <c r="I2931" s="31"/>
      <c r="J2931" s="21"/>
      <c r="K2931" s="21"/>
      <c r="L2931" s="21"/>
      <c r="M2931" s="51"/>
      <c r="N2931" s="21"/>
      <c r="O2931" s="21"/>
      <c r="P2931" s="21"/>
      <c r="Q2931" s="21"/>
      <c r="R2931" s="21"/>
      <c r="S2931" s="21"/>
      <c r="U2931" s="36"/>
      <c r="V2931" s="66"/>
      <c r="W2931" s="66"/>
    </row>
    <row r="2932" spans="1:23" ht="15">
      <c r="A2932" s="21"/>
      <c r="B2932" s="6"/>
      <c r="C2932" s="21"/>
      <c r="D2932" s="21"/>
      <c r="E2932" s="21"/>
      <c r="F2932" s="30"/>
      <c r="G2932" s="21"/>
      <c r="H2932" s="21"/>
      <c r="I2932" s="31"/>
      <c r="J2932" s="21"/>
      <c r="K2932" s="21"/>
      <c r="L2932" s="21"/>
      <c r="M2932" s="51"/>
      <c r="N2932" s="21"/>
      <c r="O2932" s="21"/>
      <c r="P2932" s="21"/>
      <c r="Q2932" s="21"/>
      <c r="R2932" s="21"/>
      <c r="S2932" s="21"/>
      <c r="U2932" s="36"/>
      <c r="V2932" s="66"/>
      <c r="W2932" s="66"/>
    </row>
    <row r="2933" spans="1:23" ht="15">
      <c r="A2933" s="21"/>
      <c r="B2933" s="6"/>
      <c r="C2933" s="21"/>
      <c r="D2933" s="21"/>
      <c r="E2933" s="21"/>
      <c r="F2933" s="30"/>
      <c r="G2933" s="21"/>
      <c r="H2933" s="21"/>
      <c r="I2933" s="31"/>
      <c r="J2933" s="21"/>
      <c r="K2933" s="21"/>
      <c r="L2933" s="21"/>
      <c r="M2933" s="51"/>
      <c r="N2933" s="21"/>
      <c r="O2933" s="21"/>
      <c r="P2933" s="21"/>
      <c r="Q2933" s="21"/>
      <c r="R2933" s="21"/>
      <c r="S2933" s="21"/>
      <c r="U2933" s="36"/>
      <c r="V2933" s="66"/>
      <c r="W2933" s="66"/>
    </row>
    <row r="2934" spans="1:23" ht="15">
      <c r="A2934" s="21"/>
      <c r="B2934" s="6"/>
      <c r="C2934" s="21"/>
      <c r="D2934" s="21"/>
      <c r="E2934" s="21"/>
      <c r="F2934" s="30"/>
      <c r="G2934" s="21"/>
      <c r="H2934" s="21"/>
      <c r="I2934" s="31"/>
      <c r="J2934" s="21"/>
      <c r="K2934" s="21"/>
      <c r="L2934" s="21"/>
      <c r="M2934" s="51"/>
      <c r="N2934" s="21"/>
      <c r="O2934" s="21"/>
      <c r="P2934" s="21"/>
      <c r="Q2934" s="21"/>
      <c r="R2934" s="21"/>
      <c r="S2934" s="21"/>
      <c r="U2934" s="36"/>
      <c r="V2934" s="66"/>
      <c r="W2934" s="66"/>
    </row>
    <row r="2935" spans="1:23" ht="15">
      <c r="A2935" s="21"/>
      <c r="B2935" s="6"/>
      <c r="C2935" s="21"/>
      <c r="D2935" s="21"/>
      <c r="E2935" s="21"/>
      <c r="F2935" s="30"/>
      <c r="G2935" s="21"/>
      <c r="H2935" s="21"/>
      <c r="I2935" s="31"/>
      <c r="J2935" s="21"/>
      <c r="K2935" s="21"/>
      <c r="L2935" s="21"/>
      <c r="M2935" s="51"/>
      <c r="N2935" s="21"/>
      <c r="O2935" s="21"/>
      <c r="P2935" s="21"/>
      <c r="Q2935" s="21"/>
      <c r="R2935" s="21"/>
      <c r="S2935" s="21"/>
      <c r="U2935" s="36"/>
      <c r="V2935" s="66"/>
      <c r="W2935" s="66"/>
    </row>
    <row r="2936" spans="1:23" ht="15">
      <c r="A2936" s="21"/>
      <c r="B2936" s="6"/>
      <c r="C2936" s="21"/>
      <c r="D2936" s="21"/>
      <c r="E2936" s="21"/>
      <c r="F2936" s="30"/>
      <c r="G2936" s="21"/>
      <c r="H2936" s="21"/>
      <c r="I2936" s="31"/>
      <c r="J2936" s="21"/>
      <c r="K2936" s="21"/>
      <c r="L2936" s="21"/>
      <c r="M2936" s="51"/>
      <c r="N2936" s="21"/>
      <c r="O2936" s="21"/>
      <c r="P2936" s="21"/>
      <c r="Q2936" s="21"/>
      <c r="R2936" s="21"/>
      <c r="S2936" s="21"/>
      <c r="U2936" s="36"/>
      <c r="V2936" s="66"/>
      <c r="W2936" s="66"/>
    </row>
    <row r="2937" spans="1:23" ht="15">
      <c r="A2937" s="21"/>
      <c r="B2937" s="6"/>
      <c r="C2937" s="21"/>
      <c r="D2937" s="21"/>
      <c r="E2937" s="21"/>
      <c r="F2937" s="30"/>
      <c r="G2937" s="21"/>
      <c r="H2937" s="21"/>
      <c r="I2937" s="31"/>
      <c r="J2937" s="21"/>
      <c r="K2937" s="21"/>
      <c r="L2937" s="21"/>
      <c r="M2937" s="51"/>
      <c r="N2937" s="21"/>
      <c r="O2937" s="21"/>
      <c r="P2937" s="21"/>
      <c r="Q2937" s="21"/>
      <c r="R2937" s="21"/>
      <c r="S2937" s="21"/>
      <c r="U2937" s="36"/>
      <c r="V2937" s="66"/>
      <c r="W2937" s="66"/>
    </row>
    <row r="2938" spans="1:23" ht="15">
      <c r="A2938" s="21"/>
      <c r="B2938" s="6"/>
      <c r="C2938" s="21"/>
      <c r="D2938" s="21"/>
      <c r="E2938" s="21"/>
      <c r="F2938" s="30"/>
      <c r="G2938" s="21"/>
      <c r="H2938" s="21"/>
      <c r="I2938" s="31"/>
      <c r="J2938" s="21"/>
      <c r="K2938" s="21"/>
      <c r="L2938" s="21"/>
      <c r="M2938" s="51"/>
      <c r="N2938" s="21"/>
      <c r="O2938" s="21"/>
      <c r="P2938" s="21"/>
      <c r="Q2938" s="21"/>
      <c r="R2938" s="21"/>
      <c r="S2938" s="21"/>
      <c r="U2938" s="36"/>
      <c r="V2938" s="66"/>
      <c r="W2938" s="66"/>
    </row>
    <row r="2939" spans="1:23" ht="15">
      <c r="A2939" s="21"/>
      <c r="B2939" s="6"/>
      <c r="C2939" s="21"/>
      <c r="D2939" s="21"/>
      <c r="E2939" s="21"/>
      <c r="F2939" s="30"/>
      <c r="G2939" s="21"/>
      <c r="H2939" s="21"/>
      <c r="I2939" s="31"/>
      <c r="J2939" s="21"/>
      <c r="K2939" s="21"/>
      <c r="L2939" s="21"/>
      <c r="M2939" s="51"/>
      <c r="N2939" s="21"/>
      <c r="O2939" s="21"/>
      <c r="P2939" s="21"/>
      <c r="Q2939" s="21"/>
      <c r="R2939" s="21"/>
      <c r="S2939" s="21"/>
      <c r="U2939" s="36"/>
      <c r="V2939" s="66"/>
      <c r="W2939" s="66"/>
    </row>
    <row r="2940" spans="1:23" ht="15">
      <c r="A2940" s="21"/>
      <c r="B2940" s="6"/>
      <c r="C2940" s="21"/>
      <c r="D2940" s="21"/>
      <c r="E2940" s="21"/>
      <c r="F2940" s="30"/>
      <c r="G2940" s="21"/>
      <c r="H2940" s="21"/>
      <c r="I2940" s="31"/>
      <c r="J2940" s="21"/>
      <c r="K2940" s="21"/>
      <c r="L2940" s="21"/>
      <c r="M2940" s="51"/>
      <c r="N2940" s="21"/>
      <c r="O2940" s="21"/>
      <c r="P2940" s="21"/>
      <c r="Q2940" s="21"/>
      <c r="R2940" s="21"/>
      <c r="S2940" s="21"/>
      <c r="U2940" s="36"/>
      <c r="V2940" s="66"/>
      <c r="W2940" s="66"/>
    </row>
    <row r="2941" spans="1:23" ht="15">
      <c r="A2941" s="21"/>
      <c r="B2941" s="6"/>
      <c r="C2941" s="21"/>
      <c r="D2941" s="21"/>
      <c r="E2941" s="21"/>
      <c r="F2941" s="30"/>
      <c r="G2941" s="21"/>
      <c r="H2941" s="21"/>
      <c r="I2941" s="31"/>
      <c r="J2941" s="21"/>
      <c r="K2941" s="21"/>
      <c r="L2941" s="21"/>
      <c r="M2941" s="51"/>
      <c r="N2941" s="21"/>
      <c r="O2941" s="21"/>
      <c r="P2941" s="21"/>
      <c r="Q2941" s="21"/>
      <c r="R2941" s="21"/>
      <c r="S2941" s="21"/>
      <c r="U2941" s="36"/>
      <c r="V2941" s="66"/>
      <c r="W2941" s="66"/>
    </row>
    <row r="2942" spans="1:23" ht="15">
      <c r="A2942" s="21"/>
      <c r="B2942" s="6"/>
      <c r="C2942" s="21"/>
      <c r="D2942" s="21"/>
      <c r="E2942" s="21"/>
      <c r="F2942" s="30"/>
      <c r="G2942" s="21"/>
      <c r="H2942" s="21"/>
      <c r="I2942" s="31"/>
      <c r="J2942" s="21"/>
      <c r="K2942" s="21"/>
      <c r="L2942" s="21"/>
      <c r="M2942" s="51"/>
      <c r="N2942" s="21"/>
      <c r="O2942" s="21"/>
      <c r="P2942" s="21"/>
      <c r="Q2942" s="21"/>
      <c r="R2942" s="21"/>
      <c r="S2942" s="21"/>
      <c r="U2942" s="36"/>
      <c r="V2942" s="66"/>
      <c r="W2942" s="66"/>
    </row>
    <row r="2943" spans="1:23" ht="15">
      <c r="A2943" s="21"/>
      <c r="B2943" s="6"/>
      <c r="C2943" s="21"/>
      <c r="D2943" s="21"/>
      <c r="E2943" s="21"/>
      <c r="F2943" s="30"/>
      <c r="G2943" s="21"/>
      <c r="H2943" s="21"/>
      <c r="I2943" s="31"/>
      <c r="J2943" s="21"/>
      <c r="K2943" s="21"/>
      <c r="L2943" s="21"/>
      <c r="M2943" s="51"/>
      <c r="N2943" s="21"/>
      <c r="O2943" s="21"/>
      <c r="P2943" s="21"/>
      <c r="Q2943" s="21"/>
      <c r="R2943" s="21"/>
      <c r="S2943" s="21"/>
      <c r="U2943" s="36"/>
      <c r="V2943" s="66"/>
      <c r="W2943" s="66"/>
    </row>
    <row r="2944" spans="1:23" ht="15">
      <c r="A2944" s="21"/>
      <c r="B2944" s="6"/>
      <c r="C2944" s="21"/>
      <c r="D2944" s="21"/>
      <c r="E2944" s="21"/>
      <c r="F2944" s="30"/>
      <c r="G2944" s="21"/>
      <c r="H2944" s="21"/>
      <c r="I2944" s="31"/>
      <c r="J2944" s="21"/>
      <c r="K2944" s="21"/>
      <c r="L2944" s="21"/>
      <c r="M2944" s="51"/>
      <c r="N2944" s="21"/>
      <c r="O2944" s="21"/>
      <c r="P2944" s="21"/>
      <c r="Q2944" s="21"/>
      <c r="R2944" s="21"/>
      <c r="S2944" s="21"/>
      <c r="U2944" s="36"/>
      <c r="V2944" s="66"/>
      <c r="W2944" s="66"/>
    </row>
    <row r="2945" spans="1:23" ht="15">
      <c r="A2945" s="21"/>
      <c r="B2945" s="6"/>
      <c r="C2945" s="21"/>
      <c r="D2945" s="21"/>
      <c r="E2945" s="21"/>
      <c r="F2945" s="30"/>
      <c r="G2945" s="21"/>
      <c r="H2945" s="21"/>
      <c r="I2945" s="31"/>
      <c r="J2945" s="21"/>
      <c r="K2945" s="21"/>
      <c r="L2945" s="21"/>
      <c r="M2945" s="51"/>
      <c r="N2945" s="21"/>
      <c r="O2945" s="21"/>
      <c r="P2945" s="21"/>
      <c r="Q2945" s="21"/>
      <c r="R2945" s="21"/>
      <c r="S2945" s="21"/>
      <c r="U2945" s="36"/>
      <c r="V2945" s="66"/>
      <c r="W2945" s="66"/>
    </row>
    <row r="2946" spans="1:23" ht="15">
      <c r="A2946" s="21"/>
      <c r="B2946" s="6"/>
      <c r="C2946" s="21"/>
      <c r="D2946" s="21"/>
      <c r="E2946" s="21"/>
      <c r="F2946" s="30"/>
      <c r="G2946" s="21"/>
      <c r="H2946" s="21"/>
      <c r="I2946" s="31"/>
      <c r="J2946" s="21"/>
      <c r="K2946" s="21"/>
      <c r="L2946" s="21"/>
      <c r="M2946" s="51"/>
      <c r="N2946" s="21"/>
      <c r="O2946" s="21"/>
      <c r="P2946" s="21"/>
      <c r="Q2946" s="21"/>
      <c r="R2946" s="21"/>
      <c r="S2946" s="21"/>
      <c r="U2946" s="36"/>
      <c r="V2946" s="66"/>
      <c r="W2946" s="66"/>
    </row>
    <row r="2947" spans="1:23" ht="15">
      <c r="A2947" s="21"/>
      <c r="B2947" s="6"/>
      <c r="C2947" s="21"/>
      <c r="D2947" s="21"/>
      <c r="E2947" s="21"/>
      <c r="F2947" s="30"/>
      <c r="G2947" s="21"/>
      <c r="H2947" s="21"/>
      <c r="I2947" s="31"/>
      <c r="J2947" s="21"/>
      <c r="K2947" s="21"/>
      <c r="L2947" s="21"/>
      <c r="M2947" s="51"/>
      <c r="N2947" s="21"/>
      <c r="O2947" s="21"/>
      <c r="P2947" s="21"/>
      <c r="Q2947" s="21"/>
      <c r="R2947" s="21"/>
      <c r="S2947" s="21"/>
      <c r="U2947" s="36"/>
      <c r="V2947" s="66"/>
      <c r="W2947" s="66"/>
    </row>
    <row r="2948" spans="1:23" ht="15">
      <c r="A2948" s="21"/>
      <c r="B2948" s="6"/>
      <c r="C2948" s="21"/>
      <c r="D2948" s="21"/>
      <c r="E2948" s="21"/>
      <c r="F2948" s="30"/>
      <c r="G2948" s="21"/>
      <c r="H2948" s="21"/>
      <c r="I2948" s="31"/>
      <c r="J2948" s="21"/>
      <c r="K2948" s="21"/>
      <c r="L2948" s="21"/>
      <c r="M2948" s="51"/>
      <c r="N2948" s="21"/>
      <c r="O2948" s="21"/>
      <c r="P2948" s="21"/>
      <c r="Q2948" s="21"/>
      <c r="R2948" s="21"/>
      <c r="S2948" s="21"/>
      <c r="U2948" s="36"/>
      <c r="V2948" s="66"/>
      <c r="W2948" s="66"/>
    </row>
    <row r="2949" spans="1:23" ht="15">
      <c r="A2949" s="21"/>
      <c r="B2949" s="6"/>
      <c r="C2949" s="21"/>
      <c r="D2949" s="21"/>
      <c r="E2949" s="21"/>
      <c r="F2949" s="30"/>
      <c r="G2949" s="21"/>
      <c r="H2949" s="21"/>
      <c r="I2949" s="31"/>
      <c r="J2949" s="21"/>
      <c r="K2949" s="21"/>
      <c r="L2949" s="21"/>
      <c r="M2949" s="51"/>
      <c r="N2949" s="21"/>
      <c r="O2949" s="21"/>
      <c r="P2949" s="21"/>
      <c r="Q2949" s="21"/>
      <c r="R2949" s="21"/>
      <c r="S2949" s="21"/>
      <c r="U2949" s="36"/>
      <c r="V2949" s="66"/>
      <c r="W2949" s="66"/>
    </row>
    <row r="2950" spans="1:23" ht="15">
      <c r="A2950" s="21"/>
      <c r="B2950" s="6"/>
      <c r="C2950" s="21"/>
      <c r="D2950" s="21"/>
      <c r="E2950" s="21"/>
      <c r="F2950" s="30"/>
      <c r="G2950" s="21"/>
      <c r="H2950" s="21"/>
      <c r="I2950" s="31"/>
      <c r="J2950" s="21"/>
      <c r="K2950" s="21"/>
      <c r="L2950" s="21"/>
      <c r="M2950" s="51"/>
      <c r="N2950" s="21"/>
      <c r="O2950" s="21"/>
      <c r="P2950" s="21"/>
      <c r="Q2950" s="21"/>
      <c r="R2950" s="21"/>
      <c r="S2950" s="21"/>
      <c r="U2950" s="36"/>
      <c r="V2950" s="66"/>
      <c r="W2950" s="66"/>
    </row>
    <row r="2951" spans="1:23" ht="15">
      <c r="A2951" s="21"/>
      <c r="B2951" s="6"/>
      <c r="C2951" s="21"/>
      <c r="D2951" s="21"/>
      <c r="E2951" s="21"/>
      <c r="F2951" s="30"/>
      <c r="G2951" s="21"/>
      <c r="H2951" s="21"/>
      <c r="I2951" s="31"/>
      <c r="J2951" s="21"/>
      <c r="K2951" s="21"/>
      <c r="L2951" s="21"/>
      <c r="M2951" s="51"/>
      <c r="N2951" s="21"/>
      <c r="O2951" s="21"/>
      <c r="P2951" s="21"/>
      <c r="Q2951" s="21"/>
      <c r="R2951" s="21"/>
      <c r="S2951" s="21"/>
      <c r="U2951" s="36"/>
      <c r="V2951" s="66"/>
      <c r="W2951" s="66"/>
    </row>
    <row r="2952" spans="1:23" ht="15">
      <c r="A2952" s="21"/>
      <c r="B2952" s="6"/>
      <c r="C2952" s="21"/>
      <c r="D2952" s="21"/>
      <c r="E2952" s="21"/>
      <c r="F2952" s="30"/>
      <c r="G2952" s="21"/>
      <c r="H2952" s="21"/>
      <c r="I2952" s="31"/>
      <c r="J2952" s="21"/>
      <c r="K2952" s="21"/>
      <c r="L2952" s="21"/>
      <c r="M2952" s="51"/>
      <c r="N2952" s="21"/>
      <c r="O2952" s="21"/>
      <c r="P2952" s="21"/>
      <c r="Q2952" s="21"/>
      <c r="R2952" s="21"/>
      <c r="S2952" s="21"/>
      <c r="U2952" s="36"/>
      <c r="V2952" s="66"/>
      <c r="W2952" s="66"/>
    </row>
    <row r="2953" spans="1:23" ht="15">
      <c r="A2953" s="21"/>
      <c r="B2953" s="6"/>
      <c r="C2953" s="21"/>
      <c r="D2953" s="21"/>
      <c r="E2953" s="21"/>
      <c r="F2953" s="30"/>
      <c r="G2953" s="21"/>
      <c r="H2953" s="21"/>
      <c r="I2953" s="31"/>
      <c r="J2953" s="21"/>
      <c r="K2953" s="21"/>
      <c r="L2953" s="21"/>
      <c r="M2953" s="51"/>
      <c r="N2953" s="21"/>
      <c r="O2953" s="21"/>
      <c r="P2953" s="21"/>
      <c r="Q2953" s="21"/>
      <c r="R2953" s="21"/>
      <c r="S2953" s="21"/>
      <c r="U2953" s="36"/>
      <c r="V2953" s="66"/>
      <c r="W2953" s="66"/>
    </row>
    <row r="2954" spans="1:23" ht="15">
      <c r="A2954" s="21"/>
      <c r="B2954" s="6"/>
      <c r="C2954" s="21"/>
      <c r="D2954" s="21"/>
      <c r="E2954" s="21"/>
      <c r="F2954" s="30"/>
      <c r="G2954" s="21"/>
      <c r="H2954" s="21"/>
      <c r="I2954" s="31"/>
      <c r="J2954" s="21"/>
      <c r="K2954" s="21"/>
      <c r="L2954" s="21"/>
      <c r="M2954" s="51"/>
      <c r="N2954" s="21"/>
      <c r="O2954" s="21"/>
      <c r="P2954" s="21"/>
      <c r="Q2954" s="21"/>
      <c r="R2954" s="21"/>
      <c r="S2954" s="21"/>
      <c r="U2954" s="36"/>
      <c r="V2954" s="66"/>
      <c r="W2954" s="66"/>
    </row>
    <row r="2955" spans="1:23" ht="15">
      <c r="A2955" s="21"/>
      <c r="B2955" s="6"/>
      <c r="C2955" s="21"/>
      <c r="D2955" s="21"/>
      <c r="E2955" s="21"/>
      <c r="F2955" s="30"/>
      <c r="G2955" s="21"/>
      <c r="H2955" s="21"/>
      <c r="I2955" s="31"/>
      <c r="J2955" s="21"/>
      <c r="K2955" s="21"/>
      <c r="L2955" s="21"/>
      <c r="M2955" s="51"/>
      <c r="N2955" s="21"/>
      <c r="O2955" s="21"/>
      <c r="P2955" s="21"/>
      <c r="Q2955" s="21"/>
      <c r="R2955" s="21"/>
      <c r="S2955" s="21"/>
      <c r="U2955" s="36"/>
      <c r="V2955" s="66"/>
      <c r="W2955" s="66"/>
    </row>
    <row r="2956" spans="1:23" ht="15">
      <c r="A2956" s="21"/>
      <c r="B2956" s="6"/>
      <c r="C2956" s="21"/>
      <c r="D2956" s="21"/>
      <c r="E2956" s="21"/>
      <c r="F2956" s="30"/>
      <c r="G2956" s="21"/>
      <c r="H2956" s="21"/>
      <c r="I2956" s="31"/>
      <c r="J2956" s="21"/>
      <c r="K2956" s="21"/>
      <c r="L2956" s="21"/>
      <c r="M2956" s="51"/>
      <c r="N2956" s="21"/>
      <c r="O2956" s="21"/>
      <c r="P2956" s="21"/>
      <c r="Q2956" s="21"/>
      <c r="R2956" s="21"/>
      <c r="S2956" s="21"/>
      <c r="U2956" s="36"/>
      <c r="V2956" s="66"/>
      <c r="W2956" s="66"/>
    </row>
    <row r="2957" spans="1:23" ht="15">
      <c r="A2957" s="21"/>
      <c r="B2957" s="6"/>
      <c r="C2957" s="21"/>
      <c r="D2957" s="21"/>
      <c r="E2957" s="21"/>
      <c r="F2957" s="30"/>
      <c r="G2957" s="21"/>
      <c r="H2957" s="21"/>
      <c r="I2957" s="31"/>
      <c r="J2957" s="21"/>
      <c r="K2957" s="21"/>
      <c r="L2957" s="21"/>
      <c r="M2957" s="51"/>
      <c r="N2957" s="21"/>
      <c r="O2957" s="21"/>
      <c r="P2957" s="21"/>
      <c r="Q2957" s="21"/>
      <c r="R2957" s="21"/>
      <c r="S2957" s="21"/>
      <c r="U2957" s="36"/>
      <c r="V2957" s="66"/>
      <c r="W2957" s="66"/>
    </row>
    <row r="2958" spans="1:23" ht="15">
      <c r="A2958" s="21"/>
      <c r="B2958" s="6"/>
      <c r="C2958" s="21"/>
      <c r="D2958" s="21"/>
      <c r="E2958" s="21"/>
      <c r="F2958" s="30"/>
      <c r="G2958" s="21"/>
      <c r="H2958" s="21"/>
      <c r="I2958" s="31"/>
      <c r="J2958" s="21"/>
      <c r="K2958" s="21"/>
      <c r="L2958" s="21"/>
      <c r="M2958" s="51"/>
      <c r="N2958" s="21"/>
      <c r="O2958" s="21"/>
      <c r="P2958" s="21"/>
      <c r="Q2958" s="21"/>
      <c r="R2958" s="21"/>
      <c r="S2958" s="21"/>
      <c r="U2958" s="36"/>
      <c r="V2958" s="66"/>
      <c r="W2958" s="66"/>
    </row>
    <row r="2959" spans="1:23" ht="15">
      <c r="A2959" s="21"/>
      <c r="B2959" s="6"/>
      <c r="C2959" s="21"/>
      <c r="D2959" s="21"/>
      <c r="E2959" s="21"/>
      <c r="F2959" s="30"/>
      <c r="G2959" s="21"/>
      <c r="H2959" s="21"/>
      <c r="I2959" s="31"/>
      <c r="J2959" s="21"/>
      <c r="K2959" s="21"/>
      <c r="L2959" s="21"/>
      <c r="M2959" s="51"/>
      <c r="N2959" s="21"/>
      <c r="O2959" s="21"/>
      <c r="P2959" s="21"/>
      <c r="Q2959" s="21"/>
      <c r="R2959" s="21"/>
      <c r="S2959" s="21"/>
      <c r="U2959" s="36"/>
      <c r="V2959" s="66"/>
      <c r="W2959" s="66"/>
    </row>
    <row r="2960" spans="1:23" ht="15">
      <c r="A2960" s="21"/>
      <c r="B2960" s="6"/>
      <c r="C2960" s="21"/>
      <c r="D2960" s="21"/>
      <c r="E2960" s="21"/>
      <c r="F2960" s="30"/>
      <c r="G2960" s="21"/>
      <c r="H2960" s="21"/>
      <c r="I2960" s="31"/>
      <c r="J2960" s="21"/>
      <c r="K2960" s="21"/>
      <c r="L2960" s="21"/>
      <c r="M2960" s="51"/>
      <c r="N2960" s="21"/>
      <c r="O2960" s="21"/>
      <c r="P2960" s="21"/>
      <c r="Q2960" s="21"/>
      <c r="R2960" s="21"/>
      <c r="S2960" s="21"/>
      <c r="U2960" s="36"/>
      <c r="V2960" s="66"/>
      <c r="W2960" s="66"/>
    </row>
    <row r="2961" spans="1:23" ht="15">
      <c r="A2961" s="21"/>
      <c r="B2961" s="6"/>
      <c r="C2961" s="21"/>
      <c r="D2961" s="21"/>
      <c r="E2961" s="21"/>
      <c r="F2961" s="30"/>
      <c r="G2961" s="21"/>
      <c r="H2961" s="21"/>
      <c r="I2961" s="31"/>
      <c r="J2961" s="21"/>
      <c r="K2961" s="21"/>
      <c r="L2961" s="21"/>
      <c r="M2961" s="51"/>
      <c r="N2961" s="21"/>
      <c r="O2961" s="21"/>
      <c r="P2961" s="21"/>
      <c r="Q2961" s="21"/>
      <c r="R2961" s="21"/>
      <c r="S2961" s="21"/>
      <c r="U2961" s="36"/>
      <c r="V2961" s="66"/>
      <c r="W2961" s="66"/>
    </row>
    <row r="2962" spans="1:23" ht="15">
      <c r="A2962" s="21"/>
      <c r="B2962" s="6"/>
      <c r="C2962" s="21"/>
      <c r="D2962" s="21"/>
      <c r="E2962" s="21"/>
      <c r="F2962" s="30"/>
      <c r="G2962" s="21"/>
      <c r="H2962" s="21"/>
      <c r="I2962" s="31"/>
      <c r="J2962" s="21"/>
      <c r="K2962" s="21"/>
      <c r="L2962" s="21"/>
      <c r="M2962" s="51"/>
      <c r="N2962" s="21"/>
      <c r="O2962" s="21"/>
      <c r="P2962" s="21"/>
      <c r="Q2962" s="21"/>
      <c r="R2962" s="21"/>
      <c r="S2962" s="21"/>
      <c r="U2962" s="36"/>
      <c r="V2962" s="66"/>
      <c r="W2962" s="66"/>
    </row>
    <row r="2963" spans="1:23" ht="15">
      <c r="A2963" s="21"/>
      <c r="B2963" s="6"/>
      <c r="C2963" s="21"/>
      <c r="D2963" s="21"/>
      <c r="E2963" s="21"/>
      <c r="F2963" s="30"/>
      <c r="G2963" s="21"/>
      <c r="H2963" s="21"/>
      <c r="I2963" s="31"/>
      <c r="J2963" s="21"/>
      <c r="K2963" s="21"/>
      <c r="L2963" s="21"/>
      <c r="M2963" s="51"/>
      <c r="N2963" s="21"/>
      <c r="O2963" s="21"/>
      <c r="P2963" s="21"/>
      <c r="Q2963" s="21"/>
      <c r="R2963" s="21"/>
      <c r="S2963" s="21"/>
      <c r="U2963" s="36"/>
      <c r="V2963" s="66"/>
      <c r="W2963" s="66"/>
    </row>
    <row r="2964" spans="1:23" ht="15">
      <c r="A2964" s="21"/>
      <c r="B2964" s="6"/>
      <c r="C2964" s="21"/>
      <c r="D2964" s="21"/>
      <c r="E2964" s="21"/>
      <c r="F2964" s="30"/>
      <c r="G2964" s="21"/>
      <c r="H2964" s="21"/>
      <c r="I2964" s="31"/>
      <c r="J2964" s="21"/>
      <c r="K2964" s="21"/>
      <c r="L2964" s="21"/>
      <c r="M2964" s="51"/>
      <c r="N2964" s="21"/>
      <c r="O2964" s="21"/>
      <c r="P2964" s="21"/>
      <c r="Q2964" s="21"/>
      <c r="R2964" s="21"/>
      <c r="S2964" s="21"/>
      <c r="U2964" s="36"/>
      <c r="V2964" s="66"/>
      <c r="W2964" s="66"/>
    </row>
    <row r="2965" spans="1:23" ht="15">
      <c r="A2965" s="21"/>
      <c r="B2965" s="6"/>
      <c r="C2965" s="21"/>
      <c r="D2965" s="21"/>
      <c r="E2965" s="21"/>
      <c r="F2965" s="30"/>
      <c r="G2965" s="21"/>
      <c r="H2965" s="21"/>
      <c r="I2965" s="31"/>
      <c r="J2965" s="21"/>
      <c r="K2965" s="21"/>
      <c r="L2965" s="21"/>
      <c r="M2965" s="51"/>
      <c r="N2965" s="21"/>
      <c r="O2965" s="21"/>
      <c r="P2965" s="21"/>
      <c r="Q2965" s="21"/>
      <c r="R2965" s="21"/>
      <c r="S2965" s="21"/>
      <c r="U2965" s="36"/>
      <c r="V2965" s="66"/>
      <c r="W2965" s="66"/>
    </row>
    <row r="2966" spans="1:23" ht="15">
      <c r="A2966" s="21"/>
      <c r="B2966" s="6"/>
      <c r="C2966" s="21"/>
      <c r="D2966" s="21"/>
      <c r="E2966" s="21"/>
      <c r="F2966" s="30"/>
      <c r="G2966" s="21"/>
      <c r="H2966" s="21"/>
      <c r="I2966" s="31"/>
      <c r="J2966" s="21"/>
      <c r="K2966" s="21"/>
      <c r="L2966" s="21"/>
      <c r="M2966" s="51"/>
      <c r="N2966" s="21"/>
      <c r="O2966" s="21"/>
      <c r="P2966" s="21"/>
      <c r="Q2966" s="21"/>
      <c r="R2966" s="21"/>
      <c r="S2966" s="21"/>
      <c r="U2966" s="36"/>
      <c r="V2966" s="66"/>
      <c r="W2966" s="66"/>
    </row>
    <row r="2967" spans="1:23" ht="15">
      <c r="A2967" s="21"/>
      <c r="B2967" s="6"/>
      <c r="C2967" s="21"/>
      <c r="D2967" s="21"/>
      <c r="E2967" s="21"/>
      <c r="F2967" s="30"/>
      <c r="G2967" s="21"/>
      <c r="H2967" s="21"/>
      <c r="I2967" s="31"/>
      <c r="J2967" s="21"/>
      <c r="K2967" s="21"/>
      <c r="L2967" s="21"/>
      <c r="M2967" s="51"/>
      <c r="N2967" s="21"/>
      <c r="O2967" s="21"/>
      <c r="P2967" s="21"/>
      <c r="Q2967" s="21"/>
      <c r="R2967" s="21"/>
      <c r="S2967" s="21"/>
      <c r="U2967" s="36"/>
      <c r="V2967" s="66"/>
      <c r="W2967" s="66"/>
    </row>
    <row r="2968" spans="1:23" ht="15">
      <c r="A2968" s="21"/>
      <c r="B2968" s="6"/>
      <c r="C2968" s="21"/>
      <c r="D2968" s="21"/>
      <c r="E2968" s="21"/>
      <c r="F2968" s="30"/>
      <c r="G2968" s="21"/>
      <c r="H2968" s="21"/>
      <c r="I2968" s="31"/>
      <c r="J2968" s="21"/>
      <c r="K2968" s="21"/>
      <c r="L2968" s="21"/>
      <c r="M2968" s="51"/>
      <c r="N2968" s="21"/>
      <c r="O2968" s="21"/>
      <c r="P2968" s="21"/>
      <c r="Q2968" s="21"/>
      <c r="R2968" s="21"/>
      <c r="S2968" s="21"/>
      <c r="U2968" s="36"/>
      <c r="V2968" s="66"/>
      <c r="W2968" s="66"/>
    </row>
    <row r="2969" spans="1:23" ht="15">
      <c r="A2969" s="21"/>
      <c r="B2969" s="6"/>
      <c r="C2969" s="21"/>
      <c r="D2969" s="21"/>
      <c r="E2969" s="21"/>
      <c r="F2969" s="30"/>
      <c r="G2969" s="21"/>
      <c r="H2969" s="21"/>
      <c r="I2969" s="31"/>
      <c r="J2969" s="21"/>
      <c r="K2969" s="21"/>
      <c r="L2969" s="21"/>
      <c r="M2969" s="51"/>
      <c r="N2969" s="21"/>
      <c r="O2969" s="21"/>
      <c r="P2969" s="21"/>
      <c r="Q2969" s="21"/>
      <c r="R2969" s="21"/>
      <c r="S2969" s="21"/>
      <c r="U2969" s="36"/>
      <c r="V2969" s="66"/>
      <c r="W2969" s="66"/>
    </row>
    <row r="2970" spans="1:23" ht="15">
      <c r="A2970" s="21"/>
      <c r="B2970" s="6"/>
      <c r="C2970" s="21"/>
      <c r="D2970" s="21"/>
      <c r="E2970" s="21"/>
      <c r="F2970" s="30"/>
      <c r="G2970" s="21"/>
      <c r="H2970" s="21"/>
      <c r="I2970" s="31"/>
      <c r="J2970" s="21"/>
      <c r="K2970" s="21"/>
      <c r="L2970" s="21"/>
      <c r="M2970" s="51"/>
      <c r="N2970" s="21"/>
      <c r="O2970" s="21"/>
      <c r="P2970" s="21"/>
      <c r="Q2970" s="21"/>
      <c r="R2970" s="21"/>
      <c r="S2970" s="21"/>
      <c r="U2970" s="36"/>
      <c r="V2970" s="66"/>
      <c r="W2970" s="66"/>
    </row>
    <row r="2971" spans="1:23" ht="15">
      <c r="A2971" s="21"/>
      <c r="B2971" s="6"/>
      <c r="C2971" s="21"/>
      <c r="D2971" s="21"/>
      <c r="E2971" s="21"/>
      <c r="F2971" s="30"/>
      <c r="G2971" s="21"/>
      <c r="H2971" s="21"/>
      <c r="I2971" s="31"/>
      <c r="J2971" s="21"/>
      <c r="K2971" s="21"/>
      <c r="L2971" s="21"/>
      <c r="M2971" s="51"/>
      <c r="N2971" s="21"/>
      <c r="O2971" s="21"/>
      <c r="P2971" s="21"/>
      <c r="Q2971" s="21"/>
      <c r="R2971" s="21"/>
      <c r="S2971" s="21"/>
      <c r="U2971" s="36"/>
      <c r="V2971" s="66"/>
      <c r="W2971" s="66"/>
    </row>
    <row r="2972" spans="1:23" ht="15">
      <c r="A2972" s="21"/>
      <c r="B2972" s="6"/>
      <c r="C2972" s="21"/>
      <c r="D2972" s="21"/>
      <c r="E2972" s="21"/>
      <c r="F2972" s="30"/>
      <c r="G2972" s="21"/>
      <c r="H2972" s="21"/>
      <c r="I2972" s="31"/>
      <c r="J2972" s="21"/>
      <c r="K2972" s="21"/>
      <c r="L2972" s="21"/>
      <c r="M2972" s="51"/>
      <c r="N2972" s="21"/>
      <c r="O2972" s="21"/>
      <c r="P2972" s="21"/>
      <c r="Q2972" s="21"/>
      <c r="R2972" s="21"/>
      <c r="S2972" s="21"/>
      <c r="U2972" s="36"/>
      <c r="V2972" s="66"/>
      <c r="W2972" s="66"/>
    </row>
    <row r="2973" spans="1:23" ht="15">
      <c r="A2973" s="21"/>
      <c r="B2973" s="6"/>
      <c r="C2973" s="21"/>
      <c r="D2973" s="21"/>
      <c r="E2973" s="21"/>
      <c r="F2973" s="30"/>
      <c r="G2973" s="21"/>
      <c r="H2973" s="21"/>
      <c r="I2973" s="31"/>
      <c r="J2973" s="21"/>
      <c r="K2973" s="21"/>
      <c r="L2973" s="21"/>
      <c r="M2973" s="51"/>
      <c r="N2973" s="21"/>
      <c r="O2973" s="21"/>
      <c r="P2973" s="21"/>
      <c r="Q2973" s="21"/>
      <c r="R2973" s="21"/>
      <c r="S2973" s="21"/>
      <c r="U2973" s="36"/>
      <c r="V2973" s="66"/>
      <c r="W2973" s="66"/>
    </row>
    <row r="2974" spans="1:23" ht="15">
      <c r="A2974" s="21"/>
      <c r="B2974" s="6"/>
      <c r="C2974" s="21"/>
      <c r="D2974" s="21"/>
      <c r="E2974" s="21"/>
      <c r="F2974" s="30"/>
      <c r="G2974" s="21"/>
      <c r="H2974" s="21"/>
      <c r="I2974" s="31"/>
      <c r="J2974" s="21"/>
      <c r="K2974" s="21"/>
      <c r="L2974" s="21"/>
      <c r="M2974" s="51"/>
      <c r="N2974" s="21"/>
      <c r="O2974" s="21"/>
      <c r="P2974" s="21"/>
      <c r="Q2974" s="21"/>
      <c r="R2974" s="21"/>
      <c r="S2974" s="21"/>
      <c r="U2974" s="36"/>
      <c r="V2974" s="66"/>
      <c r="W2974" s="66"/>
    </row>
    <row r="2975" spans="1:23" ht="15">
      <c r="A2975" s="21"/>
      <c r="B2975" s="6"/>
      <c r="C2975" s="21"/>
      <c r="D2975" s="21"/>
      <c r="E2975" s="21"/>
      <c r="F2975" s="30"/>
      <c r="G2975" s="21"/>
      <c r="H2975" s="21"/>
      <c r="I2975" s="31"/>
      <c r="J2975" s="21"/>
      <c r="K2975" s="21"/>
      <c r="L2975" s="21"/>
      <c r="M2975" s="51"/>
      <c r="N2975" s="21"/>
      <c r="O2975" s="21"/>
      <c r="P2975" s="21"/>
      <c r="Q2975" s="21"/>
      <c r="R2975" s="21"/>
      <c r="S2975" s="21"/>
      <c r="U2975" s="36"/>
      <c r="V2975" s="66"/>
      <c r="W2975" s="66"/>
    </row>
    <row r="2976" spans="1:23" ht="15">
      <c r="A2976" s="21"/>
      <c r="B2976" s="6"/>
      <c r="C2976" s="21"/>
      <c r="D2976" s="21"/>
      <c r="E2976" s="21"/>
      <c r="F2976" s="30"/>
      <c r="G2976" s="21"/>
      <c r="H2976" s="21"/>
      <c r="I2976" s="31"/>
      <c r="J2976" s="21"/>
      <c r="K2976" s="21"/>
      <c r="L2976" s="21"/>
      <c r="M2976" s="51"/>
      <c r="N2976" s="21"/>
      <c r="O2976" s="21"/>
      <c r="P2976" s="21"/>
      <c r="Q2976" s="21"/>
      <c r="R2976" s="21"/>
      <c r="S2976" s="21"/>
      <c r="U2976" s="36"/>
      <c r="V2976" s="66"/>
      <c r="W2976" s="66"/>
    </row>
    <row r="2977" spans="1:23" ht="15">
      <c r="A2977" s="21"/>
      <c r="B2977" s="6"/>
      <c r="C2977" s="21"/>
      <c r="D2977" s="21"/>
      <c r="E2977" s="21"/>
      <c r="F2977" s="30"/>
      <c r="G2977" s="21"/>
      <c r="H2977" s="21"/>
      <c r="I2977" s="31"/>
      <c r="J2977" s="21"/>
      <c r="K2977" s="21"/>
      <c r="L2977" s="21"/>
      <c r="M2977" s="51"/>
      <c r="N2977" s="21"/>
      <c r="O2977" s="21"/>
      <c r="P2977" s="21"/>
      <c r="Q2977" s="21"/>
      <c r="R2977" s="21"/>
      <c r="S2977" s="21"/>
      <c r="U2977" s="36"/>
      <c r="V2977" s="66"/>
      <c r="W2977" s="66"/>
    </row>
    <row r="2978" spans="1:23" ht="15">
      <c r="A2978" s="21"/>
      <c r="B2978" s="6"/>
      <c r="C2978" s="21"/>
      <c r="D2978" s="21"/>
      <c r="E2978" s="21"/>
      <c r="F2978" s="30"/>
      <c r="G2978" s="21"/>
      <c r="H2978" s="21"/>
      <c r="I2978" s="31"/>
      <c r="J2978" s="21"/>
      <c r="K2978" s="21"/>
      <c r="L2978" s="21"/>
      <c r="M2978" s="51"/>
      <c r="N2978" s="21"/>
      <c r="O2978" s="21"/>
      <c r="P2978" s="21"/>
      <c r="Q2978" s="21"/>
      <c r="R2978" s="21"/>
      <c r="S2978" s="21"/>
      <c r="U2978" s="36"/>
      <c r="V2978" s="66"/>
      <c r="W2978" s="66"/>
    </row>
    <row r="2979" spans="1:23" ht="15">
      <c r="A2979" s="21"/>
      <c r="B2979" s="6"/>
      <c r="C2979" s="21"/>
      <c r="D2979" s="21"/>
      <c r="E2979" s="21"/>
      <c r="F2979" s="30"/>
      <c r="G2979" s="21"/>
      <c r="H2979" s="21"/>
      <c r="I2979" s="31"/>
      <c r="J2979" s="21"/>
      <c r="K2979" s="21"/>
      <c r="L2979" s="21"/>
      <c r="M2979" s="51"/>
      <c r="N2979" s="21"/>
      <c r="O2979" s="21"/>
      <c r="P2979" s="21"/>
      <c r="Q2979" s="21"/>
      <c r="R2979" s="21"/>
      <c r="S2979" s="21"/>
      <c r="U2979" s="36"/>
      <c r="V2979" s="66"/>
      <c r="W2979" s="66"/>
    </row>
    <row r="2980" spans="1:23" ht="15">
      <c r="A2980" s="21"/>
      <c r="B2980" s="6"/>
      <c r="C2980" s="21"/>
      <c r="D2980" s="21"/>
      <c r="E2980" s="21"/>
      <c r="F2980" s="30"/>
      <c r="G2980" s="21"/>
      <c r="H2980" s="21"/>
      <c r="I2980" s="31"/>
      <c r="J2980" s="21"/>
      <c r="K2980" s="21"/>
      <c r="L2980" s="21"/>
      <c r="M2980" s="51"/>
      <c r="N2980" s="21"/>
      <c r="O2980" s="21"/>
      <c r="P2980" s="21"/>
      <c r="Q2980" s="21"/>
      <c r="R2980" s="21"/>
      <c r="S2980" s="21"/>
      <c r="U2980" s="36"/>
      <c r="V2980" s="66"/>
      <c r="W2980" s="66"/>
    </row>
    <row r="2981" spans="1:23" ht="15">
      <c r="A2981" s="21"/>
      <c r="B2981" s="6"/>
      <c r="C2981" s="21"/>
      <c r="D2981" s="21"/>
      <c r="E2981" s="21"/>
      <c r="F2981" s="30"/>
      <c r="G2981" s="21"/>
      <c r="H2981" s="21"/>
      <c r="I2981" s="31"/>
      <c r="J2981" s="21"/>
      <c r="K2981" s="21"/>
      <c r="L2981" s="21"/>
      <c r="M2981" s="51"/>
      <c r="N2981" s="21"/>
      <c r="O2981" s="21"/>
      <c r="P2981" s="21"/>
      <c r="Q2981" s="21"/>
      <c r="R2981" s="21"/>
      <c r="S2981" s="21"/>
      <c r="U2981" s="36"/>
      <c r="V2981" s="66"/>
      <c r="W2981" s="66"/>
    </row>
    <row r="2982" spans="1:23" ht="15">
      <c r="A2982" s="21"/>
      <c r="B2982" s="6"/>
      <c r="C2982" s="21"/>
      <c r="D2982" s="21"/>
      <c r="E2982" s="21"/>
      <c r="F2982" s="30"/>
      <c r="G2982" s="21"/>
      <c r="H2982" s="21"/>
      <c r="I2982" s="31"/>
      <c r="J2982" s="21"/>
      <c r="K2982" s="21"/>
      <c r="L2982" s="21"/>
      <c r="M2982" s="51"/>
      <c r="N2982" s="21"/>
      <c r="O2982" s="21"/>
      <c r="P2982" s="21"/>
      <c r="Q2982" s="21"/>
      <c r="R2982" s="21"/>
      <c r="S2982" s="21"/>
      <c r="U2982" s="36"/>
      <c r="V2982" s="66"/>
      <c r="W2982" s="66"/>
    </row>
    <row r="2983" spans="1:23" ht="15">
      <c r="A2983" s="21"/>
      <c r="B2983" s="6"/>
      <c r="C2983" s="21"/>
      <c r="D2983" s="21"/>
      <c r="E2983" s="21"/>
      <c r="F2983" s="30"/>
      <c r="G2983" s="21"/>
      <c r="H2983" s="21"/>
      <c r="I2983" s="31"/>
      <c r="J2983" s="21"/>
      <c r="K2983" s="21"/>
      <c r="L2983" s="21"/>
      <c r="M2983" s="51"/>
      <c r="N2983" s="21"/>
      <c r="O2983" s="21"/>
      <c r="P2983" s="21"/>
      <c r="Q2983" s="21"/>
      <c r="R2983" s="21"/>
      <c r="S2983" s="21"/>
      <c r="U2983" s="36"/>
      <c r="V2983" s="66"/>
      <c r="W2983" s="66"/>
    </row>
    <row r="2984" spans="1:23" ht="15">
      <c r="A2984" s="21"/>
      <c r="B2984" s="6"/>
      <c r="C2984" s="21"/>
      <c r="D2984" s="21"/>
      <c r="E2984" s="21"/>
      <c r="F2984" s="30"/>
      <c r="G2984" s="21"/>
      <c r="H2984" s="21"/>
      <c r="I2984" s="31"/>
      <c r="J2984" s="21"/>
      <c r="K2984" s="21"/>
      <c r="L2984" s="21"/>
      <c r="M2984" s="51"/>
      <c r="N2984" s="21"/>
      <c r="O2984" s="21"/>
      <c r="P2984" s="21"/>
      <c r="Q2984" s="21"/>
      <c r="R2984" s="21"/>
      <c r="S2984" s="21"/>
      <c r="U2984" s="36"/>
      <c r="V2984" s="66"/>
      <c r="W2984" s="66"/>
    </row>
    <row r="2985" spans="1:23" ht="15">
      <c r="A2985" s="21"/>
      <c r="B2985" s="6"/>
      <c r="C2985" s="21"/>
      <c r="D2985" s="21"/>
      <c r="E2985" s="21"/>
      <c r="F2985" s="30"/>
      <c r="G2985" s="21"/>
      <c r="H2985" s="21"/>
      <c r="I2985" s="31"/>
      <c r="J2985" s="21"/>
      <c r="K2985" s="21"/>
      <c r="L2985" s="21"/>
      <c r="M2985" s="51"/>
      <c r="N2985" s="21"/>
      <c r="O2985" s="21"/>
      <c r="P2985" s="21"/>
      <c r="Q2985" s="21"/>
      <c r="R2985" s="21"/>
      <c r="S2985" s="21"/>
      <c r="U2985" s="36"/>
      <c r="V2985" s="66"/>
      <c r="W2985" s="66"/>
    </row>
    <row r="2986" spans="1:23" ht="15">
      <c r="A2986" s="21"/>
      <c r="B2986" s="6"/>
      <c r="C2986" s="21"/>
      <c r="D2986" s="21"/>
      <c r="E2986" s="21"/>
      <c r="F2986" s="30"/>
      <c r="G2986" s="21"/>
      <c r="H2986" s="21"/>
      <c r="I2986" s="31"/>
      <c r="J2986" s="21"/>
      <c r="K2986" s="21"/>
      <c r="L2986" s="21"/>
      <c r="M2986" s="51"/>
      <c r="N2986" s="21"/>
      <c r="O2986" s="21"/>
      <c r="P2986" s="21"/>
      <c r="Q2986" s="21"/>
      <c r="R2986" s="21"/>
      <c r="S2986" s="21"/>
      <c r="U2986" s="36"/>
      <c r="V2986" s="66"/>
      <c r="W2986" s="66"/>
    </row>
    <row r="2987" spans="1:23" ht="15">
      <c r="A2987" s="21"/>
      <c r="B2987" s="6"/>
      <c r="C2987" s="21"/>
      <c r="D2987" s="21"/>
      <c r="E2987" s="21"/>
      <c r="F2987" s="30"/>
      <c r="G2987" s="21"/>
      <c r="H2987" s="21"/>
      <c r="I2987" s="31"/>
      <c r="J2987" s="21"/>
      <c r="K2987" s="21"/>
      <c r="L2987" s="21"/>
      <c r="M2987" s="51"/>
      <c r="N2987" s="21"/>
      <c r="O2987" s="21"/>
      <c r="P2987" s="21"/>
      <c r="Q2987" s="21"/>
      <c r="R2987" s="21"/>
      <c r="S2987" s="21"/>
      <c r="U2987" s="36"/>
      <c r="V2987" s="66"/>
      <c r="W2987" s="66"/>
    </row>
    <row r="2988" spans="1:23" ht="15">
      <c r="A2988" s="21"/>
      <c r="B2988" s="6"/>
      <c r="C2988" s="21"/>
      <c r="D2988" s="21"/>
      <c r="E2988" s="21"/>
      <c r="F2988" s="30"/>
      <c r="G2988" s="21"/>
      <c r="H2988" s="21"/>
      <c r="I2988" s="31"/>
      <c r="J2988" s="21"/>
      <c r="K2988" s="21"/>
      <c r="L2988" s="21"/>
      <c r="M2988" s="51"/>
      <c r="N2988" s="21"/>
      <c r="O2988" s="21"/>
      <c r="P2988" s="21"/>
      <c r="Q2988" s="21"/>
      <c r="R2988" s="21"/>
      <c r="S2988" s="21"/>
      <c r="U2988" s="36"/>
      <c r="V2988" s="66"/>
      <c r="W2988" s="66"/>
    </row>
    <row r="2989" spans="1:23" ht="15">
      <c r="A2989" s="21"/>
      <c r="B2989" s="6"/>
      <c r="C2989" s="21"/>
      <c r="D2989" s="21"/>
      <c r="E2989" s="21"/>
      <c r="F2989" s="30"/>
      <c r="G2989" s="21"/>
      <c r="H2989" s="21"/>
      <c r="I2989" s="31"/>
      <c r="J2989" s="21"/>
      <c r="K2989" s="21"/>
      <c r="L2989" s="21"/>
      <c r="M2989" s="51"/>
      <c r="N2989" s="21"/>
      <c r="O2989" s="21"/>
      <c r="P2989" s="21"/>
      <c r="Q2989" s="21"/>
      <c r="R2989" s="21"/>
      <c r="S2989" s="21"/>
      <c r="U2989" s="36"/>
      <c r="V2989" s="66"/>
      <c r="W2989" s="66"/>
    </row>
    <row r="2990" spans="1:23" ht="15">
      <c r="A2990" s="21"/>
      <c r="B2990" s="6"/>
      <c r="C2990" s="21"/>
      <c r="D2990" s="21"/>
      <c r="E2990" s="21"/>
      <c r="F2990" s="30"/>
      <c r="G2990" s="21"/>
      <c r="H2990" s="21"/>
      <c r="I2990" s="31"/>
      <c r="J2990" s="21"/>
      <c r="K2990" s="21"/>
      <c r="L2990" s="21"/>
      <c r="M2990" s="51"/>
      <c r="N2990" s="21"/>
      <c r="O2990" s="21"/>
      <c r="P2990" s="21"/>
      <c r="Q2990" s="21"/>
      <c r="R2990" s="21"/>
      <c r="S2990" s="21"/>
      <c r="U2990" s="36"/>
      <c r="V2990" s="66"/>
      <c r="W2990" s="66"/>
    </row>
    <row r="2991" spans="1:23" ht="15">
      <c r="A2991" s="21"/>
      <c r="B2991" s="6"/>
      <c r="C2991" s="21"/>
      <c r="D2991" s="21"/>
      <c r="E2991" s="21"/>
      <c r="F2991" s="30"/>
      <c r="G2991" s="21"/>
      <c r="H2991" s="21"/>
      <c r="I2991" s="31"/>
      <c r="J2991" s="21"/>
      <c r="K2991" s="21"/>
      <c r="L2991" s="21"/>
      <c r="M2991" s="51"/>
      <c r="N2991" s="21"/>
      <c r="O2991" s="21"/>
      <c r="P2991" s="21"/>
      <c r="Q2991" s="21"/>
      <c r="R2991" s="21"/>
      <c r="S2991" s="21"/>
      <c r="U2991" s="36"/>
      <c r="V2991" s="66"/>
      <c r="W2991" s="66"/>
    </row>
    <row r="2992" spans="1:23" ht="15">
      <c r="A2992" s="21"/>
      <c r="B2992" s="6"/>
      <c r="C2992" s="21"/>
      <c r="D2992" s="21"/>
      <c r="E2992" s="21"/>
      <c r="F2992" s="30"/>
      <c r="G2992" s="21"/>
      <c r="H2992" s="21"/>
      <c r="I2992" s="31"/>
      <c r="J2992" s="21"/>
      <c r="K2992" s="21"/>
      <c r="L2992" s="21"/>
      <c r="M2992" s="51"/>
      <c r="N2992" s="21"/>
      <c r="O2992" s="21"/>
      <c r="P2992" s="21"/>
      <c r="Q2992" s="21"/>
      <c r="R2992" s="21"/>
      <c r="S2992" s="21"/>
      <c r="U2992" s="36"/>
      <c r="V2992" s="66"/>
      <c r="W2992" s="66"/>
    </row>
    <row r="2993" spans="1:23" ht="15">
      <c r="A2993" s="21"/>
      <c r="B2993" s="6"/>
      <c r="C2993" s="21"/>
      <c r="D2993" s="21"/>
      <c r="E2993" s="21"/>
      <c r="F2993" s="30"/>
      <c r="G2993" s="21"/>
      <c r="H2993" s="21"/>
      <c r="I2993" s="31"/>
      <c r="J2993" s="21"/>
      <c r="K2993" s="21"/>
      <c r="L2993" s="21"/>
      <c r="M2993" s="51"/>
      <c r="N2993" s="21"/>
      <c r="O2993" s="21"/>
      <c r="P2993" s="21"/>
      <c r="Q2993" s="21"/>
      <c r="R2993" s="21"/>
      <c r="S2993" s="21"/>
      <c r="U2993" s="36"/>
      <c r="V2993" s="66"/>
      <c r="W2993" s="66"/>
    </row>
    <row r="2994" spans="1:23" ht="15">
      <c r="A2994" s="21"/>
      <c r="B2994" s="6"/>
      <c r="C2994" s="21"/>
      <c r="D2994" s="21"/>
      <c r="E2994" s="21"/>
      <c r="F2994" s="30"/>
      <c r="G2994" s="21"/>
      <c r="H2994" s="21"/>
      <c r="I2994" s="31"/>
      <c r="J2994" s="21"/>
      <c r="K2994" s="21"/>
      <c r="L2994" s="21"/>
      <c r="M2994" s="51"/>
      <c r="N2994" s="21"/>
      <c r="O2994" s="21"/>
      <c r="P2994" s="21"/>
      <c r="Q2994" s="21"/>
      <c r="R2994" s="21"/>
      <c r="S2994" s="21"/>
      <c r="U2994" s="36"/>
      <c r="V2994" s="66"/>
      <c r="W2994" s="66"/>
    </row>
    <row r="2995" spans="1:23" ht="15">
      <c r="A2995" s="21"/>
      <c r="B2995" s="6"/>
      <c r="C2995" s="21"/>
      <c r="D2995" s="21"/>
      <c r="E2995" s="21"/>
      <c r="F2995" s="30"/>
      <c r="G2995" s="21"/>
      <c r="H2995" s="21"/>
      <c r="I2995" s="31"/>
      <c r="J2995" s="21"/>
      <c r="K2995" s="21"/>
      <c r="L2995" s="21"/>
      <c r="M2995" s="51"/>
      <c r="N2995" s="21"/>
      <c r="O2995" s="21"/>
      <c r="P2995" s="21"/>
      <c r="Q2995" s="21"/>
      <c r="R2995" s="21"/>
      <c r="S2995" s="21"/>
      <c r="U2995" s="36"/>
      <c r="V2995" s="66"/>
      <c r="W2995" s="66"/>
    </row>
    <row r="2996" spans="1:23" ht="15">
      <c r="A2996" s="21"/>
      <c r="B2996" s="6"/>
      <c r="C2996" s="21"/>
      <c r="D2996" s="21"/>
      <c r="E2996" s="21"/>
      <c r="F2996" s="30"/>
      <c r="G2996" s="21"/>
      <c r="H2996" s="21"/>
      <c r="I2996" s="31"/>
      <c r="J2996" s="21"/>
      <c r="K2996" s="21"/>
      <c r="L2996" s="21"/>
      <c r="M2996" s="51"/>
      <c r="N2996" s="21"/>
      <c r="O2996" s="21"/>
      <c r="P2996" s="21"/>
      <c r="Q2996" s="21"/>
      <c r="R2996" s="21"/>
      <c r="S2996" s="21"/>
      <c r="U2996" s="36"/>
      <c r="V2996" s="66"/>
      <c r="W2996" s="66"/>
    </row>
    <row r="2997" spans="1:23" ht="15">
      <c r="A2997" s="21"/>
      <c r="B2997" s="6"/>
      <c r="C2997" s="21"/>
      <c r="D2997" s="21"/>
      <c r="E2997" s="21"/>
      <c r="F2997" s="30"/>
      <c r="G2997" s="21"/>
      <c r="H2997" s="21"/>
      <c r="I2997" s="31"/>
      <c r="J2997" s="21"/>
      <c r="K2997" s="21"/>
      <c r="L2997" s="21"/>
      <c r="M2997" s="51"/>
      <c r="N2997" s="21"/>
      <c r="O2997" s="21"/>
      <c r="P2997" s="21"/>
      <c r="Q2997" s="21"/>
      <c r="R2997" s="21"/>
      <c r="S2997" s="21"/>
      <c r="U2997" s="36"/>
      <c r="V2997" s="66"/>
      <c r="W2997" s="66"/>
    </row>
    <row r="2998" spans="1:23" ht="15">
      <c r="A2998" s="21"/>
      <c r="B2998" s="6"/>
      <c r="C2998" s="21"/>
      <c r="D2998" s="21"/>
      <c r="E2998" s="21"/>
      <c r="F2998" s="30"/>
      <c r="G2998" s="21"/>
      <c r="H2998" s="21"/>
      <c r="I2998" s="31"/>
      <c r="J2998" s="21"/>
      <c r="K2998" s="21"/>
      <c r="L2998" s="21"/>
      <c r="M2998" s="51"/>
      <c r="N2998" s="21"/>
      <c r="O2998" s="21"/>
      <c r="P2998" s="21"/>
      <c r="Q2998" s="21"/>
      <c r="R2998" s="21"/>
      <c r="S2998" s="21"/>
      <c r="U2998" s="36"/>
      <c r="V2998" s="66"/>
      <c r="W2998" s="66"/>
    </row>
    <row r="2999" spans="1:23" ht="15">
      <c r="A2999" s="21"/>
      <c r="B2999" s="6"/>
      <c r="C2999" s="21"/>
      <c r="D2999" s="21"/>
      <c r="E2999" s="21"/>
      <c r="F2999" s="30"/>
      <c r="G2999" s="21"/>
      <c r="H2999" s="21"/>
      <c r="I2999" s="31"/>
      <c r="J2999" s="21"/>
      <c r="K2999" s="21"/>
      <c r="L2999" s="21"/>
      <c r="M2999" s="51"/>
      <c r="N2999" s="21"/>
      <c r="O2999" s="21"/>
      <c r="P2999" s="21"/>
      <c r="Q2999" s="21"/>
      <c r="R2999" s="21"/>
      <c r="S2999" s="21"/>
      <c r="U2999" s="36"/>
      <c r="V2999" s="66"/>
      <c r="W2999" s="66"/>
    </row>
    <row r="3000" spans="1:23" ht="15">
      <c r="A3000" s="21"/>
      <c r="B3000" s="6"/>
      <c r="C3000" s="21"/>
      <c r="D3000" s="21"/>
      <c r="E3000" s="21"/>
      <c r="F3000" s="30"/>
      <c r="G3000" s="21"/>
      <c r="H3000" s="21"/>
      <c r="I3000" s="31"/>
      <c r="J3000" s="21"/>
      <c r="K3000" s="21"/>
      <c r="L3000" s="21"/>
      <c r="M3000" s="51"/>
      <c r="N3000" s="21"/>
      <c r="O3000" s="21"/>
      <c r="P3000" s="21"/>
      <c r="Q3000" s="21"/>
      <c r="R3000" s="21"/>
      <c r="S3000" s="21"/>
      <c r="U3000" s="36"/>
      <c r="V3000" s="66"/>
      <c r="W3000" s="66"/>
    </row>
    <row r="3001" spans="1:23" ht="15">
      <c r="A3001" s="21"/>
      <c r="B3001" s="6"/>
      <c r="C3001" s="21"/>
      <c r="D3001" s="21"/>
      <c r="E3001" s="21"/>
      <c r="F3001" s="30"/>
      <c r="G3001" s="21"/>
      <c r="H3001" s="21"/>
      <c r="I3001" s="31"/>
      <c r="J3001" s="21"/>
      <c r="K3001" s="21"/>
      <c r="L3001" s="21"/>
      <c r="M3001" s="51"/>
      <c r="N3001" s="21"/>
      <c r="O3001" s="21"/>
      <c r="P3001" s="21"/>
      <c r="Q3001" s="21"/>
      <c r="R3001" s="21"/>
      <c r="S3001" s="21"/>
      <c r="U3001" s="36"/>
      <c r="V3001" s="66"/>
      <c r="W3001" s="66"/>
    </row>
    <row r="3002" spans="1:23" ht="15">
      <c r="A3002" s="21"/>
      <c r="B3002" s="6"/>
      <c r="C3002" s="21"/>
      <c r="D3002" s="21"/>
      <c r="E3002" s="21"/>
      <c r="F3002" s="30"/>
      <c r="G3002" s="21"/>
      <c r="H3002" s="21"/>
      <c r="I3002" s="31"/>
      <c r="J3002" s="21"/>
      <c r="K3002" s="21"/>
      <c r="L3002" s="21"/>
      <c r="M3002" s="51"/>
      <c r="N3002" s="21"/>
      <c r="O3002" s="21"/>
      <c r="P3002" s="21"/>
      <c r="Q3002" s="21"/>
      <c r="R3002" s="21"/>
      <c r="S3002" s="21"/>
      <c r="U3002" s="36"/>
      <c r="V3002" s="66"/>
      <c r="W3002" s="66"/>
    </row>
    <row r="3003" spans="1:23" ht="15">
      <c r="A3003" s="21"/>
      <c r="B3003" s="6"/>
      <c r="C3003" s="21"/>
      <c r="D3003" s="21"/>
      <c r="E3003" s="21"/>
      <c r="F3003" s="30"/>
      <c r="G3003" s="21"/>
      <c r="H3003" s="21"/>
      <c r="I3003" s="31"/>
      <c r="J3003" s="21"/>
      <c r="K3003" s="21"/>
      <c r="L3003" s="21"/>
      <c r="M3003" s="51"/>
      <c r="N3003" s="21"/>
      <c r="O3003" s="21"/>
      <c r="P3003" s="21"/>
      <c r="Q3003" s="21"/>
      <c r="R3003" s="21"/>
      <c r="S3003" s="21"/>
      <c r="U3003" s="36"/>
      <c r="V3003" s="66"/>
      <c r="W3003" s="66"/>
    </row>
    <row r="3004" spans="1:23" ht="15">
      <c r="A3004" s="21"/>
      <c r="B3004" s="6"/>
      <c r="C3004" s="21"/>
      <c r="D3004" s="21"/>
      <c r="E3004" s="21"/>
      <c r="F3004" s="30"/>
      <c r="G3004" s="21"/>
      <c r="H3004" s="21"/>
      <c r="I3004" s="31"/>
      <c r="J3004" s="21"/>
      <c r="K3004" s="21"/>
      <c r="L3004" s="21"/>
      <c r="M3004" s="51"/>
      <c r="N3004" s="21"/>
      <c r="O3004" s="21"/>
      <c r="P3004" s="21"/>
      <c r="Q3004" s="21"/>
      <c r="R3004" s="21"/>
      <c r="S3004" s="21"/>
      <c r="U3004" s="36"/>
      <c r="V3004" s="66"/>
      <c r="W3004" s="66"/>
    </row>
    <row r="3005" spans="1:23" ht="15">
      <c r="A3005" s="21"/>
      <c r="B3005" s="6"/>
      <c r="C3005" s="21"/>
      <c r="D3005" s="21"/>
      <c r="E3005" s="21"/>
      <c r="F3005" s="30"/>
      <c r="G3005" s="21"/>
      <c r="H3005" s="21"/>
      <c r="I3005" s="31"/>
      <c r="J3005" s="21"/>
      <c r="K3005" s="21"/>
      <c r="L3005" s="21"/>
      <c r="M3005" s="51"/>
      <c r="N3005" s="21"/>
      <c r="O3005" s="21"/>
      <c r="P3005" s="21"/>
      <c r="Q3005" s="21"/>
      <c r="R3005" s="21"/>
      <c r="S3005" s="21"/>
      <c r="U3005" s="36"/>
      <c r="V3005" s="66"/>
      <c r="W3005" s="66"/>
    </row>
    <row r="3006" spans="1:23" ht="15">
      <c r="A3006" s="21"/>
      <c r="B3006" s="6"/>
      <c r="C3006" s="21"/>
      <c r="D3006" s="21"/>
      <c r="E3006" s="21"/>
      <c r="F3006" s="30"/>
      <c r="G3006" s="21"/>
      <c r="H3006" s="21"/>
      <c r="I3006" s="31"/>
      <c r="J3006" s="21"/>
      <c r="K3006" s="21"/>
      <c r="L3006" s="21"/>
      <c r="M3006" s="51"/>
      <c r="N3006" s="21"/>
      <c r="O3006" s="21"/>
      <c r="P3006" s="21"/>
      <c r="Q3006" s="21"/>
      <c r="R3006" s="21"/>
      <c r="S3006" s="21"/>
      <c r="U3006" s="36"/>
      <c r="V3006" s="66"/>
      <c r="W3006" s="66"/>
    </row>
    <row r="3007" spans="1:23" ht="15">
      <c r="A3007" s="21"/>
      <c r="B3007" s="6"/>
      <c r="C3007" s="21"/>
      <c r="D3007" s="21"/>
      <c r="E3007" s="21"/>
      <c r="F3007" s="30"/>
      <c r="G3007" s="21"/>
      <c r="H3007" s="21"/>
      <c r="I3007" s="31"/>
      <c r="J3007" s="21"/>
      <c r="K3007" s="21"/>
      <c r="L3007" s="21"/>
      <c r="M3007" s="51"/>
      <c r="N3007" s="21"/>
      <c r="O3007" s="21"/>
      <c r="P3007" s="21"/>
      <c r="Q3007" s="21"/>
      <c r="R3007" s="21"/>
      <c r="S3007" s="21"/>
      <c r="U3007" s="36"/>
      <c r="V3007" s="66"/>
      <c r="W3007" s="66"/>
    </row>
    <row r="3008" spans="1:23" ht="15">
      <c r="A3008" s="21"/>
      <c r="B3008" s="6"/>
      <c r="C3008" s="21"/>
      <c r="D3008" s="21"/>
      <c r="E3008" s="21"/>
      <c r="F3008" s="30"/>
      <c r="G3008" s="21"/>
      <c r="H3008" s="21"/>
      <c r="I3008" s="31"/>
      <c r="J3008" s="21"/>
      <c r="K3008" s="21"/>
      <c r="L3008" s="21"/>
      <c r="M3008" s="51"/>
      <c r="N3008" s="21"/>
      <c r="O3008" s="21"/>
      <c r="P3008" s="21"/>
      <c r="Q3008" s="21"/>
      <c r="R3008" s="21"/>
      <c r="S3008" s="21"/>
      <c r="U3008" s="36"/>
      <c r="V3008" s="66"/>
      <c r="W3008" s="66"/>
    </row>
    <row r="3009" spans="1:23" ht="15">
      <c r="A3009" s="21"/>
      <c r="B3009" s="6"/>
      <c r="C3009" s="21"/>
      <c r="D3009" s="21"/>
      <c r="E3009" s="21"/>
      <c r="F3009" s="30"/>
      <c r="G3009" s="21"/>
      <c r="H3009" s="21"/>
      <c r="I3009" s="31"/>
      <c r="J3009" s="21"/>
      <c r="K3009" s="21"/>
      <c r="L3009" s="21"/>
      <c r="M3009" s="51"/>
      <c r="N3009" s="21"/>
      <c r="O3009" s="21"/>
      <c r="P3009" s="21"/>
      <c r="Q3009" s="21"/>
      <c r="R3009" s="21"/>
      <c r="S3009" s="21"/>
      <c r="U3009" s="36"/>
      <c r="V3009" s="66"/>
      <c r="W3009" s="66"/>
    </row>
    <row r="3010" spans="1:23" ht="15">
      <c r="A3010" s="21"/>
      <c r="B3010" s="6"/>
      <c r="C3010" s="21"/>
      <c r="D3010" s="21"/>
      <c r="E3010" s="21"/>
      <c r="F3010" s="30"/>
      <c r="G3010" s="21"/>
      <c r="H3010" s="21"/>
      <c r="I3010" s="31"/>
      <c r="J3010" s="21"/>
      <c r="K3010" s="21"/>
      <c r="L3010" s="21"/>
      <c r="M3010" s="51"/>
      <c r="N3010" s="21"/>
      <c r="O3010" s="21"/>
      <c r="P3010" s="21"/>
      <c r="Q3010" s="21"/>
      <c r="R3010" s="21"/>
      <c r="S3010" s="21"/>
      <c r="U3010" s="36"/>
      <c r="V3010" s="66"/>
      <c r="W3010" s="66"/>
    </row>
    <row r="3011" spans="1:23" ht="15">
      <c r="A3011" s="21"/>
      <c r="B3011" s="6"/>
      <c r="C3011" s="21"/>
      <c r="D3011" s="21"/>
      <c r="E3011" s="21"/>
      <c r="F3011" s="30"/>
      <c r="G3011" s="21"/>
      <c r="H3011" s="21"/>
      <c r="I3011" s="31"/>
      <c r="J3011" s="21"/>
      <c r="K3011" s="21"/>
      <c r="L3011" s="21"/>
      <c r="M3011" s="51"/>
      <c r="N3011" s="21"/>
      <c r="O3011" s="21"/>
      <c r="P3011" s="21"/>
      <c r="Q3011" s="21"/>
      <c r="R3011" s="21"/>
      <c r="S3011" s="21"/>
      <c r="U3011" s="36"/>
      <c r="V3011" s="66"/>
      <c r="W3011" s="66"/>
    </row>
    <row r="3012" spans="1:23" ht="15">
      <c r="A3012" s="21"/>
      <c r="B3012" s="6"/>
      <c r="C3012" s="21"/>
      <c r="D3012" s="21"/>
      <c r="E3012" s="21"/>
      <c r="F3012" s="30"/>
      <c r="G3012" s="21"/>
      <c r="H3012" s="21"/>
      <c r="I3012" s="31"/>
      <c r="J3012" s="21"/>
      <c r="K3012" s="21"/>
      <c r="L3012" s="21"/>
      <c r="M3012" s="51"/>
      <c r="N3012" s="21"/>
      <c r="O3012" s="21"/>
      <c r="P3012" s="21"/>
      <c r="Q3012" s="21"/>
      <c r="R3012" s="21"/>
      <c r="S3012" s="21"/>
      <c r="U3012" s="36"/>
      <c r="V3012" s="66"/>
      <c r="W3012" s="66"/>
    </row>
    <row r="3013" spans="1:23" ht="15">
      <c r="A3013" s="21"/>
      <c r="B3013" s="6"/>
      <c r="C3013" s="21"/>
      <c r="D3013" s="21"/>
      <c r="E3013" s="21"/>
      <c r="F3013" s="30"/>
      <c r="G3013" s="21"/>
      <c r="H3013" s="21"/>
      <c r="I3013" s="31"/>
      <c r="J3013" s="21"/>
      <c r="K3013" s="21"/>
      <c r="L3013" s="21"/>
      <c r="M3013" s="51"/>
      <c r="N3013" s="21"/>
      <c r="O3013" s="21"/>
      <c r="P3013" s="21"/>
      <c r="Q3013" s="21"/>
      <c r="R3013" s="21"/>
      <c r="S3013" s="21"/>
      <c r="U3013" s="36"/>
      <c r="V3013" s="66"/>
      <c r="W3013" s="66"/>
    </row>
    <row r="3014" spans="1:23" ht="15">
      <c r="A3014" s="21"/>
      <c r="B3014" s="6"/>
      <c r="C3014" s="21"/>
      <c r="D3014" s="21"/>
      <c r="E3014" s="21"/>
      <c r="F3014" s="30"/>
      <c r="G3014" s="21"/>
      <c r="H3014" s="21"/>
      <c r="I3014" s="31"/>
      <c r="J3014" s="21"/>
      <c r="K3014" s="21"/>
      <c r="L3014" s="21"/>
      <c r="M3014" s="51"/>
      <c r="N3014" s="21"/>
      <c r="O3014" s="21"/>
      <c r="P3014" s="21"/>
      <c r="Q3014" s="21"/>
      <c r="R3014" s="21"/>
      <c r="S3014" s="21"/>
      <c r="U3014" s="36"/>
      <c r="V3014" s="66"/>
      <c r="W3014" s="66"/>
    </row>
    <row r="3015" spans="1:23" ht="15">
      <c r="A3015" s="21"/>
      <c r="B3015" s="6"/>
      <c r="C3015" s="21"/>
      <c r="D3015" s="21"/>
      <c r="E3015" s="21"/>
      <c r="F3015" s="30"/>
      <c r="G3015" s="21"/>
      <c r="H3015" s="21"/>
      <c r="I3015" s="31"/>
      <c r="J3015" s="21"/>
      <c r="K3015" s="21"/>
      <c r="L3015" s="21"/>
      <c r="M3015" s="51"/>
      <c r="N3015" s="21"/>
      <c r="O3015" s="21"/>
      <c r="P3015" s="21"/>
      <c r="Q3015" s="21"/>
      <c r="R3015" s="21"/>
      <c r="S3015" s="21"/>
      <c r="U3015" s="36"/>
      <c r="V3015" s="66"/>
      <c r="W3015" s="66"/>
    </row>
    <row r="3016" spans="1:23" ht="15">
      <c r="A3016" s="21"/>
      <c r="B3016" s="6"/>
      <c r="C3016" s="21"/>
      <c r="D3016" s="21"/>
      <c r="E3016" s="21"/>
      <c r="F3016" s="30"/>
      <c r="G3016" s="21"/>
      <c r="H3016" s="21"/>
      <c r="I3016" s="31"/>
      <c r="J3016" s="21"/>
      <c r="K3016" s="21"/>
      <c r="L3016" s="21"/>
      <c r="M3016" s="51"/>
      <c r="N3016" s="21"/>
      <c r="O3016" s="21"/>
      <c r="P3016" s="21"/>
      <c r="Q3016" s="21"/>
      <c r="R3016" s="21"/>
      <c r="S3016" s="21"/>
      <c r="U3016" s="36"/>
      <c r="V3016" s="66"/>
      <c r="W3016" s="66"/>
    </row>
    <row r="3017" spans="1:23" ht="15">
      <c r="A3017" s="21"/>
      <c r="B3017" s="6"/>
      <c r="C3017" s="21"/>
      <c r="D3017" s="21"/>
      <c r="E3017" s="21"/>
      <c r="F3017" s="30"/>
      <c r="G3017" s="21"/>
      <c r="H3017" s="21"/>
      <c r="I3017" s="31"/>
      <c r="J3017" s="21"/>
      <c r="K3017" s="21"/>
      <c r="L3017" s="21"/>
      <c r="M3017" s="51"/>
      <c r="N3017" s="21"/>
      <c r="O3017" s="21"/>
      <c r="P3017" s="21"/>
      <c r="Q3017" s="21"/>
      <c r="R3017" s="21"/>
      <c r="S3017" s="21"/>
      <c r="U3017" s="36"/>
      <c r="V3017" s="66"/>
      <c r="W3017" s="66"/>
    </row>
    <row r="3018" spans="1:23" ht="15">
      <c r="A3018" s="21"/>
      <c r="B3018" s="6"/>
      <c r="C3018" s="21"/>
      <c r="D3018" s="21"/>
      <c r="E3018" s="21"/>
      <c r="F3018" s="30"/>
      <c r="G3018" s="21"/>
      <c r="H3018" s="21"/>
      <c r="I3018" s="31"/>
      <c r="J3018" s="21"/>
      <c r="K3018" s="21"/>
      <c r="L3018" s="21"/>
      <c r="M3018" s="51"/>
      <c r="N3018" s="21"/>
      <c r="O3018" s="21"/>
      <c r="P3018" s="21"/>
      <c r="Q3018" s="21"/>
      <c r="R3018" s="21"/>
      <c r="S3018" s="21"/>
      <c r="U3018" s="36"/>
      <c r="V3018" s="66"/>
      <c r="W3018" s="66"/>
    </row>
    <row r="3019" spans="1:23" ht="15">
      <c r="A3019" s="21"/>
      <c r="B3019" s="6"/>
      <c r="C3019" s="21"/>
      <c r="D3019" s="21"/>
      <c r="E3019" s="21"/>
      <c r="F3019" s="30"/>
      <c r="G3019" s="21"/>
      <c r="H3019" s="21"/>
      <c r="I3019" s="31"/>
      <c r="J3019" s="21"/>
      <c r="K3019" s="21"/>
      <c r="L3019" s="21"/>
      <c r="M3019" s="51"/>
      <c r="N3019" s="21"/>
      <c r="O3019" s="21"/>
      <c r="P3019" s="21"/>
      <c r="Q3019" s="21"/>
      <c r="R3019" s="21"/>
      <c r="S3019" s="21"/>
      <c r="U3019" s="36"/>
      <c r="V3019" s="66"/>
      <c r="W3019" s="66"/>
    </row>
    <row r="3020" spans="1:23" ht="15">
      <c r="A3020" s="21"/>
      <c r="B3020" s="6"/>
      <c r="C3020" s="21"/>
      <c r="D3020" s="21"/>
      <c r="E3020" s="21"/>
      <c r="F3020" s="30"/>
      <c r="G3020" s="21"/>
      <c r="H3020" s="21"/>
      <c r="I3020" s="31"/>
      <c r="J3020" s="21"/>
      <c r="K3020" s="21"/>
      <c r="L3020" s="21"/>
      <c r="M3020" s="51"/>
      <c r="N3020" s="21"/>
      <c r="O3020" s="21"/>
      <c r="P3020" s="21"/>
      <c r="Q3020" s="21"/>
      <c r="R3020" s="21"/>
      <c r="S3020" s="21"/>
      <c r="U3020" s="36"/>
      <c r="V3020" s="66"/>
      <c r="W3020" s="66"/>
    </row>
    <row r="3021" spans="1:23" ht="15">
      <c r="A3021" s="21"/>
      <c r="B3021" s="6"/>
      <c r="C3021" s="21"/>
      <c r="D3021" s="21"/>
      <c r="E3021" s="21"/>
      <c r="F3021" s="30"/>
      <c r="G3021" s="21"/>
      <c r="H3021" s="21"/>
      <c r="I3021" s="31"/>
      <c r="J3021" s="21"/>
      <c r="K3021" s="21"/>
      <c r="L3021" s="21"/>
      <c r="M3021" s="51"/>
      <c r="N3021" s="21"/>
      <c r="O3021" s="21"/>
      <c r="P3021" s="21"/>
      <c r="Q3021" s="21"/>
      <c r="R3021" s="21"/>
      <c r="S3021" s="21"/>
      <c r="U3021" s="36"/>
      <c r="V3021" s="66"/>
      <c r="W3021" s="66"/>
    </row>
    <row r="3022" spans="1:23" ht="15">
      <c r="A3022" s="21"/>
      <c r="B3022" s="6"/>
      <c r="C3022" s="21"/>
      <c r="D3022" s="21"/>
      <c r="E3022" s="21"/>
      <c r="F3022" s="30"/>
      <c r="G3022" s="21"/>
      <c r="H3022" s="21"/>
      <c r="I3022" s="31"/>
      <c r="J3022" s="21"/>
      <c r="K3022" s="21"/>
      <c r="L3022" s="21"/>
      <c r="M3022" s="51"/>
      <c r="N3022" s="21"/>
      <c r="O3022" s="21"/>
      <c r="P3022" s="21"/>
      <c r="Q3022" s="21"/>
      <c r="R3022" s="21"/>
      <c r="S3022" s="21"/>
      <c r="U3022" s="36"/>
      <c r="V3022" s="66"/>
      <c r="W3022" s="66"/>
    </row>
    <row r="3023" spans="1:23" ht="15">
      <c r="A3023" s="21"/>
      <c r="B3023" s="6"/>
      <c r="C3023" s="21"/>
      <c r="D3023" s="21"/>
      <c r="E3023" s="21"/>
      <c r="F3023" s="30"/>
      <c r="G3023" s="21"/>
      <c r="H3023" s="21"/>
      <c r="I3023" s="31"/>
      <c r="J3023" s="21"/>
      <c r="K3023" s="21"/>
      <c r="L3023" s="21"/>
      <c r="M3023" s="51"/>
      <c r="N3023" s="21"/>
      <c r="O3023" s="21"/>
      <c r="P3023" s="21"/>
      <c r="Q3023" s="21"/>
      <c r="R3023" s="21"/>
      <c r="S3023" s="21"/>
      <c r="U3023" s="36"/>
      <c r="V3023" s="66"/>
      <c r="W3023" s="66"/>
    </row>
    <row r="3024" spans="1:23" ht="15">
      <c r="A3024" s="21"/>
      <c r="B3024" s="6"/>
      <c r="C3024" s="21"/>
      <c r="D3024" s="21"/>
      <c r="E3024" s="21"/>
      <c r="F3024" s="30"/>
      <c r="G3024" s="21"/>
      <c r="H3024" s="21"/>
      <c r="I3024" s="31"/>
      <c r="J3024" s="21"/>
      <c r="K3024" s="21"/>
      <c r="L3024" s="21"/>
      <c r="M3024" s="51"/>
      <c r="N3024" s="21"/>
      <c r="O3024" s="21"/>
      <c r="P3024" s="21"/>
      <c r="Q3024" s="21"/>
      <c r="R3024" s="21"/>
      <c r="S3024" s="21"/>
      <c r="U3024" s="36"/>
      <c r="V3024" s="66"/>
      <c r="W3024" s="66"/>
    </row>
    <row r="3025" spans="1:23" ht="15">
      <c r="A3025" s="21"/>
      <c r="B3025" s="6"/>
      <c r="C3025" s="21"/>
      <c r="D3025" s="21"/>
      <c r="E3025" s="21"/>
      <c r="F3025" s="30"/>
      <c r="G3025" s="21"/>
      <c r="H3025" s="21"/>
      <c r="I3025" s="31"/>
      <c r="J3025" s="21"/>
      <c r="K3025" s="21"/>
      <c r="L3025" s="21"/>
      <c r="M3025" s="51"/>
      <c r="N3025" s="21"/>
      <c r="O3025" s="21"/>
      <c r="P3025" s="21"/>
      <c r="Q3025" s="21"/>
      <c r="R3025" s="21"/>
      <c r="S3025" s="21"/>
      <c r="U3025" s="36"/>
      <c r="V3025" s="66"/>
      <c r="W3025" s="66"/>
    </row>
    <row r="3026" spans="1:23" ht="15">
      <c r="A3026" s="21"/>
      <c r="B3026" s="6"/>
      <c r="C3026" s="21"/>
      <c r="D3026" s="21"/>
      <c r="E3026" s="21"/>
      <c r="F3026" s="30"/>
      <c r="G3026" s="21"/>
      <c r="H3026" s="21"/>
      <c r="I3026" s="31"/>
      <c r="J3026" s="21"/>
      <c r="K3026" s="21"/>
      <c r="L3026" s="21"/>
      <c r="M3026" s="51"/>
      <c r="N3026" s="21"/>
      <c r="O3026" s="21"/>
      <c r="P3026" s="21"/>
      <c r="Q3026" s="21"/>
      <c r="R3026" s="21"/>
      <c r="S3026" s="21"/>
      <c r="U3026" s="36"/>
      <c r="V3026" s="66"/>
      <c r="W3026" s="66"/>
    </row>
    <row r="3027" spans="1:23" ht="15">
      <c r="A3027" s="21"/>
      <c r="B3027" s="6"/>
      <c r="C3027" s="21"/>
      <c r="D3027" s="21"/>
      <c r="E3027" s="21"/>
      <c r="F3027" s="30"/>
      <c r="G3027" s="21"/>
      <c r="H3027" s="21"/>
      <c r="I3027" s="31"/>
      <c r="J3027" s="21"/>
      <c r="K3027" s="21"/>
      <c r="L3027" s="21"/>
      <c r="M3027" s="51"/>
      <c r="N3027" s="21"/>
      <c r="O3027" s="21"/>
      <c r="P3027" s="21"/>
      <c r="Q3027" s="21"/>
      <c r="R3027" s="21"/>
      <c r="S3027" s="21"/>
      <c r="U3027" s="36"/>
      <c r="V3027" s="66"/>
      <c r="W3027" s="66"/>
    </row>
    <row r="3028" spans="1:23" ht="15">
      <c r="A3028" s="21"/>
      <c r="B3028" s="6"/>
      <c r="C3028" s="21"/>
      <c r="D3028" s="21"/>
      <c r="E3028" s="21"/>
      <c r="F3028" s="30"/>
      <c r="G3028" s="21"/>
      <c r="H3028" s="21"/>
      <c r="I3028" s="31"/>
      <c r="J3028" s="21"/>
      <c r="K3028" s="21"/>
      <c r="L3028" s="21"/>
      <c r="M3028" s="51"/>
      <c r="N3028" s="21"/>
      <c r="O3028" s="21"/>
      <c r="P3028" s="21"/>
      <c r="Q3028" s="21"/>
      <c r="R3028" s="21"/>
      <c r="S3028" s="21"/>
      <c r="U3028" s="36"/>
      <c r="V3028" s="66"/>
      <c r="W3028" s="66"/>
    </row>
    <row r="3029" spans="1:23" ht="15">
      <c r="A3029" s="21"/>
      <c r="B3029" s="6"/>
      <c r="C3029" s="21"/>
      <c r="D3029" s="21"/>
      <c r="E3029" s="21"/>
      <c r="F3029" s="30"/>
      <c r="G3029" s="21"/>
      <c r="H3029" s="21"/>
      <c r="I3029" s="31"/>
      <c r="J3029" s="21"/>
      <c r="K3029" s="21"/>
      <c r="L3029" s="21"/>
      <c r="M3029" s="51"/>
      <c r="N3029" s="21"/>
      <c r="O3029" s="21"/>
      <c r="P3029" s="21"/>
      <c r="Q3029" s="21"/>
      <c r="R3029" s="21"/>
      <c r="S3029" s="21"/>
      <c r="U3029" s="36"/>
      <c r="V3029" s="66"/>
      <c r="W3029" s="66"/>
    </row>
    <row r="3030" spans="1:23" ht="15">
      <c r="A3030" s="21"/>
      <c r="B3030" s="6"/>
      <c r="C3030" s="21"/>
      <c r="D3030" s="21"/>
      <c r="E3030" s="21"/>
      <c r="F3030" s="30"/>
      <c r="G3030" s="21"/>
      <c r="H3030" s="21"/>
      <c r="I3030" s="31"/>
      <c r="J3030" s="21"/>
      <c r="K3030" s="21"/>
      <c r="L3030" s="21"/>
      <c r="M3030" s="51"/>
      <c r="N3030" s="21"/>
      <c r="O3030" s="21"/>
      <c r="P3030" s="21"/>
      <c r="Q3030" s="21"/>
      <c r="R3030" s="21"/>
      <c r="S3030" s="21"/>
      <c r="U3030" s="36"/>
      <c r="V3030" s="66"/>
      <c r="W3030" s="66"/>
    </row>
    <row r="3031" spans="1:23" ht="15">
      <c r="A3031" s="21"/>
      <c r="B3031" s="6"/>
      <c r="C3031" s="21"/>
      <c r="D3031" s="21"/>
      <c r="E3031" s="21"/>
      <c r="F3031" s="30"/>
      <c r="G3031" s="21"/>
      <c r="H3031" s="21"/>
      <c r="I3031" s="31"/>
      <c r="J3031" s="21"/>
      <c r="K3031" s="21"/>
      <c r="L3031" s="21"/>
      <c r="M3031" s="51"/>
      <c r="N3031" s="21"/>
      <c r="O3031" s="21"/>
      <c r="P3031" s="21"/>
      <c r="Q3031" s="21"/>
      <c r="R3031" s="21"/>
      <c r="S3031" s="21"/>
      <c r="U3031" s="36"/>
      <c r="V3031" s="66"/>
      <c r="W3031" s="66"/>
    </row>
    <row r="3032" spans="1:23" ht="15">
      <c r="A3032" s="21"/>
      <c r="B3032" s="6"/>
      <c r="C3032" s="21"/>
      <c r="D3032" s="21"/>
      <c r="E3032" s="21"/>
      <c r="F3032" s="30"/>
      <c r="G3032" s="21"/>
      <c r="H3032" s="21"/>
      <c r="I3032" s="31"/>
      <c r="J3032" s="21"/>
      <c r="K3032" s="21"/>
      <c r="L3032" s="21"/>
      <c r="M3032" s="51"/>
      <c r="N3032" s="21"/>
      <c r="O3032" s="21"/>
      <c r="P3032" s="21"/>
      <c r="Q3032" s="21"/>
      <c r="R3032" s="21"/>
      <c r="S3032" s="21"/>
      <c r="U3032" s="36"/>
      <c r="V3032" s="66"/>
      <c r="W3032" s="66"/>
    </row>
    <row r="3033" spans="1:23" ht="15">
      <c r="A3033" s="21"/>
      <c r="B3033" s="6"/>
      <c r="C3033" s="21"/>
      <c r="D3033" s="21"/>
      <c r="E3033" s="21"/>
      <c r="F3033" s="30"/>
      <c r="G3033" s="21"/>
      <c r="H3033" s="21"/>
      <c r="I3033" s="31"/>
      <c r="J3033" s="21"/>
      <c r="K3033" s="21"/>
      <c r="L3033" s="21"/>
      <c r="M3033" s="51"/>
      <c r="N3033" s="21"/>
      <c r="O3033" s="21"/>
      <c r="P3033" s="21"/>
      <c r="Q3033" s="21"/>
      <c r="R3033" s="21"/>
      <c r="S3033" s="21"/>
      <c r="U3033" s="36"/>
      <c r="V3033" s="66"/>
      <c r="W3033" s="66"/>
    </row>
    <row r="3034" spans="1:23" ht="15">
      <c r="A3034" s="21"/>
      <c r="B3034" s="6"/>
      <c r="C3034" s="21"/>
      <c r="D3034" s="21"/>
      <c r="E3034" s="21"/>
      <c r="F3034" s="30"/>
      <c r="G3034" s="21"/>
      <c r="H3034" s="21"/>
      <c r="I3034" s="31"/>
      <c r="J3034" s="21"/>
      <c r="K3034" s="21"/>
      <c r="L3034" s="21"/>
      <c r="M3034" s="51"/>
      <c r="N3034" s="21"/>
      <c r="O3034" s="21"/>
      <c r="P3034" s="21"/>
      <c r="Q3034" s="21"/>
      <c r="R3034" s="21"/>
      <c r="S3034" s="21"/>
      <c r="U3034" s="36"/>
      <c r="V3034" s="66"/>
      <c r="W3034" s="66"/>
    </row>
    <row r="3035" spans="1:23" ht="15">
      <c r="A3035" s="21"/>
      <c r="B3035" s="6"/>
      <c r="C3035" s="21"/>
      <c r="D3035" s="21"/>
      <c r="E3035" s="21"/>
      <c r="F3035" s="30"/>
      <c r="G3035" s="21"/>
      <c r="H3035" s="21"/>
      <c r="I3035" s="31"/>
      <c r="J3035" s="21"/>
      <c r="K3035" s="21"/>
      <c r="L3035" s="21"/>
      <c r="M3035" s="51"/>
      <c r="N3035" s="21"/>
      <c r="O3035" s="21"/>
      <c r="P3035" s="21"/>
      <c r="Q3035" s="21"/>
      <c r="R3035" s="21"/>
      <c r="S3035" s="21"/>
      <c r="U3035" s="36"/>
      <c r="V3035" s="66"/>
      <c r="W3035" s="66"/>
    </row>
    <row r="3036" spans="1:23" ht="15">
      <c r="A3036" s="21"/>
      <c r="B3036" s="6"/>
      <c r="C3036" s="21"/>
      <c r="D3036" s="21"/>
      <c r="E3036" s="21"/>
      <c r="F3036" s="30"/>
      <c r="G3036" s="21"/>
      <c r="H3036" s="21"/>
      <c r="I3036" s="31"/>
      <c r="J3036" s="21"/>
      <c r="K3036" s="21"/>
      <c r="L3036" s="21"/>
      <c r="M3036" s="51"/>
      <c r="N3036" s="21"/>
      <c r="O3036" s="21"/>
      <c r="P3036" s="21"/>
      <c r="Q3036" s="21"/>
      <c r="R3036" s="21"/>
      <c r="S3036" s="21"/>
      <c r="U3036" s="36"/>
      <c r="V3036" s="66"/>
      <c r="W3036" s="66"/>
    </row>
    <row r="3037" spans="1:23" ht="15">
      <c r="A3037" s="21"/>
      <c r="B3037" s="6"/>
      <c r="C3037" s="21"/>
      <c r="D3037" s="21"/>
      <c r="E3037" s="21"/>
      <c r="F3037" s="30"/>
      <c r="G3037" s="21"/>
      <c r="H3037" s="21"/>
      <c r="I3037" s="31"/>
      <c r="J3037" s="21"/>
      <c r="K3037" s="21"/>
      <c r="L3037" s="21"/>
      <c r="M3037" s="51"/>
      <c r="N3037" s="21"/>
      <c r="O3037" s="21"/>
      <c r="P3037" s="21"/>
      <c r="Q3037" s="21"/>
      <c r="R3037" s="21"/>
      <c r="S3037" s="21"/>
      <c r="U3037" s="36"/>
      <c r="V3037" s="66"/>
      <c r="W3037" s="66"/>
    </row>
    <row r="3038" spans="1:23" ht="15">
      <c r="A3038" s="21"/>
      <c r="B3038" s="6"/>
      <c r="C3038" s="21"/>
      <c r="D3038" s="21"/>
      <c r="E3038" s="21"/>
      <c r="F3038" s="30"/>
      <c r="G3038" s="21"/>
      <c r="H3038" s="21"/>
      <c r="I3038" s="31"/>
      <c r="J3038" s="21"/>
      <c r="K3038" s="21"/>
      <c r="L3038" s="21"/>
      <c r="M3038" s="51"/>
      <c r="N3038" s="21"/>
      <c r="O3038" s="21"/>
      <c r="P3038" s="21"/>
      <c r="Q3038" s="21"/>
      <c r="R3038" s="21"/>
      <c r="S3038" s="21"/>
      <c r="U3038" s="36"/>
      <c r="V3038" s="66"/>
      <c r="W3038" s="66"/>
    </row>
    <row r="3039" spans="1:23" ht="15">
      <c r="A3039" s="21"/>
      <c r="B3039" s="6"/>
      <c r="C3039" s="21"/>
      <c r="D3039" s="21"/>
      <c r="E3039" s="21"/>
      <c r="F3039" s="30"/>
      <c r="G3039" s="21"/>
      <c r="H3039" s="21"/>
      <c r="I3039" s="31"/>
      <c r="J3039" s="21"/>
      <c r="K3039" s="21"/>
      <c r="L3039" s="21"/>
      <c r="M3039" s="51"/>
      <c r="N3039" s="21"/>
      <c r="O3039" s="21"/>
      <c r="P3039" s="21"/>
      <c r="Q3039" s="21"/>
      <c r="R3039" s="21"/>
      <c r="S3039" s="21"/>
      <c r="U3039" s="36"/>
      <c r="V3039" s="66"/>
      <c r="W3039" s="66"/>
    </row>
    <row r="3040" spans="1:23" ht="15">
      <c r="A3040" s="21"/>
      <c r="B3040" s="6"/>
      <c r="C3040" s="21"/>
      <c r="D3040" s="21"/>
      <c r="E3040" s="21"/>
      <c r="F3040" s="30"/>
      <c r="G3040" s="21"/>
      <c r="H3040" s="21"/>
      <c r="I3040" s="31"/>
      <c r="J3040" s="21"/>
      <c r="K3040" s="21"/>
      <c r="L3040" s="21"/>
      <c r="M3040" s="51"/>
      <c r="N3040" s="21"/>
      <c r="O3040" s="21"/>
      <c r="P3040" s="21"/>
      <c r="Q3040" s="21"/>
      <c r="R3040" s="21"/>
      <c r="S3040" s="21"/>
      <c r="U3040" s="36"/>
      <c r="V3040" s="66"/>
      <c r="W3040" s="66"/>
    </row>
    <row r="3041" spans="1:23" ht="15">
      <c r="A3041" s="21"/>
      <c r="B3041" s="6"/>
      <c r="C3041" s="21"/>
      <c r="D3041" s="21"/>
      <c r="E3041" s="21"/>
      <c r="F3041" s="30"/>
      <c r="G3041" s="21"/>
      <c r="H3041" s="21"/>
      <c r="I3041" s="31"/>
      <c r="J3041" s="21"/>
      <c r="K3041" s="21"/>
      <c r="L3041" s="21"/>
      <c r="M3041" s="51"/>
      <c r="N3041" s="21"/>
      <c r="O3041" s="21"/>
      <c r="P3041" s="21"/>
      <c r="Q3041" s="21"/>
      <c r="R3041" s="21"/>
      <c r="S3041" s="21"/>
      <c r="U3041" s="36"/>
      <c r="V3041" s="66"/>
      <c r="W3041" s="66"/>
    </row>
    <row r="3042" spans="1:23" ht="15">
      <c r="A3042" s="21"/>
      <c r="B3042" s="6"/>
      <c r="C3042" s="21"/>
      <c r="D3042" s="21"/>
      <c r="E3042" s="21"/>
      <c r="F3042" s="30"/>
      <c r="G3042" s="21"/>
      <c r="H3042" s="21"/>
      <c r="I3042" s="31"/>
      <c r="J3042" s="21"/>
      <c r="K3042" s="21"/>
      <c r="L3042" s="21"/>
      <c r="M3042" s="51"/>
      <c r="N3042" s="21"/>
      <c r="O3042" s="21"/>
      <c r="P3042" s="21"/>
      <c r="Q3042" s="21"/>
      <c r="R3042" s="21"/>
      <c r="S3042" s="21"/>
      <c r="U3042" s="36"/>
      <c r="V3042" s="66"/>
      <c r="W3042" s="66"/>
    </row>
    <row r="3043" spans="1:23" ht="15">
      <c r="A3043" s="21"/>
      <c r="B3043" s="6"/>
      <c r="C3043" s="21"/>
      <c r="D3043" s="21"/>
      <c r="E3043" s="21"/>
      <c r="F3043" s="30"/>
      <c r="G3043" s="21"/>
      <c r="H3043" s="21"/>
      <c r="I3043" s="31"/>
      <c r="J3043" s="21"/>
      <c r="K3043" s="21"/>
      <c r="L3043" s="21"/>
      <c r="M3043" s="51"/>
      <c r="N3043" s="21"/>
      <c r="O3043" s="21"/>
      <c r="P3043" s="21"/>
      <c r="Q3043" s="21"/>
      <c r="R3043" s="21"/>
      <c r="S3043" s="21"/>
      <c r="U3043" s="36"/>
      <c r="V3043" s="66"/>
      <c r="W3043" s="66"/>
    </row>
    <row r="3044" spans="1:23" ht="15">
      <c r="A3044" s="21"/>
      <c r="B3044" s="6"/>
      <c r="C3044" s="21"/>
      <c r="D3044" s="21"/>
      <c r="E3044" s="21"/>
      <c r="F3044" s="30"/>
      <c r="G3044" s="21"/>
      <c r="H3044" s="21"/>
      <c r="I3044" s="31"/>
      <c r="J3044" s="21"/>
      <c r="K3044" s="21"/>
      <c r="L3044" s="21"/>
      <c r="M3044" s="51"/>
      <c r="N3044" s="21"/>
      <c r="O3044" s="21"/>
      <c r="P3044" s="21"/>
      <c r="Q3044" s="21"/>
      <c r="R3044" s="21"/>
      <c r="S3044" s="21"/>
      <c r="U3044" s="36"/>
      <c r="V3044" s="66"/>
      <c r="W3044" s="66"/>
    </row>
    <row r="3045" spans="1:23" ht="15">
      <c r="A3045" s="21"/>
      <c r="B3045" s="6"/>
      <c r="C3045" s="21"/>
      <c r="D3045" s="21"/>
      <c r="E3045" s="21"/>
      <c r="F3045" s="30"/>
      <c r="G3045" s="21"/>
      <c r="H3045" s="21"/>
      <c r="I3045" s="31"/>
      <c r="J3045" s="21"/>
      <c r="K3045" s="21"/>
      <c r="L3045" s="21"/>
      <c r="M3045" s="51"/>
      <c r="N3045" s="21"/>
      <c r="O3045" s="21"/>
      <c r="P3045" s="21"/>
      <c r="Q3045" s="21"/>
      <c r="R3045" s="21"/>
      <c r="S3045" s="21"/>
      <c r="U3045" s="36"/>
      <c r="V3045" s="66"/>
      <c r="W3045" s="66"/>
    </row>
    <row r="3046" spans="1:23" ht="15">
      <c r="A3046" s="21"/>
      <c r="B3046" s="6"/>
      <c r="C3046" s="21"/>
      <c r="D3046" s="21"/>
      <c r="E3046" s="21"/>
      <c r="F3046" s="30"/>
      <c r="G3046" s="21"/>
      <c r="H3046" s="21"/>
      <c r="I3046" s="31"/>
      <c r="J3046" s="21"/>
      <c r="K3046" s="21"/>
      <c r="L3046" s="21"/>
      <c r="M3046" s="51"/>
      <c r="N3046" s="21"/>
      <c r="O3046" s="21"/>
      <c r="P3046" s="21"/>
      <c r="Q3046" s="21"/>
      <c r="R3046" s="21"/>
      <c r="S3046" s="21"/>
      <c r="U3046" s="36"/>
      <c r="V3046" s="66"/>
      <c r="W3046" s="66"/>
    </row>
    <row r="3047" spans="1:23" ht="15">
      <c r="A3047" s="21"/>
      <c r="B3047" s="6"/>
      <c r="C3047" s="21"/>
      <c r="D3047" s="21"/>
      <c r="E3047" s="21"/>
      <c r="F3047" s="30"/>
      <c r="G3047" s="21"/>
      <c r="H3047" s="21"/>
      <c r="I3047" s="31"/>
      <c r="J3047" s="21"/>
      <c r="K3047" s="21"/>
      <c r="L3047" s="21"/>
      <c r="M3047" s="51"/>
      <c r="N3047" s="21"/>
      <c r="O3047" s="21"/>
      <c r="P3047" s="21"/>
      <c r="Q3047" s="21"/>
      <c r="R3047" s="21"/>
      <c r="S3047" s="21"/>
      <c r="U3047" s="36"/>
      <c r="V3047" s="66"/>
      <c r="W3047" s="66"/>
    </row>
    <row r="3048" spans="1:23" ht="15">
      <c r="A3048" s="21"/>
      <c r="B3048" s="6"/>
      <c r="C3048" s="21"/>
      <c r="D3048" s="21"/>
      <c r="E3048" s="21"/>
      <c r="F3048" s="30"/>
      <c r="G3048" s="21"/>
      <c r="H3048" s="21"/>
      <c r="I3048" s="31"/>
      <c r="J3048" s="21"/>
      <c r="K3048" s="21"/>
      <c r="L3048" s="21"/>
      <c r="M3048" s="51"/>
      <c r="N3048" s="21"/>
      <c r="O3048" s="21"/>
      <c r="P3048" s="21"/>
      <c r="Q3048" s="21"/>
      <c r="R3048" s="21"/>
      <c r="S3048" s="21"/>
      <c r="U3048" s="36"/>
      <c r="V3048" s="66"/>
      <c r="W3048" s="66"/>
    </row>
    <row r="3049" spans="1:23" ht="15">
      <c r="A3049" s="21"/>
      <c r="B3049" s="6"/>
      <c r="C3049" s="21"/>
      <c r="D3049" s="21"/>
      <c r="E3049" s="21"/>
      <c r="F3049" s="30"/>
      <c r="G3049" s="21"/>
      <c r="H3049" s="21"/>
      <c r="I3049" s="31"/>
      <c r="J3049" s="21"/>
      <c r="K3049" s="21"/>
      <c r="L3049" s="21"/>
      <c r="M3049" s="51"/>
      <c r="N3049" s="21"/>
      <c r="O3049" s="21"/>
      <c r="P3049" s="21"/>
      <c r="Q3049" s="21"/>
      <c r="R3049" s="21"/>
      <c r="S3049" s="21"/>
      <c r="U3049" s="36"/>
      <c r="V3049" s="66"/>
      <c r="W3049" s="66"/>
    </row>
    <row r="3050" spans="1:23" ht="15">
      <c r="A3050" s="21"/>
      <c r="B3050" s="6"/>
      <c r="C3050" s="21"/>
      <c r="D3050" s="21"/>
      <c r="E3050" s="21"/>
      <c r="F3050" s="30"/>
      <c r="G3050" s="21"/>
      <c r="H3050" s="21"/>
      <c r="I3050" s="31"/>
      <c r="J3050" s="21"/>
      <c r="K3050" s="21"/>
      <c r="L3050" s="21"/>
      <c r="M3050" s="51"/>
      <c r="N3050" s="21"/>
      <c r="O3050" s="21"/>
      <c r="P3050" s="21"/>
      <c r="Q3050" s="21"/>
      <c r="R3050" s="21"/>
      <c r="S3050" s="21"/>
      <c r="U3050" s="36"/>
      <c r="V3050" s="66"/>
      <c r="W3050" s="66"/>
    </row>
    <row r="3051" spans="1:23" ht="15">
      <c r="A3051" s="21"/>
      <c r="B3051" s="6"/>
      <c r="C3051" s="21"/>
      <c r="D3051" s="21"/>
      <c r="E3051" s="21"/>
      <c r="F3051" s="30"/>
      <c r="G3051" s="21"/>
      <c r="H3051" s="21"/>
      <c r="I3051" s="31"/>
      <c r="J3051" s="21"/>
      <c r="K3051" s="21"/>
      <c r="L3051" s="21"/>
      <c r="M3051" s="51"/>
      <c r="N3051" s="21"/>
      <c r="O3051" s="21"/>
      <c r="P3051" s="21"/>
      <c r="Q3051" s="21"/>
      <c r="R3051" s="21"/>
      <c r="S3051" s="21"/>
      <c r="U3051" s="36"/>
      <c r="V3051" s="66"/>
      <c r="W3051" s="66"/>
    </row>
    <row r="3052" spans="1:23" ht="15">
      <c r="A3052" s="21"/>
      <c r="B3052" s="6"/>
      <c r="C3052" s="21"/>
      <c r="D3052" s="21"/>
      <c r="E3052" s="21"/>
      <c r="F3052" s="30"/>
      <c r="G3052" s="21"/>
      <c r="H3052" s="21"/>
      <c r="I3052" s="31"/>
      <c r="J3052" s="21"/>
      <c r="K3052" s="21"/>
      <c r="L3052" s="21"/>
      <c r="M3052" s="51"/>
      <c r="N3052" s="21"/>
      <c r="O3052" s="21"/>
      <c r="P3052" s="21"/>
      <c r="Q3052" s="21"/>
      <c r="R3052" s="21"/>
      <c r="S3052" s="21"/>
      <c r="U3052" s="36"/>
      <c r="V3052" s="66"/>
      <c r="W3052" s="66"/>
    </row>
    <row r="3053" spans="1:23" ht="15">
      <c r="A3053" s="21"/>
      <c r="B3053" s="6"/>
      <c r="C3053" s="21"/>
      <c r="D3053" s="21"/>
      <c r="E3053" s="21"/>
      <c r="F3053" s="30"/>
      <c r="G3053" s="21"/>
      <c r="H3053" s="21"/>
      <c r="I3053" s="31"/>
      <c r="J3053" s="21"/>
      <c r="K3053" s="21"/>
      <c r="L3053" s="21"/>
      <c r="M3053" s="51"/>
      <c r="N3053" s="21"/>
      <c r="O3053" s="21"/>
      <c r="P3053" s="21"/>
      <c r="Q3053" s="21"/>
      <c r="R3053" s="21"/>
      <c r="S3053" s="21"/>
      <c r="U3053" s="36"/>
      <c r="V3053" s="66"/>
      <c r="W3053" s="66"/>
    </row>
    <row r="3054" spans="1:23" ht="15">
      <c r="A3054" s="21"/>
      <c r="B3054" s="6"/>
      <c r="C3054" s="21"/>
      <c r="D3054" s="21"/>
      <c r="E3054" s="21"/>
      <c r="F3054" s="30"/>
      <c r="G3054" s="21"/>
      <c r="H3054" s="21"/>
      <c r="I3054" s="31"/>
      <c r="J3054" s="21"/>
      <c r="K3054" s="21"/>
      <c r="L3054" s="21"/>
      <c r="M3054" s="51"/>
      <c r="N3054" s="21"/>
      <c r="O3054" s="21"/>
      <c r="P3054" s="21"/>
      <c r="Q3054" s="21"/>
      <c r="R3054" s="21"/>
      <c r="S3054" s="21"/>
      <c r="U3054" s="36"/>
      <c r="V3054" s="66"/>
      <c r="W3054" s="66"/>
    </row>
    <row r="3055" spans="1:23" ht="15">
      <c r="A3055" s="21"/>
      <c r="B3055" s="6"/>
      <c r="C3055" s="21"/>
      <c r="D3055" s="21"/>
      <c r="E3055" s="21"/>
      <c r="F3055" s="30"/>
      <c r="G3055" s="21"/>
      <c r="H3055" s="21"/>
      <c r="I3055" s="31"/>
      <c r="J3055" s="21"/>
      <c r="K3055" s="21"/>
      <c r="L3055" s="21"/>
      <c r="M3055" s="51"/>
      <c r="N3055" s="21"/>
      <c r="O3055" s="21"/>
      <c r="P3055" s="21"/>
      <c r="Q3055" s="21"/>
      <c r="R3055" s="21"/>
      <c r="S3055" s="21"/>
      <c r="U3055" s="36"/>
      <c r="V3055" s="66"/>
      <c r="W3055" s="66"/>
    </row>
    <row r="3056" spans="1:23" ht="15">
      <c r="A3056" s="21"/>
      <c r="B3056" s="6"/>
      <c r="C3056" s="21"/>
      <c r="D3056" s="21"/>
      <c r="E3056" s="21"/>
      <c r="F3056" s="30"/>
      <c r="G3056" s="21"/>
      <c r="H3056" s="21"/>
      <c r="I3056" s="31"/>
      <c r="J3056" s="21"/>
      <c r="K3056" s="21"/>
      <c r="L3056" s="21"/>
      <c r="M3056" s="51"/>
      <c r="N3056" s="21"/>
      <c r="O3056" s="21"/>
      <c r="P3056" s="21"/>
      <c r="Q3056" s="21"/>
      <c r="R3056" s="21"/>
      <c r="S3056" s="21"/>
      <c r="U3056" s="36"/>
      <c r="V3056" s="66"/>
      <c r="W3056" s="66"/>
    </row>
    <row r="3057" spans="1:23" ht="15">
      <c r="A3057" s="21"/>
      <c r="B3057" s="6"/>
      <c r="C3057" s="21"/>
      <c r="D3057" s="21"/>
      <c r="E3057" s="21"/>
      <c r="F3057" s="30"/>
      <c r="G3057" s="21"/>
      <c r="H3057" s="21"/>
      <c r="I3057" s="31"/>
      <c r="J3057" s="21"/>
      <c r="K3057" s="21"/>
      <c r="L3057" s="21"/>
      <c r="M3057" s="51"/>
      <c r="N3057" s="21"/>
      <c r="O3057" s="21"/>
      <c r="P3057" s="21"/>
      <c r="Q3057" s="21"/>
      <c r="R3057" s="21"/>
      <c r="S3057" s="21"/>
      <c r="U3057" s="36"/>
      <c r="V3057" s="66"/>
      <c r="W3057" s="66"/>
    </row>
    <row r="3058" spans="1:23" ht="15">
      <c r="A3058" s="21"/>
      <c r="B3058" s="6"/>
      <c r="C3058" s="21"/>
      <c r="D3058" s="21"/>
      <c r="E3058" s="21"/>
      <c r="F3058" s="30"/>
      <c r="G3058" s="21"/>
      <c r="H3058" s="21"/>
      <c r="I3058" s="31"/>
      <c r="J3058" s="21"/>
      <c r="K3058" s="21"/>
      <c r="L3058" s="21"/>
      <c r="M3058" s="51"/>
      <c r="N3058" s="21"/>
      <c r="O3058" s="21"/>
      <c r="P3058" s="21"/>
      <c r="Q3058" s="21"/>
      <c r="R3058" s="21"/>
      <c r="S3058" s="21"/>
      <c r="U3058" s="36"/>
      <c r="V3058" s="66"/>
      <c r="W3058" s="66"/>
    </row>
    <row r="3059" spans="1:23" ht="15">
      <c r="A3059" s="21"/>
      <c r="B3059" s="6"/>
      <c r="C3059" s="21"/>
      <c r="D3059" s="21"/>
      <c r="E3059" s="21"/>
      <c r="F3059" s="30"/>
      <c r="G3059" s="21"/>
      <c r="H3059" s="21"/>
      <c r="I3059" s="31"/>
      <c r="J3059" s="21"/>
      <c r="K3059" s="21"/>
      <c r="L3059" s="21"/>
      <c r="M3059" s="51"/>
      <c r="N3059" s="21"/>
      <c r="O3059" s="21"/>
      <c r="P3059" s="21"/>
      <c r="Q3059" s="21"/>
      <c r="R3059" s="21"/>
      <c r="S3059" s="21"/>
      <c r="U3059" s="36"/>
      <c r="V3059" s="66"/>
      <c r="W3059" s="66"/>
    </row>
    <row r="3060" spans="1:23" ht="15">
      <c r="A3060" s="21"/>
      <c r="B3060" s="6"/>
      <c r="C3060" s="21"/>
      <c r="D3060" s="21"/>
      <c r="E3060" s="21"/>
      <c r="F3060" s="30"/>
      <c r="G3060" s="21"/>
      <c r="H3060" s="21"/>
      <c r="I3060" s="31"/>
      <c r="J3060" s="21"/>
      <c r="K3060" s="21"/>
      <c r="L3060" s="21"/>
      <c r="M3060" s="51"/>
      <c r="N3060" s="21"/>
      <c r="O3060" s="21"/>
      <c r="P3060" s="21"/>
      <c r="Q3060" s="21"/>
      <c r="R3060" s="21"/>
      <c r="S3060" s="21"/>
      <c r="U3060" s="36"/>
      <c r="V3060" s="66"/>
      <c r="W3060" s="66"/>
    </row>
    <row r="3061" spans="1:23" ht="15">
      <c r="A3061" s="21"/>
      <c r="B3061" s="6"/>
      <c r="C3061" s="21"/>
      <c r="D3061" s="21"/>
      <c r="E3061" s="21"/>
      <c r="F3061" s="30"/>
      <c r="G3061" s="21"/>
      <c r="H3061" s="21"/>
      <c r="I3061" s="31"/>
      <c r="J3061" s="21"/>
      <c r="K3061" s="21"/>
      <c r="L3061" s="21"/>
      <c r="M3061" s="51"/>
      <c r="N3061" s="21"/>
      <c r="O3061" s="21"/>
      <c r="P3061" s="21"/>
      <c r="Q3061" s="21"/>
      <c r="R3061" s="21"/>
      <c r="S3061" s="21"/>
      <c r="U3061" s="36"/>
      <c r="V3061" s="66"/>
      <c r="W3061" s="66"/>
    </row>
    <row r="3062" spans="1:23" ht="15">
      <c r="A3062" s="21"/>
      <c r="B3062" s="6"/>
      <c r="C3062" s="21"/>
      <c r="D3062" s="21"/>
      <c r="E3062" s="21"/>
      <c r="F3062" s="30"/>
      <c r="G3062" s="21"/>
      <c r="H3062" s="21"/>
      <c r="I3062" s="31"/>
      <c r="J3062" s="21"/>
      <c r="K3062" s="21"/>
      <c r="L3062" s="21"/>
      <c r="M3062" s="51"/>
      <c r="N3062" s="21"/>
      <c r="O3062" s="21"/>
      <c r="P3062" s="21"/>
      <c r="Q3062" s="21"/>
      <c r="R3062" s="21"/>
      <c r="S3062" s="21"/>
      <c r="U3062" s="36"/>
      <c r="V3062" s="66"/>
      <c r="W3062" s="66"/>
    </row>
    <row r="3063" spans="1:23" ht="15">
      <c r="A3063" s="21"/>
      <c r="B3063" s="6"/>
      <c r="C3063" s="21"/>
      <c r="D3063" s="21"/>
      <c r="E3063" s="21"/>
      <c r="F3063" s="30"/>
      <c r="G3063" s="21"/>
      <c r="H3063" s="21"/>
      <c r="I3063" s="31"/>
      <c r="J3063" s="21"/>
      <c r="K3063" s="21"/>
      <c r="L3063" s="21"/>
      <c r="M3063" s="51"/>
      <c r="N3063" s="21"/>
      <c r="O3063" s="21"/>
      <c r="P3063" s="21"/>
      <c r="Q3063" s="21"/>
      <c r="R3063" s="21"/>
      <c r="S3063" s="21"/>
      <c r="U3063" s="36"/>
      <c r="V3063" s="66"/>
      <c r="W3063" s="66"/>
    </row>
    <row r="3064" spans="1:23" ht="15">
      <c r="A3064" s="21"/>
      <c r="B3064" s="6"/>
      <c r="C3064" s="21"/>
      <c r="D3064" s="21"/>
      <c r="E3064" s="21"/>
      <c r="F3064" s="30"/>
      <c r="G3064" s="21"/>
      <c r="H3064" s="21"/>
      <c r="I3064" s="31"/>
      <c r="J3064" s="21"/>
      <c r="K3064" s="21"/>
      <c r="L3064" s="21"/>
      <c r="M3064" s="51"/>
      <c r="N3064" s="21"/>
      <c r="O3064" s="21"/>
      <c r="P3064" s="21"/>
      <c r="Q3064" s="21"/>
      <c r="R3064" s="21"/>
      <c r="S3064" s="21"/>
      <c r="U3064" s="36"/>
      <c r="V3064" s="66"/>
      <c r="W3064" s="66"/>
    </row>
    <row r="3065" spans="1:23" ht="15">
      <c r="A3065" s="21"/>
      <c r="B3065" s="6"/>
      <c r="C3065" s="21"/>
      <c r="D3065" s="21"/>
      <c r="E3065" s="21"/>
      <c r="F3065" s="30"/>
      <c r="G3065" s="21"/>
      <c r="H3065" s="21"/>
      <c r="I3065" s="31"/>
      <c r="J3065" s="21"/>
      <c r="K3065" s="21"/>
      <c r="L3065" s="21"/>
      <c r="M3065" s="51"/>
      <c r="N3065" s="21"/>
      <c r="O3065" s="21"/>
      <c r="P3065" s="21"/>
      <c r="Q3065" s="21"/>
      <c r="R3065" s="21"/>
      <c r="S3065" s="21"/>
      <c r="U3065" s="36"/>
      <c r="V3065" s="66"/>
      <c r="W3065" s="66"/>
    </row>
    <row r="3066" spans="1:23" ht="15">
      <c r="A3066" s="21"/>
      <c r="B3066" s="6"/>
      <c r="C3066" s="21"/>
      <c r="D3066" s="21"/>
      <c r="E3066" s="21"/>
      <c r="F3066" s="30"/>
      <c r="G3066" s="21"/>
      <c r="H3066" s="21"/>
      <c r="I3066" s="31"/>
      <c r="J3066" s="21"/>
      <c r="K3066" s="21"/>
      <c r="L3066" s="21"/>
      <c r="M3066" s="51"/>
      <c r="N3066" s="21"/>
      <c r="O3066" s="21"/>
      <c r="P3066" s="21"/>
      <c r="Q3066" s="21"/>
      <c r="R3066" s="21"/>
      <c r="S3066" s="21"/>
      <c r="U3066" s="36"/>
      <c r="V3066" s="66"/>
      <c r="W3066" s="66"/>
    </row>
    <row r="3067" spans="1:23" ht="15">
      <c r="A3067" s="21"/>
      <c r="B3067" s="6"/>
      <c r="C3067" s="21"/>
      <c r="D3067" s="21"/>
      <c r="E3067" s="21"/>
      <c r="F3067" s="30"/>
      <c r="G3067" s="21"/>
      <c r="H3067" s="21"/>
      <c r="I3067" s="31"/>
      <c r="J3067" s="21"/>
      <c r="K3067" s="21"/>
      <c r="L3067" s="21"/>
      <c r="M3067" s="51"/>
      <c r="N3067" s="21"/>
      <c r="O3067" s="21"/>
      <c r="P3067" s="21"/>
      <c r="Q3067" s="21"/>
      <c r="R3067" s="21"/>
      <c r="S3067" s="21"/>
      <c r="U3067" s="36"/>
      <c r="V3067" s="66"/>
      <c r="W3067" s="66"/>
    </row>
    <row r="3068" spans="1:23" ht="15">
      <c r="A3068" s="21"/>
      <c r="B3068" s="6"/>
      <c r="C3068" s="21"/>
      <c r="D3068" s="21"/>
      <c r="E3068" s="21"/>
      <c r="F3068" s="30"/>
      <c r="G3068" s="21"/>
      <c r="H3068" s="21"/>
      <c r="I3068" s="31"/>
      <c r="J3068" s="21"/>
      <c r="K3068" s="21"/>
      <c r="L3068" s="21"/>
      <c r="M3068" s="51"/>
      <c r="N3068" s="21"/>
      <c r="O3068" s="21"/>
      <c r="P3068" s="21"/>
      <c r="Q3068" s="21"/>
      <c r="R3068" s="21"/>
      <c r="S3068" s="21"/>
      <c r="U3068" s="36"/>
      <c r="V3068" s="66"/>
      <c r="W3068" s="66"/>
    </row>
    <row r="3069" spans="1:23" ht="15">
      <c r="A3069" s="21"/>
      <c r="B3069" s="6"/>
      <c r="C3069" s="21"/>
      <c r="D3069" s="21"/>
      <c r="E3069" s="21"/>
      <c r="F3069" s="30"/>
      <c r="G3069" s="21"/>
      <c r="H3069" s="21"/>
      <c r="I3069" s="31"/>
      <c r="J3069" s="21"/>
      <c r="K3069" s="21"/>
      <c r="L3069" s="21"/>
      <c r="M3069" s="51"/>
      <c r="N3069" s="21"/>
      <c r="O3069" s="21"/>
      <c r="P3069" s="21"/>
      <c r="Q3069" s="21"/>
      <c r="R3069" s="21"/>
      <c r="S3069" s="21"/>
      <c r="U3069" s="36"/>
      <c r="V3069" s="66"/>
      <c r="W3069" s="66"/>
    </row>
    <row r="3070" spans="1:23" ht="15">
      <c r="A3070" s="21"/>
      <c r="B3070" s="6"/>
      <c r="C3070" s="21"/>
      <c r="D3070" s="21"/>
      <c r="E3070" s="21"/>
      <c r="F3070" s="30"/>
      <c r="G3070" s="21"/>
      <c r="H3070" s="21"/>
      <c r="I3070" s="31"/>
      <c r="J3070" s="21"/>
      <c r="K3070" s="21"/>
      <c r="L3070" s="21"/>
      <c r="M3070" s="51"/>
      <c r="N3070" s="21"/>
      <c r="O3070" s="21"/>
      <c r="P3070" s="21"/>
      <c r="Q3070" s="21"/>
      <c r="R3070" s="21"/>
      <c r="S3070" s="21"/>
      <c r="U3070" s="36"/>
      <c r="V3070" s="66"/>
      <c r="W3070" s="66"/>
    </row>
    <row r="3071" spans="1:23" ht="15">
      <c r="A3071" s="21"/>
      <c r="B3071" s="6"/>
      <c r="C3071" s="21"/>
      <c r="D3071" s="21"/>
      <c r="E3071" s="21"/>
      <c r="F3071" s="30"/>
      <c r="G3071" s="21"/>
      <c r="H3071" s="21"/>
      <c r="I3071" s="31"/>
      <c r="J3071" s="21"/>
      <c r="K3071" s="21"/>
      <c r="L3071" s="21"/>
      <c r="M3071" s="51"/>
      <c r="N3071" s="21"/>
      <c r="O3071" s="21"/>
      <c r="P3071" s="21"/>
      <c r="Q3071" s="21"/>
      <c r="R3071" s="21"/>
      <c r="S3071" s="21"/>
      <c r="U3071" s="36"/>
      <c r="V3071" s="66"/>
      <c r="W3071" s="66"/>
    </row>
    <row r="3072" spans="1:23" ht="15">
      <c r="A3072" s="21"/>
      <c r="B3072" s="6"/>
      <c r="C3072" s="21"/>
      <c r="D3072" s="21"/>
      <c r="E3072" s="21"/>
      <c r="F3072" s="30"/>
      <c r="G3072" s="21"/>
      <c r="H3072" s="21"/>
      <c r="I3072" s="31"/>
      <c r="J3072" s="21"/>
      <c r="K3072" s="21"/>
      <c r="L3072" s="21"/>
      <c r="M3072" s="51"/>
      <c r="N3072" s="21"/>
      <c r="O3072" s="21"/>
      <c r="P3072" s="21"/>
      <c r="Q3072" s="21"/>
      <c r="R3072" s="21"/>
      <c r="S3072" s="21"/>
      <c r="U3072" s="36"/>
      <c r="V3072" s="66"/>
      <c r="W3072" s="66"/>
    </row>
    <row r="3073" spans="1:23" ht="15">
      <c r="A3073" s="21"/>
      <c r="B3073" s="6"/>
      <c r="C3073" s="21"/>
      <c r="D3073" s="21"/>
      <c r="E3073" s="21"/>
      <c r="F3073" s="30"/>
      <c r="G3073" s="21"/>
      <c r="H3073" s="21"/>
      <c r="I3073" s="31"/>
      <c r="J3073" s="21"/>
      <c r="K3073" s="21"/>
      <c r="L3073" s="21"/>
      <c r="M3073" s="51"/>
      <c r="N3073" s="21"/>
      <c r="O3073" s="21"/>
      <c r="P3073" s="21"/>
      <c r="Q3073" s="21"/>
      <c r="R3073" s="21"/>
      <c r="S3073" s="21"/>
      <c r="U3073" s="36"/>
      <c r="V3073" s="66"/>
      <c r="W3073" s="66"/>
    </row>
    <row r="3074" spans="1:23" ht="15">
      <c r="A3074" s="21"/>
      <c r="B3074" s="6"/>
      <c r="C3074" s="21"/>
      <c r="D3074" s="21"/>
      <c r="E3074" s="21"/>
      <c r="F3074" s="30"/>
      <c r="G3074" s="21"/>
      <c r="H3074" s="21"/>
      <c r="I3074" s="31"/>
      <c r="J3074" s="21"/>
      <c r="K3074" s="21"/>
      <c r="L3074" s="21"/>
      <c r="M3074" s="51"/>
      <c r="N3074" s="21"/>
      <c r="O3074" s="21"/>
      <c r="P3074" s="21"/>
      <c r="Q3074" s="21"/>
      <c r="R3074" s="21"/>
      <c r="S3074" s="21"/>
      <c r="U3074" s="36"/>
      <c r="V3074" s="66"/>
      <c r="W3074" s="66"/>
    </row>
    <row r="3075" spans="1:23" ht="15">
      <c r="A3075" s="21"/>
      <c r="B3075" s="6"/>
      <c r="C3075" s="21"/>
      <c r="D3075" s="21"/>
      <c r="E3075" s="21"/>
      <c r="F3075" s="30"/>
      <c r="G3075" s="21"/>
      <c r="H3075" s="21"/>
      <c r="I3075" s="31"/>
      <c r="J3075" s="21"/>
      <c r="K3075" s="21"/>
      <c r="L3075" s="21"/>
      <c r="M3075" s="51"/>
      <c r="N3075" s="21"/>
      <c r="O3075" s="21"/>
      <c r="P3075" s="21"/>
      <c r="Q3075" s="21"/>
      <c r="R3075" s="21"/>
      <c r="S3075" s="21"/>
      <c r="U3075" s="36"/>
      <c r="V3075" s="66"/>
      <c r="W3075" s="66"/>
    </row>
    <row r="3076" spans="1:23" ht="15">
      <c r="A3076" s="21"/>
      <c r="B3076" s="6"/>
      <c r="C3076" s="21"/>
      <c r="D3076" s="21"/>
      <c r="E3076" s="21"/>
      <c r="F3076" s="30"/>
      <c r="G3076" s="21"/>
      <c r="H3076" s="21"/>
      <c r="I3076" s="31"/>
      <c r="J3076" s="21"/>
      <c r="K3076" s="21"/>
      <c r="L3076" s="21"/>
      <c r="M3076" s="51"/>
      <c r="N3076" s="21"/>
      <c r="O3076" s="21"/>
      <c r="P3076" s="21"/>
      <c r="Q3076" s="21"/>
      <c r="R3076" s="21"/>
      <c r="S3076" s="21"/>
      <c r="U3076" s="36"/>
      <c r="V3076" s="66"/>
      <c r="W3076" s="66"/>
    </row>
    <row r="3077" spans="1:23" ht="15">
      <c r="A3077" s="21"/>
      <c r="B3077" s="6"/>
      <c r="C3077" s="21"/>
      <c r="D3077" s="21"/>
      <c r="E3077" s="21"/>
      <c r="F3077" s="30"/>
      <c r="G3077" s="21"/>
      <c r="H3077" s="21"/>
      <c r="I3077" s="31"/>
      <c r="J3077" s="21"/>
      <c r="K3077" s="21"/>
      <c r="L3077" s="21"/>
      <c r="M3077" s="51"/>
      <c r="N3077" s="21"/>
      <c r="O3077" s="21"/>
      <c r="P3077" s="21"/>
      <c r="Q3077" s="21"/>
      <c r="R3077" s="21"/>
      <c r="S3077" s="21"/>
      <c r="U3077" s="36"/>
      <c r="V3077" s="66"/>
      <c r="W3077" s="66"/>
    </row>
    <row r="3078" spans="1:23" ht="15">
      <c r="A3078" s="21"/>
      <c r="B3078" s="6"/>
      <c r="C3078" s="21"/>
      <c r="D3078" s="21"/>
      <c r="E3078" s="21"/>
      <c r="F3078" s="30"/>
      <c r="G3078" s="21"/>
      <c r="H3078" s="21"/>
      <c r="I3078" s="31"/>
      <c r="J3078" s="21"/>
      <c r="K3078" s="21"/>
      <c r="L3078" s="21"/>
      <c r="M3078" s="51"/>
      <c r="N3078" s="21"/>
      <c r="O3078" s="21"/>
      <c r="P3078" s="21"/>
      <c r="Q3078" s="21"/>
      <c r="R3078" s="21"/>
      <c r="S3078" s="21"/>
      <c r="U3078" s="36"/>
      <c r="V3078" s="66"/>
      <c r="W3078" s="66"/>
    </row>
    <row r="3079" spans="1:23" ht="15">
      <c r="A3079" s="21"/>
      <c r="B3079" s="6"/>
      <c r="C3079" s="21"/>
      <c r="D3079" s="21"/>
      <c r="E3079" s="21"/>
      <c r="F3079" s="30"/>
      <c r="G3079" s="21"/>
      <c r="H3079" s="21"/>
      <c r="I3079" s="31"/>
      <c r="J3079" s="21"/>
      <c r="K3079" s="21"/>
      <c r="L3079" s="21"/>
      <c r="M3079" s="51"/>
      <c r="N3079" s="21"/>
      <c r="O3079" s="21"/>
      <c r="P3079" s="21"/>
      <c r="Q3079" s="21"/>
      <c r="R3079" s="21"/>
      <c r="S3079" s="21"/>
      <c r="U3079" s="36"/>
      <c r="V3079" s="66"/>
      <c r="W3079" s="66"/>
    </row>
    <row r="3080" spans="1:23" ht="15">
      <c r="A3080" s="21"/>
      <c r="B3080" s="6"/>
      <c r="C3080" s="21"/>
      <c r="D3080" s="21"/>
      <c r="E3080" s="21"/>
      <c r="F3080" s="30"/>
      <c r="G3080" s="21"/>
      <c r="H3080" s="21"/>
      <c r="I3080" s="31"/>
      <c r="J3080" s="21"/>
      <c r="K3080" s="21"/>
      <c r="L3080" s="21"/>
      <c r="M3080" s="51"/>
      <c r="N3080" s="21"/>
      <c r="O3080" s="21"/>
      <c r="P3080" s="21"/>
      <c r="Q3080" s="21"/>
      <c r="R3080" s="21"/>
      <c r="S3080" s="21"/>
      <c r="U3080" s="36"/>
      <c r="V3080" s="66"/>
      <c r="W3080" s="66"/>
    </row>
    <row r="3081" spans="1:23" ht="15">
      <c r="A3081" s="21"/>
      <c r="B3081" s="6"/>
      <c r="C3081" s="21"/>
      <c r="D3081" s="21"/>
      <c r="E3081" s="21"/>
      <c r="F3081" s="30"/>
      <c r="G3081" s="21"/>
      <c r="H3081" s="21"/>
      <c r="I3081" s="31"/>
      <c r="J3081" s="21"/>
      <c r="K3081" s="21"/>
      <c r="L3081" s="21"/>
      <c r="M3081" s="51"/>
      <c r="N3081" s="21"/>
      <c r="O3081" s="21"/>
      <c r="P3081" s="21"/>
      <c r="Q3081" s="21"/>
      <c r="R3081" s="21"/>
      <c r="S3081" s="21"/>
      <c r="U3081" s="36"/>
      <c r="V3081" s="66"/>
      <c r="W3081" s="66"/>
    </row>
    <row r="3082" spans="1:23" ht="15">
      <c r="A3082" s="21"/>
      <c r="B3082" s="6"/>
      <c r="C3082" s="21"/>
      <c r="D3082" s="21"/>
      <c r="E3082" s="21"/>
      <c r="F3082" s="30"/>
      <c r="G3082" s="21"/>
      <c r="H3082" s="21"/>
      <c r="I3082" s="31"/>
      <c r="J3082" s="21"/>
      <c r="K3082" s="21"/>
      <c r="L3082" s="21"/>
      <c r="M3082" s="51"/>
      <c r="N3082" s="21"/>
      <c r="O3082" s="21"/>
      <c r="P3082" s="21"/>
      <c r="Q3082" s="21"/>
      <c r="R3082" s="21"/>
      <c r="S3082" s="21"/>
      <c r="U3082" s="36"/>
      <c r="V3082" s="66"/>
      <c r="W3082" s="66"/>
    </row>
    <row r="3083" spans="1:23" ht="15">
      <c r="A3083" s="21"/>
      <c r="B3083" s="6"/>
      <c r="C3083" s="21"/>
      <c r="D3083" s="21"/>
      <c r="E3083" s="21"/>
      <c r="F3083" s="30"/>
      <c r="G3083" s="21"/>
      <c r="H3083" s="21"/>
      <c r="I3083" s="31"/>
      <c r="J3083" s="21"/>
      <c r="K3083" s="21"/>
      <c r="L3083" s="21"/>
      <c r="M3083" s="51"/>
      <c r="N3083" s="21"/>
      <c r="O3083" s="21"/>
      <c r="P3083" s="21"/>
      <c r="Q3083" s="21"/>
      <c r="R3083" s="21"/>
      <c r="S3083" s="21"/>
      <c r="U3083" s="36"/>
      <c r="V3083" s="66"/>
      <c r="W3083" s="66"/>
    </row>
    <row r="3084" spans="1:23" ht="15">
      <c r="A3084" s="21"/>
      <c r="B3084" s="6"/>
      <c r="C3084" s="21"/>
      <c r="D3084" s="21"/>
      <c r="E3084" s="21"/>
      <c r="F3084" s="30"/>
      <c r="G3084" s="21"/>
      <c r="H3084" s="21"/>
      <c r="I3084" s="31"/>
      <c r="J3084" s="21"/>
      <c r="K3084" s="21"/>
      <c r="L3084" s="21"/>
      <c r="M3084" s="51"/>
      <c r="N3084" s="21"/>
      <c r="O3084" s="21"/>
      <c r="P3084" s="21"/>
      <c r="Q3084" s="21"/>
      <c r="R3084" s="21"/>
      <c r="S3084" s="21"/>
      <c r="U3084" s="36"/>
      <c r="V3084" s="66"/>
      <c r="W3084" s="66"/>
    </row>
    <row r="3085" spans="1:23" ht="15">
      <c r="A3085" s="21"/>
      <c r="B3085" s="6"/>
      <c r="C3085" s="21"/>
      <c r="D3085" s="21"/>
      <c r="E3085" s="21"/>
      <c r="F3085" s="30"/>
      <c r="G3085" s="21"/>
      <c r="H3085" s="21"/>
      <c r="I3085" s="31"/>
      <c r="J3085" s="21"/>
      <c r="K3085" s="21"/>
      <c r="L3085" s="21"/>
      <c r="M3085" s="51"/>
      <c r="N3085" s="21"/>
      <c r="O3085" s="21"/>
      <c r="P3085" s="21"/>
      <c r="Q3085" s="21"/>
      <c r="R3085" s="21"/>
      <c r="S3085" s="21"/>
      <c r="U3085" s="36"/>
      <c r="V3085" s="66"/>
      <c r="W3085" s="66"/>
    </row>
    <row r="3086" spans="1:23" ht="15">
      <c r="A3086" s="21"/>
      <c r="B3086" s="6"/>
      <c r="C3086" s="21"/>
      <c r="D3086" s="21"/>
      <c r="E3086" s="21"/>
      <c r="F3086" s="30"/>
      <c r="G3086" s="21"/>
      <c r="H3086" s="21"/>
      <c r="I3086" s="31"/>
      <c r="J3086" s="21"/>
      <c r="K3086" s="21"/>
      <c r="L3086" s="21"/>
      <c r="M3086" s="51"/>
      <c r="N3086" s="21"/>
      <c r="O3086" s="21"/>
      <c r="P3086" s="21"/>
      <c r="Q3086" s="21"/>
      <c r="R3086" s="21"/>
      <c r="S3086" s="21"/>
      <c r="U3086" s="36"/>
      <c r="V3086" s="66"/>
      <c r="W3086" s="66"/>
    </row>
    <row r="3087" spans="1:23" ht="15">
      <c r="A3087" s="21"/>
      <c r="B3087" s="6"/>
      <c r="C3087" s="21"/>
      <c r="D3087" s="21"/>
      <c r="E3087" s="21"/>
      <c r="F3087" s="30"/>
      <c r="G3087" s="21"/>
      <c r="H3087" s="21"/>
      <c r="I3087" s="31"/>
      <c r="J3087" s="21"/>
      <c r="K3087" s="21"/>
      <c r="L3087" s="21"/>
      <c r="M3087" s="51"/>
      <c r="N3087" s="21"/>
      <c r="O3087" s="21"/>
      <c r="P3087" s="21"/>
      <c r="Q3087" s="21"/>
      <c r="R3087" s="21"/>
      <c r="S3087" s="21"/>
      <c r="U3087" s="36"/>
      <c r="V3087" s="66"/>
      <c r="W3087" s="66"/>
    </row>
    <row r="3088" spans="1:23" ht="15">
      <c r="A3088" s="21"/>
      <c r="B3088" s="6"/>
      <c r="C3088" s="21"/>
      <c r="D3088" s="21"/>
      <c r="E3088" s="21"/>
      <c r="F3088" s="30"/>
      <c r="G3088" s="21"/>
      <c r="H3088" s="21"/>
      <c r="I3088" s="31"/>
      <c r="J3088" s="21"/>
      <c r="K3088" s="21"/>
      <c r="L3088" s="21"/>
      <c r="M3088" s="51"/>
      <c r="N3088" s="21"/>
      <c r="O3088" s="21"/>
      <c r="P3088" s="21"/>
      <c r="Q3088" s="21"/>
      <c r="R3088" s="21"/>
      <c r="S3088" s="21"/>
      <c r="U3088" s="36"/>
      <c r="V3088" s="66"/>
      <c r="W3088" s="66"/>
    </row>
    <row r="3089" spans="1:23" ht="15">
      <c r="A3089" s="21"/>
      <c r="B3089" s="6"/>
      <c r="C3089" s="21"/>
      <c r="D3089" s="21"/>
      <c r="E3089" s="21"/>
      <c r="F3089" s="30"/>
      <c r="G3089" s="21"/>
      <c r="H3089" s="21"/>
      <c r="I3089" s="31"/>
      <c r="J3089" s="21"/>
      <c r="K3089" s="21"/>
      <c r="L3089" s="21"/>
      <c r="M3089" s="51"/>
      <c r="N3089" s="21"/>
      <c r="O3089" s="21"/>
      <c r="P3089" s="21"/>
      <c r="Q3089" s="21"/>
      <c r="R3089" s="21"/>
      <c r="S3089" s="21"/>
      <c r="U3089" s="36"/>
      <c r="V3089" s="66"/>
      <c r="W3089" s="66"/>
    </row>
    <row r="3090" spans="1:23" ht="15">
      <c r="A3090" s="21"/>
      <c r="B3090" s="6"/>
      <c r="C3090" s="21"/>
      <c r="D3090" s="21"/>
      <c r="E3090" s="21"/>
      <c r="F3090" s="30"/>
      <c r="G3090" s="21"/>
      <c r="H3090" s="21"/>
      <c r="I3090" s="31"/>
      <c r="J3090" s="21"/>
      <c r="K3090" s="21"/>
      <c r="L3090" s="21"/>
      <c r="M3090" s="51"/>
      <c r="N3090" s="21"/>
      <c r="O3090" s="21"/>
      <c r="P3090" s="21"/>
      <c r="Q3090" s="21"/>
      <c r="R3090" s="21"/>
      <c r="S3090" s="21"/>
      <c r="U3090" s="36"/>
      <c r="V3090" s="66"/>
      <c r="W3090" s="66"/>
    </row>
    <row r="3091" spans="1:23" ht="15">
      <c r="A3091" s="21"/>
      <c r="B3091" s="6"/>
      <c r="C3091" s="21"/>
      <c r="D3091" s="21"/>
      <c r="E3091" s="21"/>
      <c r="F3091" s="30"/>
      <c r="G3091" s="21"/>
      <c r="H3091" s="21"/>
      <c r="I3091" s="31"/>
      <c r="J3091" s="21"/>
      <c r="K3091" s="21"/>
      <c r="L3091" s="21"/>
      <c r="M3091" s="51"/>
      <c r="N3091" s="21"/>
      <c r="O3091" s="21"/>
      <c r="P3091" s="21"/>
      <c r="Q3091" s="21"/>
      <c r="R3091" s="21"/>
      <c r="S3091" s="21"/>
      <c r="U3091" s="36"/>
      <c r="V3091" s="66"/>
      <c r="W3091" s="66"/>
    </row>
    <row r="3092" spans="1:23" ht="15">
      <c r="A3092" s="21"/>
      <c r="B3092" s="6"/>
      <c r="C3092" s="21"/>
      <c r="D3092" s="21"/>
      <c r="E3092" s="21"/>
      <c r="F3092" s="30"/>
      <c r="G3092" s="21"/>
      <c r="H3092" s="21"/>
      <c r="I3092" s="31"/>
      <c r="J3092" s="21"/>
      <c r="K3092" s="21"/>
      <c r="L3092" s="21"/>
      <c r="M3092" s="51"/>
      <c r="N3092" s="21"/>
      <c r="O3092" s="21"/>
      <c r="P3092" s="21"/>
      <c r="Q3092" s="21"/>
      <c r="R3092" s="21"/>
      <c r="S3092" s="21"/>
      <c r="U3092" s="36"/>
      <c r="V3092" s="66"/>
      <c r="W3092" s="66"/>
    </row>
    <row r="3093" spans="1:23" ht="15">
      <c r="A3093" s="21"/>
      <c r="B3093" s="6"/>
      <c r="C3093" s="21"/>
      <c r="D3093" s="21"/>
      <c r="E3093" s="21"/>
      <c r="F3093" s="30"/>
      <c r="G3093" s="21"/>
      <c r="H3093" s="21"/>
      <c r="I3093" s="31"/>
      <c r="J3093" s="21"/>
      <c r="K3093" s="21"/>
      <c r="L3093" s="21"/>
      <c r="M3093" s="51"/>
      <c r="N3093" s="21"/>
      <c r="O3093" s="21"/>
      <c r="P3093" s="21"/>
      <c r="Q3093" s="21"/>
      <c r="R3093" s="21"/>
      <c r="S3093" s="21"/>
      <c r="U3093" s="36"/>
      <c r="V3093" s="66"/>
      <c r="W3093" s="66"/>
    </row>
    <row r="3094" spans="1:23" ht="15">
      <c r="A3094" s="21"/>
      <c r="B3094" s="6"/>
      <c r="C3094" s="21"/>
      <c r="D3094" s="21"/>
      <c r="E3094" s="21"/>
      <c r="F3094" s="30"/>
      <c r="G3094" s="21"/>
      <c r="H3094" s="21"/>
      <c r="I3094" s="31"/>
      <c r="J3094" s="21"/>
      <c r="K3094" s="21"/>
      <c r="L3094" s="21"/>
      <c r="M3094" s="51"/>
      <c r="N3094" s="21"/>
      <c r="O3094" s="21"/>
      <c r="P3094" s="21"/>
      <c r="Q3094" s="21"/>
      <c r="R3094" s="21"/>
      <c r="S3094" s="21"/>
      <c r="U3094" s="36"/>
      <c r="V3094" s="66"/>
      <c r="W3094" s="66"/>
    </row>
    <row r="3095" spans="1:23" ht="15">
      <c r="A3095" s="21"/>
      <c r="B3095" s="6"/>
      <c r="C3095" s="21"/>
      <c r="D3095" s="21"/>
      <c r="E3095" s="21"/>
      <c r="F3095" s="30"/>
      <c r="G3095" s="21"/>
      <c r="H3095" s="21"/>
      <c r="I3095" s="31"/>
      <c r="J3095" s="21"/>
      <c r="K3095" s="21"/>
      <c r="L3095" s="21"/>
      <c r="M3095" s="51"/>
      <c r="N3095" s="21"/>
      <c r="O3095" s="21"/>
      <c r="P3095" s="21"/>
      <c r="Q3095" s="21"/>
      <c r="R3095" s="21"/>
      <c r="S3095" s="21"/>
      <c r="U3095" s="36"/>
      <c r="V3095" s="66"/>
      <c r="W3095" s="66"/>
    </row>
    <row r="3096" spans="1:23" ht="15">
      <c r="A3096" s="21"/>
      <c r="B3096" s="6"/>
      <c r="C3096" s="21"/>
      <c r="D3096" s="21"/>
      <c r="E3096" s="21"/>
      <c r="F3096" s="30"/>
      <c r="G3096" s="21"/>
      <c r="H3096" s="21"/>
      <c r="I3096" s="31"/>
      <c r="J3096" s="21"/>
      <c r="K3096" s="21"/>
      <c r="L3096" s="21"/>
      <c r="M3096" s="51"/>
      <c r="N3096" s="21"/>
      <c r="O3096" s="21"/>
      <c r="P3096" s="21"/>
      <c r="Q3096" s="21"/>
      <c r="R3096" s="21"/>
      <c r="S3096" s="21"/>
      <c r="U3096" s="36"/>
      <c r="V3096" s="66"/>
      <c r="W3096" s="66"/>
    </row>
    <row r="3097" spans="1:23" ht="15">
      <c r="A3097" s="21"/>
      <c r="B3097" s="6"/>
      <c r="C3097" s="21"/>
      <c r="D3097" s="21"/>
      <c r="E3097" s="21"/>
      <c r="F3097" s="30"/>
      <c r="G3097" s="21"/>
      <c r="H3097" s="21"/>
      <c r="I3097" s="31"/>
      <c r="J3097" s="21"/>
      <c r="K3097" s="21"/>
      <c r="L3097" s="21"/>
      <c r="M3097" s="51"/>
      <c r="N3097" s="21"/>
      <c r="O3097" s="21"/>
      <c r="P3097" s="21"/>
      <c r="Q3097" s="21"/>
      <c r="R3097" s="21"/>
      <c r="S3097" s="21"/>
      <c r="U3097" s="36"/>
      <c r="V3097" s="66"/>
      <c r="W3097" s="66"/>
    </row>
    <row r="3098" spans="1:23" ht="15">
      <c r="A3098" s="21"/>
      <c r="B3098" s="6"/>
      <c r="C3098" s="21"/>
      <c r="D3098" s="21"/>
      <c r="E3098" s="21"/>
      <c r="F3098" s="30"/>
      <c r="G3098" s="21"/>
      <c r="H3098" s="21"/>
      <c r="I3098" s="31"/>
      <c r="J3098" s="21"/>
      <c r="K3098" s="21"/>
      <c r="L3098" s="21"/>
      <c r="M3098" s="51"/>
      <c r="N3098" s="21"/>
      <c r="O3098" s="21"/>
      <c r="P3098" s="21"/>
      <c r="Q3098" s="21"/>
      <c r="R3098" s="21"/>
      <c r="S3098" s="21"/>
      <c r="U3098" s="36"/>
      <c r="V3098" s="66"/>
      <c r="W3098" s="66"/>
    </row>
    <row r="3099" spans="1:23" ht="15">
      <c r="A3099" s="21"/>
      <c r="B3099" s="6"/>
      <c r="C3099" s="21"/>
      <c r="D3099" s="21"/>
      <c r="E3099" s="21"/>
      <c r="F3099" s="30"/>
      <c r="G3099" s="21"/>
      <c r="H3099" s="21"/>
      <c r="I3099" s="31"/>
      <c r="J3099" s="21"/>
      <c r="K3099" s="21"/>
      <c r="L3099" s="21"/>
      <c r="M3099" s="51"/>
      <c r="N3099" s="21"/>
      <c r="O3099" s="21"/>
      <c r="P3099" s="21"/>
      <c r="Q3099" s="21"/>
      <c r="R3099" s="21"/>
      <c r="S3099" s="21"/>
      <c r="U3099" s="36"/>
      <c r="V3099" s="66"/>
      <c r="W3099" s="66"/>
    </row>
    <row r="3100" spans="1:23" ht="15">
      <c r="A3100" s="21"/>
      <c r="B3100" s="6"/>
      <c r="C3100" s="21"/>
      <c r="D3100" s="21"/>
      <c r="E3100" s="21"/>
      <c r="F3100" s="30"/>
      <c r="G3100" s="21"/>
      <c r="H3100" s="21"/>
      <c r="I3100" s="31"/>
      <c r="J3100" s="21"/>
      <c r="K3100" s="21"/>
      <c r="L3100" s="21"/>
      <c r="M3100" s="51"/>
      <c r="N3100" s="21"/>
      <c r="O3100" s="21"/>
      <c r="P3100" s="21"/>
      <c r="Q3100" s="21"/>
      <c r="R3100" s="21"/>
      <c r="S3100" s="21"/>
      <c r="U3100" s="36"/>
      <c r="V3100" s="66"/>
      <c r="W3100" s="66"/>
    </row>
    <row r="3101" spans="1:23" ht="15">
      <c r="A3101" s="21"/>
      <c r="B3101" s="6"/>
      <c r="C3101" s="21"/>
      <c r="D3101" s="21"/>
      <c r="E3101" s="21"/>
      <c r="F3101" s="30"/>
      <c r="G3101" s="21"/>
      <c r="H3101" s="21"/>
      <c r="I3101" s="31"/>
      <c r="J3101" s="21"/>
      <c r="K3101" s="21"/>
      <c r="L3101" s="21"/>
      <c r="M3101" s="51"/>
      <c r="N3101" s="21"/>
      <c r="O3101" s="21"/>
      <c r="P3101" s="21"/>
      <c r="Q3101" s="21"/>
      <c r="R3101" s="21"/>
      <c r="S3101" s="21"/>
      <c r="U3101" s="36"/>
      <c r="V3101" s="66"/>
      <c r="W3101" s="66"/>
    </row>
    <row r="3102" spans="1:23" ht="15">
      <c r="A3102" s="21"/>
      <c r="B3102" s="6"/>
      <c r="C3102" s="21"/>
      <c r="D3102" s="21"/>
      <c r="E3102" s="21"/>
      <c r="F3102" s="30"/>
      <c r="G3102" s="21"/>
      <c r="H3102" s="21"/>
      <c r="I3102" s="31"/>
      <c r="J3102" s="21"/>
      <c r="K3102" s="21"/>
      <c r="L3102" s="21"/>
      <c r="M3102" s="51"/>
      <c r="N3102" s="21"/>
      <c r="O3102" s="21"/>
      <c r="P3102" s="21"/>
      <c r="Q3102" s="21"/>
      <c r="R3102" s="21"/>
      <c r="S3102" s="21"/>
      <c r="U3102" s="36"/>
      <c r="V3102" s="66"/>
      <c r="W3102" s="66"/>
    </row>
    <row r="3103" spans="1:23" ht="15">
      <c r="A3103" s="21"/>
      <c r="B3103" s="6"/>
      <c r="C3103" s="21"/>
      <c r="D3103" s="21"/>
      <c r="E3103" s="21"/>
      <c r="F3103" s="30"/>
      <c r="G3103" s="21"/>
      <c r="H3103" s="21"/>
      <c r="I3103" s="31"/>
      <c r="J3103" s="21"/>
      <c r="K3103" s="21"/>
      <c r="L3103" s="21"/>
      <c r="M3103" s="51"/>
      <c r="N3103" s="21"/>
      <c r="O3103" s="21"/>
      <c r="P3103" s="21"/>
      <c r="Q3103" s="21"/>
      <c r="R3103" s="21"/>
      <c r="S3103" s="21"/>
      <c r="U3103" s="36"/>
      <c r="V3103" s="66"/>
      <c r="W3103" s="66"/>
    </row>
    <row r="3104" spans="1:23" ht="15">
      <c r="A3104" s="21"/>
      <c r="B3104" s="6"/>
      <c r="C3104" s="21"/>
      <c r="D3104" s="21"/>
      <c r="E3104" s="21"/>
      <c r="F3104" s="30"/>
      <c r="G3104" s="21"/>
      <c r="H3104" s="21"/>
      <c r="I3104" s="31"/>
      <c r="J3104" s="21"/>
      <c r="K3104" s="21"/>
      <c r="L3104" s="21"/>
      <c r="M3104" s="51"/>
      <c r="N3104" s="21"/>
      <c r="O3104" s="21"/>
      <c r="P3104" s="21"/>
      <c r="Q3104" s="21"/>
      <c r="R3104" s="21"/>
      <c r="S3104" s="21"/>
      <c r="U3104" s="36"/>
      <c r="V3104" s="66"/>
      <c r="W3104" s="66"/>
    </row>
    <row r="3105" spans="1:23" ht="15">
      <c r="A3105" s="21"/>
      <c r="B3105" s="6"/>
      <c r="C3105" s="21"/>
      <c r="D3105" s="21"/>
      <c r="E3105" s="21"/>
      <c r="F3105" s="30"/>
      <c r="G3105" s="21"/>
      <c r="H3105" s="21"/>
      <c r="I3105" s="31"/>
      <c r="J3105" s="21"/>
      <c r="K3105" s="21"/>
      <c r="L3105" s="21"/>
      <c r="M3105" s="51"/>
      <c r="N3105" s="21"/>
      <c r="O3105" s="21"/>
      <c r="P3105" s="21"/>
      <c r="Q3105" s="21"/>
      <c r="R3105" s="21"/>
      <c r="S3105" s="21"/>
      <c r="U3105" s="36"/>
      <c r="V3105" s="66"/>
      <c r="W3105" s="66"/>
    </row>
    <row r="3106" spans="1:23" ht="15">
      <c r="A3106" s="21"/>
      <c r="B3106" s="6"/>
      <c r="C3106" s="21"/>
      <c r="D3106" s="21"/>
      <c r="E3106" s="21"/>
      <c r="F3106" s="30"/>
      <c r="G3106" s="21"/>
      <c r="H3106" s="21"/>
      <c r="I3106" s="31"/>
      <c r="J3106" s="21"/>
      <c r="K3106" s="21"/>
      <c r="L3106" s="21"/>
      <c r="M3106" s="51"/>
      <c r="N3106" s="21"/>
      <c r="O3106" s="21"/>
      <c r="P3106" s="21"/>
      <c r="Q3106" s="21"/>
      <c r="R3106" s="21"/>
      <c r="S3106" s="21"/>
      <c r="U3106" s="36"/>
      <c r="V3106" s="66"/>
      <c r="W3106" s="66"/>
    </row>
    <row r="3107" spans="1:23" ht="15">
      <c r="A3107" s="21"/>
      <c r="B3107" s="6"/>
      <c r="C3107" s="21"/>
      <c r="D3107" s="21"/>
      <c r="E3107" s="21"/>
      <c r="F3107" s="30"/>
      <c r="G3107" s="21"/>
      <c r="H3107" s="21"/>
      <c r="I3107" s="31"/>
      <c r="J3107" s="21"/>
      <c r="K3107" s="21"/>
      <c r="L3107" s="21"/>
      <c r="M3107" s="51"/>
      <c r="N3107" s="21"/>
      <c r="O3107" s="21"/>
      <c r="P3107" s="21"/>
      <c r="Q3107" s="21"/>
      <c r="R3107" s="21"/>
      <c r="S3107" s="21"/>
      <c r="U3107" s="36"/>
      <c r="V3107" s="66"/>
      <c r="W3107" s="66"/>
    </row>
    <row r="3108" spans="1:23" ht="15">
      <c r="A3108" s="21"/>
      <c r="B3108" s="6"/>
      <c r="C3108" s="21"/>
      <c r="D3108" s="21"/>
      <c r="E3108" s="21"/>
      <c r="F3108" s="30"/>
      <c r="G3108" s="21"/>
      <c r="H3108" s="21"/>
      <c r="I3108" s="31"/>
      <c r="J3108" s="21"/>
      <c r="K3108" s="21"/>
      <c r="L3108" s="21"/>
      <c r="M3108" s="51"/>
      <c r="N3108" s="21"/>
      <c r="O3108" s="21"/>
      <c r="P3108" s="21"/>
      <c r="Q3108" s="21"/>
      <c r="R3108" s="21"/>
      <c r="S3108" s="21"/>
      <c r="U3108" s="36"/>
      <c r="V3108" s="66"/>
      <c r="W3108" s="66"/>
    </row>
    <row r="3109" spans="1:23" ht="15">
      <c r="A3109" s="21"/>
      <c r="B3109" s="6"/>
      <c r="C3109" s="21"/>
      <c r="D3109" s="21"/>
      <c r="E3109" s="21"/>
      <c r="F3109" s="30"/>
      <c r="G3109" s="21"/>
      <c r="H3109" s="21"/>
      <c r="I3109" s="31"/>
      <c r="J3109" s="21"/>
      <c r="K3109" s="21"/>
      <c r="L3109" s="21"/>
      <c r="M3109" s="51"/>
      <c r="N3109" s="21"/>
      <c r="O3109" s="21"/>
      <c r="P3109" s="21"/>
      <c r="Q3109" s="21"/>
      <c r="R3109" s="21"/>
      <c r="S3109" s="21"/>
      <c r="U3109" s="36"/>
      <c r="V3109" s="66"/>
      <c r="W3109" s="66"/>
    </row>
    <row r="3110" spans="1:23" ht="15">
      <c r="A3110" s="21"/>
      <c r="B3110" s="6"/>
      <c r="C3110" s="21"/>
      <c r="D3110" s="21"/>
      <c r="E3110" s="21"/>
      <c r="F3110" s="30"/>
      <c r="G3110" s="21"/>
      <c r="H3110" s="21"/>
      <c r="I3110" s="31"/>
      <c r="J3110" s="21"/>
      <c r="K3110" s="21"/>
      <c r="L3110" s="21"/>
      <c r="M3110" s="51"/>
      <c r="N3110" s="21"/>
      <c r="O3110" s="21"/>
      <c r="P3110" s="21"/>
      <c r="Q3110" s="21"/>
      <c r="R3110" s="21"/>
      <c r="S3110" s="21"/>
      <c r="U3110" s="36"/>
      <c r="V3110" s="66"/>
      <c r="W3110" s="66"/>
    </row>
    <row r="3111" spans="1:23" ht="15">
      <c r="A3111" s="21"/>
      <c r="B3111" s="6"/>
      <c r="C3111" s="21"/>
      <c r="D3111" s="21"/>
      <c r="E3111" s="21"/>
      <c r="F3111" s="30"/>
      <c r="G3111" s="21"/>
      <c r="H3111" s="21"/>
      <c r="I3111" s="31"/>
      <c r="J3111" s="21"/>
      <c r="K3111" s="21"/>
      <c r="L3111" s="21"/>
      <c r="M3111" s="51"/>
      <c r="N3111" s="21"/>
      <c r="O3111" s="21"/>
      <c r="P3111" s="21"/>
      <c r="Q3111" s="21"/>
      <c r="R3111" s="21"/>
      <c r="S3111" s="21"/>
      <c r="U3111" s="36"/>
      <c r="V3111" s="66"/>
      <c r="W3111" s="66"/>
    </row>
    <row r="3112" spans="1:23" ht="15">
      <c r="A3112" s="21"/>
      <c r="B3112" s="6"/>
      <c r="C3112" s="21"/>
      <c r="D3112" s="21"/>
      <c r="E3112" s="21"/>
      <c r="F3112" s="30"/>
      <c r="G3112" s="21"/>
      <c r="H3112" s="21"/>
      <c r="I3112" s="31"/>
      <c r="J3112" s="21"/>
      <c r="K3112" s="21"/>
      <c r="L3112" s="21"/>
      <c r="M3112" s="51"/>
      <c r="N3112" s="21"/>
      <c r="O3112" s="21"/>
      <c r="P3112" s="21"/>
      <c r="Q3112" s="21"/>
      <c r="R3112" s="21"/>
      <c r="S3112" s="21"/>
      <c r="U3112" s="36"/>
      <c r="V3112" s="66"/>
      <c r="W3112" s="66"/>
    </row>
    <row r="3113" spans="1:23" ht="15">
      <c r="A3113" s="21"/>
      <c r="B3113" s="6"/>
      <c r="C3113" s="21"/>
      <c r="D3113" s="21"/>
      <c r="E3113" s="21"/>
      <c r="F3113" s="30"/>
      <c r="G3113" s="21"/>
      <c r="H3113" s="21"/>
      <c r="I3113" s="31"/>
      <c r="J3113" s="21"/>
      <c r="K3113" s="21"/>
      <c r="L3113" s="21"/>
      <c r="M3113" s="51"/>
      <c r="N3113" s="21"/>
      <c r="O3113" s="21"/>
      <c r="P3113" s="21"/>
      <c r="Q3113" s="21"/>
      <c r="R3113" s="21"/>
      <c r="S3113" s="21"/>
      <c r="U3113" s="36"/>
      <c r="V3113" s="66"/>
      <c r="W3113" s="66"/>
    </row>
    <row r="3114" spans="1:23" ht="15">
      <c r="A3114" s="21"/>
      <c r="B3114" s="6"/>
      <c r="C3114" s="21"/>
      <c r="D3114" s="21"/>
      <c r="E3114" s="21"/>
      <c r="F3114" s="30"/>
      <c r="G3114" s="21"/>
      <c r="H3114" s="21"/>
      <c r="I3114" s="31"/>
      <c r="J3114" s="21"/>
      <c r="K3114" s="21"/>
      <c r="L3114" s="21"/>
      <c r="M3114" s="51"/>
      <c r="N3114" s="21"/>
      <c r="O3114" s="21"/>
      <c r="P3114" s="21"/>
      <c r="Q3114" s="21"/>
      <c r="R3114" s="21"/>
      <c r="S3114" s="21"/>
      <c r="U3114" s="36"/>
      <c r="V3114" s="66"/>
      <c r="W3114" s="66"/>
    </row>
    <row r="3115" spans="1:23" ht="15">
      <c r="A3115" s="21"/>
      <c r="B3115" s="6"/>
      <c r="C3115" s="21"/>
      <c r="D3115" s="21"/>
      <c r="E3115" s="21"/>
      <c r="F3115" s="30"/>
      <c r="G3115" s="21"/>
      <c r="H3115" s="21"/>
      <c r="I3115" s="31"/>
      <c r="J3115" s="21"/>
      <c r="K3115" s="21"/>
      <c r="L3115" s="21"/>
      <c r="M3115" s="51"/>
      <c r="N3115" s="21"/>
      <c r="O3115" s="21"/>
      <c r="P3115" s="21"/>
      <c r="Q3115" s="21"/>
      <c r="R3115" s="21"/>
      <c r="S3115" s="21"/>
      <c r="U3115" s="36"/>
      <c r="V3115" s="66"/>
      <c r="W3115" s="66"/>
    </row>
    <row r="3116" spans="1:23" ht="15">
      <c r="A3116" s="21"/>
      <c r="B3116" s="6"/>
      <c r="C3116" s="21"/>
      <c r="D3116" s="21"/>
      <c r="E3116" s="21"/>
      <c r="F3116" s="30"/>
      <c r="G3116" s="21"/>
      <c r="H3116" s="21"/>
      <c r="I3116" s="31"/>
      <c r="J3116" s="21"/>
      <c r="K3116" s="21"/>
      <c r="L3116" s="21"/>
      <c r="M3116" s="51"/>
      <c r="N3116" s="21"/>
      <c r="O3116" s="21"/>
      <c r="P3116" s="21"/>
      <c r="Q3116" s="21"/>
      <c r="R3116" s="21"/>
      <c r="S3116" s="21"/>
      <c r="U3116" s="36"/>
      <c r="V3116" s="66"/>
      <c r="W3116" s="66"/>
    </row>
    <row r="3117" spans="1:23" ht="15">
      <c r="A3117" s="21"/>
      <c r="B3117" s="6"/>
      <c r="C3117" s="21"/>
      <c r="D3117" s="21"/>
      <c r="E3117" s="21"/>
      <c r="F3117" s="30"/>
      <c r="G3117" s="21"/>
      <c r="H3117" s="21"/>
      <c r="I3117" s="31"/>
      <c r="J3117" s="21"/>
      <c r="K3117" s="21"/>
      <c r="L3117" s="21"/>
      <c r="M3117" s="51"/>
      <c r="N3117" s="21"/>
      <c r="O3117" s="21"/>
      <c r="P3117" s="21"/>
      <c r="Q3117" s="21"/>
      <c r="R3117" s="21"/>
      <c r="S3117" s="21"/>
      <c r="U3117" s="36"/>
      <c r="V3117" s="66"/>
      <c r="W3117" s="66"/>
    </row>
    <row r="3118" spans="1:23" ht="15">
      <c r="A3118" s="21"/>
      <c r="B3118" s="6"/>
      <c r="C3118" s="21"/>
      <c r="D3118" s="21"/>
      <c r="E3118" s="21"/>
      <c r="F3118" s="30"/>
      <c r="G3118" s="21"/>
      <c r="H3118" s="21"/>
      <c r="I3118" s="31"/>
      <c r="J3118" s="21"/>
      <c r="K3118" s="21"/>
      <c r="L3118" s="21"/>
      <c r="M3118" s="51"/>
      <c r="N3118" s="21"/>
      <c r="O3118" s="21"/>
      <c r="P3118" s="21"/>
      <c r="Q3118" s="21"/>
      <c r="R3118" s="21"/>
      <c r="S3118" s="21"/>
      <c r="U3118" s="36"/>
      <c r="V3118" s="66"/>
      <c r="W3118" s="66"/>
    </row>
    <row r="3119" spans="1:23" ht="15">
      <c r="A3119" s="21"/>
      <c r="B3119" s="6"/>
      <c r="C3119" s="21"/>
      <c r="D3119" s="21"/>
      <c r="E3119" s="21"/>
      <c r="F3119" s="30"/>
      <c r="G3119" s="21"/>
      <c r="H3119" s="21"/>
      <c r="I3119" s="31"/>
      <c r="J3119" s="21"/>
      <c r="K3119" s="21"/>
      <c r="L3119" s="21"/>
      <c r="M3119" s="51"/>
      <c r="N3119" s="21"/>
      <c r="O3119" s="21"/>
      <c r="P3119" s="21"/>
      <c r="Q3119" s="21"/>
      <c r="R3119" s="21"/>
      <c r="S3119" s="21"/>
      <c r="U3119" s="36"/>
      <c r="V3119" s="66"/>
      <c r="W3119" s="66"/>
    </row>
    <row r="3120" spans="1:23" ht="15">
      <c r="A3120" s="21"/>
      <c r="B3120" s="6"/>
      <c r="C3120" s="21"/>
      <c r="D3120" s="21"/>
      <c r="E3120" s="21"/>
      <c r="F3120" s="30"/>
      <c r="G3120" s="21"/>
      <c r="H3120" s="21"/>
      <c r="I3120" s="31"/>
      <c r="J3120" s="21"/>
      <c r="K3120" s="21"/>
      <c r="L3120" s="21"/>
      <c r="M3120" s="51"/>
      <c r="N3120" s="21"/>
      <c r="O3120" s="21"/>
      <c r="P3120" s="21"/>
      <c r="Q3120" s="21"/>
      <c r="R3120" s="21"/>
      <c r="S3120" s="21"/>
      <c r="U3120" s="36"/>
      <c r="V3120" s="66"/>
      <c r="W3120" s="66"/>
    </row>
    <row r="3121" spans="1:23" ht="15">
      <c r="A3121" s="21"/>
      <c r="B3121" s="6"/>
      <c r="C3121" s="21"/>
      <c r="D3121" s="21"/>
      <c r="E3121" s="21"/>
      <c r="F3121" s="30"/>
      <c r="G3121" s="21"/>
      <c r="H3121" s="21"/>
      <c r="I3121" s="31"/>
      <c r="J3121" s="21"/>
      <c r="K3121" s="21"/>
      <c r="L3121" s="21"/>
      <c r="M3121" s="51"/>
      <c r="N3121" s="21"/>
      <c r="O3121" s="21"/>
      <c r="P3121" s="21"/>
      <c r="Q3121" s="21"/>
      <c r="R3121" s="21"/>
      <c r="S3121" s="21"/>
      <c r="U3121" s="36"/>
      <c r="V3121" s="66"/>
      <c r="W3121" s="66"/>
    </row>
    <row r="3122" spans="1:23" ht="15">
      <c r="A3122" s="21"/>
      <c r="B3122" s="6"/>
      <c r="C3122" s="21"/>
      <c r="D3122" s="21"/>
      <c r="E3122" s="21"/>
      <c r="F3122" s="30"/>
      <c r="G3122" s="21"/>
      <c r="H3122" s="21"/>
      <c r="I3122" s="31"/>
      <c r="J3122" s="21"/>
      <c r="K3122" s="21"/>
      <c r="L3122" s="21"/>
      <c r="M3122" s="51"/>
      <c r="N3122" s="21"/>
      <c r="O3122" s="21"/>
      <c r="P3122" s="21"/>
      <c r="Q3122" s="21"/>
      <c r="R3122" s="21"/>
      <c r="S3122" s="21"/>
      <c r="U3122" s="36"/>
      <c r="V3122" s="66"/>
      <c r="W3122" s="66"/>
    </row>
    <row r="3123" spans="1:23" ht="15">
      <c r="A3123" s="21"/>
      <c r="B3123" s="6"/>
      <c r="C3123" s="21"/>
      <c r="D3123" s="21"/>
      <c r="E3123" s="21"/>
      <c r="F3123" s="30"/>
      <c r="G3123" s="21"/>
      <c r="H3123" s="21"/>
      <c r="I3123" s="31"/>
      <c r="J3123" s="21"/>
      <c r="K3123" s="21"/>
      <c r="L3123" s="21"/>
      <c r="M3123" s="51"/>
      <c r="N3123" s="21"/>
      <c r="O3123" s="21"/>
      <c r="P3123" s="21"/>
      <c r="Q3123" s="21"/>
      <c r="R3123" s="21"/>
      <c r="S3123" s="21"/>
      <c r="U3123" s="36"/>
      <c r="V3123" s="66"/>
      <c r="W3123" s="66"/>
    </row>
    <row r="3124" spans="1:23" ht="15">
      <c r="A3124" s="21"/>
      <c r="B3124" s="6"/>
      <c r="C3124" s="21"/>
      <c r="D3124" s="21"/>
      <c r="E3124" s="21"/>
      <c r="F3124" s="30"/>
      <c r="G3124" s="21"/>
      <c r="H3124" s="21"/>
      <c r="I3124" s="31"/>
      <c r="J3124" s="21"/>
      <c r="K3124" s="21"/>
      <c r="L3124" s="21"/>
      <c r="M3124" s="51"/>
      <c r="N3124" s="21"/>
      <c r="O3124" s="21"/>
      <c r="P3124" s="21"/>
      <c r="Q3124" s="21"/>
      <c r="R3124" s="21"/>
      <c r="S3124" s="21"/>
      <c r="U3124" s="36"/>
      <c r="V3124" s="66"/>
      <c r="W3124" s="66"/>
    </row>
    <row r="3125" spans="1:23" ht="15">
      <c r="A3125" s="21"/>
      <c r="B3125" s="6"/>
      <c r="C3125" s="21"/>
      <c r="D3125" s="21"/>
      <c r="E3125" s="21"/>
      <c r="F3125" s="30"/>
      <c r="G3125" s="21"/>
      <c r="H3125" s="21"/>
      <c r="I3125" s="31"/>
      <c r="J3125" s="21"/>
      <c r="K3125" s="21"/>
      <c r="L3125" s="21"/>
      <c r="M3125" s="51"/>
      <c r="N3125" s="21"/>
      <c r="O3125" s="21"/>
      <c r="P3125" s="21"/>
      <c r="Q3125" s="21"/>
      <c r="R3125" s="21"/>
      <c r="S3125" s="21"/>
      <c r="U3125" s="36"/>
      <c r="V3125" s="66"/>
      <c r="W3125" s="66"/>
    </row>
    <row r="3126" spans="1:23" ht="15">
      <c r="A3126" s="21"/>
      <c r="B3126" s="6"/>
      <c r="C3126" s="21"/>
      <c r="D3126" s="21"/>
      <c r="E3126" s="21"/>
      <c r="F3126" s="30"/>
      <c r="G3126" s="21"/>
      <c r="H3126" s="21"/>
      <c r="I3126" s="31"/>
      <c r="J3126" s="21"/>
      <c r="K3126" s="21"/>
      <c r="L3126" s="21"/>
      <c r="M3126" s="51"/>
      <c r="N3126" s="21"/>
      <c r="O3126" s="21"/>
      <c r="P3126" s="21"/>
      <c r="Q3126" s="21"/>
      <c r="R3126" s="21"/>
      <c r="S3126" s="21"/>
      <c r="U3126" s="36"/>
      <c r="V3126" s="66"/>
      <c r="W3126" s="66"/>
    </row>
    <row r="3127" spans="1:23" ht="15">
      <c r="A3127" s="21"/>
      <c r="B3127" s="6"/>
      <c r="C3127" s="21"/>
      <c r="D3127" s="21"/>
      <c r="E3127" s="21"/>
      <c r="F3127" s="30"/>
      <c r="G3127" s="21"/>
      <c r="H3127" s="21"/>
      <c r="I3127" s="31"/>
      <c r="J3127" s="21"/>
      <c r="K3127" s="21"/>
      <c r="L3127" s="21"/>
      <c r="M3127" s="51"/>
      <c r="N3127" s="21"/>
      <c r="O3127" s="21"/>
      <c r="P3127" s="21"/>
      <c r="Q3127" s="21"/>
      <c r="R3127" s="21"/>
      <c r="S3127" s="21"/>
      <c r="U3127" s="36"/>
      <c r="V3127" s="66"/>
      <c r="W3127" s="66"/>
    </row>
    <row r="3128" spans="1:23" ht="15">
      <c r="A3128" s="21"/>
      <c r="B3128" s="6"/>
      <c r="C3128" s="21"/>
      <c r="D3128" s="21"/>
      <c r="E3128" s="21"/>
      <c r="F3128" s="30"/>
      <c r="G3128" s="21"/>
      <c r="H3128" s="21"/>
      <c r="I3128" s="31"/>
      <c r="J3128" s="21"/>
      <c r="K3128" s="21"/>
      <c r="L3128" s="21"/>
      <c r="M3128" s="51"/>
      <c r="N3128" s="21"/>
      <c r="O3128" s="21"/>
      <c r="P3128" s="21"/>
      <c r="Q3128" s="21"/>
      <c r="R3128" s="21"/>
      <c r="S3128" s="21"/>
      <c r="U3128" s="36"/>
      <c r="V3128" s="66"/>
      <c r="W3128" s="66"/>
    </row>
    <row r="3129" spans="1:23" ht="15">
      <c r="A3129" s="21"/>
      <c r="B3129" s="6"/>
      <c r="C3129" s="21"/>
      <c r="D3129" s="21"/>
      <c r="E3129" s="21"/>
      <c r="F3129" s="30"/>
      <c r="G3129" s="21"/>
      <c r="H3129" s="21"/>
      <c r="I3129" s="31"/>
      <c r="J3129" s="21"/>
      <c r="K3129" s="21"/>
      <c r="L3129" s="21"/>
      <c r="M3129" s="51"/>
      <c r="N3129" s="21"/>
      <c r="O3129" s="21"/>
      <c r="P3129" s="21"/>
      <c r="Q3129" s="21"/>
      <c r="R3129" s="21"/>
      <c r="S3129" s="21"/>
      <c r="U3129" s="36"/>
      <c r="V3129" s="66"/>
      <c r="W3129" s="66"/>
    </row>
    <row r="3130" spans="1:23" ht="15">
      <c r="A3130" s="21"/>
      <c r="B3130" s="6"/>
      <c r="C3130" s="21"/>
      <c r="D3130" s="21"/>
      <c r="E3130" s="21"/>
      <c r="F3130" s="30"/>
      <c r="G3130" s="21"/>
      <c r="H3130" s="21"/>
      <c r="I3130" s="31"/>
      <c r="J3130" s="21"/>
      <c r="K3130" s="21"/>
      <c r="L3130" s="21"/>
      <c r="M3130" s="51"/>
      <c r="N3130" s="21"/>
      <c r="O3130" s="21"/>
      <c r="P3130" s="21"/>
      <c r="Q3130" s="21"/>
      <c r="R3130" s="21"/>
      <c r="S3130" s="21"/>
      <c r="U3130" s="36"/>
      <c r="V3130" s="66"/>
      <c r="W3130" s="66"/>
    </row>
    <row r="3131" spans="1:23" ht="15">
      <c r="A3131" s="21"/>
      <c r="B3131" s="6"/>
      <c r="C3131" s="21"/>
      <c r="D3131" s="21"/>
      <c r="E3131" s="21"/>
      <c r="F3131" s="30"/>
      <c r="G3131" s="21"/>
      <c r="H3131" s="21"/>
      <c r="I3131" s="31"/>
      <c r="J3131" s="21"/>
      <c r="K3131" s="21"/>
      <c r="L3131" s="21"/>
      <c r="M3131" s="51"/>
      <c r="N3131" s="21"/>
      <c r="O3131" s="21"/>
      <c r="P3131" s="21"/>
      <c r="Q3131" s="21"/>
      <c r="R3131" s="21"/>
      <c r="S3131" s="21"/>
      <c r="U3131" s="36"/>
      <c r="V3131" s="66"/>
      <c r="W3131" s="66"/>
    </row>
    <row r="3132" spans="1:23" ht="15">
      <c r="A3132" s="21"/>
      <c r="B3132" s="6"/>
      <c r="C3132" s="21"/>
      <c r="D3132" s="21"/>
      <c r="E3132" s="21"/>
      <c r="F3132" s="30"/>
      <c r="G3132" s="21"/>
      <c r="H3132" s="21"/>
      <c r="I3132" s="31"/>
      <c r="J3132" s="21"/>
      <c r="K3132" s="21"/>
      <c r="L3132" s="21"/>
      <c r="M3132" s="51"/>
      <c r="N3132" s="21"/>
      <c r="O3132" s="21"/>
      <c r="P3132" s="21"/>
      <c r="Q3132" s="21"/>
      <c r="R3132" s="21"/>
      <c r="S3132" s="21"/>
      <c r="U3132" s="36"/>
      <c r="V3132" s="66"/>
      <c r="W3132" s="66"/>
    </row>
    <row r="3133" spans="1:23" ht="15">
      <c r="A3133" s="21"/>
      <c r="B3133" s="6"/>
      <c r="C3133" s="21"/>
      <c r="D3133" s="21"/>
      <c r="E3133" s="21"/>
      <c r="F3133" s="30"/>
      <c r="G3133" s="21"/>
      <c r="H3133" s="21"/>
      <c r="I3133" s="31"/>
      <c r="J3133" s="21"/>
      <c r="K3133" s="21"/>
      <c r="L3133" s="21"/>
      <c r="M3133" s="51"/>
      <c r="N3133" s="21"/>
      <c r="O3133" s="21"/>
      <c r="P3133" s="21"/>
      <c r="Q3133" s="21"/>
      <c r="R3133" s="21"/>
      <c r="S3133" s="21"/>
      <c r="U3133" s="36"/>
      <c r="V3133" s="66"/>
      <c r="W3133" s="66"/>
    </row>
    <row r="3134" spans="1:23" ht="15">
      <c r="A3134" s="21"/>
      <c r="B3134" s="6"/>
      <c r="C3134" s="21"/>
      <c r="D3134" s="21"/>
      <c r="E3134" s="21"/>
      <c r="F3134" s="30"/>
      <c r="G3134" s="21"/>
      <c r="H3134" s="21"/>
      <c r="I3134" s="31"/>
      <c r="J3134" s="21"/>
      <c r="K3134" s="21"/>
      <c r="L3134" s="21"/>
      <c r="M3134" s="51"/>
      <c r="N3134" s="21"/>
      <c r="O3134" s="21"/>
      <c r="P3134" s="21"/>
      <c r="Q3134" s="21"/>
      <c r="R3134" s="21"/>
      <c r="S3134" s="21"/>
      <c r="U3134" s="36"/>
      <c r="V3134" s="66"/>
      <c r="W3134" s="66"/>
    </row>
    <row r="3135" spans="1:23" ht="15">
      <c r="A3135" s="21"/>
      <c r="B3135" s="6"/>
      <c r="C3135" s="21"/>
      <c r="D3135" s="21"/>
      <c r="E3135" s="21"/>
      <c r="F3135" s="30"/>
      <c r="G3135" s="21"/>
      <c r="H3135" s="21"/>
      <c r="I3135" s="31"/>
      <c r="J3135" s="21"/>
      <c r="K3135" s="21"/>
      <c r="L3135" s="21"/>
      <c r="M3135" s="51"/>
      <c r="N3135" s="21"/>
      <c r="O3135" s="21"/>
      <c r="P3135" s="21"/>
      <c r="Q3135" s="21"/>
      <c r="R3135" s="21"/>
      <c r="S3135" s="21"/>
      <c r="U3135" s="36"/>
      <c r="V3135" s="66"/>
      <c r="W3135" s="66"/>
    </row>
    <row r="3136" spans="1:23" ht="15">
      <c r="A3136" s="21"/>
      <c r="B3136" s="6"/>
      <c r="C3136" s="21"/>
      <c r="D3136" s="21"/>
      <c r="E3136" s="21"/>
      <c r="F3136" s="30"/>
      <c r="G3136" s="21"/>
      <c r="H3136" s="21"/>
      <c r="I3136" s="31"/>
      <c r="J3136" s="21"/>
      <c r="K3136" s="21"/>
      <c r="L3136" s="21"/>
      <c r="M3136" s="51"/>
      <c r="N3136" s="21"/>
      <c r="O3136" s="21"/>
      <c r="P3136" s="21"/>
      <c r="Q3136" s="21"/>
      <c r="R3136" s="21"/>
      <c r="S3136" s="21"/>
      <c r="U3136" s="36"/>
      <c r="V3136" s="66"/>
      <c r="W3136" s="66"/>
    </row>
    <row r="3137" spans="1:23" ht="15">
      <c r="A3137" s="21"/>
      <c r="B3137" s="6"/>
      <c r="C3137" s="21"/>
      <c r="D3137" s="21"/>
      <c r="E3137" s="21"/>
      <c r="F3137" s="30"/>
      <c r="G3137" s="21"/>
      <c r="H3137" s="21"/>
      <c r="I3137" s="31"/>
      <c r="J3137" s="21"/>
      <c r="K3137" s="21"/>
      <c r="L3137" s="21"/>
      <c r="M3137" s="51"/>
      <c r="N3137" s="21"/>
      <c r="O3137" s="21"/>
      <c r="P3137" s="21"/>
      <c r="Q3137" s="21"/>
      <c r="R3137" s="21"/>
      <c r="S3137" s="21"/>
      <c r="U3137" s="36"/>
      <c r="V3137" s="66"/>
      <c r="W3137" s="66"/>
    </row>
    <row r="3138" spans="1:23" ht="15">
      <c r="A3138" s="21"/>
      <c r="B3138" s="6"/>
      <c r="C3138" s="21"/>
      <c r="D3138" s="21"/>
      <c r="E3138" s="21"/>
      <c r="F3138" s="30"/>
      <c r="G3138" s="21"/>
      <c r="H3138" s="21"/>
      <c r="I3138" s="31"/>
      <c r="J3138" s="21"/>
      <c r="K3138" s="21"/>
      <c r="L3138" s="21"/>
      <c r="M3138" s="51"/>
      <c r="N3138" s="21"/>
      <c r="O3138" s="21"/>
      <c r="P3138" s="21"/>
      <c r="Q3138" s="21"/>
      <c r="R3138" s="21"/>
      <c r="S3138" s="21"/>
      <c r="U3138" s="36"/>
      <c r="V3138" s="66"/>
      <c r="W3138" s="66"/>
    </row>
    <row r="3139" spans="1:23" ht="15">
      <c r="A3139" s="21"/>
      <c r="B3139" s="6"/>
      <c r="C3139" s="21"/>
      <c r="D3139" s="21"/>
      <c r="E3139" s="21"/>
      <c r="F3139" s="30"/>
      <c r="G3139" s="21"/>
      <c r="H3139" s="21"/>
      <c r="I3139" s="31"/>
      <c r="J3139" s="21"/>
      <c r="K3139" s="21"/>
      <c r="L3139" s="21"/>
      <c r="M3139" s="51"/>
      <c r="N3139" s="21"/>
      <c r="O3139" s="21"/>
      <c r="P3139" s="21"/>
      <c r="Q3139" s="21"/>
      <c r="R3139" s="21"/>
      <c r="S3139" s="21"/>
      <c r="U3139" s="36"/>
      <c r="V3139" s="66"/>
      <c r="W3139" s="66"/>
    </row>
    <row r="3140" spans="1:23" ht="15">
      <c r="A3140" s="21"/>
      <c r="B3140" s="6"/>
      <c r="C3140" s="21"/>
      <c r="D3140" s="21"/>
      <c r="E3140" s="21"/>
      <c r="F3140" s="30"/>
      <c r="G3140" s="21"/>
      <c r="H3140" s="21"/>
      <c r="I3140" s="31"/>
      <c r="J3140" s="21"/>
      <c r="K3140" s="21"/>
      <c r="L3140" s="21"/>
      <c r="M3140" s="51"/>
      <c r="N3140" s="21"/>
      <c r="O3140" s="21"/>
      <c r="P3140" s="21"/>
      <c r="Q3140" s="21"/>
      <c r="R3140" s="21"/>
      <c r="S3140" s="21"/>
      <c r="U3140" s="36"/>
      <c r="V3140" s="66"/>
      <c r="W3140" s="66"/>
    </row>
    <row r="3141" spans="1:23" ht="15">
      <c r="A3141" s="21"/>
      <c r="B3141" s="6"/>
      <c r="C3141" s="21"/>
      <c r="D3141" s="21"/>
      <c r="E3141" s="21"/>
      <c r="F3141" s="30"/>
      <c r="G3141" s="21"/>
      <c r="H3141" s="21"/>
      <c r="I3141" s="31"/>
      <c r="J3141" s="21"/>
      <c r="K3141" s="21"/>
      <c r="L3141" s="21"/>
      <c r="M3141" s="51"/>
      <c r="N3141" s="21"/>
      <c r="O3141" s="21"/>
      <c r="P3141" s="21"/>
      <c r="Q3141" s="21"/>
      <c r="R3141" s="21"/>
      <c r="S3141" s="21"/>
      <c r="U3141" s="36"/>
      <c r="V3141" s="66"/>
      <c r="W3141" s="66"/>
    </row>
    <row r="3142" spans="1:23" ht="15">
      <c r="A3142" s="21"/>
      <c r="B3142" s="6"/>
      <c r="C3142" s="21"/>
      <c r="D3142" s="21"/>
      <c r="E3142" s="21"/>
      <c r="F3142" s="30"/>
      <c r="G3142" s="21"/>
      <c r="H3142" s="21"/>
      <c r="I3142" s="31"/>
      <c r="J3142" s="21"/>
      <c r="K3142" s="21"/>
      <c r="L3142" s="21"/>
      <c r="M3142" s="51"/>
      <c r="N3142" s="21"/>
      <c r="O3142" s="21"/>
      <c r="P3142" s="21"/>
      <c r="Q3142" s="21"/>
      <c r="R3142" s="21"/>
      <c r="S3142" s="21"/>
      <c r="U3142" s="36"/>
      <c r="V3142" s="66"/>
      <c r="W3142" s="66"/>
    </row>
    <row r="3143" spans="1:23" ht="15">
      <c r="A3143" s="21"/>
      <c r="B3143" s="6"/>
      <c r="C3143" s="21"/>
      <c r="D3143" s="21"/>
      <c r="E3143" s="21"/>
      <c r="F3143" s="30"/>
      <c r="G3143" s="21"/>
      <c r="H3143" s="21"/>
      <c r="I3143" s="31"/>
      <c r="J3143" s="21"/>
      <c r="K3143" s="21"/>
      <c r="L3143" s="21"/>
      <c r="M3143" s="51"/>
      <c r="N3143" s="21"/>
      <c r="O3143" s="21"/>
      <c r="P3143" s="21"/>
      <c r="Q3143" s="21"/>
      <c r="R3143" s="21"/>
      <c r="S3143" s="21"/>
      <c r="U3143" s="36"/>
      <c r="V3143" s="66"/>
      <c r="W3143" s="66"/>
    </row>
    <row r="3144" spans="1:23" ht="15">
      <c r="A3144" s="21"/>
      <c r="B3144" s="6"/>
      <c r="C3144" s="21"/>
      <c r="D3144" s="21"/>
      <c r="E3144" s="21"/>
      <c r="F3144" s="30"/>
      <c r="G3144" s="21"/>
      <c r="H3144" s="21"/>
      <c r="I3144" s="31"/>
      <c r="J3144" s="21"/>
      <c r="K3144" s="21"/>
      <c r="L3144" s="21"/>
      <c r="M3144" s="51"/>
      <c r="N3144" s="21"/>
      <c r="O3144" s="21"/>
      <c r="P3144" s="21"/>
      <c r="Q3144" s="21"/>
      <c r="R3144" s="21"/>
      <c r="S3144" s="21"/>
      <c r="U3144" s="36"/>
      <c r="V3144" s="66"/>
      <c r="W3144" s="66"/>
    </row>
    <row r="3145" spans="1:23" ht="15">
      <c r="A3145" s="21"/>
      <c r="B3145" s="6"/>
      <c r="C3145" s="21"/>
      <c r="D3145" s="21"/>
      <c r="E3145" s="21"/>
      <c r="F3145" s="30"/>
      <c r="G3145" s="21"/>
      <c r="H3145" s="21"/>
      <c r="I3145" s="31"/>
      <c r="J3145" s="21"/>
      <c r="K3145" s="21"/>
      <c r="L3145" s="21"/>
      <c r="M3145" s="51"/>
      <c r="N3145" s="21"/>
      <c r="O3145" s="21"/>
      <c r="P3145" s="21"/>
      <c r="Q3145" s="21"/>
      <c r="R3145" s="21"/>
      <c r="S3145" s="21"/>
      <c r="U3145" s="36"/>
      <c r="V3145" s="66"/>
      <c r="W3145" s="66"/>
    </row>
    <row r="3146" spans="1:23" ht="15">
      <c r="A3146" s="21"/>
      <c r="B3146" s="6"/>
      <c r="C3146" s="21"/>
      <c r="D3146" s="21"/>
      <c r="E3146" s="21"/>
      <c r="F3146" s="30"/>
      <c r="G3146" s="21"/>
      <c r="H3146" s="21"/>
      <c r="I3146" s="31"/>
      <c r="J3146" s="21"/>
      <c r="K3146" s="21"/>
      <c r="L3146" s="21"/>
      <c r="M3146" s="51"/>
      <c r="N3146" s="21"/>
      <c r="O3146" s="21"/>
      <c r="P3146" s="21"/>
      <c r="Q3146" s="21"/>
      <c r="R3146" s="21"/>
      <c r="S3146" s="21"/>
      <c r="U3146" s="36"/>
      <c r="V3146" s="66"/>
      <c r="W3146" s="66"/>
    </row>
    <row r="3147" spans="1:23" ht="15">
      <c r="A3147" s="21"/>
      <c r="B3147" s="6"/>
      <c r="C3147" s="21"/>
      <c r="D3147" s="21"/>
      <c r="E3147" s="21"/>
      <c r="F3147" s="30"/>
      <c r="G3147" s="21"/>
      <c r="H3147" s="21"/>
      <c r="I3147" s="31"/>
      <c r="J3147" s="21"/>
      <c r="K3147" s="21"/>
      <c r="L3147" s="21"/>
      <c r="M3147" s="51"/>
      <c r="N3147" s="21"/>
      <c r="O3147" s="21"/>
      <c r="P3147" s="21"/>
      <c r="Q3147" s="21"/>
      <c r="R3147" s="21"/>
      <c r="S3147" s="21"/>
      <c r="U3147" s="36"/>
      <c r="V3147" s="66"/>
      <c r="W3147" s="66"/>
    </row>
    <row r="3148" spans="1:23" ht="15">
      <c r="A3148" s="21"/>
      <c r="B3148" s="6"/>
      <c r="C3148" s="21"/>
      <c r="D3148" s="21"/>
      <c r="E3148" s="21"/>
      <c r="F3148" s="30"/>
      <c r="G3148" s="21"/>
      <c r="H3148" s="21"/>
      <c r="I3148" s="31"/>
      <c r="J3148" s="21"/>
      <c r="K3148" s="21"/>
      <c r="L3148" s="21"/>
      <c r="M3148" s="51"/>
      <c r="N3148" s="21"/>
      <c r="O3148" s="21"/>
      <c r="P3148" s="21"/>
      <c r="Q3148" s="21"/>
      <c r="R3148" s="21"/>
      <c r="S3148" s="21"/>
      <c r="U3148" s="36"/>
      <c r="V3148" s="66"/>
      <c r="W3148" s="66"/>
    </row>
    <row r="3149" spans="1:23" ht="15">
      <c r="A3149" s="21"/>
      <c r="B3149" s="6"/>
      <c r="C3149" s="21"/>
      <c r="D3149" s="21"/>
      <c r="E3149" s="21"/>
      <c r="F3149" s="30"/>
      <c r="G3149" s="21"/>
      <c r="H3149" s="21"/>
      <c r="I3149" s="31"/>
      <c r="J3149" s="21"/>
      <c r="K3149" s="21"/>
      <c r="L3149" s="21"/>
      <c r="M3149" s="51"/>
      <c r="N3149" s="21"/>
      <c r="O3149" s="21"/>
      <c r="P3149" s="21"/>
      <c r="Q3149" s="21"/>
      <c r="R3149" s="21"/>
      <c r="S3149" s="21"/>
      <c r="U3149" s="36"/>
      <c r="V3149" s="66"/>
      <c r="W3149" s="66"/>
    </row>
    <row r="3150" spans="1:23" ht="15">
      <c r="A3150" s="21"/>
      <c r="B3150" s="6"/>
      <c r="C3150" s="21"/>
      <c r="D3150" s="21"/>
      <c r="E3150" s="21"/>
      <c r="F3150" s="30"/>
      <c r="G3150" s="21"/>
      <c r="H3150" s="21"/>
      <c r="I3150" s="31"/>
      <c r="J3150" s="21"/>
      <c r="K3150" s="21"/>
      <c r="L3150" s="21"/>
      <c r="M3150" s="51"/>
      <c r="N3150" s="21"/>
      <c r="O3150" s="21"/>
      <c r="P3150" s="21"/>
      <c r="Q3150" s="21"/>
      <c r="R3150" s="21"/>
      <c r="S3150" s="21"/>
      <c r="U3150" s="36"/>
      <c r="V3150" s="66"/>
      <c r="W3150" s="66"/>
    </row>
    <row r="3151" spans="1:23" ht="15">
      <c r="A3151" s="21"/>
      <c r="B3151" s="6"/>
      <c r="C3151" s="21"/>
      <c r="D3151" s="21"/>
      <c r="E3151" s="21"/>
      <c r="F3151" s="30"/>
      <c r="G3151" s="21"/>
      <c r="H3151" s="21"/>
      <c r="I3151" s="31"/>
      <c r="J3151" s="21"/>
      <c r="K3151" s="21"/>
      <c r="L3151" s="21"/>
      <c r="M3151" s="51"/>
      <c r="N3151" s="21"/>
      <c r="O3151" s="21"/>
      <c r="P3151" s="21"/>
      <c r="Q3151" s="21"/>
      <c r="R3151" s="21"/>
      <c r="S3151" s="21"/>
      <c r="U3151" s="36"/>
      <c r="V3151" s="66"/>
      <c r="W3151" s="66"/>
    </row>
    <row r="3152" spans="1:23" ht="15">
      <c r="A3152" s="21"/>
      <c r="B3152" s="6"/>
      <c r="C3152" s="21"/>
      <c r="D3152" s="21"/>
      <c r="E3152" s="21"/>
      <c r="F3152" s="30"/>
      <c r="G3152" s="21"/>
      <c r="H3152" s="21"/>
      <c r="I3152" s="31"/>
      <c r="J3152" s="21"/>
      <c r="K3152" s="21"/>
      <c r="L3152" s="21"/>
      <c r="M3152" s="51"/>
      <c r="N3152" s="21"/>
      <c r="O3152" s="21"/>
      <c r="P3152" s="21"/>
      <c r="Q3152" s="21"/>
      <c r="R3152" s="21"/>
      <c r="S3152" s="21"/>
      <c r="U3152" s="36"/>
      <c r="V3152" s="66"/>
      <c r="W3152" s="66"/>
    </row>
    <row r="3153" spans="1:23" ht="15">
      <c r="A3153" s="21"/>
      <c r="B3153" s="6"/>
      <c r="C3153" s="21"/>
      <c r="D3153" s="21"/>
      <c r="E3153" s="21"/>
      <c r="F3153" s="30"/>
      <c r="G3153" s="21"/>
      <c r="H3153" s="21"/>
      <c r="I3153" s="31"/>
      <c r="J3153" s="21"/>
      <c r="K3153" s="21"/>
      <c r="L3153" s="21"/>
      <c r="M3153" s="51"/>
      <c r="N3153" s="21"/>
      <c r="O3153" s="21"/>
      <c r="P3153" s="21"/>
      <c r="Q3153" s="21"/>
      <c r="R3153" s="21"/>
      <c r="S3153" s="21"/>
      <c r="U3153" s="36"/>
      <c r="V3153" s="66"/>
      <c r="W3153" s="66"/>
    </row>
    <row r="3154" spans="1:23" ht="15">
      <c r="A3154" s="21"/>
      <c r="B3154" s="6"/>
      <c r="C3154" s="21"/>
      <c r="D3154" s="21"/>
      <c r="E3154" s="21"/>
      <c r="F3154" s="30"/>
      <c r="G3154" s="21"/>
      <c r="H3154" s="21"/>
      <c r="I3154" s="31"/>
      <c r="J3154" s="21"/>
      <c r="K3154" s="21"/>
      <c r="L3154" s="21"/>
      <c r="M3154" s="51"/>
      <c r="N3154" s="21"/>
      <c r="O3154" s="21"/>
      <c r="P3154" s="21"/>
      <c r="Q3154" s="21"/>
      <c r="R3154" s="21"/>
      <c r="S3154" s="21"/>
      <c r="U3154" s="36"/>
      <c r="V3154" s="66"/>
      <c r="W3154" s="66"/>
    </row>
    <row r="3155" spans="1:23" ht="15">
      <c r="A3155" s="21"/>
      <c r="B3155" s="6"/>
      <c r="C3155" s="21"/>
      <c r="D3155" s="21"/>
      <c r="E3155" s="21"/>
      <c r="F3155" s="30"/>
      <c r="G3155" s="21"/>
      <c r="H3155" s="21"/>
      <c r="I3155" s="31"/>
      <c r="J3155" s="21"/>
      <c r="K3155" s="21"/>
      <c r="L3155" s="21"/>
      <c r="M3155" s="51"/>
      <c r="N3155" s="21"/>
      <c r="O3155" s="21"/>
      <c r="P3155" s="21"/>
      <c r="Q3155" s="21"/>
      <c r="R3155" s="21"/>
      <c r="S3155" s="21"/>
      <c r="U3155" s="36"/>
      <c r="V3155" s="66"/>
      <c r="W3155" s="66"/>
    </row>
    <row r="3156" spans="1:23" ht="15">
      <c r="A3156" s="21"/>
      <c r="B3156" s="6"/>
      <c r="C3156" s="21"/>
      <c r="D3156" s="21"/>
      <c r="E3156" s="21"/>
      <c r="F3156" s="30"/>
      <c r="G3156" s="21"/>
      <c r="H3156" s="21"/>
      <c r="I3156" s="31"/>
      <c r="J3156" s="21"/>
      <c r="K3156" s="21"/>
      <c r="L3156" s="21"/>
      <c r="M3156" s="51"/>
      <c r="N3156" s="21"/>
      <c r="O3156" s="21"/>
      <c r="P3156" s="21"/>
      <c r="Q3156" s="21"/>
      <c r="R3156" s="21"/>
      <c r="S3156" s="21"/>
      <c r="U3156" s="36"/>
      <c r="V3156" s="66"/>
      <c r="W3156" s="66"/>
    </row>
    <row r="3157" spans="1:23" ht="15">
      <c r="A3157" s="21"/>
      <c r="B3157" s="6"/>
      <c r="C3157" s="21"/>
      <c r="D3157" s="21"/>
      <c r="E3157" s="21"/>
      <c r="F3157" s="30"/>
      <c r="G3157" s="21"/>
      <c r="H3157" s="21"/>
      <c r="I3157" s="31"/>
      <c r="J3157" s="21"/>
      <c r="K3157" s="21"/>
      <c r="L3157" s="21"/>
      <c r="M3157" s="51"/>
      <c r="N3157" s="21"/>
      <c r="O3157" s="21"/>
      <c r="P3157" s="21"/>
      <c r="Q3157" s="21"/>
      <c r="R3157" s="21"/>
      <c r="S3157" s="21"/>
      <c r="U3157" s="36"/>
      <c r="V3157" s="66"/>
      <c r="W3157" s="66"/>
    </row>
    <row r="3158" spans="1:23" ht="15">
      <c r="A3158" s="21"/>
      <c r="B3158" s="6"/>
      <c r="C3158" s="21"/>
      <c r="D3158" s="21"/>
      <c r="E3158" s="21"/>
      <c r="F3158" s="30"/>
      <c r="G3158" s="21"/>
      <c r="H3158" s="21"/>
      <c r="I3158" s="31"/>
      <c r="J3158" s="21"/>
      <c r="K3158" s="21"/>
      <c r="L3158" s="21"/>
      <c r="M3158" s="51"/>
      <c r="N3158" s="21"/>
      <c r="O3158" s="21"/>
      <c r="P3158" s="21"/>
      <c r="Q3158" s="21"/>
      <c r="R3158" s="21"/>
      <c r="S3158" s="21"/>
      <c r="U3158" s="36"/>
      <c r="V3158" s="66"/>
      <c r="W3158" s="66"/>
    </row>
    <row r="3159" spans="1:23" ht="15">
      <c r="A3159" s="21"/>
      <c r="B3159" s="6"/>
      <c r="C3159" s="21"/>
      <c r="D3159" s="21"/>
      <c r="E3159" s="21"/>
      <c r="F3159" s="30"/>
      <c r="G3159" s="21"/>
      <c r="H3159" s="21"/>
      <c r="I3159" s="31"/>
      <c r="J3159" s="21"/>
      <c r="K3159" s="21"/>
      <c r="L3159" s="21"/>
      <c r="M3159" s="51"/>
      <c r="N3159" s="21"/>
      <c r="O3159" s="21"/>
      <c r="P3159" s="21"/>
      <c r="Q3159" s="21"/>
      <c r="R3159" s="21"/>
      <c r="S3159" s="21"/>
      <c r="U3159" s="36"/>
      <c r="V3159" s="66"/>
      <c r="W3159" s="66"/>
    </row>
    <row r="3160" spans="1:23" ht="15">
      <c r="A3160" s="21"/>
      <c r="B3160" s="6"/>
      <c r="C3160" s="21"/>
      <c r="D3160" s="21"/>
      <c r="E3160" s="21"/>
      <c r="F3160" s="30"/>
      <c r="G3160" s="21"/>
      <c r="H3160" s="21"/>
      <c r="I3160" s="31"/>
      <c r="J3160" s="21"/>
      <c r="K3160" s="21"/>
      <c r="L3160" s="21"/>
      <c r="M3160" s="51"/>
      <c r="N3160" s="21"/>
      <c r="O3160" s="21"/>
      <c r="P3160" s="21"/>
      <c r="Q3160" s="21"/>
      <c r="R3160" s="21"/>
      <c r="S3160" s="21"/>
      <c r="U3160" s="36"/>
      <c r="V3160" s="66"/>
      <c r="W3160" s="66"/>
    </row>
    <row r="3161" spans="1:23" ht="15">
      <c r="A3161" s="21"/>
      <c r="B3161" s="6"/>
      <c r="C3161" s="21"/>
      <c r="D3161" s="21"/>
      <c r="E3161" s="21"/>
      <c r="F3161" s="30"/>
      <c r="G3161" s="21"/>
      <c r="H3161" s="21"/>
      <c r="I3161" s="31"/>
      <c r="J3161" s="21"/>
      <c r="K3161" s="21"/>
      <c r="L3161" s="21"/>
      <c r="M3161" s="51"/>
      <c r="N3161" s="21"/>
      <c r="O3161" s="21"/>
      <c r="P3161" s="21"/>
      <c r="Q3161" s="21"/>
      <c r="R3161" s="21"/>
      <c r="S3161" s="21"/>
      <c r="U3161" s="36"/>
      <c r="V3161" s="66"/>
      <c r="W3161" s="66"/>
    </row>
    <row r="3162" spans="1:23" ht="15">
      <c r="A3162" s="21"/>
      <c r="B3162" s="6"/>
      <c r="C3162" s="21"/>
      <c r="D3162" s="21"/>
      <c r="E3162" s="21"/>
      <c r="F3162" s="30"/>
      <c r="G3162" s="21"/>
      <c r="H3162" s="21"/>
      <c r="I3162" s="31"/>
      <c r="J3162" s="21"/>
      <c r="K3162" s="21"/>
      <c r="L3162" s="21"/>
      <c r="M3162" s="51"/>
      <c r="N3162" s="21"/>
      <c r="O3162" s="21"/>
      <c r="P3162" s="21"/>
      <c r="Q3162" s="21"/>
      <c r="R3162" s="21"/>
      <c r="S3162" s="21"/>
      <c r="U3162" s="36"/>
      <c r="V3162" s="66"/>
      <c r="W3162" s="66"/>
    </row>
    <row r="3163" spans="1:23" ht="15">
      <c r="A3163" s="21"/>
      <c r="B3163" s="6"/>
      <c r="C3163" s="21"/>
      <c r="D3163" s="21"/>
      <c r="E3163" s="21"/>
      <c r="F3163" s="30"/>
      <c r="G3163" s="21"/>
      <c r="H3163" s="21"/>
      <c r="I3163" s="31"/>
      <c r="J3163" s="21"/>
      <c r="K3163" s="21"/>
      <c r="L3163" s="21"/>
      <c r="M3163" s="51"/>
      <c r="N3163" s="21"/>
      <c r="O3163" s="21"/>
      <c r="P3163" s="21"/>
      <c r="Q3163" s="21"/>
      <c r="R3163" s="21"/>
      <c r="S3163" s="21"/>
      <c r="U3163" s="36"/>
      <c r="V3163" s="66"/>
      <c r="W3163" s="66"/>
    </row>
    <row r="3164" spans="1:23" ht="15">
      <c r="A3164" s="21"/>
      <c r="B3164" s="6"/>
      <c r="C3164" s="21"/>
      <c r="D3164" s="21"/>
      <c r="E3164" s="21"/>
      <c r="F3164" s="30"/>
      <c r="G3164" s="21"/>
      <c r="H3164" s="21"/>
      <c r="I3164" s="31"/>
      <c r="J3164" s="21"/>
      <c r="K3164" s="21"/>
      <c r="L3164" s="21"/>
      <c r="M3164" s="51"/>
      <c r="N3164" s="21"/>
      <c r="O3164" s="21"/>
      <c r="P3164" s="21"/>
      <c r="Q3164" s="21"/>
      <c r="R3164" s="21"/>
      <c r="S3164" s="21"/>
      <c r="U3164" s="36"/>
      <c r="V3164" s="66"/>
      <c r="W3164" s="66"/>
    </row>
    <row r="3165" spans="1:23" ht="15">
      <c r="A3165" s="21"/>
      <c r="B3165" s="6"/>
      <c r="C3165" s="21"/>
      <c r="D3165" s="21"/>
      <c r="E3165" s="21"/>
      <c r="F3165" s="30"/>
      <c r="G3165" s="21"/>
      <c r="H3165" s="21"/>
      <c r="I3165" s="31"/>
      <c r="J3165" s="21"/>
      <c r="K3165" s="21"/>
      <c r="L3165" s="21"/>
      <c r="M3165" s="51"/>
      <c r="N3165" s="21"/>
      <c r="O3165" s="21"/>
      <c r="P3165" s="21"/>
      <c r="Q3165" s="21"/>
      <c r="R3165" s="21"/>
      <c r="S3165" s="21"/>
      <c r="U3165" s="36"/>
      <c r="V3165" s="66"/>
      <c r="W3165" s="66"/>
    </row>
    <row r="3166" spans="1:23" ht="15">
      <c r="A3166" s="21"/>
      <c r="B3166" s="6"/>
      <c r="C3166" s="21"/>
      <c r="D3166" s="21"/>
      <c r="E3166" s="21"/>
      <c r="F3166" s="30"/>
      <c r="G3166" s="21"/>
      <c r="H3166" s="21"/>
      <c r="I3166" s="31"/>
      <c r="J3166" s="21"/>
      <c r="K3166" s="21"/>
      <c r="L3166" s="21"/>
      <c r="M3166" s="51"/>
      <c r="N3166" s="21"/>
      <c r="O3166" s="21"/>
      <c r="P3166" s="21"/>
      <c r="Q3166" s="21"/>
      <c r="R3166" s="21"/>
      <c r="S3166" s="21"/>
      <c r="U3166" s="36"/>
      <c r="V3166" s="66"/>
      <c r="W3166" s="66"/>
    </row>
    <row r="3167" spans="1:23" ht="15">
      <c r="A3167" s="21"/>
      <c r="B3167" s="6"/>
      <c r="C3167" s="21"/>
      <c r="D3167" s="21"/>
      <c r="E3167" s="21"/>
      <c r="F3167" s="30"/>
      <c r="G3167" s="21"/>
      <c r="H3167" s="21"/>
      <c r="I3167" s="31"/>
      <c r="J3167" s="21"/>
      <c r="K3167" s="21"/>
      <c r="L3167" s="21"/>
      <c r="M3167" s="51"/>
      <c r="N3167" s="21"/>
      <c r="O3167" s="21"/>
      <c r="P3167" s="21"/>
      <c r="Q3167" s="21"/>
      <c r="R3167" s="21"/>
      <c r="S3167" s="21"/>
      <c r="U3167" s="36"/>
      <c r="V3167" s="66"/>
      <c r="W3167" s="66"/>
    </row>
    <row r="3168" spans="1:23" ht="15">
      <c r="A3168" s="21"/>
      <c r="B3168" s="6"/>
      <c r="C3168" s="21"/>
      <c r="D3168" s="21"/>
      <c r="E3168" s="21"/>
      <c r="F3168" s="30"/>
      <c r="G3168" s="21"/>
      <c r="H3168" s="21"/>
      <c r="I3168" s="31"/>
      <c r="J3168" s="21"/>
      <c r="K3168" s="21"/>
      <c r="L3168" s="21"/>
      <c r="M3168" s="51"/>
      <c r="N3168" s="21"/>
      <c r="O3168" s="21"/>
      <c r="P3168" s="21"/>
      <c r="Q3168" s="21"/>
      <c r="R3168" s="21"/>
      <c r="S3168" s="21"/>
      <c r="U3168" s="36"/>
      <c r="V3168" s="66"/>
      <c r="W3168" s="66"/>
    </row>
    <row r="3169" spans="1:23" ht="15">
      <c r="A3169" s="21"/>
      <c r="B3169" s="6"/>
      <c r="C3169" s="21"/>
      <c r="D3169" s="21"/>
      <c r="E3169" s="21"/>
      <c r="F3169" s="30"/>
      <c r="G3169" s="21"/>
      <c r="H3169" s="21"/>
      <c r="I3169" s="31"/>
      <c r="J3169" s="21"/>
      <c r="K3169" s="21"/>
      <c r="L3169" s="21"/>
      <c r="M3169" s="51"/>
      <c r="N3169" s="21"/>
      <c r="O3169" s="21"/>
      <c r="P3169" s="21"/>
      <c r="Q3169" s="21"/>
      <c r="R3169" s="21"/>
      <c r="S3169" s="21"/>
      <c r="U3169" s="36"/>
      <c r="V3169" s="66"/>
      <c r="W3169" s="66"/>
    </row>
    <row r="3170" spans="1:23" ht="15">
      <c r="A3170" s="21"/>
      <c r="B3170" s="6"/>
      <c r="C3170" s="21"/>
      <c r="D3170" s="21"/>
      <c r="E3170" s="21"/>
      <c r="F3170" s="30"/>
      <c r="G3170" s="21"/>
      <c r="H3170" s="21"/>
      <c r="I3170" s="31"/>
      <c r="J3170" s="21"/>
      <c r="K3170" s="21"/>
      <c r="L3170" s="21"/>
      <c r="M3170" s="51"/>
      <c r="N3170" s="21"/>
      <c r="O3170" s="21"/>
      <c r="P3170" s="21"/>
      <c r="Q3170" s="21"/>
      <c r="R3170" s="21"/>
      <c r="S3170" s="21"/>
      <c r="U3170" s="36"/>
      <c r="V3170" s="66"/>
      <c r="W3170" s="66"/>
    </row>
    <row r="3171" spans="1:23" ht="15">
      <c r="A3171" s="21"/>
      <c r="B3171" s="6"/>
      <c r="C3171" s="21"/>
      <c r="D3171" s="21"/>
      <c r="E3171" s="21"/>
      <c r="F3171" s="30"/>
      <c r="G3171" s="21"/>
      <c r="H3171" s="21"/>
      <c r="I3171" s="31"/>
      <c r="J3171" s="21"/>
      <c r="K3171" s="21"/>
      <c r="L3171" s="21"/>
      <c r="M3171" s="51"/>
      <c r="N3171" s="21"/>
      <c r="O3171" s="21"/>
      <c r="P3171" s="21"/>
      <c r="Q3171" s="21"/>
      <c r="R3171" s="21"/>
      <c r="S3171" s="21"/>
      <c r="U3171" s="36"/>
      <c r="V3171" s="66"/>
      <c r="W3171" s="66"/>
    </row>
    <row r="3172" spans="1:23" ht="15">
      <c r="A3172" s="21"/>
      <c r="B3172" s="6"/>
      <c r="C3172" s="21"/>
      <c r="D3172" s="21"/>
      <c r="E3172" s="21"/>
      <c r="F3172" s="30"/>
      <c r="G3172" s="21"/>
      <c r="H3172" s="21"/>
      <c r="I3172" s="31"/>
      <c r="J3172" s="21"/>
      <c r="K3172" s="21"/>
      <c r="L3172" s="21"/>
      <c r="M3172" s="51"/>
      <c r="N3172" s="21"/>
      <c r="O3172" s="21"/>
      <c r="P3172" s="21"/>
      <c r="Q3172" s="21"/>
      <c r="R3172" s="21"/>
      <c r="S3172" s="21"/>
      <c r="U3172" s="36"/>
      <c r="V3172" s="66"/>
      <c r="W3172" s="66"/>
    </row>
    <row r="3173" spans="1:23" ht="15">
      <c r="A3173" s="21"/>
      <c r="B3173" s="6"/>
      <c r="C3173" s="21"/>
      <c r="D3173" s="21"/>
      <c r="E3173" s="21"/>
      <c r="F3173" s="30"/>
      <c r="G3173" s="21"/>
      <c r="H3173" s="21"/>
      <c r="I3173" s="31"/>
      <c r="J3173" s="21"/>
      <c r="K3173" s="21"/>
      <c r="L3173" s="21"/>
      <c r="M3173" s="51"/>
      <c r="N3173" s="21"/>
      <c r="O3173" s="21"/>
      <c r="P3173" s="21"/>
      <c r="Q3173" s="21"/>
      <c r="R3173" s="21"/>
      <c r="S3173" s="21"/>
      <c r="U3173" s="36"/>
      <c r="V3173" s="66"/>
      <c r="W3173" s="66"/>
    </row>
    <row r="3174" spans="1:23" ht="15">
      <c r="A3174" s="21"/>
      <c r="B3174" s="6"/>
      <c r="C3174" s="21"/>
      <c r="D3174" s="21"/>
      <c r="E3174" s="21"/>
      <c r="F3174" s="30"/>
      <c r="G3174" s="21"/>
      <c r="H3174" s="21"/>
      <c r="I3174" s="31"/>
      <c r="J3174" s="21"/>
      <c r="K3174" s="21"/>
      <c r="L3174" s="21"/>
      <c r="M3174" s="51"/>
      <c r="N3174" s="21"/>
      <c r="O3174" s="21"/>
      <c r="P3174" s="21"/>
      <c r="Q3174" s="21"/>
      <c r="R3174" s="21"/>
      <c r="S3174" s="21"/>
      <c r="U3174" s="36"/>
      <c r="V3174" s="66"/>
      <c r="W3174" s="66"/>
    </row>
    <row r="3175" spans="1:23" ht="15">
      <c r="A3175" s="21"/>
      <c r="B3175" s="6"/>
      <c r="C3175" s="21"/>
      <c r="D3175" s="21"/>
      <c r="E3175" s="21"/>
      <c r="F3175" s="30"/>
      <c r="G3175" s="21"/>
      <c r="H3175" s="21"/>
      <c r="I3175" s="31"/>
      <c r="J3175" s="21"/>
      <c r="K3175" s="21"/>
      <c r="L3175" s="21"/>
      <c r="M3175" s="51"/>
      <c r="N3175" s="21"/>
      <c r="O3175" s="21"/>
      <c r="P3175" s="21"/>
      <c r="Q3175" s="21"/>
      <c r="R3175" s="21"/>
      <c r="S3175" s="21"/>
      <c r="U3175" s="36"/>
      <c r="V3175" s="66"/>
      <c r="W3175" s="66"/>
    </row>
    <row r="3176" spans="1:23" ht="15">
      <c r="A3176" s="21"/>
      <c r="B3176" s="6"/>
      <c r="C3176" s="21"/>
      <c r="D3176" s="21"/>
      <c r="E3176" s="21"/>
      <c r="F3176" s="30"/>
      <c r="G3176" s="21"/>
      <c r="H3176" s="21"/>
      <c r="I3176" s="31"/>
      <c r="J3176" s="21"/>
      <c r="K3176" s="21"/>
      <c r="L3176" s="21"/>
      <c r="M3176" s="51"/>
      <c r="N3176" s="21"/>
      <c r="O3176" s="21"/>
      <c r="P3176" s="21"/>
      <c r="Q3176" s="21"/>
      <c r="R3176" s="21"/>
      <c r="S3176" s="21"/>
      <c r="U3176" s="36"/>
      <c r="V3176" s="66"/>
      <c r="W3176" s="66"/>
    </row>
    <row r="3177" spans="1:23" ht="15">
      <c r="A3177" s="21"/>
      <c r="B3177" s="6"/>
      <c r="C3177" s="21"/>
      <c r="D3177" s="21"/>
      <c r="E3177" s="21"/>
      <c r="F3177" s="30"/>
      <c r="G3177" s="21"/>
      <c r="H3177" s="21"/>
      <c r="I3177" s="31"/>
      <c r="J3177" s="21"/>
      <c r="K3177" s="21"/>
      <c r="L3177" s="21"/>
      <c r="M3177" s="51"/>
      <c r="N3177" s="21"/>
      <c r="O3177" s="21"/>
      <c r="P3177" s="21"/>
      <c r="Q3177" s="21"/>
      <c r="R3177" s="21"/>
      <c r="S3177" s="21"/>
      <c r="U3177" s="36"/>
      <c r="V3177" s="66"/>
      <c r="W3177" s="66"/>
    </row>
    <row r="3178" spans="1:23" ht="15">
      <c r="A3178" s="21"/>
      <c r="B3178" s="6"/>
      <c r="C3178" s="21"/>
      <c r="D3178" s="21"/>
      <c r="E3178" s="21"/>
      <c r="F3178" s="30"/>
      <c r="G3178" s="21"/>
      <c r="H3178" s="21"/>
      <c r="I3178" s="31"/>
      <c r="J3178" s="21"/>
      <c r="K3178" s="21"/>
      <c r="L3178" s="21"/>
      <c r="M3178" s="51"/>
      <c r="N3178" s="21"/>
      <c r="O3178" s="21"/>
      <c r="P3178" s="21"/>
      <c r="Q3178" s="21"/>
      <c r="R3178" s="21"/>
      <c r="S3178" s="21"/>
      <c r="U3178" s="36"/>
      <c r="V3178" s="66"/>
      <c r="W3178" s="66"/>
    </row>
    <row r="3179" spans="1:23" ht="15">
      <c r="A3179" s="21"/>
      <c r="B3179" s="6"/>
      <c r="C3179" s="21"/>
      <c r="D3179" s="21"/>
      <c r="E3179" s="21"/>
      <c r="F3179" s="30"/>
      <c r="G3179" s="21"/>
      <c r="H3179" s="21"/>
      <c r="I3179" s="31"/>
      <c r="J3179" s="21"/>
      <c r="K3179" s="21"/>
      <c r="L3179" s="21"/>
      <c r="M3179" s="51"/>
      <c r="N3179" s="21"/>
      <c r="O3179" s="21"/>
      <c r="P3179" s="21"/>
      <c r="Q3179" s="21"/>
      <c r="R3179" s="21"/>
      <c r="S3179" s="21"/>
      <c r="U3179" s="36"/>
      <c r="V3179" s="66"/>
      <c r="W3179" s="66"/>
    </row>
    <row r="3180" spans="1:23" ht="15">
      <c r="A3180" s="21"/>
      <c r="B3180" s="6"/>
      <c r="C3180" s="21"/>
      <c r="D3180" s="21"/>
      <c r="E3180" s="21"/>
      <c r="F3180" s="30"/>
      <c r="G3180" s="21"/>
      <c r="H3180" s="21"/>
      <c r="I3180" s="31"/>
      <c r="J3180" s="21"/>
      <c r="K3180" s="21"/>
      <c r="L3180" s="21"/>
      <c r="M3180" s="51"/>
      <c r="N3180" s="21"/>
      <c r="O3180" s="21"/>
      <c r="P3180" s="21"/>
      <c r="Q3180" s="21"/>
      <c r="R3180" s="21"/>
      <c r="S3180" s="21"/>
      <c r="U3180" s="36"/>
      <c r="V3180" s="66"/>
      <c r="W3180" s="66"/>
    </row>
    <row r="3181" spans="1:23" ht="15">
      <c r="A3181" s="21"/>
      <c r="B3181" s="6"/>
      <c r="C3181" s="21"/>
      <c r="D3181" s="21"/>
      <c r="E3181" s="21"/>
      <c r="F3181" s="30"/>
      <c r="G3181" s="21"/>
      <c r="H3181" s="21"/>
      <c r="I3181" s="31"/>
      <c r="J3181" s="21"/>
      <c r="K3181" s="21"/>
      <c r="L3181" s="21"/>
      <c r="M3181" s="51"/>
      <c r="N3181" s="21"/>
      <c r="O3181" s="21"/>
      <c r="P3181" s="21"/>
      <c r="Q3181" s="21"/>
      <c r="R3181" s="21"/>
      <c r="S3181" s="21"/>
      <c r="U3181" s="36"/>
      <c r="V3181" s="66"/>
      <c r="W3181" s="66"/>
    </row>
    <row r="3182" spans="1:23" ht="15">
      <c r="A3182" s="21"/>
      <c r="B3182" s="6"/>
      <c r="C3182" s="21"/>
      <c r="D3182" s="21"/>
      <c r="E3182" s="21"/>
      <c r="F3182" s="30"/>
      <c r="G3182" s="21"/>
      <c r="H3182" s="21"/>
      <c r="I3182" s="31"/>
      <c r="J3182" s="21"/>
      <c r="K3182" s="21"/>
      <c r="L3182" s="21"/>
      <c r="M3182" s="51"/>
      <c r="N3182" s="21"/>
      <c r="O3182" s="21"/>
      <c r="P3182" s="21"/>
      <c r="Q3182" s="21"/>
      <c r="R3182" s="21"/>
      <c r="S3182" s="21"/>
      <c r="U3182" s="36"/>
      <c r="V3182" s="66"/>
      <c r="W3182" s="66"/>
    </row>
    <row r="3183" spans="1:23" ht="15">
      <c r="A3183" s="21"/>
      <c r="B3183" s="6"/>
      <c r="C3183" s="21"/>
      <c r="D3183" s="21"/>
      <c r="E3183" s="21"/>
      <c r="F3183" s="30"/>
      <c r="G3183" s="21"/>
      <c r="H3183" s="21"/>
      <c r="I3183" s="31"/>
      <c r="J3183" s="21"/>
      <c r="K3183" s="21"/>
      <c r="L3183" s="21"/>
      <c r="M3183" s="51"/>
      <c r="N3183" s="21"/>
      <c r="O3183" s="21"/>
      <c r="P3183" s="21"/>
      <c r="Q3183" s="21"/>
      <c r="R3183" s="21"/>
      <c r="S3183" s="21"/>
      <c r="U3183" s="36"/>
      <c r="V3183" s="66"/>
      <c r="W3183" s="66"/>
    </row>
    <row r="3184" spans="1:23" ht="15">
      <c r="A3184" s="21"/>
      <c r="B3184" s="6"/>
      <c r="C3184" s="21"/>
      <c r="D3184" s="21"/>
      <c r="E3184" s="21"/>
      <c r="F3184" s="30"/>
      <c r="G3184" s="21"/>
      <c r="H3184" s="21"/>
      <c r="I3184" s="31"/>
      <c r="J3184" s="21"/>
      <c r="K3184" s="21"/>
      <c r="L3184" s="21"/>
      <c r="M3184" s="51"/>
      <c r="N3184" s="21"/>
      <c r="O3184" s="21"/>
      <c r="P3184" s="21"/>
      <c r="Q3184" s="21"/>
      <c r="R3184" s="21"/>
      <c r="S3184" s="21"/>
      <c r="U3184" s="36"/>
      <c r="V3184" s="66"/>
      <c r="W3184" s="66"/>
    </row>
    <row r="3185" spans="1:23" ht="15">
      <c r="A3185" s="21"/>
      <c r="B3185" s="6"/>
      <c r="C3185" s="21"/>
      <c r="D3185" s="21"/>
      <c r="E3185" s="21"/>
      <c r="F3185" s="30"/>
      <c r="G3185" s="21"/>
      <c r="H3185" s="21"/>
      <c r="I3185" s="31"/>
      <c r="J3185" s="21"/>
      <c r="K3185" s="21"/>
      <c r="L3185" s="21"/>
      <c r="M3185" s="51"/>
      <c r="N3185" s="21"/>
      <c r="O3185" s="21"/>
      <c r="P3185" s="21"/>
      <c r="Q3185" s="21"/>
      <c r="R3185" s="21"/>
      <c r="S3185" s="21"/>
      <c r="U3185" s="36"/>
      <c r="V3185" s="66"/>
      <c r="W3185" s="66"/>
    </row>
    <row r="3186" spans="1:23" ht="15">
      <c r="A3186" s="21"/>
      <c r="B3186" s="6"/>
      <c r="C3186" s="21"/>
      <c r="D3186" s="21"/>
      <c r="E3186" s="21"/>
      <c r="F3186" s="30"/>
      <c r="G3186" s="21"/>
      <c r="H3186" s="21"/>
      <c r="I3186" s="31"/>
      <c r="J3186" s="21"/>
      <c r="K3186" s="21"/>
      <c r="L3186" s="21"/>
      <c r="M3186" s="51"/>
      <c r="N3186" s="21"/>
      <c r="O3186" s="21"/>
      <c r="P3186" s="21"/>
      <c r="Q3186" s="21"/>
      <c r="R3186" s="21"/>
      <c r="S3186" s="21"/>
      <c r="U3186" s="36"/>
      <c r="V3186" s="66"/>
      <c r="W3186" s="66"/>
    </row>
    <row r="3187" spans="1:23" ht="15">
      <c r="A3187" s="21"/>
      <c r="B3187" s="6"/>
      <c r="C3187" s="21"/>
      <c r="D3187" s="21"/>
      <c r="E3187" s="21"/>
      <c r="F3187" s="30"/>
      <c r="G3187" s="21"/>
      <c r="H3187" s="21"/>
      <c r="I3187" s="31"/>
      <c r="J3187" s="21"/>
      <c r="K3187" s="21"/>
      <c r="L3187" s="21"/>
      <c r="M3187" s="51"/>
      <c r="N3187" s="21"/>
      <c r="O3187" s="21"/>
      <c r="P3187" s="21"/>
      <c r="Q3187" s="21"/>
      <c r="R3187" s="21"/>
      <c r="S3187" s="21"/>
      <c r="U3187" s="36"/>
      <c r="V3187" s="66"/>
      <c r="W3187" s="66"/>
    </row>
    <row r="3188" spans="1:23" ht="15">
      <c r="A3188" s="21"/>
      <c r="B3188" s="6"/>
      <c r="C3188" s="21"/>
      <c r="D3188" s="21"/>
      <c r="E3188" s="21"/>
      <c r="F3188" s="30"/>
      <c r="G3188" s="21"/>
      <c r="H3188" s="21"/>
      <c r="I3188" s="31"/>
      <c r="J3188" s="21"/>
      <c r="K3188" s="21"/>
      <c r="L3188" s="21"/>
      <c r="M3188" s="51"/>
      <c r="N3188" s="21"/>
      <c r="O3188" s="21"/>
      <c r="P3188" s="21"/>
      <c r="Q3188" s="21"/>
      <c r="R3188" s="21"/>
      <c r="S3188" s="21"/>
      <c r="U3188" s="36"/>
      <c r="V3188" s="66"/>
      <c r="W3188" s="66"/>
    </row>
    <row r="3189" spans="1:23" ht="15">
      <c r="A3189" s="21"/>
      <c r="B3189" s="6"/>
      <c r="C3189" s="21"/>
      <c r="D3189" s="21"/>
      <c r="E3189" s="21"/>
      <c r="F3189" s="30"/>
      <c r="G3189" s="21"/>
      <c r="H3189" s="21"/>
      <c r="I3189" s="31"/>
      <c r="J3189" s="21"/>
      <c r="K3189" s="21"/>
      <c r="L3189" s="21"/>
      <c r="M3189" s="51"/>
      <c r="N3189" s="21"/>
      <c r="O3189" s="21"/>
      <c r="P3189" s="21"/>
      <c r="Q3189" s="21"/>
      <c r="R3189" s="21"/>
      <c r="S3189" s="21"/>
      <c r="U3189" s="36"/>
      <c r="V3189" s="66"/>
      <c r="W3189" s="66"/>
    </row>
    <row r="3190" spans="1:23" ht="15">
      <c r="A3190" s="21"/>
      <c r="B3190" s="6"/>
      <c r="C3190" s="21"/>
      <c r="D3190" s="21"/>
      <c r="E3190" s="21"/>
      <c r="F3190" s="30"/>
      <c r="G3190" s="21"/>
      <c r="H3190" s="21"/>
      <c r="I3190" s="31"/>
      <c r="J3190" s="21"/>
      <c r="K3190" s="21"/>
      <c r="L3190" s="21"/>
      <c r="M3190" s="51"/>
      <c r="N3190" s="21"/>
      <c r="O3190" s="21"/>
      <c r="P3190" s="21"/>
      <c r="Q3190" s="21"/>
      <c r="R3190" s="21"/>
      <c r="S3190" s="21"/>
      <c r="U3190" s="36"/>
      <c r="V3190" s="66"/>
      <c r="W3190" s="66"/>
    </row>
    <row r="3191" spans="1:23" ht="15">
      <c r="A3191" s="21"/>
      <c r="B3191" s="6"/>
      <c r="C3191" s="21"/>
      <c r="D3191" s="21"/>
      <c r="E3191" s="21"/>
      <c r="F3191" s="30"/>
      <c r="G3191" s="21"/>
      <c r="H3191" s="21"/>
      <c r="I3191" s="31"/>
      <c r="J3191" s="21"/>
      <c r="K3191" s="21"/>
      <c r="L3191" s="21"/>
      <c r="M3191" s="51"/>
      <c r="N3191" s="21"/>
      <c r="O3191" s="21"/>
      <c r="P3191" s="21"/>
      <c r="Q3191" s="21"/>
      <c r="R3191" s="21"/>
      <c r="S3191" s="21"/>
      <c r="U3191" s="36"/>
      <c r="V3191" s="66"/>
      <c r="W3191" s="66"/>
    </row>
    <row r="3192" spans="1:23" ht="15">
      <c r="A3192" s="21"/>
      <c r="B3192" s="6"/>
      <c r="C3192" s="21"/>
      <c r="D3192" s="21"/>
      <c r="E3192" s="21"/>
      <c r="F3192" s="30"/>
      <c r="G3192" s="21"/>
      <c r="H3192" s="21"/>
      <c r="I3192" s="31"/>
      <c r="J3192" s="21"/>
      <c r="K3192" s="21"/>
      <c r="L3192" s="21"/>
      <c r="M3192" s="51"/>
      <c r="N3192" s="21"/>
      <c r="O3192" s="21"/>
      <c r="P3192" s="21"/>
      <c r="Q3192" s="21"/>
      <c r="R3192" s="21"/>
      <c r="S3192" s="21"/>
      <c r="U3192" s="36"/>
      <c r="V3192" s="66"/>
      <c r="W3192" s="66"/>
    </row>
    <row r="3193" spans="1:23" ht="15">
      <c r="A3193" s="21"/>
      <c r="B3193" s="6"/>
      <c r="C3193" s="21"/>
      <c r="D3193" s="21"/>
      <c r="E3193" s="21"/>
      <c r="F3193" s="30"/>
      <c r="G3193" s="21"/>
      <c r="H3193" s="21"/>
      <c r="I3193" s="31"/>
      <c r="J3193" s="21"/>
      <c r="K3193" s="21"/>
      <c r="L3193" s="21"/>
      <c r="M3193" s="51"/>
      <c r="N3193" s="21"/>
      <c r="O3193" s="21"/>
      <c r="P3193" s="21"/>
      <c r="Q3193" s="21"/>
      <c r="R3193" s="21"/>
      <c r="S3193" s="21"/>
      <c r="U3193" s="36"/>
      <c r="V3193" s="66"/>
      <c r="W3193" s="66"/>
    </row>
    <row r="3194" spans="1:23" ht="15">
      <c r="A3194" s="21"/>
      <c r="B3194" s="6"/>
      <c r="C3194" s="21"/>
      <c r="D3194" s="21"/>
      <c r="E3194" s="21"/>
      <c r="F3194" s="30"/>
      <c r="G3194" s="21"/>
      <c r="H3194" s="21"/>
      <c r="I3194" s="31"/>
      <c r="J3194" s="21"/>
      <c r="K3194" s="21"/>
      <c r="L3194" s="21"/>
      <c r="M3194" s="51"/>
      <c r="N3194" s="21"/>
      <c r="O3194" s="21"/>
      <c r="P3194" s="21"/>
      <c r="Q3194" s="21"/>
      <c r="R3194" s="21"/>
      <c r="S3194" s="21"/>
      <c r="U3194" s="36"/>
      <c r="V3194" s="66"/>
      <c r="W3194" s="66"/>
    </row>
    <row r="3195" spans="1:23" ht="15">
      <c r="A3195" s="21"/>
      <c r="B3195" s="6"/>
      <c r="C3195" s="21"/>
      <c r="D3195" s="21"/>
      <c r="E3195" s="21"/>
      <c r="F3195" s="30"/>
      <c r="G3195" s="21"/>
      <c r="H3195" s="21"/>
      <c r="I3195" s="31"/>
      <c r="J3195" s="21"/>
      <c r="K3195" s="21"/>
      <c r="L3195" s="21"/>
      <c r="M3195" s="51"/>
      <c r="N3195" s="21"/>
      <c r="O3195" s="21"/>
      <c r="P3195" s="21"/>
      <c r="Q3195" s="21"/>
      <c r="R3195" s="21"/>
      <c r="S3195" s="21"/>
      <c r="U3195" s="36"/>
      <c r="V3195" s="66"/>
      <c r="W3195" s="66"/>
    </row>
    <row r="3196" spans="1:23" ht="15">
      <c r="A3196" s="21"/>
      <c r="B3196" s="6"/>
      <c r="C3196" s="21"/>
      <c r="D3196" s="21"/>
      <c r="E3196" s="21"/>
      <c r="F3196" s="30"/>
      <c r="G3196" s="21"/>
      <c r="H3196" s="21"/>
      <c r="I3196" s="31"/>
      <c r="J3196" s="21"/>
      <c r="K3196" s="21"/>
      <c r="L3196" s="21"/>
      <c r="M3196" s="51"/>
      <c r="N3196" s="21"/>
      <c r="O3196" s="21"/>
      <c r="P3196" s="21"/>
      <c r="Q3196" s="21"/>
      <c r="R3196" s="21"/>
      <c r="S3196" s="21"/>
      <c r="U3196" s="36"/>
      <c r="V3196" s="66"/>
      <c r="W3196" s="66"/>
    </row>
    <row r="3197" spans="1:23" ht="15">
      <c r="A3197" s="21"/>
      <c r="B3197" s="6"/>
      <c r="C3197" s="21"/>
      <c r="D3197" s="21"/>
      <c r="E3197" s="21"/>
      <c r="F3197" s="30"/>
      <c r="G3197" s="21"/>
      <c r="H3197" s="21"/>
      <c r="I3197" s="31"/>
      <c r="J3197" s="21"/>
      <c r="K3197" s="21"/>
      <c r="L3197" s="21"/>
      <c r="M3197" s="51"/>
      <c r="N3197" s="21"/>
      <c r="O3197" s="21"/>
      <c r="P3197" s="21"/>
      <c r="Q3197" s="21"/>
      <c r="R3197" s="21"/>
      <c r="S3197" s="21"/>
      <c r="U3197" s="36"/>
      <c r="V3197" s="66"/>
      <c r="W3197" s="66"/>
    </row>
    <row r="3198" spans="1:23" ht="15">
      <c r="A3198" s="21"/>
      <c r="B3198" s="6"/>
      <c r="C3198" s="21"/>
      <c r="D3198" s="21"/>
      <c r="E3198" s="21"/>
      <c r="F3198" s="30"/>
      <c r="G3198" s="21"/>
      <c r="H3198" s="21"/>
      <c r="I3198" s="31"/>
      <c r="J3198" s="21"/>
      <c r="K3198" s="21"/>
      <c r="L3198" s="21"/>
      <c r="M3198" s="51"/>
      <c r="N3198" s="21"/>
      <c r="O3198" s="21"/>
      <c r="P3198" s="21"/>
      <c r="Q3198" s="21"/>
      <c r="R3198" s="21"/>
      <c r="S3198" s="21"/>
      <c r="U3198" s="36"/>
      <c r="V3198" s="66"/>
      <c r="W3198" s="66"/>
    </row>
    <row r="3199" spans="1:23" ht="15">
      <c r="A3199" s="21"/>
      <c r="B3199" s="6"/>
      <c r="C3199" s="21"/>
      <c r="D3199" s="21"/>
      <c r="E3199" s="21"/>
      <c r="F3199" s="30"/>
      <c r="G3199" s="21"/>
      <c r="H3199" s="21"/>
      <c r="I3199" s="31"/>
      <c r="J3199" s="21"/>
      <c r="K3199" s="21"/>
      <c r="L3199" s="21"/>
      <c r="M3199" s="51"/>
      <c r="N3199" s="21"/>
      <c r="O3199" s="21"/>
      <c r="P3199" s="21"/>
      <c r="Q3199" s="21"/>
      <c r="R3199" s="21"/>
      <c r="S3199" s="21"/>
      <c r="U3199" s="36"/>
      <c r="V3199" s="66"/>
      <c r="W3199" s="66"/>
    </row>
    <row r="3200" spans="1:23" ht="15">
      <c r="A3200" s="21"/>
      <c r="B3200" s="6"/>
      <c r="C3200" s="21"/>
      <c r="D3200" s="21"/>
      <c r="E3200" s="21"/>
      <c r="F3200" s="30"/>
      <c r="G3200" s="21"/>
      <c r="H3200" s="21"/>
      <c r="I3200" s="31"/>
      <c r="J3200" s="21"/>
      <c r="K3200" s="21"/>
      <c r="L3200" s="21"/>
      <c r="M3200" s="51"/>
      <c r="N3200" s="21"/>
      <c r="O3200" s="21"/>
      <c r="P3200" s="21"/>
      <c r="Q3200" s="21"/>
      <c r="R3200" s="21"/>
      <c r="S3200" s="21"/>
      <c r="U3200" s="36"/>
      <c r="V3200" s="66"/>
      <c r="W3200" s="66"/>
    </row>
    <row r="3201" spans="1:23" ht="15">
      <c r="A3201" s="21"/>
      <c r="B3201" s="6"/>
      <c r="C3201" s="21"/>
      <c r="D3201" s="21"/>
      <c r="E3201" s="21"/>
      <c r="F3201" s="30"/>
      <c r="G3201" s="21"/>
      <c r="H3201" s="21"/>
      <c r="I3201" s="31"/>
      <c r="J3201" s="21"/>
      <c r="K3201" s="21"/>
      <c r="L3201" s="21"/>
      <c r="M3201" s="51"/>
      <c r="N3201" s="21"/>
      <c r="O3201" s="21"/>
      <c r="P3201" s="21"/>
      <c r="Q3201" s="21"/>
      <c r="R3201" s="21"/>
      <c r="S3201" s="21"/>
      <c r="U3201" s="36"/>
      <c r="V3201" s="66"/>
      <c r="W3201" s="66"/>
    </row>
    <row r="3202" spans="1:23" ht="15">
      <c r="A3202" s="21"/>
      <c r="B3202" s="6"/>
      <c r="C3202" s="21"/>
      <c r="D3202" s="21"/>
      <c r="E3202" s="21"/>
      <c r="F3202" s="30"/>
      <c r="G3202" s="21"/>
      <c r="H3202" s="21"/>
      <c r="I3202" s="31"/>
      <c r="J3202" s="21"/>
      <c r="K3202" s="21"/>
      <c r="L3202" s="21"/>
      <c r="M3202" s="51"/>
      <c r="N3202" s="21"/>
      <c r="O3202" s="21"/>
      <c r="P3202" s="21"/>
      <c r="Q3202" s="21"/>
      <c r="R3202" s="21"/>
      <c r="S3202" s="21"/>
      <c r="U3202" s="36"/>
      <c r="V3202" s="66"/>
      <c r="W3202" s="66"/>
    </row>
    <row r="3203" spans="1:23" ht="15">
      <c r="A3203" s="21"/>
      <c r="B3203" s="6"/>
      <c r="C3203" s="21"/>
      <c r="D3203" s="21"/>
      <c r="E3203" s="21"/>
      <c r="F3203" s="30"/>
      <c r="G3203" s="21"/>
      <c r="H3203" s="21"/>
      <c r="I3203" s="31"/>
      <c r="J3203" s="21"/>
      <c r="K3203" s="21"/>
      <c r="L3203" s="21"/>
      <c r="M3203" s="51"/>
      <c r="N3203" s="21"/>
      <c r="O3203" s="21"/>
      <c r="P3203" s="21"/>
      <c r="Q3203" s="21"/>
      <c r="R3203" s="21"/>
      <c r="S3203" s="21"/>
      <c r="U3203" s="36"/>
      <c r="V3203" s="66"/>
      <c r="W3203" s="66"/>
    </row>
    <row r="3204" spans="1:23" ht="15">
      <c r="A3204" s="21"/>
      <c r="B3204" s="6"/>
      <c r="C3204" s="21"/>
      <c r="D3204" s="21"/>
      <c r="E3204" s="21"/>
      <c r="F3204" s="30"/>
      <c r="G3204" s="21"/>
      <c r="H3204" s="21"/>
      <c r="I3204" s="31"/>
      <c r="J3204" s="21"/>
      <c r="K3204" s="21"/>
      <c r="L3204" s="21"/>
      <c r="M3204" s="51"/>
      <c r="N3204" s="21"/>
      <c r="O3204" s="21"/>
      <c r="P3204" s="21"/>
      <c r="Q3204" s="21"/>
      <c r="R3204" s="21"/>
      <c r="S3204" s="21"/>
      <c r="U3204" s="36"/>
      <c r="V3204" s="66"/>
      <c r="W3204" s="66"/>
    </row>
    <row r="3205" spans="1:23" ht="15">
      <c r="A3205" s="21"/>
      <c r="B3205" s="6"/>
      <c r="C3205" s="21"/>
      <c r="D3205" s="21"/>
      <c r="E3205" s="21"/>
      <c r="F3205" s="30"/>
      <c r="G3205" s="21"/>
      <c r="H3205" s="21"/>
      <c r="I3205" s="31"/>
      <c r="J3205" s="21"/>
      <c r="K3205" s="21"/>
      <c r="L3205" s="21"/>
      <c r="M3205" s="51"/>
      <c r="N3205" s="21"/>
      <c r="O3205" s="21"/>
      <c r="P3205" s="21"/>
      <c r="Q3205" s="21"/>
      <c r="R3205" s="21"/>
      <c r="S3205" s="21"/>
      <c r="U3205" s="36"/>
      <c r="V3205" s="66"/>
      <c r="W3205" s="66"/>
    </row>
    <row r="3206" spans="1:23" ht="15">
      <c r="A3206" s="21"/>
      <c r="B3206" s="6"/>
      <c r="C3206" s="21"/>
      <c r="D3206" s="21"/>
      <c r="E3206" s="21"/>
      <c r="F3206" s="30"/>
      <c r="G3206" s="21"/>
      <c r="H3206" s="21"/>
      <c r="I3206" s="31"/>
      <c r="J3206" s="21"/>
      <c r="K3206" s="21"/>
      <c r="L3206" s="21"/>
      <c r="M3206" s="51"/>
      <c r="N3206" s="21"/>
      <c r="O3206" s="21"/>
      <c r="P3206" s="21"/>
      <c r="Q3206" s="21"/>
      <c r="R3206" s="21"/>
      <c r="S3206" s="21"/>
      <c r="U3206" s="36"/>
      <c r="V3206" s="66"/>
      <c r="W3206" s="66"/>
    </row>
    <row r="3207" spans="1:23" ht="15">
      <c r="A3207" s="21"/>
      <c r="B3207" s="6"/>
      <c r="C3207" s="21"/>
      <c r="D3207" s="21"/>
      <c r="E3207" s="21"/>
      <c r="F3207" s="30"/>
      <c r="G3207" s="21"/>
      <c r="H3207" s="21"/>
      <c r="I3207" s="31"/>
      <c r="J3207" s="21"/>
      <c r="K3207" s="21"/>
      <c r="L3207" s="21"/>
      <c r="M3207" s="51"/>
      <c r="N3207" s="21"/>
      <c r="O3207" s="21"/>
      <c r="P3207" s="21"/>
      <c r="Q3207" s="21"/>
      <c r="R3207" s="21"/>
      <c r="S3207" s="21"/>
      <c r="U3207" s="36"/>
      <c r="V3207" s="66"/>
      <c r="W3207" s="66"/>
    </row>
    <row r="3208" spans="1:23" ht="15">
      <c r="A3208" s="21"/>
      <c r="B3208" s="6"/>
      <c r="C3208" s="21"/>
      <c r="D3208" s="21"/>
      <c r="E3208" s="21"/>
      <c r="F3208" s="30"/>
      <c r="G3208" s="21"/>
      <c r="H3208" s="21"/>
      <c r="I3208" s="31"/>
      <c r="J3208" s="21"/>
      <c r="K3208" s="21"/>
      <c r="L3208" s="21"/>
      <c r="M3208" s="51"/>
      <c r="N3208" s="21"/>
      <c r="O3208" s="21"/>
      <c r="P3208" s="21"/>
      <c r="Q3208" s="21"/>
      <c r="R3208" s="21"/>
      <c r="S3208" s="21"/>
      <c r="U3208" s="36"/>
      <c r="V3208" s="66"/>
      <c r="W3208" s="66"/>
    </row>
    <row r="3209" spans="1:23" ht="15">
      <c r="A3209" s="21"/>
      <c r="B3209" s="6"/>
      <c r="C3209" s="21"/>
      <c r="D3209" s="21"/>
      <c r="E3209" s="21"/>
      <c r="F3209" s="30"/>
      <c r="G3209" s="21"/>
      <c r="H3209" s="21"/>
      <c r="I3209" s="31"/>
      <c r="J3209" s="21"/>
      <c r="K3209" s="21"/>
      <c r="L3209" s="21"/>
      <c r="M3209" s="51"/>
      <c r="N3209" s="21"/>
      <c r="O3209" s="21"/>
      <c r="P3209" s="21"/>
      <c r="Q3209" s="21"/>
      <c r="R3209" s="21"/>
      <c r="S3209" s="21"/>
      <c r="U3209" s="36"/>
      <c r="V3209" s="66"/>
      <c r="W3209" s="66"/>
    </row>
    <row r="3210" spans="1:23" ht="15">
      <c r="A3210" s="21"/>
      <c r="B3210" s="6"/>
      <c r="C3210" s="21"/>
      <c r="D3210" s="21"/>
      <c r="E3210" s="21"/>
      <c r="F3210" s="30"/>
      <c r="G3210" s="21"/>
      <c r="H3210" s="21"/>
      <c r="I3210" s="31"/>
      <c r="J3210" s="21"/>
      <c r="K3210" s="21"/>
      <c r="L3210" s="21"/>
      <c r="M3210" s="51"/>
      <c r="N3210" s="21"/>
      <c r="O3210" s="21"/>
      <c r="P3210" s="21"/>
      <c r="Q3210" s="21"/>
      <c r="R3210" s="21"/>
      <c r="S3210" s="21"/>
      <c r="U3210" s="36"/>
      <c r="V3210" s="66"/>
      <c r="W3210" s="66"/>
    </row>
    <row r="3211" spans="1:23" ht="15">
      <c r="A3211" s="21"/>
      <c r="B3211" s="6"/>
      <c r="C3211" s="21"/>
      <c r="D3211" s="21"/>
      <c r="E3211" s="21"/>
      <c r="F3211" s="30"/>
      <c r="G3211" s="21"/>
      <c r="H3211" s="21"/>
      <c r="I3211" s="31"/>
      <c r="J3211" s="21"/>
      <c r="K3211" s="21"/>
      <c r="L3211" s="21"/>
      <c r="M3211" s="51"/>
      <c r="N3211" s="21"/>
      <c r="O3211" s="21"/>
      <c r="P3211" s="21"/>
      <c r="Q3211" s="21"/>
      <c r="R3211" s="21"/>
      <c r="S3211" s="21"/>
      <c r="U3211" s="36"/>
      <c r="V3211" s="66"/>
      <c r="W3211" s="66"/>
    </row>
    <row r="3212" spans="1:23" ht="15">
      <c r="A3212" s="21"/>
      <c r="B3212" s="6"/>
      <c r="C3212" s="21"/>
      <c r="D3212" s="21"/>
      <c r="E3212" s="21"/>
      <c r="F3212" s="30"/>
      <c r="G3212" s="21"/>
      <c r="H3212" s="21"/>
      <c r="I3212" s="31"/>
      <c r="J3212" s="21"/>
      <c r="K3212" s="21"/>
      <c r="L3212" s="21"/>
      <c r="M3212" s="51"/>
      <c r="N3212" s="21"/>
      <c r="O3212" s="21"/>
      <c r="P3212" s="21"/>
      <c r="Q3212" s="21"/>
      <c r="R3212" s="21"/>
      <c r="S3212" s="21"/>
      <c r="U3212" s="36"/>
      <c r="V3212" s="66"/>
      <c r="W3212" s="66"/>
    </row>
    <row r="3213" spans="1:23" ht="15">
      <c r="A3213" s="21"/>
      <c r="B3213" s="6"/>
      <c r="C3213" s="21"/>
      <c r="D3213" s="21"/>
      <c r="E3213" s="21"/>
      <c r="F3213" s="30"/>
      <c r="G3213" s="21"/>
      <c r="H3213" s="21"/>
      <c r="I3213" s="31"/>
      <c r="J3213" s="21"/>
      <c r="K3213" s="21"/>
      <c r="L3213" s="21"/>
      <c r="M3213" s="51"/>
      <c r="N3213" s="21"/>
      <c r="O3213" s="21"/>
      <c r="P3213" s="21"/>
      <c r="Q3213" s="21"/>
      <c r="R3213" s="21"/>
      <c r="S3213" s="21"/>
      <c r="U3213" s="36"/>
      <c r="V3213" s="66"/>
      <c r="W3213" s="66"/>
    </row>
    <row r="3214" spans="1:23" ht="15">
      <c r="A3214" s="21"/>
      <c r="B3214" s="6"/>
      <c r="C3214" s="21"/>
      <c r="D3214" s="21"/>
      <c r="E3214" s="21"/>
      <c r="F3214" s="30"/>
      <c r="G3214" s="21"/>
      <c r="H3214" s="21"/>
      <c r="I3214" s="31"/>
      <c r="J3214" s="21"/>
      <c r="K3214" s="21"/>
      <c r="L3214" s="21"/>
      <c r="M3214" s="51"/>
      <c r="N3214" s="21"/>
      <c r="O3214" s="21"/>
      <c r="P3214" s="21"/>
      <c r="Q3214" s="21"/>
      <c r="R3214" s="21"/>
      <c r="S3214" s="21"/>
      <c r="U3214" s="36"/>
      <c r="V3214" s="66"/>
      <c r="W3214" s="66"/>
    </row>
    <row r="3215" spans="1:23" ht="15">
      <c r="A3215" s="21"/>
      <c r="B3215" s="6"/>
      <c r="C3215" s="21"/>
      <c r="D3215" s="21"/>
      <c r="E3215" s="21"/>
      <c r="F3215" s="30"/>
      <c r="G3215" s="21"/>
      <c r="H3215" s="21"/>
      <c r="I3215" s="31"/>
      <c r="J3215" s="21"/>
      <c r="K3215" s="21"/>
      <c r="L3215" s="21"/>
      <c r="M3215" s="51"/>
      <c r="N3215" s="21"/>
      <c r="O3215" s="21"/>
      <c r="P3215" s="21"/>
      <c r="Q3215" s="21"/>
      <c r="R3215" s="21"/>
      <c r="S3215" s="21"/>
      <c r="U3215" s="36"/>
      <c r="V3215" s="66"/>
      <c r="W3215" s="66"/>
    </row>
    <row r="3216" spans="1:23" ht="15">
      <c r="A3216" s="21"/>
      <c r="B3216" s="6"/>
      <c r="C3216" s="21"/>
      <c r="D3216" s="21"/>
      <c r="E3216" s="21"/>
      <c r="F3216" s="30"/>
      <c r="G3216" s="21"/>
      <c r="H3216" s="21"/>
      <c r="I3216" s="31"/>
      <c r="J3216" s="21"/>
      <c r="K3216" s="21"/>
      <c r="L3216" s="21"/>
      <c r="M3216" s="51"/>
      <c r="N3216" s="21"/>
      <c r="O3216" s="21"/>
      <c r="P3216" s="21"/>
      <c r="Q3216" s="21"/>
      <c r="R3216" s="21"/>
      <c r="S3216" s="21"/>
      <c r="U3216" s="36"/>
      <c r="V3216" s="66"/>
      <c r="W3216" s="66"/>
    </row>
    <row r="3217" spans="1:23" ht="15">
      <c r="A3217" s="21"/>
      <c r="B3217" s="6"/>
      <c r="C3217" s="21"/>
      <c r="D3217" s="21"/>
      <c r="E3217" s="21"/>
      <c r="F3217" s="30"/>
      <c r="G3217" s="21"/>
      <c r="H3217" s="21"/>
      <c r="I3217" s="31"/>
      <c r="J3217" s="21"/>
      <c r="K3217" s="21"/>
      <c r="L3217" s="21"/>
      <c r="M3217" s="51"/>
      <c r="N3217" s="21"/>
      <c r="O3217" s="21"/>
      <c r="P3217" s="21"/>
      <c r="Q3217" s="21"/>
      <c r="R3217" s="21"/>
      <c r="S3217" s="21"/>
      <c r="U3217" s="36"/>
      <c r="V3217" s="66"/>
      <c r="W3217" s="66"/>
    </row>
    <row r="3218" spans="1:23" ht="15">
      <c r="A3218" s="21"/>
      <c r="B3218" s="6"/>
      <c r="C3218" s="21"/>
      <c r="D3218" s="21"/>
      <c r="E3218" s="21"/>
      <c r="F3218" s="30"/>
      <c r="G3218" s="21"/>
      <c r="H3218" s="21"/>
      <c r="I3218" s="31"/>
      <c r="J3218" s="21"/>
      <c r="K3218" s="21"/>
      <c r="L3218" s="21"/>
      <c r="M3218" s="51"/>
      <c r="N3218" s="21"/>
      <c r="O3218" s="21"/>
      <c r="P3218" s="21"/>
      <c r="Q3218" s="21"/>
      <c r="R3218" s="21"/>
      <c r="S3218" s="21"/>
      <c r="U3218" s="36"/>
      <c r="V3218" s="66"/>
      <c r="W3218" s="66"/>
    </row>
    <row r="3219" spans="1:23" ht="15">
      <c r="A3219" s="21"/>
      <c r="B3219" s="6"/>
      <c r="C3219" s="21"/>
      <c r="D3219" s="21"/>
      <c r="E3219" s="21"/>
      <c r="F3219" s="30"/>
      <c r="G3219" s="21"/>
      <c r="H3219" s="21"/>
      <c r="I3219" s="31"/>
      <c r="J3219" s="21"/>
      <c r="K3219" s="21"/>
      <c r="L3219" s="21"/>
      <c r="M3219" s="51"/>
      <c r="N3219" s="21"/>
      <c r="O3219" s="21"/>
      <c r="P3219" s="21"/>
      <c r="Q3219" s="21"/>
      <c r="R3219" s="21"/>
      <c r="S3219" s="21"/>
      <c r="U3219" s="36"/>
      <c r="V3219" s="66"/>
      <c r="W3219" s="66"/>
    </row>
    <row r="3220" spans="1:23" ht="15">
      <c r="A3220" s="21"/>
      <c r="B3220" s="6"/>
      <c r="C3220" s="21"/>
      <c r="D3220" s="21"/>
      <c r="E3220" s="21"/>
      <c r="F3220" s="30"/>
      <c r="G3220" s="21"/>
      <c r="H3220" s="21"/>
      <c r="I3220" s="31"/>
      <c r="J3220" s="21"/>
      <c r="K3220" s="21"/>
      <c r="L3220" s="21"/>
      <c r="M3220" s="51"/>
      <c r="N3220" s="21"/>
      <c r="O3220" s="21"/>
      <c r="P3220" s="21"/>
      <c r="Q3220" s="21"/>
      <c r="R3220" s="21"/>
      <c r="S3220" s="21"/>
      <c r="U3220" s="36"/>
      <c r="V3220" s="66"/>
      <c r="W3220" s="66"/>
    </row>
    <row r="3221" spans="1:23" ht="15">
      <c r="A3221" s="21"/>
      <c r="B3221" s="6"/>
      <c r="C3221" s="21"/>
      <c r="D3221" s="21"/>
      <c r="E3221" s="21"/>
      <c r="F3221" s="30"/>
      <c r="G3221" s="21"/>
      <c r="H3221" s="21"/>
      <c r="I3221" s="31"/>
      <c r="J3221" s="21"/>
      <c r="K3221" s="21"/>
      <c r="L3221" s="21"/>
      <c r="M3221" s="51"/>
      <c r="N3221" s="21"/>
      <c r="O3221" s="21"/>
      <c r="P3221" s="21"/>
      <c r="Q3221" s="21"/>
      <c r="R3221" s="21"/>
      <c r="S3221" s="21"/>
      <c r="U3221" s="36"/>
      <c r="V3221" s="66"/>
      <c r="W3221" s="66"/>
    </row>
    <row r="3222" spans="1:23" ht="15">
      <c r="A3222" s="21"/>
      <c r="B3222" s="6"/>
      <c r="C3222" s="21"/>
      <c r="D3222" s="21"/>
      <c r="E3222" s="21"/>
      <c r="F3222" s="30"/>
      <c r="G3222" s="21"/>
      <c r="H3222" s="21"/>
      <c r="I3222" s="31"/>
      <c r="J3222" s="21"/>
      <c r="K3222" s="21"/>
      <c r="L3222" s="21"/>
      <c r="M3222" s="51"/>
      <c r="N3222" s="21"/>
      <c r="O3222" s="21"/>
      <c r="P3222" s="21"/>
      <c r="Q3222" s="21"/>
      <c r="R3222" s="21"/>
      <c r="S3222" s="21"/>
      <c r="U3222" s="36"/>
      <c r="V3222" s="66"/>
      <c r="W3222" s="66"/>
    </row>
    <row r="3223" spans="1:23" ht="15">
      <c r="A3223" s="21"/>
      <c r="B3223" s="6"/>
      <c r="C3223" s="21"/>
      <c r="D3223" s="21"/>
      <c r="E3223" s="21"/>
      <c r="F3223" s="30"/>
      <c r="G3223" s="21"/>
      <c r="H3223" s="21"/>
      <c r="I3223" s="31"/>
      <c r="J3223" s="21"/>
      <c r="K3223" s="21"/>
      <c r="L3223" s="21"/>
      <c r="M3223" s="51"/>
      <c r="N3223" s="21"/>
      <c r="O3223" s="21"/>
      <c r="P3223" s="21"/>
      <c r="Q3223" s="21"/>
      <c r="R3223" s="21"/>
      <c r="S3223" s="21"/>
      <c r="U3223" s="36"/>
      <c r="V3223" s="66"/>
      <c r="W3223" s="66"/>
    </row>
    <row r="3224" spans="1:23" ht="15">
      <c r="A3224" s="21"/>
      <c r="B3224" s="6"/>
      <c r="C3224" s="21"/>
      <c r="D3224" s="21"/>
      <c r="E3224" s="21"/>
      <c r="F3224" s="30"/>
      <c r="G3224" s="21"/>
      <c r="H3224" s="21"/>
      <c r="I3224" s="31"/>
      <c r="J3224" s="21"/>
      <c r="K3224" s="21"/>
      <c r="L3224" s="21"/>
      <c r="M3224" s="51"/>
      <c r="N3224" s="21"/>
      <c r="O3224" s="21"/>
      <c r="P3224" s="21"/>
      <c r="Q3224" s="21"/>
      <c r="R3224" s="21"/>
      <c r="S3224" s="21"/>
      <c r="U3224" s="36"/>
      <c r="V3224" s="66"/>
      <c r="W3224" s="66"/>
    </row>
    <row r="3225" spans="1:23" ht="15">
      <c r="A3225" s="21"/>
      <c r="B3225" s="6"/>
      <c r="C3225" s="21"/>
      <c r="D3225" s="21"/>
      <c r="E3225" s="21"/>
      <c r="F3225" s="30"/>
      <c r="G3225" s="21"/>
      <c r="H3225" s="21"/>
      <c r="I3225" s="31"/>
      <c r="J3225" s="21"/>
      <c r="K3225" s="21"/>
      <c r="L3225" s="21"/>
      <c r="M3225" s="51"/>
      <c r="N3225" s="21"/>
      <c r="O3225" s="21"/>
      <c r="P3225" s="21"/>
      <c r="Q3225" s="21"/>
      <c r="R3225" s="21"/>
      <c r="S3225" s="21"/>
      <c r="U3225" s="36"/>
      <c r="V3225" s="66"/>
      <c r="W3225" s="66"/>
    </row>
    <row r="3226" spans="1:23" ht="15">
      <c r="A3226" s="21"/>
      <c r="B3226" s="6"/>
      <c r="C3226" s="21"/>
      <c r="D3226" s="21"/>
      <c r="E3226" s="21"/>
      <c r="F3226" s="30"/>
      <c r="G3226" s="21"/>
      <c r="H3226" s="21"/>
      <c r="I3226" s="31"/>
      <c r="J3226" s="21"/>
      <c r="K3226" s="21"/>
      <c r="L3226" s="21"/>
      <c r="M3226" s="51"/>
      <c r="N3226" s="21"/>
      <c r="O3226" s="21"/>
      <c r="P3226" s="21"/>
      <c r="Q3226" s="21"/>
      <c r="R3226" s="21"/>
      <c r="S3226" s="21"/>
      <c r="U3226" s="36"/>
      <c r="V3226" s="66"/>
      <c r="W3226" s="66"/>
    </row>
    <row r="3227" spans="1:23" ht="15">
      <c r="A3227" s="21"/>
      <c r="B3227" s="6"/>
      <c r="C3227" s="21"/>
      <c r="D3227" s="21"/>
      <c r="E3227" s="21"/>
      <c r="F3227" s="30"/>
      <c r="G3227" s="21"/>
      <c r="H3227" s="21"/>
      <c r="I3227" s="31"/>
      <c r="J3227" s="21"/>
      <c r="K3227" s="21"/>
      <c r="L3227" s="21"/>
      <c r="M3227" s="51"/>
      <c r="N3227" s="21"/>
      <c r="O3227" s="21"/>
      <c r="P3227" s="21"/>
      <c r="Q3227" s="21"/>
      <c r="R3227" s="21"/>
      <c r="S3227" s="21"/>
      <c r="U3227" s="36"/>
      <c r="V3227" s="66"/>
      <c r="W3227" s="66"/>
    </row>
    <row r="3228" spans="1:23" ht="15">
      <c r="A3228" s="21"/>
      <c r="B3228" s="6"/>
      <c r="C3228" s="21"/>
      <c r="D3228" s="21"/>
      <c r="E3228" s="21"/>
      <c r="F3228" s="30"/>
      <c r="G3228" s="21"/>
      <c r="H3228" s="21"/>
      <c r="I3228" s="31"/>
      <c r="J3228" s="21"/>
      <c r="K3228" s="21"/>
      <c r="L3228" s="21"/>
      <c r="M3228" s="51"/>
      <c r="N3228" s="21"/>
      <c r="O3228" s="21"/>
      <c r="P3228" s="21"/>
      <c r="Q3228" s="21"/>
      <c r="R3228" s="21"/>
      <c r="S3228" s="21"/>
      <c r="U3228" s="36"/>
      <c r="V3228" s="66"/>
      <c r="W3228" s="66"/>
    </row>
    <row r="3229" spans="1:23" ht="15">
      <c r="A3229" s="21"/>
      <c r="B3229" s="6"/>
      <c r="C3229" s="21"/>
      <c r="D3229" s="21"/>
      <c r="E3229" s="21"/>
      <c r="F3229" s="30"/>
      <c r="G3229" s="21"/>
      <c r="H3229" s="21"/>
      <c r="I3229" s="31"/>
      <c r="J3229" s="21"/>
      <c r="K3229" s="21"/>
      <c r="L3229" s="21"/>
      <c r="M3229" s="51"/>
      <c r="N3229" s="21"/>
      <c r="O3229" s="21"/>
      <c r="P3229" s="21"/>
      <c r="Q3229" s="21"/>
      <c r="R3229" s="21"/>
      <c r="S3229" s="21"/>
      <c r="U3229" s="36"/>
      <c r="V3229" s="66"/>
      <c r="W3229" s="66"/>
    </row>
    <row r="3230" spans="1:23" ht="15">
      <c r="A3230" s="21"/>
      <c r="B3230" s="6"/>
      <c r="C3230" s="21"/>
      <c r="D3230" s="21"/>
      <c r="E3230" s="21"/>
      <c r="F3230" s="30"/>
      <c r="G3230" s="21"/>
      <c r="H3230" s="21"/>
      <c r="I3230" s="31"/>
      <c r="J3230" s="21"/>
      <c r="K3230" s="21"/>
      <c r="L3230" s="21"/>
      <c r="M3230" s="51"/>
      <c r="N3230" s="21"/>
      <c r="O3230" s="21"/>
      <c r="P3230" s="21"/>
      <c r="Q3230" s="21"/>
      <c r="R3230" s="21"/>
      <c r="S3230" s="21"/>
      <c r="U3230" s="36"/>
      <c r="V3230" s="66"/>
      <c r="W3230" s="66"/>
    </row>
    <row r="3231" spans="1:23" ht="15">
      <c r="A3231" s="21"/>
      <c r="B3231" s="6"/>
      <c r="C3231" s="21"/>
      <c r="D3231" s="21"/>
      <c r="E3231" s="21"/>
      <c r="F3231" s="30"/>
      <c r="G3231" s="21"/>
      <c r="H3231" s="21"/>
      <c r="I3231" s="31"/>
      <c r="J3231" s="21"/>
      <c r="K3231" s="21"/>
      <c r="L3231" s="21"/>
      <c r="M3231" s="51"/>
      <c r="N3231" s="21"/>
      <c r="O3231" s="21"/>
      <c r="P3231" s="21"/>
      <c r="Q3231" s="21"/>
      <c r="R3231" s="21"/>
      <c r="S3231" s="21"/>
      <c r="U3231" s="36"/>
      <c r="V3231" s="66"/>
      <c r="W3231" s="66"/>
    </row>
    <row r="3232" spans="1:23" ht="15">
      <c r="A3232" s="21"/>
      <c r="B3232" s="6"/>
      <c r="C3232" s="21"/>
      <c r="D3232" s="21"/>
      <c r="E3232" s="21"/>
      <c r="F3232" s="30"/>
      <c r="G3232" s="21"/>
      <c r="H3232" s="21"/>
      <c r="I3232" s="31"/>
      <c r="J3232" s="21"/>
      <c r="K3232" s="21"/>
      <c r="L3232" s="21"/>
      <c r="M3232" s="51"/>
      <c r="N3232" s="21"/>
      <c r="O3232" s="21"/>
      <c r="P3232" s="21"/>
      <c r="Q3232" s="21"/>
      <c r="R3232" s="21"/>
      <c r="S3232" s="21"/>
      <c r="U3232" s="36"/>
      <c r="V3232" s="66"/>
      <c r="W3232" s="66"/>
    </row>
    <row r="3233" spans="1:23" ht="15">
      <c r="A3233" s="21"/>
      <c r="B3233" s="6"/>
      <c r="C3233" s="21"/>
      <c r="D3233" s="21"/>
      <c r="E3233" s="21"/>
      <c r="F3233" s="30"/>
      <c r="G3233" s="21"/>
      <c r="H3233" s="21"/>
      <c r="I3233" s="31"/>
      <c r="J3233" s="21"/>
      <c r="K3233" s="21"/>
      <c r="L3233" s="21"/>
      <c r="M3233" s="51"/>
      <c r="N3233" s="21"/>
      <c r="O3233" s="21"/>
      <c r="P3233" s="21"/>
      <c r="Q3233" s="21"/>
      <c r="R3233" s="21"/>
      <c r="S3233" s="21"/>
      <c r="U3233" s="36"/>
      <c r="V3233" s="66"/>
      <c r="W3233" s="66"/>
    </row>
    <row r="3234" spans="1:23" ht="15">
      <c r="A3234" s="21"/>
      <c r="B3234" s="6"/>
      <c r="C3234" s="21"/>
      <c r="D3234" s="21"/>
      <c r="E3234" s="21"/>
      <c r="F3234" s="30"/>
      <c r="G3234" s="21"/>
      <c r="H3234" s="21"/>
      <c r="I3234" s="31"/>
      <c r="J3234" s="21"/>
      <c r="K3234" s="21"/>
      <c r="L3234" s="21"/>
      <c r="M3234" s="51"/>
      <c r="N3234" s="21"/>
      <c r="O3234" s="21"/>
      <c r="P3234" s="21"/>
      <c r="Q3234" s="21"/>
      <c r="R3234" s="21"/>
      <c r="S3234" s="21"/>
      <c r="U3234" s="36"/>
      <c r="V3234" s="66"/>
      <c r="W3234" s="66"/>
    </row>
    <row r="3235" spans="1:23" ht="15">
      <c r="A3235" s="21"/>
      <c r="B3235" s="6"/>
      <c r="C3235" s="21"/>
      <c r="D3235" s="21"/>
      <c r="E3235" s="21"/>
      <c r="F3235" s="30"/>
      <c r="G3235" s="21"/>
      <c r="H3235" s="21"/>
      <c r="I3235" s="31"/>
      <c r="J3235" s="21"/>
      <c r="K3235" s="21"/>
      <c r="L3235" s="21"/>
      <c r="M3235" s="51"/>
      <c r="N3235" s="21"/>
      <c r="O3235" s="21"/>
      <c r="P3235" s="21"/>
      <c r="Q3235" s="21"/>
      <c r="R3235" s="21"/>
      <c r="S3235" s="21"/>
      <c r="U3235" s="36"/>
      <c r="V3235" s="66"/>
      <c r="W3235" s="66"/>
    </row>
    <row r="3236" spans="1:23" ht="15">
      <c r="A3236" s="21"/>
      <c r="B3236" s="6"/>
      <c r="C3236" s="21"/>
      <c r="D3236" s="21"/>
      <c r="E3236" s="21"/>
      <c r="F3236" s="30"/>
      <c r="G3236" s="21"/>
      <c r="H3236" s="21"/>
      <c r="I3236" s="31"/>
      <c r="J3236" s="21"/>
      <c r="K3236" s="21"/>
      <c r="L3236" s="21"/>
      <c r="M3236" s="51"/>
      <c r="N3236" s="21"/>
      <c r="O3236" s="21"/>
      <c r="P3236" s="21"/>
      <c r="Q3236" s="21"/>
      <c r="R3236" s="21"/>
      <c r="S3236" s="21"/>
      <c r="U3236" s="36"/>
      <c r="V3236" s="66"/>
      <c r="W3236" s="66"/>
    </row>
    <row r="3237" spans="1:23" ht="15">
      <c r="A3237" s="21"/>
      <c r="B3237" s="6"/>
      <c r="C3237" s="21"/>
      <c r="D3237" s="21"/>
      <c r="E3237" s="21"/>
      <c r="F3237" s="30"/>
      <c r="G3237" s="21"/>
      <c r="H3237" s="21"/>
      <c r="I3237" s="31"/>
      <c r="J3237" s="21"/>
      <c r="K3237" s="21"/>
      <c r="L3237" s="21"/>
      <c r="M3237" s="51"/>
      <c r="N3237" s="21"/>
      <c r="O3237" s="21"/>
      <c r="P3237" s="21"/>
      <c r="Q3237" s="21"/>
      <c r="R3237" s="21"/>
      <c r="S3237" s="21"/>
      <c r="U3237" s="36"/>
      <c r="V3237" s="66"/>
      <c r="W3237" s="66"/>
    </row>
    <row r="3238" spans="1:23" ht="15">
      <c r="A3238" s="21"/>
      <c r="B3238" s="6"/>
      <c r="C3238" s="21"/>
      <c r="D3238" s="21"/>
      <c r="E3238" s="21"/>
      <c r="F3238" s="30"/>
      <c r="G3238" s="21"/>
      <c r="H3238" s="21"/>
      <c r="I3238" s="31"/>
      <c r="J3238" s="21"/>
      <c r="K3238" s="21"/>
      <c r="L3238" s="21"/>
      <c r="M3238" s="51"/>
      <c r="N3238" s="21"/>
      <c r="O3238" s="21"/>
      <c r="P3238" s="21"/>
      <c r="Q3238" s="21"/>
      <c r="R3238" s="21"/>
      <c r="S3238" s="21"/>
      <c r="U3238" s="36"/>
      <c r="V3238" s="66"/>
      <c r="W3238" s="66"/>
    </row>
    <row r="3239" spans="1:23" ht="15">
      <c r="A3239" s="21"/>
      <c r="B3239" s="6"/>
      <c r="C3239" s="21"/>
      <c r="D3239" s="21"/>
      <c r="E3239" s="21"/>
      <c r="F3239" s="30"/>
      <c r="G3239" s="21"/>
      <c r="H3239" s="21"/>
      <c r="I3239" s="31"/>
      <c r="J3239" s="21"/>
      <c r="K3239" s="21"/>
      <c r="L3239" s="21"/>
      <c r="M3239" s="51"/>
      <c r="N3239" s="21"/>
      <c r="O3239" s="21"/>
      <c r="P3239" s="21"/>
      <c r="Q3239" s="21"/>
      <c r="R3239" s="21"/>
      <c r="S3239" s="21"/>
      <c r="U3239" s="36"/>
      <c r="V3239" s="66"/>
      <c r="W3239" s="66"/>
    </row>
    <row r="3240" spans="1:23" ht="15">
      <c r="A3240" s="21"/>
      <c r="B3240" s="6"/>
      <c r="C3240" s="21"/>
      <c r="D3240" s="21"/>
      <c r="E3240" s="21"/>
      <c r="F3240" s="30"/>
      <c r="G3240" s="21"/>
      <c r="H3240" s="21"/>
      <c r="I3240" s="31"/>
      <c r="J3240" s="21"/>
      <c r="K3240" s="21"/>
      <c r="L3240" s="21"/>
      <c r="M3240" s="51"/>
      <c r="N3240" s="21"/>
      <c r="O3240" s="21"/>
      <c r="P3240" s="21"/>
      <c r="Q3240" s="21"/>
      <c r="R3240" s="21"/>
      <c r="S3240" s="21"/>
      <c r="U3240" s="36"/>
      <c r="V3240" s="66"/>
      <c r="W3240" s="66"/>
    </row>
    <row r="3241" spans="1:23" ht="15">
      <c r="A3241" s="21"/>
      <c r="B3241" s="6"/>
      <c r="C3241" s="21"/>
      <c r="D3241" s="21"/>
      <c r="E3241" s="21"/>
      <c r="F3241" s="30"/>
      <c r="G3241" s="21"/>
      <c r="H3241" s="21"/>
      <c r="I3241" s="31"/>
      <c r="J3241" s="21"/>
      <c r="K3241" s="21"/>
      <c r="L3241" s="21"/>
      <c r="M3241" s="51"/>
      <c r="N3241" s="21"/>
      <c r="O3241" s="21"/>
      <c r="P3241" s="21"/>
      <c r="Q3241" s="21"/>
      <c r="R3241" s="21"/>
      <c r="S3241" s="21"/>
      <c r="U3241" s="36"/>
      <c r="V3241" s="66"/>
      <c r="W3241" s="66"/>
    </row>
    <row r="3242" spans="1:23" ht="15">
      <c r="A3242" s="21"/>
      <c r="B3242" s="6"/>
      <c r="C3242" s="21"/>
      <c r="D3242" s="21"/>
      <c r="E3242" s="21"/>
      <c r="F3242" s="30"/>
      <c r="G3242" s="21"/>
      <c r="H3242" s="21"/>
      <c r="I3242" s="31"/>
      <c r="J3242" s="21"/>
      <c r="K3242" s="21"/>
      <c r="L3242" s="21"/>
      <c r="M3242" s="51"/>
      <c r="N3242" s="21"/>
      <c r="O3242" s="21"/>
      <c r="P3242" s="21"/>
      <c r="Q3242" s="21"/>
      <c r="R3242" s="21"/>
      <c r="S3242" s="21"/>
      <c r="U3242" s="36"/>
      <c r="V3242" s="66"/>
      <c r="W3242" s="66"/>
    </row>
    <row r="3243" spans="1:23" ht="15">
      <c r="A3243" s="21"/>
      <c r="B3243" s="6"/>
      <c r="C3243" s="21"/>
      <c r="D3243" s="21"/>
      <c r="E3243" s="21"/>
      <c r="F3243" s="30"/>
      <c r="G3243" s="21"/>
      <c r="H3243" s="21"/>
      <c r="I3243" s="31"/>
      <c r="J3243" s="21"/>
      <c r="K3243" s="21"/>
      <c r="L3243" s="21"/>
      <c r="M3243" s="51"/>
      <c r="N3243" s="21"/>
      <c r="O3243" s="21"/>
      <c r="P3243" s="21"/>
      <c r="Q3243" s="21"/>
      <c r="R3243" s="21"/>
      <c r="S3243" s="21"/>
      <c r="U3243" s="36"/>
      <c r="V3243" s="66"/>
      <c r="W3243" s="66"/>
    </row>
    <row r="3244" spans="1:23" ht="15">
      <c r="A3244" s="21"/>
      <c r="B3244" s="6"/>
      <c r="C3244" s="21"/>
      <c r="D3244" s="21"/>
      <c r="E3244" s="21"/>
      <c r="F3244" s="30"/>
      <c r="G3244" s="21"/>
      <c r="H3244" s="21"/>
      <c r="I3244" s="31"/>
      <c r="J3244" s="21"/>
      <c r="K3244" s="21"/>
      <c r="L3244" s="21"/>
      <c r="M3244" s="51"/>
      <c r="N3244" s="21"/>
      <c r="O3244" s="21"/>
      <c r="P3244" s="21"/>
      <c r="Q3244" s="21"/>
      <c r="R3244" s="21"/>
      <c r="S3244" s="21"/>
      <c r="U3244" s="36"/>
      <c r="V3244" s="66"/>
      <c r="W3244" s="66"/>
    </row>
    <row r="3245" spans="1:23" ht="15">
      <c r="A3245" s="21"/>
      <c r="B3245" s="6"/>
      <c r="C3245" s="21"/>
      <c r="D3245" s="21"/>
      <c r="E3245" s="21"/>
      <c r="F3245" s="30"/>
      <c r="G3245" s="21"/>
      <c r="H3245" s="21"/>
      <c r="I3245" s="31"/>
      <c r="J3245" s="21"/>
      <c r="K3245" s="21"/>
      <c r="L3245" s="21"/>
      <c r="M3245" s="51"/>
      <c r="N3245" s="21"/>
      <c r="O3245" s="21"/>
      <c r="P3245" s="21"/>
      <c r="Q3245" s="21"/>
      <c r="R3245" s="21"/>
      <c r="S3245" s="21"/>
      <c r="U3245" s="36"/>
      <c r="V3245" s="66"/>
      <c r="W3245" s="66"/>
    </row>
    <row r="3246" spans="1:23" ht="15">
      <c r="A3246" s="21"/>
      <c r="B3246" s="6"/>
      <c r="C3246" s="21"/>
      <c r="D3246" s="21"/>
      <c r="E3246" s="21"/>
      <c r="F3246" s="30"/>
      <c r="G3246" s="21"/>
      <c r="H3246" s="21"/>
      <c r="I3246" s="31"/>
      <c r="J3246" s="21"/>
      <c r="K3246" s="21"/>
      <c r="L3246" s="21"/>
      <c r="M3246" s="51"/>
      <c r="N3246" s="21"/>
      <c r="O3246" s="21"/>
      <c r="P3246" s="21"/>
      <c r="Q3246" s="21"/>
      <c r="R3246" s="21"/>
      <c r="S3246" s="21"/>
      <c r="U3246" s="36"/>
      <c r="V3246" s="66"/>
      <c r="W3246" s="66"/>
    </row>
    <row r="3247" spans="1:23" ht="15">
      <c r="A3247" s="21"/>
      <c r="B3247" s="6"/>
      <c r="C3247" s="21"/>
      <c r="D3247" s="21"/>
      <c r="E3247" s="21"/>
      <c r="F3247" s="30"/>
      <c r="G3247" s="21"/>
      <c r="H3247" s="21"/>
      <c r="I3247" s="31"/>
      <c r="J3247" s="21"/>
      <c r="K3247" s="21"/>
      <c r="L3247" s="21"/>
      <c r="M3247" s="51"/>
      <c r="N3247" s="21"/>
      <c r="O3247" s="21"/>
      <c r="P3247" s="21"/>
      <c r="Q3247" s="21"/>
      <c r="R3247" s="21"/>
      <c r="S3247" s="21"/>
      <c r="U3247" s="36"/>
      <c r="V3247" s="66"/>
      <c r="W3247" s="66"/>
    </row>
    <row r="3248" spans="1:23" ht="15">
      <c r="A3248" s="21"/>
      <c r="B3248" s="6"/>
      <c r="C3248" s="21"/>
      <c r="D3248" s="21"/>
      <c r="E3248" s="21"/>
      <c r="F3248" s="30"/>
      <c r="G3248" s="21"/>
      <c r="H3248" s="21"/>
      <c r="I3248" s="31"/>
      <c r="J3248" s="21"/>
      <c r="K3248" s="21"/>
      <c r="L3248" s="21"/>
      <c r="M3248" s="51"/>
      <c r="N3248" s="21"/>
      <c r="O3248" s="21"/>
      <c r="P3248" s="21"/>
      <c r="Q3248" s="21"/>
      <c r="R3248" s="21"/>
      <c r="S3248" s="21"/>
      <c r="U3248" s="36"/>
      <c r="V3248" s="66"/>
      <c r="W3248" s="66"/>
    </row>
    <row r="3249" spans="1:23" ht="15">
      <c r="A3249" s="21"/>
      <c r="B3249" s="6"/>
      <c r="C3249" s="21"/>
      <c r="D3249" s="21"/>
      <c r="E3249" s="21"/>
      <c r="F3249" s="30"/>
      <c r="G3249" s="21"/>
      <c r="H3249" s="21"/>
      <c r="I3249" s="31"/>
      <c r="J3249" s="21"/>
      <c r="K3249" s="21"/>
      <c r="L3249" s="21"/>
      <c r="M3249" s="51"/>
      <c r="N3249" s="21"/>
      <c r="O3249" s="21"/>
      <c r="P3249" s="21"/>
      <c r="Q3249" s="21"/>
      <c r="R3249" s="21"/>
      <c r="S3249" s="21"/>
      <c r="U3249" s="36"/>
      <c r="V3249" s="66"/>
      <c r="W3249" s="66"/>
    </row>
    <row r="3250" spans="1:23" ht="15">
      <c r="A3250" s="21"/>
      <c r="B3250" s="6"/>
      <c r="C3250" s="21"/>
      <c r="D3250" s="21"/>
      <c r="E3250" s="21"/>
      <c r="F3250" s="30"/>
      <c r="G3250" s="21"/>
      <c r="H3250" s="21"/>
      <c r="I3250" s="31"/>
      <c r="J3250" s="21"/>
      <c r="K3250" s="21"/>
      <c r="L3250" s="21"/>
      <c r="M3250" s="51"/>
      <c r="N3250" s="21"/>
      <c r="O3250" s="21"/>
      <c r="P3250" s="21"/>
      <c r="Q3250" s="21"/>
      <c r="R3250" s="21"/>
      <c r="S3250" s="21"/>
      <c r="U3250" s="36"/>
      <c r="V3250" s="66"/>
      <c r="W3250" s="66"/>
    </row>
    <row r="3251" spans="1:23" ht="15">
      <c r="A3251" s="21"/>
      <c r="B3251" s="6"/>
      <c r="C3251" s="21"/>
      <c r="D3251" s="21"/>
      <c r="E3251" s="21"/>
      <c r="F3251" s="30"/>
      <c r="G3251" s="21"/>
      <c r="H3251" s="21"/>
      <c r="I3251" s="31"/>
      <c r="J3251" s="21"/>
      <c r="K3251" s="21"/>
      <c r="L3251" s="21"/>
      <c r="M3251" s="51"/>
      <c r="N3251" s="21"/>
      <c r="O3251" s="21"/>
      <c r="P3251" s="21"/>
      <c r="Q3251" s="21"/>
      <c r="R3251" s="21"/>
      <c r="S3251" s="21"/>
      <c r="U3251" s="36"/>
      <c r="V3251" s="66"/>
      <c r="W3251" s="66"/>
    </row>
    <row r="3252" spans="1:23" ht="15">
      <c r="A3252" s="21"/>
      <c r="B3252" s="6"/>
      <c r="C3252" s="21"/>
      <c r="D3252" s="21"/>
      <c r="E3252" s="21"/>
      <c r="F3252" s="30"/>
      <c r="G3252" s="21"/>
      <c r="H3252" s="21"/>
      <c r="I3252" s="31"/>
      <c r="J3252" s="21"/>
      <c r="K3252" s="21"/>
      <c r="L3252" s="21"/>
      <c r="M3252" s="51"/>
      <c r="N3252" s="21"/>
      <c r="O3252" s="21"/>
      <c r="P3252" s="21"/>
      <c r="Q3252" s="21"/>
      <c r="R3252" s="21"/>
      <c r="S3252" s="21"/>
      <c r="U3252" s="36"/>
      <c r="V3252" s="66"/>
      <c r="W3252" s="66"/>
    </row>
    <row r="3253" spans="1:23" ht="15">
      <c r="A3253" s="21"/>
      <c r="B3253" s="6"/>
      <c r="C3253" s="21"/>
      <c r="D3253" s="21"/>
      <c r="E3253" s="21"/>
      <c r="F3253" s="30"/>
      <c r="G3253" s="21"/>
      <c r="H3253" s="21"/>
      <c r="I3253" s="31"/>
      <c r="J3253" s="21"/>
      <c r="K3253" s="21"/>
      <c r="L3253" s="21"/>
      <c r="M3253" s="51"/>
      <c r="N3253" s="21"/>
      <c r="O3253" s="21"/>
      <c r="P3253" s="21"/>
      <c r="Q3253" s="21"/>
      <c r="R3253" s="21"/>
      <c r="S3253" s="21"/>
      <c r="U3253" s="36"/>
      <c r="V3253" s="66"/>
      <c r="W3253" s="66"/>
    </row>
    <row r="3254" spans="1:23" ht="15">
      <c r="A3254" s="21"/>
      <c r="B3254" s="6"/>
      <c r="C3254" s="21"/>
      <c r="D3254" s="21"/>
      <c r="E3254" s="21"/>
      <c r="F3254" s="30"/>
      <c r="G3254" s="21"/>
      <c r="H3254" s="21"/>
      <c r="I3254" s="31"/>
      <c r="J3254" s="21"/>
      <c r="K3254" s="21"/>
      <c r="L3254" s="21"/>
      <c r="M3254" s="51"/>
      <c r="N3254" s="21"/>
      <c r="O3254" s="21"/>
      <c r="P3254" s="21"/>
      <c r="Q3254" s="21"/>
      <c r="R3254" s="21"/>
      <c r="S3254" s="21"/>
      <c r="U3254" s="36"/>
      <c r="V3254" s="66"/>
      <c r="W3254" s="66"/>
    </row>
    <row r="3255" spans="1:23" ht="15">
      <c r="A3255" s="21"/>
      <c r="B3255" s="6"/>
      <c r="C3255" s="21"/>
      <c r="D3255" s="21"/>
      <c r="E3255" s="21"/>
      <c r="F3255" s="30"/>
      <c r="G3255" s="21"/>
      <c r="H3255" s="21"/>
      <c r="I3255" s="31"/>
      <c r="J3255" s="21"/>
      <c r="K3255" s="21"/>
      <c r="L3255" s="21"/>
      <c r="M3255" s="51"/>
      <c r="N3255" s="21"/>
      <c r="O3255" s="21"/>
      <c r="P3255" s="21"/>
      <c r="Q3255" s="21"/>
      <c r="R3255" s="21"/>
      <c r="S3255" s="21"/>
      <c r="U3255" s="36"/>
      <c r="V3255" s="66"/>
      <c r="W3255" s="66"/>
    </row>
    <row r="3256" spans="1:23" ht="15">
      <c r="A3256" s="21"/>
      <c r="B3256" s="6"/>
      <c r="C3256" s="21"/>
      <c r="D3256" s="21"/>
      <c r="E3256" s="21"/>
      <c r="F3256" s="30"/>
      <c r="G3256" s="21"/>
      <c r="H3256" s="21"/>
      <c r="I3256" s="31"/>
      <c r="J3256" s="21"/>
      <c r="K3256" s="21"/>
      <c r="L3256" s="21"/>
      <c r="M3256" s="51"/>
      <c r="N3256" s="21"/>
      <c r="O3256" s="21"/>
      <c r="P3256" s="21"/>
      <c r="Q3256" s="21"/>
      <c r="R3256" s="21"/>
      <c r="S3256" s="21"/>
      <c r="U3256" s="36"/>
      <c r="V3256" s="66"/>
      <c r="W3256" s="66"/>
    </row>
    <row r="3257" spans="1:23" ht="15">
      <c r="A3257" s="21"/>
      <c r="B3257" s="6"/>
      <c r="C3257" s="21"/>
      <c r="D3257" s="21"/>
      <c r="E3257" s="21"/>
      <c r="F3257" s="30"/>
      <c r="G3257" s="21"/>
      <c r="H3257" s="21"/>
      <c r="I3257" s="31"/>
      <c r="J3257" s="21"/>
      <c r="K3257" s="21"/>
      <c r="L3257" s="21"/>
      <c r="M3257" s="51"/>
      <c r="N3257" s="21"/>
      <c r="O3257" s="21"/>
      <c r="P3257" s="21"/>
      <c r="Q3257" s="21"/>
      <c r="R3257" s="21"/>
      <c r="S3257" s="21"/>
      <c r="U3257" s="36"/>
      <c r="V3257" s="66"/>
      <c r="W3257" s="66"/>
    </row>
    <row r="3258" spans="1:23" ht="15">
      <c r="A3258" s="21"/>
      <c r="B3258" s="6"/>
      <c r="C3258" s="21"/>
      <c r="D3258" s="21"/>
      <c r="E3258" s="21"/>
      <c r="F3258" s="30"/>
      <c r="G3258" s="21"/>
      <c r="H3258" s="21"/>
      <c r="I3258" s="31"/>
      <c r="J3258" s="21"/>
      <c r="K3258" s="21"/>
      <c r="L3258" s="21"/>
      <c r="M3258" s="51"/>
      <c r="N3258" s="21"/>
      <c r="O3258" s="21"/>
      <c r="P3258" s="21"/>
      <c r="Q3258" s="21"/>
      <c r="R3258" s="21"/>
      <c r="S3258" s="21"/>
      <c r="U3258" s="36"/>
      <c r="V3258" s="66"/>
      <c r="W3258" s="66"/>
    </row>
    <row r="3259" spans="1:23" ht="15">
      <c r="A3259" s="21"/>
      <c r="B3259" s="6"/>
      <c r="C3259" s="21"/>
      <c r="D3259" s="21"/>
      <c r="E3259" s="21"/>
      <c r="F3259" s="30"/>
      <c r="G3259" s="21"/>
      <c r="H3259" s="21"/>
      <c r="I3259" s="31"/>
      <c r="J3259" s="21"/>
      <c r="K3259" s="21"/>
      <c r="L3259" s="21"/>
      <c r="M3259" s="51"/>
      <c r="N3259" s="21"/>
      <c r="O3259" s="21"/>
      <c r="P3259" s="21"/>
      <c r="Q3259" s="21"/>
      <c r="R3259" s="21"/>
      <c r="S3259" s="21"/>
      <c r="U3259" s="36"/>
      <c r="V3259" s="66"/>
      <c r="W3259" s="66"/>
    </row>
    <row r="3260" spans="1:23" ht="15">
      <c r="A3260" s="21"/>
      <c r="B3260" s="6"/>
      <c r="C3260" s="21"/>
      <c r="D3260" s="21"/>
      <c r="E3260" s="21"/>
      <c r="F3260" s="30"/>
      <c r="G3260" s="21"/>
      <c r="H3260" s="21"/>
      <c r="I3260" s="31"/>
      <c r="J3260" s="21"/>
      <c r="K3260" s="21"/>
      <c r="L3260" s="21"/>
      <c r="M3260" s="51"/>
      <c r="N3260" s="21"/>
      <c r="O3260" s="21"/>
      <c r="P3260" s="21"/>
      <c r="Q3260" s="21"/>
      <c r="R3260" s="21"/>
      <c r="S3260" s="21"/>
      <c r="U3260" s="36"/>
      <c r="V3260" s="66"/>
      <c r="W3260" s="66"/>
    </row>
    <row r="3261" spans="1:23" ht="15">
      <c r="A3261" s="21"/>
      <c r="B3261" s="6"/>
      <c r="C3261" s="21"/>
      <c r="D3261" s="21"/>
      <c r="E3261" s="21"/>
      <c r="F3261" s="30"/>
      <c r="G3261" s="21"/>
      <c r="H3261" s="21"/>
      <c r="I3261" s="31"/>
      <c r="J3261" s="21"/>
      <c r="K3261" s="21"/>
      <c r="L3261" s="21"/>
      <c r="M3261" s="51"/>
      <c r="N3261" s="21"/>
      <c r="O3261" s="21"/>
      <c r="P3261" s="21"/>
      <c r="Q3261" s="21"/>
      <c r="R3261" s="21"/>
      <c r="S3261" s="21"/>
      <c r="U3261" s="36"/>
      <c r="V3261" s="66"/>
      <c r="W3261" s="66"/>
    </row>
    <row r="3262" spans="1:23" ht="15">
      <c r="A3262" s="21"/>
      <c r="B3262" s="6"/>
      <c r="C3262" s="21"/>
      <c r="D3262" s="21"/>
      <c r="E3262" s="21"/>
      <c r="F3262" s="30"/>
      <c r="G3262" s="21"/>
      <c r="H3262" s="21"/>
      <c r="I3262" s="31"/>
      <c r="J3262" s="21"/>
      <c r="K3262" s="21"/>
      <c r="L3262" s="21"/>
      <c r="M3262" s="51"/>
      <c r="N3262" s="21"/>
      <c r="O3262" s="21"/>
      <c r="P3262" s="21"/>
      <c r="Q3262" s="21"/>
      <c r="R3262" s="21"/>
      <c r="S3262" s="21"/>
      <c r="U3262" s="36"/>
      <c r="V3262" s="66"/>
      <c r="W3262" s="66"/>
    </row>
    <row r="3263" spans="1:23" ht="15">
      <c r="A3263" s="21"/>
      <c r="B3263" s="6"/>
      <c r="C3263" s="21"/>
      <c r="D3263" s="21"/>
      <c r="E3263" s="21"/>
      <c r="F3263" s="30"/>
      <c r="G3263" s="21"/>
      <c r="H3263" s="21"/>
      <c r="I3263" s="31"/>
      <c r="J3263" s="21"/>
      <c r="K3263" s="21"/>
      <c r="L3263" s="21"/>
      <c r="M3263" s="51"/>
      <c r="N3263" s="21"/>
      <c r="O3263" s="21"/>
      <c r="P3263" s="21"/>
      <c r="Q3263" s="21"/>
      <c r="R3263" s="21"/>
      <c r="S3263" s="21"/>
      <c r="U3263" s="36"/>
      <c r="V3263" s="66"/>
      <c r="W3263" s="66"/>
    </row>
    <row r="3264" spans="1:23" ht="15">
      <c r="A3264" s="21"/>
      <c r="B3264" s="6"/>
      <c r="C3264" s="21"/>
      <c r="D3264" s="21"/>
      <c r="E3264" s="21"/>
      <c r="F3264" s="30"/>
      <c r="G3264" s="21"/>
      <c r="H3264" s="21"/>
      <c r="I3264" s="31"/>
      <c r="J3264" s="21"/>
      <c r="K3264" s="21"/>
      <c r="L3264" s="21"/>
      <c r="M3264" s="51"/>
      <c r="N3264" s="21"/>
      <c r="O3264" s="21"/>
      <c r="P3264" s="21"/>
      <c r="Q3264" s="21"/>
      <c r="R3264" s="21"/>
      <c r="S3264" s="21"/>
      <c r="U3264" s="36"/>
      <c r="V3264" s="66"/>
      <c r="W3264" s="66"/>
    </row>
    <row r="3265" spans="1:23" ht="15">
      <c r="A3265" s="21"/>
      <c r="B3265" s="6"/>
      <c r="C3265" s="21"/>
      <c r="D3265" s="21"/>
      <c r="E3265" s="21"/>
      <c r="F3265" s="30"/>
      <c r="G3265" s="21"/>
      <c r="H3265" s="21"/>
      <c r="I3265" s="31"/>
      <c r="J3265" s="21"/>
      <c r="K3265" s="21"/>
      <c r="L3265" s="21"/>
      <c r="M3265" s="51"/>
      <c r="N3265" s="21"/>
      <c r="O3265" s="21"/>
      <c r="P3265" s="21"/>
      <c r="Q3265" s="21"/>
      <c r="R3265" s="21"/>
      <c r="S3265" s="21"/>
      <c r="U3265" s="36"/>
      <c r="V3265" s="66"/>
      <c r="W3265" s="66"/>
    </row>
    <row r="3266" spans="1:23" ht="15">
      <c r="A3266" s="21"/>
      <c r="B3266" s="6"/>
      <c r="C3266" s="21"/>
      <c r="D3266" s="21"/>
      <c r="E3266" s="21"/>
      <c r="F3266" s="30"/>
      <c r="G3266" s="21"/>
      <c r="H3266" s="21"/>
      <c r="I3266" s="31"/>
      <c r="J3266" s="21"/>
      <c r="K3266" s="21"/>
      <c r="L3266" s="21"/>
      <c r="M3266" s="51"/>
      <c r="N3266" s="21"/>
      <c r="O3266" s="21"/>
      <c r="P3266" s="21"/>
      <c r="Q3266" s="21"/>
      <c r="R3266" s="21"/>
      <c r="S3266" s="21"/>
      <c r="U3266" s="36"/>
      <c r="V3266" s="66"/>
      <c r="W3266" s="66"/>
    </row>
    <row r="3267" spans="1:23" ht="15">
      <c r="A3267" s="21"/>
      <c r="B3267" s="6"/>
      <c r="C3267" s="21"/>
      <c r="D3267" s="21"/>
      <c r="E3267" s="21"/>
      <c r="F3267" s="30"/>
      <c r="G3267" s="21"/>
      <c r="H3267" s="21"/>
      <c r="I3267" s="31"/>
      <c r="J3267" s="21"/>
      <c r="K3267" s="21"/>
      <c r="L3267" s="21"/>
      <c r="M3267" s="51"/>
      <c r="N3267" s="21"/>
      <c r="O3267" s="21"/>
      <c r="P3267" s="21"/>
      <c r="Q3267" s="21"/>
      <c r="R3267" s="21"/>
      <c r="S3267" s="21"/>
      <c r="U3267" s="36"/>
      <c r="V3267" s="66"/>
      <c r="W3267" s="66"/>
    </row>
    <row r="3268" spans="1:23" ht="15">
      <c r="A3268" s="21"/>
      <c r="B3268" s="6"/>
      <c r="C3268" s="21"/>
      <c r="D3268" s="21"/>
      <c r="E3268" s="21"/>
      <c r="F3268" s="30"/>
      <c r="G3268" s="21"/>
      <c r="H3268" s="21"/>
      <c r="I3268" s="31"/>
      <c r="J3268" s="21"/>
      <c r="K3268" s="21"/>
      <c r="L3268" s="21"/>
      <c r="M3268" s="51"/>
      <c r="N3268" s="21"/>
      <c r="O3268" s="21"/>
      <c r="P3268" s="21"/>
      <c r="Q3268" s="21"/>
      <c r="R3268" s="21"/>
      <c r="S3268" s="21"/>
      <c r="U3268" s="36"/>
      <c r="V3268" s="66"/>
      <c r="W3268" s="66"/>
    </row>
    <row r="3269" spans="1:23" ht="15">
      <c r="A3269" s="21"/>
      <c r="B3269" s="6"/>
      <c r="C3269" s="21"/>
      <c r="D3269" s="21"/>
      <c r="E3269" s="21"/>
      <c r="F3269" s="30"/>
      <c r="G3269" s="21"/>
      <c r="H3269" s="21"/>
      <c r="I3269" s="31"/>
      <c r="J3269" s="21"/>
      <c r="K3269" s="21"/>
      <c r="L3269" s="21"/>
      <c r="M3269" s="51"/>
      <c r="N3269" s="21"/>
      <c r="O3269" s="21"/>
      <c r="P3269" s="21"/>
      <c r="Q3269" s="21"/>
      <c r="R3269" s="21"/>
      <c r="S3269" s="21"/>
      <c r="U3269" s="36"/>
      <c r="V3269" s="66"/>
      <c r="W3269" s="66"/>
    </row>
    <row r="3270" spans="1:23" ht="15">
      <c r="A3270" s="21"/>
      <c r="B3270" s="6"/>
      <c r="C3270" s="21"/>
      <c r="D3270" s="21"/>
      <c r="E3270" s="21"/>
      <c r="F3270" s="30"/>
      <c r="G3270" s="21"/>
      <c r="H3270" s="21"/>
      <c r="I3270" s="31"/>
      <c r="J3270" s="21"/>
      <c r="K3270" s="21"/>
      <c r="L3270" s="21"/>
      <c r="M3270" s="51"/>
      <c r="N3270" s="21"/>
      <c r="O3270" s="21"/>
      <c r="P3270" s="21"/>
      <c r="Q3270" s="21"/>
      <c r="R3270" s="21"/>
      <c r="S3270" s="21"/>
      <c r="U3270" s="36"/>
      <c r="V3270" s="66"/>
      <c r="W3270" s="66"/>
    </row>
    <row r="3271" spans="1:23" ht="15">
      <c r="A3271" s="21"/>
      <c r="B3271" s="6"/>
      <c r="C3271" s="21"/>
      <c r="D3271" s="21"/>
      <c r="E3271" s="21"/>
      <c r="F3271" s="30"/>
      <c r="G3271" s="21"/>
      <c r="H3271" s="21"/>
      <c r="I3271" s="31"/>
      <c r="J3271" s="21"/>
      <c r="K3271" s="21"/>
      <c r="L3271" s="21"/>
      <c r="M3271" s="51"/>
      <c r="N3271" s="21"/>
      <c r="O3271" s="21"/>
      <c r="P3271" s="21"/>
      <c r="Q3271" s="21"/>
      <c r="R3271" s="21"/>
      <c r="S3271" s="21"/>
      <c r="U3271" s="36"/>
      <c r="V3271" s="66"/>
      <c r="W3271" s="66"/>
    </row>
    <row r="3272" spans="1:23" ht="15">
      <c r="A3272" s="21"/>
      <c r="B3272" s="6"/>
      <c r="C3272" s="21"/>
      <c r="D3272" s="21"/>
      <c r="E3272" s="21"/>
      <c r="F3272" s="30"/>
      <c r="G3272" s="21"/>
      <c r="H3272" s="21"/>
      <c r="I3272" s="31"/>
      <c r="J3272" s="21"/>
      <c r="K3272" s="21"/>
      <c r="L3272" s="21"/>
      <c r="M3272" s="51"/>
      <c r="N3272" s="21"/>
      <c r="O3272" s="21"/>
      <c r="P3272" s="21"/>
      <c r="Q3272" s="21"/>
      <c r="R3272" s="21"/>
      <c r="S3272" s="21"/>
      <c r="U3272" s="36"/>
      <c r="V3272" s="66"/>
      <c r="W3272" s="66"/>
    </row>
    <row r="3273" spans="1:23" ht="15">
      <c r="A3273" s="21"/>
      <c r="B3273" s="6"/>
      <c r="C3273" s="21"/>
      <c r="D3273" s="21"/>
      <c r="E3273" s="21"/>
      <c r="F3273" s="30"/>
      <c r="G3273" s="21"/>
      <c r="H3273" s="21"/>
      <c r="I3273" s="31"/>
      <c r="J3273" s="21"/>
      <c r="K3273" s="21"/>
      <c r="L3273" s="21"/>
      <c r="M3273" s="51"/>
      <c r="N3273" s="21"/>
      <c r="O3273" s="21"/>
      <c r="P3273" s="21"/>
      <c r="Q3273" s="21"/>
      <c r="R3273" s="21"/>
      <c r="S3273" s="21"/>
      <c r="U3273" s="36"/>
      <c r="V3273" s="66"/>
      <c r="W3273" s="66"/>
    </row>
    <row r="3274" spans="1:23" ht="15">
      <c r="A3274" s="21"/>
      <c r="B3274" s="6"/>
      <c r="C3274" s="21"/>
      <c r="D3274" s="21"/>
      <c r="E3274" s="21"/>
      <c r="F3274" s="30"/>
      <c r="G3274" s="21"/>
      <c r="H3274" s="21"/>
      <c r="I3274" s="31"/>
      <c r="J3274" s="21"/>
      <c r="K3274" s="21"/>
      <c r="L3274" s="21"/>
      <c r="M3274" s="51"/>
      <c r="N3274" s="21"/>
      <c r="O3274" s="21"/>
      <c r="P3274" s="21"/>
      <c r="Q3274" s="21"/>
      <c r="R3274" s="21"/>
      <c r="S3274" s="21"/>
      <c r="U3274" s="36"/>
      <c r="V3274" s="66"/>
      <c r="W3274" s="66"/>
    </row>
    <row r="3275" spans="1:23" ht="15">
      <c r="A3275" s="21"/>
      <c r="B3275" s="6"/>
      <c r="C3275" s="21"/>
      <c r="D3275" s="21"/>
      <c r="E3275" s="21"/>
      <c r="F3275" s="30"/>
      <c r="G3275" s="21"/>
      <c r="H3275" s="21"/>
      <c r="I3275" s="31"/>
      <c r="J3275" s="21"/>
      <c r="K3275" s="21"/>
      <c r="L3275" s="21"/>
      <c r="M3275" s="51"/>
      <c r="N3275" s="21"/>
      <c r="O3275" s="21"/>
      <c r="P3275" s="21"/>
      <c r="Q3275" s="21"/>
      <c r="R3275" s="21"/>
      <c r="S3275" s="21"/>
      <c r="U3275" s="36"/>
      <c r="V3275" s="66"/>
      <c r="W3275" s="66"/>
    </row>
    <row r="3276" spans="1:23" ht="15">
      <c r="A3276" s="21"/>
      <c r="B3276" s="6"/>
      <c r="C3276" s="21"/>
      <c r="D3276" s="21"/>
      <c r="E3276" s="21"/>
      <c r="F3276" s="30"/>
      <c r="G3276" s="21"/>
      <c r="H3276" s="21"/>
      <c r="I3276" s="31"/>
      <c r="J3276" s="21"/>
      <c r="K3276" s="21"/>
      <c r="L3276" s="21"/>
      <c r="M3276" s="51"/>
      <c r="N3276" s="21"/>
      <c r="O3276" s="21"/>
      <c r="P3276" s="21"/>
      <c r="Q3276" s="21"/>
      <c r="R3276" s="21"/>
      <c r="S3276" s="21"/>
      <c r="U3276" s="36"/>
      <c r="V3276" s="66"/>
      <c r="W3276" s="66"/>
    </row>
    <row r="3277" spans="1:23" ht="15">
      <c r="A3277" s="21"/>
      <c r="B3277" s="6"/>
      <c r="C3277" s="21"/>
      <c r="D3277" s="21"/>
      <c r="E3277" s="21"/>
      <c r="F3277" s="30"/>
      <c r="G3277" s="21"/>
      <c r="H3277" s="21"/>
      <c r="I3277" s="31"/>
      <c r="J3277" s="21"/>
      <c r="K3277" s="21"/>
      <c r="L3277" s="21"/>
      <c r="M3277" s="51"/>
      <c r="N3277" s="21"/>
      <c r="O3277" s="21"/>
      <c r="P3277" s="21"/>
      <c r="Q3277" s="21"/>
      <c r="R3277" s="21"/>
      <c r="S3277" s="21"/>
      <c r="U3277" s="36"/>
      <c r="V3277" s="66"/>
      <c r="W3277" s="66"/>
    </row>
    <row r="3278" spans="1:23" ht="15">
      <c r="A3278" s="21"/>
      <c r="B3278" s="6"/>
      <c r="C3278" s="21"/>
      <c r="D3278" s="21"/>
      <c r="E3278" s="21"/>
      <c r="F3278" s="30"/>
      <c r="G3278" s="21"/>
      <c r="H3278" s="21"/>
      <c r="I3278" s="31"/>
      <c r="J3278" s="21"/>
      <c r="K3278" s="21"/>
      <c r="L3278" s="21"/>
      <c r="M3278" s="51"/>
      <c r="N3278" s="21"/>
      <c r="O3278" s="21"/>
      <c r="P3278" s="21"/>
      <c r="Q3278" s="21"/>
      <c r="R3278" s="21"/>
      <c r="S3278" s="21"/>
      <c r="U3278" s="36"/>
      <c r="V3278" s="66"/>
      <c r="W3278" s="66"/>
    </row>
    <row r="3279" spans="1:23" ht="15">
      <c r="A3279" s="21"/>
      <c r="B3279" s="6"/>
      <c r="C3279" s="21"/>
      <c r="D3279" s="21"/>
      <c r="E3279" s="21"/>
      <c r="F3279" s="30"/>
      <c r="G3279" s="21"/>
      <c r="H3279" s="21"/>
      <c r="I3279" s="31"/>
      <c r="J3279" s="21"/>
      <c r="K3279" s="21"/>
      <c r="L3279" s="21"/>
      <c r="M3279" s="51"/>
      <c r="N3279" s="21"/>
      <c r="O3279" s="21"/>
      <c r="P3279" s="21"/>
      <c r="Q3279" s="21"/>
      <c r="R3279" s="21"/>
      <c r="S3279" s="21"/>
      <c r="U3279" s="36"/>
      <c r="V3279" s="66"/>
      <c r="W3279" s="66"/>
    </row>
    <row r="3280" spans="1:23" ht="15">
      <c r="A3280" s="21"/>
      <c r="B3280" s="6"/>
      <c r="C3280" s="21"/>
      <c r="D3280" s="21"/>
      <c r="E3280" s="21"/>
      <c r="F3280" s="30"/>
      <c r="G3280" s="21"/>
      <c r="H3280" s="21"/>
      <c r="I3280" s="31"/>
      <c r="J3280" s="21"/>
      <c r="K3280" s="21"/>
      <c r="L3280" s="21"/>
      <c r="M3280" s="51"/>
      <c r="N3280" s="21"/>
      <c r="O3280" s="21"/>
      <c r="P3280" s="21"/>
      <c r="Q3280" s="21"/>
      <c r="R3280" s="21"/>
      <c r="S3280" s="21"/>
      <c r="U3280" s="36"/>
      <c r="V3280" s="66"/>
      <c r="W3280" s="66"/>
    </row>
    <row r="3281" spans="1:23" ht="15">
      <c r="A3281" s="21"/>
      <c r="B3281" s="6"/>
      <c r="C3281" s="21"/>
      <c r="D3281" s="21"/>
      <c r="E3281" s="21"/>
      <c r="F3281" s="30"/>
      <c r="G3281" s="21"/>
      <c r="H3281" s="21"/>
      <c r="I3281" s="31"/>
      <c r="J3281" s="21"/>
      <c r="K3281" s="21"/>
      <c r="L3281" s="21"/>
      <c r="M3281" s="51"/>
      <c r="N3281" s="21"/>
      <c r="O3281" s="21"/>
      <c r="P3281" s="21"/>
      <c r="Q3281" s="21"/>
      <c r="R3281" s="21"/>
      <c r="S3281" s="21"/>
      <c r="U3281" s="36"/>
      <c r="V3281" s="66"/>
      <c r="W3281" s="66"/>
    </row>
    <row r="3282" spans="1:23" ht="15">
      <c r="A3282" s="21"/>
      <c r="B3282" s="6"/>
      <c r="C3282" s="21"/>
      <c r="D3282" s="21"/>
      <c r="E3282" s="21"/>
      <c r="F3282" s="30"/>
      <c r="G3282" s="21"/>
      <c r="H3282" s="21"/>
      <c r="I3282" s="31"/>
      <c r="J3282" s="21"/>
      <c r="K3282" s="21"/>
      <c r="L3282" s="21"/>
      <c r="M3282" s="51"/>
      <c r="N3282" s="21"/>
      <c r="O3282" s="21"/>
      <c r="P3282" s="21"/>
      <c r="Q3282" s="21"/>
      <c r="R3282" s="21"/>
      <c r="S3282" s="21"/>
      <c r="U3282" s="36"/>
      <c r="V3282" s="66"/>
      <c r="W3282" s="66"/>
    </row>
    <row r="3283" spans="1:23" ht="15">
      <c r="A3283" s="21"/>
      <c r="B3283" s="6"/>
      <c r="C3283" s="21"/>
      <c r="D3283" s="21"/>
      <c r="E3283" s="21"/>
      <c r="F3283" s="30"/>
      <c r="G3283" s="21"/>
      <c r="H3283" s="21"/>
      <c r="I3283" s="31"/>
      <c r="J3283" s="21"/>
      <c r="K3283" s="21"/>
      <c r="L3283" s="21"/>
      <c r="M3283" s="51"/>
      <c r="N3283" s="21"/>
      <c r="O3283" s="21"/>
      <c r="P3283" s="21"/>
      <c r="Q3283" s="21"/>
      <c r="R3283" s="21"/>
      <c r="S3283" s="21"/>
      <c r="U3283" s="36"/>
      <c r="V3283" s="66"/>
      <c r="W3283" s="66"/>
    </row>
    <row r="3284" spans="1:23" ht="15">
      <c r="A3284" s="21"/>
      <c r="B3284" s="6"/>
      <c r="C3284" s="21"/>
      <c r="D3284" s="21"/>
      <c r="E3284" s="21"/>
      <c r="F3284" s="30"/>
      <c r="G3284" s="21"/>
      <c r="H3284" s="21"/>
      <c r="I3284" s="31"/>
      <c r="J3284" s="21"/>
      <c r="K3284" s="21"/>
      <c r="L3284" s="21"/>
      <c r="M3284" s="51"/>
      <c r="N3284" s="21"/>
      <c r="O3284" s="21"/>
      <c r="P3284" s="21"/>
      <c r="Q3284" s="21"/>
      <c r="R3284" s="21"/>
      <c r="S3284" s="21"/>
      <c r="U3284" s="36"/>
      <c r="V3284" s="66"/>
      <c r="W3284" s="66"/>
    </row>
    <row r="3285" spans="1:23" ht="15">
      <c r="A3285" s="21"/>
      <c r="B3285" s="6"/>
      <c r="C3285" s="21"/>
      <c r="D3285" s="21"/>
      <c r="E3285" s="21"/>
      <c r="F3285" s="30"/>
      <c r="G3285" s="21"/>
      <c r="H3285" s="21"/>
      <c r="I3285" s="31"/>
      <c r="J3285" s="21"/>
      <c r="K3285" s="21"/>
      <c r="L3285" s="21"/>
      <c r="M3285" s="51"/>
      <c r="N3285" s="21"/>
      <c r="O3285" s="21"/>
      <c r="P3285" s="21"/>
      <c r="Q3285" s="21"/>
      <c r="R3285" s="21"/>
      <c r="S3285" s="21"/>
      <c r="U3285" s="36"/>
      <c r="V3285" s="66"/>
      <c r="W3285" s="66"/>
    </row>
    <row r="3286" spans="1:23" ht="15">
      <c r="A3286" s="21"/>
      <c r="B3286" s="6"/>
      <c r="C3286" s="21"/>
      <c r="D3286" s="21"/>
      <c r="E3286" s="21"/>
      <c r="F3286" s="30"/>
      <c r="G3286" s="21"/>
      <c r="H3286" s="21"/>
      <c r="I3286" s="31"/>
      <c r="J3286" s="21"/>
      <c r="K3286" s="21"/>
      <c r="L3286" s="21"/>
      <c r="M3286" s="51"/>
      <c r="N3286" s="21"/>
      <c r="O3286" s="21"/>
      <c r="P3286" s="21"/>
      <c r="Q3286" s="21"/>
      <c r="R3286" s="21"/>
      <c r="S3286" s="21"/>
      <c r="U3286" s="36"/>
      <c r="V3286" s="66"/>
      <c r="W3286" s="66"/>
    </row>
    <row r="3287" spans="1:23" ht="15">
      <c r="A3287" s="21"/>
      <c r="B3287" s="6"/>
      <c r="C3287" s="21"/>
      <c r="D3287" s="21"/>
      <c r="E3287" s="21"/>
      <c r="F3287" s="30"/>
      <c r="G3287" s="21"/>
      <c r="H3287" s="21"/>
      <c r="I3287" s="31"/>
      <c r="J3287" s="21"/>
      <c r="K3287" s="21"/>
      <c r="L3287" s="21"/>
      <c r="M3287" s="51"/>
      <c r="N3287" s="21"/>
      <c r="O3287" s="21"/>
      <c r="P3287" s="21"/>
      <c r="Q3287" s="21"/>
      <c r="R3287" s="21"/>
      <c r="S3287" s="21"/>
      <c r="U3287" s="36"/>
      <c r="V3287" s="66"/>
      <c r="W3287" s="66"/>
    </row>
    <row r="3288" spans="1:23" ht="15">
      <c r="A3288" s="21"/>
      <c r="B3288" s="6"/>
      <c r="C3288" s="21"/>
      <c r="D3288" s="21"/>
      <c r="E3288" s="21"/>
      <c r="F3288" s="30"/>
      <c r="G3288" s="21"/>
      <c r="H3288" s="21"/>
      <c r="I3288" s="31"/>
      <c r="J3288" s="21"/>
      <c r="K3288" s="21"/>
      <c r="L3288" s="21"/>
      <c r="M3288" s="51"/>
      <c r="N3288" s="21"/>
      <c r="O3288" s="21"/>
      <c r="P3288" s="21"/>
      <c r="Q3288" s="21"/>
      <c r="R3288" s="21"/>
      <c r="S3288" s="21"/>
      <c r="U3288" s="36"/>
      <c r="V3288" s="66"/>
      <c r="W3288" s="66"/>
    </row>
    <row r="3289" spans="1:23" ht="15">
      <c r="A3289" s="21"/>
      <c r="B3289" s="6"/>
      <c r="C3289" s="21"/>
      <c r="D3289" s="21"/>
      <c r="E3289" s="21"/>
      <c r="F3289" s="30"/>
      <c r="G3289" s="21"/>
      <c r="H3289" s="21"/>
      <c r="I3289" s="31"/>
      <c r="J3289" s="21"/>
      <c r="K3289" s="21"/>
      <c r="L3289" s="21"/>
      <c r="M3289" s="51"/>
      <c r="N3289" s="21"/>
      <c r="O3289" s="21"/>
      <c r="P3289" s="21"/>
      <c r="Q3289" s="21"/>
      <c r="R3289" s="21"/>
      <c r="S3289" s="21"/>
      <c r="U3289" s="36"/>
      <c r="V3289" s="66"/>
      <c r="W3289" s="66"/>
    </row>
    <row r="3290" spans="1:23" ht="15">
      <c r="A3290" s="21"/>
      <c r="B3290" s="6"/>
      <c r="C3290" s="21"/>
      <c r="D3290" s="21"/>
      <c r="E3290" s="21"/>
      <c r="F3290" s="30"/>
      <c r="G3290" s="21"/>
      <c r="H3290" s="21"/>
      <c r="I3290" s="31"/>
      <c r="J3290" s="21"/>
      <c r="K3290" s="21"/>
      <c r="L3290" s="21"/>
      <c r="M3290" s="51"/>
      <c r="N3290" s="21"/>
      <c r="O3290" s="21"/>
      <c r="P3290" s="21"/>
      <c r="Q3290" s="21"/>
      <c r="R3290" s="21"/>
      <c r="S3290" s="21"/>
      <c r="U3290" s="36"/>
      <c r="V3290" s="66"/>
      <c r="W3290" s="66"/>
    </row>
    <row r="3291" spans="1:23" ht="15">
      <c r="A3291" s="21"/>
      <c r="B3291" s="6"/>
      <c r="C3291" s="21"/>
      <c r="D3291" s="21"/>
      <c r="E3291" s="21"/>
      <c r="F3291" s="30"/>
      <c r="G3291" s="21"/>
      <c r="H3291" s="21"/>
      <c r="I3291" s="31"/>
      <c r="J3291" s="21"/>
      <c r="K3291" s="21"/>
      <c r="L3291" s="21"/>
      <c r="M3291" s="51"/>
      <c r="N3291" s="21"/>
      <c r="O3291" s="21"/>
      <c r="P3291" s="21"/>
      <c r="Q3291" s="21"/>
      <c r="R3291" s="21"/>
      <c r="S3291" s="21"/>
      <c r="U3291" s="36"/>
      <c r="V3291" s="66"/>
      <c r="W3291" s="66"/>
    </row>
    <row r="3292" spans="1:23" ht="15">
      <c r="A3292" s="21"/>
      <c r="B3292" s="6"/>
      <c r="C3292" s="21"/>
      <c r="D3292" s="21"/>
      <c r="E3292" s="21"/>
      <c r="F3292" s="30"/>
      <c r="G3292" s="21"/>
      <c r="H3292" s="21"/>
      <c r="I3292" s="31"/>
      <c r="J3292" s="21"/>
      <c r="K3292" s="21"/>
      <c r="L3292" s="21"/>
      <c r="M3292" s="51"/>
      <c r="N3292" s="21"/>
      <c r="O3292" s="21"/>
      <c r="P3292" s="21"/>
      <c r="Q3292" s="21"/>
      <c r="R3292" s="21"/>
      <c r="S3292" s="21"/>
      <c r="U3292" s="36"/>
      <c r="V3292" s="66"/>
      <c r="W3292" s="66"/>
    </row>
    <row r="3293" spans="1:23" ht="15">
      <c r="A3293" s="21"/>
      <c r="B3293" s="6"/>
      <c r="C3293" s="21"/>
      <c r="D3293" s="21"/>
      <c r="E3293" s="21"/>
      <c r="F3293" s="30"/>
      <c r="G3293" s="21"/>
      <c r="H3293" s="21"/>
      <c r="I3293" s="31"/>
      <c r="J3293" s="21"/>
      <c r="K3293" s="21"/>
      <c r="L3293" s="21"/>
      <c r="M3293" s="51"/>
      <c r="N3293" s="21"/>
      <c r="O3293" s="21"/>
      <c r="P3293" s="21"/>
      <c r="Q3293" s="21"/>
      <c r="R3293" s="21"/>
      <c r="S3293" s="21"/>
      <c r="U3293" s="36"/>
      <c r="V3293" s="66"/>
      <c r="W3293" s="66"/>
    </row>
    <row r="3294" spans="1:23" ht="15">
      <c r="A3294" s="21"/>
      <c r="B3294" s="6"/>
      <c r="C3294" s="21"/>
      <c r="D3294" s="21"/>
      <c r="E3294" s="21"/>
      <c r="F3294" s="30"/>
      <c r="G3294" s="21"/>
      <c r="H3294" s="21"/>
      <c r="I3294" s="31"/>
      <c r="J3294" s="21"/>
      <c r="K3294" s="21"/>
      <c r="L3294" s="21"/>
      <c r="M3294" s="51"/>
      <c r="N3294" s="21"/>
      <c r="O3294" s="21"/>
      <c r="P3294" s="21"/>
      <c r="Q3294" s="21"/>
      <c r="R3294" s="21"/>
      <c r="S3294" s="21"/>
      <c r="U3294" s="36"/>
      <c r="V3294" s="66"/>
      <c r="W3294" s="66"/>
    </row>
    <row r="3295" spans="1:23" ht="15">
      <c r="A3295" s="21"/>
      <c r="B3295" s="6"/>
      <c r="C3295" s="21"/>
      <c r="D3295" s="21"/>
      <c r="E3295" s="21"/>
      <c r="F3295" s="30"/>
      <c r="G3295" s="21"/>
      <c r="H3295" s="21"/>
      <c r="I3295" s="31"/>
      <c r="J3295" s="21"/>
      <c r="K3295" s="21"/>
      <c r="L3295" s="21"/>
      <c r="M3295" s="51"/>
      <c r="N3295" s="21"/>
      <c r="O3295" s="21"/>
      <c r="P3295" s="21"/>
      <c r="Q3295" s="21"/>
      <c r="R3295" s="21"/>
      <c r="S3295" s="21"/>
      <c r="U3295" s="36"/>
      <c r="V3295" s="66"/>
      <c r="W3295" s="66"/>
    </row>
    <row r="3296" spans="1:23" ht="15">
      <c r="A3296" s="21"/>
      <c r="B3296" s="6"/>
      <c r="C3296" s="21"/>
      <c r="D3296" s="21"/>
      <c r="E3296" s="21"/>
      <c r="F3296" s="30"/>
      <c r="G3296" s="21"/>
      <c r="H3296" s="21"/>
      <c r="I3296" s="31"/>
      <c r="J3296" s="21"/>
      <c r="K3296" s="21"/>
      <c r="L3296" s="21"/>
      <c r="M3296" s="51"/>
      <c r="N3296" s="21"/>
      <c r="O3296" s="21"/>
      <c r="P3296" s="21"/>
      <c r="Q3296" s="21"/>
      <c r="R3296" s="21"/>
      <c r="S3296" s="21"/>
      <c r="U3296" s="36"/>
      <c r="V3296" s="66"/>
      <c r="W3296" s="66"/>
    </row>
    <row r="3297" spans="1:23" ht="15">
      <c r="A3297" s="21"/>
      <c r="B3297" s="6"/>
      <c r="C3297" s="21"/>
      <c r="D3297" s="21"/>
      <c r="E3297" s="21"/>
      <c r="F3297" s="30"/>
      <c r="G3297" s="21"/>
      <c r="H3297" s="21"/>
      <c r="I3297" s="31"/>
      <c r="J3297" s="21"/>
      <c r="K3297" s="21"/>
      <c r="L3297" s="21"/>
      <c r="M3297" s="51"/>
      <c r="N3297" s="21"/>
      <c r="O3297" s="21"/>
      <c r="P3297" s="21"/>
      <c r="Q3297" s="21"/>
      <c r="R3297" s="21"/>
      <c r="S3297" s="21"/>
      <c r="U3297" s="36"/>
      <c r="V3297" s="66"/>
      <c r="W3297" s="66"/>
    </row>
    <row r="3298" spans="1:23" ht="15">
      <c r="A3298" s="21"/>
      <c r="B3298" s="6"/>
      <c r="C3298" s="21"/>
      <c r="D3298" s="21"/>
      <c r="E3298" s="21"/>
      <c r="F3298" s="30"/>
      <c r="G3298" s="21"/>
      <c r="H3298" s="21"/>
      <c r="I3298" s="31"/>
      <c r="J3298" s="21"/>
      <c r="K3298" s="21"/>
      <c r="L3298" s="21"/>
      <c r="M3298" s="51"/>
      <c r="N3298" s="21"/>
      <c r="O3298" s="21"/>
      <c r="P3298" s="21"/>
      <c r="Q3298" s="21"/>
      <c r="R3298" s="21"/>
      <c r="S3298" s="21"/>
      <c r="U3298" s="36"/>
      <c r="V3298" s="66"/>
      <c r="W3298" s="66"/>
    </row>
    <row r="3299" spans="1:23" ht="15">
      <c r="A3299" s="21"/>
      <c r="B3299" s="6"/>
      <c r="C3299" s="21"/>
      <c r="D3299" s="21"/>
      <c r="E3299" s="21"/>
      <c r="F3299" s="30"/>
      <c r="G3299" s="21"/>
      <c r="H3299" s="21"/>
      <c r="I3299" s="31"/>
      <c r="J3299" s="21"/>
      <c r="K3299" s="21"/>
      <c r="L3299" s="21"/>
      <c r="M3299" s="51"/>
      <c r="N3299" s="21"/>
      <c r="O3299" s="21"/>
      <c r="P3299" s="21"/>
      <c r="Q3299" s="21"/>
      <c r="R3299" s="21"/>
      <c r="S3299" s="21"/>
      <c r="U3299" s="36"/>
      <c r="V3299" s="66"/>
      <c r="W3299" s="66"/>
    </row>
    <row r="3300" spans="1:23" ht="15">
      <c r="A3300" s="21"/>
      <c r="B3300" s="6"/>
      <c r="C3300" s="21"/>
      <c r="D3300" s="21"/>
      <c r="E3300" s="21"/>
      <c r="F3300" s="30"/>
      <c r="G3300" s="21"/>
      <c r="H3300" s="21"/>
      <c r="I3300" s="31"/>
      <c r="J3300" s="21"/>
      <c r="K3300" s="21"/>
      <c r="L3300" s="21"/>
      <c r="M3300" s="51"/>
      <c r="N3300" s="21"/>
      <c r="O3300" s="21"/>
      <c r="P3300" s="21"/>
      <c r="Q3300" s="21"/>
      <c r="R3300" s="21"/>
      <c r="S3300" s="21"/>
      <c r="U3300" s="36"/>
      <c r="V3300" s="66"/>
      <c r="W3300" s="66"/>
    </row>
    <row r="3301" spans="1:23" ht="15">
      <c r="A3301" s="21"/>
      <c r="B3301" s="6"/>
      <c r="C3301" s="21"/>
      <c r="D3301" s="21"/>
      <c r="E3301" s="21"/>
      <c r="F3301" s="30"/>
      <c r="G3301" s="21"/>
      <c r="H3301" s="21"/>
      <c r="I3301" s="31"/>
      <c r="J3301" s="21"/>
      <c r="K3301" s="21"/>
      <c r="L3301" s="21"/>
      <c r="M3301" s="51"/>
      <c r="N3301" s="21"/>
      <c r="O3301" s="21"/>
      <c r="P3301" s="21"/>
      <c r="Q3301" s="21"/>
      <c r="R3301" s="21"/>
      <c r="S3301" s="21"/>
      <c r="U3301" s="36"/>
      <c r="V3301" s="66"/>
      <c r="W3301" s="66"/>
    </row>
    <row r="3302" spans="1:23" ht="15">
      <c r="A3302" s="21"/>
      <c r="B3302" s="6"/>
      <c r="C3302" s="21"/>
      <c r="D3302" s="21"/>
      <c r="E3302" s="21"/>
      <c r="F3302" s="30"/>
      <c r="G3302" s="21"/>
      <c r="H3302" s="21"/>
      <c r="I3302" s="31"/>
      <c r="J3302" s="21"/>
      <c r="K3302" s="21"/>
      <c r="L3302" s="21"/>
      <c r="M3302" s="51"/>
      <c r="N3302" s="21"/>
      <c r="O3302" s="21"/>
      <c r="P3302" s="21"/>
      <c r="Q3302" s="21"/>
      <c r="R3302" s="21"/>
      <c r="S3302" s="21"/>
      <c r="U3302" s="36"/>
      <c r="V3302" s="66"/>
      <c r="W3302" s="66"/>
    </row>
    <row r="3303" spans="1:23" ht="15">
      <c r="A3303" s="21"/>
      <c r="B3303" s="6"/>
      <c r="C3303" s="21"/>
      <c r="D3303" s="21"/>
      <c r="E3303" s="21"/>
      <c r="F3303" s="30"/>
      <c r="G3303" s="21"/>
      <c r="H3303" s="21"/>
      <c r="I3303" s="31"/>
      <c r="J3303" s="21"/>
      <c r="K3303" s="21"/>
      <c r="L3303" s="21"/>
      <c r="M3303" s="51"/>
      <c r="N3303" s="21"/>
      <c r="O3303" s="21"/>
      <c r="P3303" s="21"/>
      <c r="Q3303" s="21"/>
      <c r="R3303" s="21"/>
      <c r="S3303" s="21"/>
      <c r="U3303" s="36"/>
      <c r="V3303" s="66"/>
      <c r="W3303" s="66"/>
    </row>
    <row r="3304" spans="1:23" ht="15">
      <c r="A3304" s="21"/>
      <c r="B3304" s="6"/>
      <c r="C3304" s="21"/>
      <c r="D3304" s="21"/>
      <c r="E3304" s="21"/>
      <c r="F3304" s="30"/>
      <c r="G3304" s="21"/>
      <c r="H3304" s="21"/>
      <c r="I3304" s="31"/>
      <c r="J3304" s="21"/>
      <c r="K3304" s="21"/>
      <c r="L3304" s="21"/>
      <c r="M3304" s="51"/>
      <c r="N3304" s="21"/>
      <c r="O3304" s="21"/>
      <c r="P3304" s="21"/>
      <c r="Q3304" s="21"/>
      <c r="R3304" s="21"/>
      <c r="S3304" s="21"/>
      <c r="U3304" s="36"/>
      <c r="V3304" s="66"/>
      <c r="W3304" s="66"/>
    </row>
    <row r="3305" spans="1:23" ht="15">
      <c r="A3305" s="21"/>
      <c r="B3305" s="6"/>
      <c r="C3305" s="21"/>
      <c r="D3305" s="21"/>
      <c r="E3305" s="21"/>
      <c r="F3305" s="30"/>
      <c r="G3305" s="21"/>
      <c r="H3305" s="21"/>
      <c r="I3305" s="31"/>
      <c r="J3305" s="21"/>
      <c r="K3305" s="21"/>
      <c r="L3305" s="21"/>
      <c r="M3305" s="51"/>
      <c r="N3305" s="21"/>
      <c r="O3305" s="21"/>
      <c r="P3305" s="21"/>
      <c r="Q3305" s="21"/>
      <c r="R3305" s="21"/>
      <c r="S3305" s="21"/>
      <c r="U3305" s="36"/>
      <c r="V3305" s="66"/>
      <c r="W3305" s="66"/>
    </row>
    <row r="3306" spans="1:23" ht="15">
      <c r="A3306" s="21"/>
      <c r="B3306" s="6"/>
      <c r="C3306" s="21"/>
      <c r="D3306" s="21"/>
      <c r="E3306" s="21"/>
      <c r="F3306" s="30"/>
      <c r="G3306" s="21"/>
      <c r="H3306" s="21"/>
      <c r="I3306" s="31"/>
      <c r="J3306" s="21"/>
      <c r="K3306" s="21"/>
      <c r="L3306" s="21"/>
      <c r="M3306" s="51"/>
      <c r="N3306" s="21"/>
      <c r="O3306" s="21"/>
      <c r="P3306" s="21"/>
      <c r="Q3306" s="21"/>
      <c r="R3306" s="21"/>
      <c r="S3306" s="21"/>
      <c r="U3306" s="36"/>
      <c r="V3306" s="66"/>
      <c r="W3306" s="66"/>
    </row>
    <row r="3307" spans="1:23" ht="15">
      <c r="A3307" s="21"/>
      <c r="B3307" s="6"/>
      <c r="C3307" s="21"/>
      <c r="D3307" s="21"/>
      <c r="E3307" s="21"/>
      <c r="F3307" s="30"/>
      <c r="G3307" s="21"/>
      <c r="H3307" s="21"/>
      <c r="I3307" s="31"/>
      <c r="J3307" s="21"/>
      <c r="K3307" s="21"/>
      <c r="L3307" s="21"/>
      <c r="M3307" s="51"/>
      <c r="N3307" s="21"/>
      <c r="O3307" s="21"/>
      <c r="P3307" s="21"/>
      <c r="Q3307" s="21"/>
      <c r="R3307" s="21"/>
      <c r="S3307" s="21"/>
      <c r="U3307" s="36"/>
      <c r="V3307" s="66"/>
      <c r="W3307" s="66"/>
    </row>
    <row r="3308" spans="1:23" ht="15">
      <c r="A3308" s="21"/>
      <c r="B3308" s="6"/>
      <c r="C3308" s="21"/>
      <c r="D3308" s="21"/>
      <c r="E3308" s="21"/>
      <c r="F3308" s="30"/>
      <c r="G3308" s="21"/>
      <c r="H3308" s="21"/>
      <c r="I3308" s="31"/>
      <c r="J3308" s="21"/>
      <c r="K3308" s="21"/>
      <c r="L3308" s="21"/>
      <c r="M3308" s="51"/>
      <c r="N3308" s="21"/>
      <c r="O3308" s="21"/>
      <c r="P3308" s="21"/>
      <c r="Q3308" s="21"/>
      <c r="R3308" s="21"/>
      <c r="S3308" s="21"/>
      <c r="U3308" s="36"/>
      <c r="V3308" s="66"/>
      <c r="W3308" s="66"/>
    </row>
    <row r="3309" spans="1:23" ht="15">
      <c r="A3309" s="21"/>
      <c r="B3309" s="6"/>
      <c r="C3309" s="21"/>
      <c r="D3309" s="21"/>
      <c r="E3309" s="21"/>
      <c r="F3309" s="30"/>
      <c r="G3309" s="21"/>
      <c r="H3309" s="21"/>
      <c r="I3309" s="31"/>
      <c r="J3309" s="21"/>
      <c r="K3309" s="21"/>
      <c r="L3309" s="21"/>
      <c r="M3309" s="51"/>
      <c r="N3309" s="21"/>
      <c r="O3309" s="21"/>
      <c r="P3309" s="21"/>
      <c r="Q3309" s="21"/>
      <c r="R3309" s="21"/>
      <c r="S3309" s="21"/>
      <c r="U3309" s="36"/>
      <c r="V3309" s="66"/>
      <c r="W3309" s="66"/>
    </row>
    <row r="3310" spans="1:23" ht="15">
      <c r="A3310" s="21"/>
      <c r="B3310" s="6"/>
      <c r="C3310" s="21"/>
      <c r="D3310" s="21"/>
      <c r="E3310" s="21"/>
      <c r="F3310" s="30"/>
      <c r="G3310" s="21"/>
      <c r="H3310" s="21"/>
      <c r="I3310" s="31"/>
      <c r="J3310" s="21"/>
      <c r="K3310" s="21"/>
      <c r="L3310" s="21"/>
      <c r="M3310" s="51"/>
      <c r="N3310" s="21"/>
      <c r="O3310" s="21"/>
      <c r="P3310" s="21"/>
      <c r="Q3310" s="21"/>
      <c r="R3310" s="21"/>
      <c r="S3310" s="21"/>
      <c r="U3310" s="36"/>
      <c r="V3310" s="66"/>
      <c r="W3310" s="66"/>
    </row>
    <row r="3311" spans="1:23" ht="15">
      <c r="A3311" s="21"/>
      <c r="B3311" s="6"/>
      <c r="C3311" s="21"/>
      <c r="D3311" s="21"/>
      <c r="E3311" s="21"/>
      <c r="F3311" s="30"/>
      <c r="G3311" s="21"/>
      <c r="H3311" s="21"/>
      <c r="I3311" s="31"/>
      <c r="J3311" s="21"/>
      <c r="K3311" s="21"/>
      <c r="L3311" s="21"/>
      <c r="M3311" s="51"/>
      <c r="N3311" s="21"/>
      <c r="O3311" s="21"/>
      <c r="P3311" s="21"/>
      <c r="Q3311" s="21"/>
      <c r="R3311" s="21"/>
      <c r="S3311" s="21"/>
      <c r="U3311" s="36"/>
      <c r="V3311" s="66"/>
      <c r="W3311" s="66"/>
    </row>
    <row r="3312" spans="1:23" ht="15">
      <c r="A3312" s="21"/>
      <c r="B3312" s="6"/>
      <c r="C3312" s="21"/>
      <c r="D3312" s="21"/>
      <c r="E3312" s="21"/>
      <c r="F3312" s="30"/>
      <c r="G3312" s="21"/>
      <c r="H3312" s="21"/>
      <c r="I3312" s="31"/>
      <c r="J3312" s="21"/>
      <c r="K3312" s="21"/>
      <c r="L3312" s="21"/>
      <c r="M3312" s="51"/>
      <c r="N3312" s="21"/>
      <c r="O3312" s="21"/>
      <c r="P3312" s="21"/>
      <c r="Q3312" s="21"/>
      <c r="R3312" s="21"/>
      <c r="S3312" s="21"/>
      <c r="U3312" s="36"/>
      <c r="V3312" s="66"/>
      <c r="W3312" s="66"/>
    </row>
    <row r="3313" spans="1:23" ht="15">
      <c r="A3313" s="21"/>
      <c r="B3313" s="6"/>
      <c r="C3313" s="21"/>
      <c r="D3313" s="21"/>
      <c r="E3313" s="21"/>
      <c r="F3313" s="30"/>
      <c r="G3313" s="21"/>
      <c r="H3313" s="21"/>
      <c r="I3313" s="31"/>
      <c r="J3313" s="21"/>
      <c r="K3313" s="21"/>
      <c r="L3313" s="21"/>
      <c r="M3313" s="51"/>
      <c r="N3313" s="21"/>
      <c r="O3313" s="21"/>
      <c r="P3313" s="21"/>
      <c r="Q3313" s="21"/>
      <c r="R3313" s="21"/>
      <c r="S3313" s="21"/>
      <c r="U3313" s="36"/>
      <c r="V3313" s="66"/>
      <c r="W3313" s="66"/>
    </row>
    <row r="3314" spans="1:23" ht="15">
      <c r="A3314" s="21"/>
      <c r="B3314" s="6"/>
      <c r="C3314" s="21"/>
      <c r="D3314" s="21"/>
      <c r="E3314" s="21"/>
      <c r="F3314" s="30"/>
      <c r="G3314" s="21"/>
      <c r="H3314" s="21"/>
      <c r="I3314" s="31"/>
      <c r="J3314" s="21"/>
      <c r="K3314" s="21"/>
      <c r="L3314" s="21"/>
      <c r="M3314" s="51"/>
      <c r="N3314" s="21"/>
      <c r="O3314" s="21"/>
      <c r="P3314" s="21"/>
      <c r="Q3314" s="21"/>
      <c r="R3314" s="21"/>
      <c r="S3314" s="21"/>
      <c r="U3314" s="36"/>
      <c r="V3314" s="66"/>
      <c r="W3314" s="66"/>
    </row>
    <row r="3315" spans="1:23" ht="15">
      <c r="A3315" s="21"/>
      <c r="B3315" s="6"/>
      <c r="C3315" s="21"/>
      <c r="D3315" s="21"/>
      <c r="E3315" s="21"/>
      <c r="F3315" s="30"/>
      <c r="G3315" s="21"/>
      <c r="H3315" s="21"/>
      <c r="I3315" s="31"/>
      <c r="J3315" s="21"/>
      <c r="K3315" s="21"/>
      <c r="L3315" s="21"/>
      <c r="M3315" s="51"/>
      <c r="N3315" s="21"/>
      <c r="O3315" s="21"/>
      <c r="P3315" s="21"/>
      <c r="Q3315" s="21"/>
      <c r="R3315" s="21"/>
      <c r="S3315" s="21"/>
      <c r="U3315" s="36"/>
      <c r="V3315" s="66"/>
      <c r="W3315" s="66"/>
    </row>
    <row r="3316" spans="1:23" ht="15">
      <c r="A3316" s="21"/>
      <c r="B3316" s="6"/>
      <c r="C3316" s="21"/>
      <c r="D3316" s="21"/>
      <c r="E3316" s="21"/>
      <c r="F3316" s="30"/>
      <c r="G3316" s="21"/>
      <c r="H3316" s="21"/>
      <c r="I3316" s="31"/>
      <c r="J3316" s="21"/>
      <c r="K3316" s="21"/>
      <c r="L3316" s="21"/>
      <c r="M3316" s="51"/>
      <c r="N3316" s="21"/>
      <c r="O3316" s="21"/>
      <c r="P3316" s="21"/>
      <c r="Q3316" s="21"/>
      <c r="R3316" s="21"/>
      <c r="S3316" s="21"/>
      <c r="U3316" s="36"/>
      <c r="V3316" s="66"/>
      <c r="W3316" s="66"/>
    </row>
    <row r="3317" spans="1:23" ht="15">
      <c r="A3317" s="21"/>
      <c r="B3317" s="6"/>
      <c r="C3317" s="21"/>
      <c r="D3317" s="21"/>
      <c r="E3317" s="21"/>
      <c r="F3317" s="30"/>
      <c r="G3317" s="21"/>
      <c r="H3317" s="21"/>
      <c r="I3317" s="31"/>
      <c r="J3317" s="21"/>
      <c r="K3317" s="21"/>
      <c r="L3317" s="21"/>
      <c r="M3317" s="51"/>
      <c r="N3317" s="21"/>
      <c r="O3317" s="21"/>
      <c r="P3317" s="21"/>
      <c r="Q3317" s="21"/>
      <c r="R3317" s="21"/>
      <c r="S3317" s="21"/>
      <c r="U3317" s="36"/>
      <c r="V3317" s="66"/>
      <c r="W3317" s="66"/>
    </row>
    <row r="3318" spans="1:23" ht="15">
      <c r="A3318" s="21"/>
      <c r="B3318" s="6"/>
      <c r="C3318" s="21"/>
      <c r="D3318" s="21"/>
      <c r="E3318" s="21"/>
      <c r="F3318" s="30"/>
      <c r="G3318" s="21"/>
      <c r="H3318" s="21"/>
      <c r="I3318" s="31"/>
      <c r="J3318" s="21"/>
      <c r="K3318" s="21"/>
      <c r="L3318" s="21"/>
      <c r="M3318" s="51"/>
      <c r="N3318" s="21"/>
      <c r="O3318" s="21"/>
      <c r="P3318" s="21"/>
      <c r="Q3318" s="21"/>
      <c r="R3318" s="21"/>
      <c r="S3318" s="21"/>
      <c r="U3318" s="36"/>
      <c r="V3318" s="66"/>
      <c r="W3318" s="66"/>
    </row>
    <row r="3319" spans="1:23" ht="15">
      <c r="A3319" s="21"/>
      <c r="B3319" s="6"/>
      <c r="C3319" s="21"/>
      <c r="D3319" s="21"/>
      <c r="E3319" s="21"/>
      <c r="F3319" s="30"/>
      <c r="G3319" s="21"/>
      <c r="H3319" s="21"/>
      <c r="I3319" s="31"/>
      <c r="J3319" s="21"/>
      <c r="K3319" s="21"/>
      <c r="L3319" s="21"/>
      <c r="M3319" s="51"/>
      <c r="N3319" s="21"/>
      <c r="O3319" s="21"/>
      <c r="P3319" s="21"/>
      <c r="Q3319" s="21"/>
      <c r="R3319" s="21"/>
      <c r="S3319" s="21"/>
      <c r="U3319" s="36"/>
      <c r="V3319" s="66"/>
      <c r="W3319" s="66"/>
    </row>
    <row r="3320" spans="1:23" ht="15">
      <c r="A3320" s="21"/>
      <c r="B3320" s="6"/>
      <c r="C3320" s="21"/>
      <c r="D3320" s="21"/>
      <c r="E3320" s="21"/>
      <c r="F3320" s="30"/>
      <c r="G3320" s="21"/>
      <c r="H3320" s="21"/>
      <c r="I3320" s="31"/>
      <c r="J3320" s="21"/>
      <c r="K3320" s="21"/>
      <c r="L3320" s="21"/>
      <c r="M3320" s="51"/>
      <c r="N3320" s="21"/>
      <c r="O3320" s="21"/>
      <c r="P3320" s="21"/>
      <c r="Q3320" s="21"/>
      <c r="R3320" s="21"/>
      <c r="S3320" s="21"/>
      <c r="U3320" s="36"/>
      <c r="V3320" s="66"/>
      <c r="W3320" s="66"/>
    </row>
    <row r="3321" spans="1:23" ht="15">
      <c r="A3321" s="21"/>
      <c r="B3321" s="6"/>
      <c r="C3321" s="21"/>
      <c r="D3321" s="21"/>
      <c r="E3321" s="21"/>
      <c r="F3321" s="30"/>
      <c r="G3321" s="21"/>
      <c r="H3321" s="21"/>
      <c r="I3321" s="31"/>
      <c r="J3321" s="21"/>
      <c r="K3321" s="21"/>
      <c r="L3321" s="21"/>
      <c r="M3321" s="51"/>
      <c r="N3321" s="21"/>
      <c r="O3321" s="21"/>
      <c r="P3321" s="21"/>
      <c r="Q3321" s="21"/>
      <c r="R3321" s="21"/>
      <c r="S3321" s="21"/>
      <c r="U3321" s="36"/>
      <c r="V3321" s="66"/>
      <c r="W3321" s="66"/>
    </row>
    <row r="3322" spans="1:23" ht="15">
      <c r="A3322" s="21"/>
      <c r="B3322" s="6"/>
      <c r="C3322" s="21"/>
      <c r="D3322" s="21"/>
      <c r="E3322" s="21"/>
      <c r="F3322" s="30"/>
      <c r="G3322" s="21"/>
      <c r="H3322" s="21"/>
      <c r="I3322" s="31"/>
      <c r="J3322" s="21"/>
      <c r="K3322" s="21"/>
      <c r="L3322" s="21"/>
      <c r="M3322" s="51"/>
      <c r="N3322" s="21"/>
      <c r="O3322" s="21"/>
      <c r="P3322" s="21"/>
      <c r="Q3322" s="21"/>
      <c r="R3322" s="21"/>
      <c r="S3322" s="21"/>
      <c r="U3322" s="36"/>
      <c r="V3322" s="66"/>
      <c r="W3322" s="66"/>
    </row>
    <row r="3323" spans="1:23" ht="15">
      <c r="A3323" s="21"/>
      <c r="B3323" s="6"/>
      <c r="C3323" s="21"/>
      <c r="D3323" s="21"/>
      <c r="E3323" s="21"/>
      <c r="F3323" s="30"/>
      <c r="G3323" s="21"/>
      <c r="H3323" s="21"/>
      <c r="I3323" s="31"/>
      <c r="J3323" s="21"/>
      <c r="K3323" s="21"/>
      <c r="L3323" s="21"/>
      <c r="M3323" s="51"/>
      <c r="N3323" s="21"/>
      <c r="O3323" s="21"/>
      <c r="P3323" s="21"/>
      <c r="Q3323" s="21"/>
      <c r="R3323" s="21"/>
      <c r="S3323" s="21"/>
      <c r="U3323" s="36"/>
      <c r="V3323" s="66"/>
      <c r="W3323" s="66"/>
    </row>
    <row r="3324" spans="1:23" ht="15">
      <c r="A3324" s="21"/>
      <c r="B3324" s="6"/>
      <c r="C3324" s="21"/>
      <c r="D3324" s="21"/>
      <c r="E3324" s="21"/>
      <c r="F3324" s="30"/>
      <c r="G3324" s="21"/>
      <c r="H3324" s="21"/>
      <c r="I3324" s="31"/>
      <c r="J3324" s="21"/>
      <c r="K3324" s="21"/>
      <c r="L3324" s="21"/>
      <c r="M3324" s="51"/>
      <c r="N3324" s="21"/>
      <c r="O3324" s="21"/>
      <c r="P3324" s="21"/>
      <c r="Q3324" s="21"/>
      <c r="R3324" s="21"/>
      <c r="S3324" s="21"/>
      <c r="U3324" s="36"/>
      <c r="V3324" s="66"/>
      <c r="W3324" s="66"/>
    </row>
    <row r="3325" spans="1:23" ht="15">
      <c r="A3325" s="21"/>
      <c r="B3325" s="6"/>
      <c r="C3325" s="21"/>
      <c r="D3325" s="21"/>
      <c r="E3325" s="21"/>
      <c r="F3325" s="30"/>
      <c r="G3325" s="21"/>
      <c r="H3325" s="21"/>
      <c r="I3325" s="31"/>
      <c r="J3325" s="21"/>
      <c r="K3325" s="21"/>
      <c r="L3325" s="21"/>
      <c r="M3325" s="51"/>
      <c r="N3325" s="21"/>
      <c r="O3325" s="21"/>
      <c r="P3325" s="21"/>
      <c r="Q3325" s="21"/>
      <c r="R3325" s="21"/>
      <c r="S3325" s="21"/>
      <c r="U3325" s="36"/>
      <c r="V3325" s="66"/>
      <c r="W3325" s="66"/>
    </row>
    <row r="3326" spans="1:23" ht="15">
      <c r="A3326" s="21"/>
      <c r="B3326" s="6"/>
      <c r="C3326" s="21"/>
      <c r="D3326" s="21"/>
      <c r="E3326" s="21"/>
      <c r="F3326" s="30"/>
      <c r="G3326" s="21"/>
      <c r="H3326" s="21"/>
      <c r="I3326" s="31"/>
      <c r="J3326" s="21"/>
      <c r="K3326" s="21"/>
      <c r="L3326" s="21"/>
      <c r="M3326" s="51"/>
      <c r="N3326" s="21"/>
      <c r="O3326" s="21"/>
      <c r="P3326" s="21"/>
      <c r="Q3326" s="21"/>
      <c r="R3326" s="21"/>
      <c r="S3326" s="21"/>
      <c r="U3326" s="36"/>
      <c r="V3326" s="66"/>
      <c r="W3326" s="66"/>
    </row>
    <row r="3327" spans="1:23" ht="15">
      <c r="A3327" s="21"/>
      <c r="B3327" s="6"/>
      <c r="C3327" s="21"/>
      <c r="D3327" s="21"/>
      <c r="E3327" s="21"/>
      <c r="F3327" s="30"/>
      <c r="G3327" s="21"/>
      <c r="H3327" s="21"/>
      <c r="I3327" s="31"/>
      <c r="J3327" s="21"/>
      <c r="K3327" s="21"/>
      <c r="L3327" s="21"/>
      <c r="M3327" s="51"/>
      <c r="N3327" s="21"/>
      <c r="O3327" s="21"/>
      <c r="P3327" s="21"/>
      <c r="Q3327" s="21"/>
      <c r="R3327" s="21"/>
      <c r="S3327" s="21"/>
      <c r="U3327" s="36"/>
      <c r="V3327" s="66"/>
      <c r="W3327" s="66"/>
    </row>
    <row r="3328" spans="1:23" ht="15">
      <c r="A3328" s="21"/>
      <c r="B3328" s="6"/>
      <c r="C3328" s="21"/>
      <c r="D3328" s="21"/>
      <c r="E3328" s="21"/>
      <c r="F3328" s="30"/>
      <c r="G3328" s="21"/>
      <c r="H3328" s="21"/>
      <c r="I3328" s="31"/>
      <c r="J3328" s="21"/>
      <c r="K3328" s="21"/>
      <c r="L3328" s="21"/>
      <c r="M3328" s="51"/>
      <c r="N3328" s="21"/>
      <c r="O3328" s="21"/>
      <c r="P3328" s="21"/>
      <c r="Q3328" s="21"/>
      <c r="R3328" s="21"/>
      <c r="S3328" s="21"/>
      <c r="U3328" s="36"/>
      <c r="V3328" s="66"/>
      <c r="W3328" s="66"/>
    </row>
    <row r="3329" spans="1:23" ht="15">
      <c r="A3329" s="21"/>
      <c r="B3329" s="6"/>
      <c r="C3329" s="21"/>
      <c r="D3329" s="21"/>
      <c r="E3329" s="21"/>
      <c r="F3329" s="30"/>
      <c r="G3329" s="21"/>
      <c r="H3329" s="21"/>
      <c r="I3329" s="31"/>
      <c r="J3329" s="21"/>
      <c r="K3329" s="21"/>
      <c r="L3329" s="21"/>
      <c r="M3329" s="51"/>
      <c r="N3329" s="21"/>
      <c r="O3329" s="21"/>
      <c r="P3329" s="21"/>
      <c r="Q3329" s="21"/>
      <c r="R3329" s="21"/>
      <c r="S3329" s="21"/>
      <c r="U3329" s="36"/>
      <c r="V3329" s="66"/>
      <c r="W3329" s="66"/>
    </row>
    <row r="3330" spans="1:23" ht="15">
      <c r="A3330" s="21"/>
      <c r="B3330" s="6"/>
      <c r="C3330" s="21"/>
      <c r="D3330" s="21"/>
      <c r="E3330" s="21"/>
      <c r="F3330" s="30"/>
      <c r="G3330" s="21"/>
      <c r="H3330" s="21"/>
      <c r="I3330" s="31"/>
      <c r="J3330" s="21"/>
      <c r="K3330" s="21"/>
      <c r="L3330" s="21"/>
      <c r="M3330" s="51"/>
      <c r="N3330" s="21"/>
      <c r="O3330" s="21"/>
      <c r="P3330" s="21"/>
      <c r="Q3330" s="21"/>
      <c r="R3330" s="21"/>
      <c r="S3330" s="21"/>
      <c r="U3330" s="36"/>
      <c r="V3330" s="66"/>
      <c r="W3330" s="66"/>
    </row>
    <row r="3331" spans="1:23" ht="15">
      <c r="A3331" s="21"/>
      <c r="B3331" s="6"/>
      <c r="C3331" s="21"/>
      <c r="D3331" s="21"/>
      <c r="E3331" s="21"/>
      <c r="F3331" s="30"/>
      <c r="G3331" s="21"/>
      <c r="H3331" s="21"/>
      <c r="I3331" s="31"/>
      <c r="J3331" s="21"/>
      <c r="K3331" s="21"/>
      <c r="L3331" s="21"/>
      <c r="M3331" s="51"/>
      <c r="N3331" s="21"/>
      <c r="O3331" s="21"/>
      <c r="P3331" s="21"/>
      <c r="Q3331" s="21"/>
      <c r="R3331" s="21"/>
      <c r="S3331" s="21"/>
      <c r="U3331" s="36"/>
      <c r="V3331" s="66"/>
      <c r="W3331" s="66"/>
    </row>
    <row r="3332" spans="1:23" ht="15">
      <c r="A3332" s="21"/>
      <c r="B3332" s="6"/>
      <c r="C3332" s="21"/>
      <c r="D3332" s="21"/>
      <c r="E3332" s="21"/>
      <c r="F3332" s="30"/>
      <c r="G3332" s="21"/>
      <c r="H3332" s="21"/>
      <c r="I3332" s="31"/>
      <c r="J3332" s="21"/>
      <c r="K3332" s="21"/>
      <c r="L3332" s="21"/>
      <c r="M3332" s="51"/>
      <c r="N3332" s="21"/>
      <c r="O3332" s="21"/>
      <c r="P3332" s="21"/>
      <c r="Q3332" s="21"/>
      <c r="R3332" s="21"/>
      <c r="S3332" s="21"/>
      <c r="U3332" s="36"/>
      <c r="V3332" s="66"/>
      <c r="W3332" s="66"/>
    </row>
    <row r="3333" spans="1:23" ht="15">
      <c r="A3333" s="21"/>
      <c r="B3333" s="6"/>
      <c r="C3333" s="21"/>
      <c r="D3333" s="21"/>
      <c r="E3333" s="21"/>
      <c r="F3333" s="30"/>
      <c r="G3333" s="21"/>
      <c r="H3333" s="21"/>
      <c r="I3333" s="31"/>
      <c r="J3333" s="21"/>
      <c r="K3333" s="21"/>
      <c r="L3333" s="21"/>
      <c r="M3333" s="51"/>
      <c r="N3333" s="21"/>
      <c r="O3333" s="21"/>
      <c r="P3333" s="21"/>
      <c r="Q3333" s="21"/>
      <c r="R3333" s="21"/>
      <c r="S3333" s="21"/>
      <c r="U3333" s="36"/>
      <c r="V3333" s="66"/>
      <c r="W3333" s="66"/>
    </row>
    <row r="3334" spans="1:23" ht="15">
      <c r="A3334" s="21"/>
      <c r="B3334" s="6"/>
      <c r="C3334" s="21"/>
      <c r="D3334" s="21"/>
      <c r="E3334" s="21"/>
      <c r="F3334" s="30"/>
      <c r="G3334" s="21"/>
      <c r="H3334" s="21"/>
      <c r="I3334" s="31"/>
      <c r="J3334" s="21"/>
      <c r="K3334" s="21"/>
      <c r="L3334" s="21"/>
      <c r="M3334" s="51"/>
      <c r="N3334" s="21"/>
      <c r="O3334" s="21"/>
      <c r="P3334" s="21"/>
      <c r="Q3334" s="21"/>
      <c r="R3334" s="21"/>
      <c r="S3334" s="21"/>
      <c r="U3334" s="36"/>
      <c r="V3334" s="66"/>
      <c r="W3334" s="66"/>
    </row>
    <row r="3335" spans="1:23" ht="15">
      <c r="A3335" s="21"/>
      <c r="B3335" s="6"/>
      <c r="C3335" s="21"/>
      <c r="D3335" s="21"/>
      <c r="E3335" s="21"/>
      <c r="F3335" s="30"/>
      <c r="G3335" s="21"/>
      <c r="H3335" s="21"/>
      <c r="I3335" s="31"/>
      <c r="J3335" s="21"/>
      <c r="K3335" s="21"/>
      <c r="L3335" s="21"/>
      <c r="M3335" s="51"/>
      <c r="N3335" s="21"/>
      <c r="O3335" s="21"/>
      <c r="P3335" s="21"/>
      <c r="Q3335" s="21"/>
      <c r="R3335" s="21"/>
      <c r="S3335" s="21"/>
      <c r="U3335" s="36"/>
      <c r="V3335" s="66"/>
      <c r="W3335" s="66"/>
    </row>
    <row r="3336" spans="1:23" ht="15">
      <c r="A3336" s="21"/>
      <c r="B3336" s="6"/>
      <c r="C3336" s="21"/>
      <c r="D3336" s="21"/>
      <c r="E3336" s="21"/>
      <c r="F3336" s="30"/>
      <c r="G3336" s="21"/>
      <c r="H3336" s="21"/>
      <c r="I3336" s="31"/>
      <c r="J3336" s="21"/>
      <c r="K3336" s="21"/>
      <c r="L3336" s="21"/>
      <c r="M3336" s="51"/>
      <c r="N3336" s="21"/>
      <c r="O3336" s="21"/>
      <c r="P3336" s="21"/>
      <c r="Q3336" s="21"/>
      <c r="R3336" s="21"/>
      <c r="S3336" s="21"/>
      <c r="U3336" s="36"/>
      <c r="V3336" s="66"/>
      <c r="W3336" s="66"/>
    </row>
    <row r="3337" spans="1:23" ht="15">
      <c r="A3337" s="21"/>
      <c r="B3337" s="6"/>
      <c r="C3337" s="21"/>
      <c r="D3337" s="21"/>
      <c r="E3337" s="21"/>
      <c r="F3337" s="30"/>
      <c r="G3337" s="21"/>
      <c r="H3337" s="21"/>
      <c r="I3337" s="31"/>
      <c r="J3337" s="21"/>
      <c r="K3337" s="21"/>
      <c r="L3337" s="21"/>
      <c r="M3337" s="51"/>
      <c r="N3337" s="21"/>
      <c r="O3337" s="21"/>
      <c r="P3337" s="21"/>
      <c r="Q3337" s="21"/>
      <c r="R3337" s="21"/>
      <c r="S3337" s="21"/>
      <c r="U3337" s="36"/>
      <c r="V3337" s="66"/>
      <c r="W3337" s="66"/>
    </row>
    <row r="3338" spans="1:23" ht="15">
      <c r="A3338" s="21"/>
      <c r="B3338" s="6"/>
      <c r="C3338" s="21"/>
      <c r="D3338" s="21"/>
      <c r="E3338" s="21"/>
      <c r="F3338" s="30"/>
      <c r="G3338" s="21"/>
      <c r="H3338" s="21"/>
      <c r="I3338" s="31"/>
      <c r="J3338" s="21"/>
      <c r="K3338" s="21"/>
      <c r="L3338" s="21"/>
      <c r="M3338" s="51"/>
      <c r="N3338" s="21"/>
      <c r="O3338" s="21"/>
      <c r="P3338" s="21"/>
      <c r="Q3338" s="21"/>
      <c r="R3338" s="21"/>
      <c r="S3338" s="21"/>
      <c r="U3338" s="36"/>
      <c r="V3338" s="66"/>
      <c r="W3338" s="66"/>
    </row>
    <row r="3339" spans="1:23" ht="15">
      <c r="A3339" s="21"/>
      <c r="B3339" s="6"/>
      <c r="C3339" s="21"/>
      <c r="D3339" s="21"/>
      <c r="E3339" s="21"/>
      <c r="F3339" s="30"/>
      <c r="G3339" s="21"/>
      <c r="H3339" s="21"/>
      <c r="I3339" s="31"/>
      <c r="J3339" s="21"/>
      <c r="K3339" s="21"/>
      <c r="L3339" s="21"/>
      <c r="M3339" s="51"/>
      <c r="N3339" s="21"/>
      <c r="O3339" s="21"/>
      <c r="P3339" s="21"/>
      <c r="Q3339" s="21"/>
      <c r="R3339" s="21"/>
      <c r="S3339" s="21"/>
      <c r="U3339" s="36"/>
      <c r="V3339" s="66"/>
      <c r="W3339" s="66"/>
    </row>
    <row r="3340" spans="1:23" ht="15">
      <c r="A3340" s="21"/>
      <c r="B3340" s="6"/>
      <c r="C3340" s="21"/>
      <c r="D3340" s="21"/>
      <c r="E3340" s="21"/>
      <c r="F3340" s="30"/>
      <c r="G3340" s="21"/>
      <c r="H3340" s="21"/>
      <c r="I3340" s="31"/>
      <c r="J3340" s="21"/>
      <c r="K3340" s="21"/>
      <c r="L3340" s="21"/>
      <c r="M3340" s="51"/>
      <c r="N3340" s="21"/>
      <c r="O3340" s="21"/>
      <c r="P3340" s="21"/>
      <c r="Q3340" s="21"/>
      <c r="R3340" s="21"/>
      <c r="S3340" s="21"/>
      <c r="U3340" s="36"/>
      <c r="V3340" s="66"/>
      <c r="W3340" s="66"/>
    </row>
    <row r="3341" spans="1:23" ht="15">
      <c r="A3341" s="21"/>
      <c r="B3341" s="6"/>
      <c r="C3341" s="21"/>
      <c r="D3341" s="21"/>
      <c r="E3341" s="21"/>
      <c r="F3341" s="30"/>
      <c r="G3341" s="21"/>
      <c r="H3341" s="21"/>
      <c r="I3341" s="31"/>
      <c r="J3341" s="21"/>
      <c r="K3341" s="21"/>
      <c r="L3341" s="21"/>
      <c r="M3341" s="51"/>
      <c r="N3341" s="21"/>
      <c r="O3341" s="21"/>
      <c r="P3341" s="21"/>
      <c r="Q3341" s="21"/>
      <c r="R3341" s="21"/>
      <c r="S3341" s="21"/>
      <c r="U3341" s="36"/>
      <c r="V3341" s="66"/>
      <c r="W3341" s="66"/>
    </row>
    <row r="3342" spans="1:23" ht="15">
      <c r="A3342" s="21"/>
      <c r="B3342" s="6"/>
      <c r="C3342" s="21"/>
      <c r="D3342" s="21"/>
      <c r="E3342" s="21"/>
      <c r="F3342" s="30"/>
      <c r="G3342" s="21"/>
      <c r="H3342" s="21"/>
      <c r="I3342" s="31"/>
      <c r="J3342" s="21"/>
      <c r="K3342" s="21"/>
      <c r="L3342" s="21"/>
      <c r="M3342" s="51"/>
      <c r="N3342" s="21"/>
      <c r="O3342" s="21"/>
      <c r="P3342" s="21"/>
      <c r="Q3342" s="21"/>
      <c r="R3342" s="21"/>
      <c r="S3342" s="21"/>
      <c r="U3342" s="36"/>
      <c r="V3342" s="66"/>
      <c r="W3342" s="66"/>
    </row>
    <row r="3343" spans="1:23" ht="15">
      <c r="A3343" s="21"/>
      <c r="B3343" s="6"/>
      <c r="C3343" s="21"/>
      <c r="D3343" s="21"/>
      <c r="E3343" s="21"/>
      <c r="F3343" s="30"/>
      <c r="G3343" s="21"/>
      <c r="H3343" s="21"/>
      <c r="I3343" s="31"/>
      <c r="J3343" s="21"/>
      <c r="K3343" s="21"/>
      <c r="L3343" s="21"/>
      <c r="M3343" s="51"/>
      <c r="N3343" s="21"/>
      <c r="O3343" s="21"/>
      <c r="P3343" s="21"/>
      <c r="Q3343" s="21"/>
      <c r="R3343" s="21"/>
      <c r="S3343" s="21"/>
      <c r="U3343" s="36"/>
      <c r="V3343" s="66"/>
      <c r="W3343" s="66"/>
    </row>
    <row r="3344" spans="1:23" ht="15">
      <c r="A3344" s="21"/>
      <c r="B3344" s="6"/>
      <c r="C3344" s="21"/>
      <c r="D3344" s="21"/>
      <c r="E3344" s="21"/>
      <c r="F3344" s="30"/>
      <c r="G3344" s="21"/>
      <c r="H3344" s="21"/>
      <c r="I3344" s="31"/>
      <c r="J3344" s="21"/>
      <c r="K3344" s="21"/>
      <c r="L3344" s="21"/>
      <c r="M3344" s="51"/>
      <c r="N3344" s="21"/>
      <c r="O3344" s="21"/>
      <c r="P3344" s="21"/>
      <c r="Q3344" s="21"/>
      <c r="R3344" s="21"/>
      <c r="S3344" s="21"/>
      <c r="U3344" s="36"/>
      <c r="V3344" s="66"/>
      <c r="W3344" s="66"/>
    </row>
    <row r="3345" spans="1:23" ht="15">
      <c r="A3345" s="21"/>
      <c r="B3345" s="6"/>
      <c r="C3345" s="21"/>
      <c r="D3345" s="21"/>
      <c r="E3345" s="21"/>
      <c r="F3345" s="30"/>
      <c r="G3345" s="21"/>
      <c r="H3345" s="21"/>
      <c r="I3345" s="31"/>
      <c r="J3345" s="21"/>
      <c r="K3345" s="21"/>
      <c r="L3345" s="21"/>
      <c r="M3345" s="51"/>
      <c r="N3345" s="21"/>
      <c r="O3345" s="21"/>
      <c r="P3345" s="21"/>
      <c r="Q3345" s="21"/>
      <c r="R3345" s="21"/>
      <c r="S3345" s="21"/>
      <c r="U3345" s="36"/>
      <c r="V3345" s="66"/>
      <c r="W3345" s="66"/>
    </row>
    <row r="3346" spans="1:23" ht="15">
      <c r="A3346" s="21"/>
      <c r="B3346" s="6"/>
      <c r="C3346" s="21"/>
      <c r="D3346" s="21"/>
      <c r="E3346" s="21"/>
      <c r="F3346" s="30"/>
      <c r="G3346" s="21"/>
      <c r="H3346" s="21"/>
      <c r="I3346" s="31"/>
      <c r="J3346" s="21"/>
      <c r="K3346" s="21"/>
      <c r="L3346" s="21"/>
      <c r="M3346" s="51"/>
      <c r="N3346" s="21"/>
      <c r="O3346" s="21"/>
      <c r="P3346" s="21"/>
      <c r="Q3346" s="21"/>
      <c r="R3346" s="21"/>
      <c r="S3346" s="21"/>
      <c r="U3346" s="36"/>
      <c r="V3346" s="66"/>
      <c r="W3346" s="66"/>
    </row>
    <row r="3347" spans="1:23" ht="15">
      <c r="A3347" s="21"/>
      <c r="B3347" s="6"/>
      <c r="C3347" s="21"/>
      <c r="D3347" s="21"/>
      <c r="E3347" s="21"/>
      <c r="F3347" s="30"/>
      <c r="G3347" s="21"/>
      <c r="H3347" s="21"/>
      <c r="I3347" s="31"/>
      <c r="J3347" s="21"/>
      <c r="K3347" s="21"/>
      <c r="L3347" s="21"/>
      <c r="M3347" s="51"/>
      <c r="N3347" s="21"/>
      <c r="O3347" s="21"/>
      <c r="P3347" s="21"/>
      <c r="Q3347" s="21"/>
      <c r="R3347" s="21"/>
      <c r="S3347" s="21"/>
      <c r="U3347" s="36"/>
      <c r="V3347" s="66"/>
      <c r="W3347" s="66"/>
    </row>
    <row r="3348" spans="1:23" ht="15">
      <c r="A3348" s="21"/>
      <c r="B3348" s="6"/>
      <c r="C3348" s="21"/>
      <c r="D3348" s="21"/>
      <c r="E3348" s="21"/>
      <c r="F3348" s="30"/>
      <c r="G3348" s="21"/>
      <c r="H3348" s="21"/>
      <c r="I3348" s="31"/>
      <c r="J3348" s="21"/>
      <c r="K3348" s="21"/>
      <c r="L3348" s="21"/>
      <c r="M3348" s="51"/>
      <c r="N3348" s="21"/>
      <c r="O3348" s="21"/>
      <c r="P3348" s="21"/>
      <c r="Q3348" s="21"/>
      <c r="R3348" s="21"/>
      <c r="S3348" s="21"/>
      <c r="U3348" s="36"/>
      <c r="V3348" s="66"/>
      <c r="W3348" s="66"/>
    </row>
    <row r="3349" spans="1:23" ht="15">
      <c r="A3349" s="21"/>
      <c r="B3349" s="6"/>
      <c r="C3349" s="21"/>
      <c r="D3349" s="21"/>
      <c r="E3349" s="21"/>
      <c r="F3349" s="30"/>
      <c r="G3349" s="21"/>
      <c r="H3349" s="21"/>
      <c r="I3349" s="31"/>
      <c r="J3349" s="21"/>
      <c r="K3349" s="21"/>
      <c r="L3349" s="21"/>
      <c r="M3349" s="51"/>
      <c r="N3349" s="21"/>
      <c r="O3349" s="21"/>
      <c r="P3349" s="21"/>
      <c r="Q3349" s="21"/>
      <c r="R3349" s="21"/>
      <c r="S3349" s="21"/>
      <c r="U3349" s="36"/>
      <c r="V3349" s="66"/>
      <c r="W3349" s="66"/>
    </row>
    <row r="3350" spans="1:23" ht="15">
      <c r="A3350" s="21"/>
      <c r="B3350" s="6"/>
      <c r="C3350" s="21"/>
      <c r="D3350" s="21"/>
      <c r="E3350" s="21"/>
      <c r="F3350" s="30"/>
      <c r="G3350" s="21"/>
      <c r="H3350" s="21"/>
      <c r="I3350" s="31"/>
      <c r="J3350" s="21"/>
      <c r="K3350" s="21"/>
      <c r="L3350" s="21"/>
      <c r="M3350" s="51"/>
      <c r="N3350" s="21"/>
      <c r="O3350" s="21"/>
      <c r="P3350" s="21"/>
      <c r="Q3350" s="21"/>
      <c r="R3350" s="21"/>
      <c r="S3350" s="21"/>
      <c r="U3350" s="36"/>
      <c r="V3350" s="66"/>
      <c r="W3350" s="66"/>
    </row>
    <row r="3351" spans="1:23" ht="15">
      <c r="A3351" s="21"/>
      <c r="B3351" s="6"/>
      <c r="C3351" s="21"/>
      <c r="D3351" s="21"/>
      <c r="E3351" s="21"/>
      <c r="F3351" s="30"/>
      <c r="G3351" s="21"/>
      <c r="H3351" s="21"/>
      <c r="I3351" s="31"/>
      <c r="J3351" s="21"/>
      <c r="K3351" s="21"/>
      <c r="L3351" s="21"/>
      <c r="M3351" s="51"/>
      <c r="N3351" s="21"/>
      <c r="O3351" s="21"/>
      <c r="P3351" s="21"/>
      <c r="Q3351" s="21"/>
      <c r="R3351" s="21"/>
      <c r="S3351" s="21"/>
      <c r="U3351" s="36"/>
      <c r="V3351" s="66"/>
      <c r="W3351" s="66"/>
    </row>
    <row r="3352" spans="1:23" ht="15">
      <c r="A3352" s="21"/>
      <c r="B3352" s="6"/>
      <c r="C3352" s="21"/>
      <c r="D3352" s="21"/>
      <c r="E3352" s="21"/>
      <c r="F3352" s="30"/>
      <c r="G3352" s="21"/>
      <c r="H3352" s="21"/>
      <c r="I3352" s="31"/>
      <c r="J3352" s="21"/>
      <c r="K3352" s="21"/>
      <c r="L3352" s="21"/>
      <c r="M3352" s="51"/>
      <c r="N3352" s="21"/>
      <c r="O3352" s="21"/>
      <c r="P3352" s="21"/>
      <c r="Q3352" s="21"/>
      <c r="R3352" s="21"/>
      <c r="S3352" s="21"/>
      <c r="U3352" s="36"/>
      <c r="V3352" s="66"/>
      <c r="W3352" s="66"/>
    </row>
    <row r="3353" spans="1:23" ht="15">
      <c r="A3353" s="21"/>
      <c r="B3353" s="6"/>
      <c r="C3353" s="21"/>
      <c r="D3353" s="21"/>
      <c r="E3353" s="21"/>
      <c r="F3353" s="30"/>
      <c r="G3353" s="21"/>
      <c r="H3353" s="21"/>
      <c r="I3353" s="31"/>
      <c r="J3353" s="21"/>
      <c r="K3353" s="21"/>
      <c r="L3353" s="21"/>
      <c r="M3353" s="51"/>
      <c r="N3353" s="21"/>
      <c r="O3353" s="21"/>
      <c r="P3353" s="21"/>
      <c r="Q3353" s="21"/>
      <c r="R3353" s="21"/>
      <c r="S3353" s="21"/>
      <c r="U3353" s="36"/>
      <c r="V3353" s="66"/>
      <c r="W3353" s="66"/>
    </row>
    <row r="3354" spans="1:23" ht="15">
      <c r="A3354" s="21"/>
      <c r="B3354" s="6"/>
      <c r="C3354" s="21"/>
      <c r="D3354" s="21"/>
      <c r="E3354" s="21"/>
      <c r="F3354" s="30"/>
      <c r="G3354" s="21"/>
      <c r="H3354" s="21"/>
      <c r="I3354" s="31"/>
      <c r="J3354" s="21"/>
      <c r="K3354" s="21"/>
      <c r="L3354" s="21"/>
      <c r="M3354" s="51"/>
      <c r="N3354" s="21"/>
      <c r="O3354" s="21"/>
      <c r="P3354" s="21"/>
      <c r="Q3354" s="21"/>
      <c r="R3354" s="21"/>
      <c r="S3354" s="21"/>
      <c r="U3354" s="36"/>
      <c r="V3354" s="66"/>
      <c r="W3354" s="66"/>
    </row>
    <row r="3355" spans="1:23" ht="15">
      <c r="A3355" s="21"/>
      <c r="B3355" s="6"/>
      <c r="C3355" s="21"/>
      <c r="D3355" s="21"/>
      <c r="E3355" s="21"/>
      <c r="F3355" s="30"/>
      <c r="G3355" s="21"/>
      <c r="H3355" s="21"/>
      <c r="I3355" s="31"/>
      <c r="J3355" s="21"/>
      <c r="K3355" s="21"/>
      <c r="L3355" s="21"/>
      <c r="M3355" s="51"/>
      <c r="N3355" s="21"/>
      <c r="O3355" s="21"/>
      <c r="P3355" s="21"/>
      <c r="Q3355" s="21"/>
      <c r="R3355" s="21"/>
      <c r="S3355" s="21"/>
      <c r="U3355" s="36"/>
      <c r="V3355" s="66"/>
      <c r="W3355" s="66"/>
    </row>
    <row r="3356" spans="1:23" ht="15">
      <c r="A3356" s="21"/>
      <c r="B3356" s="6"/>
      <c r="C3356" s="21"/>
      <c r="D3356" s="21"/>
      <c r="E3356" s="21"/>
      <c r="F3356" s="30"/>
      <c r="G3356" s="21"/>
      <c r="H3356" s="21"/>
      <c r="I3356" s="31"/>
      <c r="J3356" s="21"/>
      <c r="K3356" s="21"/>
      <c r="L3356" s="21"/>
      <c r="M3356" s="51"/>
      <c r="N3356" s="21"/>
      <c r="O3356" s="21"/>
      <c r="P3356" s="21"/>
      <c r="Q3356" s="21"/>
      <c r="R3356" s="21"/>
      <c r="S3356" s="21"/>
      <c r="U3356" s="36"/>
      <c r="V3356" s="66"/>
      <c r="W3356" s="66"/>
    </row>
    <row r="3357" spans="1:23" ht="15">
      <c r="A3357" s="21"/>
      <c r="B3357" s="6"/>
      <c r="C3357" s="21"/>
      <c r="D3357" s="21"/>
      <c r="E3357" s="21"/>
      <c r="F3357" s="30"/>
      <c r="G3357" s="21"/>
      <c r="H3357" s="21"/>
      <c r="I3357" s="31"/>
      <c r="J3357" s="21"/>
      <c r="K3357" s="21"/>
      <c r="L3357" s="21"/>
      <c r="M3357" s="51"/>
      <c r="N3357" s="21"/>
      <c r="O3357" s="21"/>
      <c r="P3357" s="21"/>
      <c r="Q3357" s="21"/>
      <c r="R3357" s="21"/>
      <c r="S3357" s="21"/>
      <c r="U3357" s="36"/>
      <c r="V3357" s="66"/>
      <c r="W3357" s="66"/>
    </row>
    <row r="3358" spans="1:23" ht="15">
      <c r="A3358" s="21"/>
      <c r="B3358" s="6"/>
      <c r="C3358" s="21"/>
      <c r="D3358" s="21"/>
      <c r="E3358" s="21"/>
      <c r="F3358" s="30"/>
      <c r="G3358" s="21"/>
      <c r="H3358" s="21"/>
      <c r="I3358" s="31"/>
      <c r="J3358" s="21"/>
      <c r="K3358" s="21"/>
      <c r="L3358" s="21"/>
      <c r="M3358" s="51"/>
      <c r="N3358" s="21"/>
      <c r="O3358" s="21"/>
      <c r="P3358" s="21"/>
      <c r="Q3358" s="21"/>
      <c r="R3358" s="21"/>
      <c r="S3358" s="21"/>
      <c r="U3358" s="36"/>
      <c r="V3358" s="66"/>
      <c r="W3358" s="66"/>
    </row>
    <row r="3359" spans="1:23" ht="15">
      <c r="A3359" s="21"/>
      <c r="B3359" s="6"/>
      <c r="C3359" s="21"/>
      <c r="D3359" s="21"/>
      <c r="E3359" s="21"/>
      <c r="F3359" s="30"/>
      <c r="G3359" s="21"/>
      <c r="H3359" s="21"/>
      <c r="I3359" s="31"/>
      <c r="J3359" s="21"/>
      <c r="K3359" s="21"/>
      <c r="L3359" s="21"/>
      <c r="M3359" s="51"/>
      <c r="N3359" s="21"/>
      <c r="O3359" s="21"/>
      <c r="P3359" s="21"/>
      <c r="Q3359" s="21"/>
      <c r="R3359" s="21"/>
      <c r="S3359" s="21"/>
      <c r="U3359" s="36"/>
      <c r="V3359" s="66"/>
      <c r="W3359" s="66"/>
    </row>
    <row r="3360" spans="1:23" ht="15">
      <c r="A3360" s="21"/>
      <c r="B3360" s="6"/>
      <c r="C3360" s="21"/>
      <c r="D3360" s="21"/>
      <c r="E3360" s="21"/>
      <c r="F3360" s="30"/>
      <c r="G3360" s="21"/>
      <c r="H3360" s="21"/>
      <c r="I3360" s="31"/>
      <c r="J3360" s="21"/>
      <c r="K3360" s="21"/>
      <c r="L3360" s="21"/>
      <c r="M3360" s="51"/>
      <c r="N3360" s="21"/>
      <c r="O3360" s="21"/>
      <c r="P3360" s="21"/>
      <c r="Q3360" s="21"/>
      <c r="R3360" s="21"/>
      <c r="S3360" s="21"/>
      <c r="U3360" s="36"/>
      <c r="V3360" s="66"/>
      <c r="W3360" s="66"/>
    </row>
    <row r="3361" spans="1:23" ht="15">
      <c r="A3361" s="21"/>
      <c r="B3361" s="6"/>
      <c r="C3361" s="21"/>
      <c r="D3361" s="21"/>
      <c r="E3361" s="21"/>
      <c r="F3361" s="30"/>
      <c r="G3361" s="21"/>
      <c r="H3361" s="21"/>
      <c r="I3361" s="31"/>
      <c r="J3361" s="21"/>
      <c r="K3361" s="21"/>
      <c r="L3361" s="21"/>
      <c r="M3361" s="51"/>
      <c r="N3361" s="21"/>
      <c r="O3361" s="21"/>
      <c r="P3361" s="21"/>
      <c r="Q3361" s="21"/>
      <c r="R3361" s="21"/>
      <c r="S3361" s="21"/>
      <c r="U3361" s="36"/>
      <c r="V3361" s="66"/>
      <c r="W3361" s="66"/>
    </row>
    <row r="3362" spans="1:23" ht="15">
      <c r="A3362" s="21"/>
      <c r="B3362" s="6"/>
      <c r="C3362" s="21"/>
      <c r="D3362" s="21"/>
      <c r="E3362" s="21"/>
      <c r="F3362" s="30"/>
      <c r="G3362" s="21"/>
      <c r="H3362" s="21"/>
      <c r="I3362" s="31"/>
      <c r="J3362" s="21"/>
      <c r="K3362" s="21"/>
      <c r="L3362" s="21"/>
      <c r="M3362" s="51"/>
      <c r="N3362" s="21"/>
      <c r="O3362" s="21"/>
      <c r="P3362" s="21"/>
      <c r="Q3362" s="21"/>
      <c r="R3362" s="21"/>
      <c r="S3362" s="21"/>
      <c r="U3362" s="36"/>
      <c r="V3362" s="66"/>
      <c r="W3362" s="66"/>
    </row>
    <row r="3363" spans="1:23" ht="15">
      <c r="A3363" s="21"/>
      <c r="B3363" s="6"/>
      <c r="C3363" s="21"/>
      <c r="D3363" s="21"/>
      <c r="E3363" s="21"/>
      <c r="F3363" s="30"/>
      <c r="G3363" s="21"/>
      <c r="H3363" s="21"/>
      <c r="I3363" s="31"/>
      <c r="J3363" s="21"/>
      <c r="K3363" s="21"/>
      <c r="L3363" s="21"/>
      <c r="M3363" s="51"/>
      <c r="N3363" s="21"/>
      <c r="O3363" s="21"/>
      <c r="P3363" s="21"/>
      <c r="Q3363" s="21"/>
      <c r="R3363" s="21"/>
      <c r="S3363" s="21"/>
      <c r="U3363" s="36"/>
      <c r="V3363" s="66"/>
      <c r="W3363" s="66"/>
    </row>
    <row r="3364" spans="1:23" ht="15">
      <c r="A3364" s="21"/>
      <c r="B3364" s="6"/>
      <c r="C3364" s="21"/>
      <c r="D3364" s="21"/>
      <c r="E3364" s="21"/>
      <c r="F3364" s="30"/>
      <c r="G3364" s="21"/>
      <c r="H3364" s="21"/>
      <c r="I3364" s="31"/>
      <c r="J3364" s="21"/>
      <c r="K3364" s="21"/>
      <c r="L3364" s="21"/>
      <c r="M3364" s="51"/>
      <c r="N3364" s="21"/>
      <c r="O3364" s="21"/>
      <c r="P3364" s="21"/>
      <c r="Q3364" s="21"/>
      <c r="R3364" s="21"/>
      <c r="S3364" s="21"/>
      <c r="U3364" s="36"/>
      <c r="V3364" s="66"/>
      <c r="W3364" s="66"/>
    </row>
    <row r="3365" spans="1:23" ht="15">
      <c r="A3365" s="21"/>
      <c r="B3365" s="6"/>
      <c r="C3365" s="21"/>
      <c r="D3365" s="21"/>
      <c r="E3365" s="21"/>
      <c r="F3365" s="30"/>
      <c r="G3365" s="21"/>
      <c r="H3365" s="21"/>
      <c r="I3365" s="31"/>
      <c r="J3365" s="21"/>
      <c r="K3365" s="21"/>
      <c r="L3365" s="21"/>
      <c r="M3365" s="51"/>
      <c r="N3365" s="21"/>
      <c r="O3365" s="21"/>
      <c r="P3365" s="21"/>
      <c r="Q3365" s="21"/>
      <c r="R3365" s="21"/>
      <c r="S3365" s="21"/>
      <c r="U3365" s="36"/>
      <c r="V3365" s="66"/>
      <c r="W3365" s="66"/>
    </row>
    <row r="3366" spans="1:23" ht="15">
      <c r="A3366" s="21"/>
      <c r="B3366" s="6"/>
      <c r="C3366" s="21"/>
      <c r="D3366" s="21"/>
      <c r="E3366" s="21"/>
      <c r="F3366" s="30"/>
      <c r="G3366" s="21"/>
      <c r="H3366" s="21"/>
      <c r="I3366" s="31"/>
      <c r="J3366" s="21"/>
      <c r="K3366" s="21"/>
      <c r="L3366" s="21"/>
      <c r="M3366" s="51"/>
      <c r="N3366" s="21"/>
      <c r="O3366" s="21"/>
      <c r="P3366" s="21"/>
      <c r="Q3366" s="21"/>
      <c r="R3366" s="21"/>
      <c r="S3366" s="21"/>
      <c r="U3366" s="36"/>
      <c r="V3366" s="66"/>
      <c r="W3366" s="66"/>
    </row>
    <row r="3367" spans="1:23" ht="15">
      <c r="A3367" s="21"/>
      <c r="B3367" s="6"/>
      <c r="C3367" s="21"/>
      <c r="D3367" s="21"/>
      <c r="E3367" s="21"/>
      <c r="F3367" s="30"/>
      <c r="G3367" s="21"/>
      <c r="H3367" s="21"/>
      <c r="I3367" s="31"/>
      <c r="J3367" s="21"/>
      <c r="K3367" s="21"/>
      <c r="L3367" s="21"/>
      <c r="M3367" s="51"/>
      <c r="N3367" s="21"/>
      <c r="O3367" s="21"/>
      <c r="P3367" s="21"/>
      <c r="Q3367" s="21"/>
      <c r="R3367" s="21"/>
      <c r="S3367" s="21"/>
      <c r="U3367" s="36"/>
      <c r="V3367" s="66"/>
      <c r="W3367" s="66"/>
    </row>
    <row r="3368" spans="1:23" ht="15">
      <c r="A3368" s="21"/>
      <c r="B3368" s="6"/>
      <c r="C3368" s="21"/>
      <c r="D3368" s="21"/>
      <c r="E3368" s="21"/>
      <c r="F3368" s="30"/>
      <c r="G3368" s="21"/>
      <c r="H3368" s="21"/>
      <c r="I3368" s="31"/>
      <c r="J3368" s="21"/>
      <c r="K3368" s="21"/>
      <c r="L3368" s="21"/>
      <c r="M3368" s="51"/>
      <c r="N3368" s="21"/>
      <c r="O3368" s="21"/>
      <c r="P3368" s="21"/>
      <c r="Q3368" s="21"/>
      <c r="R3368" s="21"/>
      <c r="S3368" s="21"/>
      <c r="U3368" s="36"/>
      <c r="V3368" s="66"/>
      <c r="W3368" s="66"/>
    </row>
    <row r="3369" spans="1:23" ht="15">
      <c r="A3369" s="21"/>
      <c r="B3369" s="6"/>
      <c r="C3369" s="21"/>
      <c r="D3369" s="21"/>
      <c r="E3369" s="21"/>
      <c r="F3369" s="30"/>
      <c r="G3369" s="21"/>
      <c r="H3369" s="21"/>
      <c r="I3369" s="31"/>
      <c r="J3369" s="21"/>
      <c r="K3369" s="21"/>
      <c r="L3369" s="21"/>
      <c r="M3369" s="51"/>
      <c r="N3369" s="21"/>
      <c r="O3369" s="21"/>
      <c r="P3369" s="21"/>
      <c r="Q3369" s="21"/>
      <c r="R3369" s="21"/>
      <c r="S3369" s="21"/>
      <c r="U3369" s="36"/>
      <c r="V3369" s="66"/>
      <c r="W3369" s="66"/>
    </row>
    <row r="3370" spans="1:23" ht="15">
      <c r="A3370" s="21"/>
      <c r="B3370" s="6"/>
      <c r="C3370" s="21"/>
      <c r="D3370" s="21"/>
      <c r="E3370" s="21"/>
      <c r="F3370" s="30"/>
      <c r="G3370" s="21"/>
      <c r="H3370" s="21"/>
      <c r="I3370" s="31"/>
      <c r="J3370" s="21"/>
      <c r="K3370" s="21"/>
      <c r="L3370" s="21"/>
      <c r="M3370" s="51"/>
      <c r="N3370" s="21"/>
      <c r="O3370" s="21"/>
      <c r="P3370" s="21"/>
      <c r="Q3370" s="21"/>
      <c r="R3370" s="21"/>
      <c r="S3370" s="21"/>
      <c r="U3370" s="36"/>
      <c r="V3370" s="66"/>
      <c r="W3370" s="66"/>
    </row>
    <row r="3371" spans="1:23" ht="15">
      <c r="A3371" s="21"/>
      <c r="B3371" s="6"/>
      <c r="C3371" s="21"/>
      <c r="D3371" s="21"/>
      <c r="E3371" s="21"/>
      <c r="F3371" s="30"/>
      <c r="G3371" s="21"/>
      <c r="H3371" s="21"/>
      <c r="I3371" s="31"/>
      <c r="J3371" s="21"/>
      <c r="K3371" s="21"/>
      <c r="L3371" s="21"/>
      <c r="M3371" s="51"/>
      <c r="N3371" s="21"/>
      <c r="O3371" s="21"/>
      <c r="P3371" s="21"/>
      <c r="Q3371" s="21"/>
      <c r="R3371" s="21"/>
      <c r="S3371" s="21"/>
      <c r="U3371" s="36"/>
      <c r="V3371" s="66"/>
      <c r="W3371" s="66"/>
    </row>
    <row r="3372" spans="1:23" ht="15">
      <c r="A3372" s="21"/>
      <c r="B3372" s="6"/>
      <c r="C3372" s="21"/>
      <c r="D3372" s="21"/>
      <c r="E3372" s="21"/>
      <c r="F3372" s="30"/>
      <c r="G3372" s="21"/>
      <c r="H3372" s="21"/>
      <c r="I3372" s="31"/>
      <c r="J3372" s="21"/>
      <c r="K3372" s="21"/>
      <c r="L3372" s="21"/>
      <c r="M3372" s="51"/>
      <c r="N3372" s="21"/>
      <c r="O3372" s="21"/>
      <c r="P3372" s="21"/>
      <c r="Q3372" s="21"/>
      <c r="R3372" s="21"/>
      <c r="S3372" s="21"/>
      <c r="U3372" s="36"/>
      <c r="V3372" s="66"/>
      <c r="W3372" s="66"/>
    </row>
    <row r="3373" spans="1:23" ht="15">
      <c r="A3373" s="21"/>
      <c r="B3373" s="6"/>
      <c r="C3373" s="21"/>
      <c r="D3373" s="21"/>
      <c r="E3373" s="21"/>
      <c r="F3373" s="30"/>
      <c r="G3373" s="21"/>
      <c r="H3373" s="21"/>
      <c r="I3373" s="31"/>
      <c r="J3373" s="21"/>
      <c r="K3373" s="21"/>
      <c r="L3373" s="21"/>
      <c r="M3373" s="51"/>
      <c r="N3373" s="21"/>
      <c r="O3373" s="21"/>
      <c r="P3373" s="21"/>
      <c r="Q3373" s="21"/>
      <c r="R3373" s="21"/>
      <c r="S3373" s="21"/>
      <c r="U3373" s="36"/>
      <c r="V3373" s="66"/>
      <c r="W3373" s="66"/>
    </row>
    <row r="3374" spans="1:23" ht="15">
      <c r="A3374" s="21"/>
      <c r="B3374" s="6"/>
      <c r="C3374" s="21"/>
      <c r="D3374" s="21"/>
      <c r="E3374" s="21"/>
      <c r="F3374" s="30"/>
      <c r="G3374" s="21"/>
      <c r="H3374" s="21"/>
      <c r="I3374" s="31"/>
      <c r="J3374" s="21"/>
      <c r="K3374" s="21"/>
      <c r="L3374" s="21"/>
      <c r="M3374" s="51"/>
      <c r="N3374" s="21"/>
      <c r="O3374" s="21"/>
      <c r="P3374" s="21"/>
      <c r="Q3374" s="21"/>
      <c r="R3374" s="21"/>
      <c r="S3374" s="21"/>
      <c r="U3374" s="36"/>
      <c r="V3374" s="66"/>
      <c r="W3374" s="66"/>
    </row>
    <row r="3375" spans="1:23" ht="15">
      <c r="A3375" s="21"/>
      <c r="B3375" s="6"/>
      <c r="C3375" s="21"/>
      <c r="D3375" s="21"/>
      <c r="E3375" s="21"/>
      <c r="F3375" s="30"/>
      <c r="G3375" s="21"/>
      <c r="H3375" s="21"/>
      <c r="I3375" s="31"/>
      <c r="J3375" s="21"/>
      <c r="K3375" s="21"/>
      <c r="L3375" s="21"/>
      <c r="M3375" s="51"/>
      <c r="N3375" s="21"/>
      <c r="O3375" s="21"/>
      <c r="P3375" s="21"/>
      <c r="Q3375" s="21"/>
      <c r="R3375" s="21"/>
      <c r="S3375" s="21"/>
      <c r="U3375" s="36"/>
      <c r="V3375" s="66"/>
      <c r="W3375" s="66"/>
    </row>
    <row r="3376" spans="1:23" ht="15">
      <c r="A3376" s="21"/>
      <c r="B3376" s="6"/>
      <c r="C3376" s="21"/>
      <c r="D3376" s="21"/>
      <c r="E3376" s="21"/>
      <c r="F3376" s="30"/>
      <c r="G3376" s="21"/>
      <c r="H3376" s="21"/>
      <c r="I3376" s="31"/>
      <c r="J3376" s="21"/>
      <c r="K3376" s="21"/>
      <c r="L3376" s="21"/>
      <c r="M3376" s="51"/>
      <c r="N3376" s="21"/>
      <c r="O3376" s="21"/>
      <c r="P3376" s="21"/>
      <c r="Q3376" s="21"/>
      <c r="R3376" s="21"/>
      <c r="S3376" s="21"/>
      <c r="U3376" s="36"/>
      <c r="V3376" s="66"/>
      <c r="W3376" s="66"/>
    </row>
    <row r="3377" spans="1:23" ht="15">
      <c r="A3377" s="21"/>
      <c r="B3377" s="6"/>
      <c r="C3377" s="21"/>
      <c r="D3377" s="21"/>
      <c r="E3377" s="21"/>
      <c r="F3377" s="30"/>
      <c r="G3377" s="21"/>
      <c r="H3377" s="21"/>
      <c r="I3377" s="31"/>
      <c r="J3377" s="21"/>
      <c r="K3377" s="21"/>
      <c r="L3377" s="21"/>
      <c r="M3377" s="51"/>
      <c r="N3377" s="21"/>
      <c r="O3377" s="21"/>
      <c r="P3377" s="21"/>
      <c r="Q3377" s="21"/>
      <c r="R3377" s="21"/>
      <c r="S3377" s="21"/>
      <c r="U3377" s="36"/>
      <c r="V3377" s="66"/>
      <c r="W3377" s="66"/>
    </row>
    <row r="3378" spans="1:23" ht="15">
      <c r="A3378" s="21"/>
      <c r="B3378" s="6"/>
      <c r="C3378" s="21"/>
      <c r="D3378" s="21"/>
      <c r="E3378" s="21"/>
      <c r="F3378" s="30"/>
      <c r="G3378" s="21"/>
      <c r="H3378" s="21"/>
      <c r="I3378" s="31"/>
      <c r="J3378" s="21"/>
      <c r="K3378" s="21"/>
      <c r="L3378" s="21"/>
      <c r="M3378" s="51"/>
      <c r="N3378" s="21"/>
      <c r="O3378" s="21"/>
      <c r="P3378" s="21"/>
      <c r="Q3378" s="21"/>
      <c r="R3378" s="21"/>
      <c r="S3378" s="21"/>
      <c r="U3378" s="36"/>
      <c r="V3378" s="66"/>
      <c r="W3378" s="66"/>
    </row>
    <row r="3379" spans="1:23" ht="15">
      <c r="A3379" s="21"/>
      <c r="B3379" s="6"/>
      <c r="C3379" s="21"/>
      <c r="D3379" s="21"/>
      <c r="E3379" s="21"/>
      <c r="F3379" s="30"/>
      <c r="G3379" s="21"/>
      <c r="H3379" s="21"/>
      <c r="I3379" s="31"/>
      <c r="J3379" s="21"/>
      <c r="K3379" s="21"/>
      <c r="L3379" s="21"/>
      <c r="M3379" s="51"/>
      <c r="N3379" s="21"/>
      <c r="O3379" s="21"/>
      <c r="P3379" s="21"/>
      <c r="Q3379" s="21"/>
      <c r="R3379" s="21"/>
      <c r="S3379" s="21"/>
      <c r="U3379" s="36"/>
      <c r="V3379" s="66"/>
      <c r="W3379" s="66"/>
    </row>
    <row r="3380" spans="1:23" ht="15">
      <c r="A3380" s="21"/>
      <c r="B3380" s="6"/>
      <c r="C3380" s="21"/>
      <c r="D3380" s="21"/>
      <c r="E3380" s="21"/>
      <c r="F3380" s="30"/>
      <c r="G3380" s="21"/>
      <c r="H3380" s="21"/>
      <c r="I3380" s="31"/>
      <c r="J3380" s="21"/>
      <c r="K3380" s="21"/>
      <c r="L3380" s="21"/>
      <c r="M3380" s="51"/>
      <c r="N3380" s="21"/>
      <c r="O3380" s="21"/>
      <c r="P3380" s="21"/>
      <c r="Q3380" s="21"/>
      <c r="R3380" s="21"/>
      <c r="S3380" s="21"/>
      <c r="U3380" s="36"/>
      <c r="V3380" s="66"/>
      <c r="W3380" s="66"/>
    </row>
    <row r="3381" spans="1:23" ht="15">
      <c r="A3381" s="21"/>
      <c r="B3381" s="6"/>
      <c r="C3381" s="21"/>
      <c r="D3381" s="21"/>
      <c r="E3381" s="21"/>
      <c r="F3381" s="30"/>
      <c r="G3381" s="21"/>
      <c r="H3381" s="21"/>
      <c r="I3381" s="31"/>
      <c r="J3381" s="21"/>
      <c r="K3381" s="21"/>
      <c r="L3381" s="21"/>
      <c r="M3381" s="51"/>
      <c r="N3381" s="21"/>
      <c r="O3381" s="21"/>
      <c r="P3381" s="21"/>
      <c r="Q3381" s="21"/>
      <c r="R3381" s="21"/>
      <c r="S3381" s="21"/>
      <c r="U3381" s="36"/>
      <c r="V3381" s="66"/>
      <c r="W3381" s="66"/>
    </row>
    <row r="3382" spans="1:23" ht="15">
      <c r="A3382" s="21"/>
      <c r="B3382" s="6"/>
      <c r="C3382" s="21"/>
      <c r="D3382" s="21"/>
      <c r="E3382" s="21"/>
      <c r="F3382" s="30"/>
      <c r="G3382" s="21"/>
      <c r="H3382" s="21"/>
      <c r="I3382" s="31"/>
      <c r="J3382" s="21"/>
      <c r="K3382" s="21"/>
      <c r="L3382" s="21"/>
      <c r="M3382" s="51"/>
      <c r="N3382" s="21"/>
      <c r="O3382" s="21"/>
      <c r="P3382" s="21"/>
      <c r="Q3382" s="21"/>
      <c r="R3382" s="21"/>
      <c r="S3382" s="21"/>
      <c r="U3382" s="36"/>
      <c r="V3382" s="66"/>
      <c r="W3382" s="66"/>
    </row>
    <row r="3383" spans="1:23" ht="15">
      <c r="A3383" s="21"/>
      <c r="B3383" s="6"/>
      <c r="C3383" s="21"/>
      <c r="D3383" s="21"/>
      <c r="E3383" s="21"/>
      <c r="F3383" s="30"/>
      <c r="G3383" s="21"/>
      <c r="H3383" s="21"/>
      <c r="I3383" s="31"/>
      <c r="J3383" s="21"/>
      <c r="K3383" s="21"/>
      <c r="L3383" s="21"/>
      <c r="M3383" s="51"/>
      <c r="N3383" s="21"/>
      <c r="O3383" s="21"/>
      <c r="P3383" s="21"/>
      <c r="Q3383" s="21"/>
      <c r="R3383" s="21"/>
      <c r="S3383" s="21"/>
      <c r="U3383" s="36"/>
      <c r="V3383" s="66"/>
      <c r="W3383" s="66"/>
    </row>
    <row r="3384" spans="1:23" ht="15">
      <c r="A3384" s="21"/>
      <c r="B3384" s="6"/>
      <c r="C3384" s="21"/>
      <c r="D3384" s="21"/>
      <c r="E3384" s="21"/>
      <c r="F3384" s="30"/>
      <c r="G3384" s="21"/>
      <c r="H3384" s="21"/>
      <c r="I3384" s="31"/>
      <c r="J3384" s="21"/>
      <c r="K3384" s="21"/>
      <c r="L3384" s="21"/>
      <c r="M3384" s="51"/>
      <c r="N3384" s="21"/>
      <c r="O3384" s="21"/>
      <c r="P3384" s="21"/>
      <c r="Q3384" s="21"/>
      <c r="R3384" s="21"/>
      <c r="S3384" s="21"/>
      <c r="U3384" s="36"/>
      <c r="V3384" s="66"/>
      <c r="W3384" s="66"/>
    </row>
    <row r="3385" spans="1:23" ht="15">
      <c r="A3385" s="21"/>
      <c r="B3385" s="6"/>
      <c r="C3385" s="21"/>
      <c r="D3385" s="21"/>
      <c r="E3385" s="21"/>
      <c r="F3385" s="30"/>
      <c r="G3385" s="21"/>
      <c r="H3385" s="21"/>
      <c r="I3385" s="31"/>
      <c r="J3385" s="21"/>
      <c r="K3385" s="21"/>
      <c r="L3385" s="21"/>
      <c r="M3385" s="51"/>
      <c r="N3385" s="21"/>
      <c r="O3385" s="21"/>
      <c r="P3385" s="21"/>
      <c r="Q3385" s="21"/>
      <c r="R3385" s="21"/>
      <c r="S3385" s="21"/>
      <c r="U3385" s="36"/>
      <c r="V3385" s="66"/>
      <c r="W3385" s="66"/>
    </row>
    <row r="3386" spans="1:23" ht="15">
      <c r="A3386" s="21"/>
      <c r="B3386" s="6"/>
      <c r="C3386" s="21"/>
      <c r="D3386" s="21"/>
      <c r="E3386" s="21"/>
      <c r="F3386" s="30"/>
      <c r="G3386" s="21"/>
      <c r="H3386" s="21"/>
      <c r="I3386" s="31"/>
      <c r="J3386" s="21"/>
      <c r="K3386" s="21"/>
      <c r="L3386" s="21"/>
      <c r="M3386" s="51"/>
      <c r="N3386" s="21"/>
      <c r="O3386" s="21"/>
      <c r="P3386" s="21"/>
      <c r="Q3386" s="21"/>
      <c r="R3386" s="21"/>
      <c r="S3386" s="21"/>
      <c r="U3386" s="36"/>
      <c r="V3386" s="66"/>
      <c r="W3386" s="66"/>
    </row>
    <row r="3387" spans="1:23" ht="15">
      <c r="A3387" s="21"/>
      <c r="B3387" s="6"/>
      <c r="C3387" s="21"/>
      <c r="D3387" s="21"/>
      <c r="E3387" s="21"/>
      <c r="F3387" s="30"/>
      <c r="G3387" s="21"/>
      <c r="H3387" s="21"/>
      <c r="I3387" s="31"/>
      <c r="J3387" s="21"/>
      <c r="K3387" s="21"/>
      <c r="L3387" s="21"/>
      <c r="M3387" s="51"/>
      <c r="N3387" s="21"/>
      <c r="O3387" s="21"/>
      <c r="P3387" s="21"/>
      <c r="Q3387" s="21"/>
      <c r="R3387" s="21"/>
      <c r="S3387" s="21"/>
      <c r="U3387" s="36"/>
      <c r="V3387" s="66"/>
      <c r="W3387" s="66"/>
    </row>
    <row r="3388" spans="1:23" ht="15">
      <c r="A3388" s="21"/>
      <c r="B3388" s="6"/>
      <c r="C3388" s="21"/>
      <c r="D3388" s="21"/>
      <c r="E3388" s="21"/>
      <c r="F3388" s="30"/>
      <c r="G3388" s="21"/>
      <c r="H3388" s="21"/>
      <c r="I3388" s="31"/>
      <c r="J3388" s="21"/>
      <c r="K3388" s="21"/>
      <c r="L3388" s="21"/>
      <c r="M3388" s="51"/>
      <c r="N3388" s="21"/>
      <c r="O3388" s="21"/>
      <c r="P3388" s="21"/>
      <c r="Q3388" s="21"/>
      <c r="R3388" s="21"/>
      <c r="S3388" s="21"/>
      <c r="U3388" s="36"/>
      <c r="V3388" s="66"/>
      <c r="W3388" s="66"/>
    </row>
    <row r="3389" spans="1:23" ht="15">
      <c r="A3389" s="21"/>
      <c r="B3389" s="6"/>
      <c r="C3389" s="21"/>
      <c r="D3389" s="21"/>
      <c r="E3389" s="21"/>
      <c r="F3389" s="30"/>
      <c r="G3389" s="21"/>
      <c r="H3389" s="21"/>
      <c r="I3389" s="31"/>
      <c r="J3389" s="21"/>
      <c r="K3389" s="21"/>
      <c r="L3389" s="21"/>
      <c r="M3389" s="51"/>
      <c r="N3389" s="21"/>
      <c r="O3389" s="21"/>
      <c r="P3389" s="21"/>
      <c r="Q3389" s="21"/>
      <c r="R3389" s="21"/>
      <c r="S3389" s="21"/>
      <c r="U3389" s="36"/>
      <c r="V3389" s="66"/>
      <c r="W3389" s="66"/>
    </row>
    <row r="3390" spans="1:23" ht="15">
      <c r="A3390" s="21"/>
      <c r="B3390" s="6"/>
      <c r="C3390" s="21"/>
      <c r="D3390" s="21"/>
      <c r="E3390" s="21"/>
      <c r="F3390" s="30"/>
      <c r="G3390" s="21"/>
      <c r="H3390" s="21"/>
      <c r="I3390" s="31"/>
      <c r="J3390" s="21"/>
      <c r="K3390" s="21"/>
      <c r="L3390" s="21"/>
      <c r="M3390" s="51"/>
      <c r="N3390" s="21"/>
      <c r="O3390" s="21"/>
      <c r="P3390" s="21"/>
      <c r="Q3390" s="21"/>
      <c r="R3390" s="21"/>
      <c r="S3390" s="21"/>
      <c r="U3390" s="36"/>
      <c r="V3390" s="66"/>
      <c r="W3390" s="66"/>
    </row>
    <row r="3391" spans="1:23" ht="15">
      <c r="A3391" s="21"/>
      <c r="B3391" s="6"/>
      <c r="C3391" s="21"/>
      <c r="D3391" s="21"/>
      <c r="E3391" s="21"/>
      <c r="F3391" s="30"/>
      <c r="G3391" s="21"/>
      <c r="H3391" s="21"/>
      <c r="I3391" s="31"/>
      <c r="J3391" s="21"/>
      <c r="K3391" s="21"/>
      <c r="L3391" s="21"/>
      <c r="M3391" s="51"/>
      <c r="N3391" s="21"/>
      <c r="O3391" s="21"/>
      <c r="P3391" s="21"/>
      <c r="Q3391" s="21"/>
      <c r="R3391" s="21"/>
      <c r="S3391" s="21"/>
      <c r="U3391" s="36"/>
      <c r="V3391" s="66"/>
      <c r="W3391" s="66"/>
    </row>
    <row r="3392" spans="1:23" ht="15">
      <c r="A3392" s="21"/>
      <c r="B3392" s="6"/>
      <c r="C3392" s="21"/>
      <c r="D3392" s="21"/>
      <c r="E3392" s="21"/>
      <c r="F3392" s="30"/>
      <c r="G3392" s="21"/>
      <c r="H3392" s="21"/>
      <c r="I3392" s="31"/>
      <c r="J3392" s="21"/>
      <c r="K3392" s="21"/>
      <c r="L3392" s="21"/>
      <c r="M3392" s="51"/>
      <c r="N3392" s="21"/>
      <c r="O3392" s="21"/>
      <c r="P3392" s="21"/>
      <c r="Q3392" s="21"/>
      <c r="R3392" s="21"/>
      <c r="S3392" s="21"/>
      <c r="U3392" s="36"/>
      <c r="V3392" s="66"/>
      <c r="W3392" s="66"/>
    </row>
    <row r="3393" spans="1:23" ht="15">
      <c r="A3393" s="21"/>
      <c r="B3393" s="6"/>
      <c r="C3393" s="21"/>
      <c r="D3393" s="21"/>
      <c r="E3393" s="21"/>
      <c r="F3393" s="30"/>
      <c r="G3393" s="21"/>
      <c r="H3393" s="21"/>
      <c r="I3393" s="31"/>
      <c r="J3393" s="21"/>
      <c r="K3393" s="21"/>
      <c r="L3393" s="21"/>
      <c r="M3393" s="51"/>
      <c r="N3393" s="21"/>
      <c r="O3393" s="21"/>
      <c r="P3393" s="21"/>
      <c r="Q3393" s="21"/>
      <c r="R3393" s="21"/>
      <c r="S3393" s="21"/>
      <c r="U3393" s="36"/>
      <c r="V3393" s="66"/>
      <c r="W3393" s="66"/>
    </row>
    <row r="3394" spans="1:23" ht="15">
      <c r="A3394" s="21"/>
      <c r="B3394" s="6"/>
      <c r="C3394" s="21"/>
      <c r="D3394" s="21"/>
      <c r="E3394" s="21"/>
      <c r="F3394" s="30"/>
      <c r="G3394" s="21"/>
      <c r="H3394" s="21"/>
      <c r="I3394" s="31"/>
      <c r="J3394" s="21"/>
      <c r="K3394" s="21"/>
      <c r="L3394" s="21"/>
      <c r="M3394" s="51"/>
      <c r="N3394" s="21"/>
      <c r="O3394" s="21"/>
      <c r="P3394" s="21"/>
      <c r="Q3394" s="21"/>
      <c r="R3394" s="21"/>
      <c r="S3394" s="21"/>
      <c r="U3394" s="36"/>
      <c r="V3394" s="66"/>
      <c r="W3394" s="66"/>
    </row>
    <row r="3395" spans="1:23" ht="15">
      <c r="A3395" s="21"/>
      <c r="B3395" s="6"/>
      <c r="C3395" s="21"/>
      <c r="D3395" s="21"/>
      <c r="E3395" s="21"/>
      <c r="F3395" s="30"/>
      <c r="G3395" s="21"/>
      <c r="H3395" s="21"/>
      <c r="I3395" s="31"/>
      <c r="J3395" s="21"/>
      <c r="K3395" s="21"/>
      <c r="L3395" s="21"/>
      <c r="M3395" s="51"/>
      <c r="N3395" s="21"/>
      <c r="O3395" s="21"/>
      <c r="P3395" s="21"/>
      <c r="Q3395" s="21"/>
      <c r="R3395" s="21"/>
      <c r="S3395" s="21"/>
      <c r="U3395" s="36"/>
      <c r="V3395" s="66"/>
      <c r="W3395" s="66"/>
    </row>
    <row r="3396" spans="1:23" ht="15">
      <c r="A3396" s="21"/>
      <c r="B3396" s="6"/>
      <c r="C3396" s="21"/>
      <c r="D3396" s="21"/>
      <c r="E3396" s="21"/>
      <c r="F3396" s="30"/>
      <c r="G3396" s="21"/>
      <c r="H3396" s="21"/>
      <c r="I3396" s="31"/>
      <c r="J3396" s="21"/>
      <c r="K3396" s="21"/>
      <c r="L3396" s="21"/>
      <c r="M3396" s="51"/>
      <c r="N3396" s="21"/>
      <c r="O3396" s="21"/>
      <c r="P3396" s="21"/>
      <c r="Q3396" s="21"/>
      <c r="R3396" s="21"/>
      <c r="S3396" s="21"/>
      <c r="U3396" s="36"/>
      <c r="V3396" s="66"/>
      <c r="W3396" s="66"/>
    </row>
    <row r="3397" spans="1:23" ht="15">
      <c r="A3397" s="21"/>
      <c r="B3397" s="6"/>
      <c r="C3397" s="21"/>
      <c r="D3397" s="21"/>
      <c r="E3397" s="21"/>
      <c r="F3397" s="30"/>
      <c r="G3397" s="21"/>
      <c r="H3397" s="21"/>
      <c r="I3397" s="31"/>
      <c r="J3397" s="21"/>
      <c r="K3397" s="21"/>
      <c r="L3397" s="21"/>
      <c r="M3397" s="51"/>
      <c r="N3397" s="21"/>
      <c r="O3397" s="21"/>
      <c r="P3397" s="21"/>
      <c r="Q3397" s="21"/>
      <c r="R3397" s="21"/>
      <c r="S3397" s="21"/>
      <c r="U3397" s="36"/>
      <c r="V3397" s="66"/>
      <c r="W3397" s="66"/>
    </row>
    <row r="3398" spans="1:23" ht="15">
      <c r="A3398" s="21"/>
      <c r="B3398" s="6"/>
      <c r="C3398" s="21"/>
      <c r="D3398" s="21"/>
      <c r="E3398" s="21"/>
      <c r="F3398" s="30"/>
      <c r="G3398" s="21"/>
      <c r="H3398" s="21"/>
      <c r="I3398" s="31"/>
      <c r="J3398" s="21"/>
      <c r="K3398" s="21"/>
      <c r="L3398" s="21"/>
      <c r="M3398" s="51"/>
      <c r="N3398" s="21"/>
      <c r="O3398" s="21"/>
      <c r="P3398" s="21"/>
      <c r="Q3398" s="21"/>
      <c r="R3398" s="21"/>
      <c r="S3398" s="21"/>
      <c r="U3398" s="36"/>
      <c r="V3398" s="66"/>
      <c r="W3398" s="66"/>
    </row>
    <row r="3399" spans="1:23" ht="15">
      <c r="A3399" s="21"/>
      <c r="B3399" s="6"/>
      <c r="C3399" s="21"/>
      <c r="D3399" s="21"/>
      <c r="E3399" s="21"/>
      <c r="F3399" s="30"/>
      <c r="G3399" s="21"/>
      <c r="H3399" s="21"/>
      <c r="I3399" s="31"/>
      <c r="J3399" s="21"/>
      <c r="K3399" s="21"/>
      <c r="L3399" s="21"/>
      <c r="M3399" s="51"/>
      <c r="N3399" s="21"/>
      <c r="O3399" s="21"/>
      <c r="P3399" s="21"/>
      <c r="Q3399" s="21"/>
      <c r="R3399" s="21"/>
      <c r="S3399" s="21"/>
      <c r="U3399" s="36"/>
      <c r="V3399" s="66"/>
      <c r="W3399" s="66"/>
    </row>
    <row r="3400" spans="1:23" ht="15">
      <c r="A3400" s="21"/>
      <c r="B3400" s="6"/>
      <c r="C3400" s="21"/>
      <c r="D3400" s="21"/>
      <c r="E3400" s="21"/>
      <c r="F3400" s="30"/>
      <c r="G3400" s="21"/>
      <c r="H3400" s="21"/>
      <c r="I3400" s="31"/>
      <c r="J3400" s="21"/>
      <c r="K3400" s="21"/>
      <c r="L3400" s="21"/>
      <c r="M3400" s="51"/>
      <c r="N3400" s="21"/>
      <c r="O3400" s="21"/>
      <c r="P3400" s="21"/>
      <c r="Q3400" s="21"/>
      <c r="R3400" s="21"/>
      <c r="S3400" s="21"/>
      <c r="U3400" s="36"/>
      <c r="V3400" s="66"/>
      <c r="W3400" s="66"/>
    </row>
    <row r="3401" spans="1:23" ht="15">
      <c r="A3401" s="21"/>
      <c r="B3401" s="6"/>
      <c r="C3401" s="21"/>
      <c r="D3401" s="21"/>
      <c r="E3401" s="21"/>
      <c r="F3401" s="30"/>
      <c r="G3401" s="21"/>
      <c r="H3401" s="21"/>
      <c r="I3401" s="31"/>
      <c r="J3401" s="21"/>
      <c r="K3401" s="21"/>
      <c r="L3401" s="21"/>
      <c r="M3401" s="51"/>
      <c r="N3401" s="21"/>
      <c r="O3401" s="21"/>
      <c r="P3401" s="21"/>
      <c r="Q3401" s="21"/>
      <c r="R3401" s="21"/>
      <c r="S3401" s="21"/>
      <c r="U3401" s="36"/>
      <c r="V3401" s="66"/>
      <c r="W3401" s="66"/>
    </row>
    <row r="3402" spans="1:23" ht="15">
      <c r="A3402" s="21"/>
      <c r="B3402" s="6"/>
      <c r="C3402" s="21"/>
      <c r="D3402" s="21"/>
      <c r="E3402" s="21"/>
      <c r="F3402" s="30"/>
      <c r="G3402" s="21"/>
      <c r="H3402" s="21"/>
      <c r="I3402" s="31"/>
      <c r="J3402" s="21"/>
      <c r="K3402" s="21"/>
      <c r="L3402" s="21"/>
      <c r="M3402" s="51"/>
      <c r="N3402" s="21"/>
      <c r="O3402" s="21"/>
      <c r="P3402" s="21"/>
      <c r="Q3402" s="21"/>
      <c r="R3402" s="21"/>
      <c r="S3402" s="21"/>
      <c r="U3402" s="36"/>
      <c r="V3402" s="66"/>
      <c r="W3402" s="66"/>
    </row>
    <row r="3403" spans="1:23" ht="15">
      <c r="A3403" s="21"/>
      <c r="B3403" s="6"/>
      <c r="C3403" s="21"/>
      <c r="D3403" s="21"/>
      <c r="E3403" s="21"/>
      <c r="F3403" s="30"/>
      <c r="G3403" s="21"/>
      <c r="H3403" s="21"/>
      <c r="I3403" s="31"/>
      <c r="J3403" s="21"/>
      <c r="K3403" s="21"/>
      <c r="L3403" s="21"/>
      <c r="M3403" s="51"/>
      <c r="N3403" s="21"/>
      <c r="O3403" s="21"/>
      <c r="P3403" s="21"/>
      <c r="Q3403" s="21"/>
      <c r="R3403" s="21"/>
      <c r="S3403" s="21"/>
      <c r="U3403" s="36"/>
      <c r="V3403" s="66"/>
      <c r="W3403" s="66"/>
    </row>
    <row r="3404" spans="1:23" ht="15">
      <c r="A3404" s="21"/>
      <c r="B3404" s="6"/>
      <c r="C3404" s="21"/>
      <c r="D3404" s="21"/>
      <c r="E3404" s="21"/>
      <c r="F3404" s="30"/>
      <c r="G3404" s="21"/>
      <c r="H3404" s="21"/>
      <c r="I3404" s="31"/>
      <c r="J3404" s="21"/>
      <c r="K3404" s="21"/>
      <c r="L3404" s="21"/>
      <c r="M3404" s="51"/>
      <c r="N3404" s="21"/>
      <c r="O3404" s="21"/>
      <c r="P3404" s="21"/>
      <c r="Q3404" s="21"/>
      <c r="R3404" s="21"/>
      <c r="S3404" s="21"/>
      <c r="U3404" s="36"/>
      <c r="V3404" s="66"/>
      <c r="W3404" s="66"/>
    </row>
    <row r="3405" spans="1:23" ht="15">
      <c r="A3405" s="21"/>
      <c r="B3405" s="6"/>
      <c r="C3405" s="21"/>
      <c r="D3405" s="21"/>
      <c r="E3405" s="21"/>
      <c r="F3405" s="30"/>
      <c r="G3405" s="21"/>
      <c r="H3405" s="21"/>
      <c r="I3405" s="31"/>
      <c r="J3405" s="21"/>
      <c r="K3405" s="21"/>
      <c r="L3405" s="21"/>
      <c r="M3405" s="51"/>
      <c r="N3405" s="21"/>
      <c r="O3405" s="21"/>
      <c r="P3405" s="21"/>
      <c r="Q3405" s="21"/>
      <c r="R3405" s="21"/>
      <c r="S3405" s="21"/>
      <c r="U3405" s="36"/>
      <c r="V3405" s="66"/>
      <c r="W3405" s="66"/>
    </row>
    <row r="3406" spans="1:23" ht="15">
      <c r="A3406" s="21"/>
      <c r="B3406" s="6"/>
      <c r="C3406" s="21"/>
      <c r="D3406" s="21"/>
      <c r="E3406" s="21"/>
      <c r="F3406" s="30"/>
      <c r="G3406" s="21"/>
      <c r="H3406" s="21"/>
      <c r="I3406" s="31"/>
      <c r="J3406" s="21"/>
      <c r="K3406" s="21"/>
      <c r="L3406" s="21"/>
      <c r="M3406" s="51"/>
      <c r="N3406" s="21"/>
      <c r="O3406" s="21"/>
      <c r="P3406" s="21"/>
      <c r="Q3406" s="21"/>
      <c r="R3406" s="21"/>
      <c r="S3406" s="21"/>
      <c r="U3406" s="36"/>
      <c r="V3406" s="66"/>
      <c r="W3406" s="66"/>
    </row>
    <row r="3407" spans="1:23" ht="15">
      <c r="A3407" s="21"/>
      <c r="B3407" s="6"/>
      <c r="C3407" s="21"/>
      <c r="D3407" s="21"/>
      <c r="E3407" s="21"/>
      <c r="F3407" s="30"/>
      <c r="G3407" s="21"/>
      <c r="H3407" s="21"/>
      <c r="I3407" s="31"/>
      <c r="J3407" s="21"/>
      <c r="K3407" s="21"/>
      <c r="L3407" s="21"/>
      <c r="M3407" s="51"/>
      <c r="N3407" s="21"/>
      <c r="O3407" s="21"/>
      <c r="P3407" s="21"/>
      <c r="Q3407" s="21"/>
      <c r="R3407" s="21"/>
      <c r="S3407" s="21"/>
      <c r="U3407" s="36"/>
      <c r="V3407" s="66"/>
      <c r="W3407" s="66"/>
    </row>
    <row r="3408" spans="1:23" ht="15">
      <c r="A3408" s="21"/>
      <c r="B3408" s="6"/>
      <c r="C3408" s="21"/>
      <c r="D3408" s="21"/>
      <c r="E3408" s="21"/>
      <c r="F3408" s="30"/>
      <c r="G3408" s="21"/>
      <c r="H3408" s="21"/>
      <c r="I3408" s="31"/>
      <c r="J3408" s="21"/>
      <c r="K3408" s="21"/>
      <c r="L3408" s="21"/>
      <c r="M3408" s="51"/>
      <c r="N3408" s="21"/>
      <c r="O3408" s="21"/>
      <c r="P3408" s="21"/>
      <c r="Q3408" s="21"/>
      <c r="R3408" s="21"/>
      <c r="S3408" s="21"/>
      <c r="U3408" s="36"/>
      <c r="V3408" s="66"/>
      <c r="W3408" s="66"/>
    </row>
    <row r="3409" spans="1:23" ht="15">
      <c r="A3409" s="21"/>
      <c r="B3409" s="6"/>
      <c r="C3409" s="21"/>
      <c r="D3409" s="21"/>
      <c r="E3409" s="21"/>
      <c r="F3409" s="30"/>
      <c r="G3409" s="21"/>
      <c r="H3409" s="21"/>
      <c r="I3409" s="31"/>
      <c r="J3409" s="21"/>
      <c r="K3409" s="21"/>
      <c r="L3409" s="21"/>
      <c r="M3409" s="51"/>
      <c r="N3409" s="21"/>
      <c r="O3409" s="21"/>
      <c r="P3409" s="21"/>
      <c r="Q3409" s="21"/>
      <c r="R3409" s="21"/>
      <c r="S3409" s="21"/>
      <c r="U3409" s="36"/>
      <c r="V3409" s="66"/>
      <c r="W3409" s="66"/>
    </row>
    <row r="3410" spans="1:23" ht="15">
      <c r="A3410" s="21"/>
      <c r="B3410" s="6"/>
      <c r="C3410" s="21"/>
      <c r="D3410" s="21"/>
      <c r="E3410" s="21"/>
      <c r="F3410" s="30"/>
      <c r="G3410" s="21"/>
      <c r="H3410" s="21"/>
      <c r="I3410" s="31"/>
      <c r="J3410" s="21"/>
      <c r="K3410" s="21"/>
      <c r="L3410" s="21"/>
      <c r="M3410" s="51"/>
      <c r="N3410" s="21"/>
      <c r="O3410" s="21"/>
      <c r="P3410" s="21"/>
      <c r="Q3410" s="21"/>
      <c r="R3410" s="21"/>
      <c r="S3410" s="21"/>
      <c r="U3410" s="36"/>
      <c r="V3410" s="66"/>
      <c r="W3410" s="66"/>
    </row>
    <row r="3411" spans="1:23" ht="15">
      <c r="A3411" s="21"/>
      <c r="B3411" s="6"/>
      <c r="C3411" s="21"/>
      <c r="D3411" s="21"/>
      <c r="E3411" s="21"/>
      <c r="F3411" s="30"/>
      <c r="G3411" s="21"/>
      <c r="H3411" s="21"/>
      <c r="I3411" s="31"/>
      <c r="J3411" s="21"/>
      <c r="K3411" s="21"/>
      <c r="L3411" s="21"/>
      <c r="M3411" s="51"/>
      <c r="N3411" s="21"/>
      <c r="O3411" s="21"/>
      <c r="P3411" s="21"/>
      <c r="Q3411" s="21"/>
      <c r="R3411" s="21"/>
      <c r="S3411" s="21"/>
      <c r="U3411" s="36"/>
      <c r="V3411" s="66"/>
      <c r="W3411" s="66"/>
    </row>
    <row r="3412" spans="1:23" ht="15">
      <c r="A3412" s="21"/>
      <c r="B3412" s="6"/>
      <c r="C3412" s="21"/>
      <c r="D3412" s="21"/>
      <c r="E3412" s="21"/>
      <c r="F3412" s="30"/>
      <c r="G3412" s="21"/>
      <c r="H3412" s="21"/>
      <c r="I3412" s="31"/>
      <c r="J3412" s="21"/>
      <c r="K3412" s="21"/>
      <c r="L3412" s="21"/>
      <c r="M3412" s="51"/>
      <c r="N3412" s="21"/>
      <c r="O3412" s="21"/>
      <c r="P3412" s="21"/>
      <c r="Q3412" s="21"/>
      <c r="R3412" s="21"/>
      <c r="S3412" s="21"/>
      <c r="U3412" s="36"/>
      <c r="V3412" s="66"/>
      <c r="W3412" s="66"/>
    </row>
    <row r="3413" spans="1:23" ht="15">
      <c r="A3413" s="21"/>
      <c r="B3413" s="6"/>
      <c r="C3413" s="21"/>
      <c r="D3413" s="21"/>
      <c r="E3413" s="21"/>
      <c r="F3413" s="30"/>
      <c r="G3413" s="21"/>
      <c r="H3413" s="21"/>
      <c r="I3413" s="31"/>
      <c r="J3413" s="21"/>
      <c r="K3413" s="21"/>
      <c r="L3413" s="21"/>
      <c r="M3413" s="51"/>
      <c r="N3413" s="21"/>
      <c r="O3413" s="21"/>
      <c r="P3413" s="21"/>
      <c r="Q3413" s="21"/>
      <c r="R3413" s="21"/>
      <c r="S3413" s="21"/>
      <c r="U3413" s="36"/>
      <c r="V3413" s="66"/>
      <c r="W3413" s="66"/>
    </row>
    <row r="3414" spans="1:23" ht="15">
      <c r="A3414" s="21"/>
      <c r="B3414" s="6"/>
      <c r="C3414" s="21"/>
      <c r="D3414" s="21"/>
      <c r="E3414" s="21"/>
      <c r="F3414" s="30"/>
      <c r="G3414" s="21"/>
      <c r="H3414" s="21"/>
      <c r="I3414" s="31"/>
      <c r="J3414" s="21"/>
      <c r="K3414" s="21"/>
      <c r="L3414" s="21"/>
      <c r="M3414" s="51"/>
      <c r="N3414" s="21"/>
      <c r="O3414" s="21"/>
      <c r="P3414" s="21"/>
      <c r="Q3414" s="21"/>
      <c r="R3414" s="21"/>
      <c r="S3414" s="21"/>
      <c r="U3414" s="36"/>
      <c r="V3414" s="66"/>
      <c r="W3414" s="66"/>
    </row>
    <row r="3415" spans="1:23" ht="15">
      <c r="A3415" s="21"/>
      <c r="B3415" s="6"/>
      <c r="C3415" s="21"/>
      <c r="D3415" s="21"/>
      <c r="E3415" s="21"/>
      <c r="F3415" s="30"/>
      <c r="G3415" s="21"/>
      <c r="H3415" s="21"/>
      <c r="I3415" s="31"/>
      <c r="J3415" s="21"/>
      <c r="K3415" s="21"/>
      <c r="L3415" s="21"/>
      <c r="M3415" s="51"/>
      <c r="N3415" s="21"/>
      <c r="O3415" s="21"/>
      <c r="P3415" s="21"/>
      <c r="Q3415" s="21"/>
      <c r="R3415" s="21"/>
      <c r="S3415" s="21"/>
      <c r="U3415" s="36"/>
      <c r="V3415" s="66"/>
      <c r="W3415" s="66"/>
    </row>
    <row r="3416" spans="1:23" ht="15">
      <c r="A3416" s="21"/>
      <c r="B3416" s="6"/>
      <c r="C3416" s="21"/>
      <c r="D3416" s="21"/>
      <c r="E3416" s="21"/>
      <c r="F3416" s="30"/>
      <c r="G3416" s="21"/>
      <c r="H3416" s="21"/>
      <c r="I3416" s="31"/>
      <c r="J3416" s="21"/>
      <c r="K3416" s="21"/>
      <c r="L3416" s="21"/>
      <c r="M3416" s="51"/>
      <c r="N3416" s="21"/>
      <c r="O3416" s="21"/>
      <c r="P3416" s="21"/>
      <c r="Q3416" s="21"/>
      <c r="R3416" s="21"/>
      <c r="S3416" s="21"/>
      <c r="U3416" s="36"/>
      <c r="V3416" s="66"/>
      <c r="W3416" s="66"/>
    </row>
    <row r="3417" spans="1:23" ht="15">
      <c r="A3417" s="21"/>
      <c r="B3417" s="6"/>
      <c r="C3417" s="21"/>
      <c r="D3417" s="21"/>
      <c r="E3417" s="21"/>
      <c r="F3417" s="30"/>
      <c r="G3417" s="21"/>
      <c r="H3417" s="21"/>
      <c r="I3417" s="31"/>
      <c r="J3417" s="21"/>
      <c r="K3417" s="21"/>
      <c r="L3417" s="21"/>
      <c r="M3417" s="51"/>
      <c r="N3417" s="21"/>
      <c r="O3417" s="21"/>
      <c r="P3417" s="21"/>
      <c r="Q3417" s="21"/>
      <c r="R3417" s="21"/>
      <c r="S3417" s="21"/>
      <c r="U3417" s="36"/>
      <c r="V3417" s="66"/>
      <c r="W3417" s="66"/>
    </row>
    <row r="3418" spans="1:23" ht="15">
      <c r="A3418" s="21"/>
      <c r="B3418" s="6"/>
      <c r="C3418" s="21"/>
      <c r="D3418" s="21"/>
      <c r="E3418" s="21"/>
      <c r="F3418" s="30"/>
      <c r="G3418" s="21"/>
      <c r="H3418" s="21"/>
      <c r="I3418" s="31"/>
      <c r="J3418" s="21"/>
      <c r="K3418" s="21"/>
      <c r="L3418" s="21"/>
      <c r="M3418" s="51"/>
      <c r="N3418" s="21"/>
      <c r="O3418" s="21"/>
      <c r="P3418" s="21"/>
      <c r="Q3418" s="21"/>
      <c r="R3418" s="21"/>
      <c r="S3418" s="21"/>
      <c r="U3418" s="36"/>
      <c r="V3418" s="66"/>
      <c r="W3418" s="66"/>
    </row>
    <row r="3419" spans="1:23" ht="15">
      <c r="A3419" s="21"/>
      <c r="B3419" s="6"/>
      <c r="C3419" s="21"/>
      <c r="D3419" s="21"/>
      <c r="E3419" s="21"/>
      <c r="F3419" s="30"/>
      <c r="G3419" s="21"/>
      <c r="H3419" s="21"/>
      <c r="I3419" s="31"/>
      <c r="J3419" s="21"/>
      <c r="K3419" s="21"/>
      <c r="L3419" s="21"/>
      <c r="M3419" s="51"/>
      <c r="N3419" s="21"/>
      <c r="O3419" s="21"/>
      <c r="P3419" s="21"/>
      <c r="Q3419" s="21"/>
      <c r="R3419" s="21"/>
      <c r="S3419" s="21"/>
      <c r="U3419" s="36"/>
      <c r="V3419" s="66"/>
      <c r="W3419" s="66"/>
    </row>
    <row r="3420" spans="1:23" ht="15">
      <c r="A3420" s="21"/>
      <c r="B3420" s="6"/>
      <c r="C3420" s="21"/>
      <c r="D3420" s="21"/>
      <c r="E3420" s="21"/>
      <c r="F3420" s="30"/>
      <c r="G3420" s="21"/>
      <c r="H3420" s="21"/>
      <c r="I3420" s="31"/>
      <c r="J3420" s="21"/>
      <c r="K3420" s="21"/>
      <c r="L3420" s="21"/>
      <c r="M3420" s="51"/>
      <c r="N3420" s="21"/>
      <c r="O3420" s="21"/>
      <c r="P3420" s="21"/>
      <c r="Q3420" s="21"/>
      <c r="R3420" s="21"/>
      <c r="S3420" s="21"/>
      <c r="U3420" s="36"/>
      <c r="V3420" s="66"/>
      <c r="W3420" s="66"/>
    </row>
    <row r="3421" spans="1:23" ht="15">
      <c r="A3421" s="21"/>
      <c r="B3421" s="6"/>
      <c r="C3421" s="21"/>
      <c r="D3421" s="21"/>
      <c r="E3421" s="21"/>
      <c r="F3421" s="30"/>
      <c r="G3421" s="21"/>
      <c r="H3421" s="21"/>
      <c r="I3421" s="31"/>
      <c r="J3421" s="21"/>
      <c r="K3421" s="21"/>
      <c r="L3421" s="21"/>
      <c r="M3421" s="51"/>
      <c r="N3421" s="21"/>
      <c r="O3421" s="21"/>
      <c r="P3421" s="21"/>
      <c r="Q3421" s="21"/>
      <c r="R3421" s="21"/>
      <c r="S3421" s="21"/>
      <c r="U3421" s="36"/>
      <c r="V3421" s="66"/>
      <c r="W3421" s="66"/>
    </row>
    <row r="3422" spans="1:23" ht="15">
      <c r="A3422" s="21"/>
      <c r="B3422" s="6"/>
      <c r="C3422" s="21"/>
      <c r="D3422" s="21"/>
      <c r="E3422" s="21"/>
      <c r="F3422" s="30"/>
      <c r="G3422" s="21"/>
      <c r="H3422" s="21"/>
      <c r="I3422" s="31"/>
      <c r="J3422" s="21"/>
      <c r="K3422" s="21"/>
      <c r="L3422" s="21"/>
      <c r="M3422" s="51"/>
      <c r="N3422" s="21"/>
      <c r="O3422" s="21"/>
      <c r="P3422" s="21"/>
      <c r="Q3422" s="21"/>
      <c r="R3422" s="21"/>
      <c r="S3422" s="21"/>
      <c r="U3422" s="36"/>
      <c r="V3422" s="66"/>
      <c r="W3422" s="66"/>
    </row>
    <row r="3423" spans="1:23" ht="15">
      <c r="A3423" s="21"/>
      <c r="B3423" s="6"/>
      <c r="C3423" s="21"/>
      <c r="D3423" s="21"/>
      <c r="E3423" s="21"/>
      <c r="F3423" s="30"/>
      <c r="G3423" s="21"/>
      <c r="H3423" s="21"/>
      <c r="I3423" s="31"/>
      <c r="J3423" s="21"/>
      <c r="K3423" s="21"/>
      <c r="L3423" s="21"/>
      <c r="M3423" s="51"/>
      <c r="N3423" s="21"/>
      <c r="O3423" s="21"/>
      <c r="P3423" s="21"/>
      <c r="Q3423" s="21"/>
      <c r="R3423" s="21"/>
      <c r="S3423" s="21"/>
      <c r="U3423" s="36"/>
      <c r="V3423" s="66"/>
      <c r="W3423" s="66"/>
    </row>
    <row r="3424" spans="1:23" ht="15">
      <c r="A3424" s="21"/>
      <c r="B3424" s="6"/>
      <c r="C3424" s="21"/>
      <c r="D3424" s="21"/>
      <c r="E3424" s="21"/>
      <c r="F3424" s="30"/>
      <c r="G3424" s="21"/>
      <c r="H3424" s="21"/>
      <c r="I3424" s="31"/>
      <c r="J3424" s="21"/>
      <c r="K3424" s="21"/>
      <c r="L3424" s="21"/>
      <c r="M3424" s="51"/>
      <c r="N3424" s="21"/>
      <c r="O3424" s="21"/>
      <c r="P3424" s="21"/>
      <c r="Q3424" s="21"/>
      <c r="R3424" s="21"/>
      <c r="S3424" s="21"/>
      <c r="U3424" s="36"/>
      <c r="V3424" s="66"/>
      <c r="W3424" s="66"/>
    </row>
    <row r="3425" spans="1:23" ht="15">
      <c r="A3425" s="21"/>
      <c r="B3425" s="6"/>
      <c r="C3425" s="21"/>
      <c r="D3425" s="21"/>
      <c r="E3425" s="21"/>
      <c r="F3425" s="30"/>
      <c r="G3425" s="21"/>
      <c r="H3425" s="21"/>
      <c r="I3425" s="31"/>
      <c r="J3425" s="21"/>
      <c r="K3425" s="21"/>
      <c r="L3425" s="21"/>
      <c r="M3425" s="51"/>
      <c r="N3425" s="21"/>
      <c r="O3425" s="21"/>
      <c r="P3425" s="21"/>
      <c r="Q3425" s="21"/>
      <c r="R3425" s="21"/>
      <c r="S3425" s="21"/>
      <c r="U3425" s="36"/>
      <c r="V3425" s="66"/>
      <c r="W3425" s="66"/>
    </row>
    <row r="3426" spans="1:23" ht="15">
      <c r="A3426" s="21"/>
      <c r="B3426" s="6"/>
      <c r="C3426" s="21"/>
      <c r="D3426" s="21"/>
      <c r="E3426" s="21"/>
      <c r="F3426" s="30"/>
      <c r="G3426" s="21"/>
      <c r="H3426" s="21"/>
      <c r="I3426" s="31"/>
      <c r="J3426" s="21"/>
      <c r="K3426" s="21"/>
      <c r="L3426" s="21"/>
      <c r="M3426" s="51"/>
      <c r="N3426" s="21"/>
      <c r="O3426" s="21"/>
      <c r="P3426" s="21"/>
      <c r="Q3426" s="21"/>
      <c r="R3426" s="21"/>
      <c r="S3426" s="21"/>
      <c r="U3426" s="36"/>
      <c r="V3426" s="66"/>
      <c r="W3426" s="66"/>
    </row>
    <row r="3427" spans="1:23" ht="15">
      <c r="A3427" s="21"/>
      <c r="B3427" s="6"/>
      <c r="C3427" s="21"/>
      <c r="D3427" s="21"/>
      <c r="E3427" s="21"/>
      <c r="F3427" s="30"/>
      <c r="G3427" s="21"/>
      <c r="H3427" s="21"/>
      <c r="I3427" s="31"/>
      <c r="J3427" s="21"/>
      <c r="K3427" s="21"/>
      <c r="L3427" s="21"/>
      <c r="M3427" s="51"/>
      <c r="N3427" s="21"/>
      <c r="O3427" s="21"/>
      <c r="P3427" s="21"/>
      <c r="Q3427" s="21"/>
      <c r="R3427" s="21"/>
      <c r="S3427" s="21"/>
      <c r="U3427" s="36"/>
      <c r="V3427" s="66"/>
      <c r="W3427" s="66"/>
    </row>
    <row r="3428" spans="1:23" ht="15">
      <c r="A3428" s="21"/>
      <c r="B3428" s="6"/>
      <c r="C3428" s="21"/>
      <c r="D3428" s="21"/>
      <c r="E3428" s="21"/>
      <c r="F3428" s="30"/>
      <c r="G3428" s="21"/>
      <c r="H3428" s="21"/>
      <c r="I3428" s="31"/>
      <c r="J3428" s="21"/>
      <c r="K3428" s="21"/>
      <c r="L3428" s="21"/>
      <c r="M3428" s="51"/>
      <c r="N3428" s="21"/>
      <c r="O3428" s="21"/>
      <c r="P3428" s="21"/>
      <c r="Q3428" s="21"/>
      <c r="R3428" s="21"/>
      <c r="S3428" s="21"/>
      <c r="U3428" s="36"/>
      <c r="V3428" s="66"/>
      <c r="W3428" s="66"/>
    </row>
    <row r="3429" spans="1:23" ht="15">
      <c r="A3429" s="21"/>
      <c r="B3429" s="6"/>
      <c r="C3429" s="21"/>
      <c r="D3429" s="21"/>
      <c r="E3429" s="21"/>
      <c r="F3429" s="30"/>
      <c r="G3429" s="21"/>
      <c r="H3429" s="21"/>
      <c r="I3429" s="31"/>
      <c r="J3429" s="21"/>
      <c r="K3429" s="21"/>
      <c r="L3429" s="21"/>
      <c r="M3429" s="51"/>
      <c r="N3429" s="21"/>
      <c r="O3429" s="21"/>
      <c r="P3429" s="21"/>
      <c r="Q3429" s="21"/>
      <c r="R3429" s="21"/>
      <c r="S3429" s="21"/>
      <c r="U3429" s="36"/>
      <c r="V3429" s="66"/>
      <c r="W3429" s="66"/>
    </row>
    <row r="3430" spans="1:23" ht="15">
      <c r="A3430" s="21"/>
      <c r="B3430" s="6"/>
      <c r="C3430" s="21"/>
      <c r="D3430" s="21"/>
      <c r="E3430" s="21"/>
      <c r="F3430" s="30"/>
      <c r="G3430" s="21"/>
      <c r="H3430" s="21"/>
      <c r="I3430" s="31"/>
      <c r="J3430" s="21"/>
      <c r="K3430" s="21"/>
      <c r="L3430" s="21"/>
      <c r="M3430" s="51"/>
      <c r="N3430" s="21"/>
      <c r="O3430" s="21"/>
      <c r="P3430" s="21"/>
      <c r="Q3430" s="21"/>
      <c r="R3430" s="21"/>
      <c r="S3430" s="21"/>
      <c r="U3430" s="36"/>
      <c r="V3430" s="66"/>
      <c r="W3430" s="66"/>
    </row>
    <row r="3431" spans="1:23" ht="15">
      <c r="A3431" s="21"/>
      <c r="B3431" s="6"/>
      <c r="C3431" s="21"/>
      <c r="D3431" s="21"/>
      <c r="E3431" s="21"/>
      <c r="F3431" s="30"/>
      <c r="G3431" s="21"/>
      <c r="H3431" s="21"/>
      <c r="I3431" s="31"/>
      <c r="J3431" s="21"/>
      <c r="K3431" s="21"/>
      <c r="L3431" s="21"/>
      <c r="M3431" s="51"/>
      <c r="N3431" s="21"/>
      <c r="O3431" s="21"/>
      <c r="P3431" s="21"/>
      <c r="Q3431" s="21"/>
      <c r="R3431" s="21"/>
      <c r="S3431" s="21"/>
      <c r="U3431" s="36"/>
      <c r="V3431" s="66"/>
      <c r="W3431" s="66"/>
    </row>
    <row r="3432" spans="1:23" ht="15">
      <c r="A3432" s="21"/>
      <c r="B3432" s="6"/>
      <c r="C3432" s="21"/>
      <c r="D3432" s="21"/>
      <c r="E3432" s="21"/>
      <c r="F3432" s="30"/>
      <c r="G3432" s="21"/>
      <c r="H3432" s="21"/>
      <c r="I3432" s="31"/>
      <c r="J3432" s="21"/>
      <c r="K3432" s="21"/>
      <c r="L3432" s="21"/>
      <c r="M3432" s="51"/>
      <c r="N3432" s="21"/>
      <c r="O3432" s="21"/>
      <c r="P3432" s="21"/>
      <c r="Q3432" s="21"/>
      <c r="R3432" s="21"/>
      <c r="S3432" s="21"/>
      <c r="U3432" s="36"/>
      <c r="V3432" s="66"/>
      <c r="W3432" s="66"/>
    </row>
    <row r="3433" spans="1:23" ht="15">
      <c r="A3433" s="21"/>
      <c r="B3433" s="6"/>
      <c r="C3433" s="21"/>
      <c r="D3433" s="21"/>
      <c r="E3433" s="21"/>
      <c r="F3433" s="30"/>
      <c r="G3433" s="21"/>
      <c r="H3433" s="21"/>
      <c r="I3433" s="31"/>
      <c r="J3433" s="21"/>
      <c r="K3433" s="21"/>
      <c r="L3433" s="21"/>
      <c r="M3433" s="51"/>
      <c r="N3433" s="21"/>
      <c r="O3433" s="21"/>
      <c r="P3433" s="21"/>
      <c r="Q3433" s="21"/>
      <c r="R3433" s="21"/>
      <c r="S3433" s="21"/>
      <c r="U3433" s="36"/>
      <c r="V3433" s="66"/>
      <c r="W3433" s="66"/>
    </row>
    <row r="3434" spans="1:23" ht="15">
      <c r="A3434" s="21"/>
      <c r="B3434" s="6"/>
      <c r="C3434" s="21"/>
      <c r="D3434" s="21"/>
      <c r="E3434" s="21"/>
      <c r="F3434" s="30"/>
      <c r="G3434" s="21"/>
      <c r="H3434" s="21"/>
      <c r="I3434" s="31"/>
      <c r="J3434" s="21"/>
      <c r="K3434" s="21"/>
      <c r="L3434" s="21"/>
      <c r="M3434" s="51"/>
      <c r="N3434" s="21"/>
      <c r="O3434" s="21"/>
      <c r="P3434" s="21"/>
      <c r="Q3434" s="21"/>
      <c r="R3434" s="21"/>
      <c r="S3434" s="21"/>
      <c r="U3434" s="36"/>
      <c r="V3434" s="66"/>
      <c r="W3434" s="66"/>
    </row>
    <row r="3435" spans="1:23" ht="15">
      <c r="A3435" s="21"/>
      <c r="B3435" s="6"/>
      <c r="C3435" s="21"/>
      <c r="D3435" s="21"/>
      <c r="E3435" s="21"/>
      <c r="F3435" s="30"/>
      <c r="G3435" s="21"/>
      <c r="H3435" s="21"/>
      <c r="I3435" s="31"/>
      <c r="J3435" s="21"/>
      <c r="K3435" s="21"/>
      <c r="L3435" s="21"/>
      <c r="M3435" s="51"/>
      <c r="N3435" s="21"/>
      <c r="O3435" s="21"/>
      <c r="P3435" s="21"/>
      <c r="Q3435" s="21"/>
      <c r="R3435" s="21"/>
      <c r="S3435" s="21"/>
      <c r="U3435" s="36"/>
      <c r="V3435" s="66"/>
      <c r="W3435" s="66"/>
    </row>
    <row r="3436" spans="1:23" ht="15">
      <c r="A3436" s="21"/>
      <c r="B3436" s="6"/>
      <c r="C3436" s="21"/>
      <c r="D3436" s="21"/>
      <c r="E3436" s="21"/>
      <c r="F3436" s="30"/>
      <c r="G3436" s="21"/>
      <c r="H3436" s="21"/>
      <c r="I3436" s="31"/>
      <c r="J3436" s="21"/>
      <c r="K3436" s="21"/>
      <c r="L3436" s="21"/>
      <c r="M3436" s="51"/>
      <c r="N3436" s="21"/>
      <c r="O3436" s="21"/>
      <c r="P3436" s="21"/>
      <c r="Q3436" s="21"/>
      <c r="R3436" s="21"/>
      <c r="S3436" s="21"/>
      <c r="U3436" s="36"/>
      <c r="V3436" s="66"/>
      <c r="W3436" s="66"/>
    </row>
    <row r="3437" spans="1:23" ht="15">
      <c r="A3437" s="21"/>
      <c r="B3437" s="6"/>
      <c r="C3437" s="21"/>
      <c r="D3437" s="21"/>
      <c r="E3437" s="21"/>
      <c r="F3437" s="30"/>
      <c r="G3437" s="21"/>
      <c r="H3437" s="21"/>
      <c r="I3437" s="31"/>
      <c r="J3437" s="21"/>
      <c r="K3437" s="21"/>
      <c r="L3437" s="21"/>
      <c r="M3437" s="51"/>
      <c r="N3437" s="21"/>
      <c r="O3437" s="21"/>
      <c r="P3437" s="21"/>
      <c r="Q3437" s="21"/>
      <c r="R3437" s="21"/>
      <c r="S3437" s="21"/>
      <c r="U3437" s="36"/>
      <c r="V3437" s="66"/>
      <c r="W3437" s="66"/>
    </row>
    <row r="3438" spans="1:23" ht="15">
      <c r="A3438" s="21"/>
      <c r="B3438" s="6"/>
      <c r="C3438" s="21"/>
      <c r="D3438" s="21"/>
      <c r="E3438" s="21"/>
      <c r="F3438" s="30"/>
      <c r="G3438" s="21"/>
      <c r="H3438" s="21"/>
      <c r="I3438" s="31"/>
      <c r="J3438" s="21"/>
      <c r="K3438" s="21"/>
      <c r="L3438" s="21"/>
      <c r="M3438" s="51"/>
      <c r="N3438" s="21"/>
      <c r="O3438" s="21"/>
      <c r="P3438" s="21"/>
      <c r="Q3438" s="21"/>
      <c r="R3438" s="21"/>
      <c r="S3438" s="21"/>
      <c r="U3438" s="36"/>
      <c r="V3438" s="66"/>
      <c r="W3438" s="66"/>
    </row>
    <row r="3439" spans="1:23" ht="15">
      <c r="A3439" s="21"/>
      <c r="B3439" s="6"/>
      <c r="C3439" s="21"/>
      <c r="D3439" s="21"/>
      <c r="E3439" s="21"/>
      <c r="F3439" s="30"/>
      <c r="G3439" s="21"/>
      <c r="H3439" s="21"/>
      <c r="I3439" s="31"/>
      <c r="J3439" s="21"/>
      <c r="K3439" s="21"/>
      <c r="L3439" s="21"/>
      <c r="M3439" s="51"/>
      <c r="N3439" s="21"/>
      <c r="O3439" s="21"/>
      <c r="P3439" s="21"/>
      <c r="Q3439" s="21"/>
      <c r="R3439" s="21"/>
      <c r="S3439" s="21"/>
      <c r="U3439" s="36"/>
      <c r="V3439" s="66"/>
      <c r="W3439" s="66"/>
    </row>
    <row r="3440" spans="1:23" ht="15">
      <c r="A3440" s="21"/>
      <c r="B3440" s="6"/>
      <c r="C3440" s="21"/>
      <c r="D3440" s="21"/>
      <c r="E3440" s="21"/>
      <c r="F3440" s="30"/>
      <c r="G3440" s="21"/>
      <c r="H3440" s="21"/>
      <c r="I3440" s="31"/>
      <c r="J3440" s="21"/>
      <c r="K3440" s="21"/>
      <c r="L3440" s="21"/>
      <c r="M3440" s="51"/>
      <c r="N3440" s="21"/>
      <c r="O3440" s="21"/>
      <c r="P3440" s="21"/>
      <c r="Q3440" s="21"/>
      <c r="R3440" s="21"/>
      <c r="S3440" s="21"/>
      <c r="U3440" s="36"/>
      <c r="V3440" s="66"/>
      <c r="W3440" s="66"/>
    </row>
    <row r="3441" spans="1:23" ht="15">
      <c r="A3441" s="21"/>
      <c r="B3441" s="6"/>
      <c r="C3441" s="21"/>
      <c r="D3441" s="21"/>
      <c r="E3441" s="21"/>
      <c r="F3441" s="30"/>
      <c r="G3441" s="21"/>
      <c r="H3441" s="21"/>
      <c r="I3441" s="31"/>
      <c r="J3441" s="21"/>
      <c r="K3441" s="21"/>
      <c r="L3441" s="21"/>
      <c r="M3441" s="51"/>
      <c r="N3441" s="21"/>
      <c r="O3441" s="21"/>
      <c r="P3441" s="21"/>
      <c r="Q3441" s="21"/>
      <c r="R3441" s="21"/>
      <c r="S3441" s="21"/>
      <c r="U3441" s="36"/>
      <c r="V3441" s="66"/>
      <c r="W3441" s="66"/>
    </row>
    <row r="3442" spans="1:23" ht="15">
      <c r="A3442" s="21"/>
      <c r="B3442" s="6"/>
      <c r="C3442" s="21"/>
      <c r="D3442" s="21"/>
      <c r="E3442" s="21"/>
      <c r="F3442" s="30"/>
      <c r="G3442" s="21"/>
      <c r="H3442" s="21"/>
      <c r="I3442" s="31"/>
      <c r="J3442" s="21"/>
      <c r="K3442" s="21"/>
      <c r="L3442" s="21"/>
      <c r="M3442" s="51"/>
      <c r="N3442" s="21"/>
      <c r="O3442" s="21"/>
      <c r="P3442" s="21"/>
      <c r="Q3442" s="21"/>
      <c r="R3442" s="21"/>
      <c r="S3442" s="21"/>
      <c r="U3442" s="36"/>
      <c r="V3442" s="66"/>
      <c r="W3442" s="66"/>
    </row>
    <row r="3443" spans="1:23" ht="15">
      <c r="A3443" s="21"/>
      <c r="B3443" s="6"/>
      <c r="C3443" s="21"/>
      <c r="D3443" s="21"/>
      <c r="E3443" s="21"/>
      <c r="F3443" s="30"/>
      <c r="G3443" s="21"/>
      <c r="H3443" s="21"/>
      <c r="I3443" s="31"/>
      <c r="J3443" s="21"/>
      <c r="K3443" s="21"/>
      <c r="L3443" s="21"/>
      <c r="M3443" s="51"/>
      <c r="N3443" s="21"/>
      <c r="O3443" s="21"/>
      <c r="P3443" s="21"/>
      <c r="Q3443" s="21"/>
      <c r="R3443" s="21"/>
      <c r="S3443" s="21"/>
      <c r="U3443" s="36"/>
      <c r="V3443" s="66"/>
      <c r="W3443" s="66"/>
    </row>
    <row r="3444" spans="1:23" ht="15">
      <c r="A3444" s="21"/>
      <c r="B3444" s="6"/>
      <c r="C3444" s="21"/>
      <c r="D3444" s="21"/>
      <c r="E3444" s="21"/>
      <c r="F3444" s="30"/>
      <c r="G3444" s="21"/>
      <c r="H3444" s="21"/>
      <c r="I3444" s="31"/>
      <c r="J3444" s="21"/>
      <c r="K3444" s="21"/>
      <c r="L3444" s="21"/>
      <c r="M3444" s="51"/>
      <c r="N3444" s="21"/>
      <c r="O3444" s="21"/>
      <c r="P3444" s="21"/>
      <c r="Q3444" s="21"/>
      <c r="R3444" s="21"/>
      <c r="S3444" s="21"/>
      <c r="U3444" s="36"/>
      <c r="V3444" s="66"/>
      <c r="W3444" s="66"/>
    </row>
    <row r="3445" spans="1:23" ht="15">
      <c r="A3445" s="21"/>
      <c r="B3445" s="6"/>
      <c r="C3445" s="21"/>
      <c r="D3445" s="21"/>
      <c r="E3445" s="21"/>
      <c r="F3445" s="30"/>
      <c r="G3445" s="21"/>
      <c r="H3445" s="21"/>
      <c r="I3445" s="31"/>
      <c r="J3445" s="21"/>
      <c r="K3445" s="21"/>
      <c r="L3445" s="21"/>
      <c r="M3445" s="51"/>
      <c r="N3445" s="21"/>
      <c r="O3445" s="21"/>
      <c r="P3445" s="21"/>
      <c r="Q3445" s="21"/>
      <c r="R3445" s="21"/>
      <c r="S3445" s="21"/>
      <c r="U3445" s="36"/>
      <c r="V3445" s="66"/>
      <c r="W3445" s="66"/>
    </row>
    <row r="3446" spans="1:23" ht="15">
      <c r="A3446" s="21"/>
      <c r="B3446" s="6"/>
      <c r="C3446" s="21"/>
      <c r="D3446" s="21"/>
      <c r="E3446" s="21"/>
      <c r="F3446" s="30"/>
      <c r="G3446" s="21"/>
      <c r="H3446" s="21"/>
      <c r="I3446" s="31"/>
      <c r="J3446" s="21"/>
      <c r="K3446" s="21"/>
      <c r="L3446" s="21"/>
      <c r="M3446" s="51"/>
      <c r="N3446" s="21"/>
      <c r="O3446" s="21"/>
      <c r="P3446" s="21"/>
      <c r="Q3446" s="21"/>
      <c r="R3446" s="21"/>
      <c r="S3446" s="21"/>
      <c r="U3446" s="36"/>
      <c r="V3446" s="66"/>
      <c r="W3446" s="66"/>
    </row>
    <row r="3447" spans="1:23" ht="15">
      <c r="A3447" s="21"/>
      <c r="B3447" s="6"/>
      <c r="C3447" s="21"/>
      <c r="D3447" s="21"/>
      <c r="E3447" s="21"/>
      <c r="F3447" s="30"/>
      <c r="G3447" s="21"/>
      <c r="H3447" s="21"/>
      <c r="I3447" s="31"/>
      <c r="J3447" s="21"/>
      <c r="K3447" s="21"/>
      <c r="L3447" s="21"/>
      <c r="M3447" s="51"/>
      <c r="N3447" s="21"/>
      <c r="O3447" s="21"/>
      <c r="P3447" s="21"/>
      <c r="Q3447" s="21"/>
      <c r="R3447" s="21"/>
      <c r="S3447" s="21"/>
      <c r="U3447" s="36"/>
      <c r="V3447" s="66"/>
      <c r="W3447" s="66"/>
    </row>
    <row r="3448" spans="1:23" ht="15">
      <c r="A3448" s="21"/>
      <c r="B3448" s="6"/>
      <c r="C3448" s="21"/>
      <c r="D3448" s="21"/>
      <c r="E3448" s="21"/>
      <c r="F3448" s="30"/>
      <c r="G3448" s="21"/>
      <c r="H3448" s="21"/>
      <c r="I3448" s="31"/>
      <c r="J3448" s="21"/>
      <c r="K3448" s="21"/>
      <c r="L3448" s="21"/>
      <c r="M3448" s="51"/>
      <c r="N3448" s="21"/>
      <c r="O3448" s="21"/>
      <c r="P3448" s="21"/>
      <c r="Q3448" s="21"/>
      <c r="R3448" s="21"/>
      <c r="S3448" s="21"/>
      <c r="U3448" s="36"/>
      <c r="V3448" s="66"/>
      <c r="W3448" s="66"/>
    </row>
    <row r="3449" spans="1:23" ht="15">
      <c r="A3449" s="21"/>
      <c r="B3449" s="6"/>
      <c r="C3449" s="21"/>
      <c r="D3449" s="21"/>
      <c r="E3449" s="21"/>
      <c r="F3449" s="30"/>
      <c r="G3449" s="21"/>
      <c r="H3449" s="21"/>
      <c r="I3449" s="31"/>
      <c r="J3449" s="21"/>
      <c r="K3449" s="21"/>
      <c r="L3449" s="21"/>
      <c r="M3449" s="51"/>
      <c r="N3449" s="21"/>
      <c r="O3449" s="21"/>
      <c r="P3449" s="21"/>
      <c r="Q3449" s="21"/>
      <c r="R3449" s="21"/>
      <c r="S3449" s="21"/>
      <c r="U3449" s="36"/>
      <c r="V3449" s="66"/>
      <c r="W3449" s="66"/>
    </row>
    <row r="3450" spans="1:23" ht="15">
      <c r="A3450" s="21"/>
      <c r="B3450" s="6"/>
      <c r="C3450" s="21"/>
      <c r="D3450" s="21"/>
      <c r="E3450" s="21"/>
      <c r="F3450" s="30"/>
      <c r="G3450" s="21"/>
      <c r="H3450" s="21"/>
      <c r="I3450" s="31"/>
      <c r="J3450" s="21"/>
      <c r="K3450" s="21"/>
      <c r="L3450" s="21"/>
      <c r="M3450" s="51"/>
      <c r="N3450" s="21"/>
      <c r="O3450" s="21"/>
      <c r="P3450" s="21"/>
      <c r="Q3450" s="21"/>
      <c r="R3450" s="21"/>
      <c r="S3450" s="21"/>
      <c r="U3450" s="36"/>
      <c r="V3450" s="66"/>
      <c r="W3450" s="66"/>
    </row>
    <row r="3451" spans="1:23" ht="15">
      <c r="A3451" s="21"/>
      <c r="B3451" s="6"/>
      <c r="C3451" s="21"/>
      <c r="D3451" s="21"/>
      <c r="E3451" s="21"/>
      <c r="F3451" s="30"/>
      <c r="G3451" s="21"/>
      <c r="H3451" s="21"/>
      <c r="I3451" s="31"/>
      <c r="J3451" s="21"/>
      <c r="K3451" s="21"/>
      <c r="L3451" s="21"/>
      <c r="M3451" s="51"/>
      <c r="N3451" s="21"/>
      <c r="O3451" s="21"/>
      <c r="P3451" s="21"/>
      <c r="Q3451" s="21"/>
      <c r="R3451" s="21"/>
      <c r="S3451" s="21"/>
      <c r="U3451" s="36"/>
      <c r="V3451" s="66"/>
      <c r="W3451" s="66"/>
    </row>
    <row r="3452" spans="1:23" ht="15">
      <c r="A3452" s="21"/>
      <c r="B3452" s="6"/>
      <c r="C3452" s="21"/>
      <c r="D3452" s="21"/>
      <c r="E3452" s="21"/>
      <c r="F3452" s="30"/>
      <c r="G3452" s="21"/>
      <c r="H3452" s="21"/>
      <c r="I3452" s="31"/>
      <c r="J3452" s="21"/>
      <c r="K3452" s="21"/>
      <c r="L3452" s="21"/>
      <c r="M3452" s="51"/>
      <c r="N3452" s="21"/>
      <c r="O3452" s="21"/>
      <c r="P3452" s="21"/>
      <c r="Q3452" s="21"/>
      <c r="R3452" s="21"/>
      <c r="S3452" s="21"/>
      <c r="U3452" s="36"/>
      <c r="V3452" s="66"/>
      <c r="W3452" s="66"/>
    </row>
    <row r="3453" spans="1:23" ht="15">
      <c r="A3453" s="21"/>
      <c r="B3453" s="6"/>
      <c r="C3453" s="21"/>
      <c r="D3453" s="21"/>
      <c r="E3453" s="21"/>
      <c r="F3453" s="30"/>
      <c r="G3453" s="21"/>
      <c r="H3453" s="21"/>
      <c r="I3453" s="31"/>
      <c r="J3453" s="21"/>
      <c r="K3453" s="21"/>
      <c r="L3453" s="21"/>
      <c r="M3453" s="51"/>
      <c r="N3453" s="21"/>
      <c r="O3453" s="21"/>
      <c r="P3453" s="21"/>
      <c r="Q3453" s="21"/>
      <c r="R3453" s="21"/>
      <c r="S3453" s="21"/>
      <c r="U3453" s="36"/>
      <c r="V3453" s="66"/>
      <c r="W3453" s="66"/>
    </row>
    <row r="3454" spans="1:23" ht="15">
      <c r="A3454" s="21"/>
      <c r="B3454" s="6"/>
      <c r="C3454" s="21"/>
      <c r="D3454" s="21"/>
      <c r="E3454" s="21"/>
      <c r="F3454" s="30"/>
      <c r="G3454" s="21"/>
      <c r="H3454" s="21"/>
      <c r="I3454" s="31"/>
      <c r="J3454" s="21"/>
      <c r="K3454" s="21"/>
      <c r="L3454" s="21"/>
      <c r="M3454" s="51"/>
      <c r="N3454" s="21"/>
      <c r="O3454" s="21"/>
      <c r="P3454" s="21"/>
      <c r="Q3454" s="21"/>
      <c r="R3454" s="21"/>
      <c r="S3454" s="21"/>
      <c r="U3454" s="36"/>
      <c r="V3454" s="66"/>
      <c r="W3454" s="66"/>
    </row>
    <row r="3455" spans="1:23" ht="15">
      <c r="A3455" s="21"/>
      <c r="B3455" s="6"/>
      <c r="C3455" s="21"/>
      <c r="D3455" s="21"/>
      <c r="E3455" s="21"/>
      <c r="F3455" s="30"/>
      <c r="G3455" s="21"/>
      <c r="H3455" s="21"/>
      <c r="I3455" s="31"/>
      <c r="J3455" s="21"/>
      <c r="K3455" s="21"/>
      <c r="L3455" s="21"/>
      <c r="M3455" s="51"/>
      <c r="N3455" s="21"/>
      <c r="O3455" s="21"/>
      <c r="P3455" s="21"/>
      <c r="Q3455" s="21"/>
      <c r="R3455" s="21"/>
      <c r="S3455" s="21"/>
      <c r="U3455" s="36"/>
      <c r="V3455" s="66"/>
      <c r="W3455" s="66"/>
    </row>
    <row r="3456" spans="1:23" ht="15">
      <c r="A3456" s="21"/>
      <c r="B3456" s="6"/>
      <c r="C3456" s="21"/>
      <c r="D3456" s="21"/>
      <c r="E3456" s="21"/>
      <c r="F3456" s="30"/>
      <c r="G3456" s="21"/>
      <c r="H3456" s="21"/>
      <c r="I3456" s="31"/>
      <c r="J3456" s="21"/>
      <c r="K3456" s="21"/>
      <c r="L3456" s="21"/>
      <c r="M3456" s="51"/>
      <c r="N3456" s="21"/>
      <c r="O3456" s="21"/>
      <c r="P3456" s="21"/>
      <c r="Q3456" s="21"/>
      <c r="R3456" s="21"/>
      <c r="S3456" s="21"/>
      <c r="U3456" s="36"/>
      <c r="V3456" s="66"/>
      <c r="W3456" s="66"/>
    </row>
    <row r="3457" spans="1:23" ht="15">
      <c r="A3457" s="21"/>
      <c r="B3457" s="6"/>
      <c r="C3457" s="21"/>
      <c r="D3457" s="21"/>
      <c r="E3457" s="21"/>
      <c r="F3457" s="30"/>
      <c r="G3457" s="21"/>
      <c r="H3457" s="21"/>
      <c r="I3457" s="31"/>
      <c r="J3457" s="21"/>
      <c r="K3457" s="21"/>
      <c r="L3457" s="21"/>
      <c r="M3457" s="51"/>
      <c r="N3457" s="21"/>
      <c r="O3457" s="21"/>
      <c r="P3457" s="21"/>
      <c r="Q3457" s="21"/>
      <c r="R3457" s="21"/>
      <c r="S3457" s="21"/>
      <c r="U3457" s="36"/>
      <c r="V3457" s="66"/>
      <c r="W3457" s="66"/>
    </row>
    <row r="3458" spans="1:23" ht="15">
      <c r="A3458" s="21"/>
      <c r="B3458" s="6"/>
      <c r="C3458" s="21"/>
      <c r="D3458" s="21"/>
      <c r="E3458" s="21"/>
      <c r="F3458" s="30"/>
      <c r="G3458" s="21"/>
      <c r="H3458" s="21"/>
      <c r="I3458" s="31"/>
      <c r="J3458" s="21"/>
      <c r="K3458" s="21"/>
      <c r="L3458" s="21"/>
      <c r="M3458" s="51"/>
      <c r="N3458" s="21"/>
      <c r="O3458" s="21"/>
      <c r="P3458" s="21"/>
      <c r="Q3458" s="21"/>
      <c r="R3458" s="21"/>
      <c r="S3458" s="21"/>
      <c r="U3458" s="36"/>
      <c r="V3458" s="66"/>
      <c r="W3458" s="66"/>
    </row>
    <row r="3459" spans="1:23" ht="15">
      <c r="A3459" s="21"/>
      <c r="B3459" s="6"/>
      <c r="C3459" s="21"/>
      <c r="D3459" s="21"/>
      <c r="E3459" s="21"/>
      <c r="F3459" s="30"/>
      <c r="G3459" s="21"/>
      <c r="H3459" s="21"/>
      <c r="I3459" s="31"/>
      <c r="J3459" s="21"/>
      <c r="K3459" s="21"/>
      <c r="L3459" s="21"/>
      <c r="M3459" s="51"/>
      <c r="N3459" s="21"/>
      <c r="O3459" s="21"/>
      <c r="P3459" s="21"/>
      <c r="Q3459" s="21"/>
      <c r="R3459" s="21"/>
      <c r="S3459" s="21"/>
      <c r="U3459" s="36"/>
      <c r="V3459" s="66"/>
      <c r="W3459" s="66"/>
    </row>
    <row r="3460" spans="1:23" ht="15">
      <c r="A3460" s="21"/>
      <c r="B3460" s="6"/>
      <c r="C3460" s="21"/>
      <c r="D3460" s="21"/>
      <c r="E3460" s="21"/>
      <c r="F3460" s="30"/>
      <c r="G3460" s="21"/>
      <c r="H3460" s="21"/>
      <c r="I3460" s="31"/>
      <c r="J3460" s="21"/>
      <c r="K3460" s="21"/>
      <c r="L3460" s="21"/>
      <c r="M3460" s="51"/>
      <c r="N3460" s="21"/>
      <c r="O3460" s="21"/>
      <c r="P3460" s="21"/>
      <c r="Q3460" s="21"/>
      <c r="R3460" s="21"/>
      <c r="S3460" s="21"/>
      <c r="U3460" s="36"/>
      <c r="V3460" s="66"/>
      <c r="W3460" s="66"/>
    </row>
    <row r="3461" spans="1:23" ht="15">
      <c r="A3461" s="21"/>
      <c r="B3461" s="6"/>
      <c r="C3461" s="21"/>
      <c r="D3461" s="21"/>
      <c r="E3461" s="21"/>
      <c r="F3461" s="30"/>
      <c r="G3461" s="21"/>
      <c r="H3461" s="21"/>
      <c r="I3461" s="31"/>
      <c r="J3461" s="21"/>
      <c r="K3461" s="21"/>
      <c r="L3461" s="21"/>
      <c r="M3461" s="51"/>
      <c r="N3461" s="21"/>
      <c r="O3461" s="21"/>
      <c r="P3461" s="21"/>
      <c r="Q3461" s="21"/>
      <c r="R3461" s="21"/>
      <c r="S3461" s="21"/>
      <c r="U3461" s="36"/>
      <c r="V3461" s="66"/>
      <c r="W3461" s="66"/>
    </row>
    <row r="3462" spans="1:23" ht="15">
      <c r="A3462" s="21"/>
      <c r="B3462" s="6"/>
      <c r="C3462" s="21"/>
      <c r="D3462" s="21"/>
      <c r="E3462" s="21"/>
      <c r="F3462" s="30"/>
      <c r="G3462" s="21"/>
      <c r="H3462" s="21"/>
      <c r="I3462" s="31"/>
      <c r="J3462" s="21"/>
      <c r="K3462" s="21"/>
      <c r="L3462" s="21"/>
      <c r="M3462" s="51"/>
      <c r="N3462" s="21"/>
      <c r="O3462" s="21"/>
      <c r="P3462" s="21"/>
      <c r="Q3462" s="21"/>
      <c r="R3462" s="21"/>
      <c r="S3462" s="21"/>
      <c r="U3462" s="36"/>
      <c r="V3462" s="66"/>
      <c r="W3462" s="66"/>
    </row>
    <row r="3463" spans="1:23" ht="15">
      <c r="A3463" s="21"/>
      <c r="B3463" s="6"/>
      <c r="C3463" s="21"/>
      <c r="D3463" s="21"/>
      <c r="E3463" s="21"/>
      <c r="F3463" s="30"/>
      <c r="G3463" s="21"/>
      <c r="H3463" s="21"/>
      <c r="I3463" s="31"/>
      <c r="J3463" s="21"/>
      <c r="K3463" s="21"/>
      <c r="L3463" s="21"/>
      <c r="M3463" s="51"/>
      <c r="N3463" s="21"/>
      <c r="O3463" s="21"/>
      <c r="P3463" s="21"/>
      <c r="Q3463" s="21"/>
      <c r="R3463" s="21"/>
      <c r="S3463" s="21"/>
      <c r="U3463" s="36"/>
      <c r="V3463" s="66"/>
      <c r="W3463" s="66"/>
    </row>
    <row r="3464" spans="1:23" ht="15">
      <c r="A3464" s="21"/>
      <c r="B3464" s="6"/>
      <c r="C3464" s="21"/>
      <c r="D3464" s="21"/>
      <c r="E3464" s="21"/>
      <c r="F3464" s="30"/>
      <c r="G3464" s="21"/>
      <c r="H3464" s="21"/>
      <c r="I3464" s="31"/>
      <c r="J3464" s="21"/>
      <c r="K3464" s="21"/>
      <c r="L3464" s="21"/>
      <c r="M3464" s="51"/>
      <c r="N3464" s="21"/>
      <c r="O3464" s="21"/>
      <c r="P3464" s="21"/>
      <c r="Q3464" s="21"/>
      <c r="R3464" s="21"/>
      <c r="S3464" s="21"/>
      <c r="U3464" s="36"/>
      <c r="V3464" s="66"/>
      <c r="W3464" s="66"/>
    </row>
    <row r="3465" spans="1:23" ht="15">
      <c r="A3465" s="21"/>
      <c r="B3465" s="6"/>
      <c r="C3465" s="21"/>
      <c r="D3465" s="21"/>
      <c r="E3465" s="21"/>
      <c r="F3465" s="30"/>
      <c r="G3465" s="21"/>
      <c r="H3465" s="21"/>
      <c r="I3465" s="31"/>
      <c r="J3465" s="21"/>
      <c r="K3465" s="21"/>
      <c r="L3465" s="21"/>
      <c r="M3465" s="51"/>
      <c r="N3465" s="21"/>
      <c r="O3465" s="21"/>
      <c r="P3465" s="21"/>
      <c r="Q3465" s="21"/>
      <c r="R3465" s="21"/>
      <c r="S3465" s="21"/>
      <c r="U3465" s="36"/>
      <c r="V3465" s="66"/>
      <c r="W3465" s="66"/>
    </row>
    <row r="3466" spans="1:23" ht="15">
      <c r="A3466" s="21"/>
      <c r="B3466" s="6"/>
      <c r="C3466" s="21"/>
      <c r="D3466" s="21"/>
      <c r="E3466" s="21"/>
      <c r="F3466" s="30"/>
      <c r="G3466" s="21"/>
      <c r="H3466" s="21"/>
      <c r="I3466" s="31"/>
      <c r="J3466" s="21"/>
      <c r="K3466" s="21"/>
      <c r="L3466" s="21"/>
      <c r="M3466" s="51"/>
      <c r="N3466" s="21"/>
      <c r="O3466" s="21"/>
      <c r="P3466" s="21"/>
      <c r="Q3466" s="21"/>
      <c r="R3466" s="21"/>
      <c r="S3466" s="21"/>
      <c r="U3466" s="36"/>
      <c r="V3466" s="66"/>
      <c r="W3466" s="66"/>
    </row>
    <row r="3467" spans="1:23" ht="15">
      <c r="A3467" s="21"/>
      <c r="B3467" s="6"/>
      <c r="C3467" s="21"/>
      <c r="D3467" s="21"/>
      <c r="E3467" s="21"/>
      <c r="F3467" s="30"/>
      <c r="G3467" s="21"/>
      <c r="H3467" s="21"/>
      <c r="I3467" s="31"/>
      <c r="J3467" s="21"/>
      <c r="K3467" s="21"/>
      <c r="L3467" s="21"/>
      <c r="M3467" s="51"/>
      <c r="N3467" s="21"/>
      <c r="O3467" s="21"/>
      <c r="P3467" s="21"/>
      <c r="Q3467" s="21"/>
      <c r="R3467" s="21"/>
      <c r="S3467" s="21"/>
      <c r="U3467" s="36"/>
      <c r="V3467" s="66"/>
      <c r="W3467" s="66"/>
    </row>
    <row r="3468" spans="1:23" ht="15">
      <c r="A3468" s="21"/>
      <c r="B3468" s="6"/>
      <c r="C3468" s="21"/>
      <c r="D3468" s="21"/>
      <c r="E3468" s="21"/>
      <c r="F3468" s="30"/>
      <c r="G3468" s="21"/>
      <c r="H3468" s="21"/>
      <c r="I3468" s="31"/>
      <c r="J3468" s="21"/>
      <c r="K3468" s="21"/>
      <c r="L3468" s="21"/>
      <c r="M3468" s="51"/>
      <c r="N3468" s="21"/>
      <c r="O3468" s="21"/>
      <c r="P3468" s="21"/>
      <c r="Q3468" s="21"/>
      <c r="R3468" s="21"/>
      <c r="S3468" s="21"/>
      <c r="U3468" s="36"/>
      <c r="V3468" s="66"/>
      <c r="W3468" s="66"/>
    </row>
    <row r="3469" spans="1:23" ht="15">
      <c r="A3469" s="21"/>
      <c r="B3469" s="6"/>
      <c r="C3469" s="21"/>
      <c r="D3469" s="21"/>
      <c r="E3469" s="21"/>
      <c r="F3469" s="30"/>
      <c r="G3469" s="21"/>
      <c r="H3469" s="21"/>
      <c r="I3469" s="31"/>
      <c r="J3469" s="21"/>
      <c r="K3469" s="21"/>
      <c r="L3469" s="21"/>
      <c r="M3469" s="51"/>
      <c r="N3469" s="21"/>
      <c r="O3469" s="21"/>
      <c r="P3469" s="21"/>
      <c r="Q3469" s="21"/>
      <c r="R3469" s="21"/>
      <c r="S3469" s="21"/>
      <c r="U3469" s="36"/>
      <c r="V3469" s="66"/>
      <c r="W3469" s="66"/>
    </row>
    <row r="3470" spans="1:23" ht="15">
      <c r="A3470" s="21"/>
      <c r="B3470" s="6"/>
      <c r="C3470" s="21"/>
      <c r="D3470" s="21"/>
      <c r="E3470" s="21"/>
      <c r="F3470" s="30"/>
      <c r="G3470" s="21"/>
      <c r="H3470" s="21"/>
      <c r="I3470" s="31"/>
      <c r="J3470" s="21"/>
      <c r="K3470" s="21"/>
      <c r="L3470" s="21"/>
      <c r="M3470" s="51"/>
      <c r="N3470" s="21"/>
      <c r="O3470" s="21"/>
      <c r="P3470" s="21"/>
      <c r="Q3470" s="21"/>
      <c r="R3470" s="21"/>
      <c r="S3470" s="21"/>
      <c r="U3470" s="36"/>
      <c r="V3470" s="66"/>
      <c r="W3470" s="66"/>
    </row>
    <row r="3471" spans="1:23" ht="15">
      <c r="A3471" s="21"/>
      <c r="B3471" s="6"/>
      <c r="C3471" s="21"/>
      <c r="D3471" s="21"/>
      <c r="E3471" s="21"/>
      <c r="F3471" s="30"/>
      <c r="G3471" s="21"/>
      <c r="H3471" s="21"/>
      <c r="I3471" s="31"/>
      <c r="J3471" s="21"/>
      <c r="K3471" s="21"/>
      <c r="L3471" s="21"/>
      <c r="M3471" s="51"/>
      <c r="N3471" s="21"/>
      <c r="O3471" s="21"/>
      <c r="P3471" s="21"/>
      <c r="Q3471" s="21"/>
      <c r="R3471" s="21"/>
      <c r="S3471" s="21"/>
      <c r="U3471" s="36"/>
      <c r="V3471" s="66"/>
      <c r="W3471" s="66"/>
    </row>
    <row r="3472" spans="1:23" ht="15">
      <c r="A3472" s="21"/>
      <c r="B3472" s="6"/>
      <c r="C3472" s="21"/>
      <c r="D3472" s="21"/>
      <c r="E3472" s="21"/>
      <c r="F3472" s="30"/>
      <c r="G3472" s="21"/>
      <c r="H3472" s="21"/>
      <c r="I3472" s="31"/>
      <c r="J3472" s="21"/>
      <c r="K3472" s="21"/>
      <c r="L3472" s="21"/>
      <c r="M3472" s="51"/>
      <c r="N3472" s="21"/>
      <c r="O3472" s="21"/>
      <c r="P3472" s="21"/>
      <c r="Q3472" s="21"/>
      <c r="R3472" s="21"/>
      <c r="S3472" s="21"/>
      <c r="U3472" s="36"/>
      <c r="V3472" s="66"/>
      <c r="W3472" s="66"/>
    </row>
    <row r="3473" spans="1:23" ht="15">
      <c r="A3473" s="21"/>
      <c r="B3473" s="6"/>
      <c r="C3473" s="21"/>
      <c r="D3473" s="21"/>
      <c r="E3473" s="21"/>
      <c r="F3473" s="30"/>
      <c r="G3473" s="21"/>
      <c r="H3473" s="21"/>
      <c r="I3473" s="31"/>
      <c r="J3473" s="21"/>
      <c r="K3473" s="21"/>
      <c r="L3473" s="21"/>
      <c r="M3473" s="51"/>
      <c r="N3473" s="21"/>
      <c r="O3473" s="21"/>
      <c r="P3473" s="21"/>
      <c r="Q3473" s="21"/>
      <c r="R3473" s="21"/>
      <c r="S3473" s="21"/>
      <c r="U3473" s="36"/>
      <c r="V3473" s="66"/>
      <c r="W3473" s="66"/>
    </row>
    <row r="3474" spans="1:23" ht="15">
      <c r="A3474" s="21"/>
      <c r="B3474" s="6"/>
      <c r="C3474" s="21"/>
      <c r="D3474" s="21"/>
      <c r="E3474" s="21"/>
      <c r="F3474" s="30"/>
      <c r="G3474" s="21"/>
      <c r="H3474" s="21"/>
      <c r="I3474" s="31"/>
      <c r="J3474" s="21"/>
      <c r="K3474" s="21"/>
      <c r="L3474" s="21"/>
      <c r="M3474" s="51"/>
      <c r="N3474" s="21"/>
      <c r="O3474" s="21"/>
      <c r="P3474" s="21"/>
      <c r="Q3474" s="21"/>
      <c r="R3474" s="21"/>
      <c r="S3474" s="21"/>
      <c r="U3474" s="36"/>
      <c r="V3474" s="66"/>
      <c r="W3474" s="66"/>
    </row>
    <row r="3475" spans="1:23" ht="15">
      <c r="A3475" s="21"/>
      <c r="B3475" s="6"/>
      <c r="C3475" s="21"/>
      <c r="D3475" s="21"/>
      <c r="E3475" s="21"/>
      <c r="F3475" s="30"/>
      <c r="G3475" s="21"/>
      <c r="H3475" s="21"/>
      <c r="I3475" s="31"/>
      <c r="J3475" s="21"/>
      <c r="K3475" s="21"/>
      <c r="L3475" s="21"/>
      <c r="M3475" s="51"/>
      <c r="N3475" s="21"/>
      <c r="O3475" s="21"/>
      <c r="P3475" s="21"/>
      <c r="Q3475" s="21"/>
      <c r="R3475" s="21"/>
      <c r="S3475" s="21"/>
      <c r="U3475" s="36"/>
      <c r="V3475" s="66"/>
      <c r="W3475" s="66"/>
    </row>
    <row r="3476" spans="1:23" ht="15">
      <c r="A3476" s="21"/>
      <c r="B3476" s="6"/>
      <c r="C3476" s="21"/>
      <c r="D3476" s="21"/>
      <c r="E3476" s="21"/>
      <c r="F3476" s="30"/>
      <c r="G3476" s="21"/>
      <c r="H3476" s="21"/>
      <c r="I3476" s="31"/>
      <c r="J3476" s="21"/>
      <c r="K3476" s="21"/>
      <c r="L3476" s="21"/>
      <c r="M3476" s="51"/>
      <c r="N3476" s="21"/>
      <c r="O3476" s="21"/>
      <c r="P3476" s="21"/>
      <c r="Q3476" s="21"/>
      <c r="R3476" s="21"/>
      <c r="S3476" s="21"/>
      <c r="U3476" s="36"/>
      <c r="V3476" s="66"/>
      <c r="W3476" s="66"/>
    </row>
    <row r="3477" spans="1:23" ht="15">
      <c r="A3477" s="21"/>
      <c r="B3477" s="6"/>
      <c r="C3477" s="21"/>
      <c r="D3477" s="21"/>
      <c r="E3477" s="21"/>
      <c r="F3477" s="30"/>
      <c r="G3477" s="21"/>
      <c r="H3477" s="21"/>
      <c r="I3477" s="31"/>
      <c r="J3477" s="21"/>
      <c r="K3477" s="21"/>
      <c r="L3477" s="21"/>
      <c r="M3477" s="51"/>
      <c r="N3477" s="21"/>
      <c r="O3477" s="21"/>
      <c r="P3477" s="21"/>
      <c r="Q3477" s="21"/>
      <c r="R3477" s="21"/>
      <c r="S3477" s="21"/>
      <c r="U3477" s="36"/>
      <c r="V3477" s="66"/>
      <c r="W3477" s="66"/>
    </row>
    <row r="3478" spans="1:23" ht="15">
      <c r="A3478" s="21"/>
      <c r="B3478" s="6"/>
      <c r="C3478" s="21"/>
      <c r="D3478" s="21"/>
      <c r="E3478" s="21"/>
      <c r="F3478" s="30"/>
      <c r="G3478" s="21"/>
      <c r="H3478" s="21"/>
      <c r="I3478" s="31"/>
      <c r="J3478" s="21"/>
      <c r="K3478" s="21"/>
      <c r="L3478" s="21"/>
      <c r="M3478" s="51"/>
      <c r="N3478" s="21"/>
      <c r="O3478" s="21"/>
      <c r="P3478" s="21"/>
      <c r="Q3478" s="21"/>
      <c r="R3478" s="21"/>
      <c r="S3478" s="21"/>
      <c r="U3478" s="36"/>
      <c r="V3478" s="66"/>
      <c r="W3478" s="66"/>
    </row>
    <row r="3479" spans="1:23" ht="15">
      <c r="A3479" s="21"/>
      <c r="B3479" s="6"/>
      <c r="C3479" s="21"/>
      <c r="D3479" s="21"/>
      <c r="E3479" s="21"/>
      <c r="F3479" s="30"/>
      <c r="G3479" s="21"/>
      <c r="H3479" s="21"/>
      <c r="I3479" s="31"/>
      <c r="J3479" s="21"/>
      <c r="K3479" s="21"/>
      <c r="L3479" s="21"/>
      <c r="M3479" s="51"/>
      <c r="N3479" s="21"/>
      <c r="O3479" s="21"/>
      <c r="P3479" s="21"/>
      <c r="Q3479" s="21"/>
      <c r="R3479" s="21"/>
      <c r="S3479" s="21"/>
      <c r="U3479" s="36"/>
      <c r="V3479" s="66"/>
      <c r="W3479" s="66"/>
    </row>
    <row r="3480" spans="1:23" ht="15">
      <c r="A3480" s="21"/>
      <c r="B3480" s="6"/>
      <c r="C3480" s="21"/>
      <c r="D3480" s="21"/>
      <c r="E3480" s="21"/>
      <c r="F3480" s="30"/>
      <c r="G3480" s="21"/>
      <c r="H3480" s="21"/>
      <c r="I3480" s="31"/>
      <c r="J3480" s="21"/>
      <c r="K3480" s="21"/>
      <c r="L3480" s="21"/>
      <c r="M3480" s="51"/>
      <c r="N3480" s="21"/>
      <c r="O3480" s="21"/>
      <c r="P3480" s="21"/>
      <c r="Q3480" s="21"/>
      <c r="R3480" s="21"/>
      <c r="S3480" s="21"/>
      <c r="U3480" s="36"/>
      <c r="V3480" s="66"/>
      <c r="W3480" s="66"/>
    </row>
    <row r="3481" spans="1:23" ht="15">
      <c r="A3481" s="21"/>
      <c r="B3481" s="6"/>
      <c r="C3481" s="21"/>
      <c r="D3481" s="21"/>
      <c r="E3481" s="21"/>
      <c r="F3481" s="30"/>
      <c r="G3481" s="21"/>
      <c r="H3481" s="21"/>
      <c r="I3481" s="31"/>
      <c r="J3481" s="21"/>
      <c r="K3481" s="21"/>
      <c r="L3481" s="21"/>
      <c r="M3481" s="51"/>
      <c r="N3481" s="21"/>
      <c r="O3481" s="21"/>
      <c r="P3481" s="21"/>
      <c r="Q3481" s="21"/>
      <c r="R3481" s="21"/>
      <c r="S3481" s="21"/>
      <c r="U3481" s="36"/>
      <c r="V3481" s="66"/>
      <c r="W3481" s="66"/>
    </row>
    <row r="3482" spans="1:23" ht="15">
      <c r="A3482" s="21"/>
      <c r="B3482" s="6"/>
      <c r="C3482" s="21"/>
      <c r="D3482" s="21"/>
      <c r="E3482" s="21"/>
      <c r="F3482" s="30"/>
      <c r="G3482" s="21"/>
      <c r="H3482" s="21"/>
      <c r="I3482" s="31"/>
      <c r="J3482" s="21"/>
      <c r="K3482" s="21"/>
      <c r="L3482" s="21"/>
      <c r="M3482" s="51"/>
      <c r="N3482" s="21"/>
      <c r="O3482" s="21"/>
      <c r="P3482" s="21"/>
      <c r="Q3482" s="21"/>
      <c r="R3482" s="21"/>
      <c r="S3482" s="21"/>
      <c r="U3482" s="36"/>
      <c r="V3482" s="66"/>
      <c r="W3482" s="66"/>
    </row>
    <row r="3483" spans="1:23" ht="15">
      <c r="A3483" s="21"/>
      <c r="B3483" s="6"/>
      <c r="C3483" s="21"/>
      <c r="D3483" s="21"/>
      <c r="E3483" s="21"/>
      <c r="F3483" s="30"/>
      <c r="G3483" s="21"/>
      <c r="H3483" s="21"/>
      <c r="I3483" s="31"/>
      <c r="J3483" s="21"/>
      <c r="K3483" s="21"/>
      <c r="L3483" s="21"/>
      <c r="M3483" s="51"/>
      <c r="N3483" s="21"/>
      <c r="O3483" s="21"/>
      <c r="P3483" s="21"/>
      <c r="Q3483" s="21"/>
      <c r="R3483" s="21"/>
      <c r="S3483" s="21"/>
      <c r="U3483" s="36"/>
      <c r="V3483" s="66"/>
      <c r="W3483" s="66"/>
    </row>
    <row r="3484" spans="1:23" ht="15">
      <c r="A3484" s="21"/>
      <c r="B3484" s="6"/>
      <c r="C3484" s="21"/>
      <c r="D3484" s="21"/>
      <c r="E3484" s="21"/>
      <c r="F3484" s="30"/>
      <c r="G3484" s="21"/>
      <c r="H3484" s="21"/>
      <c r="I3484" s="31"/>
      <c r="J3484" s="21"/>
      <c r="K3484" s="21"/>
      <c r="L3484" s="21"/>
      <c r="M3484" s="51"/>
      <c r="N3484" s="21"/>
      <c r="O3484" s="21"/>
      <c r="P3484" s="21"/>
      <c r="Q3484" s="21"/>
      <c r="R3484" s="21"/>
      <c r="S3484" s="21"/>
      <c r="U3484" s="36"/>
      <c r="V3484" s="66"/>
      <c r="W3484" s="66"/>
    </row>
    <row r="3485" spans="1:23" ht="15">
      <c r="A3485" s="21"/>
      <c r="B3485" s="6"/>
      <c r="C3485" s="21"/>
      <c r="D3485" s="21"/>
      <c r="E3485" s="21"/>
      <c r="F3485" s="30"/>
      <c r="G3485" s="21"/>
      <c r="H3485" s="21"/>
      <c r="I3485" s="31"/>
      <c r="J3485" s="21"/>
      <c r="K3485" s="21"/>
      <c r="L3485" s="21"/>
      <c r="M3485" s="51"/>
      <c r="N3485" s="21"/>
      <c r="O3485" s="21"/>
      <c r="P3485" s="21"/>
      <c r="Q3485" s="21"/>
      <c r="R3485" s="21"/>
      <c r="S3485" s="21"/>
      <c r="U3485" s="36"/>
      <c r="V3485" s="66"/>
      <c r="W3485" s="66"/>
    </row>
    <row r="3486" spans="1:23" ht="15">
      <c r="A3486" s="21"/>
      <c r="B3486" s="6"/>
      <c r="C3486" s="21"/>
      <c r="D3486" s="21"/>
      <c r="E3486" s="21"/>
      <c r="F3486" s="30"/>
      <c r="G3486" s="21"/>
      <c r="H3486" s="21"/>
      <c r="I3486" s="31"/>
      <c r="J3486" s="21"/>
      <c r="K3486" s="21"/>
      <c r="L3486" s="21"/>
      <c r="M3486" s="51"/>
      <c r="N3486" s="21"/>
      <c r="O3486" s="21"/>
      <c r="P3486" s="21"/>
      <c r="Q3486" s="21"/>
      <c r="R3486" s="21"/>
      <c r="S3486" s="21"/>
      <c r="U3486" s="36"/>
      <c r="V3486" s="66"/>
      <c r="W3486" s="66"/>
    </row>
    <row r="3487" spans="1:23" ht="15">
      <c r="A3487" s="21"/>
      <c r="B3487" s="6"/>
      <c r="C3487" s="21"/>
      <c r="D3487" s="21"/>
      <c r="E3487" s="21"/>
      <c r="F3487" s="30"/>
      <c r="G3487" s="21"/>
      <c r="H3487" s="21"/>
      <c r="I3487" s="31"/>
      <c r="J3487" s="21"/>
      <c r="K3487" s="21"/>
      <c r="L3487" s="21"/>
      <c r="M3487" s="51"/>
      <c r="N3487" s="21"/>
      <c r="O3487" s="21"/>
      <c r="P3487" s="21"/>
      <c r="Q3487" s="21"/>
      <c r="R3487" s="21"/>
      <c r="S3487" s="21"/>
      <c r="U3487" s="36"/>
      <c r="V3487" s="66"/>
      <c r="W3487" s="66"/>
    </row>
    <row r="3488" spans="1:23" ht="15">
      <c r="A3488" s="21"/>
      <c r="B3488" s="6"/>
      <c r="C3488" s="21"/>
      <c r="D3488" s="21"/>
      <c r="E3488" s="21"/>
      <c r="F3488" s="30"/>
      <c r="G3488" s="21"/>
      <c r="H3488" s="21"/>
      <c r="I3488" s="31"/>
      <c r="J3488" s="21"/>
      <c r="K3488" s="21"/>
      <c r="L3488" s="21"/>
      <c r="M3488" s="51"/>
      <c r="N3488" s="21"/>
      <c r="O3488" s="21"/>
      <c r="P3488" s="21"/>
      <c r="Q3488" s="21"/>
      <c r="R3488" s="21"/>
      <c r="S3488" s="21"/>
      <c r="U3488" s="36"/>
      <c r="V3488" s="66"/>
      <c r="W3488" s="66"/>
    </row>
    <row r="3489" spans="1:23" ht="15">
      <c r="A3489" s="21"/>
      <c r="B3489" s="6"/>
      <c r="C3489" s="21"/>
      <c r="D3489" s="21"/>
      <c r="E3489" s="21"/>
      <c r="F3489" s="30"/>
      <c r="G3489" s="21"/>
      <c r="H3489" s="21"/>
      <c r="I3489" s="31"/>
      <c r="J3489" s="21"/>
      <c r="K3489" s="21"/>
      <c r="L3489" s="21"/>
      <c r="M3489" s="51"/>
      <c r="N3489" s="21"/>
      <c r="O3489" s="21"/>
      <c r="P3489" s="21"/>
      <c r="Q3489" s="21"/>
      <c r="R3489" s="21"/>
      <c r="S3489" s="21"/>
      <c r="U3489" s="36"/>
      <c r="V3489" s="66"/>
      <c r="W3489" s="66"/>
    </row>
    <row r="3490" spans="1:23" ht="15">
      <c r="A3490" s="21"/>
      <c r="B3490" s="6"/>
      <c r="C3490" s="21"/>
      <c r="D3490" s="21"/>
      <c r="E3490" s="21"/>
      <c r="F3490" s="30"/>
      <c r="G3490" s="21"/>
      <c r="H3490" s="21"/>
      <c r="I3490" s="31"/>
      <c r="J3490" s="21"/>
      <c r="K3490" s="21"/>
      <c r="L3490" s="21"/>
      <c r="M3490" s="51"/>
      <c r="N3490" s="21"/>
      <c r="O3490" s="21"/>
      <c r="P3490" s="21"/>
      <c r="Q3490" s="21"/>
      <c r="R3490" s="21"/>
      <c r="S3490" s="21"/>
      <c r="U3490" s="36"/>
      <c r="V3490" s="66"/>
      <c r="W3490" s="66"/>
    </row>
    <row r="3491" spans="1:23" ht="15">
      <c r="A3491" s="21"/>
      <c r="B3491" s="6"/>
      <c r="C3491" s="21"/>
      <c r="D3491" s="21"/>
      <c r="E3491" s="21"/>
      <c r="F3491" s="30"/>
      <c r="G3491" s="21"/>
      <c r="H3491" s="21"/>
      <c r="I3491" s="31"/>
      <c r="J3491" s="21"/>
      <c r="K3491" s="21"/>
      <c r="L3491" s="21"/>
      <c r="M3491" s="51"/>
      <c r="N3491" s="21"/>
      <c r="O3491" s="21"/>
      <c r="P3491" s="21"/>
      <c r="Q3491" s="21"/>
      <c r="R3491" s="21"/>
      <c r="S3491" s="21"/>
      <c r="U3491" s="36"/>
      <c r="V3491" s="66"/>
      <c r="W3491" s="66"/>
    </row>
    <row r="3492" spans="1:23" ht="15">
      <c r="A3492" s="21"/>
      <c r="B3492" s="6"/>
      <c r="C3492" s="21"/>
      <c r="D3492" s="21"/>
      <c r="E3492" s="21"/>
      <c r="F3492" s="30"/>
      <c r="G3492" s="21"/>
      <c r="H3492" s="21"/>
      <c r="I3492" s="31"/>
      <c r="J3492" s="21"/>
      <c r="K3492" s="21"/>
      <c r="L3492" s="21"/>
      <c r="M3492" s="51"/>
      <c r="N3492" s="21"/>
      <c r="O3492" s="21"/>
      <c r="P3492" s="21"/>
      <c r="Q3492" s="21"/>
      <c r="R3492" s="21"/>
      <c r="S3492" s="21"/>
      <c r="U3492" s="36"/>
      <c r="V3492" s="66"/>
      <c r="W3492" s="66"/>
    </row>
    <row r="3493" spans="1:23" ht="15">
      <c r="A3493" s="21"/>
      <c r="B3493" s="6"/>
      <c r="C3493" s="21"/>
      <c r="D3493" s="21"/>
      <c r="E3493" s="21"/>
      <c r="F3493" s="30"/>
      <c r="G3493" s="21"/>
      <c r="H3493" s="21"/>
      <c r="I3493" s="31"/>
      <c r="J3493" s="21"/>
      <c r="K3493" s="21"/>
      <c r="L3493" s="21"/>
      <c r="M3493" s="51"/>
      <c r="N3493" s="21"/>
      <c r="O3493" s="21"/>
      <c r="P3493" s="21"/>
      <c r="Q3493" s="21"/>
      <c r="R3493" s="21"/>
      <c r="S3493" s="21"/>
      <c r="U3493" s="36"/>
      <c r="V3493" s="66"/>
      <c r="W3493" s="66"/>
    </row>
    <row r="3494" spans="1:23" ht="15">
      <c r="A3494" s="21"/>
      <c r="B3494" s="6"/>
      <c r="C3494" s="21"/>
      <c r="D3494" s="21"/>
      <c r="E3494" s="21"/>
      <c r="F3494" s="30"/>
      <c r="G3494" s="21"/>
      <c r="H3494" s="21"/>
      <c r="I3494" s="31"/>
      <c r="J3494" s="21"/>
      <c r="K3494" s="21"/>
      <c r="L3494" s="21"/>
      <c r="M3494" s="51"/>
      <c r="N3494" s="21"/>
      <c r="O3494" s="21"/>
      <c r="P3494" s="21"/>
      <c r="Q3494" s="21"/>
      <c r="R3494" s="21"/>
      <c r="S3494" s="21"/>
      <c r="U3494" s="36"/>
      <c r="V3494" s="66"/>
      <c r="W3494" s="66"/>
    </row>
    <row r="3495" spans="1:23" ht="15">
      <c r="A3495" s="21"/>
      <c r="B3495" s="6"/>
      <c r="C3495" s="21"/>
      <c r="D3495" s="21"/>
      <c r="E3495" s="21"/>
      <c r="F3495" s="30"/>
      <c r="G3495" s="21"/>
      <c r="H3495" s="21"/>
      <c r="I3495" s="31"/>
      <c r="J3495" s="21"/>
      <c r="K3495" s="21"/>
      <c r="L3495" s="21"/>
      <c r="M3495" s="51"/>
      <c r="N3495" s="21"/>
      <c r="O3495" s="21"/>
      <c r="P3495" s="21"/>
      <c r="Q3495" s="21"/>
      <c r="R3495" s="21"/>
      <c r="S3495" s="21"/>
      <c r="U3495" s="36"/>
      <c r="V3495" s="66"/>
      <c r="W3495" s="66"/>
    </row>
    <row r="3496" spans="1:23" ht="15">
      <c r="A3496" s="21"/>
      <c r="B3496" s="6"/>
      <c r="C3496" s="21"/>
      <c r="D3496" s="21"/>
      <c r="E3496" s="21"/>
      <c r="F3496" s="30"/>
      <c r="G3496" s="21"/>
      <c r="H3496" s="21"/>
      <c r="I3496" s="31"/>
      <c r="J3496" s="21"/>
      <c r="K3496" s="21"/>
      <c r="L3496" s="21"/>
      <c r="M3496" s="51"/>
      <c r="N3496" s="21"/>
      <c r="O3496" s="21"/>
      <c r="P3496" s="21"/>
      <c r="Q3496" s="21"/>
      <c r="R3496" s="21"/>
      <c r="S3496" s="21"/>
      <c r="U3496" s="36"/>
      <c r="V3496" s="66"/>
      <c r="W3496" s="66"/>
    </row>
    <row r="3497" spans="1:23" ht="15">
      <c r="A3497" s="21"/>
      <c r="B3497" s="6"/>
      <c r="C3497" s="21"/>
      <c r="D3497" s="21"/>
      <c r="E3497" s="21"/>
      <c r="F3497" s="30"/>
      <c r="G3497" s="21"/>
      <c r="H3497" s="21"/>
      <c r="I3497" s="31"/>
      <c r="J3497" s="21"/>
      <c r="K3497" s="21"/>
      <c r="L3497" s="21"/>
      <c r="M3497" s="51"/>
      <c r="N3497" s="21"/>
      <c r="O3497" s="21"/>
      <c r="P3497" s="21"/>
      <c r="Q3497" s="21"/>
      <c r="R3497" s="21"/>
      <c r="S3497" s="21"/>
      <c r="U3497" s="36"/>
      <c r="V3497" s="66"/>
      <c r="W3497" s="66"/>
    </row>
    <row r="3498" spans="1:23" ht="15">
      <c r="A3498" s="21"/>
      <c r="B3498" s="6"/>
      <c r="C3498" s="21"/>
      <c r="D3498" s="21"/>
      <c r="E3498" s="21"/>
      <c r="F3498" s="30"/>
      <c r="G3498" s="21"/>
      <c r="H3498" s="21"/>
      <c r="I3498" s="31"/>
      <c r="J3498" s="21"/>
      <c r="K3498" s="21"/>
      <c r="L3498" s="21"/>
      <c r="M3498" s="51"/>
      <c r="N3498" s="21"/>
      <c r="O3498" s="21"/>
      <c r="P3498" s="21"/>
      <c r="Q3498" s="21"/>
      <c r="R3498" s="21"/>
      <c r="S3498" s="21"/>
      <c r="U3498" s="36"/>
      <c r="V3498" s="66"/>
      <c r="W3498" s="66"/>
    </row>
    <row r="3499" spans="1:23" ht="15">
      <c r="A3499" s="21"/>
      <c r="B3499" s="6"/>
      <c r="C3499" s="21"/>
      <c r="D3499" s="21"/>
      <c r="E3499" s="21"/>
      <c r="F3499" s="30"/>
      <c r="G3499" s="21"/>
      <c r="H3499" s="21"/>
      <c r="I3499" s="31"/>
      <c r="J3499" s="21"/>
      <c r="K3499" s="21"/>
      <c r="L3499" s="21"/>
      <c r="M3499" s="51"/>
      <c r="N3499" s="21"/>
      <c r="O3499" s="21"/>
      <c r="P3499" s="21"/>
      <c r="Q3499" s="21"/>
      <c r="R3499" s="21"/>
      <c r="S3499" s="21"/>
      <c r="U3499" s="36"/>
      <c r="V3499" s="66"/>
      <c r="W3499" s="66"/>
    </row>
    <row r="3500" spans="1:23" ht="15">
      <c r="A3500" s="21"/>
      <c r="B3500" s="6"/>
      <c r="C3500" s="21"/>
      <c r="D3500" s="21"/>
      <c r="E3500" s="21"/>
      <c r="F3500" s="30"/>
      <c r="G3500" s="21"/>
      <c r="H3500" s="21"/>
      <c r="I3500" s="31"/>
      <c r="J3500" s="21"/>
      <c r="K3500" s="21"/>
      <c r="L3500" s="21"/>
      <c r="M3500" s="51"/>
      <c r="N3500" s="21"/>
      <c r="O3500" s="21"/>
      <c r="P3500" s="21"/>
      <c r="Q3500" s="21"/>
      <c r="R3500" s="21"/>
      <c r="S3500" s="21"/>
      <c r="U3500" s="36"/>
      <c r="V3500" s="66"/>
      <c r="W3500" s="66"/>
    </row>
    <row r="3501" spans="1:23" ht="15">
      <c r="A3501" s="21"/>
      <c r="B3501" s="6"/>
      <c r="C3501" s="21"/>
      <c r="D3501" s="21"/>
      <c r="E3501" s="21"/>
      <c r="F3501" s="30"/>
      <c r="G3501" s="21"/>
      <c r="H3501" s="21"/>
      <c r="I3501" s="31"/>
      <c r="J3501" s="21"/>
      <c r="K3501" s="21"/>
      <c r="L3501" s="21"/>
      <c r="M3501" s="51"/>
      <c r="N3501" s="21"/>
      <c r="O3501" s="21"/>
      <c r="P3501" s="21"/>
      <c r="Q3501" s="21"/>
      <c r="R3501" s="21"/>
      <c r="S3501" s="21"/>
      <c r="U3501" s="36"/>
      <c r="V3501" s="66"/>
      <c r="W3501" s="66"/>
    </row>
    <row r="3502" spans="1:23" ht="15">
      <c r="A3502" s="21"/>
      <c r="B3502" s="6"/>
      <c r="C3502" s="21"/>
      <c r="D3502" s="21"/>
      <c r="E3502" s="21"/>
      <c r="F3502" s="30"/>
      <c r="G3502" s="21"/>
      <c r="H3502" s="21"/>
      <c r="I3502" s="31"/>
      <c r="J3502" s="21"/>
      <c r="K3502" s="21"/>
      <c r="L3502" s="21"/>
      <c r="M3502" s="51"/>
      <c r="N3502" s="21"/>
      <c r="O3502" s="21"/>
      <c r="P3502" s="21"/>
      <c r="Q3502" s="21"/>
      <c r="R3502" s="21"/>
      <c r="S3502" s="21"/>
      <c r="U3502" s="36"/>
      <c r="V3502" s="66"/>
      <c r="W3502" s="66"/>
    </row>
    <row r="3503" spans="1:23" ht="15">
      <c r="A3503" s="21"/>
      <c r="B3503" s="6"/>
      <c r="C3503" s="21"/>
      <c r="D3503" s="21"/>
      <c r="E3503" s="21"/>
      <c r="F3503" s="30"/>
      <c r="G3503" s="21"/>
      <c r="H3503" s="21"/>
      <c r="I3503" s="31"/>
      <c r="J3503" s="21"/>
      <c r="K3503" s="21"/>
      <c r="L3503" s="21"/>
      <c r="M3503" s="51"/>
      <c r="N3503" s="21"/>
      <c r="O3503" s="21"/>
      <c r="P3503" s="21"/>
      <c r="Q3503" s="21"/>
      <c r="R3503" s="21"/>
      <c r="S3503" s="21"/>
      <c r="U3503" s="36"/>
      <c r="V3503" s="66"/>
      <c r="W3503" s="66"/>
    </row>
    <row r="3504" spans="1:23" ht="15">
      <c r="A3504" s="21"/>
      <c r="B3504" s="6"/>
      <c r="C3504" s="21"/>
      <c r="D3504" s="21"/>
      <c r="E3504" s="21"/>
      <c r="F3504" s="30"/>
      <c r="G3504" s="21"/>
      <c r="H3504" s="21"/>
      <c r="I3504" s="31"/>
      <c r="J3504" s="21"/>
      <c r="K3504" s="21"/>
      <c r="L3504" s="21"/>
      <c r="M3504" s="51"/>
      <c r="N3504" s="21"/>
      <c r="O3504" s="21"/>
      <c r="P3504" s="21"/>
      <c r="Q3504" s="21"/>
      <c r="R3504" s="21"/>
      <c r="S3504" s="21"/>
      <c r="U3504" s="36"/>
      <c r="V3504" s="66"/>
      <c r="W3504" s="66"/>
    </row>
    <row r="3505" spans="1:23" ht="15">
      <c r="A3505" s="21"/>
      <c r="B3505" s="6"/>
      <c r="C3505" s="21"/>
      <c r="D3505" s="21"/>
      <c r="E3505" s="21"/>
      <c r="F3505" s="30"/>
      <c r="G3505" s="21"/>
      <c r="H3505" s="21"/>
      <c r="I3505" s="31"/>
      <c r="J3505" s="21"/>
      <c r="K3505" s="21"/>
      <c r="L3505" s="21"/>
      <c r="M3505" s="51"/>
      <c r="N3505" s="21"/>
      <c r="O3505" s="21"/>
      <c r="P3505" s="21"/>
      <c r="Q3505" s="21"/>
      <c r="R3505" s="21"/>
      <c r="S3505" s="21"/>
      <c r="U3505" s="36"/>
      <c r="V3505" s="66"/>
      <c r="W3505" s="66"/>
    </row>
    <row r="3506" spans="1:23" ht="15">
      <c r="A3506" s="21"/>
      <c r="B3506" s="6"/>
      <c r="C3506" s="21"/>
      <c r="D3506" s="21"/>
      <c r="E3506" s="21"/>
      <c r="F3506" s="30"/>
      <c r="G3506" s="21"/>
      <c r="H3506" s="21"/>
      <c r="I3506" s="31"/>
      <c r="J3506" s="21"/>
      <c r="K3506" s="21"/>
      <c r="L3506" s="21"/>
      <c r="M3506" s="51"/>
      <c r="N3506" s="21"/>
      <c r="O3506" s="21"/>
      <c r="P3506" s="21"/>
      <c r="Q3506" s="21"/>
      <c r="R3506" s="21"/>
      <c r="S3506" s="21"/>
      <c r="U3506" s="36"/>
      <c r="V3506" s="66"/>
      <c r="W3506" s="66"/>
    </row>
    <row r="3507" spans="1:23" ht="15">
      <c r="A3507" s="21"/>
      <c r="B3507" s="6"/>
      <c r="C3507" s="21"/>
      <c r="D3507" s="21"/>
      <c r="E3507" s="21"/>
      <c r="F3507" s="30"/>
      <c r="G3507" s="21"/>
      <c r="H3507" s="21"/>
      <c r="I3507" s="31"/>
      <c r="J3507" s="21"/>
      <c r="K3507" s="21"/>
      <c r="L3507" s="21"/>
      <c r="M3507" s="51"/>
      <c r="N3507" s="21"/>
      <c r="O3507" s="21"/>
      <c r="P3507" s="21"/>
      <c r="Q3507" s="21"/>
      <c r="R3507" s="21"/>
      <c r="S3507" s="21"/>
      <c r="U3507" s="36"/>
      <c r="V3507" s="66"/>
      <c r="W3507" s="66"/>
    </row>
    <row r="3508" spans="1:23" ht="15">
      <c r="A3508" s="21"/>
      <c r="B3508" s="6"/>
      <c r="C3508" s="21"/>
      <c r="D3508" s="21"/>
      <c r="E3508" s="21"/>
      <c r="F3508" s="30"/>
      <c r="G3508" s="21"/>
      <c r="H3508" s="21"/>
      <c r="I3508" s="31"/>
      <c r="J3508" s="21"/>
      <c r="K3508" s="21"/>
      <c r="L3508" s="21"/>
      <c r="M3508" s="51"/>
      <c r="N3508" s="21"/>
      <c r="O3508" s="21"/>
      <c r="P3508" s="21"/>
      <c r="Q3508" s="21"/>
      <c r="R3508" s="21"/>
      <c r="S3508" s="21"/>
      <c r="U3508" s="36"/>
      <c r="V3508" s="66"/>
      <c r="W3508" s="66"/>
    </row>
    <row r="3509" spans="1:23" ht="15">
      <c r="A3509" s="21"/>
      <c r="B3509" s="6"/>
      <c r="C3509" s="21"/>
      <c r="D3509" s="21"/>
      <c r="E3509" s="21"/>
      <c r="F3509" s="30"/>
      <c r="G3509" s="21"/>
      <c r="H3509" s="21"/>
      <c r="I3509" s="31"/>
      <c r="J3509" s="21"/>
      <c r="K3509" s="21"/>
      <c r="L3509" s="21"/>
      <c r="M3509" s="51"/>
      <c r="N3509" s="21"/>
      <c r="O3509" s="21"/>
      <c r="P3509" s="21"/>
      <c r="Q3509" s="21"/>
      <c r="R3509" s="21"/>
      <c r="S3509" s="21"/>
      <c r="U3509" s="36"/>
      <c r="V3509" s="66"/>
      <c r="W3509" s="66"/>
    </row>
    <row r="3510" spans="1:23" ht="15">
      <c r="A3510" s="21"/>
      <c r="B3510" s="6"/>
      <c r="C3510" s="21"/>
      <c r="D3510" s="21"/>
      <c r="E3510" s="21"/>
      <c r="F3510" s="30"/>
      <c r="G3510" s="21"/>
      <c r="H3510" s="21"/>
      <c r="I3510" s="31"/>
      <c r="J3510" s="21"/>
      <c r="K3510" s="21"/>
      <c r="L3510" s="21"/>
      <c r="M3510" s="51"/>
      <c r="N3510" s="21"/>
      <c r="O3510" s="21"/>
      <c r="P3510" s="21"/>
      <c r="Q3510" s="21"/>
      <c r="R3510" s="21"/>
      <c r="S3510" s="21"/>
      <c r="U3510" s="36"/>
      <c r="V3510" s="66"/>
      <c r="W3510" s="66"/>
    </row>
    <row r="3511" spans="1:23" ht="15">
      <c r="A3511" s="21"/>
      <c r="B3511" s="6"/>
      <c r="C3511" s="21"/>
      <c r="D3511" s="21"/>
      <c r="E3511" s="21"/>
      <c r="F3511" s="30"/>
      <c r="G3511" s="21"/>
      <c r="H3511" s="21"/>
      <c r="I3511" s="31"/>
      <c r="J3511" s="21"/>
      <c r="K3511" s="21"/>
      <c r="L3511" s="21"/>
      <c r="M3511" s="51"/>
      <c r="N3511" s="21"/>
      <c r="O3511" s="21"/>
      <c r="P3511" s="21"/>
      <c r="Q3511" s="21"/>
      <c r="R3511" s="21"/>
      <c r="S3511" s="21"/>
      <c r="U3511" s="36"/>
      <c r="V3511" s="66"/>
      <c r="W3511" s="66"/>
    </row>
    <row r="3512" spans="1:23" ht="15">
      <c r="A3512" s="21"/>
      <c r="B3512" s="6"/>
      <c r="C3512" s="21"/>
      <c r="D3512" s="21"/>
      <c r="E3512" s="21"/>
      <c r="F3512" s="30"/>
      <c r="G3512" s="21"/>
      <c r="H3512" s="21"/>
      <c r="I3512" s="31"/>
      <c r="J3512" s="21"/>
      <c r="K3512" s="21"/>
      <c r="L3512" s="21"/>
      <c r="M3512" s="51"/>
      <c r="N3512" s="21"/>
      <c r="O3512" s="21"/>
      <c r="P3512" s="21"/>
      <c r="Q3512" s="21"/>
      <c r="R3512" s="21"/>
      <c r="S3512" s="21"/>
      <c r="U3512" s="36"/>
      <c r="V3512" s="66"/>
      <c r="W3512" s="66"/>
    </row>
    <row r="3513" spans="1:23" ht="15">
      <c r="A3513" s="21"/>
      <c r="B3513" s="6"/>
      <c r="C3513" s="21"/>
      <c r="D3513" s="21"/>
      <c r="E3513" s="21"/>
      <c r="F3513" s="30"/>
      <c r="G3513" s="21"/>
      <c r="H3513" s="21"/>
      <c r="I3513" s="31"/>
      <c r="J3513" s="21"/>
      <c r="K3513" s="21"/>
      <c r="L3513" s="21"/>
      <c r="M3513" s="51"/>
      <c r="N3513" s="21"/>
      <c r="O3513" s="21"/>
      <c r="P3513" s="21"/>
      <c r="Q3513" s="21"/>
      <c r="R3513" s="21"/>
      <c r="S3513" s="21"/>
      <c r="U3513" s="36"/>
      <c r="V3513" s="66"/>
      <c r="W3513" s="66"/>
    </row>
    <row r="3514" spans="1:23" ht="15">
      <c r="A3514" s="21"/>
      <c r="B3514" s="6"/>
      <c r="C3514" s="21"/>
      <c r="D3514" s="21"/>
      <c r="E3514" s="21"/>
      <c r="F3514" s="30"/>
      <c r="G3514" s="21"/>
      <c r="H3514" s="21"/>
      <c r="I3514" s="31"/>
      <c r="J3514" s="21"/>
      <c r="K3514" s="21"/>
      <c r="L3514" s="21"/>
      <c r="M3514" s="51"/>
      <c r="N3514" s="21"/>
      <c r="O3514" s="21"/>
      <c r="P3514" s="21"/>
      <c r="Q3514" s="21"/>
      <c r="R3514" s="21"/>
      <c r="S3514" s="21"/>
      <c r="U3514" s="36"/>
      <c r="V3514" s="66"/>
      <c r="W3514" s="66"/>
    </row>
    <row r="3515" spans="1:23" ht="15">
      <c r="A3515" s="21"/>
      <c r="B3515" s="6"/>
      <c r="C3515" s="21"/>
      <c r="D3515" s="21"/>
      <c r="E3515" s="21"/>
      <c r="F3515" s="30"/>
      <c r="G3515" s="21"/>
      <c r="H3515" s="21"/>
      <c r="I3515" s="31"/>
      <c r="J3515" s="21"/>
      <c r="K3515" s="21"/>
      <c r="L3515" s="21"/>
      <c r="M3515" s="51"/>
      <c r="N3515" s="21"/>
      <c r="O3515" s="21"/>
      <c r="P3515" s="21"/>
      <c r="Q3515" s="21"/>
      <c r="R3515" s="21"/>
      <c r="S3515" s="21"/>
      <c r="U3515" s="36"/>
      <c r="V3515" s="66"/>
      <c r="W3515" s="66"/>
    </row>
    <row r="3516" spans="1:23" ht="15">
      <c r="A3516" s="21"/>
      <c r="B3516" s="6"/>
      <c r="C3516" s="21"/>
      <c r="D3516" s="21"/>
      <c r="E3516" s="21"/>
      <c r="F3516" s="30"/>
      <c r="G3516" s="21"/>
      <c r="H3516" s="21"/>
      <c r="I3516" s="31"/>
      <c r="J3516" s="21"/>
      <c r="K3516" s="21"/>
      <c r="L3516" s="21"/>
      <c r="M3516" s="51"/>
      <c r="N3516" s="21"/>
      <c r="O3516" s="21"/>
      <c r="P3516" s="21"/>
      <c r="Q3516" s="21"/>
      <c r="R3516" s="21"/>
      <c r="S3516" s="21"/>
      <c r="U3516" s="36"/>
      <c r="V3516" s="66"/>
      <c r="W3516" s="66"/>
    </row>
    <row r="3517" spans="1:23" ht="15">
      <c r="A3517" s="21"/>
      <c r="B3517" s="6"/>
      <c r="C3517" s="21"/>
      <c r="D3517" s="21"/>
      <c r="E3517" s="21"/>
      <c r="F3517" s="30"/>
      <c r="G3517" s="21"/>
      <c r="H3517" s="21"/>
      <c r="I3517" s="31"/>
      <c r="J3517" s="21"/>
      <c r="K3517" s="21"/>
      <c r="L3517" s="21"/>
      <c r="M3517" s="51"/>
      <c r="N3517" s="21"/>
      <c r="O3517" s="21"/>
      <c r="P3517" s="21"/>
      <c r="Q3517" s="21"/>
      <c r="R3517" s="21"/>
      <c r="S3517" s="21"/>
      <c r="U3517" s="36"/>
      <c r="V3517" s="66"/>
      <c r="W3517" s="66"/>
    </row>
    <row r="3518" spans="1:23" ht="15">
      <c r="A3518" s="21"/>
      <c r="B3518" s="6"/>
      <c r="C3518" s="21"/>
      <c r="D3518" s="21"/>
      <c r="E3518" s="21"/>
      <c r="F3518" s="30"/>
      <c r="G3518" s="21"/>
      <c r="H3518" s="21"/>
      <c r="I3518" s="31"/>
      <c r="J3518" s="21"/>
      <c r="K3518" s="21"/>
      <c r="L3518" s="21"/>
      <c r="M3518" s="51"/>
      <c r="N3518" s="21"/>
      <c r="O3518" s="21"/>
      <c r="P3518" s="21"/>
      <c r="Q3518" s="21"/>
      <c r="R3518" s="21"/>
      <c r="S3518" s="21"/>
      <c r="U3518" s="36"/>
      <c r="V3518" s="66"/>
      <c r="W3518" s="66"/>
    </row>
    <row r="3519" spans="1:23" ht="15">
      <c r="A3519" s="21"/>
      <c r="B3519" s="6"/>
      <c r="C3519" s="21"/>
      <c r="D3519" s="21"/>
      <c r="E3519" s="21"/>
      <c r="F3519" s="30"/>
      <c r="G3519" s="21"/>
      <c r="H3519" s="21"/>
      <c r="I3519" s="31"/>
      <c r="J3519" s="21"/>
      <c r="K3519" s="21"/>
      <c r="L3519" s="21"/>
      <c r="M3519" s="51"/>
      <c r="N3519" s="21"/>
      <c r="O3519" s="21"/>
      <c r="P3519" s="21"/>
      <c r="Q3519" s="21"/>
      <c r="R3519" s="21"/>
      <c r="S3519" s="21"/>
      <c r="U3519" s="36"/>
      <c r="V3519" s="66"/>
      <c r="W3519" s="66"/>
    </row>
    <row r="3520" spans="1:23" ht="15">
      <c r="A3520" s="21"/>
      <c r="B3520" s="6"/>
      <c r="C3520" s="21"/>
      <c r="D3520" s="21"/>
      <c r="E3520" s="21"/>
      <c r="F3520" s="30"/>
      <c r="G3520" s="21"/>
      <c r="H3520" s="21"/>
      <c r="I3520" s="31"/>
      <c r="J3520" s="21"/>
      <c r="K3520" s="21"/>
      <c r="L3520" s="21"/>
      <c r="M3520" s="51"/>
      <c r="N3520" s="21"/>
      <c r="O3520" s="21"/>
      <c r="P3520" s="21"/>
      <c r="Q3520" s="21"/>
      <c r="R3520" s="21"/>
      <c r="S3520" s="21"/>
      <c r="U3520" s="36"/>
      <c r="V3520" s="66"/>
      <c r="W3520" s="66"/>
    </row>
    <row r="3521" spans="1:23" ht="15">
      <c r="A3521" s="21"/>
      <c r="B3521" s="6"/>
      <c r="C3521" s="21"/>
      <c r="D3521" s="21"/>
      <c r="E3521" s="21"/>
      <c r="F3521" s="30"/>
      <c r="G3521" s="21"/>
      <c r="H3521" s="21"/>
      <c r="I3521" s="31"/>
      <c r="J3521" s="21"/>
      <c r="K3521" s="21"/>
      <c r="L3521" s="21"/>
      <c r="M3521" s="51"/>
      <c r="N3521" s="21"/>
      <c r="O3521" s="21"/>
      <c r="P3521" s="21"/>
      <c r="Q3521" s="21"/>
      <c r="R3521" s="21"/>
      <c r="S3521" s="21"/>
      <c r="U3521" s="36"/>
      <c r="V3521" s="66"/>
      <c r="W3521" s="66"/>
    </row>
    <row r="3522" spans="1:23" ht="15">
      <c r="A3522" s="21"/>
      <c r="B3522" s="6"/>
      <c r="C3522" s="21"/>
      <c r="D3522" s="21"/>
      <c r="E3522" s="21"/>
      <c r="F3522" s="30"/>
      <c r="G3522" s="21"/>
      <c r="H3522" s="21"/>
      <c r="I3522" s="31"/>
      <c r="J3522" s="21"/>
      <c r="K3522" s="21"/>
      <c r="L3522" s="21"/>
      <c r="M3522" s="51"/>
      <c r="N3522" s="21"/>
      <c r="O3522" s="21"/>
      <c r="P3522" s="21"/>
      <c r="Q3522" s="21"/>
      <c r="R3522" s="21"/>
      <c r="S3522" s="21"/>
      <c r="U3522" s="36"/>
      <c r="V3522" s="66"/>
      <c r="W3522" s="66"/>
    </row>
    <row r="3523" spans="1:23" ht="15">
      <c r="A3523" s="21"/>
      <c r="B3523" s="6"/>
      <c r="C3523" s="21"/>
      <c r="D3523" s="21"/>
      <c r="E3523" s="21"/>
      <c r="F3523" s="30"/>
      <c r="G3523" s="21"/>
      <c r="H3523" s="21"/>
      <c r="I3523" s="31"/>
      <c r="J3523" s="21"/>
      <c r="K3523" s="21"/>
      <c r="L3523" s="21"/>
      <c r="M3523" s="51"/>
      <c r="N3523" s="21"/>
      <c r="O3523" s="21"/>
      <c r="P3523" s="21"/>
      <c r="Q3523" s="21"/>
      <c r="R3523" s="21"/>
      <c r="S3523" s="21"/>
      <c r="U3523" s="36"/>
      <c r="V3523" s="66"/>
      <c r="W3523" s="66"/>
    </row>
    <row r="3524" spans="1:23" ht="15">
      <c r="A3524" s="21"/>
      <c r="B3524" s="6"/>
      <c r="C3524" s="21"/>
      <c r="D3524" s="21"/>
      <c r="E3524" s="21"/>
      <c r="F3524" s="30"/>
      <c r="G3524" s="21"/>
      <c r="H3524" s="21"/>
      <c r="I3524" s="31"/>
      <c r="J3524" s="21"/>
      <c r="K3524" s="21"/>
      <c r="L3524" s="21"/>
      <c r="M3524" s="51"/>
      <c r="N3524" s="21"/>
      <c r="O3524" s="21"/>
      <c r="P3524" s="21"/>
      <c r="Q3524" s="21"/>
      <c r="R3524" s="21"/>
      <c r="S3524" s="21"/>
      <c r="U3524" s="36"/>
      <c r="V3524" s="66"/>
      <c r="W3524" s="66"/>
    </row>
    <row r="3525" spans="1:23" ht="15">
      <c r="A3525" s="21"/>
      <c r="B3525" s="6"/>
      <c r="C3525" s="21"/>
      <c r="D3525" s="21"/>
      <c r="E3525" s="21"/>
      <c r="F3525" s="30"/>
      <c r="G3525" s="21"/>
      <c r="H3525" s="21"/>
      <c r="I3525" s="31"/>
      <c r="J3525" s="21"/>
      <c r="K3525" s="21"/>
      <c r="L3525" s="21"/>
      <c r="M3525" s="51"/>
      <c r="N3525" s="21"/>
      <c r="O3525" s="21"/>
      <c r="P3525" s="21"/>
      <c r="Q3525" s="21"/>
      <c r="R3525" s="21"/>
      <c r="S3525" s="21"/>
      <c r="U3525" s="36"/>
      <c r="V3525" s="66"/>
      <c r="W3525" s="66"/>
    </row>
    <row r="3526" spans="1:23" ht="15">
      <c r="A3526" s="21"/>
      <c r="B3526" s="6"/>
      <c r="C3526" s="21"/>
      <c r="D3526" s="21"/>
      <c r="E3526" s="21"/>
      <c r="F3526" s="30"/>
      <c r="G3526" s="21"/>
      <c r="H3526" s="21"/>
      <c r="I3526" s="31"/>
      <c r="J3526" s="21"/>
      <c r="K3526" s="21"/>
      <c r="L3526" s="21"/>
      <c r="M3526" s="51"/>
      <c r="N3526" s="21"/>
      <c r="O3526" s="21"/>
      <c r="P3526" s="21"/>
      <c r="Q3526" s="21"/>
      <c r="R3526" s="21"/>
      <c r="S3526" s="21"/>
      <c r="U3526" s="36"/>
      <c r="V3526" s="66"/>
      <c r="W3526" s="66"/>
    </row>
    <row r="3527" spans="1:23" ht="15">
      <c r="A3527" s="21"/>
      <c r="B3527" s="6"/>
      <c r="C3527" s="21"/>
      <c r="D3527" s="21"/>
      <c r="E3527" s="21"/>
      <c r="F3527" s="30"/>
      <c r="G3527" s="21"/>
      <c r="H3527" s="21"/>
      <c r="I3527" s="31"/>
      <c r="J3527" s="21"/>
      <c r="K3527" s="21"/>
      <c r="L3527" s="21"/>
      <c r="M3527" s="51"/>
      <c r="N3527" s="21"/>
      <c r="O3527" s="21"/>
      <c r="P3527" s="21"/>
      <c r="Q3527" s="21"/>
      <c r="R3527" s="21"/>
      <c r="S3527" s="21"/>
      <c r="U3527" s="36"/>
      <c r="V3527" s="66"/>
      <c r="W3527" s="66"/>
    </row>
    <row r="3528" spans="1:23" ht="15">
      <c r="A3528" s="21"/>
      <c r="B3528" s="6"/>
      <c r="C3528" s="21"/>
      <c r="D3528" s="21"/>
      <c r="E3528" s="21"/>
      <c r="F3528" s="30"/>
      <c r="G3528" s="21"/>
      <c r="H3528" s="21"/>
      <c r="I3528" s="31"/>
      <c r="J3528" s="21"/>
      <c r="K3528" s="21"/>
      <c r="L3528" s="21"/>
      <c r="M3528" s="51"/>
      <c r="N3528" s="21"/>
      <c r="O3528" s="21"/>
      <c r="P3528" s="21"/>
      <c r="Q3528" s="21"/>
      <c r="R3528" s="21"/>
      <c r="S3528" s="21"/>
      <c r="U3528" s="36"/>
      <c r="V3528" s="66"/>
      <c r="W3528" s="66"/>
    </row>
    <row r="3529" spans="1:23" ht="15">
      <c r="A3529" s="21"/>
      <c r="B3529" s="6"/>
      <c r="C3529" s="21"/>
      <c r="D3529" s="21"/>
      <c r="E3529" s="21"/>
      <c r="F3529" s="30"/>
      <c r="G3529" s="21"/>
      <c r="H3529" s="21"/>
      <c r="I3529" s="31"/>
      <c r="J3529" s="21"/>
      <c r="K3529" s="21"/>
      <c r="L3529" s="21"/>
      <c r="M3529" s="51"/>
      <c r="N3529" s="21"/>
      <c r="O3529" s="21"/>
      <c r="P3529" s="21"/>
      <c r="Q3529" s="21"/>
      <c r="R3529" s="21"/>
      <c r="S3529" s="21"/>
      <c r="U3529" s="36"/>
      <c r="V3529" s="66"/>
      <c r="W3529" s="66"/>
    </row>
    <row r="3530" spans="1:23" ht="15">
      <c r="A3530" s="21"/>
      <c r="B3530" s="6"/>
      <c r="C3530" s="21"/>
      <c r="D3530" s="21"/>
      <c r="E3530" s="21"/>
      <c r="F3530" s="30"/>
      <c r="G3530" s="21"/>
      <c r="H3530" s="21"/>
      <c r="I3530" s="31"/>
      <c r="J3530" s="21"/>
      <c r="K3530" s="21"/>
      <c r="L3530" s="21"/>
      <c r="M3530" s="51"/>
      <c r="N3530" s="21"/>
      <c r="O3530" s="21"/>
      <c r="P3530" s="21"/>
      <c r="Q3530" s="21"/>
      <c r="R3530" s="21"/>
      <c r="S3530" s="21"/>
      <c r="U3530" s="36"/>
      <c r="V3530" s="66"/>
      <c r="W3530" s="66"/>
    </row>
    <row r="3531" spans="1:23" ht="15">
      <c r="A3531" s="21"/>
      <c r="B3531" s="6"/>
      <c r="C3531" s="21"/>
      <c r="D3531" s="21"/>
      <c r="E3531" s="21"/>
      <c r="F3531" s="30"/>
      <c r="G3531" s="21"/>
      <c r="H3531" s="21"/>
      <c r="I3531" s="31"/>
      <c r="J3531" s="21"/>
      <c r="K3531" s="21"/>
      <c r="L3531" s="21"/>
      <c r="M3531" s="51"/>
      <c r="N3531" s="21"/>
      <c r="O3531" s="21"/>
      <c r="P3531" s="21"/>
      <c r="Q3531" s="21"/>
      <c r="R3531" s="21"/>
      <c r="S3531" s="21"/>
      <c r="U3531" s="36"/>
      <c r="V3531" s="66"/>
      <c r="W3531" s="66"/>
    </row>
    <row r="3532" spans="1:23" ht="15">
      <c r="A3532" s="21"/>
      <c r="B3532" s="6"/>
      <c r="C3532" s="21"/>
      <c r="D3532" s="21"/>
      <c r="E3532" s="21"/>
      <c r="F3532" s="30"/>
      <c r="G3532" s="21"/>
      <c r="H3532" s="21"/>
      <c r="I3532" s="31"/>
      <c r="J3532" s="21"/>
      <c r="K3532" s="21"/>
      <c r="L3532" s="21"/>
      <c r="M3532" s="51"/>
      <c r="N3532" s="21"/>
      <c r="O3532" s="21"/>
      <c r="P3532" s="21"/>
      <c r="Q3532" s="21"/>
      <c r="R3532" s="21"/>
      <c r="S3532" s="21"/>
      <c r="U3532" s="36"/>
      <c r="V3532" s="66"/>
      <c r="W3532" s="66"/>
    </row>
    <row r="3533" spans="1:23" ht="15">
      <c r="A3533" s="21"/>
      <c r="B3533" s="6"/>
      <c r="C3533" s="21"/>
      <c r="D3533" s="21"/>
      <c r="E3533" s="21"/>
      <c r="F3533" s="30"/>
      <c r="G3533" s="21"/>
      <c r="H3533" s="21"/>
      <c r="I3533" s="31"/>
      <c r="J3533" s="21"/>
      <c r="K3533" s="21"/>
      <c r="L3533" s="21"/>
      <c r="M3533" s="51"/>
      <c r="N3533" s="21"/>
      <c r="O3533" s="21"/>
      <c r="P3533" s="21"/>
      <c r="Q3533" s="21"/>
      <c r="R3533" s="21"/>
      <c r="S3533" s="21"/>
      <c r="U3533" s="36"/>
      <c r="V3533" s="66"/>
      <c r="W3533" s="66"/>
    </row>
    <row r="3534" spans="1:23" ht="15">
      <c r="A3534" s="21"/>
      <c r="B3534" s="6"/>
      <c r="C3534" s="21"/>
      <c r="D3534" s="21"/>
      <c r="E3534" s="21"/>
      <c r="F3534" s="30"/>
      <c r="G3534" s="21"/>
      <c r="H3534" s="21"/>
      <c r="I3534" s="31"/>
      <c r="J3534" s="21"/>
      <c r="K3534" s="21"/>
      <c r="L3534" s="21"/>
      <c r="M3534" s="51"/>
      <c r="N3534" s="21"/>
      <c r="O3534" s="21"/>
      <c r="P3534" s="21"/>
      <c r="Q3534" s="21"/>
      <c r="R3534" s="21"/>
      <c r="S3534" s="21"/>
      <c r="U3534" s="36"/>
      <c r="V3534" s="66"/>
      <c r="W3534" s="66"/>
    </row>
    <row r="3535" spans="1:23" ht="15">
      <c r="A3535" s="21"/>
      <c r="B3535" s="6"/>
      <c r="C3535" s="21"/>
      <c r="D3535" s="21"/>
      <c r="E3535" s="21"/>
      <c r="F3535" s="30"/>
      <c r="G3535" s="21"/>
      <c r="H3535" s="21"/>
      <c r="I3535" s="31"/>
      <c r="J3535" s="21"/>
      <c r="K3535" s="21"/>
      <c r="L3535" s="21"/>
      <c r="M3535" s="51"/>
      <c r="N3535" s="21"/>
      <c r="O3535" s="21"/>
      <c r="P3535" s="21"/>
      <c r="Q3535" s="21"/>
      <c r="R3535" s="21"/>
      <c r="S3535" s="21"/>
      <c r="U3535" s="36"/>
      <c r="V3535" s="66"/>
      <c r="W3535" s="66"/>
    </row>
    <row r="3536" spans="1:23" ht="15">
      <c r="A3536" s="21"/>
      <c r="B3536" s="6"/>
      <c r="C3536" s="21"/>
      <c r="D3536" s="21"/>
      <c r="E3536" s="21"/>
      <c r="F3536" s="30"/>
      <c r="G3536" s="21"/>
      <c r="H3536" s="21"/>
      <c r="I3536" s="31"/>
      <c r="J3536" s="21"/>
      <c r="K3536" s="21"/>
      <c r="L3536" s="21"/>
      <c r="M3536" s="51"/>
      <c r="N3536" s="21"/>
      <c r="O3536" s="21"/>
      <c r="P3536" s="21"/>
      <c r="Q3536" s="21"/>
      <c r="R3536" s="21"/>
      <c r="S3536" s="21"/>
      <c r="U3536" s="36"/>
      <c r="V3536" s="66"/>
      <c r="W3536" s="66"/>
    </row>
    <row r="3537" spans="1:23" ht="15">
      <c r="A3537" s="21"/>
      <c r="B3537" s="6"/>
      <c r="C3537" s="21"/>
      <c r="D3537" s="21"/>
      <c r="E3537" s="21"/>
      <c r="F3537" s="30"/>
      <c r="G3537" s="21"/>
      <c r="H3537" s="21"/>
      <c r="I3537" s="31"/>
      <c r="J3537" s="21"/>
      <c r="K3537" s="21"/>
      <c r="L3537" s="21"/>
      <c r="M3537" s="51"/>
      <c r="N3537" s="21"/>
      <c r="O3537" s="21"/>
      <c r="P3537" s="21"/>
      <c r="Q3537" s="21"/>
      <c r="R3537" s="21"/>
      <c r="S3537" s="21"/>
      <c r="U3537" s="36"/>
      <c r="V3537" s="66"/>
      <c r="W3537" s="66"/>
    </row>
    <row r="3538" spans="1:23" ht="15">
      <c r="A3538" s="21"/>
      <c r="B3538" s="6"/>
      <c r="C3538" s="21"/>
      <c r="D3538" s="21"/>
      <c r="E3538" s="21"/>
      <c r="F3538" s="30"/>
      <c r="G3538" s="21"/>
      <c r="H3538" s="21"/>
      <c r="I3538" s="31"/>
      <c r="J3538" s="21"/>
      <c r="K3538" s="21"/>
      <c r="L3538" s="21"/>
      <c r="M3538" s="51"/>
      <c r="N3538" s="21"/>
      <c r="O3538" s="21"/>
      <c r="P3538" s="21"/>
      <c r="Q3538" s="21"/>
      <c r="R3538" s="21"/>
      <c r="S3538" s="21"/>
      <c r="U3538" s="36"/>
      <c r="V3538" s="66"/>
      <c r="W3538" s="66"/>
    </row>
    <row r="3539" spans="1:23" ht="15">
      <c r="A3539" s="21"/>
      <c r="B3539" s="6"/>
      <c r="C3539" s="21"/>
      <c r="D3539" s="21"/>
      <c r="E3539" s="21"/>
      <c r="F3539" s="30"/>
      <c r="G3539" s="21"/>
      <c r="H3539" s="21"/>
      <c r="I3539" s="31"/>
      <c r="J3539" s="21"/>
      <c r="K3539" s="21"/>
      <c r="L3539" s="21"/>
      <c r="M3539" s="51"/>
      <c r="N3539" s="21"/>
      <c r="O3539" s="21"/>
      <c r="P3539" s="21"/>
      <c r="Q3539" s="21"/>
      <c r="R3539" s="21"/>
      <c r="S3539" s="21"/>
      <c r="U3539" s="36"/>
      <c r="V3539" s="66"/>
      <c r="W3539" s="66"/>
    </row>
    <row r="3540" spans="1:23" ht="15">
      <c r="A3540" s="21"/>
      <c r="B3540" s="6"/>
      <c r="C3540" s="21"/>
      <c r="D3540" s="21"/>
      <c r="E3540" s="21"/>
      <c r="F3540" s="30"/>
      <c r="G3540" s="21"/>
      <c r="H3540" s="21"/>
      <c r="I3540" s="31"/>
      <c r="J3540" s="21"/>
      <c r="K3540" s="21"/>
      <c r="L3540" s="21"/>
      <c r="M3540" s="51"/>
      <c r="N3540" s="21"/>
      <c r="O3540" s="21"/>
      <c r="P3540" s="21"/>
      <c r="Q3540" s="21"/>
      <c r="R3540" s="21"/>
      <c r="S3540" s="21"/>
      <c r="U3540" s="36"/>
      <c r="V3540" s="66"/>
      <c r="W3540" s="66"/>
    </row>
    <row r="3541" spans="1:23" ht="15">
      <c r="A3541" s="21"/>
      <c r="B3541" s="6"/>
      <c r="C3541" s="21"/>
      <c r="D3541" s="21"/>
      <c r="E3541" s="21"/>
      <c r="F3541" s="30"/>
      <c r="G3541" s="21"/>
      <c r="H3541" s="21"/>
      <c r="I3541" s="31"/>
      <c r="J3541" s="21"/>
      <c r="K3541" s="21"/>
      <c r="L3541" s="21"/>
      <c r="M3541" s="51"/>
      <c r="N3541" s="21"/>
      <c r="O3541" s="21"/>
      <c r="P3541" s="21"/>
      <c r="Q3541" s="21"/>
      <c r="R3541" s="21"/>
      <c r="S3541" s="21"/>
      <c r="U3541" s="36"/>
      <c r="V3541" s="66"/>
      <c r="W3541" s="66"/>
    </row>
    <row r="3542" spans="1:23" ht="15">
      <c r="A3542" s="21"/>
      <c r="B3542" s="6"/>
      <c r="C3542" s="21"/>
      <c r="D3542" s="21"/>
      <c r="E3542" s="21"/>
      <c r="F3542" s="30"/>
      <c r="G3542" s="21"/>
      <c r="H3542" s="21"/>
      <c r="I3542" s="31"/>
      <c r="J3542" s="21"/>
      <c r="K3542" s="21"/>
      <c r="L3542" s="21"/>
      <c r="M3542" s="51"/>
      <c r="N3542" s="21"/>
      <c r="O3542" s="21"/>
      <c r="P3542" s="21"/>
      <c r="Q3542" s="21"/>
      <c r="R3542" s="21"/>
      <c r="S3542" s="21"/>
      <c r="U3542" s="36"/>
      <c r="V3542" s="66"/>
      <c r="W3542" s="66"/>
    </row>
    <row r="3543" spans="1:23" ht="15">
      <c r="A3543" s="21"/>
      <c r="B3543" s="6"/>
      <c r="C3543" s="21"/>
      <c r="D3543" s="21"/>
      <c r="E3543" s="21"/>
      <c r="F3543" s="30"/>
      <c r="G3543" s="21"/>
      <c r="H3543" s="21"/>
      <c r="I3543" s="31"/>
      <c r="J3543" s="21"/>
      <c r="K3543" s="21"/>
      <c r="L3543" s="21"/>
      <c r="M3543" s="51"/>
      <c r="N3543" s="21"/>
      <c r="O3543" s="21"/>
      <c r="P3543" s="21"/>
      <c r="Q3543" s="21"/>
      <c r="R3543" s="21"/>
      <c r="S3543" s="21"/>
      <c r="U3543" s="36"/>
      <c r="V3543" s="66"/>
      <c r="W3543" s="66"/>
    </row>
    <row r="3544" spans="1:23" ht="15">
      <c r="A3544" s="21"/>
      <c r="B3544" s="6"/>
      <c r="C3544" s="21"/>
      <c r="D3544" s="21"/>
      <c r="E3544" s="21"/>
      <c r="F3544" s="30"/>
      <c r="G3544" s="21"/>
      <c r="H3544" s="21"/>
      <c r="I3544" s="31"/>
      <c r="J3544" s="21"/>
      <c r="K3544" s="21"/>
      <c r="L3544" s="21"/>
      <c r="M3544" s="51"/>
      <c r="N3544" s="21"/>
      <c r="O3544" s="21"/>
      <c r="P3544" s="21"/>
      <c r="Q3544" s="21"/>
      <c r="R3544" s="21"/>
      <c r="S3544" s="21"/>
      <c r="U3544" s="36"/>
      <c r="V3544" s="66"/>
      <c r="W3544" s="66"/>
    </row>
    <row r="3545" spans="1:23" ht="15">
      <c r="A3545" s="21"/>
      <c r="B3545" s="6"/>
      <c r="C3545" s="21"/>
      <c r="D3545" s="21"/>
      <c r="E3545" s="21"/>
      <c r="F3545" s="30"/>
      <c r="G3545" s="21"/>
      <c r="H3545" s="21"/>
      <c r="I3545" s="31"/>
      <c r="J3545" s="21"/>
      <c r="K3545" s="21"/>
      <c r="L3545" s="21"/>
      <c r="M3545" s="51"/>
      <c r="N3545" s="21"/>
      <c r="O3545" s="21"/>
      <c r="P3545" s="21"/>
      <c r="Q3545" s="21"/>
      <c r="R3545" s="21"/>
      <c r="S3545" s="21"/>
      <c r="U3545" s="36"/>
      <c r="V3545" s="66"/>
      <c r="W3545" s="66"/>
    </row>
    <row r="3546" spans="1:23" ht="15">
      <c r="A3546" s="21"/>
      <c r="B3546" s="6"/>
      <c r="C3546" s="21"/>
      <c r="D3546" s="21"/>
      <c r="E3546" s="21"/>
      <c r="F3546" s="30"/>
      <c r="G3546" s="21"/>
      <c r="H3546" s="21"/>
      <c r="I3546" s="31"/>
      <c r="J3546" s="21"/>
      <c r="K3546" s="21"/>
      <c r="L3546" s="21"/>
      <c r="M3546" s="51"/>
      <c r="N3546" s="21"/>
      <c r="O3546" s="21"/>
      <c r="P3546" s="21"/>
      <c r="Q3546" s="21"/>
      <c r="R3546" s="21"/>
      <c r="S3546" s="21"/>
      <c r="U3546" s="36"/>
      <c r="V3546" s="66"/>
      <c r="W3546" s="66"/>
    </row>
    <row r="3547" spans="1:23" ht="15">
      <c r="A3547" s="21"/>
      <c r="B3547" s="6"/>
      <c r="C3547" s="21"/>
      <c r="D3547" s="21"/>
      <c r="E3547" s="21"/>
      <c r="F3547" s="30"/>
      <c r="G3547" s="21"/>
      <c r="H3547" s="21"/>
      <c r="I3547" s="31"/>
      <c r="J3547" s="21"/>
      <c r="K3547" s="21"/>
      <c r="L3547" s="21"/>
      <c r="M3547" s="51"/>
      <c r="N3547" s="21"/>
      <c r="O3547" s="21"/>
      <c r="P3547" s="21"/>
      <c r="Q3547" s="21"/>
      <c r="R3547" s="21"/>
      <c r="S3547" s="21"/>
      <c r="U3547" s="36"/>
      <c r="V3547" s="66"/>
      <c r="W3547" s="66"/>
    </row>
    <row r="3548" spans="1:23" ht="15">
      <c r="A3548" s="21"/>
      <c r="B3548" s="6"/>
      <c r="C3548" s="21"/>
      <c r="D3548" s="21"/>
      <c r="E3548" s="21"/>
      <c r="F3548" s="30"/>
      <c r="G3548" s="21"/>
      <c r="H3548" s="21"/>
      <c r="I3548" s="31"/>
      <c r="J3548" s="21"/>
      <c r="K3548" s="21"/>
      <c r="L3548" s="21"/>
      <c r="M3548" s="51"/>
      <c r="N3548" s="21"/>
      <c r="O3548" s="21"/>
      <c r="P3548" s="21"/>
      <c r="Q3548" s="21"/>
      <c r="R3548" s="21"/>
      <c r="S3548" s="21"/>
      <c r="U3548" s="36"/>
      <c r="V3548" s="66"/>
      <c r="W3548" s="66"/>
    </row>
    <row r="3549" spans="1:23" ht="15">
      <c r="A3549" s="21"/>
      <c r="B3549" s="6"/>
      <c r="C3549" s="21"/>
      <c r="D3549" s="21"/>
      <c r="E3549" s="21"/>
      <c r="F3549" s="30"/>
      <c r="G3549" s="21"/>
      <c r="H3549" s="21"/>
      <c r="I3549" s="31"/>
      <c r="J3549" s="21"/>
      <c r="K3549" s="21"/>
      <c r="L3549" s="21"/>
      <c r="M3549" s="51"/>
      <c r="N3549" s="21"/>
      <c r="O3549" s="21"/>
      <c r="P3549" s="21"/>
      <c r="Q3549" s="21"/>
      <c r="R3549" s="21"/>
      <c r="S3549" s="21"/>
      <c r="U3549" s="36"/>
      <c r="V3549" s="66"/>
      <c r="W3549" s="66"/>
    </row>
    <row r="3550" spans="1:23" ht="15">
      <c r="A3550" s="21"/>
      <c r="B3550" s="6"/>
      <c r="C3550" s="21"/>
      <c r="D3550" s="21"/>
      <c r="E3550" s="21"/>
      <c r="F3550" s="30"/>
      <c r="G3550" s="21"/>
      <c r="H3550" s="21"/>
      <c r="I3550" s="31"/>
      <c r="J3550" s="21"/>
      <c r="K3550" s="21"/>
      <c r="L3550" s="21"/>
      <c r="M3550" s="51"/>
      <c r="N3550" s="21"/>
      <c r="O3550" s="21"/>
      <c r="P3550" s="21"/>
      <c r="Q3550" s="21"/>
      <c r="R3550" s="21"/>
      <c r="S3550" s="21"/>
      <c r="U3550" s="36"/>
      <c r="V3550" s="66"/>
      <c r="W3550" s="66"/>
    </row>
    <row r="3551" spans="1:23" ht="15">
      <c r="A3551" s="21"/>
      <c r="B3551" s="6"/>
      <c r="C3551" s="21"/>
      <c r="D3551" s="21"/>
      <c r="E3551" s="21"/>
      <c r="F3551" s="30"/>
      <c r="G3551" s="21"/>
      <c r="H3551" s="21"/>
      <c r="I3551" s="31"/>
      <c r="J3551" s="21"/>
      <c r="K3551" s="21"/>
      <c r="L3551" s="21"/>
      <c r="M3551" s="51"/>
      <c r="N3551" s="21"/>
      <c r="O3551" s="21"/>
      <c r="P3551" s="21"/>
      <c r="Q3551" s="21"/>
      <c r="R3551" s="21"/>
      <c r="S3551" s="21"/>
      <c r="U3551" s="36"/>
      <c r="V3551" s="66"/>
      <c r="W3551" s="66"/>
    </row>
    <row r="3552" spans="1:23" ht="15">
      <c r="A3552" s="21"/>
      <c r="B3552" s="6"/>
      <c r="C3552" s="21"/>
      <c r="D3552" s="21"/>
      <c r="E3552" s="21"/>
      <c r="F3552" s="30"/>
      <c r="G3552" s="21"/>
      <c r="H3552" s="21"/>
      <c r="I3552" s="31"/>
      <c r="J3552" s="21"/>
      <c r="K3552" s="21"/>
      <c r="L3552" s="21"/>
      <c r="M3552" s="51"/>
      <c r="N3552" s="21"/>
      <c r="O3552" s="21"/>
      <c r="P3552" s="21"/>
      <c r="Q3552" s="21"/>
      <c r="R3552" s="21"/>
      <c r="S3552" s="21"/>
      <c r="U3552" s="36"/>
      <c r="V3552" s="66"/>
      <c r="W3552" s="66"/>
    </row>
    <row r="3553" spans="1:23" ht="15">
      <c r="A3553" s="21"/>
      <c r="B3553" s="6"/>
      <c r="C3553" s="21"/>
      <c r="D3553" s="21"/>
      <c r="E3553" s="21"/>
      <c r="F3553" s="30"/>
      <c r="G3553" s="21"/>
      <c r="H3553" s="21"/>
      <c r="I3553" s="31"/>
      <c r="J3553" s="21"/>
      <c r="K3553" s="21"/>
      <c r="L3553" s="21"/>
      <c r="M3553" s="51"/>
      <c r="N3553" s="21"/>
      <c r="O3553" s="21"/>
      <c r="P3553" s="21"/>
      <c r="Q3553" s="21"/>
      <c r="R3553" s="21"/>
      <c r="S3553" s="21"/>
      <c r="U3553" s="36"/>
      <c r="V3553" s="66"/>
      <c r="W3553" s="66"/>
    </row>
    <row r="3554" spans="1:23" ht="15">
      <c r="A3554" s="21"/>
      <c r="B3554" s="6"/>
      <c r="C3554" s="21"/>
      <c r="D3554" s="21"/>
      <c r="E3554" s="21"/>
      <c r="F3554" s="30"/>
      <c r="G3554" s="21"/>
      <c r="H3554" s="21"/>
      <c r="I3554" s="31"/>
      <c r="J3554" s="21"/>
      <c r="K3554" s="21"/>
      <c r="L3554" s="21"/>
      <c r="M3554" s="51"/>
      <c r="N3554" s="21"/>
      <c r="O3554" s="21"/>
      <c r="P3554" s="21"/>
      <c r="Q3554" s="21"/>
      <c r="R3554" s="21"/>
      <c r="S3554" s="21"/>
      <c r="U3554" s="36"/>
      <c r="V3554" s="66"/>
      <c r="W3554" s="66"/>
    </row>
    <row r="3555" spans="1:23" ht="15">
      <c r="A3555" s="21"/>
      <c r="B3555" s="6"/>
      <c r="C3555" s="21"/>
      <c r="D3555" s="21"/>
      <c r="E3555" s="21"/>
      <c r="F3555" s="30"/>
      <c r="G3555" s="21"/>
      <c r="H3555" s="21"/>
      <c r="I3555" s="31"/>
      <c r="J3555" s="21"/>
      <c r="K3555" s="21"/>
      <c r="L3555" s="21"/>
      <c r="M3555" s="51"/>
      <c r="N3555" s="21"/>
      <c r="O3555" s="21"/>
      <c r="P3555" s="21"/>
      <c r="Q3555" s="21"/>
      <c r="R3555" s="21"/>
      <c r="S3555" s="21"/>
      <c r="U3555" s="36"/>
      <c r="V3555" s="66"/>
      <c r="W3555" s="66"/>
    </row>
    <row r="3556" spans="1:23" ht="15">
      <c r="A3556" s="21"/>
      <c r="B3556" s="6"/>
      <c r="C3556" s="21"/>
      <c r="D3556" s="21"/>
      <c r="E3556" s="21"/>
      <c r="F3556" s="30"/>
      <c r="G3556" s="21"/>
      <c r="H3556" s="21"/>
      <c r="I3556" s="31"/>
      <c r="J3556" s="21"/>
      <c r="K3556" s="21"/>
      <c r="L3556" s="21"/>
      <c r="M3556" s="51"/>
      <c r="N3556" s="21"/>
      <c r="O3556" s="21"/>
      <c r="P3556" s="21"/>
      <c r="Q3556" s="21"/>
      <c r="R3556" s="21"/>
      <c r="S3556" s="21"/>
      <c r="U3556" s="36"/>
      <c r="V3556" s="66"/>
      <c r="W3556" s="66"/>
    </row>
    <row r="3557" spans="1:23" ht="15">
      <c r="A3557" s="21"/>
      <c r="B3557" s="6"/>
      <c r="C3557" s="21"/>
      <c r="D3557" s="21"/>
      <c r="E3557" s="21"/>
      <c r="F3557" s="30"/>
      <c r="G3557" s="21"/>
      <c r="H3557" s="21"/>
      <c r="I3557" s="31"/>
      <c r="J3557" s="21"/>
      <c r="K3557" s="21"/>
      <c r="L3557" s="21"/>
      <c r="M3557" s="51"/>
      <c r="N3557" s="21"/>
      <c r="O3557" s="21"/>
      <c r="P3557" s="21"/>
      <c r="Q3557" s="21"/>
      <c r="R3557" s="21"/>
      <c r="S3557" s="21"/>
      <c r="U3557" s="36"/>
      <c r="V3557" s="66"/>
      <c r="W3557" s="66"/>
    </row>
    <row r="3558" spans="1:23" ht="15">
      <c r="A3558" s="21"/>
      <c r="B3558" s="6"/>
      <c r="C3558" s="21"/>
      <c r="D3558" s="21"/>
      <c r="E3558" s="21"/>
      <c r="F3558" s="30"/>
      <c r="G3558" s="21"/>
      <c r="H3558" s="21"/>
      <c r="I3558" s="31"/>
      <c r="J3558" s="21"/>
      <c r="K3558" s="21"/>
      <c r="L3558" s="21"/>
      <c r="M3558" s="51"/>
      <c r="N3558" s="21"/>
      <c r="O3558" s="21"/>
      <c r="P3558" s="21"/>
      <c r="Q3558" s="21"/>
      <c r="R3558" s="21"/>
      <c r="S3558" s="21"/>
      <c r="U3558" s="36"/>
      <c r="V3558" s="66"/>
      <c r="W3558" s="66"/>
    </row>
    <row r="3559" spans="1:23" ht="15">
      <c r="A3559" s="21"/>
      <c r="B3559" s="6"/>
      <c r="C3559" s="21"/>
      <c r="D3559" s="21"/>
      <c r="E3559" s="21"/>
      <c r="F3559" s="30"/>
      <c r="G3559" s="21"/>
      <c r="H3559" s="21"/>
      <c r="I3559" s="31"/>
      <c r="J3559" s="21"/>
      <c r="K3559" s="21"/>
      <c r="L3559" s="21"/>
      <c r="M3559" s="51"/>
      <c r="N3559" s="21"/>
      <c r="O3559" s="21"/>
      <c r="P3559" s="21"/>
      <c r="Q3559" s="21"/>
      <c r="R3559" s="21"/>
      <c r="S3559" s="21"/>
      <c r="U3559" s="36"/>
      <c r="V3559" s="66"/>
      <c r="W3559" s="66"/>
    </row>
    <row r="3560" spans="1:23" ht="15">
      <c r="A3560" s="21"/>
      <c r="B3560" s="6"/>
      <c r="C3560" s="21"/>
      <c r="D3560" s="21"/>
      <c r="E3560" s="21"/>
      <c r="F3560" s="30"/>
      <c r="G3560" s="21"/>
      <c r="H3560" s="21"/>
      <c r="I3560" s="31"/>
      <c r="J3560" s="21"/>
      <c r="K3560" s="21"/>
      <c r="L3560" s="21"/>
      <c r="M3560" s="51"/>
      <c r="N3560" s="21"/>
      <c r="O3560" s="21"/>
      <c r="P3560" s="21"/>
      <c r="Q3560" s="21"/>
      <c r="R3560" s="21"/>
      <c r="S3560" s="21"/>
      <c r="U3560" s="36"/>
      <c r="V3560" s="66"/>
      <c r="W3560" s="66"/>
    </row>
    <row r="3561" spans="1:23" ht="15">
      <c r="A3561" s="21"/>
      <c r="B3561" s="6"/>
      <c r="C3561" s="21"/>
      <c r="D3561" s="21"/>
      <c r="E3561" s="21"/>
      <c r="F3561" s="30"/>
      <c r="G3561" s="21"/>
      <c r="H3561" s="21"/>
      <c r="I3561" s="31"/>
      <c r="J3561" s="21"/>
      <c r="K3561" s="21"/>
      <c r="L3561" s="21"/>
      <c r="M3561" s="51"/>
      <c r="N3561" s="21"/>
      <c r="O3561" s="21"/>
      <c r="P3561" s="21"/>
      <c r="Q3561" s="21"/>
      <c r="R3561" s="21"/>
      <c r="S3561" s="21"/>
      <c r="U3561" s="36"/>
      <c r="V3561" s="66"/>
      <c r="W3561" s="66"/>
    </row>
    <row r="3562" spans="1:23" ht="15">
      <c r="A3562" s="21"/>
      <c r="B3562" s="6"/>
      <c r="C3562" s="21"/>
      <c r="D3562" s="21"/>
      <c r="E3562" s="21"/>
      <c r="F3562" s="30"/>
      <c r="G3562" s="21"/>
      <c r="H3562" s="21"/>
      <c r="I3562" s="31"/>
      <c r="J3562" s="21"/>
      <c r="K3562" s="21"/>
      <c r="L3562" s="21"/>
      <c r="M3562" s="51"/>
      <c r="N3562" s="21"/>
      <c r="O3562" s="21"/>
      <c r="P3562" s="21"/>
      <c r="Q3562" s="21"/>
      <c r="R3562" s="21"/>
      <c r="S3562" s="21"/>
      <c r="U3562" s="36"/>
      <c r="V3562" s="66"/>
      <c r="W3562" s="66"/>
    </row>
    <row r="3563" spans="1:23" ht="15">
      <c r="A3563" s="21"/>
      <c r="B3563" s="6"/>
      <c r="C3563" s="21"/>
      <c r="D3563" s="21"/>
      <c r="E3563" s="21"/>
      <c r="F3563" s="30"/>
      <c r="G3563" s="21"/>
      <c r="H3563" s="21"/>
      <c r="I3563" s="31"/>
      <c r="J3563" s="21"/>
      <c r="K3563" s="21"/>
      <c r="L3563" s="21"/>
      <c r="M3563" s="51"/>
      <c r="N3563" s="21"/>
      <c r="O3563" s="21"/>
      <c r="P3563" s="21"/>
      <c r="Q3563" s="21"/>
      <c r="R3563" s="21"/>
      <c r="S3563" s="21"/>
      <c r="U3563" s="36"/>
      <c r="V3563" s="66"/>
      <c r="W3563" s="66"/>
    </row>
    <row r="3564" spans="1:23" ht="15">
      <c r="A3564" s="21"/>
      <c r="B3564" s="6"/>
      <c r="C3564" s="21"/>
      <c r="D3564" s="21"/>
      <c r="E3564" s="21"/>
      <c r="F3564" s="30"/>
      <c r="G3564" s="21"/>
      <c r="H3564" s="21"/>
      <c r="I3564" s="31"/>
      <c r="J3564" s="21"/>
      <c r="K3564" s="21"/>
      <c r="L3564" s="21"/>
      <c r="M3564" s="51"/>
      <c r="N3564" s="21"/>
      <c r="O3564" s="21"/>
      <c r="P3564" s="21"/>
      <c r="Q3564" s="21"/>
      <c r="R3564" s="21"/>
      <c r="S3564" s="21"/>
      <c r="U3564" s="36"/>
      <c r="V3564" s="66"/>
      <c r="W3564" s="66"/>
    </row>
    <row r="3565" spans="1:23" ht="15">
      <c r="A3565" s="21"/>
      <c r="B3565" s="6"/>
      <c r="C3565" s="21"/>
      <c r="D3565" s="21"/>
      <c r="E3565" s="21"/>
      <c r="F3565" s="30"/>
      <c r="G3565" s="21"/>
      <c r="H3565" s="21"/>
      <c r="I3565" s="31"/>
      <c r="J3565" s="21"/>
      <c r="K3565" s="21"/>
      <c r="L3565" s="21"/>
      <c r="M3565" s="51"/>
      <c r="N3565" s="21"/>
      <c r="O3565" s="21"/>
      <c r="P3565" s="21"/>
      <c r="Q3565" s="21"/>
      <c r="R3565" s="21"/>
      <c r="S3565" s="21"/>
      <c r="U3565" s="36"/>
      <c r="V3565" s="66"/>
      <c r="W3565" s="66"/>
    </row>
    <row r="3566" spans="1:23" ht="15">
      <c r="A3566" s="21"/>
      <c r="B3566" s="6"/>
      <c r="C3566" s="21"/>
      <c r="D3566" s="21"/>
      <c r="E3566" s="21"/>
      <c r="F3566" s="30"/>
      <c r="G3566" s="21"/>
      <c r="H3566" s="21"/>
      <c r="I3566" s="31"/>
      <c r="J3566" s="21"/>
      <c r="K3566" s="21"/>
      <c r="L3566" s="21"/>
      <c r="M3566" s="51"/>
      <c r="N3566" s="21"/>
      <c r="O3566" s="21"/>
      <c r="P3566" s="21"/>
      <c r="Q3566" s="21"/>
      <c r="R3566" s="21"/>
      <c r="S3566" s="21"/>
      <c r="U3566" s="36"/>
      <c r="V3566" s="66"/>
      <c r="W3566" s="66"/>
    </row>
    <row r="3567" spans="1:23" ht="15">
      <c r="A3567" s="21"/>
      <c r="B3567" s="6"/>
      <c r="C3567" s="21"/>
      <c r="D3567" s="21"/>
      <c r="E3567" s="21"/>
      <c r="F3567" s="30"/>
      <c r="G3567" s="21"/>
      <c r="H3567" s="21"/>
      <c r="I3567" s="31"/>
      <c r="J3567" s="21"/>
      <c r="K3567" s="21"/>
      <c r="L3567" s="21"/>
      <c r="M3567" s="51"/>
      <c r="N3567" s="21"/>
      <c r="O3567" s="21"/>
      <c r="P3567" s="21"/>
      <c r="Q3567" s="21"/>
      <c r="R3567" s="21"/>
      <c r="S3567" s="21"/>
      <c r="U3567" s="36"/>
      <c r="V3567" s="66"/>
      <c r="W3567" s="66"/>
    </row>
    <row r="3568" spans="1:23" ht="15">
      <c r="A3568" s="21"/>
      <c r="B3568" s="6"/>
      <c r="C3568" s="21"/>
      <c r="D3568" s="21"/>
      <c r="E3568" s="21"/>
      <c r="F3568" s="30"/>
      <c r="G3568" s="21"/>
      <c r="H3568" s="21"/>
      <c r="I3568" s="31"/>
      <c r="J3568" s="21"/>
      <c r="K3568" s="21"/>
      <c r="L3568" s="21"/>
      <c r="M3568" s="51"/>
      <c r="N3568" s="21"/>
      <c r="O3568" s="21"/>
      <c r="P3568" s="21"/>
      <c r="Q3568" s="21"/>
      <c r="R3568" s="21"/>
      <c r="S3568" s="21"/>
      <c r="U3568" s="36"/>
      <c r="V3568" s="66"/>
      <c r="W3568" s="66"/>
    </row>
    <row r="3569" spans="1:23" ht="15">
      <c r="A3569" s="21"/>
      <c r="B3569" s="6"/>
      <c r="C3569" s="21"/>
      <c r="D3569" s="21"/>
      <c r="E3569" s="21"/>
      <c r="F3569" s="30"/>
      <c r="G3569" s="21"/>
      <c r="H3569" s="21"/>
      <c r="I3569" s="31"/>
      <c r="J3569" s="21"/>
      <c r="K3569" s="21"/>
      <c r="L3569" s="21"/>
      <c r="M3569" s="51"/>
      <c r="N3569" s="21"/>
      <c r="O3569" s="21"/>
      <c r="P3569" s="21"/>
      <c r="Q3569" s="21"/>
      <c r="R3569" s="21"/>
      <c r="S3569" s="21"/>
      <c r="U3569" s="36"/>
      <c r="V3569" s="66"/>
      <c r="W3569" s="66"/>
    </row>
    <row r="3570" spans="1:23" ht="15">
      <c r="A3570" s="21"/>
      <c r="B3570" s="6"/>
      <c r="C3570" s="21"/>
      <c r="D3570" s="21"/>
      <c r="E3570" s="21"/>
      <c r="F3570" s="30"/>
      <c r="G3570" s="21"/>
      <c r="H3570" s="21"/>
      <c r="I3570" s="31"/>
      <c r="J3570" s="21"/>
      <c r="K3570" s="21"/>
      <c r="L3570" s="21"/>
      <c r="M3570" s="51"/>
      <c r="N3570" s="21"/>
      <c r="O3570" s="21"/>
      <c r="P3570" s="21"/>
      <c r="Q3570" s="21"/>
      <c r="R3570" s="21"/>
      <c r="S3570" s="21"/>
      <c r="U3570" s="36"/>
      <c r="V3570" s="66"/>
      <c r="W3570" s="66"/>
    </row>
    <row r="3571" spans="1:23" ht="15">
      <c r="A3571" s="21"/>
      <c r="B3571" s="6"/>
      <c r="C3571" s="21"/>
      <c r="D3571" s="21"/>
      <c r="E3571" s="21"/>
      <c r="F3571" s="30"/>
      <c r="G3571" s="21"/>
      <c r="H3571" s="21"/>
      <c r="I3571" s="31"/>
      <c r="J3571" s="21"/>
      <c r="K3571" s="21"/>
      <c r="L3571" s="21"/>
      <c r="M3571" s="51"/>
      <c r="N3571" s="21"/>
      <c r="O3571" s="21"/>
      <c r="P3571" s="21"/>
      <c r="Q3571" s="21"/>
      <c r="R3571" s="21"/>
      <c r="S3571" s="21"/>
      <c r="U3571" s="36"/>
      <c r="V3571" s="66"/>
      <c r="W3571" s="66"/>
    </row>
    <row r="3572" spans="1:23" ht="15">
      <c r="A3572" s="21"/>
      <c r="B3572" s="6"/>
      <c r="C3572" s="21"/>
      <c r="D3572" s="21"/>
      <c r="E3572" s="21"/>
      <c r="F3572" s="30"/>
      <c r="G3572" s="21"/>
      <c r="H3572" s="21"/>
      <c r="I3572" s="31"/>
      <c r="J3572" s="21"/>
      <c r="K3572" s="21"/>
      <c r="L3572" s="21"/>
      <c r="M3572" s="51"/>
      <c r="N3572" s="21"/>
      <c r="O3572" s="21"/>
      <c r="P3572" s="21"/>
      <c r="Q3572" s="21"/>
      <c r="R3572" s="21"/>
      <c r="S3572" s="21"/>
      <c r="U3572" s="36"/>
      <c r="V3572" s="66"/>
      <c r="W3572" s="66"/>
    </row>
    <row r="3573" spans="1:23" ht="15">
      <c r="A3573" s="21"/>
      <c r="B3573" s="6"/>
      <c r="C3573" s="21"/>
      <c r="D3573" s="21"/>
      <c r="E3573" s="21"/>
      <c r="F3573" s="30"/>
      <c r="G3573" s="21"/>
      <c r="H3573" s="21"/>
      <c r="I3573" s="31"/>
      <c r="J3573" s="21"/>
      <c r="K3573" s="21"/>
      <c r="L3573" s="21"/>
      <c r="M3573" s="51"/>
      <c r="N3573" s="21"/>
      <c r="O3573" s="21"/>
      <c r="P3573" s="21"/>
      <c r="Q3573" s="21"/>
      <c r="R3573" s="21"/>
      <c r="S3573" s="21"/>
      <c r="U3573" s="36"/>
      <c r="V3573" s="66"/>
      <c r="W3573" s="66"/>
    </row>
    <row r="3574" spans="1:23" ht="15">
      <c r="A3574" s="21"/>
      <c r="B3574" s="6"/>
      <c r="C3574" s="21"/>
      <c r="D3574" s="21"/>
      <c r="E3574" s="21"/>
      <c r="F3574" s="30"/>
      <c r="G3574" s="21"/>
      <c r="H3574" s="21"/>
      <c r="I3574" s="31"/>
      <c r="J3574" s="21"/>
      <c r="K3574" s="21"/>
      <c r="L3574" s="21"/>
      <c r="M3574" s="51"/>
      <c r="N3574" s="21"/>
      <c r="O3574" s="21"/>
      <c r="P3574" s="21"/>
      <c r="Q3574" s="21"/>
      <c r="R3574" s="21"/>
      <c r="S3574" s="21"/>
      <c r="U3574" s="36"/>
      <c r="V3574" s="66"/>
      <c r="W3574" s="66"/>
    </row>
    <row r="3575" spans="1:23" ht="15">
      <c r="A3575" s="21"/>
      <c r="B3575" s="6"/>
      <c r="C3575" s="21"/>
      <c r="D3575" s="21"/>
      <c r="E3575" s="21"/>
      <c r="F3575" s="30"/>
      <c r="G3575" s="21"/>
      <c r="H3575" s="21"/>
      <c r="I3575" s="31"/>
      <c r="J3575" s="21"/>
      <c r="K3575" s="21"/>
      <c r="L3575" s="21"/>
      <c r="M3575" s="51"/>
      <c r="N3575" s="21"/>
      <c r="O3575" s="21"/>
      <c r="P3575" s="21"/>
      <c r="Q3575" s="21"/>
      <c r="R3575" s="21"/>
      <c r="S3575" s="21"/>
      <c r="U3575" s="36"/>
      <c r="V3575" s="66"/>
      <c r="W3575" s="66"/>
    </row>
    <row r="3576" spans="1:23" ht="15">
      <c r="A3576" s="21"/>
      <c r="B3576" s="6"/>
      <c r="C3576" s="21"/>
      <c r="D3576" s="21"/>
      <c r="E3576" s="21"/>
      <c r="F3576" s="30"/>
      <c r="G3576" s="21"/>
      <c r="H3576" s="21"/>
      <c r="I3576" s="31"/>
      <c r="J3576" s="21"/>
      <c r="K3576" s="21"/>
      <c r="L3576" s="21"/>
      <c r="M3576" s="51"/>
      <c r="N3576" s="21"/>
      <c r="O3576" s="21"/>
      <c r="P3576" s="21"/>
      <c r="Q3576" s="21"/>
      <c r="R3576" s="21"/>
      <c r="S3576" s="21"/>
      <c r="U3576" s="36"/>
      <c r="V3576" s="66"/>
      <c r="W3576" s="66"/>
    </row>
    <row r="3577" spans="1:23" ht="15">
      <c r="A3577" s="21"/>
      <c r="B3577" s="6"/>
      <c r="C3577" s="21"/>
      <c r="D3577" s="21"/>
      <c r="E3577" s="21"/>
      <c r="F3577" s="30"/>
      <c r="G3577" s="21"/>
      <c r="H3577" s="21"/>
      <c r="I3577" s="31"/>
      <c r="J3577" s="21"/>
      <c r="K3577" s="21"/>
      <c r="L3577" s="21"/>
      <c r="M3577" s="51"/>
      <c r="N3577" s="21"/>
      <c r="O3577" s="21"/>
      <c r="P3577" s="21"/>
      <c r="Q3577" s="21"/>
      <c r="R3577" s="21"/>
      <c r="S3577" s="21"/>
      <c r="U3577" s="36"/>
      <c r="V3577" s="66"/>
      <c r="W3577" s="66"/>
    </row>
    <row r="3578" spans="1:23" ht="15">
      <c r="A3578" s="21"/>
      <c r="B3578" s="6"/>
      <c r="C3578" s="21"/>
      <c r="D3578" s="21"/>
      <c r="E3578" s="21"/>
      <c r="F3578" s="30"/>
      <c r="G3578" s="21"/>
      <c r="H3578" s="21"/>
      <c r="I3578" s="31"/>
      <c r="J3578" s="21"/>
      <c r="K3578" s="21"/>
      <c r="L3578" s="21"/>
      <c r="M3578" s="51"/>
      <c r="N3578" s="21"/>
      <c r="O3578" s="21"/>
      <c r="P3578" s="21"/>
      <c r="Q3578" s="21"/>
      <c r="R3578" s="21"/>
      <c r="S3578" s="21"/>
      <c r="U3578" s="36"/>
      <c r="V3578" s="66"/>
      <c r="W3578" s="66"/>
    </row>
    <row r="3579" spans="1:23" ht="15">
      <c r="A3579" s="21"/>
      <c r="B3579" s="6"/>
      <c r="C3579" s="21"/>
      <c r="D3579" s="21"/>
      <c r="E3579" s="21"/>
      <c r="F3579" s="30"/>
      <c r="G3579" s="21"/>
      <c r="H3579" s="21"/>
      <c r="I3579" s="31"/>
      <c r="J3579" s="21"/>
      <c r="K3579" s="21"/>
      <c r="L3579" s="21"/>
      <c r="M3579" s="51"/>
      <c r="N3579" s="21"/>
      <c r="O3579" s="21"/>
      <c r="P3579" s="21"/>
      <c r="Q3579" s="21"/>
      <c r="R3579" s="21"/>
      <c r="S3579" s="21"/>
      <c r="U3579" s="36"/>
      <c r="V3579" s="66"/>
      <c r="W3579" s="66"/>
    </row>
    <row r="3580" spans="1:23" ht="15">
      <c r="A3580" s="21"/>
      <c r="B3580" s="6"/>
      <c r="C3580" s="21"/>
      <c r="D3580" s="21"/>
      <c r="E3580" s="21"/>
      <c r="F3580" s="30"/>
      <c r="G3580" s="21"/>
      <c r="H3580" s="21"/>
      <c r="I3580" s="31"/>
      <c r="J3580" s="21"/>
      <c r="K3580" s="21"/>
      <c r="L3580" s="21"/>
      <c r="M3580" s="51"/>
      <c r="N3580" s="21"/>
      <c r="O3580" s="21"/>
      <c r="P3580" s="21"/>
      <c r="Q3580" s="21"/>
      <c r="R3580" s="21"/>
      <c r="S3580" s="21"/>
      <c r="U3580" s="36"/>
      <c r="V3580" s="66"/>
      <c r="W3580" s="66"/>
    </row>
    <row r="3581" spans="1:23" ht="15">
      <c r="A3581" s="21"/>
      <c r="B3581" s="6"/>
      <c r="C3581" s="21"/>
      <c r="D3581" s="21"/>
      <c r="E3581" s="21"/>
      <c r="F3581" s="30"/>
      <c r="G3581" s="21"/>
      <c r="H3581" s="21"/>
      <c r="I3581" s="31"/>
      <c r="J3581" s="21"/>
      <c r="K3581" s="21"/>
      <c r="L3581" s="21"/>
      <c r="M3581" s="51"/>
      <c r="N3581" s="21"/>
      <c r="O3581" s="21"/>
      <c r="P3581" s="21"/>
      <c r="Q3581" s="21"/>
      <c r="R3581" s="21"/>
      <c r="S3581" s="21"/>
      <c r="U3581" s="36"/>
      <c r="V3581" s="66"/>
      <c r="W3581" s="66"/>
    </row>
    <row r="3582" spans="1:23" ht="15">
      <c r="A3582" s="21"/>
      <c r="B3582" s="6"/>
      <c r="C3582" s="21"/>
      <c r="D3582" s="21"/>
      <c r="E3582" s="21"/>
      <c r="F3582" s="30"/>
      <c r="G3582" s="21"/>
      <c r="H3582" s="21"/>
      <c r="I3582" s="31"/>
      <c r="J3582" s="21"/>
      <c r="K3582" s="21"/>
      <c r="L3582" s="21"/>
      <c r="M3582" s="51"/>
      <c r="N3582" s="21"/>
      <c r="O3582" s="21"/>
      <c r="P3582" s="21"/>
      <c r="Q3582" s="21"/>
      <c r="R3582" s="21"/>
      <c r="S3582" s="21"/>
      <c r="U3582" s="36"/>
      <c r="V3582" s="66"/>
      <c r="W3582" s="66"/>
    </row>
    <row r="3583" spans="1:23" ht="15">
      <c r="A3583" s="21"/>
      <c r="B3583" s="6"/>
      <c r="C3583" s="21"/>
      <c r="D3583" s="21"/>
      <c r="E3583" s="21"/>
      <c r="F3583" s="30"/>
      <c r="G3583" s="21"/>
      <c r="H3583" s="21"/>
      <c r="I3583" s="31"/>
      <c r="J3583" s="21"/>
      <c r="K3583" s="21"/>
      <c r="L3583" s="21"/>
      <c r="M3583" s="51"/>
      <c r="N3583" s="21"/>
      <c r="O3583" s="21"/>
      <c r="P3583" s="21"/>
      <c r="Q3583" s="21"/>
      <c r="R3583" s="21"/>
      <c r="S3583" s="21"/>
      <c r="U3583" s="36"/>
      <c r="V3583" s="66"/>
      <c r="W3583" s="66"/>
    </row>
    <row r="3584" spans="1:23" ht="15">
      <c r="A3584" s="21"/>
      <c r="B3584" s="6"/>
      <c r="C3584" s="21"/>
      <c r="D3584" s="21"/>
      <c r="E3584" s="21"/>
      <c r="F3584" s="30"/>
      <c r="G3584" s="21"/>
      <c r="H3584" s="21"/>
      <c r="I3584" s="31"/>
      <c r="J3584" s="21"/>
      <c r="K3584" s="21"/>
      <c r="L3584" s="21"/>
      <c r="M3584" s="51"/>
      <c r="N3584" s="21"/>
      <c r="O3584" s="21"/>
      <c r="P3584" s="21"/>
      <c r="Q3584" s="21"/>
      <c r="R3584" s="21"/>
      <c r="S3584" s="21"/>
      <c r="U3584" s="36"/>
      <c r="V3584" s="66"/>
      <c r="W3584" s="66"/>
    </row>
    <row r="3585" spans="1:23" ht="15">
      <c r="A3585" s="21"/>
      <c r="B3585" s="6"/>
      <c r="C3585" s="21"/>
      <c r="D3585" s="21"/>
      <c r="E3585" s="21"/>
      <c r="F3585" s="30"/>
      <c r="G3585" s="21"/>
      <c r="H3585" s="21"/>
      <c r="I3585" s="31"/>
      <c r="J3585" s="21"/>
      <c r="K3585" s="21"/>
      <c r="L3585" s="21"/>
      <c r="M3585" s="51"/>
      <c r="N3585" s="21"/>
      <c r="O3585" s="21"/>
      <c r="P3585" s="21"/>
      <c r="Q3585" s="21"/>
      <c r="R3585" s="21"/>
      <c r="S3585" s="21"/>
      <c r="U3585" s="36"/>
      <c r="V3585" s="66"/>
      <c r="W3585" s="66"/>
    </row>
    <row r="3586" spans="1:23" ht="15">
      <c r="A3586" s="21"/>
      <c r="B3586" s="6"/>
      <c r="C3586" s="21"/>
      <c r="D3586" s="21"/>
      <c r="E3586" s="21"/>
      <c r="F3586" s="30"/>
      <c r="G3586" s="21"/>
      <c r="H3586" s="21"/>
      <c r="I3586" s="31"/>
      <c r="J3586" s="21"/>
      <c r="K3586" s="21"/>
      <c r="L3586" s="21"/>
      <c r="M3586" s="51"/>
      <c r="N3586" s="21"/>
      <c r="O3586" s="21"/>
      <c r="P3586" s="21"/>
      <c r="Q3586" s="21"/>
      <c r="R3586" s="21"/>
      <c r="S3586" s="21"/>
      <c r="U3586" s="36"/>
      <c r="V3586" s="66"/>
      <c r="W3586" s="66"/>
    </row>
    <row r="3587" spans="1:23" ht="15">
      <c r="A3587" s="21"/>
      <c r="B3587" s="6"/>
      <c r="C3587" s="21"/>
      <c r="D3587" s="21"/>
      <c r="E3587" s="21"/>
      <c r="F3587" s="30"/>
      <c r="G3587" s="21"/>
      <c r="H3587" s="21"/>
      <c r="I3587" s="31"/>
      <c r="J3587" s="21"/>
      <c r="K3587" s="21"/>
      <c r="L3587" s="21"/>
      <c r="M3587" s="51"/>
      <c r="N3587" s="21"/>
      <c r="O3587" s="21"/>
      <c r="P3587" s="21"/>
      <c r="Q3587" s="21"/>
      <c r="R3587" s="21"/>
      <c r="S3587" s="21"/>
      <c r="U3587" s="36"/>
      <c r="V3587" s="66"/>
      <c r="W3587" s="66"/>
    </row>
    <row r="3588" spans="1:23" ht="15">
      <c r="A3588" s="21"/>
      <c r="B3588" s="6"/>
      <c r="C3588" s="21"/>
      <c r="D3588" s="21"/>
      <c r="E3588" s="21"/>
      <c r="F3588" s="30"/>
      <c r="G3588" s="21"/>
      <c r="H3588" s="21"/>
      <c r="I3588" s="31"/>
      <c r="J3588" s="21"/>
      <c r="K3588" s="21"/>
      <c r="L3588" s="21"/>
      <c r="M3588" s="51"/>
      <c r="N3588" s="21"/>
      <c r="O3588" s="21"/>
      <c r="P3588" s="21"/>
      <c r="Q3588" s="21"/>
      <c r="R3588" s="21"/>
      <c r="S3588" s="21"/>
      <c r="U3588" s="36"/>
      <c r="V3588" s="66"/>
      <c r="W3588" s="66"/>
    </row>
    <row r="3589" spans="1:23" ht="15">
      <c r="A3589" s="21"/>
      <c r="B3589" s="6"/>
      <c r="C3589" s="21"/>
      <c r="D3589" s="21"/>
      <c r="E3589" s="21"/>
      <c r="F3589" s="30"/>
      <c r="G3589" s="21"/>
      <c r="H3589" s="21"/>
      <c r="I3589" s="31"/>
      <c r="J3589" s="21"/>
      <c r="K3589" s="21"/>
      <c r="L3589" s="21"/>
      <c r="M3589" s="51"/>
      <c r="N3589" s="21"/>
      <c r="O3589" s="21"/>
      <c r="P3589" s="21"/>
      <c r="Q3589" s="21"/>
      <c r="R3589" s="21"/>
      <c r="S3589" s="21"/>
      <c r="U3589" s="36"/>
      <c r="V3589" s="66"/>
      <c r="W3589" s="66"/>
    </row>
    <row r="3590" spans="1:23" ht="15">
      <c r="A3590" s="21"/>
      <c r="B3590" s="6"/>
      <c r="C3590" s="21"/>
      <c r="D3590" s="21"/>
      <c r="E3590" s="21"/>
      <c r="F3590" s="30"/>
      <c r="G3590" s="21"/>
      <c r="H3590" s="21"/>
      <c r="I3590" s="31"/>
      <c r="J3590" s="21"/>
      <c r="K3590" s="21"/>
      <c r="L3590" s="21"/>
      <c r="M3590" s="51"/>
      <c r="N3590" s="21"/>
      <c r="O3590" s="21"/>
      <c r="P3590" s="21"/>
      <c r="Q3590" s="21"/>
      <c r="R3590" s="21"/>
      <c r="S3590" s="21"/>
      <c r="U3590" s="36"/>
      <c r="V3590" s="66"/>
      <c r="W3590" s="66"/>
    </row>
    <row r="3591" spans="1:23" ht="15">
      <c r="A3591" s="21"/>
      <c r="B3591" s="6"/>
      <c r="C3591" s="21"/>
      <c r="D3591" s="21"/>
      <c r="E3591" s="21"/>
      <c r="F3591" s="30"/>
      <c r="G3591" s="21"/>
      <c r="H3591" s="21"/>
      <c r="I3591" s="31"/>
      <c r="J3591" s="21"/>
      <c r="K3591" s="21"/>
      <c r="L3591" s="21"/>
      <c r="M3591" s="51"/>
      <c r="N3591" s="21"/>
      <c r="O3591" s="21"/>
      <c r="P3591" s="21"/>
      <c r="Q3591" s="21"/>
      <c r="R3591" s="21"/>
      <c r="S3591" s="21"/>
      <c r="U3591" s="36"/>
      <c r="V3591" s="66"/>
      <c r="W3591" s="66"/>
    </row>
    <row r="3592" spans="1:23" ht="15">
      <c r="A3592" s="21"/>
      <c r="B3592" s="6"/>
      <c r="C3592" s="21"/>
      <c r="D3592" s="21"/>
      <c r="E3592" s="21"/>
      <c r="F3592" s="30"/>
      <c r="G3592" s="21"/>
      <c r="H3592" s="21"/>
      <c r="I3592" s="31"/>
      <c r="J3592" s="21"/>
      <c r="K3592" s="21"/>
      <c r="L3592" s="21"/>
      <c r="M3592" s="51"/>
      <c r="N3592" s="21"/>
      <c r="O3592" s="21"/>
      <c r="P3592" s="21"/>
      <c r="Q3592" s="21"/>
      <c r="R3592" s="21"/>
      <c r="S3592" s="21"/>
      <c r="U3592" s="36"/>
      <c r="V3592" s="66"/>
      <c r="W3592" s="66"/>
    </row>
    <row r="3593" spans="1:23" ht="15">
      <c r="A3593" s="21"/>
      <c r="B3593" s="6"/>
      <c r="C3593" s="21"/>
      <c r="D3593" s="21"/>
      <c r="E3593" s="21"/>
      <c r="F3593" s="30"/>
      <c r="G3593" s="21"/>
      <c r="H3593" s="21"/>
      <c r="I3593" s="31"/>
      <c r="J3593" s="21"/>
      <c r="K3593" s="21"/>
      <c r="L3593" s="21"/>
      <c r="M3593" s="51"/>
      <c r="N3593" s="21"/>
      <c r="O3593" s="21"/>
      <c r="P3593" s="21"/>
      <c r="Q3593" s="21"/>
      <c r="R3593" s="21"/>
      <c r="S3593" s="21"/>
      <c r="U3593" s="36"/>
      <c r="V3593" s="66"/>
      <c r="W3593" s="66"/>
    </row>
    <row r="3594" spans="1:23" ht="15">
      <c r="A3594" s="21"/>
      <c r="B3594" s="6"/>
      <c r="C3594" s="21"/>
      <c r="D3594" s="21"/>
      <c r="E3594" s="21"/>
      <c r="F3594" s="30"/>
      <c r="G3594" s="21"/>
      <c r="H3594" s="21"/>
      <c r="I3594" s="31"/>
      <c r="J3594" s="21"/>
      <c r="K3594" s="21"/>
      <c r="L3594" s="21"/>
      <c r="M3594" s="51"/>
      <c r="N3594" s="21"/>
      <c r="O3594" s="21"/>
      <c r="P3594" s="21"/>
      <c r="Q3594" s="21"/>
      <c r="R3594" s="21"/>
      <c r="S3594" s="21"/>
      <c r="U3594" s="36"/>
      <c r="V3594" s="66"/>
      <c r="W3594" s="66"/>
    </row>
    <row r="3595" spans="1:23" ht="15">
      <c r="A3595" s="21"/>
      <c r="B3595" s="6"/>
      <c r="C3595" s="21"/>
      <c r="D3595" s="21"/>
      <c r="E3595" s="21"/>
      <c r="F3595" s="30"/>
      <c r="G3595" s="21"/>
      <c r="H3595" s="21"/>
      <c r="I3595" s="31"/>
      <c r="J3595" s="21"/>
      <c r="K3595" s="21"/>
      <c r="L3595" s="21"/>
      <c r="M3595" s="51"/>
      <c r="N3595" s="21"/>
      <c r="O3595" s="21"/>
      <c r="P3595" s="21"/>
      <c r="Q3595" s="21"/>
      <c r="R3595" s="21"/>
      <c r="S3595" s="21"/>
      <c r="U3595" s="36"/>
      <c r="V3595" s="66"/>
      <c r="W3595" s="66"/>
    </row>
    <row r="3596" spans="1:23" ht="15">
      <c r="A3596" s="21"/>
      <c r="B3596" s="6"/>
      <c r="C3596" s="21"/>
      <c r="D3596" s="21"/>
      <c r="E3596" s="21"/>
      <c r="F3596" s="30"/>
      <c r="G3596" s="21"/>
      <c r="H3596" s="21"/>
      <c r="I3596" s="31"/>
      <c r="J3596" s="21"/>
      <c r="K3596" s="21"/>
      <c r="L3596" s="21"/>
      <c r="M3596" s="51"/>
      <c r="N3596" s="21"/>
      <c r="O3596" s="21"/>
      <c r="P3596" s="21"/>
      <c r="Q3596" s="21"/>
      <c r="R3596" s="21"/>
      <c r="S3596" s="21"/>
      <c r="U3596" s="36"/>
      <c r="V3596" s="66"/>
      <c r="W3596" s="66"/>
    </row>
    <row r="3597" spans="1:23" ht="15">
      <c r="A3597" s="21"/>
      <c r="B3597" s="6"/>
      <c r="C3597" s="21"/>
      <c r="D3597" s="21"/>
      <c r="E3597" s="21"/>
      <c r="F3597" s="30"/>
      <c r="G3597" s="21"/>
      <c r="H3597" s="21"/>
      <c r="I3597" s="31"/>
      <c r="J3597" s="21"/>
      <c r="K3597" s="21"/>
      <c r="L3597" s="21"/>
      <c r="M3597" s="51"/>
      <c r="N3597" s="21"/>
      <c r="O3597" s="21"/>
      <c r="P3597" s="21"/>
      <c r="Q3597" s="21"/>
      <c r="R3597" s="21"/>
      <c r="S3597" s="21"/>
      <c r="U3597" s="36"/>
      <c r="V3597" s="66"/>
      <c r="W3597" s="66"/>
    </row>
    <row r="3598" spans="1:23" ht="15">
      <c r="A3598" s="21"/>
      <c r="B3598" s="6"/>
      <c r="C3598" s="21"/>
      <c r="D3598" s="21"/>
      <c r="E3598" s="21"/>
      <c r="F3598" s="30"/>
      <c r="G3598" s="21"/>
      <c r="H3598" s="21"/>
      <c r="I3598" s="31"/>
      <c r="J3598" s="21"/>
      <c r="K3598" s="21"/>
      <c r="L3598" s="21"/>
      <c r="M3598" s="51"/>
      <c r="N3598" s="21"/>
      <c r="O3598" s="21"/>
      <c r="P3598" s="21"/>
      <c r="Q3598" s="21"/>
      <c r="R3598" s="21"/>
      <c r="S3598" s="21"/>
      <c r="U3598" s="36"/>
      <c r="V3598" s="66"/>
      <c r="W3598" s="66"/>
    </row>
    <row r="3599" spans="1:23" ht="15">
      <c r="A3599" s="21"/>
      <c r="B3599" s="6"/>
      <c r="C3599" s="21"/>
      <c r="D3599" s="21"/>
      <c r="E3599" s="21"/>
      <c r="F3599" s="30"/>
      <c r="G3599" s="21"/>
      <c r="H3599" s="21"/>
      <c r="I3599" s="31"/>
      <c r="J3599" s="21"/>
      <c r="K3599" s="21"/>
      <c r="L3599" s="21"/>
      <c r="M3599" s="51"/>
      <c r="N3599" s="21"/>
      <c r="O3599" s="21"/>
      <c r="P3599" s="21"/>
      <c r="Q3599" s="21"/>
      <c r="R3599" s="21"/>
      <c r="S3599" s="21"/>
      <c r="U3599" s="36"/>
      <c r="V3599" s="66"/>
      <c r="W3599" s="66"/>
    </row>
    <row r="3600" spans="1:23" ht="15">
      <c r="A3600" s="21"/>
      <c r="B3600" s="6"/>
      <c r="C3600" s="21"/>
      <c r="D3600" s="21"/>
      <c r="E3600" s="21"/>
      <c r="F3600" s="30"/>
      <c r="G3600" s="21"/>
      <c r="H3600" s="21"/>
      <c r="I3600" s="31"/>
      <c r="J3600" s="21"/>
      <c r="K3600" s="21"/>
      <c r="L3600" s="21"/>
      <c r="M3600" s="51"/>
      <c r="N3600" s="21"/>
      <c r="O3600" s="21"/>
      <c r="P3600" s="21"/>
      <c r="Q3600" s="21"/>
      <c r="R3600" s="21"/>
      <c r="S3600" s="21"/>
      <c r="U3600" s="36"/>
      <c r="V3600" s="66"/>
      <c r="W3600" s="66"/>
    </row>
    <row r="3601" spans="1:23" ht="15">
      <c r="A3601" s="21"/>
      <c r="B3601" s="6"/>
      <c r="C3601" s="21"/>
      <c r="D3601" s="21"/>
      <c r="E3601" s="21"/>
      <c r="F3601" s="30"/>
      <c r="G3601" s="21"/>
      <c r="H3601" s="21"/>
      <c r="I3601" s="31"/>
      <c r="J3601" s="21"/>
      <c r="K3601" s="21"/>
      <c r="L3601" s="21"/>
      <c r="M3601" s="51"/>
      <c r="N3601" s="21"/>
      <c r="O3601" s="21"/>
      <c r="P3601" s="21"/>
      <c r="Q3601" s="21"/>
      <c r="R3601" s="21"/>
      <c r="S3601" s="21"/>
      <c r="U3601" s="36"/>
      <c r="V3601" s="66"/>
      <c r="W3601" s="66"/>
    </row>
    <row r="3602" spans="1:23" ht="15">
      <c r="A3602" s="21"/>
      <c r="B3602" s="6"/>
      <c r="C3602" s="21"/>
      <c r="D3602" s="21"/>
      <c r="E3602" s="21"/>
      <c r="F3602" s="30"/>
      <c r="G3602" s="21"/>
      <c r="H3602" s="21"/>
      <c r="I3602" s="31"/>
      <c r="J3602" s="21"/>
      <c r="K3602" s="21"/>
      <c r="L3602" s="21"/>
      <c r="M3602" s="51"/>
      <c r="N3602" s="21"/>
      <c r="O3602" s="21"/>
      <c r="P3602" s="21"/>
      <c r="Q3602" s="21"/>
      <c r="R3602" s="21"/>
      <c r="S3602" s="21"/>
      <c r="U3602" s="36"/>
      <c r="V3602" s="66"/>
      <c r="W3602" s="66"/>
    </row>
    <row r="3603" spans="1:23" ht="15">
      <c r="A3603" s="21"/>
      <c r="B3603" s="6"/>
      <c r="C3603" s="21"/>
      <c r="D3603" s="21"/>
      <c r="E3603" s="21"/>
      <c r="F3603" s="30"/>
      <c r="G3603" s="21"/>
      <c r="H3603" s="21"/>
      <c r="I3603" s="31"/>
      <c r="J3603" s="21"/>
      <c r="K3603" s="21"/>
      <c r="L3603" s="21"/>
      <c r="M3603" s="51"/>
      <c r="N3603" s="21"/>
      <c r="O3603" s="21"/>
      <c r="P3603" s="21"/>
      <c r="Q3603" s="21"/>
      <c r="R3603" s="21"/>
      <c r="S3603" s="21"/>
      <c r="U3603" s="36"/>
      <c r="V3603" s="66"/>
      <c r="W3603" s="66"/>
    </row>
    <row r="3604" spans="1:23" ht="15">
      <c r="A3604" s="21"/>
      <c r="B3604" s="6"/>
      <c r="C3604" s="21"/>
      <c r="D3604" s="21"/>
      <c r="E3604" s="21"/>
      <c r="F3604" s="30"/>
      <c r="G3604" s="21"/>
      <c r="H3604" s="21"/>
      <c r="I3604" s="31"/>
      <c r="J3604" s="21"/>
      <c r="K3604" s="21"/>
      <c r="L3604" s="21"/>
      <c r="M3604" s="51"/>
      <c r="N3604" s="21"/>
      <c r="O3604" s="21"/>
      <c r="P3604" s="21"/>
      <c r="Q3604" s="21"/>
      <c r="R3604" s="21"/>
      <c r="S3604" s="21"/>
      <c r="U3604" s="36"/>
      <c r="V3604" s="66"/>
      <c r="W3604" s="66"/>
    </row>
    <row r="3605" spans="1:23" ht="15">
      <c r="A3605" s="21"/>
      <c r="B3605" s="6"/>
      <c r="C3605" s="21"/>
      <c r="D3605" s="21"/>
      <c r="E3605" s="21"/>
      <c r="F3605" s="30"/>
      <c r="G3605" s="21"/>
      <c r="H3605" s="21"/>
      <c r="I3605" s="31"/>
      <c r="J3605" s="21"/>
      <c r="K3605" s="21"/>
      <c r="L3605" s="21"/>
      <c r="M3605" s="51"/>
      <c r="N3605" s="21"/>
      <c r="O3605" s="21"/>
      <c r="P3605" s="21"/>
      <c r="Q3605" s="21"/>
      <c r="R3605" s="21"/>
      <c r="S3605" s="21"/>
      <c r="U3605" s="36"/>
      <c r="V3605" s="66"/>
      <c r="W3605" s="66"/>
    </row>
    <row r="3606" spans="1:23" ht="15">
      <c r="A3606" s="21"/>
      <c r="B3606" s="6"/>
      <c r="C3606" s="21"/>
      <c r="D3606" s="21"/>
      <c r="E3606" s="21"/>
      <c r="F3606" s="30"/>
      <c r="G3606" s="21"/>
      <c r="H3606" s="21"/>
      <c r="I3606" s="31"/>
      <c r="J3606" s="21"/>
      <c r="K3606" s="21"/>
      <c r="L3606" s="21"/>
      <c r="M3606" s="51"/>
      <c r="N3606" s="21"/>
      <c r="O3606" s="21"/>
      <c r="P3606" s="21"/>
      <c r="Q3606" s="21"/>
      <c r="R3606" s="21"/>
      <c r="S3606" s="21"/>
      <c r="U3606" s="36"/>
      <c r="V3606" s="66"/>
      <c r="W3606" s="66"/>
    </row>
    <row r="3607" spans="1:23" ht="15">
      <c r="A3607" s="21"/>
      <c r="B3607" s="6"/>
      <c r="C3607" s="21"/>
      <c r="D3607" s="21"/>
      <c r="E3607" s="21"/>
      <c r="F3607" s="30"/>
      <c r="G3607" s="21"/>
      <c r="H3607" s="21"/>
      <c r="I3607" s="31"/>
      <c r="J3607" s="21"/>
      <c r="K3607" s="21"/>
      <c r="L3607" s="21"/>
      <c r="M3607" s="51"/>
      <c r="N3607" s="21"/>
      <c r="O3607" s="21"/>
      <c r="P3607" s="21"/>
      <c r="Q3607" s="21"/>
      <c r="R3607" s="21"/>
      <c r="S3607" s="21"/>
      <c r="U3607" s="36"/>
      <c r="V3607" s="66"/>
      <c r="W3607" s="66"/>
    </row>
    <row r="3608" spans="1:23" ht="15">
      <c r="A3608" s="21"/>
      <c r="B3608" s="6"/>
      <c r="C3608" s="21"/>
      <c r="D3608" s="21"/>
      <c r="E3608" s="21"/>
      <c r="F3608" s="30"/>
      <c r="G3608" s="21"/>
      <c r="H3608" s="21"/>
      <c r="I3608" s="31"/>
      <c r="J3608" s="21"/>
      <c r="K3608" s="21"/>
      <c r="L3608" s="21"/>
      <c r="M3608" s="51"/>
      <c r="N3608" s="21"/>
      <c r="O3608" s="21"/>
      <c r="P3608" s="21"/>
      <c r="Q3608" s="21"/>
      <c r="R3608" s="21"/>
      <c r="S3608" s="21"/>
      <c r="U3608" s="36"/>
      <c r="V3608" s="66"/>
      <c r="W3608" s="66"/>
    </row>
    <row r="3609" spans="1:23" ht="15">
      <c r="A3609" s="21"/>
      <c r="B3609" s="6"/>
      <c r="C3609" s="21"/>
      <c r="D3609" s="21"/>
      <c r="E3609" s="21"/>
      <c r="F3609" s="30"/>
      <c r="G3609" s="21"/>
      <c r="H3609" s="21"/>
      <c r="I3609" s="31"/>
      <c r="J3609" s="21"/>
      <c r="K3609" s="21"/>
      <c r="L3609" s="21"/>
      <c r="M3609" s="51"/>
      <c r="N3609" s="21"/>
      <c r="O3609" s="21"/>
      <c r="P3609" s="21"/>
      <c r="Q3609" s="21"/>
      <c r="R3609" s="21"/>
      <c r="S3609" s="21"/>
      <c r="U3609" s="36"/>
      <c r="V3609" s="66"/>
      <c r="W3609" s="66"/>
    </row>
    <row r="3610" spans="1:23" ht="15">
      <c r="A3610" s="21"/>
      <c r="B3610" s="6"/>
      <c r="C3610" s="21"/>
      <c r="D3610" s="21"/>
      <c r="E3610" s="21"/>
      <c r="F3610" s="30"/>
      <c r="G3610" s="21"/>
      <c r="H3610" s="21"/>
      <c r="I3610" s="31"/>
      <c r="J3610" s="21"/>
      <c r="K3610" s="21"/>
      <c r="L3610" s="21"/>
      <c r="M3610" s="51"/>
      <c r="N3610" s="21"/>
      <c r="O3610" s="21"/>
      <c r="P3610" s="21"/>
      <c r="Q3610" s="21"/>
      <c r="R3610" s="21"/>
      <c r="S3610" s="21"/>
      <c r="U3610" s="36"/>
      <c r="V3610" s="66"/>
      <c r="W3610" s="66"/>
    </row>
    <row r="3611" spans="1:23" ht="15">
      <c r="A3611" s="21"/>
      <c r="B3611" s="6"/>
      <c r="C3611" s="21"/>
      <c r="D3611" s="21"/>
      <c r="E3611" s="21"/>
      <c r="F3611" s="30"/>
      <c r="G3611" s="21"/>
      <c r="H3611" s="21"/>
      <c r="I3611" s="31"/>
      <c r="J3611" s="21"/>
      <c r="K3611" s="21"/>
      <c r="L3611" s="21"/>
      <c r="M3611" s="51"/>
      <c r="N3611" s="21"/>
      <c r="O3611" s="21"/>
      <c r="P3611" s="21"/>
      <c r="Q3611" s="21"/>
      <c r="R3611" s="21"/>
      <c r="S3611" s="21"/>
      <c r="U3611" s="36"/>
      <c r="V3611" s="66"/>
      <c r="W3611" s="66"/>
    </row>
    <row r="3612" spans="1:23" ht="15">
      <c r="A3612" s="21"/>
      <c r="B3612" s="6"/>
      <c r="C3612" s="21"/>
      <c r="D3612" s="21"/>
      <c r="E3612" s="21"/>
      <c r="F3612" s="30"/>
      <c r="G3612" s="21"/>
      <c r="H3612" s="21"/>
      <c r="I3612" s="31"/>
      <c r="J3612" s="21"/>
      <c r="K3612" s="21"/>
      <c r="L3612" s="21"/>
      <c r="M3612" s="51"/>
      <c r="N3612" s="21"/>
      <c r="O3612" s="21"/>
      <c r="P3612" s="21"/>
      <c r="Q3612" s="21"/>
      <c r="R3612" s="21"/>
      <c r="S3612" s="21"/>
      <c r="U3612" s="36"/>
      <c r="V3612" s="66"/>
      <c r="W3612" s="66"/>
    </row>
    <row r="3613" spans="1:23" ht="15">
      <c r="A3613" s="21"/>
      <c r="B3613" s="6"/>
      <c r="C3613" s="21"/>
      <c r="D3613" s="21"/>
      <c r="E3613" s="21"/>
      <c r="F3613" s="30"/>
      <c r="G3613" s="21"/>
      <c r="H3613" s="21"/>
      <c r="I3613" s="31"/>
      <c r="J3613" s="21"/>
      <c r="K3613" s="21"/>
      <c r="L3613" s="21"/>
      <c r="M3613" s="51"/>
      <c r="N3613" s="21"/>
      <c r="O3613" s="21"/>
      <c r="P3613" s="21"/>
      <c r="Q3613" s="21"/>
      <c r="R3613" s="21"/>
      <c r="S3613" s="21"/>
      <c r="U3613" s="36"/>
      <c r="V3613" s="66"/>
      <c r="W3613" s="66"/>
    </row>
    <row r="3614" spans="1:23" ht="15">
      <c r="A3614" s="21"/>
      <c r="B3614" s="6"/>
      <c r="C3614" s="21"/>
      <c r="D3614" s="21"/>
      <c r="E3614" s="21"/>
      <c r="F3614" s="30"/>
      <c r="G3614" s="21"/>
      <c r="H3614" s="21"/>
      <c r="I3614" s="31"/>
      <c r="J3614" s="21"/>
      <c r="K3614" s="21"/>
      <c r="L3614" s="21"/>
      <c r="M3614" s="51"/>
      <c r="N3614" s="21"/>
      <c r="O3614" s="21"/>
      <c r="P3614" s="21"/>
      <c r="Q3614" s="21"/>
      <c r="R3614" s="21"/>
      <c r="S3614" s="21"/>
      <c r="U3614" s="36"/>
      <c r="V3614" s="66"/>
      <c r="W3614" s="66"/>
    </row>
    <row r="3615" spans="1:23" ht="15">
      <c r="A3615" s="21"/>
      <c r="B3615" s="6"/>
      <c r="C3615" s="21"/>
      <c r="D3615" s="21"/>
      <c r="E3615" s="21"/>
      <c r="F3615" s="30"/>
      <c r="G3615" s="21"/>
      <c r="H3615" s="21"/>
      <c r="I3615" s="31"/>
      <c r="J3615" s="21"/>
      <c r="K3615" s="21"/>
      <c r="L3615" s="21"/>
      <c r="M3615" s="51"/>
      <c r="N3615" s="21"/>
      <c r="O3615" s="21"/>
      <c r="P3615" s="21"/>
      <c r="Q3615" s="21"/>
      <c r="R3615" s="21"/>
      <c r="S3615" s="21"/>
      <c r="U3615" s="36"/>
      <c r="V3615" s="66"/>
      <c r="W3615" s="66"/>
    </row>
    <row r="3616" spans="1:23" ht="15">
      <c r="A3616" s="21"/>
      <c r="B3616" s="6"/>
      <c r="C3616" s="21"/>
      <c r="D3616" s="21"/>
      <c r="E3616" s="21"/>
      <c r="F3616" s="30"/>
      <c r="G3616" s="21"/>
      <c r="H3616" s="21"/>
      <c r="I3616" s="31"/>
      <c r="J3616" s="21"/>
      <c r="K3616" s="21"/>
      <c r="L3616" s="21"/>
      <c r="M3616" s="51"/>
      <c r="N3616" s="21"/>
      <c r="O3616" s="21"/>
      <c r="P3616" s="21"/>
      <c r="Q3616" s="21"/>
      <c r="R3616" s="21"/>
      <c r="S3616" s="21"/>
      <c r="U3616" s="36"/>
      <c r="V3616" s="66"/>
      <c r="W3616" s="66"/>
    </row>
    <row r="3617" spans="1:23" ht="15">
      <c r="A3617" s="21"/>
      <c r="B3617" s="6"/>
      <c r="C3617" s="21"/>
      <c r="D3617" s="21"/>
      <c r="E3617" s="21"/>
      <c r="F3617" s="30"/>
      <c r="G3617" s="21"/>
      <c r="H3617" s="21"/>
      <c r="I3617" s="31"/>
      <c r="J3617" s="21"/>
      <c r="K3617" s="21"/>
      <c r="L3617" s="21"/>
      <c r="M3617" s="51"/>
      <c r="N3617" s="21"/>
      <c r="O3617" s="21"/>
      <c r="P3617" s="21"/>
      <c r="Q3617" s="21"/>
      <c r="R3617" s="21"/>
      <c r="S3617" s="21"/>
      <c r="U3617" s="36"/>
      <c r="V3617" s="66"/>
      <c r="W3617" s="66"/>
    </row>
    <row r="3618" spans="1:23" ht="15">
      <c r="A3618" s="21"/>
      <c r="B3618" s="6"/>
      <c r="C3618" s="21"/>
      <c r="D3618" s="21"/>
      <c r="E3618" s="21"/>
      <c r="F3618" s="30"/>
      <c r="G3618" s="21"/>
      <c r="H3618" s="21"/>
      <c r="I3618" s="31"/>
      <c r="J3618" s="21"/>
      <c r="K3618" s="21"/>
      <c r="L3618" s="21"/>
      <c r="M3618" s="51"/>
      <c r="N3618" s="21"/>
      <c r="O3618" s="21"/>
      <c r="P3618" s="21"/>
      <c r="Q3618" s="21"/>
      <c r="R3618" s="21"/>
      <c r="S3618" s="21"/>
      <c r="U3618" s="36"/>
      <c r="V3618" s="66"/>
      <c r="W3618" s="66"/>
    </row>
    <row r="3619" spans="1:23" ht="15">
      <c r="A3619" s="21"/>
      <c r="B3619" s="6"/>
      <c r="C3619" s="21"/>
      <c r="D3619" s="21"/>
      <c r="E3619" s="21"/>
      <c r="F3619" s="30"/>
      <c r="G3619" s="21"/>
      <c r="H3619" s="21"/>
      <c r="I3619" s="31"/>
      <c r="J3619" s="21"/>
      <c r="K3619" s="21"/>
      <c r="L3619" s="21"/>
      <c r="M3619" s="51"/>
      <c r="N3619" s="21"/>
      <c r="O3619" s="21"/>
      <c r="P3619" s="21"/>
      <c r="Q3619" s="21"/>
      <c r="R3619" s="21"/>
      <c r="S3619" s="21"/>
      <c r="U3619" s="36"/>
      <c r="V3619" s="66"/>
      <c r="W3619" s="66"/>
    </row>
    <row r="3620" spans="1:23" ht="15">
      <c r="A3620" s="21"/>
      <c r="B3620" s="6"/>
      <c r="C3620" s="21"/>
      <c r="D3620" s="21"/>
      <c r="E3620" s="21"/>
      <c r="F3620" s="30"/>
      <c r="G3620" s="21"/>
      <c r="H3620" s="21"/>
      <c r="I3620" s="31"/>
      <c r="J3620" s="21"/>
      <c r="K3620" s="21"/>
      <c r="L3620" s="21"/>
      <c r="M3620" s="51"/>
      <c r="N3620" s="21"/>
      <c r="O3620" s="21"/>
      <c r="P3620" s="21"/>
      <c r="Q3620" s="21"/>
      <c r="R3620" s="21"/>
      <c r="S3620" s="21"/>
      <c r="U3620" s="36"/>
      <c r="V3620" s="66"/>
      <c r="W3620" s="66"/>
    </row>
    <row r="3621" spans="1:23" ht="15">
      <c r="A3621" s="21"/>
      <c r="B3621" s="6"/>
      <c r="C3621" s="21"/>
      <c r="D3621" s="21"/>
      <c r="E3621" s="21"/>
      <c r="F3621" s="30"/>
      <c r="G3621" s="21"/>
      <c r="H3621" s="21"/>
      <c r="I3621" s="31"/>
      <c r="J3621" s="21"/>
      <c r="K3621" s="21"/>
      <c r="L3621" s="21"/>
      <c r="M3621" s="51"/>
      <c r="N3621" s="21"/>
      <c r="O3621" s="21"/>
      <c r="P3621" s="21"/>
      <c r="Q3621" s="21"/>
      <c r="R3621" s="21"/>
      <c r="S3621" s="21"/>
      <c r="U3621" s="36"/>
      <c r="V3621" s="66"/>
      <c r="W3621" s="66"/>
    </row>
    <row r="3622" spans="1:23" ht="15">
      <c r="A3622" s="21"/>
      <c r="B3622" s="6"/>
      <c r="C3622" s="21"/>
      <c r="D3622" s="21"/>
      <c r="E3622" s="21"/>
      <c r="F3622" s="30"/>
      <c r="G3622" s="21"/>
      <c r="H3622" s="21"/>
      <c r="I3622" s="31"/>
      <c r="J3622" s="21"/>
      <c r="K3622" s="21"/>
      <c r="L3622" s="21"/>
      <c r="M3622" s="51"/>
      <c r="N3622" s="21"/>
      <c r="O3622" s="21"/>
      <c r="P3622" s="21"/>
      <c r="Q3622" s="21"/>
      <c r="R3622" s="21"/>
      <c r="S3622" s="21"/>
      <c r="U3622" s="36"/>
      <c r="V3622" s="66"/>
      <c r="W3622" s="66"/>
    </row>
    <row r="3623" spans="1:23" ht="15">
      <c r="A3623" s="21"/>
      <c r="B3623" s="6"/>
      <c r="C3623" s="21"/>
      <c r="D3623" s="21"/>
      <c r="E3623" s="21"/>
      <c r="F3623" s="30"/>
      <c r="G3623" s="21"/>
      <c r="H3623" s="21"/>
      <c r="I3623" s="31"/>
      <c r="J3623" s="21"/>
      <c r="K3623" s="21"/>
      <c r="L3623" s="21"/>
      <c r="M3623" s="51"/>
      <c r="N3623" s="21"/>
      <c r="O3623" s="21"/>
      <c r="P3623" s="21"/>
      <c r="Q3623" s="21"/>
      <c r="R3623" s="21"/>
      <c r="S3623" s="21"/>
      <c r="U3623" s="36"/>
      <c r="V3623" s="66"/>
      <c r="W3623" s="66"/>
    </row>
    <row r="3624" spans="1:23" ht="15">
      <c r="A3624" s="21"/>
      <c r="B3624" s="6"/>
      <c r="C3624" s="21"/>
      <c r="D3624" s="21"/>
      <c r="E3624" s="21"/>
      <c r="F3624" s="30"/>
      <c r="G3624" s="21"/>
      <c r="H3624" s="21"/>
      <c r="I3624" s="31"/>
      <c r="J3624" s="21"/>
      <c r="K3624" s="21"/>
      <c r="L3624" s="21"/>
      <c r="M3624" s="51"/>
      <c r="N3624" s="21"/>
      <c r="O3624" s="21"/>
      <c r="P3624" s="21"/>
      <c r="Q3624" s="21"/>
      <c r="R3624" s="21"/>
      <c r="S3624" s="21"/>
      <c r="U3624" s="36"/>
      <c r="V3624" s="66"/>
      <c r="W3624" s="66"/>
    </row>
    <row r="3625" spans="1:23" ht="15">
      <c r="A3625" s="21"/>
      <c r="B3625" s="6"/>
      <c r="C3625" s="21"/>
      <c r="D3625" s="21"/>
      <c r="E3625" s="21"/>
      <c r="F3625" s="30"/>
      <c r="G3625" s="21"/>
      <c r="H3625" s="21"/>
      <c r="I3625" s="31"/>
      <c r="J3625" s="21"/>
      <c r="K3625" s="21"/>
      <c r="L3625" s="21"/>
      <c r="M3625" s="51"/>
      <c r="N3625" s="21"/>
      <c r="O3625" s="21"/>
      <c r="P3625" s="21"/>
      <c r="Q3625" s="21"/>
      <c r="R3625" s="21"/>
      <c r="S3625" s="21"/>
      <c r="U3625" s="36"/>
      <c r="V3625" s="66"/>
      <c r="W3625" s="66"/>
    </row>
    <row r="3626" spans="1:23" ht="15">
      <c r="A3626" s="21"/>
      <c r="B3626" s="6"/>
      <c r="C3626" s="21"/>
      <c r="D3626" s="21"/>
      <c r="E3626" s="21"/>
      <c r="F3626" s="30"/>
      <c r="G3626" s="21"/>
      <c r="H3626" s="21"/>
      <c r="I3626" s="31"/>
      <c r="J3626" s="21"/>
      <c r="K3626" s="21"/>
      <c r="L3626" s="21"/>
      <c r="M3626" s="51"/>
      <c r="N3626" s="21"/>
      <c r="O3626" s="21"/>
      <c r="P3626" s="21"/>
      <c r="Q3626" s="21"/>
      <c r="R3626" s="21"/>
      <c r="S3626" s="21"/>
      <c r="U3626" s="36"/>
      <c r="V3626" s="66"/>
      <c r="W3626" s="66"/>
    </row>
    <row r="3627" spans="1:23" ht="15">
      <c r="A3627" s="21"/>
      <c r="B3627" s="6"/>
      <c r="C3627" s="21"/>
      <c r="D3627" s="21"/>
      <c r="E3627" s="21"/>
      <c r="F3627" s="30"/>
      <c r="G3627" s="21"/>
      <c r="H3627" s="21"/>
      <c r="I3627" s="31"/>
      <c r="J3627" s="21"/>
      <c r="K3627" s="21"/>
      <c r="L3627" s="21"/>
      <c r="M3627" s="51"/>
      <c r="N3627" s="21"/>
      <c r="O3627" s="21"/>
      <c r="P3627" s="21"/>
      <c r="Q3627" s="21"/>
      <c r="R3627" s="21"/>
      <c r="S3627" s="21"/>
      <c r="U3627" s="36"/>
      <c r="V3627" s="66"/>
      <c r="W3627" s="66"/>
    </row>
    <row r="3628" spans="1:23" ht="15">
      <c r="A3628" s="21"/>
      <c r="B3628" s="6"/>
      <c r="C3628" s="21"/>
      <c r="D3628" s="21"/>
      <c r="E3628" s="21"/>
      <c r="F3628" s="30"/>
      <c r="G3628" s="21"/>
      <c r="H3628" s="21"/>
      <c r="I3628" s="31"/>
      <c r="J3628" s="21"/>
      <c r="K3628" s="21"/>
      <c r="L3628" s="21"/>
      <c r="M3628" s="51"/>
      <c r="N3628" s="21"/>
      <c r="O3628" s="21"/>
      <c r="P3628" s="21"/>
      <c r="Q3628" s="21"/>
      <c r="R3628" s="21"/>
      <c r="S3628" s="21"/>
      <c r="U3628" s="36"/>
      <c r="V3628" s="66"/>
      <c r="W3628" s="66"/>
    </row>
    <row r="3629" spans="1:23" ht="15">
      <c r="A3629" s="21"/>
      <c r="B3629" s="6"/>
      <c r="C3629" s="21"/>
      <c r="D3629" s="21"/>
      <c r="E3629" s="21"/>
      <c r="F3629" s="30"/>
      <c r="G3629" s="21"/>
      <c r="H3629" s="21"/>
      <c r="I3629" s="31"/>
      <c r="J3629" s="21"/>
      <c r="K3629" s="21"/>
      <c r="L3629" s="21"/>
      <c r="M3629" s="51"/>
      <c r="N3629" s="21"/>
      <c r="O3629" s="21"/>
      <c r="P3629" s="21"/>
      <c r="Q3629" s="21"/>
      <c r="R3629" s="21"/>
      <c r="S3629" s="21"/>
      <c r="U3629" s="36"/>
      <c r="V3629" s="66"/>
      <c r="W3629" s="66"/>
    </row>
    <row r="3630" spans="1:23" ht="15">
      <c r="A3630" s="21"/>
      <c r="B3630" s="6"/>
      <c r="C3630" s="21"/>
      <c r="D3630" s="21"/>
      <c r="E3630" s="21"/>
      <c r="F3630" s="30"/>
      <c r="G3630" s="21"/>
      <c r="H3630" s="21"/>
      <c r="I3630" s="31"/>
      <c r="J3630" s="21"/>
      <c r="K3630" s="21"/>
      <c r="L3630" s="21"/>
      <c r="M3630" s="51"/>
      <c r="N3630" s="21"/>
      <c r="O3630" s="21"/>
      <c r="P3630" s="21"/>
      <c r="Q3630" s="21"/>
      <c r="R3630" s="21"/>
      <c r="S3630" s="21"/>
      <c r="U3630" s="36"/>
      <c r="V3630" s="66"/>
      <c r="W3630" s="66"/>
    </row>
    <row r="3631" spans="1:23" ht="15">
      <c r="A3631" s="21"/>
      <c r="B3631" s="6"/>
      <c r="C3631" s="21"/>
      <c r="D3631" s="21"/>
      <c r="E3631" s="21"/>
      <c r="F3631" s="30"/>
      <c r="G3631" s="21"/>
      <c r="H3631" s="21"/>
      <c r="I3631" s="31"/>
      <c r="J3631" s="21"/>
      <c r="K3631" s="21"/>
      <c r="L3631" s="21"/>
      <c r="M3631" s="51"/>
      <c r="N3631" s="21"/>
      <c r="O3631" s="21"/>
      <c r="P3631" s="21"/>
      <c r="Q3631" s="21"/>
      <c r="R3631" s="21"/>
      <c r="S3631" s="21"/>
      <c r="U3631" s="36"/>
      <c r="V3631" s="66"/>
      <c r="W3631" s="66"/>
    </row>
    <row r="3632" spans="1:23" ht="15">
      <c r="A3632" s="21"/>
      <c r="B3632" s="6"/>
      <c r="C3632" s="21"/>
      <c r="D3632" s="21"/>
      <c r="E3632" s="21"/>
      <c r="F3632" s="30"/>
      <c r="G3632" s="21"/>
      <c r="H3632" s="21"/>
      <c r="I3632" s="31"/>
      <c r="J3632" s="21"/>
      <c r="K3632" s="21"/>
      <c r="L3632" s="21"/>
      <c r="M3632" s="51"/>
      <c r="N3632" s="21"/>
      <c r="O3632" s="21"/>
      <c r="P3632" s="21"/>
      <c r="Q3632" s="21"/>
      <c r="R3632" s="21"/>
      <c r="S3632" s="21"/>
      <c r="U3632" s="36"/>
      <c r="V3632" s="66"/>
      <c r="W3632" s="66"/>
    </row>
    <row r="3633" spans="1:23" ht="15">
      <c r="A3633" s="21"/>
      <c r="B3633" s="6"/>
      <c r="C3633" s="21"/>
      <c r="D3633" s="21"/>
      <c r="E3633" s="21"/>
      <c r="F3633" s="30"/>
      <c r="G3633" s="21"/>
      <c r="H3633" s="21"/>
      <c r="I3633" s="31"/>
      <c r="J3633" s="21"/>
      <c r="K3633" s="21"/>
      <c r="L3633" s="21"/>
      <c r="M3633" s="51"/>
      <c r="N3633" s="21"/>
      <c r="O3633" s="21"/>
      <c r="P3633" s="21"/>
      <c r="Q3633" s="21"/>
      <c r="R3633" s="21"/>
      <c r="S3633" s="21"/>
      <c r="U3633" s="36"/>
      <c r="V3633" s="66"/>
      <c r="W3633" s="66"/>
    </row>
    <row r="3634" spans="1:23" ht="15">
      <c r="A3634" s="21"/>
      <c r="B3634" s="6"/>
      <c r="C3634" s="21"/>
      <c r="D3634" s="21"/>
      <c r="E3634" s="21"/>
      <c r="F3634" s="30"/>
      <c r="G3634" s="21"/>
      <c r="H3634" s="21"/>
      <c r="I3634" s="31"/>
      <c r="J3634" s="21"/>
      <c r="K3634" s="21"/>
      <c r="L3634" s="21"/>
      <c r="M3634" s="51"/>
      <c r="N3634" s="21"/>
      <c r="O3634" s="21"/>
      <c r="P3634" s="21"/>
      <c r="Q3634" s="21"/>
      <c r="R3634" s="21"/>
      <c r="S3634" s="21"/>
      <c r="U3634" s="36"/>
      <c r="V3634" s="66"/>
      <c r="W3634" s="66"/>
    </row>
    <row r="3635" spans="1:23" ht="15">
      <c r="A3635" s="21"/>
      <c r="B3635" s="6"/>
      <c r="C3635" s="21"/>
      <c r="D3635" s="21"/>
      <c r="E3635" s="21"/>
      <c r="F3635" s="30"/>
      <c r="G3635" s="21"/>
      <c r="H3635" s="21"/>
      <c r="I3635" s="31"/>
      <c r="J3635" s="21"/>
      <c r="K3635" s="21"/>
      <c r="L3635" s="21"/>
      <c r="M3635" s="51"/>
      <c r="N3635" s="21"/>
      <c r="O3635" s="21"/>
      <c r="P3635" s="21"/>
      <c r="Q3635" s="21"/>
      <c r="R3635" s="21"/>
      <c r="S3635" s="21"/>
      <c r="U3635" s="36"/>
      <c r="V3635" s="66"/>
      <c r="W3635" s="66"/>
    </row>
    <row r="3636" spans="1:23" ht="15">
      <c r="A3636" s="21"/>
      <c r="B3636" s="6"/>
      <c r="C3636" s="21"/>
      <c r="D3636" s="21"/>
      <c r="E3636" s="21"/>
      <c r="F3636" s="30"/>
      <c r="G3636" s="21"/>
      <c r="H3636" s="21"/>
      <c r="I3636" s="31"/>
      <c r="J3636" s="21"/>
      <c r="K3636" s="21"/>
      <c r="L3636" s="21"/>
      <c r="M3636" s="51"/>
      <c r="N3636" s="21"/>
      <c r="O3636" s="21"/>
      <c r="P3636" s="21"/>
      <c r="Q3636" s="21"/>
      <c r="R3636" s="21"/>
      <c r="S3636" s="21"/>
      <c r="U3636" s="36"/>
      <c r="V3636" s="66"/>
      <c r="W3636" s="66"/>
    </row>
    <row r="3637" spans="1:23" ht="15">
      <c r="A3637" s="21"/>
      <c r="B3637" s="6"/>
      <c r="C3637" s="21"/>
      <c r="D3637" s="21"/>
      <c r="E3637" s="21"/>
      <c r="F3637" s="30"/>
      <c r="G3637" s="21"/>
      <c r="H3637" s="21"/>
      <c r="I3637" s="31"/>
      <c r="J3637" s="21"/>
      <c r="K3637" s="21"/>
      <c r="L3637" s="21"/>
      <c r="M3637" s="51"/>
      <c r="N3637" s="21"/>
      <c r="O3637" s="21"/>
      <c r="P3637" s="21"/>
      <c r="Q3637" s="21"/>
      <c r="R3637" s="21"/>
      <c r="S3637" s="21"/>
      <c r="U3637" s="36"/>
      <c r="V3637" s="66"/>
      <c r="W3637" s="66"/>
    </row>
    <row r="3638" spans="1:23" ht="15">
      <c r="A3638" s="21"/>
      <c r="B3638" s="6"/>
      <c r="C3638" s="21"/>
      <c r="D3638" s="21"/>
      <c r="E3638" s="21"/>
      <c r="F3638" s="30"/>
      <c r="G3638" s="21"/>
      <c r="H3638" s="21"/>
      <c r="I3638" s="31"/>
      <c r="J3638" s="21"/>
      <c r="K3638" s="21"/>
      <c r="L3638" s="21"/>
      <c r="M3638" s="51"/>
      <c r="N3638" s="21"/>
      <c r="O3638" s="21"/>
      <c r="P3638" s="21"/>
      <c r="Q3638" s="21"/>
      <c r="R3638" s="21"/>
      <c r="S3638" s="21"/>
      <c r="U3638" s="36"/>
      <c r="V3638" s="66"/>
      <c r="W3638" s="66"/>
    </row>
    <row r="3639" spans="1:23" ht="15">
      <c r="A3639" s="21"/>
      <c r="B3639" s="6"/>
      <c r="C3639" s="21"/>
      <c r="D3639" s="21"/>
      <c r="E3639" s="21"/>
      <c r="F3639" s="30"/>
      <c r="G3639" s="21"/>
      <c r="H3639" s="21"/>
      <c r="I3639" s="31"/>
      <c r="J3639" s="21"/>
      <c r="K3639" s="21"/>
      <c r="L3639" s="21"/>
      <c r="M3639" s="51"/>
      <c r="N3639" s="21"/>
      <c r="O3639" s="21"/>
      <c r="P3639" s="21"/>
      <c r="Q3639" s="21"/>
      <c r="R3639" s="21"/>
      <c r="S3639" s="21"/>
      <c r="U3639" s="36"/>
      <c r="V3639" s="66"/>
      <c r="W3639" s="66"/>
    </row>
    <row r="3640" spans="1:23" ht="15">
      <c r="A3640" s="21"/>
      <c r="B3640" s="6"/>
      <c r="C3640" s="21"/>
      <c r="D3640" s="21"/>
      <c r="E3640" s="21"/>
      <c r="F3640" s="30"/>
      <c r="G3640" s="21"/>
      <c r="H3640" s="21"/>
      <c r="I3640" s="31"/>
      <c r="J3640" s="21"/>
      <c r="K3640" s="21"/>
      <c r="L3640" s="21"/>
      <c r="M3640" s="51"/>
      <c r="N3640" s="21"/>
      <c r="O3640" s="21"/>
      <c r="P3640" s="21"/>
      <c r="Q3640" s="21"/>
      <c r="R3640" s="21"/>
      <c r="S3640" s="21"/>
      <c r="U3640" s="36"/>
      <c r="V3640" s="66"/>
      <c r="W3640" s="66"/>
    </row>
    <row r="3641" spans="1:23" ht="15">
      <c r="A3641" s="21"/>
      <c r="B3641" s="6"/>
      <c r="C3641" s="21"/>
      <c r="D3641" s="21"/>
      <c r="E3641" s="21"/>
      <c r="F3641" s="30"/>
      <c r="G3641" s="21"/>
      <c r="H3641" s="21"/>
      <c r="I3641" s="31"/>
      <c r="J3641" s="21"/>
      <c r="K3641" s="21"/>
      <c r="L3641" s="21"/>
      <c r="M3641" s="51"/>
      <c r="N3641" s="21"/>
      <c r="O3641" s="21"/>
      <c r="P3641" s="21"/>
      <c r="Q3641" s="21"/>
      <c r="R3641" s="21"/>
      <c r="S3641" s="21"/>
      <c r="U3641" s="36"/>
      <c r="V3641" s="66"/>
      <c r="W3641" s="66"/>
    </row>
    <row r="3642" spans="1:23" ht="15">
      <c r="A3642" s="21"/>
      <c r="B3642" s="6"/>
      <c r="C3642" s="21"/>
      <c r="D3642" s="21"/>
      <c r="E3642" s="21"/>
      <c r="F3642" s="30"/>
      <c r="G3642" s="21"/>
      <c r="H3642" s="21"/>
      <c r="I3642" s="31"/>
      <c r="J3642" s="21"/>
      <c r="K3642" s="21"/>
      <c r="L3642" s="21"/>
      <c r="M3642" s="51"/>
      <c r="N3642" s="21"/>
      <c r="O3642" s="21"/>
      <c r="P3642" s="21"/>
      <c r="Q3642" s="21"/>
      <c r="R3642" s="21"/>
      <c r="S3642" s="21"/>
      <c r="U3642" s="36"/>
      <c r="V3642" s="66"/>
      <c r="W3642" s="66"/>
    </row>
    <row r="3643" spans="1:23" ht="15">
      <c r="A3643" s="21"/>
      <c r="B3643" s="6"/>
      <c r="C3643" s="21"/>
      <c r="D3643" s="21"/>
      <c r="E3643" s="21"/>
      <c r="F3643" s="30"/>
      <c r="G3643" s="21"/>
      <c r="H3643" s="21"/>
      <c r="I3643" s="31"/>
      <c r="J3643" s="21"/>
      <c r="K3643" s="21"/>
      <c r="L3643" s="21"/>
      <c r="M3643" s="51"/>
      <c r="N3643" s="21"/>
      <c r="O3643" s="21"/>
      <c r="P3643" s="21"/>
      <c r="Q3643" s="21"/>
      <c r="R3643" s="21"/>
      <c r="S3643" s="21"/>
      <c r="U3643" s="36"/>
      <c r="V3643" s="66"/>
      <c r="W3643" s="66"/>
    </row>
    <row r="3644" spans="1:23" ht="15">
      <c r="A3644" s="21"/>
      <c r="B3644" s="6"/>
      <c r="C3644" s="21"/>
      <c r="D3644" s="21"/>
      <c r="E3644" s="21"/>
      <c r="F3644" s="30"/>
      <c r="G3644" s="21"/>
      <c r="H3644" s="21"/>
      <c r="I3644" s="31"/>
      <c r="J3644" s="21"/>
      <c r="K3644" s="21"/>
      <c r="L3644" s="21"/>
      <c r="M3644" s="51"/>
      <c r="N3644" s="21"/>
      <c r="O3644" s="21"/>
      <c r="P3644" s="21"/>
      <c r="Q3644" s="21"/>
      <c r="R3644" s="21"/>
      <c r="S3644" s="21"/>
      <c r="U3644" s="36"/>
      <c r="V3644" s="66"/>
      <c r="W3644" s="66"/>
    </row>
    <row r="3645" spans="1:23" ht="15">
      <c r="A3645" s="21"/>
      <c r="B3645" s="6"/>
      <c r="C3645" s="21"/>
      <c r="D3645" s="21"/>
      <c r="E3645" s="21"/>
      <c r="F3645" s="30"/>
      <c r="G3645" s="21"/>
      <c r="H3645" s="21"/>
      <c r="I3645" s="31"/>
      <c r="J3645" s="21"/>
      <c r="K3645" s="21"/>
      <c r="L3645" s="21"/>
      <c r="M3645" s="51"/>
      <c r="N3645" s="21"/>
      <c r="O3645" s="21"/>
      <c r="P3645" s="21"/>
      <c r="Q3645" s="21"/>
      <c r="R3645" s="21"/>
      <c r="S3645" s="21"/>
      <c r="U3645" s="36"/>
      <c r="V3645" s="66"/>
      <c r="W3645" s="66"/>
    </row>
    <row r="3646" spans="1:23" ht="15">
      <c r="A3646" s="21"/>
      <c r="B3646" s="6"/>
      <c r="C3646" s="21"/>
      <c r="D3646" s="21"/>
      <c r="E3646" s="21"/>
      <c r="F3646" s="30"/>
      <c r="G3646" s="21"/>
      <c r="H3646" s="21"/>
      <c r="I3646" s="31"/>
      <c r="J3646" s="21"/>
      <c r="K3646" s="21"/>
      <c r="L3646" s="21"/>
      <c r="M3646" s="51"/>
      <c r="N3646" s="21"/>
      <c r="O3646" s="21"/>
      <c r="P3646" s="21"/>
      <c r="Q3646" s="21"/>
      <c r="R3646" s="21"/>
      <c r="S3646" s="21"/>
      <c r="U3646" s="36"/>
      <c r="V3646" s="66"/>
      <c r="W3646" s="66"/>
    </row>
    <row r="3647" spans="1:23" ht="15">
      <c r="A3647" s="21"/>
      <c r="B3647" s="6"/>
      <c r="C3647" s="21"/>
      <c r="D3647" s="21"/>
      <c r="E3647" s="21"/>
      <c r="F3647" s="30"/>
      <c r="G3647" s="21"/>
      <c r="H3647" s="21"/>
      <c r="I3647" s="31"/>
      <c r="J3647" s="21"/>
      <c r="K3647" s="21"/>
      <c r="L3647" s="21"/>
      <c r="M3647" s="51"/>
      <c r="N3647" s="21"/>
      <c r="O3647" s="21"/>
      <c r="P3647" s="21"/>
      <c r="Q3647" s="21"/>
      <c r="R3647" s="21"/>
      <c r="S3647" s="21"/>
      <c r="U3647" s="36"/>
      <c r="V3647" s="66"/>
      <c r="W3647" s="66"/>
    </row>
    <row r="3648" spans="1:23" ht="15">
      <c r="A3648" s="21"/>
      <c r="B3648" s="6"/>
      <c r="C3648" s="21"/>
      <c r="D3648" s="21"/>
      <c r="E3648" s="21"/>
      <c r="F3648" s="30"/>
      <c r="G3648" s="21"/>
      <c r="H3648" s="21"/>
      <c r="I3648" s="31"/>
      <c r="J3648" s="21"/>
      <c r="K3648" s="21"/>
      <c r="L3648" s="21"/>
      <c r="M3648" s="51"/>
      <c r="N3648" s="21"/>
      <c r="O3648" s="21"/>
      <c r="P3648" s="21"/>
      <c r="Q3648" s="21"/>
      <c r="R3648" s="21"/>
      <c r="S3648" s="21"/>
      <c r="U3648" s="36"/>
      <c r="V3648" s="66"/>
      <c r="W3648" s="66"/>
    </row>
    <row r="3649" spans="1:23" ht="15">
      <c r="A3649" s="21"/>
      <c r="B3649" s="6"/>
      <c r="C3649" s="21"/>
      <c r="D3649" s="21"/>
      <c r="E3649" s="21"/>
      <c r="F3649" s="30"/>
      <c r="G3649" s="21"/>
      <c r="H3649" s="21"/>
      <c r="I3649" s="31"/>
      <c r="J3649" s="21"/>
      <c r="K3649" s="21"/>
      <c r="L3649" s="21"/>
      <c r="M3649" s="51"/>
      <c r="N3649" s="21"/>
      <c r="O3649" s="21"/>
      <c r="P3649" s="21"/>
      <c r="Q3649" s="21"/>
      <c r="R3649" s="21"/>
      <c r="S3649" s="21"/>
      <c r="U3649" s="36"/>
      <c r="V3649" s="66"/>
      <c r="W3649" s="66"/>
    </row>
    <row r="3650" spans="1:23" ht="15">
      <c r="A3650" s="21"/>
      <c r="B3650" s="6"/>
      <c r="C3650" s="21"/>
      <c r="D3650" s="21"/>
      <c r="E3650" s="21"/>
      <c r="F3650" s="30"/>
      <c r="G3650" s="21"/>
      <c r="H3650" s="21"/>
      <c r="I3650" s="31"/>
      <c r="J3650" s="21"/>
      <c r="K3650" s="21"/>
      <c r="L3650" s="21"/>
      <c r="M3650" s="51"/>
      <c r="N3650" s="21"/>
      <c r="O3650" s="21"/>
      <c r="P3650" s="21"/>
      <c r="Q3650" s="21"/>
      <c r="R3650" s="21"/>
      <c r="S3650" s="21"/>
      <c r="U3650" s="36"/>
      <c r="V3650" s="66"/>
      <c r="W3650" s="66"/>
    </row>
    <row r="3651" spans="1:23" ht="15">
      <c r="A3651" s="21"/>
      <c r="B3651" s="6"/>
      <c r="C3651" s="21"/>
      <c r="D3651" s="21"/>
      <c r="E3651" s="21"/>
      <c r="F3651" s="30"/>
      <c r="G3651" s="21"/>
      <c r="H3651" s="21"/>
      <c r="I3651" s="31"/>
      <c r="J3651" s="21"/>
      <c r="K3651" s="21"/>
      <c r="L3651" s="21"/>
      <c r="M3651" s="51"/>
      <c r="N3651" s="21"/>
      <c r="O3651" s="21"/>
      <c r="P3651" s="21"/>
      <c r="Q3651" s="21"/>
      <c r="R3651" s="21"/>
      <c r="S3651" s="21"/>
      <c r="U3651" s="36"/>
      <c r="V3651" s="66"/>
      <c r="W3651" s="66"/>
    </row>
    <row r="3652" spans="1:23" ht="15">
      <c r="A3652" s="21"/>
      <c r="B3652" s="6"/>
      <c r="C3652" s="21"/>
      <c r="D3652" s="21"/>
      <c r="E3652" s="21"/>
      <c r="F3652" s="30"/>
      <c r="G3652" s="21"/>
      <c r="H3652" s="21"/>
      <c r="I3652" s="31"/>
      <c r="J3652" s="21"/>
      <c r="K3652" s="21"/>
      <c r="L3652" s="21"/>
      <c r="M3652" s="51"/>
      <c r="N3652" s="21"/>
      <c r="O3652" s="21"/>
      <c r="P3652" s="21"/>
      <c r="Q3652" s="21"/>
      <c r="R3652" s="21"/>
      <c r="S3652" s="21"/>
      <c r="U3652" s="36"/>
      <c r="V3652" s="66"/>
      <c r="W3652" s="66"/>
    </row>
    <row r="3653" spans="1:23" ht="15">
      <c r="A3653" s="21"/>
      <c r="B3653" s="6"/>
      <c r="C3653" s="21"/>
      <c r="D3653" s="21"/>
      <c r="E3653" s="21"/>
      <c r="F3653" s="30"/>
      <c r="G3653" s="21"/>
      <c r="H3653" s="21"/>
      <c r="I3653" s="31"/>
      <c r="J3653" s="21"/>
      <c r="K3653" s="21"/>
      <c r="L3653" s="21"/>
      <c r="M3653" s="51"/>
      <c r="N3653" s="21"/>
      <c r="O3653" s="21"/>
      <c r="P3653" s="21"/>
      <c r="Q3653" s="21"/>
      <c r="R3653" s="21"/>
      <c r="S3653" s="21"/>
      <c r="U3653" s="36"/>
      <c r="V3653" s="66"/>
      <c r="W3653" s="66"/>
    </row>
    <row r="3654" spans="1:23" ht="15">
      <c r="A3654" s="21"/>
      <c r="B3654" s="6"/>
      <c r="C3654" s="21"/>
      <c r="D3654" s="21"/>
      <c r="E3654" s="21"/>
      <c r="F3654" s="30"/>
      <c r="G3654" s="21"/>
      <c r="H3654" s="21"/>
      <c r="I3654" s="31"/>
      <c r="J3654" s="21"/>
      <c r="K3654" s="21"/>
      <c r="L3654" s="21"/>
      <c r="M3654" s="51"/>
      <c r="N3654" s="21"/>
      <c r="O3654" s="21"/>
      <c r="P3654" s="21"/>
      <c r="Q3654" s="21"/>
      <c r="R3654" s="21"/>
      <c r="S3654" s="21"/>
      <c r="U3654" s="36"/>
      <c r="V3654" s="66"/>
      <c r="W3654" s="66"/>
    </row>
    <row r="3655" spans="1:23" ht="15">
      <c r="A3655" s="21"/>
      <c r="B3655" s="6"/>
      <c r="C3655" s="21"/>
      <c r="D3655" s="21"/>
      <c r="E3655" s="21"/>
      <c r="F3655" s="30"/>
      <c r="G3655" s="21"/>
      <c r="H3655" s="21"/>
      <c r="I3655" s="31"/>
      <c r="J3655" s="21"/>
      <c r="K3655" s="21"/>
      <c r="L3655" s="21"/>
      <c r="M3655" s="51"/>
      <c r="N3655" s="21"/>
      <c r="O3655" s="21"/>
      <c r="P3655" s="21"/>
      <c r="Q3655" s="21"/>
      <c r="R3655" s="21"/>
      <c r="S3655" s="21"/>
      <c r="U3655" s="36"/>
      <c r="V3655" s="66"/>
      <c r="W3655" s="66"/>
    </row>
    <row r="3656" spans="1:23" ht="15">
      <c r="A3656" s="21"/>
      <c r="B3656" s="6"/>
      <c r="C3656" s="21"/>
      <c r="D3656" s="21"/>
      <c r="E3656" s="21"/>
      <c r="F3656" s="30"/>
      <c r="G3656" s="21"/>
      <c r="H3656" s="21"/>
      <c r="I3656" s="31"/>
      <c r="J3656" s="21"/>
      <c r="K3656" s="21"/>
      <c r="L3656" s="21"/>
      <c r="M3656" s="51"/>
      <c r="N3656" s="21"/>
      <c r="O3656" s="21"/>
      <c r="P3656" s="21"/>
      <c r="Q3656" s="21"/>
      <c r="R3656" s="21"/>
      <c r="S3656" s="21"/>
      <c r="U3656" s="36"/>
      <c r="V3656" s="66"/>
      <c r="W3656" s="66"/>
    </row>
    <row r="3657" spans="1:23" ht="15">
      <c r="A3657" s="21"/>
      <c r="B3657" s="6"/>
      <c r="C3657" s="21"/>
      <c r="D3657" s="21"/>
      <c r="E3657" s="21"/>
      <c r="F3657" s="30"/>
      <c r="G3657" s="21"/>
      <c r="H3657" s="21"/>
      <c r="I3657" s="31"/>
      <c r="J3657" s="21"/>
      <c r="K3657" s="21"/>
      <c r="L3657" s="21"/>
      <c r="M3657" s="51"/>
      <c r="N3657" s="21"/>
      <c r="O3657" s="21"/>
      <c r="P3657" s="21"/>
      <c r="Q3657" s="21"/>
      <c r="R3657" s="21"/>
      <c r="S3657" s="21"/>
      <c r="U3657" s="36"/>
      <c r="V3657" s="66"/>
      <c r="W3657" s="66"/>
    </row>
    <row r="3658" spans="1:23" ht="15">
      <c r="A3658" s="21"/>
      <c r="B3658" s="6"/>
      <c r="C3658" s="21"/>
      <c r="D3658" s="21"/>
      <c r="E3658" s="21"/>
      <c r="F3658" s="30"/>
      <c r="G3658" s="21"/>
      <c r="H3658" s="21"/>
      <c r="I3658" s="31"/>
      <c r="J3658" s="21"/>
      <c r="K3658" s="21"/>
      <c r="L3658" s="21"/>
      <c r="M3658" s="51"/>
      <c r="N3658" s="21"/>
      <c r="O3658" s="21"/>
      <c r="P3658" s="21"/>
      <c r="Q3658" s="21"/>
      <c r="R3658" s="21"/>
      <c r="S3658" s="21"/>
      <c r="U3658" s="36"/>
      <c r="V3658" s="66"/>
      <c r="W3658" s="66"/>
    </row>
    <row r="3659" spans="1:23" ht="15">
      <c r="A3659" s="21"/>
      <c r="B3659" s="6"/>
      <c r="C3659" s="21"/>
      <c r="D3659" s="21"/>
      <c r="E3659" s="21"/>
      <c r="F3659" s="30"/>
      <c r="G3659" s="21"/>
      <c r="H3659" s="21"/>
      <c r="I3659" s="31"/>
      <c r="J3659" s="21"/>
      <c r="K3659" s="21"/>
      <c r="L3659" s="21"/>
      <c r="M3659" s="51"/>
      <c r="N3659" s="21"/>
      <c r="O3659" s="21"/>
      <c r="P3659" s="21"/>
      <c r="Q3659" s="21"/>
      <c r="R3659" s="21"/>
      <c r="S3659" s="21"/>
      <c r="U3659" s="36"/>
      <c r="V3659" s="66"/>
      <c r="W3659" s="66"/>
    </row>
    <row r="3660" spans="1:23" ht="15">
      <c r="A3660" s="21"/>
      <c r="B3660" s="6"/>
      <c r="C3660" s="21"/>
      <c r="D3660" s="21"/>
      <c r="E3660" s="21"/>
      <c r="F3660" s="30"/>
      <c r="G3660" s="21"/>
      <c r="H3660" s="21"/>
      <c r="I3660" s="31"/>
      <c r="J3660" s="21"/>
      <c r="K3660" s="21"/>
      <c r="L3660" s="21"/>
      <c r="M3660" s="51"/>
      <c r="N3660" s="21"/>
      <c r="O3660" s="21"/>
      <c r="P3660" s="21"/>
      <c r="Q3660" s="21"/>
      <c r="R3660" s="21"/>
      <c r="S3660" s="21"/>
      <c r="U3660" s="36"/>
      <c r="V3660" s="66"/>
      <c r="W3660" s="66"/>
    </row>
    <row r="3661" spans="1:23" ht="15">
      <c r="A3661" s="21"/>
      <c r="B3661" s="6"/>
      <c r="C3661" s="21"/>
      <c r="D3661" s="21"/>
      <c r="E3661" s="21"/>
      <c r="F3661" s="30"/>
      <c r="G3661" s="21"/>
      <c r="H3661" s="21"/>
      <c r="I3661" s="31"/>
      <c r="J3661" s="21"/>
      <c r="K3661" s="21"/>
      <c r="L3661" s="21"/>
      <c r="M3661" s="51"/>
      <c r="N3661" s="21"/>
      <c r="O3661" s="21"/>
      <c r="P3661" s="21"/>
      <c r="Q3661" s="21"/>
      <c r="R3661" s="21"/>
      <c r="S3661" s="21"/>
      <c r="U3661" s="36"/>
      <c r="V3661" s="66"/>
      <c r="W3661" s="66"/>
    </row>
    <row r="3662" spans="1:23" ht="15">
      <c r="A3662" s="21"/>
      <c r="B3662" s="6"/>
      <c r="C3662" s="21"/>
      <c r="D3662" s="21"/>
      <c r="E3662" s="21"/>
      <c r="F3662" s="30"/>
      <c r="G3662" s="21"/>
      <c r="H3662" s="21"/>
      <c r="I3662" s="31"/>
      <c r="J3662" s="21"/>
      <c r="K3662" s="21"/>
      <c r="L3662" s="21"/>
      <c r="M3662" s="51"/>
      <c r="N3662" s="21"/>
      <c r="O3662" s="21"/>
      <c r="P3662" s="21"/>
      <c r="Q3662" s="21"/>
      <c r="R3662" s="21"/>
      <c r="S3662" s="21"/>
      <c r="U3662" s="36"/>
      <c r="V3662" s="66"/>
      <c r="W3662" s="66"/>
    </row>
    <row r="3663" spans="1:23" ht="15">
      <c r="A3663" s="21"/>
      <c r="B3663" s="6"/>
      <c r="C3663" s="21"/>
      <c r="D3663" s="21"/>
      <c r="E3663" s="21"/>
      <c r="F3663" s="30"/>
      <c r="G3663" s="21"/>
      <c r="H3663" s="21"/>
      <c r="I3663" s="31"/>
      <c r="J3663" s="21"/>
      <c r="K3663" s="21"/>
      <c r="L3663" s="21"/>
      <c r="M3663" s="51"/>
      <c r="N3663" s="21"/>
      <c r="O3663" s="21"/>
      <c r="P3663" s="21"/>
      <c r="Q3663" s="21"/>
      <c r="R3663" s="21"/>
      <c r="S3663" s="21"/>
      <c r="U3663" s="36"/>
      <c r="V3663" s="66"/>
      <c r="W3663" s="66"/>
    </row>
    <row r="3664" spans="1:23" ht="15">
      <c r="A3664" s="21"/>
      <c r="B3664" s="6"/>
      <c r="C3664" s="21"/>
      <c r="D3664" s="21"/>
      <c r="E3664" s="21"/>
      <c r="F3664" s="30"/>
      <c r="G3664" s="21"/>
      <c r="H3664" s="21"/>
      <c r="I3664" s="31"/>
      <c r="J3664" s="21"/>
      <c r="K3664" s="21"/>
      <c r="L3664" s="21"/>
      <c r="M3664" s="51"/>
      <c r="N3664" s="21"/>
      <c r="O3664" s="21"/>
      <c r="P3664" s="21"/>
      <c r="Q3664" s="21"/>
      <c r="R3664" s="21"/>
      <c r="S3664" s="21"/>
      <c r="U3664" s="36"/>
      <c r="V3664" s="66"/>
      <c r="W3664" s="66"/>
    </row>
    <row r="3665" spans="1:23" ht="15">
      <c r="A3665" s="21"/>
      <c r="B3665" s="6"/>
      <c r="C3665" s="21"/>
      <c r="D3665" s="21"/>
      <c r="E3665" s="21"/>
      <c r="F3665" s="30"/>
      <c r="G3665" s="21"/>
      <c r="H3665" s="21"/>
      <c r="I3665" s="31"/>
      <c r="J3665" s="21"/>
      <c r="K3665" s="21"/>
      <c r="L3665" s="21"/>
      <c r="M3665" s="51"/>
      <c r="N3665" s="21"/>
      <c r="O3665" s="21"/>
      <c r="P3665" s="21"/>
      <c r="Q3665" s="21"/>
      <c r="R3665" s="21"/>
      <c r="S3665" s="21"/>
      <c r="U3665" s="36"/>
      <c r="V3665" s="66"/>
      <c r="W3665" s="66"/>
    </row>
    <row r="3666" spans="1:23" ht="15">
      <c r="A3666" s="21"/>
      <c r="B3666" s="6"/>
      <c r="C3666" s="21"/>
      <c r="D3666" s="21"/>
      <c r="E3666" s="21"/>
      <c r="F3666" s="30"/>
      <c r="G3666" s="21"/>
      <c r="H3666" s="21"/>
      <c r="I3666" s="31"/>
      <c r="J3666" s="21"/>
      <c r="K3666" s="21"/>
      <c r="L3666" s="21"/>
      <c r="M3666" s="51"/>
      <c r="N3666" s="21"/>
      <c r="O3666" s="21"/>
      <c r="P3666" s="21"/>
      <c r="Q3666" s="21"/>
      <c r="R3666" s="21"/>
      <c r="S3666" s="21"/>
      <c r="U3666" s="36"/>
      <c r="V3666" s="66"/>
      <c r="W3666" s="66"/>
    </row>
    <row r="3667" spans="1:23" ht="15">
      <c r="A3667" s="21"/>
      <c r="B3667" s="6"/>
      <c r="C3667" s="21"/>
      <c r="D3667" s="21"/>
      <c r="E3667" s="21"/>
      <c r="F3667" s="30"/>
      <c r="G3667" s="21"/>
      <c r="H3667" s="21"/>
      <c r="I3667" s="31"/>
      <c r="J3667" s="21"/>
      <c r="K3667" s="21"/>
      <c r="L3667" s="21"/>
      <c r="M3667" s="51"/>
      <c r="N3667" s="21"/>
      <c r="O3667" s="21"/>
      <c r="P3667" s="21"/>
      <c r="Q3667" s="21"/>
      <c r="R3667" s="21"/>
      <c r="S3667" s="21"/>
      <c r="U3667" s="36"/>
      <c r="V3667" s="66"/>
      <c r="W3667" s="66"/>
    </row>
    <row r="3668" spans="1:23" ht="15">
      <c r="A3668" s="21"/>
      <c r="B3668" s="6"/>
      <c r="C3668" s="21"/>
      <c r="D3668" s="21"/>
      <c r="E3668" s="21"/>
      <c r="F3668" s="30"/>
      <c r="G3668" s="21"/>
      <c r="H3668" s="21"/>
      <c r="I3668" s="31"/>
      <c r="J3668" s="21"/>
      <c r="K3668" s="21"/>
      <c r="L3668" s="21"/>
      <c r="M3668" s="51"/>
      <c r="N3668" s="21"/>
      <c r="O3668" s="21"/>
      <c r="P3668" s="21"/>
      <c r="Q3668" s="21"/>
      <c r="R3668" s="21"/>
      <c r="S3668" s="21"/>
      <c r="U3668" s="36"/>
      <c r="V3668" s="66"/>
      <c r="W3668" s="66"/>
    </row>
    <row r="3669" spans="1:23" ht="15">
      <c r="A3669" s="21"/>
      <c r="B3669" s="6"/>
      <c r="C3669" s="21"/>
      <c r="D3669" s="21"/>
      <c r="E3669" s="21"/>
      <c r="F3669" s="30"/>
      <c r="G3669" s="21"/>
      <c r="H3669" s="21"/>
      <c r="I3669" s="31"/>
      <c r="J3669" s="21"/>
      <c r="K3669" s="21"/>
      <c r="L3669" s="21"/>
      <c r="M3669" s="51"/>
      <c r="N3669" s="21"/>
      <c r="O3669" s="21"/>
      <c r="P3669" s="21"/>
      <c r="Q3669" s="21"/>
      <c r="R3669" s="21"/>
      <c r="S3669" s="21"/>
      <c r="U3669" s="36"/>
      <c r="V3669" s="66"/>
      <c r="W3669" s="66"/>
    </row>
    <row r="3670" spans="1:23" ht="15">
      <c r="A3670" s="21"/>
      <c r="B3670" s="6"/>
      <c r="C3670" s="21"/>
      <c r="D3670" s="21"/>
      <c r="E3670" s="21"/>
      <c r="F3670" s="30"/>
      <c r="G3670" s="21"/>
      <c r="H3670" s="21"/>
      <c r="I3670" s="31"/>
      <c r="J3670" s="21"/>
      <c r="K3670" s="21"/>
      <c r="L3670" s="21"/>
      <c r="M3670" s="51"/>
      <c r="N3670" s="21"/>
      <c r="O3670" s="21"/>
      <c r="P3670" s="21"/>
      <c r="Q3670" s="21"/>
      <c r="R3670" s="21"/>
      <c r="S3670" s="21"/>
      <c r="U3670" s="36"/>
      <c r="V3670" s="66"/>
      <c r="W3670" s="66"/>
    </row>
    <row r="3671" spans="1:23" ht="15">
      <c r="A3671" s="21"/>
      <c r="B3671" s="6"/>
      <c r="C3671" s="21"/>
      <c r="D3671" s="21"/>
      <c r="E3671" s="21"/>
      <c r="F3671" s="30"/>
      <c r="G3671" s="21"/>
      <c r="H3671" s="21"/>
      <c r="I3671" s="31"/>
      <c r="J3671" s="21"/>
      <c r="K3671" s="21"/>
      <c r="L3671" s="21"/>
      <c r="M3671" s="51"/>
      <c r="N3671" s="21"/>
      <c r="O3671" s="21"/>
      <c r="P3671" s="21"/>
      <c r="Q3671" s="21"/>
      <c r="R3671" s="21"/>
      <c r="S3671" s="21"/>
      <c r="U3671" s="36"/>
      <c r="V3671" s="66"/>
      <c r="W3671" s="66"/>
    </row>
    <row r="3672" spans="1:23" ht="15">
      <c r="A3672" s="21"/>
      <c r="B3672" s="6"/>
      <c r="C3672" s="21"/>
      <c r="D3672" s="21"/>
      <c r="E3672" s="21"/>
      <c r="F3672" s="30"/>
      <c r="G3672" s="21"/>
      <c r="H3672" s="21"/>
      <c r="I3672" s="31"/>
      <c r="J3672" s="21"/>
      <c r="K3672" s="21"/>
      <c r="L3672" s="21"/>
      <c r="M3672" s="51"/>
      <c r="N3672" s="21"/>
      <c r="O3672" s="21"/>
      <c r="P3672" s="21"/>
      <c r="Q3672" s="21"/>
      <c r="R3672" s="21"/>
      <c r="S3672" s="21"/>
      <c r="U3672" s="36"/>
      <c r="V3672" s="66"/>
      <c r="W3672" s="66"/>
    </row>
    <row r="3673" spans="1:23" ht="15">
      <c r="A3673" s="21"/>
      <c r="B3673" s="6"/>
      <c r="C3673" s="21"/>
      <c r="D3673" s="21"/>
      <c r="E3673" s="21"/>
      <c r="F3673" s="30"/>
      <c r="G3673" s="21"/>
      <c r="H3673" s="21"/>
      <c r="I3673" s="31"/>
      <c r="J3673" s="21"/>
      <c r="K3673" s="21"/>
      <c r="L3673" s="21"/>
      <c r="M3673" s="51"/>
      <c r="N3673" s="21"/>
      <c r="O3673" s="21"/>
      <c r="P3673" s="21"/>
      <c r="Q3673" s="21"/>
      <c r="R3673" s="21"/>
      <c r="S3673" s="21"/>
      <c r="U3673" s="36"/>
      <c r="V3673" s="66"/>
      <c r="W3673" s="66"/>
    </row>
    <row r="3674" spans="1:23" ht="15">
      <c r="A3674" s="21"/>
      <c r="B3674" s="6"/>
      <c r="C3674" s="21"/>
      <c r="D3674" s="21"/>
      <c r="E3674" s="21"/>
      <c r="F3674" s="30"/>
      <c r="G3674" s="21"/>
      <c r="H3674" s="21"/>
      <c r="I3674" s="31"/>
      <c r="J3674" s="21"/>
      <c r="K3674" s="21"/>
      <c r="L3674" s="21"/>
      <c r="M3674" s="51"/>
      <c r="N3674" s="21"/>
      <c r="O3674" s="21"/>
      <c r="P3674" s="21"/>
      <c r="Q3674" s="21"/>
      <c r="R3674" s="21"/>
      <c r="S3674" s="21"/>
      <c r="U3674" s="36"/>
      <c r="V3674" s="66"/>
      <c r="W3674" s="66"/>
    </row>
    <row r="3675" spans="1:23" ht="15">
      <c r="A3675" s="21"/>
      <c r="B3675" s="6"/>
      <c r="C3675" s="21"/>
      <c r="D3675" s="21"/>
      <c r="E3675" s="21"/>
      <c r="F3675" s="30"/>
      <c r="G3675" s="21"/>
      <c r="H3675" s="21"/>
      <c r="I3675" s="31"/>
      <c r="J3675" s="21"/>
      <c r="K3675" s="21"/>
      <c r="L3675" s="21"/>
      <c r="M3675" s="51"/>
      <c r="N3675" s="21"/>
      <c r="O3675" s="21"/>
      <c r="P3675" s="21"/>
      <c r="Q3675" s="21"/>
      <c r="R3675" s="21"/>
      <c r="S3675" s="21"/>
      <c r="U3675" s="36"/>
      <c r="V3675" s="66"/>
      <c r="W3675" s="66"/>
    </row>
    <row r="3676" spans="1:23" ht="15">
      <c r="A3676" s="21"/>
      <c r="B3676" s="6"/>
      <c r="C3676" s="21"/>
      <c r="D3676" s="21"/>
      <c r="E3676" s="21"/>
      <c r="F3676" s="30"/>
      <c r="G3676" s="21"/>
      <c r="H3676" s="21"/>
      <c r="I3676" s="31"/>
      <c r="J3676" s="21"/>
      <c r="K3676" s="21"/>
      <c r="L3676" s="21"/>
      <c r="M3676" s="51"/>
      <c r="N3676" s="21"/>
      <c r="O3676" s="21"/>
      <c r="P3676" s="21"/>
      <c r="Q3676" s="21"/>
      <c r="R3676" s="21"/>
      <c r="S3676" s="21"/>
      <c r="U3676" s="36"/>
      <c r="V3676" s="66"/>
      <c r="W3676" s="66"/>
    </row>
    <row r="3677" spans="1:23" ht="15">
      <c r="A3677" s="21"/>
      <c r="B3677" s="6"/>
      <c r="C3677" s="21"/>
      <c r="D3677" s="21"/>
      <c r="E3677" s="21"/>
      <c r="F3677" s="30"/>
      <c r="G3677" s="21"/>
      <c r="H3677" s="21"/>
      <c r="I3677" s="31"/>
      <c r="J3677" s="21"/>
      <c r="K3677" s="21"/>
      <c r="L3677" s="21"/>
      <c r="M3677" s="51"/>
      <c r="N3677" s="21"/>
      <c r="O3677" s="21"/>
      <c r="P3677" s="21"/>
      <c r="Q3677" s="21"/>
      <c r="R3677" s="21"/>
      <c r="S3677" s="21"/>
      <c r="U3677" s="36"/>
      <c r="V3677" s="66"/>
      <c r="W3677" s="66"/>
    </row>
    <row r="3678" spans="1:23" ht="15">
      <c r="A3678" s="21"/>
      <c r="B3678" s="6"/>
      <c r="C3678" s="21"/>
      <c r="D3678" s="21"/>
      <c r="E3678" s="21"/>
      <c r="F3678" s="30"/>
      <c r="G3678" s="21"/>
      <c r="H3678" s="21"/>
      <c r="I3678" s="31"/>
      <c r="J3678" s="21"/>
      <c r="K3678" s="21"/>
      <c r="L3678" s="21"/>
      <c r="M3678" s="51"/>
      <c r="N3678" s="21"/>
      <c r="O3678" s="21"/>
      <c r="P3678" s="21"/>
      <c r="Q3678" s="21"/>
      <c r="R3678" s="21"/>
      <c r="S3678" s="21"/>
      <c r="U3678" s="36"/>
      <c r="V3678" s="66"/>
      <c r="W3678" s="66"/>
    </row>
    <row r="3679" spans="1:23" ht="15">
      <c r="A3679" s="21"/>
      <c r="B3679" s="6"/>
      <c r="C3679" s="21"/>
      <c r="D3679" s="21"/>
      <c r="E3679" s="21"/>
      <c r="F3679" s="30"/>
      <c r="G3679" s="21"/>
      <c r="H3679" s="21"/>
      <c r="I3679" s="31"/>
      <c r="J3679" s="21"/>
      <c r="K3679" s="21"/>
      <c r="L3679" s="21"/>
      <c r="M3679" s="51"/>
      <c r="N3679" s="21"/>
      <c r="O3679" s="21"/>
      <c r="P3679" s="21"/>
      <c r="Q3679" s="21"/>
      <c r="R3679" s="21"/>
      <c r="S3679" s="21"/>
      <c r="U3679" s="36"/>
      <c r="V3679" s="66"/>
      <c r="W3679" s="66"/>
    </row>
    <row r="3680" spans="1:23" ht="15">
      <c r="A3680" s="21"/>
      <c r="B3680" s="6"/>
      <c r="C3680" s="21"/>
      <c r="D3680" s="21"/>
      <c r="E3680" s="21"/>
      <c r="F3680" s="30"/>
      <c r="G3680" s="21"/>
      <c r="H3680" s="21"/>
      <c r="I3680" s="31"/>
      <c r="J3680" s="21"/>
      <c r="K3680" s="21"/>
      <c r="L3680" s="21"/>
      <c r="M3680" s="51"/>
      <c r="N3680" s="21"/>
      <c r="O3680" s="21"/>
      <c r="P3680" s="21"/>
      <c r="Q3680" s="21"/>
      <c r="R3680" s="21"/>
      <c r="S3680" s="21"/>
      <c r="U3680" s="36"/>
      <c r="V3680" s="66"/>
      <c r="W3680" s="66"/>
    </row>
    <row r="3681" spans="1:23" ht="15">
      <c r="A3681" s="21"/>
      <c r="B3681" s="6"/>
      <c r="C3681" s="21"/>
      <c r="D3681" s="21"/>
      <c r="E3681" s="21"/>
      <c r="F3681" s="30"/>
      <c r="G3681" s="21"/>
      <c r="H3681" s="21"/>
      <c r="I3681" s="31"/>
      <c r="J3681" s="21"/>
      <c r="K3681" s="21"/>
      <c r="L3681" s="21"/>
      <c r="M3681" s="51"/>
      <c r="N3681" s="21"/>
      <c r="O3681" s="21"/>
      <c r="P3681" s="21"/>
      <c r="Q3681" s="21"/>
      <c r="R3681" s="21"/>
      <c r="S3681" s="21"/>
      <c r="U3681" s="36"/>
      <c r="V3681" s="66"/>
      <c r="W3681" s="66"/>
    </row>
    <row r="3682" spans="1:23" ht="15">
      <c r="A3682" s="21"/>
      <c r="B3682" s="6"/>
      <c r="C3682" s="21"/>
      <c r="D3682" s="21"/>
      <c r="E3682" s="21"/>
      <c r="F3682" s="30"/>
      <c r="G3682" s="21"/>
      <c r="H3682" s="21"/>
      <c r="I3682" s="31"/>
      <c r="J3682" s="21"/>
      <c r="K3682" s="21"/>
      <c r="L3682" s="21"/>
      <c r="M3682" s="51"/>
      <c r="N3682" s="21"/>
      <c r="O3682" s="21"/>
      <c r="P3682" s="21"/>
      <c r="Q3682" s="21"/>
      <c r="R3682" s="21"/>
      <c r="S3682" s="21"/>
      <c r="U3682" s="36"/>
      <c r="V3682" s="66"/>
      <c r="W3682" s="66"/>
    </row>
    <row r="3683" spans="1:23" ht="15">
      <c r="A3683" s="21"/>
      <c r="B3683" s="6"/>
      <c r="C3683" s="21"/>
      <c r="D3683" s="21"/>
      <c r="E3683" s="21"/>
      <c r="F3683" s="30"/>
      <c r="G3683" s="21"/>
      <c r="H3683" s="21"/>
      <c r="I3683" s="31"/>
      <c r="J3683" s="21"/>
      <c r="K3683" s="21"/>
      <c r="L3683" s="21"/>
      <c r="M3683" s="51"/>
      <c r="N3683" s="21"/>
      <c r="O3683" s="21"/>
      <c r="P3683" s="21"/>
      <c r="Q3683" s="21"/>
      <c r="R3683" s="21"/>
      <c r="S3683" s="21"/>
      <c r="U3683" s="36"/>
      <c r="V3683" s="66"/>
      <c r="W3683" s="66"/>
    </row>
    <row r="3684" spans="1:23" ht="15">
      <c r="A3684" s="21"/>
      <c r="B3684" s="6"/>
      <c r="C3684" s="21"/>
      <c r="D3684" s="21"/>
      <c r="E3684" s="21"/>
      <c r="F3684" s="30"/>
      <c r="G3684" s="21"/>
      <c r="H3684" s="21"/>
      <c r="I3684" s="31"/>
      <c r="J3684" s="21"/>
      <c r="K3684" s="21"/>
      <c r="L3684" s="21"/>
      <c r="M3684" s="51"/>
      <c r="N3684" s="21"/>
      <c r="O3684" s="21"/>
      <c r="P3684" s="21"/>
      <c r="Q3684" s="21"/>
      <c r="R3684" s="21"/>
      <c r="S3684" s="21"/>
      <c r="U3684" s="36"/>
      <c r="V3684" s="66"/>
      <c r="W3684" s="66"/>
    </row>
    <row r="3685" spans="1:23" ht="15">
      <c r="A3685" s="21"/>
      <c r="B3685" s="6"/>
      <c r="C3685" s="21"/>
      <c r="D3685" s="21"/>
      <c r="E3685" s="21"/>
      <c r="F3685" s="30"/>
      <c r="G3685" s="21"/>
      <c r="H3685" s="21"/>
      <c r="I3685" s="31"/>
      <c r="J3685" s="21"/>
      <c r="K3685" s="21"/>
      <c r="L3685" s="21"/>
      <c r="M3685" s="51"/>
      <c r="N3685" s="21"/>
      <c r="O3685" s="21"/>
      <c r="P3685" s="21"/>
      <c r="Q3685" s="21"/>
      <c r="R3685" s="21"/>
      <c r="S3685" s="21"/>
      <c r="U3685" s="36"/>
      <c r="V3685" s="66"/>
      <c r="W3685" s="66"/>
    </row>
    <row r="3686" spans="1:23" ht="15">
      <c r="A3686" s="21"/>
      <c r="B3686" s="6"/>
      <c r="C3686" s="21"/>
      <c r="D3686" s="21"/>
      <c r="E3686" s="21"/>
      <c r="F3686" s="30"/>
      <c r="G3686" s="21"/>
      <c r="H3686" s="21"/>
      <c r="I3686" s="31"/>
      <c r="J3686" s="21"/>
      <c r="K3686" s="21"/>
      <c r="L3686" s="21"/>
      <c r="M3686" s="51"/>
      <c r="N3686" s="21"/>
      <c r="O3686" s="21"/>
      <c r="P3686" s="21"/>
      <c r="Q3686" s="21"/>
      <c r="R3686" s="21"/>
      <c r="S3686" s="21"/>
      <c r="U3686" s="36"/>
      <c r="V3686" s="66"/>
      <c r="W3686" s="66"/>
    </row>
    <row r="3687" spans="1:23" ht="15">
      <c r="A3687" s="21"/>
      <c r="B3687" s="6"/>
      <c r="C3687" s="21"/>
      <c r="D3687" s="21"/>
      <c r="E3687" s="21"/>
      <c r="F3687" s="30"/>
      <c r="G3687" s="21"/>
      <c r="H3687" s="21"/>
      <c r="I3687" s="31"/>
      <c r="J3687" s="21"/>
      <c r="K3687" s="21"/>
      <c r="L3687" s="21"/>
      <c r="M3687" s="51"/>
      <c r="N3687" s="21"/>
      <c r="O3687" s="21"/>
      <c r="P3687" s="21"/>
      <c r="Q3687" s="21"/>
      <c r="R3687" s="21"/>
      <c r="S3687" s="21"/>
      <c r="U3687" s="36"/>
      <c r="V3687" s="66"/>
      <c r="W3687" s="66"/>
    </row>
    <row r="3688" spans="1:23" ht="15">
      <c r="A3688" s="21"/>
      <c r="B3688" s="6"/>
      <c r="C3688" s="21"/>
      <c r="D3688" s="21"/>
      <c r="E3688" s="21"/>
      <c r="F3688" s="30"/>
      <c r="G3688" s="21"/>
      <c r="H3688" s="21"/>
      <c r="I3688" s="31"/>
      <c r="J3688" s="21"/>
      <c r="K3688" s="21"/>
      <c r="L3688" s="21"/>
      <c r="M3688" s="51"/>
      <c r="N3688" s="21"/>
      <c r="O3688" s="21"/>
      <c r="P3688" s="21"/>
      <c r="Q3688" s="21"/>
      <c r="R3688" s="21"/>
      <c r="S3688" s="21"/>
      <c r="U3688" s="36"/>
      <c r="V3688" s="66"/>
      <c r="W3688" s="66"/>
    </row>
    <row r="3689" spans="1:23" ht="15">
      <c r="A3689" s="21"/>
      <c r="B3689" s="6"/>
      <c r="C3689" s="21"/>
      <c r="D3689" s="21"/>
      <c r="E3689" s="21"/>
      <c r="F3689" s="30"/>
      <c r="G3689" s="21"/>
      <c r="H3689" s="21"/>
      <c r="I3689" s="31"/>
      <c r="J3689" s="21"/>
      <c r="K3689" s="21"/>
      <c r="L3689" s="21"/>
      <c r="M3689" s="51"/>
      <c r="N3689" s="21"/>
      <c r="O3689" s="21"/>
      <c r="P3689" s="21"/>
      <c r="Q3689" s="21"/>
      <c r="R3689" s="21"/>
      <c r="S3689" s="21"/>
      <c r="U3689" s="36"/>
      <c r="V3689" s="66"/>
      <c r="W3689" s="66"/>
    </row>
  </sheetData>
  <mergeCells count="31">
    <mergeCell ref="V1:W1"/>
    <mergeCell ref="R1229:S1229"/>
    <mergeCell ref="R1231:S1231"/>
    <mergeCell ref="R1233:S1233"/>
    <mergeCell ref="R1234:S1234"/>
    <mergeCell ref="R1235:S1235"/>
    <mergeCell ref="R1268:S1268"/>
    <mergeCell ref="R1269:S1269"/>
    <mergeCell ref="R1270:S1270"/>
    <mergeCell ref="R1276:S1276"/>
    <mergeCell ref="R1281:S1281"/>
    <mergeCell ref="R1292:S1292"/>
    <mergeCell ref="R1293:S1293"/>
    <mergeCell ref="R1294:S1294"/>
    <mergeCell ref="R1295:S1295"/>
    <mergeCell ref="R1296:S1296"/>
    <mergeCell ref="R1297:S1297"/>
    <mergeCell ref="R1298:S1298"/>
    <mergeCell ref="R1299:S1299"/>
    <mergeCell ref="R1300:S1300"/>
    <mergeCell ref="R1301:S1301"/>
    <mergeCell ref="R1995:S1995"/>
    <mergeCell ref="R2667:S2667"/>
    <mergeCell ref="R2680:S2680"/>
    <mergeCell ref="R1304:S1304"/>
    <mergeCell ref="R1306:S1306"/>
    <mergeCell ref="R1308:S1308"/>
    <mergeCell ref="R1977:S1977"/>
    <mergeCell ref="R1994:S1994"/>
    <mergeCell ref="Q1999:S1999"/>
    <mergeCell ref="Q2000:S2000"/>
  </mergeCells>
  <dataValidations count="5">
    <dataValidation type="list" allowBlank="1" sqref="D1:D2756 D2758:D3689" xr:uid="{00000000-0002-0000-0700-000000000000}">
      <formula1>"hours,days,months,years"</formula1>
    </dataValidation>
    <dataValidation type="list" allowBlank="1" sqref="L1:L2083 L2085:L2378 L2380:L2756 L2758:L3689" xr:uid="{00000000-0002-0000-0700-000001000000}">
      <formula1>"egg,larvae,juvenile,adult"</formula1>
    </dataValidation>
    <dataValidation type="list" allowBlank="1" sqref="C1:C2756 C2758:C3689" xr:uid="{00000000-0002-0000-0700-000002000000}">
      <formula1>"observation,model,hybrid"</formula1>
    </dataValidation>
    <dataValidation type="list" allowBlank="1" sqref="N1:N1171 N1172:O1186 N1187:N1964 N1965:O1976 N1977:N2079 N2081:N2083 N2100:N2362 N2364:N2378 N2429:N2599 N2605:N2756 N2811:N2865 P2865 N2866:P2884 N2885:N3689" xr:uid="{00000000-0002-0000-0700-000003000000}">
      <formula1>"TRUE,FALSE,NA"</formula1>
    </dataValidation>
    <dataValidation type="list" allowBlank="1" sqref="E1:E3689" xr:uid="{00000000-0002-0000-0700-000004000000}">
      <formula1>"spring,summer,autumn,winter"</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LiteratureList</vt:lpstr>
      <vt:lpstr>Index</vt:lpstr>
      <vt:lpstr>buildUpOfBodyReserves_litResult</vt:lpstr>
      <vt:lpstr>eggAndLarvalDevelopment_litResu</vt:lpstr>
      <vt:lpstr>spawning_litResults</vt:lpstr>
      <vt:lpstr>overwintering_litResults</vt:lpstr>
      <vt:lpstr>AB_allData</vt:lpstr>
      <vt:lpstr>DB_allData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Dominik Bahlburg</cp:lastModifiedBy>
  <dcterms:modified xsi:type="dcterms:W3CDTF">2023-06-06T12:11:05Z</dcterms:modified>
</cp:coreProperties>
</file>